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328"/>
  <workbookPr defaultThemeVersion="166925"/>
  <mc:AlternateContent xmlns:mc="http://schemas.openxmlformats.org/markup-compatibility/2006">
    <mc:Choice Requires="x15">
      <x15ac:absPath xmlns:x15ac="http://schemas.microsoft.com/office/spreadsheetml/2010/11/ac" url="J:\COVID19\Commissioner Daily Reports\Tableau Dashboard Daily Extracts\Raw Files for website\"/>
    </mc:Choice>
  </mc:AlternateContent>
  <xr:revisionPtr revIDLastSave="0" documentId="8_{BF9B40E8-9EE6-4A07-86C9-6D0072B733B5}" xr6:coauthVersionLast="41" xr6:coauthVersionMax="41" xr10:uidLastSave="{00000000-0000-0000-0000-000000000000}"/>
  <bookViews>
    <workbookView xWindow="-110" yWindow="-110" windowWidth="19420" windowHeight="10420" tabRatio="717" firstSheet="20" activeTab="23" xr2:uid="{00000000-000D-0000-FFFF-FFFF00000000}"/>
  </bookViews>
  <sheets>
    <sheet name="Data Documentation" sheetId="12" r:id="rId1"/>
    <sheet name="Weekly_Town_Reference" sheetId="13" r:id="rId2"/>
    <sheet name="Age Means Last2Weeks" sheetId="14" r:id="rId3"/>
    <sheet name="AgeLast2Weeks" sheetId="15" r:id="rId4"/>
    <sheet name="Cases (Report Date)" sheetId="16" r:id="rId5"/>
    <sheet name="CasesbyAge" sheetId="17" r:id="rId6"/>
    <sheet name="CasesByDate (Test Date)" sheetId="18" r:id="rId7"/>
    <sheet name="CasesByDate_Probable" sheetId="19" r:id="rId8"/>
    <sheet name="County_Daily" sheetId="20" r:id="rId9"/>
    <sheet name="County_Weekly" sheetId="21" r:id="rId10"/>
    <sheet name="CountyDeaths" sheetId="22" r:id="rId11"/>
    <sheet name="DateofDeath" sheetId="23" r:id="rId12"/>
    <sheet name="DeathsReported (Report Date)" sheetId="24" r:id="rId13"/>
    <sheet name="DeathCharacteristics" sheetId="25" r:id="rId14"/>
    <sheet name="HigherEd_CasesandTests" sheetId="26" r:id="rId15"/>
    <sheet name="HospBedAvailable-Regional" sheetId="27" r:id="rId16"/>
    <sheet name="HospBed-Hospital COVID Census" sheetId="28" r:id="rId17"/>
    <sheet name="Hospitalization from Hospitals" sheetId="29" r:id="rId18"/>
    <sheet name="LTC Facilities" sheetId="30" r:id="rId19"/>
    <sheet name="RaceEthnicityLast2Weeks" sheetId="31" r:id="rId20"/>
    <sheet name="SexLast2Weeks" sheetId="32" r:id="rId21"/>
    <sheet name="Testing2 (Report Date)" sheetId="33" r:id="rId22"/>
    <sheet name="TestingByDate (Test Date)" sheetId="34" r:id="rId23"/>
    <sheet name="TestingPosByAge" sheetId="35" r:id="rId24"/>
    <sheet name="Weekly_City_Town" sheetId="36" r:id="rId25"/>
    <sheet name="Weekly_Statewide" sheetId="37" r:id="rId26"/>
    <sheet name="Clusters" sheetId="3" r:id="rId27"/>
    <sheet name="Isolation and Quarantine" sheetId="6" r:id="rId28"/>
    <sheet name="Contact Tracing" sheetId="7" r:id="rId29"/>
    <sheet name="CTC workforce" sheetId="8" r:id="rId30"/>
    <sheet name="Counts by Specimen Date (Sero)" sheetId="38" r:id="rId31"/>
  </sheets>
  <definedNames>
    <definedName name="_xlnm._FilterDatabase" localSheetId="13" hidden="1">DeathCharacteristics!$A$1:$E$1289</definedName>
    <definedName name="_xlnm._FilterDatabase" localSheetId="20" hidden="1">SexLast2Weeks!$A$1:$H$41</definedName>
    <definedName name="_xlnm._FilterDatabase" localSheetId="24" hidden="1">Weekly_City_Town!$A$1:$Q$6689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H121" i="32" l="1"/>
  <c r="G121" i="32"/>
  <c r="H120" i="32"/>
  <c r="G120" i="32"/>
  <c r="N119" i="32"/>
  <c r="M119" i="32"/>
  <c r="L119" i="32"/>
  <c r="K119" i="32"/>
  <c r="J119" i="32"/>
  <c r="H119" i="32"/>
  <c r="G119" i="32"/>
  <c r="N118" i="32"/>
  <c r="M118" i="32"/>
  <c r="L118" i="32"/>
  <c r="K118" i="32"/>
  <c r="J118" i="32"/>
  <c r="H118" i="32"/>
  <c r="G118" i="32"/>
  <c r="G1127" i="31"/>
  <c r="F1127" i="31"/>
  <c r="G1126" i="31"/>
  <c r="F1126" i="31"/>
  <c r="L1125" i="31"/>
  <c r="K1125" i="31"/>
  <c r="J1125" i="31"/>
  <c r="G1125" i="31"/>
  <c r="F1125" i="31"/>
  <c r="L1124" i="31"/>
  <c r="K1124" i="31"/>
  <c r="J1124" i="31"/>
  <c r="G1124" i="31"/>
  <c r="F1124" i="31"/>
  <c r="L1123" i="31"/>
  <c r="K1123" i="31"/>
  <c r="J1123" i="31"/>
  <c r="G1123" i="31"/>
  <c r="F1123" i="31"/>
  <c r="L1122" i="31"/>
  <c r="K1122" i="31"/>
  <c r="J1122" i="31"/>
  <c r="G1122" i="31"/>
  <c r="F1122" i="31"/>
  <c r="L1121" i="31"/>
  <c r="K1121" i="31"/>
  <c r="J1121" i="31"/>
  <c r="G1121" i="31"/>
  <c r="F1121" i="31"/>
  <c r="L1120" i="31"/>
  <c r="K1120" i="31"/>
  <c r="J1120" i="31"/>
  <c r="G1120" i="31"/>
  <c r="F1120" i="31"/>
  <c r="G265" i="26"/>
  <c r="G266" i="26" s="1"/>
  <c r="G267" i="26" s="1"/>
  <c r="G268" i="26" s="1"/>
  <c r="G269" i="26" s="1"/>
  <c r="G270" i="26" s="1"/>
  <c r="G271" i="26" s="1"/>
  <c r="C265" i="26"/>
  <c r="C266" i="26"/>
  <c r="C267" i="26" s="1"/>
  <c r="C268" i="26" s="1"/>
  <c r="C269" i="26" s="1"/>
  <c r="C270" i="26" s="1"/>
  <c r="C271" i="26" s="1"/>
  <c r="E428" i="23"/>
  <c r="E429" i="23" s="1"/>
  <c r="E427" i="23"/>
  <c r="F427" i="23"/>
  <c r="F428" i="23"/>
  <c r="F429" i="23"/>
  <c r="B410" i="19"/>
  <c r="B411" i="19" s="1"/>
  <c r="B412" i="19" s="1"/>
  <c r="B413" i="19" s="1"/>
  <c r="B414" i="19" s="1"/>
  <c r="B415" i="19" s="1"/>
  <c r="D470" i="18"/>
  <c r="B470" i="18"/>
  <c r="C30" i="17"/>
  <c r="B30" i="17"/>
  <c r="G379" i="15"/>
  <c r="F379" i="15"/>
  <c r="L378" i="15"/>
  <c r="K378" i="15"/>
  <c r="J378" i="15"/>
  <c r="I378" i="15"/>
  <c r="G378" i="15"/>
  <c r="F378" i="15"/>
  <c r="L377" i="15"/>
  <c r="K377" i="15"/>
  <c r="J377" i="15"/>
  <c r="I377" i="15"/>
  <c r="G377" i="15"/>
  <c r="F377" i="15"/>
  <c r="L376" i="15"/>
  <c r="K376" i="15"/>
  <c r="J376" i="15"/>
  <c r="I376" i="15"/>
  <c r="G376" i="15"/>
  <c r="F376" i="15"/>
  <c r="L375" i="15"/>
  <c r="K375" i="15"/>
  <c r="J375" i="15"/>
  <c r="I375" i="15"/>
  <c r="G375" i="15"/>
  <c r="F375" i="15"/>
  <c r="L374" i="15"/>
  <c r="K374" i="15"/>
  <c r="J374" i="15"/>
  <c r="I374" i="15"/>
  <c r="G374" i="15"/>
  <c r="F374" i="15"/>
  <c r="L373" i="15"/>
  <c r="K373" i="15"/>
  <c r="J373" i="15"/>
  <c r="I373" i="15"/>
  <c r="G373" i="15"/>
  <c r="F373" i="15"/>
  <c r="L372" i="15"/>
  <c r="K372" i="15"/>
  <c r="J372" i="15"/>
  <c r="I372" i="15"/>
  <c r="G372" i="15"/>
  <c r="F372" i="15"/>
  <c r="L371" i="15"/>
  <c r="K371" i="15"/>
  <c r="J371" i="15"/>
  <c r="I371" i="15"/>
  <c r="G371" i="15"/>
  <c r="F371" i="15"/>
  <c r="L370" i="15"/>
  <c r="K370" i="15"/>
  <c r="J370" i="15"/>
  <c r="I370" i="15"/>
  <c r="G370" i="15"/>
  <c r="F370" i="15"/>
  <c r="L369" i="15"/>
  <c r="K369" i="15"/>
  <c r="J369" i="15"/>
  <c r="I369" i="15"/>
  <c r="G369" i="15"/>
  <c r="F369" i="15"/>
  <c r="L368" i="15"/>
  <c r="K368" i="15"/>
  <c r="J368" i="15"/>
  <c r="I368" i="15"/>
  <c r="G368" i="15"/>
  <c r="F368" i="15"/>
  <c r="B41" i="14"/>
  <c r="C41" i="14"/>
  <c r="E342" i="33"/>
  <c r="G342" i="33"/>
  <c r="I342" i="33"/>
  <c r="C342" i="33"/>
  <c r="Y477" i="34"/>
  <c r="X477" i="34"/>
  <c r="W477" i="34"/>
  <c r="V477" i="34"/>
  <c r="U477" i="34"/>
  <c r="T477" i="34"/>
  <c r="S477" i="34"/>
  <c r="R477" i="34"/>
  <c r="Q477" i="34"/>
  <c r="P477" i="34"/>
  <c r="D404" i="29"/>
  <c r="G477" i="34"/>
  <c r="B477" i="34"/>
  <c r="H404" i="29" l="1"/>
  <c r="F404" i="29"/>
  <c r="C404" i="29"/>
  <c r="I341" i="33" l="1"/>
  <c r="G341" i="33"/>
  <c r="E341" i="33"/>
  <c r="C341" i="33"/>
  <c r="Y476" i="34"/>
  <c r="W476" i="34"/>
  <c r="U476" i="34"/>
  <c r="S476" i="34"/>
  <c r="R476" i="34"/>
  <c r="Q476" i="34"/>
  <c r="P476" i="34"/>
  <c r="H403" i="29"/>
  <c r="F403" i="29"/>
  <c r="D403" i="29"/>
  <c r="C403" i="29"/>
  <c r="D469" i="18"/>
  <c r="P475" i="34"/>
  <c r="Q475" i="34"/>
  <c r="R475" i="34"/>
  <c r="S475" i="34"/>
  <c r="U475" i="34"/>
  <c r="W475" i="34"/>
  <c r="Y475" i="34"/>
  <c r="I340" i="33"/>
  <c r="G340" i="33"/>
  <c r="E340" i="33"/>
  <c r="C340" i="33"/>
  <c r="H402" i="29"/>
  <c r="F402" i="29"/>
  <c r="D402" i="29"/>
  <c r="C402" i="29"/>
  <c r="F426" i="23"/>
  <c r="D468" i="18"/>
  <c r="F425" i="23" l="1"/>
  <c r="D467" i="18"/>
  <c r="I339" i="33"/>
  <c r="G339" i="33"/>
  <c r="E339" i="33"/>
  <c r="C339" i="33"/>
  <c r="Y474" i="34"/>
  <c r="W474" i="34"/>
  <c r="U474" i="34"/>
  <c r="S474" i="34"/>
  <c r="R474" i="34"/>
  <c r="Q474" i="34"/>
  <c r="P474" i="34"/>
  <c r="H401" i="29" l="1"/>
  <c r="F401" i="29"/>
  <c r="D401" i="29"/>
  <c r="C401" i="29"/>
  <c r="Y473" i="34"/>
  <c r="W473" i="34"/>
  <c r="U473" i="34"/>
  <c r="S473" i="34"/>
  <c r="R473" i="34"/>
  <c r="Q473" i="34"/>
  <c r="P473" i="34"/>
  <c r="E338" i="33" l="1"/>
  <c r="G338" i="33"/>
  <c r="I338" i="33"/>
  <c r="C338" i="33"/>
  <c r="D400" i="29" l="1"/>
  <c r="H400" i="29"/>
  <c r="F400" i="29"/>
  <c r="C400" i="29"/>
  <c r="D466" i="18"/>
  <c r="Q472" i="34" l="1"/>
  <c r="R472" i="34"/>
  <c r="S472" i="34"/>
  <c r="U472" i="34"/>
  <c r="W472" i="34"/>
  <c r="Y472" i="34"/>
  <c r="P472" i="34"/>
  <c r="I337" i="33"/>
  <c r="G337" i="33"/>
  <c r="E337" i="33"/>
  <c r="C337" i="33"/>
  <c r="D465" i="18"/>
  <c r="H399" i="29"/>
  <c r="F399" i="29"/>
  <c r="D399" i="29"/>
  <c r="C399" i="29"/>
  <c r="F424" i="23"/>
  <c r="F423" i="23"/>
  <c r="F422" i="23" l="1"/>
  <c r="Y471" i="34"/>
  <c r="W471" i="34"/>
  <c r="U471" i="34"/>
  <c r="S471" i="34"/>
  <c r="R471" i="34"/>
  <c r="Q471" i="34"/>
  <c r="P471" i="34"/>
  <c r="E336" i="33"/>
  <c r="G336" i="33"/>
  <c r="I336" i="33"/>
  <c r="C336" i="33"/>
  <c r="H398" i="29"/>
  <c r="D398" i="29"/>
  <c r="F398" i="29"/>
  <c r="C398" i="29"/>
  <c r="D464" i="18"/>
  <c r="C341" i="21" l="1"/>
  <c r="B341" i="21"/>
  <c r="C340" i="21"/>
  <c r="B340" i="21"/>
  <c r="C339" i="21"/>
  <c r="B339" i="21"/>
  <c r="C338" i="21"/>
  <c r="B338" i="21"/>
  <c r="C337" i="21"/>
  <c r="B337" i="21"/>
  <c r="C336" i="21"/>
  <c r="B336" i="21"/>
  <c r="C335" i="21"/>
  <c r="B335" i="21"/>
  <c r="C334" i="21"/>
  <c r="B334" i="21"/>
  <c r="C333" i="21"/>
  <c r="B333" i="21"/>
  <c r="C332" i="21"/>
  <c r="B332" i="21"/>
  <c r="C331" i="21"/>
  <c r="B331" i="21"/>
  <c r="C330" i="21"/>
  <c r="B330" i="21"/>
  <c r="C329" i="21"/>
  <c r="B329" i="21"/>
  <c r="C328" i="21"/>
  <c r="B328" i="21"/>
  <c r="C327" i="21"/>
  <c r="B327" i="21"/>
  <c r="C326" i="21"/>
  <c r="B326" i="21"/>
  <c r="C325" i="21"/>
  <c r="B325" i="21"/>
  <c r="C472" i="38"/>
  <c r="B472" i="38"/>
  <c r="A18" i="8" l="1"/>
  <c r="Q7041" i="36" l="1"/>
  <c r="P7041" i="36"/>
  <c r="Q7040" i="36"/>
  <c r="P7040" i="36"/>
  <c r="Q7039" i="36"/>
  <c r="P7039" i="36"/>
  <c r="Q7038" i="36"/>
  <c r="P7038" i="36"/>
  <c r="Q7037" i="36"/>
  <c r="P7037" i="36"/>
  <c r="Q7036" i="36"/>
  <c r="P7036" i="36"/>
  <c r="Q7035" i="36"/>
  <c r="P7035" i="36"/>
  <c r="Q7034" i="36"/>
  <c r="P7034" i="36"/>
  <c r="Q7033" i="36"/>
  <c r="P7033" i="36"/>
  <c r="Q7032" i="36"/>
  <c r="P7032" i="36"/>
  <c r="Q7031" i="36"/>
  <c r="P7031" i="36"/>
  <c r="Q7030" i="36"/>
  <c r="P7030" i="36"/>
  <c r="Q7029" i="36"/>
  <c r="P7029" i="36"/>
  <c r="Q7028" i="36"/>
  <c r="P7028" i="36"/>
  <c r="Q7027" i="36"/>
  <c r="P7027" i="36"/>
  <c r="Q7026" i="36"/>
  <c r="P7026" i="36"/>
  <c r="Q7025" i="36"/>
  <c r="P7025" i="36"/>
  <c r="Q7024" i="36"/>
  <c r="P7024" i="36"/>
  <c r="Q7023" i="36"/>
  <c r="P7023" i="36"/>
  <c r="Q7022" i="36"/>
  <c r="P7022" i="36"/>
  <c r="Q7021" i="36"/>
  <c r="P7021" i="36"/>
  <c r="Q7020" i="36"/>
  <c r="P7020" i="36"/>
  <c r="Q7019" i="36"/>
  <c r="P7019" i="36"/>
  <c r="Q7018" i="36"/>
  <c r="P7018" i="36"/>
  <c r="Q7017" i="36"/>
  <c r="P7017" i="36"/>
  <c r="Q7016" i="36"/>
  <c r="P7016" i="36"/>
  <c r="Q7015" i="36"/>
  <c r="P7015" i="36"/>
  <c r="Q7014" i="36"/>
  <c r="P7014" i="36"/>
  <c r="Q7013" i="36"/>
  <c r="P7013" i="36"/>
  <c r="Q7012" i="36"/>
  <c r="P7012" i="36"/>
  <c r="Q7011" i="36"/>
  <c r="P7011" i="36"/>
  <c r="Q7010" i="36"/>
  <c r="P7010" i="36"/>
  <c r="Q7009" i="36"/>
  <c r="P7009" i="36"/>
  <c r="Q7008" i="36"/>
  <c r="P7008" i="36"/>
  <c r="Q7007" i="36"/>
  <c r="P7007" i="36"/>
  <c r="Q7006" i="36"/>
  <c r="P7006" i="36"/>
  <c r="Q7005" i="36"/>
  <c r="P7005" i="36"/>
  <c r="Q7004" i="36"/>
  <c r="P7004" i="36"/>
  <c r="Q7003" i="36"/>
  <c r="P7003" i="36"/>
  <c r="Q7002" i="36"/>
  <c r="P7002" i="36"/>
  <c r="Q7001" i="36"/>
  <c r="P7001" i="36"/>
  <c r="Q7000" i="36"/>
  <c r="P7000" i="36"/>
  <c r="Q6999" i="36"/>
  <c r="P6999" i="36"/>
  <c r="Q6998" i="36"/>
  <c r="P6998" i="36"/>
  <c r="Q6997" i="36"/>
  <c r="P6997" i="36"/>
  <c r="Q6996" i="36"/>
  <c r="P6996" i="36"/>
  <c r="Q6995" i="36"/>
  <c r="P6995" i="36"/>
  <c r="Q6994" i="36"/>
  <c r="P6994" i="36"/>
  <c r="Q6993" i="36"/>
  <c r="P6993" i="36"/>
  <c r="Q6992" i="36"/>
  <c r="P6992" i="36"/>
  <c r="Q6991" i="36"/>
  <c r="P6991" i="36"/>
  <c r="Q6990" i="36"/>
  <c r="P6990" i="36"/>
  <c r="Q6989" i="36"/>
  <c r="P6989" i="36"/>
  <c r="Q6988" i="36"/>
  <c r="P6988" i="36"/>
  <c r="Q6987" i="36"/>
  <c r="P6987" i="36"/>
  <c r="Q6986" i="36"/>
  <c r="P6986" i="36"/>
  <c r="Q6985" i="36"/>
  <c r="P6985" i="36"/>
  <c r="Q6984" i="36"/>
  <c r="P6984" i="36"/>
  <c r="Q6983" i="36"/>
  <c r="P6983" i="36"/>
  <c r="Q6982" i="36"/>
  <c r="P6982" i="36"/>
  <c r="Q6981" i="36"/>
  <c r="P6981" i="36"/>
  <c r="Q6980" i="36"/>
  <c r="P6980" i="36"/>
  <c r="Q6979" i="36"/>
  <c r="P6979" i="36"/>
  <c r="Q6978" i="36"/>
  <c r="P6978" i="36"/>
  <c r="Q6977" i="36"/>
  <c r="P6977" i="36"/>
  <c r="Q6976" i="36"/>
  <c r="P6976" i="36"/>
  <c r="Q6975" i="36"/>
  <c r="P6975" i="36"/>
  <c r="Q6974" i="36"/>
  <c r="P6974" i="36"/>
  <c r="Q6973" i="36"/>
  <c r="P6973" i="36"/>
  <c r="Q6972" i="36"/>
  <c r="P6972" i="36"/>
  <c r="Q6971" i="36"/>
  <c r="P6971" i="36"/>
  <c r="Q6970" i="36"/>
  <c r="P6970" i="36"/>
  <c r="Q6969" i="36"/>
  <c r="P6969" i="36"/>
  <c r="Q6968" i="36"/>
  <c r="P6968" i="36"/>
  <c r="Q6967" i="36"/>
  <c r="P6967" i="36"/>
  <c r="Q6966" i="36"/>
  <c r="P6966" i="36"/>
  <c r="Q6965" i="36"/>
  <c r="P6965" i="36"/>
  <c r="Q6964" i="36"/>
  <c r="P6964" i="36"/>
  <c r="Q6963" i="36"/>
  <c r="P6963" i="36"/>
  <c r="Q6962" i="36"/>
  <c r="P6962" i="36"/>
  <c r="Q6961" i="36"/>
  <c r="P6961" i="36"/>
  <c r="Q6960" i="36"/>
  <c r="P6960" i="36"/>
  <c r="Q6959" i="36"/>
  <c r="P6959" i="36"/>
  <c r="Q6958" i="36"/>
  <c r="P6958" i="36"/>
  <c r="Q6957" i="36"/>
  <c r="P6957" i="36"/>
  <c r="Q6956" i="36"/>
  <c r="P6956" i="36"/>
  <c r="Q6955" i="36"/>
  <c r="P6955" i="36"/>
  <c r="Q6954" i="36"/>
  <c r="P6954" i="36"/>
  <c r="Q6953" i="36"/>
  <c r="P6953" i="36"/>
  <c r="Q6952" i="36"/>
  <c r="P6952" i="36"/>
  <c r="Q6951" i="36"/>
  <c r="P6951" i="36"/>
  <c r="Q6950" i="36"/>
  <c r="P6950" i="36"/>
  <c r="Q6949" i="36"/>
  <c r="P6949" i="36"/>
  <c r="Q6948" i="36"/>
  <c r="P6948" i="36"/>
  <c r="Q6947" i="36"/>
  <c r="P6947" i="36"/>
  <c r="Q6946" i="36"/>
  <c r="P6946" i="36"/>
  <c r="Q6945" i="36"/>
  <c r="P6945" i="36"/>
  <c r="Q6944" i="36"/>
  <c r="P6944" i="36"/>
  <c r="Q6943" i="36"/>
  <c r="P6943" i="36"/>
  <c r="Q6942" i="36"/>
  <c r="P6942" i="36"/>
  <c r="Q6941" i="36"/>
  <c r="P6941" i="36"/>
  <c r="Q6940" i="36"/>
  <c r="P6940" i="36"/>
  <c r="Q6939" i="36"/>
  <c r="P6939" i="36"/>
  <c r="Q6938" i="36"/>
  <c r="P6938" i="36"/>
  <c r="Q6937" i="36"/>
  <c r="P6937" i="36"/>
  <c r="Q6936" i="36"/>
  <c r="P6936" i="36"/>
  <c r="Q6935" i="36"/>
  <c r="P6935" i="36"/>
  <c r="Q6934" i="36"/>
  <c r="P6934" i="36"/>
  <c r="Q6933" i="36"/>
  <c r="P6933" i="36"/>
  <c r="Q6932" i="36"/>
  <c r="P6932" i="36"/>
  <c r="Q6931" i="36"/>
  <c r="P6931" i="36"/>
  <c r="Q6930" i="36"/>
  <c r="P6930" i="36"/>
  <c r="Q6929" i="36"/>
  <c r="P6929" i="36"/>
  <c r="Q6928" i="36"/>
  <c r="P6928" i="36"/>
  <c r="Q6927" i="36"/>
  <c r="P6927" i="36"/>
  <c r="Q6926" i="36"/>
  <c r="P6926" i="36"/>
  <c r="Q6925" i="36"/>
  <c r="P6925" i="36"/>
  <c r="Q6924" i="36"/>
  <c r="P6924" i="36"/>
  <c r="Q6923" i="36"/>
  <c r="P6923" i="36"/>
  <c r="Q6922" i="36"/>
  <c r="P6922" i="36"/>
  <c r="Q6921" i="36"/>
  <c r="P6921" i="36"/>
  <c r="Q6920" i="36"/>
  <c r="P6920" i="36"/>
  <c r="Q6919" i="36"/>
  <c r="P6919" i="36"/>
  <c r="Q6918" i="36"/>
  <c r="P6918" i="36"/>
  <c r="Q6917" i="36"/>
  <c r="P6917" i="36"/>
  <c r="Q6916" i="36"/>
  <c r="P6916" i="36"/>
  <c r="Q6915" i="36"/>
  <c r="P6915" i="36"/>
  <c r="Q6914" i="36"/>
  <c r="P6914" i="36"/>
  <c r="Q6913" i="36"/>
  <c r="P6913" i="36"/>
  <c r="Q6912" i="36"/>
  <c r="P6912" i="36"/>
  <c r="Q6911" i="36"/>
  <c r="P6911" i="36"/>
  <c r="Q6910" i="36"/>
  <c r="P6910" i="36"/>
  <c r="Q6909" i="36"/>
  <c r="P6909" i="36"/>
  <c r="Q6908" i="36"/>
  <c r="P6908" i="36"/>
  <c r="Q6907" i="36"/>
  <c r="P6907" i="36"/>
  <c r="Q6906" i="36"/>
  <c r="P6906" i="36"/>
  <c r="Q6905" i="36"/>
  <c r="P6905" i="36"/>
  <c r="Q6904" i="36"/>
  <c r="P6904" i="36"/>
  <c r="Q6903" i="36"/>
  <c r="P6903" i="36"/>
  <c r="Q6902" i="36"/>
  <c r="P6902" i="36"/>
  <c r="Q6901" i="36"/>
  <c r="P6901" i="36"/>
  <c r="Q6900" i="36"/>
  <c r="P6900" i="36"/>
  <c r="Q6899" i="36"/>
  <c r="P6899" i="36"/>
  <c r="Q6898" i="36"/>
  <c r="P6898" i="36"/>
  <c r="Q6897" i="36"/>
  <c r="P6897" i="36"/>
  <c r="Q6896" i="36"/>
  <c r="P6896" i="36"/>
  <c r="Q6895" i="36"/>
  <c r="P6895" i="36"/>
  <c r="Q6894" i="36"/>
  <c r="P6894" i="36"/>
  <c r="Q6893" i="36"/>
  <c r="P6893" i="36"/>
  <c r="Q6892" i="36"/>
  <c r="P6892" i="36"/>
  <c r="Q6891" i="36"/>
  <c r="P6891" i="36"/>
  <c r="Q6890" i="36"/>
  <c r="P6890" i="36"/>
  <c r="Q6889" i="36"/>
  <c r="P6889" i="36"/>
  <c r="Q6888" i="36"/>
  <c r="P6888" i="36"/>
  <c r="Q6887" i="36"/>
  <c r="P6887" i="36"/>
  <c r="Q6886" i="36"/>
  <c r="P6886" i="36"/>
  <c r="Q6885" i="36"/>
  <c r="P6885" i="36"/>
  <c r="Q6884" i="36"/>
  <c r="P6884" i="36"/>
  <c r="Q6883" i="36"/>
  <c r="P6883" i="36"/>
  <c r="Q6882" i="36"/>
  <c r="P6882" i="36"/>
  <c r="Q6881" i="36"/>
  <c r="P6881" i="36"/>
  <c r="Q6880" i="36"/>
  <c r="P6880" i="36"/>
  <c r="Q6879" i="36"/>
  <c r="P6879" i="36"/>
  <c r="Q6878" i="36"/>
  <c r="P6878" i="36"/>
  <c r="Q6877" i="36"/>
  <c r="P6877" i="36"/>
  <c r="Q6876" i="36"/>
  <c r="P6876" i="36"/>
  <c r="Q6875" i="36"/>
  <c r="P6875" i="36"/>
  <c r="Q6874" i="36"/>
  <c r="P6874" i="36"/>
  <c r="Q6873" i="36"/>
  <c r="P6873" i="36"/>
  <c r="Q6872" i="36"/>
  <c r="P6872" i="36"/>
  <c r="Q6871" i="36"/>
  <c r="P6871" i="36"/>
  <c r="Q6870" i="36"/>
  <c r="P6870" i="36"/>
  <c r="Q6869" i="36"/>
  <c r="P6869" i="36"/>
  <c r="Q6868" i="36"/>
  <c r="P6868" i="36"/>
  <c r="Q6867" i="36"/>
  <c r="P6867" i="36"/>
  <c r="Q6866" i="36"/>
  <c r="P6866" i="36"/>
  <c r="Q6865" i="36"/>
  <c r="P6865" i="36"/>
  <c r="Q6864" i="36"/>
  <c r="P6864" i="36"/>
  <c r="Q6863" i="36"/>
  <c r="P6863" i="36"/>
  <c r="Q6862" i="36"/>
  <c r="P6862" i="36"/>
  <c r="Q6861" i="36"/>
  <c r="P6861" i="36"/>
  <c r="Q6860" i="36"/>
  <c r="P6860" i="36"/>
  <c r="Q6859" i="36"/>
  <c r="P6859" i="36"/>
  <c r="Q6858" i="36"/>
  <c r="P6858" i="36"/>
  <c r="Q6857" i="36"/>
  <c r="P6857" i="36"/>
  <c r="Q6856" i="36"/>
  <c r="P6856" i="36"/>
  <c r="Q6855" i="36"/>
  <c r="P6855" i="36"/>
  <c r="Q6854" i="36"/>
  <c r="P6854" i="36"/>
  <c r="Q6853" i="36"/>
  <c r="P6853" i="36"/>
  <c r="Q6852" i="36"/>
  <c r="P6852" i="36"/>
  <c r="Q6851" i="36"/>
  <c r="P6851" i="36"/>
  <c r="Q6850" i="36"/>
  <c r="P6850" i="36"/>
  <c r="Q6849" i="36"/>
  <c r="P6849" i="36"/>
  <c r="Q6848" i="36"/>
  <c r="P6848" i="36"/>
  <c r="Q6847" i="36"/>
  <c r="P6847" i="36"/>
  <c r="Q6846" i="36"/>
  <c r="P6846" i="36"/>
  <c r="Q6845" i="36"/>
  <c r="P6845" i="36"/>
  <c r="Q6844" i="36"/>
  <c r="P6844" i="36"/>
  <c r="Q6843" i="36"/>
  <c r="P6843" i="36"/>
  <c r="Q6842" i="36"/>
  <c r="P6842" i="36"/>
  <c r="Q6841" i="36"/>
  <c r="P6841" i="36"/>
  <c r="Q6840" i="36"/>
  <c r="P6840" i="36"/>
  <c r="Q6839" i="36"/>
  <c r="P6839" i="36"/>
  <c r="Q6838" i="36"/>
  <c r="P6838" i="36"/>
  <c r="Q6837" i="36"/>
  <c r="P6837" i="36"/>
  <c r="Q6836" i="36"/>
  <c r="P6836" i="36"/>
  <c r="Q6835" i="36"/>
  <c r="P6835" i="36"/>
  <c r="Q6834" i="36"/>
  <c r="P6834" i="36"/>
  <c r="Q6833" i="36"/>
  <c r="P6833" i="36"/>
  <c r="Q6832" i="36"/>
  <c r="P6832" i="36"/>
  <c r="Q6831" i="36"/>
  <c r="P6831" i="36"/>
  <c r="Q6830" i="36"/>
  <c r="P6830" i="36"/>
  <c r="Q6829" i="36"/>
  <c r="P6829" i="36"/>
  <c r="Q6828" i="36"/>
  <c r="P6828" i="36"/>
  <c r="Q6827" i="36"/>
  <c r="P6827" i="36"/>
  <c r="Q6826" i="36"/>
  <c r="P6826" i="36"/>
  <c r="Q6825" i="36"/>
  <c r="P6825" i="36"/>
  <c r="Q6824" i="36"/>
  <c r="P6824" i="36"/>
  <c r="Q6823" i="36"/>
  <c r="P6823" i="36"/>
  <c r="Q6822" i="36"/>
  <c r="P6822" i="36"/>
  <c r="Q6821" i="36"/>
  <c r="P6821" i="36"/>
  <c r="Q6820" i="36"/>
  <c r="P6820" i="36"/>
  <c r="Q6819" i="36"/>
  <c r="P6819" i="36"/>
  <c r="Q6818" i="36"/>
  <c r="P6818" i="36"/>
  <c r="Q6817" i="36"/>
  <c r="P6817" i="36"/>
  <c r="Q6816" i="36"/>
  <c r="P6816" i="36"/>
  <c r="Q6815" i="36"/>
  <c r="P6815" i="36"/>
  <c r="Q6814" i="36"/>
  <c r="P6814" i="36"/>
  <c r="Q6813" i="36"/>
  <c r="P6813" i="36"/>
  <c r="Q6812" i="36"/>
  <c r="P6812" i="36"/>
  <c r="Q6811" i="36"/>
  <c r="P6811" i="36"/>
  <c r="Q6810" i="36"/>
  <c r="P6810" i="36"/>
  <c r="Q6809" i="36"/>
  <c r="P6809" i="36"/>
  <c r="Q6808" i="36"/>
  <c r="P6808" i="36"/>
  <c r="Q6807" i="36"/>
  <c r="P6807" i="36"/>
  <c r="Q6806" i="36"/>
  <c r="P6806" i="36"/>
  <c r="Q6805" i="36"/>
  <c r="P6805" i="36"/>
  <c r="Q6804" i="36"/>
  <c r="P6804" i="36"/>
  <c r="Q6803" i="36"/>
  <c r="P6803" i="36"/>
  <c r="Q6802" i="36"/>
  <c r="P6802" i="36"/>
  <c r="Q6801" i="36"/>
  <c r="P6801" i="36"/>
  <c r="Q6800" i="36"/>
  <c r="P6800" i="36"/>
  <c r="Q6799" i="36"/>
  <c r="P6799" i="36"/>
  <c r="Q6798" i="36"/>
  <c r="P6798" i="36"/>
  <c r="Q6797" i="36"/>
  <c r="P6797" i="36"/>
  <c r="Q6796" i="36"/>
  <c r="P6796" i="36"/>
  <c r="Q6795" i="36"/>
  <c r="P6795" i="36"/>
  <c r="Q6794" i="36"/>
  <c r="P6794" i="36"/>
  <c r="Q6793" i="36"/>
  <c r="P6793" i="36"/>
  <c r="Q6792" i="36"/>
  <c r="P6792" i="36"/>
  <c r="Q6791" i="36"/>
  <c r="P6791" i="36"/>
  <c r="Q6790" i="36"/>
  <c r="P6790" i="36"/>
  <c r="Q6789" i="36"/>
  <c r="P6789" i="36"/>
  <c r="Q6788" i="36"/>
  <c r="P6788" i="36"/>
  <c r="Q6787" i="36"/>
  <c r="P6787" i="36"/>
  <c r="Q6786" i="36"/>
  <c r="P6786" i="36"/>
  <c r="Q6785" i="36"/>
  <c r="P6785" i="36"/>
  <c r="Q6784" i="36"/>
  <c r="P6784" i="36"/>
  <c r="Q6783" i="36"/>
  <c r="P6783" i="36"/>
  <c r="Q6782" i="36"/>
  <c r="P6782" i="36"/>
  <c r="Q6781" i="36"/>
  <c r="P6781" i="36"/>
  <c r="Q6780" i="36"/>
  <c r="P6780" i="36"/>
  <c r="Q6779" i="36"/>
  <c r="P6779" i="36"/>
  <c r="Q6778" i="36"/>
  <c r="P6778" i="36"/>
  <c r="Q6777" i="36"/>
  <c r="P6777" i="36"/>
  <c r="Q6776" i="36"/>
  <c r="P6776" i="36"/>
  <c r="Q6775" i="36"/>
  <c r="P6775" i="36"/>
  <c r="Q6774" i="36"/>
  <c r="P6774" i="36"/>
  <c r="Q6773" i="36"/>
  <c r="P6773" i="36"/>
  <c r="Q6772" i="36"/>
  <c r="P6772" i="36"/>
  <c r="Q6771" i="36"/>
  <c r="P6771" i="36"/>
  <c r="Q6770" i="36"/>
  <c r="P6770" i="36"/>
  <c r="Q6769" i="36"/>
  <c r="P6769" i="36"/>
  <c r="Q6768" i="36"/>
  <c r="P6768" i="36"/>
  <c r="Q6767" i="36"/>
  <c r="P6767" i="36"/>
  <c r="Q6766" i="36"/>
  <c r="P6766" i="36"/>
  <c r="Q6765" i="36"/>
  <c r="P6765" i="36"/>
  <c r="Q6764" i="36"/>
  <c r="P6764" i="36"/>
  <c r="Q6763" i="36"/>
  <c r="P6763" i="36"/>
  <c r="Q6762" i="36"/>
  <c r="P6762" i="36"/>
  <c r="Q6761" i="36"/>
  <c r="P6761" i="36"/>
  <c r="Q6760" i="36"/>
  <c r="P6760" i="36"/>
  <c r="Q6759" i="36"/>
  <c r="P6759" i="36"/>
  <c r="Q6758" i="36"/>
  <c r="P6758" i="36"/>
  <c r="Q6757" i="36"/>
  <c r="P6757" i="36"/>
  <c r="Q6756" i="36"/>
  <c r="P6756" i="36"/>
  <c r="Q6755" i="36"/>
  <c r="P6755" i="36"/>
  <c r="Q6754" i="36"/>
  <c r="P6754" i="36"/>
  <c r="Q6753" i="36"/>
  <c r="P6753" i="36"/>
  <c r="Q6752" i="36"/>
  <c r="P6752" i="36"/>
  <c r="Q6751" i="36"/>
  <c r="P6751" i="36"/>
  <c r="Q6750" i="36"/>
  <c r="P6750" i="36"/>
  <c r="Q6749" i="36"/>
  <c r="P6749" i="36"/>
  <c r="Q6748" i="36"/>
  <c r="P6748" i="36"/>
  <c r="Q6747" i="36"/>
  <c r="P6747" i="36"/>
  <c r="Q6746" i="36"/>
  <c r="P6746" i="36"/>
  <c r="Q6745" i="36"/>
  <c r="P6745" i="36"/>
  <c r="Q6744" i="36"/>
  <c r="P6744" i="36"/>
  <c r="Q6743" i="36"/>
  <c r="P6743" i="36"/>
  <c r="Q6742" i="36"/>
  <c r="P6742" i="36"/>
  <c r="Q6741" i="36"/>
  <c r="P6741" i="36"/>
  <c r="Q6740" i="36"/>
  <c r="P6740" i="36"/>
  <c r="Q6739" i="36"/>
  <c r="P6739" i="36"/>
  <c r="Q6738" i="36"/>
  <c r="P6738" i="36"/>
  <c r="Q6737" i="36"/>
  <c r="P6737" i="36"/>
  <c r="Q6736" i="36"/>
  <c r="P6736" i="36"/>
  <c r="Q6735" i="36"/>
  <c r="P6735" i="36"/>
  <c r="Q6734" i="36"/>
  <c r="P6734" i="36"/>
  <c r="Q6733" i="36"/>
  <c r="P6733" i="36"/>
  <c r="Q6732" i="36"/>
  <c r="P6732" i="36"/>
  <c r="Q6731" i="36"/>
  <c r="P6731" i="36"/>
  <c r="Q6730" i="36"/>
  <c r="P6730" i="36"/>
  <c r="Q6729" i="36"/>
  <c r="P6729" i="36"/>
  <c r="Q6728" i="36"/>
  <c r="P6728" i="36"/>
  <c r="Q6727" i="36"/>
  <c r="P6727" i="36"/>
  <c r="Q6726" i="36"/>
  <c r="P6726" i="36"/>
  <c r="Q6725" i="36"/>
  <c r="P6725" i="36"/>
  <c r="Q6724" i="36"/>
  <c r="P6724" i="36"/>
  <c r="Q6723" i="36"/>
  <c r="P6723" i="36"/>
  <c r="Q6722" i="36"/>
  <c r="P6722" i="36"/>
  <c r="Q6721" i="36"/>
  <c r="P6721" i="36"/>
  <c r="Q6720" i="36"/>
  <c r="P6720" i="36"/>
  <c r="Q6719" i="36"/>
  <c r="P6719" i="36"/>
  <c r="Q6718" i="36"/>
  <c r="P6718" i="36"/>
  <c r="Q6717" i="36"/>
  <c r="P6717" i="36"/>
  <c r="Q6716" i="36"/>
  <c r="P6716" i="36"/>
  <c r="Q6715" i="36"/>
  <c r="P6715" i="36"/>
  <c r="Q6714" i="36"/>
  <c r="P6714" i="36"/>
  <c r="Q6713" i="36"/>
  <c r="P6713" i="36"/>
  <c r="Q6712" i="36"/>
  <c r="P6712" i="36"/>
  <c r="Q6711" i="36"/>
  <c r="P6711" i="36"/>
  <c r="Q6710" i="36"/>
  <c r="P6710" i="36"/>
  <c r="Q6709" i="36"/>
  <c r="P6709" i="36"/>
  <c r="Q6708" i="36"/>
  <c r="P6708" i="36"/>
  <c r="Q6707" i="36"/>
  <c r="P6707" i="36"/>
  <c r="Q6706" i="36"/>
  <c r="P6706" i="36"/>
  <c r="Q6705" i="36"/>
  <c r="P6705" i="36"/>
  <c r="Q6704" i="36"/>
  <c r="P6704" i="36"/>
  <c r="Q6703" i="36"/>
  <c r="P6703" i="36"/>
  <c r="Q6702" i="36"/>
  <c r="P6702" i="36"/>
  <c r="Q6701" i="36"/>
  <c r="P6701" i="36"/>
  <c r="Q6700" i="36"/>
  <c r="P6700" i="36"/>
  <c r="Q6699" i="36"/>
  <c r="P6699" i="36"/>
  <c r="Q6698" i="36"/>
  <c r="P6698" i="36"/>
  <c r="Q6697" i="36"/>
  <c r="P6697" i="36"/>
  <c r="Q6696" i="36"/>
  <c r="P6696" i="36"/>
  <c r="Q6695" i="36"/>
  <c r="P6695" i="36"/>
  <c r="Q6694" i="36"/>
  <c r="P6694" i="36"/>
  <c r="Q6693" i="36"/>
  <c r="P6693" i="36"/>
  <c r="Q6692" i="36"/>
  <c r="P6692" i="36"/>
  <c r="Q6691" i="36"/>
  <c r="P6691" i="36"/>
  <c r="Q6690" i="36"/>
  <c r="P6690" i="36"/>
  <c r="B21" i="37"/>
  <c r="C21" i="37"/>
  <c r="G1119" i="31"/>
  <c r="F1119" i="31"/>
  <c r="G1118" i="31"/>
  <c r="F1118" i="31"/>
  <c r="L1117" i="31"/>
  <c r="K1117" i="31"/>
  <c r="J1117" i="31"/>
  <c r="G1117" i="31"/>
  <c r="F1117" i="31"/>
  <c r="L1116" i="31"/>
  <c r="K1116" i="31"/>
  <c r="J1116" i="31"/>
  <c r="G1116" i="31"/>
  <c r="F1116" i="31"/>
  <c r="L1115" i="31"/>
  <c r="K1115" i="31"/>
  <c r="J1115" i="31"/>
  <c r="G1115" i="31"/>
  <c r="F1115" i="31"/>
  <c r="L1114" i="31"/>
  <c r="K1114" i="31"/>
  <c r="J1114" i="31"/>
  <c r="G1114" i="31"/>
  <c r="F1114" i="31"/>
  <c r="L1113" i="31"/>
  <c r="K1113" i="31"/>
  <c r="J1113" i="31"/>
  <c r="G1113" i="31"/>
  <c r="F1113" i="31"/>
  <c r="L1112" i="31"/>
  <c r="K1112" i="31"/>
  <c r="J1112" i="31"/>
  <c r="G1112" i="31"/>
  <c r="F1112" i="31"/>
  <c r="H117" i="32"/>
  <c r="G117" i="32"/>
  <c r="H116" i="32"/>
  <c r="G116" i="32"/>
  <c r="N115" i="32"/>
  <c r="M115" i="32"/>
  <c r="L115" i="32"/>
  <c r="K115" i="32"/>
  <c r="J115" i="32"/>
  <c r="H115" i="32"/>
  <c r="G115" i="32"/>
  <c r="N114" i="32"/>
  <c r="M114" i="32"/>
  <c r="L114" i="32"/>
  <c r="K114" i="32"/>
  <c r="J114" i="32"/>
  <c r="H114" i="32"/>
  <c r="G114" i="32"/>
  <c r="C29" i="17" l="1"/>
  <c r="B29" i="17"/>
  <c r="G367" i="15"/>
  <c r="F367" i="15"/>
  <c r="L366" i="15"/>
  <c r="K366" i="15"/>
  <c r="J366" i="15"/>
  <c r="I366" i="15"/>
  <c r="G366" i="15"/>
  <c r="F366" i="15"/>
  <c r="L365" i="15"/>
  <c r="K365" i="15"/>
  <c r="J365" i="15"/>
  <c r="I365" i="15"/>
  <c r="G365" i="15"/>
  <c r="F365" i="15"/>
  <c r="L364" i="15"/>
  <c r="K364" i="15"/>
  <c r="J364" i="15"/>
  <c r="I364" i="15"/>
  <c r="G364" i="15"/>
  <c r="F364" i="15"/>
  <c r="L363" i="15"/>
  <c r="K363" i="15"/>
  <c r="J363" i="15"/>
  <c r="I363" i="15"/>
  <c r="G363" i="15"/>
  <c r="F363" i="15"/>
  <c r="L362" i="15"/>
  <c r="K362" i="15"/>
  <c r="J362" i="15"/>
  <c r="I362" i="15"/>
  <c r="G362" i="15"/>
  <c r="F362" i="15"/>
  <c r="L361" i="15"/>
  <c r="K361" i="15"/>
  <c r="J361" i="15"/>
  <c r="I361" i="15"/>
  <c r="G361" i="15"/>
  <c r="F361" i="15"/>
  <c r="L360" i="15"/>
  <c r="K360" i="15"/>
  <c r="J360" i="15"/>
  <c r="I360" i="15"/>
  <c r="G360" i="15"/>
  <c r="F360" i="15"/>
  <c r="L359" i="15"/>
  <c r="K359" i="15"/>
  <c r="J359" i="15"/>
  <c r="I359" i="15"/>
  <c r="G359" i="15"/>
  <c r="F359" i="15"/>
  <c r="L358" i="15"/>
  <c r="K358" i="15"/>
  <c r="J358" i="15"/>
  <c r="I358" i="15"/>
  <c r="G358" i="15"/>
  <c r="F358" i="15"/>
  <c r="L357" i="15"/>
  <c r="K357" i="15"/>
  <c r="J357" i="15"/>
  <c r="I357" i="15"/>
  <c r="G357" i="15"/>
  <c r="F357" i="15"/>
  <c r="L356" i="15"/>
  <c r="K356" i="15"/>
  <c r="J356" i="15"/>
  <c r="I356" i="15"/>
  <c r="G356" i="15"/>
  <c r="F356" i="15"/>
  <c r="C40" i="14"/>
  <c r="B40" i="14"/>
  <c r="Y470" i="34" l="1"/>
  <c r="W470" i="34"/>
  <c r="U470" i="34"/>
  <c r="S470" i="34"/>
  <c r="R470" i="34"/>
  <c r="Q470" i="34"/>
  <c r="P470" i="34"/>
  <c r="V476" i="34" s="1"/>
  <c r="E335" i="33"/>
  <c r="G335" i="33"/>
  <c r="I335" i="33"/>
  <c r="C335" i="33"/>
  <c r="H397" i="29"/>
  <c r="F397" i="29"/>
  <c r="D397" i="29"/>
  <c r="C397" i="29"/>
  <c r="D463" i="18"/>
  <c r="T476" i="34" l="1"/>
  <c r="X476" i="34"/>
  <c r="I334" i="33"/>
  <c r="G334" i="33"/>
  <c r="E334" i="33"/>
  <c r="Y469" i="34"/>
  <c r="W469" i="34"/>
  <c r="U469" i="34"/>
  <c r="S469" i="34"/>
  <c r="R469" i="34"/>
  <c r="Q469" i="34"/>
  <c r="P469" i="34"/>
  <c r="V475" i="34" s="1"/>
  <c r="C334" i="33"/>
  <c r="H396" i="29"/>
  <c r="F396" i="29"/>
  <c r="D396" i="29"/>
  <c r="C396" i="29"/>
  <c r="F420" i="23"/>
  <c r="F421" i="23"/>
  <c r="D462" i="18"/>
  <c r="P468" i="34"/>
  <c r="V474" i="34" s="1"/>
  <c r="Q468" i="34"/>
  <c r="R468" i="34"/>
  <c r="S468" i="34"/>
  <c r="U468" i="34"/>
  <c r="W468" i="34"/>
  <c r="Y468" i="34"/>
  <c r="X475" i="34" l="1"/>
  <c r="T475" i="34"/>
  <c r="T474" i="34"/>
  <c r="X474" i="34"/>
  <c r="I333" i="33"/>
  <c r="G333" i="33"/>
  <c r="E333" i="33"/>
  <c r="C333" i="33"/>
  <c r="D461" i="18"/>
  <c r="H395" i="29"/>
  <c r="B36" i="18"/>
  <c r="B37" i="18" s="1"/>
  <c r="B38" i="18" s="1"/>
  <c r="B39" i="18" s="1"/>
  <c r="B40" i="18" s="1"/>
  <c r="B41" i="18" s="1"/>
  <c r="B42" i="18" s="1"/>
  <c r="B43" i="18" s="1"/>
  <c r="B44" i="18" s="1"/>
  <c r="B45" i="18" s="1"/>
  <c r="B46" i="18" s="1"/>
  <c r="B47" i="18" s="1"/>
  <c r="B48" i="18" s="1"/>
  <c r="B49" i="18" s="1"/>
  <c r="B50" i="18" s="1"/>
  <c r="B51" i="18" s="1"/>
  <c r="B52" i="18" s="1"/>
  <c r="B53" i="18" s="1"/>
  <c r="B54" i="18" s="1"/>
  <c r="B55" i="18" s="1"/>
  <c r="B56" i="18" s="1"/>
  <c r="B57" i="18" s="1"/>
  <c r="B58" i="18" s="1"/>
  <c r="B59" i="18" s="1"/>
  <c r="B60" i="18" s="1"/>
  <c r="B61" i="18" s="1"/>
  <c r="B62" i="18" s="1"/>
  <c r="B63" i="18" s="1"/>
  <c r="B64" i="18" s="1"/>
  <c r="B65" i="18" s="1"/>
  <c r="B66" i="18" s="1"/>
  <c r="B67" i="18" s="1"/>
  <c r="B68" i="18" s="1"/>
  <c r="B69" i="18" s="1"/>
  <c r="B70" i="18" s="1"/>
  <c r="B71" i="18" s="1"/>
  <c r="B72" i="18" s="1"/>
  <c r="B73" i="18" s="1"/>
  <c r="B74" i="18" s="1"/>
  <c r="B75" i="18" s="1"/>
  <c r="B76" i="18" s="1"/>
  <c r="B77" i="18" s="1"/>
  <c r="B78" i="18" s="1"/>
  <c r="B79" i="18" s="1"/>
  <c r="B80" i="18" s="1"/>
  <c r="B81" i="18" s="1"/>
  <c r="B82" i="18" s="1"/>
  <c r="B83" i="18" s="1"/>
  <c r="B84" i="18" s="1"/>
  <c r="B85" i="18" s="1"/>
  <c r="B86" i="18" s="1"/>
  <c r="B87" i="18" s="1"/>
  <c r="B88" i="18" s="1"/>
  <c r="B89" i="18" s="1"/>
  <c r="B90" i="18" s="1"/>
  <c r="B91" i="18" s="1"/>
  <c r="B92" i="18" s="1"/>
  <c r="B93" i="18" s="1"/>
  <c r="B94" i="18" s="1"/>
  <c r="B95" i="18" s="1"/>
  <c r="B96" i="18" s="1"/>
  <c r="B97" i="18" s="1"/>
  <c r="B98" i="18" s="1"/>
  <c r="B99" i="18" s="1"/>
  <c r="B100" i="18" s="1"/>
  <c r="B101" i="18" s="1"/>
  <c r="B102" i="18" s="1"/>
  <c r="B103" i="18" s="1"/>
  <c r="B104" i="18" s="1"/>
  <c r="B105" i="18" s="1"/>
  <c r="B106" i="18" s="1"/>
  <c r="B107" i="18" s="1"/>
  <c r="B108" i="18" s="1"/>
  <c r="B109" i="18" s="1"/>
  <c r="B110" i="18" s="1"/>
  <c r="B111" i="18" s="1"/>
  <c r="B112" i="18" s="1"/>
  <c r="B113" i="18" s="1"/>
  <c r="B114" i="18" s="1"/>
  <c r="B115" i="18" s="1"/>
  <c r="B116" i="18" s="1"/>
  <c r="B117" i="18" s="1"/>
  <c r="B118" i="18" s="1"/>
  <c r="B119" i="18" s="1"/>
  <c r="B120" i="18" s="1"/>
  <c r="B121" i="18" s="1"/>
  <c r="B122" i="18" s="1"/>
  <c r="B123" i="18" s="1"/>
  <c r="B124" i="18" s="1"/>
  <c r="B125" i="18" s="1"/>
  <c r="B126" i="18" s="1"/>
  <c r="B127" i="18" s="1"/>
  <c r="B128" i="18" s="1"/>
  <c r="B129" i="18" s="1"/>
  <c r="B130" i="18" s="1"/>
  <c r="B131" i="18" s="1"/>
  <c r="B132" i="18" s="1"/>
  <c r="B133" i="18" s="1"/>
  <c r="B134" i="18" s="1"/>
  <c r="B135" i="18" s="1"/>
  <c r="B136" i="18" s="1"/>
  <c r="B137" i="18" s="1"/>
  <c r="B138" i="18" s="1"/>
  <c r="B139" i="18" s="1"/>
  <c r="B140" i="18" s="1"/>
  <c r="B141" i="18" s="1"/>
  <c r="B142" i="18" s="1"/>
  <c r="B143" i="18" s="1"/>
  <c r="B144" i="18" s="1"/>
  <c r="B145" i="18" s="1"/>
  <c r="B146" i="18" s="1"/>
  <c r="B147" i="18" s="1"/>
  <c r="B148" i="18" s="1"/>
  <c r="B149" i="18" s="1"/>
  <c r="B150" i="18" s="1"/>
  <c r="B151" i="18" s="1"/>
  <c r="B152" i="18" s="1"/>
  <c r="B153" i="18" s="1"/>
  <c r="B154" i="18" s="1"/>
  <c r="B155" i="18" s="1"/>
  <c r="B156" i="18" s="1"/>
  <c r="B157" i="18" s="1"/>
  <c r="B158" i="18" s="1"/>
  <c r="B159" i="18" s="1"/>
  <c r="B160" i="18" s="1"/>
  <c r="B161" i="18" s="1"/>
  <c r="B162" i="18" s="1"/>
  <c r="B163" i="18" s="1"/>
  <c r="B164" i="18" s="1"/>
  <c r="B165" i="18" s="1"/>
  <c r="B166" i="18" s="1"/>
  <c r="B167" i="18" s="1"/>
  <c r="B168" i="18" s="1"/>
  <c r="B169" i="18" s="1"/>
  <c r="B170" i="18" s="1"/>
  <c r="B171" i="18" s="1"/>
  <c r="B172" i="18" s="1"/>
  <c r="B173" i="18" s="1"/>
  <c r="B174" i="18" s="1"/>
  <c r="B175" i="18" s="1"/>
  <c r="B176" i="18" s="1"/>
  <c r="B177" i="18" s="1"/>
  <c r="B178" i="18" s="1"/>
  <c r="B179" i="18" s="1"/>
  <c r="B180" i="18" s="1"/>
  <c r="B181" i="18" s="1"/>
  <c r="B182" i="18" s="1"/>
  <c r="B183" i="18" s="1"/>
  <c r="B184" i="18" s="1"/>
  <c r="B185" i="18" s="1"/>
  <c r="B186" i="18" s="1"/>
  <c r="B187" i="18" s="1"/>
  <c r="B188" i="18" s="1"/>
  <c r="B189" i="18" s="1"/>
  <c r="B190" i="18" s="1"/>
  <c r="B191" i="18" s="1"/>
  <c r="B192" i="18" s="1"/>
  <c r="B193" i="18" s="1"/>
  <c r="B194" i="18" s="1"/>
  <c r="B195" i="18" s="1"/>
  <c r="B196" i="18" s="1"/>
  <c r="B197" i="18" s="1"/>
  <c r="B198" i="18" s="1"/>
  <c r="B199" i="18" s="1"/>
  <c r="B200" i="18" s="1"/>
  <c r="B201" i="18" s="1"/>
  <c r="B202" i="18" s="1"/>
  <c r="B203" i="18" s="1"/>
  <c r="B204" i="18" s="1"/>
  <c r="B205" i="18" s="1"/>
  <c r="B206" i="18" s="1"/>
  <c r="B207" i="18" s="1"/>
  <c r="B208" i="18" s="1"/>
  <c r="B209" i="18" s="1"/>
  <c r="B210" i="18" s="1"/>
  <c r="B211" i="18" s="1"/>
  <c r="B212" i="18" s="1"/>
  <c r="B213" i="18" s="1"/>
  <c r="B214" i="18" s="1"/>
  <c r="B215" i="18" s="1"/>
  <c r="B216" i="18" s="1"/>
  <c r="B217" i="18" s="1"/>
  <c r="B218" i="18" s="1"/>
  <c r="B219" i="18" s="1"/>
  <c r="B220" i="18" s="1"/>
  <c r="B221" i="18" s="1"/>
  <c r="B222" i="18" s="1"/>
  <c r="B223" i="18" s="1"/>
  <c r="B224" i="18" s="1"/>
  <c r="B225" i="18" s="1"/>
  <c r="B226" i="18" s="1"/>
  <c r="B227" i="18" s="1"/>
  <c r="B228" i="18" s="1"/>
  <c r="B229" i="18" s="1"/>
  <c r="B230" i="18" s="1"/>
  <c r="B231" i="18" s="1"/>
  <c r="B232" i="18" s="1"/>
  <c r="B233" i="18" s="1"/>
  <c r="B234" i="18" s="1"/>
  <c r="B235" i="18" s="1"/>
  <c r="B236" i="18" s="1"/>
  <c r="B237" i="18" s="1"/>
  <c r="B238" i="18" s="1"/>
  <c r="B239" i="18" s="1"/>
  <c r="B240" i="18" s="1"/>
  <c r="B241" i="18" s="1"/>
  <c r="B242" i="18" s="1"/>
  <c r="B243" i="18" s="1"/>
  <c r="B244" i="18" s="1"/>
  <c r="B245" i="18" s="1"/>
  <c r="B246" i="18" s="1"/>
  <c r="B247" i="18" s="1"/>
  <c r="B248" i="18" s="1"/>
  <c r="B249" i="18" s="1"/>
  <c r="B250" i="18" s="1"/>
  <c r="B251" i="18" s="1"/>
  <c r="B252" i="18" s="1"/>
  <c r="B253" i="18" s="1"/>
  <c r="B254" i="18" s="1"/>
  <c r="B255" i="18" s="1"/>
  <c r="B256" i="18" s="1"/>
  <c r="B257" i="18" s="1"/>
  <c r="B258" i="18" s="1"/>
  <c r="B259" i="18" s="1"/>
  <c r="B260" i="18" s="1"/>
  <c r="B261" i="18" s="1"/>
  <c r="B262" i="18" s="1"/>
  <c r="B263" i="18" s="1"/>
  <c r="B264" i="18" s="1"/>
  <c r="B265" i="18" s="1"/>
  <c r="B266" i="18" s="1"/>
  <c r="B267" i="18" s="1"/>
  <c r="B268" i="18" s="1"/>
  <c r="B269" i="18" s="1"/>
  <c r="B270" i="18" s="1"/>
  <c r="B271" i="18" s="1"/>
  <c r="B272" i="18" s="1"/>
  <c r="B273" i="18" s="1"/>
  <c r="B274" i="18" s="1"/>
  <c r="B275" i="18" s="1"/>
  <c r="B276" i="18" s="1"/>
  <c r="B277" i="18" s="1"/>
  <c r="B278" i="18" s="1"/>
  <c r="B279" i="18" s="1"/>
  <c r="B280" i="18" s="1"/>
  <c r="B281" i="18" s="1"/>
  <c r="B282" i="18" s="1"/>
  <c r="B283" i="18" s="1"/>
  <c r="B284" i="18" s="1"/>
  <c r="B285" i="18" s="1"/>
  <c r="B286" i="18" s="1"/>
  <c r="B287" i="18" s="1"/>
  <c r="B288" i="18" s="1"/>
  <c r="B289" i="18" s="1"/>
  <c r="B290" i="18" s="1"/>
  <c r="B291" i="18" s="1"/>
  <c r="B292" i="18" s="1"/>
  <c r="B293" i="18" s="1"/>
  <c r="B294" i="18" s="1"/>
  <c r="B295" i="18" s="1"/>
  <c r="B296" i="18" s="1"/>
  <c r="B297" i="18" s="1"/>
  <c r="B298" i="18" s="1"/>
  <c r="B299" i="18" s="1"/>
  <c r="B300" i="18" s="1"/>
  <c r="B301" i="18" s="1"/>
  <c r="B302" i="18" s="1"/>
  <c r="B303" i="18" s="1"/>
  <c r="B304" i="18" s="1"/>
  <c r="B305" i="18" s="1"/>
  <c r="B306" i="18" s="1"/>
  <c r="B307" i="18" s="1"/>
  <c r="B308" i="18" s="1"/>
  <c r="B309" i="18" s="1"/>
  <c r="B310" i="18" s="1"/>
  <c r="B311" i="18" s="1"/>
  <c r="B312" i="18" s="1"/>
  <c r="B313" i="18" s="1"/>
  <c r="B314" i="18" s="1"/>
  <c r="B315" i="18" s="1"/>
  <c r="B316" i="18" s="1"/>
  <c r="B317" i="18" s="1"/>
  <c r="B318" i="18" s="1"/>
  <c r="B319" i="18" s="1"/>
  <c r="B320" i="18" s="1"/>
  <c r="B321" i="18" s="1"/>
  <c r="B322" i="18" s="1"/>
  <c r="B323" i="18" s="1"/>
  <c r="B324" i="18" s="1"/>
  <c r="B325" i="18" s="1"/>
  <c r="B326" i="18" s="1"/>
  <c r="B327" i="18" s="1"/>
  <c r="B328" i="18" s="1"/>
  <c r="B329" i="18" s="1"/>
  <c r="B330" i="18" s="1"/>
  <c r="B331" i="18" s="1"/>
  <c r="B332" i="18" s="1"/>
  <c r="B333" i="18" s="1"/>
  <c r="B334" i="18" s="1"/>
  <c r="B335" i="18" s="1"/>
  <c r="B336" i="18" s="1"/>
  <c r="B337" i="18" s="1"/>
  <c r="B338" i="18" s="1"/>
  <c r="B339" i="18" s="1"/>
  <c r="B340" i="18" s="1"/>
  <c r="B341" i="18" s="1"/>
  <c r="B342" i="18" s="1"/>
  <c r="B343" i="18" s="1"/>
  <c r="B344" i="18" s="1"/>
  <c r="B345" i="18" s="1"/>
  <c r="B346" i="18" s="1"/>
  <c r="B347" i="18" s="1"/>
  <c r="B348" i="18" s="1"/>
  <c r="B349" i="18" s="1"/>
  <c r="B350" i="18" s="1"/>
  <c r="B351" i="18" s="1"/>
  <c r="B352" i="18" s="1"/>
  <c r="B353" i="18" s="1"/>
  <c r="B354" i="18" s="1"/>
  <c r="B355" i="18" s="1"/>
  <c r="B356" i="18" s="1"/>
  <c r="B357" i="18" s="1"/>
  <c r="B358" i="18" s="1"/>
  <c r="B359" i="18" s="1"/>
  <c r="B360" i="18" s="1"/>
  <c r="B361" i="18" s="1"/>
  <c r="B362" i="18" s="1"/>
  <c r="B363" i="18" s="1"/>
  <c r="B364" i="18" s="1"/>
  <c r="B365" i="18" s="1"/>
  <c r="B366" i="18" s="1"/>
  <c r="B367" i="18" s="1"/>
  <c r="B368" i="18" s="1"/>
  <c r="B369" i="18" s="1"/>
  <c r="B370" i="18" s="1"/>
  <c r="B371" i="18" s="1"/>
  <c r="B372" i="18" s="1"/>
  <c r="B373" i="18" s="1"/>
  <c r="B374" i="18" s="1"/>
  <c r="B375" i="18" s="1"/>
  <c r="B376" i="18" s="1"/>
  <c r="B377" i="18" s="1"/>
  <c r="B378" i="18" s="1"/>
  <c r="B379" i="18" s="1"/>
  <c r="B380" i="18" s="1"/>
  <c r="B381" i="18" s="1"/>
  <c r="B382" i="18" s="1"/>
  <c r="B383" i="18" s="1"/>
  <c r="B384" i="18" s="1"/>
  <c r="B385" i="18" s="1"/>
  <c r="B386" i="18" s="1"/>
  <c r="B387" i="18" s="1"/>
  <c r="B388" i="18" s="1"/>
  <c r="B389" i="18" s="1"/>
  <c r="B390" i="18" s="1"/>
  <c r="B391" i="18" s="1"/>
  <c r="B392" i="18" s="1"/>
  <c r="B393" i="18" s="1"/>
  <c r="B394" i="18" s="1"/>
  <c r="B395" i="18" s="1"/>
  <c r="B396" i="18" s="1"/>
  <c r="B397" i="18" s="1"/>
  <c r="B398" i="18" s="1"/>
  <c r="B399" i="18" s="1"/>
  <c r="B400" i="18" s="1"/>
  <c r="B401" i="18" s="1"/>
  <c r="B402" i="18" s="1"/>
  <c r="B403" i="18" s="1"/>
  <c r="B404" i="18" s="1"/>
  <c r="B405" i="18" s="1"/>
  <c r="B406" i="18" s="1"/>
  <c r="B407" i="18" s="1"/>
  <c r="B408" i="18" s="1"/>
  <c r="B409" i="18" s="1"/>
  <c r="B410" i="18" s="1"/>
  <c r="B411" i="18" s="1"/>
  <c r="B412" i="18" s="1"/>
  <c r="B413" i="18" s="1"/>
  <c r="B414" i="18" s="1"/>
  <c r="B415" i="18" s="1"/>
  <c r="B416" i="18" s="1"/>
  <c r="B417" i="18" s="1"/>
  <c r="B418" i="18" s="1"/>
  <c r="B419" i="18" s="1"/>
  <c r="B420" i="18" s="1"/>
  <c r="B421" i="18" s="1"/>
  <c r="B422" i="18" s="1"/>
  <c r="B423" i="18" s="1"/>
  <c r="B424" i="18" s="1"/>
  <c r="B425" i="18" s="1"/>
  <c r="B426" i="18" s="1"/>
  <c r="B427" i="18" s="1"/>
  <c r="B428" i="18" s="1"/>
  <c r="B429" i="18" s="1"/>
  <c r="B430" i="18" s="1"/>
  <c r="B431" i="18" s="1"/>
  <c r="B432" i="18" s="1"/>
  <c r="B433" i="18" s="1"/>
  <c r="B434" i="18" s="1"/>
  <c r="B435" i="18" s="1"/>
  <c r="B436" i="18" s="1"/>
  <c r="B437" i="18" s="1"/>
  <c r="B438" i="18" s="1"/>
  <c r="B439" i="18" s="1"/>
  <c r="B440" i="18" s="1"/>
  <c r="B441" i="18" s="1"/>
  <c r="B442" i="18" s="1"/>
  <c r="B443" i="18" s="1"/>
  <c r="B444" i="18" s="1"/>
  <c r="B445" i="18" s="1"/>
  <c r="B446" i="18" s="1"/>
  <c r="B447" i="18" s="1"/>
  <c r="B448" i="18" s="1"/>
  <c r="B449" i="18" s="1"/>
  <c r="B450" i="18" s="1"/>
  <c r="B451" i="18" s="1"/>
  <c r="B452" i="18" s="1"/>
  <c r="B453" i="18" s="1"/>
  <c r="B454" i="18" s="1"/>
  <c r="B455" i="18" s="1"/>
  <c r="B456" i="18" s="1"/>
  <c r="B457" i="18" s="1"/>
  <c r="B458" i="18" s="1"/>
  <c r="B459" i="18" s="1"/>
  <c r="B460" i="18" s="1"/>
  <c r="B461" i="18" s="1"/>
  <c r="B462" i="18" s="1"/>
  <c r="B463" i="18" s="1"/>
  <c r="B464" i="18" s="1"/>
  <c r="B465" i="18" s="1"/>
  <c r="B466" i="18" s="1"/>
  <c r="B467" i="18" s="1"/>
  <c r="B468" i="18" s="1"/>
  <c r="B469" i="18" s="1"/>
  <c r="D395" i="29"/>
  <c r="F395" i="29"/>
  <c r="C395" i="29"/>
  <c r="F419" i="23"/>
  <c r="Y467" i="34" l="1"/>
  <c r="W467" i="34"/>
  <c r="U467" i="34"/>
  <c r="S467" i="34"/>
  <c r="R467" i="34"/>
  <c r="Q467" i="34"/>
  <c r="P467" i="34"/>
  <c r="V473" i="34" s="1"/>
  <c r="G332" i="33"/>
  <c r="E332" i="33"/>
  <c r="I332" i="33"/>
  <c r="C332" i="33"/>
  <c r="F418" i="23"/>
  <c r="D460" i="18"/>
  <c r="H394" i="29"/>
  <c r="F394" i="29"/>
  <c r="D394" i="29"/>
  <c r="C394" i="29"/>
  <c r="Y466" i="34"/>
  <c r="W466" i="34"/>
  <c r="U466" i="34"/>
  <c r="S466" i="34"/>
  <c r="R466" i="34"/>
  <c r="Q466" i="34"/>
  <c r="P466" i="34"/>
  <c r="E331" i="33"/>
  <c r="I331" i="33"/>
  <c r="G331" i="33"/>
  <c r="C331" i="33"/>
  <c r="H393" i="29"/>
  <c r="F393" i="29"/>
  <c r="D393" i="29"/>
  <c r="C393" i="29"/>
  <c r="F417" i="23"/>
  <c r="D459" i="18"/>
  <c r="S465" i="34"/>
  <c r="U465" i="34"/>
  <c r="W465" i="34"/>
  <c r="Y465" i="34"/>
  <c r="R465" i="34"/>
  <c r="Q465" i="34"/>
  <c r="P465" i="34"/>
  <c r="D458" i="18"/>
  <c r="D457" i="18"/>
  <c r="I330" i="33"/>
  <c r="E330" i="33"/>
  <c r="G330" i="33"/>
  <c r="C330" i="33"/>
  <c r="F416" i="23"/>
  <c r="H392" i="29"/>
  <c r="F392" i="29"/>
  <c r="D392" i="29"/>
  <c r="C392" i="29"/>
  <c r="T473" i="34" l="1"/>
  <c r="X473" i="34"/>
  <c r="V472" i="34"/>
  <c r="T472" i="34"/>
  <c r="X472" i="34"/>
  <c r="T471" i="34"/>
  <c r="X471" i="34"/>
  <c r="V471" i="34"/>
  <c r="F415" i="23"/>
  <c r="Y464" i="34"/>
  <c r="W464" i="34"/>
  <c r="U464" i="34"/>
  <c r="S464" i="34"/>
  <c r="R464" i="34"/>
  <c r="Q464" i="34"/>
  <c r="P464" i="34"/>
  <c r="V470" i="34" s="1"/>
  <c r="E329" i="33"/>
  <c r="G329" i="33"/>
  <c r="I329" i="33"/>
  <c r="C329" i="33"/>
  <c r="H391" i="29"/>
  <c r="C391" i="29"/>
  <c r="D391" i="29"/>
  <c r="F391" i="29"/>
  <c r="X470" i="34" l="1"/>
  <c r="T470" i="34"/>
  <c r="A17" i="8"/>
  <c r="B20" i="37"/>
  <c r="C20" i="37"/>
  <c r="Q6689" i="36"/>
  <c r="P6689" i="36"/>
  <c r="Q6688" i="36"/>
  <c r="P6688" i="36"/>
  <c r="Q6687" i="36"/>
  <c r="P6687" i="36"/>
  <c r="Q6686" i="36"/>
  <c r="P6686" i="36"/>
  <c r="Q6685" i="36"/>
  <c r="P6685" i="36"/>
  <c r="Q6684" i="36"/>
  <c r="P6684" i="36"/>
  <c r="Q6683" i="36"/>
  <c r="P6683" i="36"/>
  <c r="Q6682" i="36"/>
  <c r="P6682" i="36"/>
  <c r="Q6681" i="36"/>
  <c r="P6681" i="36"/>
  <c r="Q6680" i="36"/>
  <c r="P6680" i="36"/>
  <c r="Q6679" i="36"/>
  <c r="P6679" i="36"/>
  <c r="Q6678" i="36"/>
  <c r="P6678" i="36"/>
  <c r="Q6677" i="36"/>
  <c r="P6677" i="36"/>
  <c r="Q6676" i="36"/>
  <c r="P6676" i="36"/>
  <c r="Q6675" i="36"/>
  <c r="P6675" i="36"/>
  <c r="Q6674" i="36"/>
  <c r="P6674" i="36"/>
  <c r="Q6673" i="36"/>
  <c r="P6673" i="36"/>
  <c r="Q6672" i="36"/>
  <c r="P6672" i="36"/>
  <c r="Q6671" i="36"/>
  <c r="P6671" i="36"/>
  <c r="Q6670" i="36"/>
  <c r="P6670" i="36"/>
  <c r="Q6669" i="36"/>
  <c r="P6669" i="36"/>
  <c r="Q6668" i="36"/>
  <c r="P6668" i="36"/>
  <c r="Q6667" i="36"/>
  <c r="P6667" i="36"/>
  <c r="Q6666" i="36"/>
  <c r="P6666" i="36"/>
  <c r="Q6665" i="36"/>
  <c r="P6665" i="36"/>
  <c r="Q6664" i="36"/>
  <c r="P6664" i="36"/>
  <c r="Q6663" i="36"/>
  <c r="P6663" i="36"/>
  <c r="Q6662" i="36"/>
  <c r="P6662" i="36"/>
  <c r="Q6661" i="36"/>
  <c r="P6661" i="36"/>
  <c r="Q6660" i="36"/>
  <c r="P6660" i="36"/>
  <c r="Q6659" i="36"/>
  <c r="P6659" i="36"/>
  <c r="Q6658" i="36"/>
  <c r="P6658" i="36"/>
  <c r="Q6657" i="36"/>
  <c r="P6657" i="36"/>
  <c r="Q6656" i="36"/>
  <c r="P6656" i="36"/>
  <c r="Q6655" i="36"/>
  <c r="P6655" i="36"/>
  <c r="Q6654" i="36"/>
  <c r="P6654" i="36"/>
  <c r="Q6653" i="36"/>
  <c r="P6653" i="36"/>
  <c r="Q6652" i="36"/>
  <c r="P6652" i="36"/>
  <c r="Q6651" i="36"/>
  <c r="P6651" i="36"/>
  <c r="Q6650" i="36"/>
  <c r="P6650" i="36"/>
  <c r="Q6649" i="36"/>
  <c r="P6649" i="36"/>
  <c r="Q6648" i="36"/>
  <c r="P6648" i="36"/>
  <c r="Q6647" i="36"/>
  <c r="P6647" i="36"/>
  <c r="Q6646" i="36"/>
  <c r="P6646" i="36"/>
  <c r="Q6645" i="36"/>
  <c r="P6645" i="36"/>
  <c r="Q6644" i="36"/>
  <c r="P6644" i="36"/>
  <c r="Q6643" i="36"/>
  <c r="P6643" i="36"/>
  <c r="Q6642" i="36"/>
  <c r="P6642" i="36"/>
  <c r="Q6641" i="36"/>
  <c r="P6641" i="36"/>
  <c r="Q6640" i="36"/>
  <c r="P6640" i="36"/>
  <c r="Q6639" i="36"/>
  <c r="P6639" i="36"/>
  <c r="Q6638" i="36"/>
  <c r="P6638" i="36"/>
  <c r="Q6637" i="36"/>
  <c r="P6637" i="36"/>
  <c r="Q6636" i="36"/>
  <c r="P6636" i="36"/>
  <c r="Q6635" i="36"/>
  <c r="P6635" i="36"/>
  <c r="Q6634" i="36"/>
  <c r="P6634" i="36"/>
  <c r="Q6633" i="36"/>
  <c r="P6633" i="36"/>
  <c r="Q6632" i="36"/>
  <c r="P6632" i="36"/>
  <c r="Q6631" i="36"/>
  <c r="P6631" i="36"/>
  <c r="Q6630" i="36"/>
  <c r="P6630" i="36"/>
  <c r="Q6629" i="36"/>
  <c r="P6629" i="36"/>
  <c r="Q6628" i="36"/>
  <c r="P6628" i="36"/>
  <c r="Q6627" i="36"/>
  <c r="P6627" i="36"/>
  <c r="Q6626" i="36"/>
  <c r="P6626" i="36"/>
  <c r="Q6625" i="36"/>
  <c r="P6625" i="36"/>
  <c r="Q6624" i="36"/>
  <c r="P6624" i="36"/>
  <c r="Q6623" i="36"/>
  <c r="P6623" i="36"/>
  <c r="Q6622" i="36"/>
  <c r="P6622" i="36"/>
  <c r="Q6621" i="36"/>
  <c r="P6621" i="36"/>
  <c r="Q6620" i="36"/>
  <c r="P6620" i="36"/>
  <c r="Q6619" i="36"/>
  <c r="P6619" i="36"/>
  <c r="Q6618" i="36"/>
  <c r="P6618" i="36"/>
  <c r="Q6617" i="36"/>
  <c r="P6617" i="36"/>
  <c r="Q6616" i="36"/>
  <c r="P6616" i="36"/>
  <c r="Q6615" i="36"/>
  <c r="P6615" i="36"/>
  <c r="Q6614" i="36"/>
  <c r="P6614" i="36"/>
  <c r="Q6613" i="36"/>
  <c r="P6613" i="36"/>
  <c r="Q6612" i="36"/>
  <c r="P6612" i="36"/>
  <c r="Q6611" i="36"/>
  <c r="P6611" i="36"/>
  <c r="Q6610" i="36"/>
  <c r="P6610" i="36"/>
  <c r="Q6609" i="36"/>
  <c r="P6609" i="36"/>
  <c r="Q6608" i="36"/>
  <c r="P6608" i="36"/>
  <c r="Q6607" i="36"/>
  <c r="P6607" i="36"/>
  <c r="Q6606" i="36"/>
  <c r="P6606" i="36"/>
  <c r="Q6605" i="36"/>
  <c r="P6605" i="36"/>
  <c r="Q6604" i="36"/>
  <c r="P6604" i="36"/>
  <c r="Q6603" i="36"/>
  <c r="P6603" i="36"/>
  <c r="Q6602" i="36"/>
  <c r="P6602" i="36"/>
  <c r="Q6601" i="36"/>
  <c r="P6601" i="36"/>
  <c r="Q6600" i="36"/>
  <c r="P6600" i="36"/>
  <c r="Q6599" i="36"/>
  <c r="P6599" i="36"/>
  <c r="Q6598" i="36"/>
  <c r="P6598" i="36"/>
  <c r="Q6597" i="36"/>
  <c r="P6597" i="36"/>
  <c r="Q6596" i="36"/>
  <c r="P6596" i="36"/>
  <c r="Q6595" i="36"/>
  <c r="P6595" i="36"/>
  <c r="Q6594" i="36"/>
  <c r="P6594" i="36"/>
  <c r="Q6593" i="36"/>
  <c r="P6593" i="36"/>
  <c r="Q6592" i="36"/>
  <c r="P6592" i="36"/>
  <c r="Q6591" i="36"/>
  <c r="P6591" i="36"/>
  <c r="Q6590" i="36"/>
  <c r="P6590" i="36"/>
  <c r="Q6589" i="36"/>
  <c r="P6589" i="36"/>
  <c r="Q6588" i="36"/>
  <c r="P6588" i="36"/>
  <c r="Q6587" i="36"/>
  <c r="P6587" i="36"/>
  <c r="Q6586" i="36"/>
  <c r="P6586" i="36"/>
  <c r="Q6585" i="36"/>
  <c r="P6585" i="36"/>
  <c r="Q6584" i="36"/>
  <c r="P6584" i="36"/>
  <c r="Q6583" i="36"/>
  <c r="P6583" i="36"/>
  <c r="Q6582" i="36"/>
  <c r="P6582" i="36"/>
  <c r="Q6581" i="36"/>
  <c r="P6581" i="36"/>
  <c r="Q6580" i="36"/>
  <c r="P6580" i="36"/>
  <c r="Q6579" i="36"/>
  <c r="P6579" i="36"/>
  <c r="Q6578" i="36"/>
  <c r="P6578" i="36"/>
  <c r="Q6577" i="36"/>
  <c r="P6577" i="36"/>
  <c r="Q6576" i="36"/>
  <c r="P6576" i="36"/>
  <c r="Q6575" i="36"/>
  <c r="P6575" i="36"/>
  <c r="Q6574" i="36"/>
  <c r="P6574" i="36"/>
  <c r="Q6573" i="36"/>
  <c r="P6573" i="36"/>
  <c r="Q6572" i="36"/>
  <c r="P6572" i="36"/>
  <c r="Q6571" i="36"/>
  <c r="P6571" i="36"/>
  <c r="Q6570" i="36"/>
  <c r="P6570" i="36"/>
  <c r="Q6569" i="36"/>
  <c r="P6569" i="36"/>
  <c r="Q6568" i="36"/>
  <c r="P6568" i="36"/>
  <c r="Q6567" i="36"/>
  <c r="P6567" i="36"/>
  <c r="Q6566" i="36"/>
  <c r="P6566" i="36"/>
  <c r="Q6565" i="36"/>
  <c r="P6565" i="36"/>
  <c r="Q6564" i="36"/>
  <c r="P6564" i="36"/>
  <c r="Q6563" i="36"/>
  <c r="P6563" i="36"/>
  <c r="Q6562" i="36"/>
  <c r="P6562" i="36"/>
  <c r="Q6561" i="36"/>
  <c r="P6561" i="36"/>
  <c r="Q6560" i="36"/>
  <c r="P6560" i="36"/>
  <c r="Q6559" i="36"/>
  <c r="P6559" i="36"/>
  <c r="Q6558" i="36"/>
  <c r="P6558" i="36"/>
  <c r="Q6557" i="36"/>
  <c r="P6557" i="36"/>
  <c r="Q6556" i="36"/>
  <c r="P6556" i="36"/>
  <c r="Q6555" i="36"/>
  <c r="P6555" i="36"/>
  <c r="Q6554" i="36"/>
  <c r="P6554" i="36"/>
  <c r="Q6553" i="36"/>
  <c r="P6553" i="36"/>
  <c r="Q6552" i="36"/>
  <c r="P6552" i="36"/>
  <c r="Q6551" i="36"/>
  <c r="P6551" i="36"/>
  <c r="Q6550" i="36"/>
  <c r="P6550" i="36"/>
  <c r="Q6549" i="36"/>
  <c r="P6549" i="36"/>
  <c r="Q6548" i="36"/>
  <c r="P6548" i="36"/>
  <c r="Q6547" i="36"/>
  <c r="P6547" i="36"/>
  <c r="Q6546" i="36"/>
  <c r="P6546" i="36"/>
  <c r="Q6545" i="36"/>
  <c r="P6545" i="36"/>
  <c r="Q6544" i="36"/>
  <c r="P6544" i="36"/>
  <c r="Q6543" i="36"/>
  <c r="P6543" i="36"/>
  <c r="Q6542" i="36"/>
  <c r="P6542" i="36"/>
  <c r="Q6541" i="36"/>
  <c r="P6541" i="36"/>
  <c r="Q6540" i="36"/>
  <c r="P6540" i="36"/>
  <c r="Q6539" i="36"/>
  <c r="P6539" i="36"/>
  <c r="Q6538" i="36"/>
  <c r="P6538" i="36"/>
  <c r="Q6537" i="36"/>
  <c r="P6537" i="36"/>
  <c r="Q6536" i="36"/>
  <c r="P6536" i="36"/>
  <c r="Q6535" i="36"/>
  <c r="P6535" i="36"/>
  <c r="Q6534" i="36"/>
  <c r="P6534" i="36"/>
  <c r="Q6533" i="36"/>
  <c r="P6533" i="36"/>
  <c r="Q6532" i="36"/>
  <c r="P6532" i="36"/>
  <c r="Q6531" i="36"/>
  <c r="P6531" i="36"/>
  <c r="Q6530" i="36"/>
  <c r="P6530" i="36"/>
  <c r="Q6529" i="36"/>
  <c r="P6529" i="36"/>
  <c r="Q6528" i="36"/>
  <c r="P6528" i="36"/>
  <c r="Q6527" i="36"/>
  <c r="P6527" i="36"/>
  <c r="Q6526" i="36"/>
  <c r="P6526" i="36"/>
  <c r="Q6525" i="36"/>
  <c r="P6525" i="36"/>
  <c r="Q6524" i="36"/>
  <c r="P6524" i="36"/>
  <c r="Q6523" i="36"/>
  <c r="P6523" i="36"/>
  <c r="Q6522" i="36"/>
  <c r="P6522" i="36"/>
  <c r="Q6521" i="36"/>
  <c r="P6521" i="36"/>
  <c r="Q6520" i="36"/>
  <c r="P6520" i="36"/>
  <c r="Q6519" i="36"/>
  <c r="P6519" i="36"/>
  <c r="Q6518" i="36"/>
  <c r="P6518" i="36"/>
  <c r="Q6517" i="36"/>
  <c r="P6517" i="36"/>
  <c r="Q6516" i="36"/>
  <c r="P6516" i="36"/>
  <c r="Q6515" i="36"/>
  <c r="P6515" i="36"/>
  <c r="Q6514" i="36"/>
  <c r="P6514" i="36"/>
  <c r="Q6513" i="36"/>
  <c r="P6513" i="36"/>
  <c r="Q6512" i="36"/>
  <c r="P6512" i="36"/>
  <c r="Q6511" i="36"/>
  <c r="P6511" i="36"/>
  <c r="Q6510" i="36"/>
  <c r="P6510" i="36"/>
  <c r="Q6509" i="36"/>
  <c r="P6509" i="36"/>
  <c r="Q6508" i="36"/>
  <c r="P6508" i="36"/>
  <c r="Q6507" i="36"/>
  <c r="P6507" i="36"/>
  <c r="Q6506" i="36"/>
  <c r="P6506" i="36"/>
  <c r="Q6505" i="36"/>
  <c r="P6505" i="36"/>
  <c r="Q6504" i="36"/>
  <c r="P6504" i="36"/>
  <c r="Q6503" i="36"/>
  <c r="P6503" i="36"/>
  <c r="Q6502" i="36"/>
  <c r="P6502" i="36"/>
  <c r="Q6501" i="36"/>
  <c r="P6501" i="36"/>
  <c r="Q6500" i="36"/>
  <c r="P6500" i="36"/>
  <c r="Q6499" i="36"/>
  <c r="P6499" i="36"/>
  <c r="Q6498" i="36"/>
  <c r="P6498" i="36"/>
  <c r="Q6497" i="36"/>
  <c r="P6497" i="36"/>
  <c r="Q6496" i="36"/>
  <c r="P6496" i="36"/>
  <c r="Q6495" i="36"/>
  <c r="P6495" i="36"/>
  <c r="Q6494" i="36"/>
  <c r="P6494" i="36"/>
  <c r="Q6493" i="36"/>
  <c r="P6493" i="36"/>
  <c r="Q6492" i="36"/>
  <c r="P6492" i="36"/>
  <c r="Q6491" i="36"/>
  <c r="P6491" i="36"/>
  <c r="Q6490" i="36"/>
  <c r="P6490" i="36"/>
  <c r="Q6489" i="36"/>
  <c r="P6489" i="36"/>
  <c r="Q6488" i="36"/>
  <c r="P6488" i="36"/>
  <c r="Q6487" i="36"/>
  <c r="P6487" i="36"/>
  <c r="Q6486" i="36"/>
  <c r="P6486" i="36"/>
  <c r="Q6485" i="36"/>
  <c r="P6485" i="36"/>
  <c r="Q6484" i="36"/>
  <c r="P6484" i="36"/>
  <c r="Q6483" i="36"/>
  <c r="P6483" i="36"/>
  <c r="Q6482" i="36"/>
  <c r="P6482" i="36"/>
  <c r="Q6481" i="36"/>
  <c r="P6481" i="36"/>
  <c r="Q6480" i="36"/>
  <c r="P6480" i="36"/>
  <c r="Q6479" i="36"/>
  <c r="P6479" i="36"/>
  <c r="Q6478" i="36"/>
  <c r="P6478" i="36"/>
  <c r="Q6477" i="36"/>
  <c r="P6477" i="36"/>
  <c r="Q6476" i="36"/>
  <c r="P6476" i="36"/>
  <c r="Q6475" i="36"/>
  <c r="P6475" i="36"/>
  <c r="Q6474" i="36"/>
  <c r="P6474" i="36"/>
  <c r="Q6473" i="36"/>
  <c r="P6473" i="36"/>
  <c r="Q6472" i="36"/>
  <c r="P6472" i="36"/>
  <c r="Q6471" i="36"/>
  <c r="P6471" i="36"/>
  <c r="Q6470" i="36"/>
  <c r="P6470" i="36"/>
  <c r="Q6469" i="36"/>
  <c r="P6469" i="36"/>
  <c r="Q6468" i="36"/>
  <c r="P6468" i="36"/>
  <c r="Q6467" i="36"/>
  <c r="P6467" i="36"/>
  <c r="Q6466" i="36"/>
  <c r="P6466" i="36"/>
  <c r="Q6465" i="36"/>
  <c r="P6465" i="36"/>
  <c r="Q6464" i="36"/>
  <c r="P6464" i="36"/>
  <c r="Q6463" i="36"/>
  <c r="P6463" i="36"/>
  <c r="Q6462" i="36"/>
  <c r="P6462" i="36"/>
  <c r="Q6461" i="36"/>
  <c r="P6461" i="36"/>
  <c r="Q6460" i="36"/>
  <c r="P6460" i="36"/>
  <c r="Q6459" i="36"/>
  <c r="P6459" i="36"/>
  <c r="Q6458" i="36"/>
  <c r="P6458" i="36"/>
  <c r="Q6457" i="36"/>
  <c r="P6457" i="36"/>
  <c r="Q6456" i="36"/>
  <c r="P6456" i="36"/>
  <c r="Q6455" i="36"/>
  <c r="P6455" i="36"/>
  <c r="Q6454" i="36"/>
  <c r="P6454" i="36"/>
  <c r="Q6453" i="36"/>
  <c r="P6453" i="36"/>
  <c r="Q6452" i="36"/>
  <c r="P6452" i="36"/>
  <c r="Q6451" i="36"/>
  <c r="P6451" i="36"/>
  <c r="Q6450" i="36"/>
  <c r="P6450" i="36"/>
  <c r="Q6449" i="36"/>
  <c r="P6449" i="36"/>
  <c r="Q6448" i="36"/>
  <c r="P6448" i="36"/>
  <c r="Q6447" i="36"/>
  <c r="P6447" i="36"/>
  <c r="Q6446" i="36"/>
  <c r="P6446" i="36"/>
  <c r="Q6445" i="36"/>
  <c r="P6445" i="36"/>
  <c r="Q6444" i="36"/>
  <c r="P6444" i="36"/>
  <c r="Q6443" i="36"/>
  <c r="P6443" i="36"/>
  <c r="Q6442" i="36"/>
  <c r="P6442" i="36"/>
  <c r="Q6441" i="36"/>
  <c r="P6441" i="36"/>
  <c r="Q6440" i="36"/>
  <c r="P6440" i="36"/>
  <c r="Q6439" i="36"/>
  <c r="P6439" i="36"/>
  <c r="Q6438" i="36"/>
  <c r="P6438" i="36"/>
  <c r="Q6437" i="36"/>
  <c r="P6437" i="36"/>
  <c r="Q6436" i="36"/>
  <c r="P6436" i="36"/>
  <c r="Q6435" i="36"/>
  <c r="P6435" i="36"/>
  <c r="Q6434" i="36"/>
  <c r="P6434" i="36"/>
  <c r="Q6433" i="36"/>
  <c r="P6433" i="36"/>
  <c r="Q6432" i="36"/>
  <c r="P6432" i="36"/>
  <c r="Q6431" i="36"/>
  <c r="P6431" i="36"/>
  <c r="Q6430" i="36"/>
  <c r="P6430" i="36"/>
  <c r="Q6429" i="36"/>
  <c r="P6429" i="36"/>
  <c r="Q6428" i="36"/>
  <c r="P6428" i="36"/>
  <c r="Q6427" i="36"/>
  <c r="P6427" i="36"/>
  <c r="Q6426" i="36"/>
  <c r="P6426" i="36"/>
  <c r="Q6425" i="36"/>
  <c r="P6425" i="36"/>
  <c r="Q6424" i="36"/>
  <c r="P6424" i="36"/>
  <c r="Q6423" i="36"/>
  <c r="P6423" i="36"/>
  <c r="Q6422" i="36"/>
  <c r="P6422" i="36"/>
  <c r="Q6421" i="36"/>
  <c r="P6421" i="36"/>
  <c r="Q6420" i="36"/>
  <c r="P6420" i="36"/>
  <c r="Q6419" i="36"/>
  <c r="P6419" i="36"/>
  <c r="Q6418" i="36"/>
  <c r="P6418" i="36"/>
  <c r="Q6417" i="36"/>
  <c r="P6417" i="36"/>
  <c r="Q6416" i="36"/>
  <c r="P6416" i="36"/>
  <c r="Q6415" i="36"/>
  <c r="P6415" i="36"/>
  <c r="Q6414" i="36"/>
  <c r="P6414" i="36"/>
  <c r="Q6413" i="36"/>
  <c r="P6413" i="36"/>
  <c r="Q6412" i="36"/>
  <c r="P6412" i="36"/>
  <c r="Q6411" i="36"/>
  <c r="P6411" i="36"/>
  <c r="Q6410" i="36"/>
  <c r="P6410" i="36"/>
  <c r="Q6409" i="36"/>
  <c r="P6409" i="36"/>
  <c r="Q6408" i="36"/>
  <c r="P6408" i="36"/>
  <c r="Q6407" i="36"/>
  <c r="P6407" i="36"/>
  <c r="Q6406" i="36"/>
  <c r="P6406" i="36"/>
  <c r="Q6405" i="36"/>
  <c r="P6405" i="36"/>
  <c r="Q6404" i="36"/>
  <c r="P6404" i="36"/>
  <c r="Q6403" i="36"/>
  <c r="P6403" i="36"/>
  <c r="Q6402" i="36"/>
  <c r="P6402" i="36"/>
  <c r="Q6401" i="36"/>
  <c r="P6401" i="36"/>
  <c r="Q6400" i="36"/>
  <c r="P6400" i="36"/>
  <c r="Q6399" i="36"/>
  <c r="P6399" i="36"/>
  <c r="Q6398" i="36"/>
  <c r="P6398" i="36"/>
  <c r="Q6397" i="36"/>
  <c r="P6397" i="36"/>
  <c r="Q6396" i="36"/>
  <c r="P6396" i="36"/>
  <c r="Q6395" i="36"/>
  <c r="P6395" i="36"/>
  <c r="Q6394" i="36"/>
  <c r="P6394" i="36"/>
  <c r="Q6393" i="36"/>
  <c r="P6393" i="36"/>
  <c r="Q6392" i="36"/>
  <c r="P6392" i="36"/>
  <c r="Q6391" i="36"/>
  <c r="P6391" i="36"/>
  <c r="Q6390" i="36"/>
  <c r="P6390" i="36"/>
  <c r="Q6389" i="36"/>
  <c r="P6389" i="36"/>
  <c r="Q6388" i="36"/>
  <c r="P6388" i="36"/>
  <c r="Q6387" i="36"/>
  <c r="P6387" i="36"/>
  <c r="Q6386" i="36"/>
  <c r="P6386" i="36"/>
  <c r="Q6385" i="36"/>
  <c r="P6385" i="36"/>
  <c r="Q6384" i="36"/>
  <c r="P6384" i="36"/>
  <c r="Q6383" i="36"/>
  <c r="P6383" i="36"/>
  <c r="Q6382" i="36"/>
  <c r="P6382" i="36"/>
  <c r="Q6381" i="36"/>
  <c r="P6381" i="36"/>
  <c r="Q6380" i="36"/>
  <c r="P6380" i="36"/>
  <c r="Q6379" i="36"/>
  <c r="P6379" i="36"/>
  <c r="Q6378" i="36"/>
  <c r="P6378" i="36"/>
  <c r="Q6377" i="36"/>
  <c r="P6377" i="36"/>
  <c r="Q6376" i="36"/>
  <c r="P6376" i="36"/>
  <c r="Q6375" i="36"/>
  <c r="P6375" i="36"/>
  <c r="Q6374" i="36"/>
  <c r="P6374" i="36"/>
  <c r="Q6373" i="36"/>
  <c r="P6373" i="36"/>
  <c r="Q6372" i="36"/>
  <c r="P6372" i="36"/>
  <c r="Q6371" i="36"/>
  <c r="P6371" i="36"/>
  <c r="Q6370" i="36"/>
  <c r="P6370" i="36"/>
  <c r="Q6369" i="36"/>
  <c r="P6369" i="36"/>
  <c r="Q6368" i="36"/>
  <c r="P6368" i="36"/>
  <c r="Q6367" i="36"/>
  <c r="P6367" i="36"/>
  <c r="Q6366" i="36"/>
  <c r="P6366" i="36"/>
  <c r="Q6365" i="36"/>
  <c r="P6365" i="36"/>
  <c r="Q6364" i="36"/>
  <c r="P6364" i="36"/>
  <c r="Q6363" i="36"/>
  <c r="P6363" i="36"/>
  <c r="Q6362" i="36"/>
  <c r="P6362" i="36"/>
  <c r="Q6361" i="36"/>
  <c r="P6361" i="36"/>
  <c r="Q6360" i="36"/>
  <c r="P6360" i="36"/>
  <c r="Q6359" i="36"/>
  <c r="P6359" i="36"/>
  <c r="Q6358" i="36"/>
  <c r="P6358" i="36"/>
  <c r="Q6357" i="36"/>
  <c r="P6357" i="36"/>
  <c r="Q6356" i="36"/>
  <c r="P6356" i="36"/>
  <c r="Q6355" i="36"/>
  <c r="P6355" i="36"/>
  <c r="Q6354" i="36"/>
  <c r="P6354" i="36"/>
  <c r="Q6353" i="36"/>
  <c r="P6353" i="36"/>
  <c r="Q6352" i="36"/>
  <c r="P6352" i="36"/>
  <c r="Q6351" i="36"/>
  <c r="P6351" i="36"/>
  <c r="Q6350" i="36"/>
  <c r="P6350" i="36"/>
  <c r="Q6349" i="36"/>
  <c r="P6349" i="36"/>
  <c r="Q6348" i="36"/>
  <c r="P6348" i="36"/>
  <c r="Q6347" i="36"/>
  <c r="P6347" i="36"/>
  <c r="Q6346" i="36"/>
  <c r="P6346" i="36"/>
  <c r="Q6345" i="36"/>
  <c r="P6345" i="36"/>
  <c r="Q6344" i="36"/>
  <c r="P6344" i="36"/>
  <c r="Q6343" i="36"/>
  <c r="P6343" i="36"/>
  <c r="Q6342" i="36"/>
  <c r="P6342" i="36"/>
  <c r="Q6341" i="36"/>
  <c r="P6341" i="36"/>
  <c r="Q6340" i="36"/>
  <c r="P6340" i="36"/>
  <c r="Q6339" i="36"/>
  <c r="P6339" i="36"/>
  <c r="Q6338" i="36"/>
  <c r="P6338" i="36"/>
  <c r="C324" i="21"/>
  <c r="B324" i="21"/>
  <c r="C323" i="21"/>
  <c r="B323" i="21"/>
  <c r="C322" i="21"/>
  <c r="B322" i="21"/>
  <c r="C321" i="21"/>
  <c r="B321" i="21"/>
  <c r="C320" i="21"/>
  <c r="B320" i="21"/>
  <c r="C319" i="21"/>
  <c r="B319" i="21"/>
  <c r="C318" i="21"/>
  <c r="B318" i="21"/>
  <c r="C317" i="21"/>
  <c r="B317" i="21"/>
  <c r="C316" i="21"/>
  <c r="B316" i="21"/>
  <c r="C315" i="21"/>
  <c r="B315" i="21"/>
  <c r="C314" i="21"/>
  <c r="B314" i="21"/>
  <c r="C313" i="21"/>
  <c r="B313" i="21"/>
  <c r="C312" i="21"/>
  <c r="B312" i="21"/>
  <c r="C311" i="21"/>
  <c r="B311" i="21"/>
  <c r="C310" i="21"/>
  <c r="B310" i="21"/>
  <c r="C309" i="21"/>
  <c r="B309" i="21"/>
  <c r="C308" i="21"/>
  <c r="B308" i="21"/>
  <c r="D456" i="18" l="1"/>
  <c r="H113" i="32" l="1"/>
  <c r="G113" i="32"/>
  <c r="H112" i="32"/>
  <c r="G112" i="32"/>
  <c r="N111" i="32"/>
  <c r="M111" i="32"/>
  <c r="L111" i="32"/>
  <c r="K111" i="32"/>
  <c r="J111" i="32"/>
  <c r="H111" i="32"/>
  <c r="G111" i="32"/>
  <c r="N110" i="32"/>
  <c r="M110" i="32"/>
  <c r="L110" i="32"/>
  <c r="K110" i="32"/>
  <c r="J110" i="32"/>
  <c r="H110" i="32"/>
  <c r="G110" i="32"/>
  <c r="G1111" i="31"/>
  <c r="F1111" i="31"/>
  <c r="G1110" i="31"/>
  <c r="F1110" i="31"/>
  <c r="L1109" i="31"/>
  <c r="K1109" i="31"/>
  <c r="J1109" i="31"/>
  <c r="G1109" i="31"/>
  <c r="F1109" i="31"/>
  <c r="L1108" i="31"/>
  <c r="K1108" i="31"/>
  <c r="J1108" i="31"/>
  <c r="G1108" i="31"/>
  <c r="F1108" i="31"/>
  <c r="L1107" i="31"/>
  <c r="K1107" i="31"/>
  <c r="J1107" i="31"/>
  <c r="G1107" i="31"/>
  <c r="F1107" i="31"/>
  <c r="L1106" i="31"/>
  <c r="K1106" i="31"/>
  <c r="J1106" i="31"/>
  <c r="G1106" i="31"/>
  <c r="F1106" i="31"/>
  <c r="L1105" i="31"/>
  <c r="K1105" i="31"/>
  <c r="J1105" i="31"/>
  <c r="G1105" i="31"/>
  <c r="F1105" i="31"/>
  <c r="L1104" i="31"/>
  <c r="K1104" i="31"/>
  <c r="J1104" i="31"/>
  <c r="G1104" i="31"/>
  <c r="F1104" i="31"/>
  <c r="C28" i="17"/>
  <c r="B28" i="17"/>
  <c r="G355" i="15"/>
  <c r="F355" i="15"/>
  <c r="L354" i="15"/>
  <c r="K354" i="15"/>
  <c r="J354" i="15"/>
  <c r="I354" i="15"/>
  <c r="G354" i="15"/>
  <c r="F354" i="15"/>
  <c r="L353" i="15"/>
  <c r="K353" i="15"/>
  <c r="J353" i="15"/>
  <c r="I353" i="15"/>
  <c r="G353" i="15"/>
  <c r="F353" i="15"/>
  <c r="L352" i="15"/>
  <c r="K352" i="15"/>
  <c r="J352" i="15"/>
  <c r="I352" i="15"/>
  <c r="G352" i="15"/>
  <c r="F352" i="15"/>
  <c r="L351" i="15"/>
  <c r="K351" i="15"/>
  <c r="J351" i="15"/>
  <c r="I351" i="15"/>
  <c r="G351" i="15"/>
  <c r="F351" i="15"/>
  <c r="L350" i="15"/>
  <c r="K350" i="15"/>
  <c r="J350" i="15"/>
  <c r="I350" i="15"/>
  <c r="G350" i="15"/>
  <c r="F350" i="15"/>
  <c r="L349" i="15"/>
  <c r="K349" i="15"/>
  <c r="J349" i="15"/>
  <c r="I349" i="15"/>
  <c r="G349" i="15"/>
  <c r="F349" i="15"/>
  <c r="L348" i="15"/>
  <c r="K348" i="15"/>
  <c r="J348" i="15"/>
  <c r="I348" i="15"/>
  <c r="G348" i="15"/>
  <c r="F348" i="15"/>
  <c r="L347" i="15"/>
  <c r="K347" i="15"/>
  <c r="J347" i="15"/>
  <c r="I347" i="15"/>
  <c r="G347" i="15"/>
  <c r="F347" i="15"/>
  <c r="L346" i="15"/>
  <c r="K346" i="15"/>
  <c r="J346" i="15"/>
  <c r="I346" i="15"/>
  <c r="G346" i="15"/>
  <c r="F346" i="15"/>
  <c r="L345" i="15"/>
  <c r="K345" i="15"/>
  <c r="J345" i="15"/>
  <c r="I345" i="15"/>
  <c r="G345" i="15"/>
  <c r="F345" i="15"/>
  <c r="L344" i="15"/>
  <c r="K344" i="15"/>
  <c r="J344" i="15"/>
  <c r="I344" i="15"/>
  <c r="G344" i="15"/>
  <c r="F344" i="15"/>
  <c r="B39" i="14"/>
  <c r="C39" i="14"/>
  <c r="Y463" i="34"/>
  <c r="W463" i="34"/>
  <c r="U463" i="34"/>
  <c r="S463" i="34"/>
  <c r="R463" i="34"/>
  <c r="Q463" i="34"/>
  <c r="P463" i="34"/>
  <c r="V469" i="34" s="1"/>
  <c r="E328" i="33"/>
  <c r="G328" i="33"/>
  <c r="I328" i="33"/>
  <c r="C328" i="33"/>
  <c r="H390" i="29"/>
  <c r="F390" i="29"/>
  <c r="D390" i="29"/>
  <c r="C390" i="29"/>
  <c r="F414" i="23"/>
  <c r="T469" i="34" l="1"/>
  <c r="X469" i="34"/>
  <c r="Y462" i="34"/>
  <c r="W462" i="34"/>
  <c r="U462" i="34"/>
  <c r="S462" i="34"/>
  <c r="R462" i="34"/>
  <c r="Q462" i="34"/>
  <c r="P462" i="34"/>
  <c r="V468" i="34" s="1"/>
  <c r="E327" i="33"/>
  <c r="G327" i="33"/>
  <c r="I327" i="33"/>
  <c r="C327" i="33"/>
  <c r="F413" i="23"/>
  <c r="D455" i="18"/>
  <c r="H389" i="29"/>
  <c r="F389" i="29"/>
  <c r="D389" i="29"/>
  <c r="C389" i="29"/>
  <c r="X468" i="34" l="1"/>
  <c r="T468" i="34"/>
  <c r="Y461" i="34"/>
  <c r="W461" i="34"/>
  <c r="U461" i="34"/>
  <c r="S461" i="34"/>
  <c r="R461" i="34"/>
  <c r="Q461" i="34"/>
  <c r="P461" i="34"/>
  <c r="V467" i="34" s="1"/>
  <c r="F412" i="23"/>
  <c r="E326" i="33"/>
  <c r="G326" i="33"/>
  <c r="I326" i="33"/>
  <c r="C326" i="33"/>
  <c r="D454" i="18"/>
  <c r="T467" i="34" l="1"/>
  <c r="X467" i="34"/>
  <c r="H388" i="29"/>
  <c r="F388" i="29"/>
  <c r="D388" i="29"/>
  <c r="C388" i="29"/>
  <c r="Y460" i="34" l="1"/>
  <c r="W460" i="34"/>
  <c r="U460" i="34"/>
  <c r="S460" i="34"/>
  <c r="R460" i="34"/>
  <c r="Q460" i="34"/>
  <c r="P460" i="34"/>
  <c r="V466" i="34" s="1"/>
  <c r="G325" i="33"/>
  <c r="E325" i="33"/>
  <c r="C325" i="33"/>
  <c r="I325" i="33"/>
  <c r="H387" i="29"/>
  <c r="F387" i="29"/>
  <c r="D387" i="29"/>
  <c r="C387" i="29"/>
  <c r="D453" i="18"/>
  <c r="T466" i="34" l="1"/>
  <c r="X466" i="34"/>
  <c r="Y459" i="34"/>
  <c r="W459" i="34"/>
  <c r="U459" i="34"/>
  <c r="S459" i="34"/>
  <c r="R459" i="34"/>
  <c r="Q459" i="34"/>
  <c r="P459" i="34"/>
  <c r="V465" i="34" s="1"/>
  <c r="G324" i="33"/>
  <c r="E324" i="33"/>
  <c r="I324" i="33"/>
  <c r="C324" i="33"/>
  <c r="F411" i="23"/>
  <c r="F410" i="23"/>
  <c r="D452" i="18"/>
  <c r="H386" i="29"/>
  <c r="F386" i="29"/>
  <c r="D386" i="29"/>
  <c r="C386" i="29"/>
  <c r="T465" i="34" l="1"/>
  <c r="X465" i="34"/>
  <c r="Y458" i="34"/>
  <c r="W458" i="34"/>
  <c r="U458" i="34"/>
  <c r="S458" i="34"/>
  <c r="R458" i="34"/>
  <c r="Q458" i="34"/>
  <c r="P458" i="34"/>
  <c r="V464" i="34" s="1"/>
  <c r="G323" i="33"/>
  <c r="E323" i="33"/>
  <c r="I323" i="33"/>
  <c r="C323" i="33"/>
  <c r="F409" i="23"/>
  <c r="D451" i="18"/>
  <c r="X464" i="34" l="1"/>
  <c r="T464" i="34"/>
  <c r="H385" i="29"/>
  <c r="H384" i="29"/>
  <c r="H383" i="29"/>
  <c r="F385" i="29"/>
  <c r="D385" i="29"/>
  <c r="C385" i="29"/>
  <c r="Y457" i="34" l="1"/>
  <c r="W457" i="34"/>
  <c r="U457" i="34"/>
  <c r="S457" i="34"/>
  <c r="R457" i="34"/>
  <c r="Q457" i="34"/>
  <c r="P457" i="34"/>
  <c r="V463" i="34" s="1"/>
  <c r="G322" i="33"/>
  <c r="I322" i="33"/>
  <c r="E322" i="33"/>
  <c r="C322" i="33"/>
  <c r="F384" i="29"/>
  <c r="D384" i="29"/>
  <c r="C384" i="29"/>
  <c r="F408" i="23"/>
  <c r="D450" i="18"/>
  <c r="C307" i="21"/>
  <c r="B307" i="21"/>
  <c r="C306" i="21"/>
  <c r="B306" i="21"/>
  <c r="C305" i="21"/>
  <c r="B305" i="21"/>
  <c r="C304" i="21"/>
  <c r="B304" i="21"/>
  <c r="C303" i="21"/>
  <c r="B303" i="21"/>
  <c r="C302" i="21"/>
  <c r="B302" i="21"/>
  <c r="C301" i="21"/>
  <c r="B301" i="21"/>
  <c r="C300" i="21"/>
  <c r="B300" i="21"/>
  <c r="C299" i="21"/>
  <c r="B299" i="21"/>
  <c r="C298" i="21"/>
  <c r="B298" i="21"/>
  <c r="C297" i="21"/>
  <c r="B297" i="21"/>
  <c r="C296" i="21"/>
  <c r="B296" i="21"/>
  <c r="C295" i="21"/>
  <c r="B295" i="21"/>
  <c r="C294" i="21"/>
  <c r="B294" i="21"/>
  <c r="C293" i="21"/>
  <c r="B293" i="21"/>
  <c r="C292" i="21"/>
  <c r="B292" i="21"/>
  <c r="C291" i="21"/>
  <c r="B291" i="21"/>
  <c r="X463" i="34" l="1"/>
  <c r="T463" i="34"/>
  <c r="Q6337" i="36"/>
  <c r="P6337" i="36"/>
  <c r="Q6336" i="36"/>
  <c r="P6336" i="36"/>
  <c r="Q6335" i="36"/>
  <c r="P6335" i="36"/>
  <c r="Q6334" i="36"/>
  <c r="P6334" i="36"/>
  <c r="Q6333" i="36"/>
  <c r="P6333" i="36"/>
  <c r="Q6332" i="36"/>
  <c r="P6332" i="36"/>
  <c r="Q6331" i="36"/>
  <c r="P6331" i="36"/>
  <c r="Q6330" i="36"/>
  <c r="P6330" i="36"/>
  <c r="Q6329" i="36"/>
  <c r="P6329" i="36"/>
  <c r="Q6328" i="36"/>
  <c r="P6328" i="36"/>
  <c r="Q6327" i="36"/>
  <c r="P6327" i="36"/>
  <c r="Q6326" i="36"/>
  <c r="P6326" i="36"/>
  <c r="Q6325" i="36"/>
  <c r="P6325" i="36"/>
  <c r="Q6324" i="36"/>
  <c r="P6324" i="36"/>
  <c r="Q6323" i="36"/>
  <c r="P6323" i="36"/>
  <c r="Q6322" i="36"/>
  <c r="P6322" i="36"/>
  <c r="Q6321" i="36"/>
  <c r="P6321" i="36"/>
  <c r="Q6320" i="36"/>
  <c r="P6320" i="36"/>
  <c r="Q6319" i="36"/>
  <c r="P6319" i="36"/>
  <c r="Q6318" i="36"/>
  <c r="P6318" i="36"/>
  <c r="Q6317" i="36"/>
  <c r="P6317" i="36"/>
  <c r="Q6316" i="36"/>
  <c r="P6316" i="36"/>
  <c r="Q6315" i="36"/>
  <c r="P6315" i="36"/>
  <c r="Q6314" i="36"/>
  <c r="P6314" i="36"/>
  <c r="Q6313" i="36"/>
  <c r="P6313" i="36"/>
  <c r="Q6312" i="36"/>
  <c r="P6312" i="36"/>
  <c r="Q6311" i="36"/>
  <c r="P6311" i="36"/>
  <c r="Q6310" i="36"/>
  <c r="P6310" i="36"/>
  <c r="Q6309" i="36"/>
  <c r="P6309" i="36"/>
  <c r="Q6308" i="36"/>
  <c r="P6308" i="36"/>
  <c r="Q6307" i="36"/>
  <c r="P6307" i="36"/>
  <c r="Q6306" i="36"/>
  <c r="P6306" i="36"/>
  <c r="Q6305" i="36"/>
  <c r="P6305" i="36"/>
  <c r="Q6304" i="36"/>
  <c r="P6304" i="36"/>
  <c r="Q6303" i="36"/>
  <c r="P6303" i="36"/>
  <c r="Q6302" i="36"/>
  <c r="P6302" i="36"/>
  <c r="Q6301" i="36"/>
  <c r="P6301" i="36"/>
  <c r="Q6300" i="36"/>
  <c r="P6300" i="36"/>
  <c r="Q6299" i="36"/>
  <c r="P6299" i="36"/>
  <c r="Q6298" i="36"/>
  <c r="P6298" i="36"/>
  <c r="Q6297" i="36"/>
  <c r="P6297" i="36"/>
  <c r="Q6296" i="36"/>
  <c r="P6296" i="36"/>
  <c r="Q6295" i="36"/>
  <c r="P6295" i="36"/>
  <c r="Q6294" i="36"/>
  <c r="P6294" i="36"/>
  <c r="Q6293" i="36"/>
  <c r="P6293" i="36"/>
  <c r="Q6292" i="36"/>
  <c r="P6292" i="36"/>
  <c r="Q6291" i="36"/>
  <c r="P6291" i="36"/>
  <c r="Q6290" i="36"/>
  <c r="P6290" i="36"/>
  <c r="Q6289" i="36"/>
  <c r="P6289" i="36"/>
  <c r="Q6288" i="36"/>
  <c r="P6288" i="36"/>
  <c r="Q6287" i="36"/>
  <c r="P6287" i="36"/>
  <c r="Q6286" i="36"/>
  <c r="P6286" i="36"/>
  <c r="Q6285" i="36"/>
  <c r="P6285" i="36"/>
  <c r="Q6284" i="36"/>
  <c r="P6284" i="36"/>
  <c r="Q6283" i="36"/>
  <c r="P6283" i="36"/>
  <c r="Q6282" i="36"/>
  <c r="P6282" i="36"/>
  <c r="Q6281" i="36"/>
  <c r="P6281" i="36"/>
  <c r="Q6280" i="36"/>
  <c r="P6280" i="36"/>
  <c r="Q6279" i="36"/>
  <c r="P6279" i="36"/>
  <c r="Q6278" i="36"/>
  <c r="P6278" i="36"/>
  <c r="Q6277" i="36"/>
  <c r="P6277" i="36"/>
  <c r="Q6276" i="36"/>
  <c r="P6276" i="36"/>
  <c r="Q6275" i="36"/>
  <c r="P6275" i="36"/>
  <c r="Q6274" i="36"/>
  <c r="P6274" i="36"/>
  <c r="Q6273" i="36"/>
  <c r="P6273" i="36"/>
  <c r="Q6272" i="36"/>
  <c r="P6272" i="36"/>
  <c r="Q6271" i="36"/>
  <c r="P6271" i="36"/>
  <c r="Q6270" i="36"/>
  <c r="P6270" i="36"/>
  <c r="Q6269" i="36"/>
  <c r="P6269" i="36"/>
  <c r="Q6268" i="36"/>
  <c r="P6268" i="36"/>
  <c r="Q6267" i="36"/>
  <c r="P6267" i="36"/>
  <c r="Q6266" i="36"/>
  <c r="P6266" i="36"/>
  <c r="Q6265" i="36"/>
  <c r="P6265" i="36"/>
  <c r="Q6264" i="36"/>
  <c r="P6264" i="36"/>
  <c r="Q6263" i="36"/>
  <c r="P6263" i="36"/>
  <c r="Q6262" i="36"/>
  <c r="P6262" i="36"/>
  <c r="Q6261" i="36"/>
  <c r="P6261" i="36"/>
  <c r="Q6260" i="36"/>
  <c r="P6260" i="36"/>
  <c r="Q6259" i="36"/>
  <c r="P6259" i="36"/>
  <c r="Q6258" i="36"/>
  <c r="P6258" i="36"/>
  <c r="Q6257" i="36"/>
  <c r="P6257" i="36"/>
  <c r="Q6256" i="36"/>
  <c r="P6256" i="36"/>
  <c r="Q6255" i="36"/>
  <c r="P6255" i="36"/>
  <c r="Q6254" i="36"/>
  <c r="P6254" i="36"/>
  <c r="Q6253" i="36"/>
  <c r="P6253" i="36"/>
  <c r="Q6252" i="36"/>
  <c r="P6252" i="36"/>
  <c r="Q6251" i="36"/>
  <c r="P6251" i="36"/>
  <c r="Q6250" i="36"/>
  <c r="P6250" i="36"/>
  <c r="Q6249" i="36"/>
  <c r="P6249" i="36"/>
  <c r="Q6248" i="36"/>
  <c r="P6248" i="36"/>
  <c r="Q6247" i="36"/>
  <c r="P6247" i="36"/>
  <c r="Q6246" i="36"/>
  <c r="P6246" i="36"/>
  <c r="Q6245" i="36"/>
  <c r="P6245" i="36"/>
  <c r="Q6244" i="36"/>
  <c r="P6244" i="36"/>
  <c r="Q6243" i="36"/>
  <c r="P6243" i="36"/>
  <c r="Q6242" i="36"/>
  <c r="P6242" i="36"/>
  <c r="Q6241" i="36"/>
  <c r="P6241" i="36"/>
  <c r="Q6240" i="36"/>
  <c r="P6240" i="36"/>
  <c r="Q6239" i="36"/>
  <c r="P6239" i="36"/>
  <c r="Q6238" i="36"/>
  <c r="P6238" i="36"/>
  <c r="Q6237" i="36"/>
  <c r="P6237" i="36"/>
  <c r="Q6236" i="36"/>
  <c r="P6236" i="36"/>
  <c r="Q6235" i="36"/>
  <c r="P6235" i="36"/>
  <c r="Q6234" i="36"/>
  <c r="P6234" i="36"/>
  <c r="Q6233" i="36"/>
  <c r="P6233" i="36"/>
  <c r="Q6232" i="36"/>
  <c r="P6232" i="36"/>
  <c r="Q6231" i="36"/>
  <c r="P6231" i="36"/>
  <c r="Q6230" i="36"/>
  <c r="P6230" i="36"/>
  <c r="Q6229" i="36"/>
  <c r="P6229" i="36"/>
  <c r="Q6228" i="36"/>
  <c r="P6228" i="36"/>
  <c r="Q6227" i="36"/>
  <c r="P6227" i="36"/>
  <c r="Q6226" i="36"/>
  <c r="P6226" i="36"/>
  <c r="Q6225" i="36"/>
  <c r="P6225" i="36"/>
  <c r="Q6224" i="36"/>
  <c r="P6224" i="36"/>
  <c r="Q6223" i="36"/>
  <c r="P6223" i="36"/>
  <c r="Q6222" i="36"/>
  <c r="P6222" i="36"/>
  <c r="Q6221" i="36"/>
  <c r="P6221" i="36"/>
  <c r="Q6220" i="36"/>
  <c r="P6220" i="36"/>
  <c r="Q6219" i="36"/>
  <c r="P6219" i="36"/>
  <c r="Q6218" i="36"/>
  <c r="P6218" i="36"/>
  <c r="Q6217" i="36"/>
  <c r="P6217" i="36"/>
  <c r="Q6216" i="36"/>
  <c r="P6216" i="36"/>
  <c r="Q6215" i="36"/>
  <c r="P6215" i="36"/>
  <c r="Q6214" i="36"/>
  <c r="P6214" i="36"/>
  <c r="Q6213" i="36"/>
  <c r="P6213" i="36"/>
  <c r="Q6212" i="36"/>
  <c r="P6212" i="36"/>
  <c r="Q6211" i="36"/>
  <c r="P6211" i="36"/>
  <c r="Q6210" i="36"/>
  <c r="P6210" i="36"/>
  <c r="Q6209" i="36"/>
  <c r="P6209" i="36"/>
  <c r="Q6208" i="36"/>
  <c r="P6208" i="36"/>
  <c r="Q6207" i="36"/>
  <c r="P6207" i="36"/>
  <c r="Q6206" i="36"/>
  <c r="P6206" i="36"/>
  <c r="Q6205" i="36"/>
  <c r="P6205" i="36"/>
  <c r="Q6204" i="36"/>
  <c r="P6204" i="36"/>
  <c r="Q6203" i="36"/>
  <c r="P6203" i="36"/>
  <c r="Q6202" i="36"/>
  <c r="P6202" i="36"/>
  <c r="Q6201" i="36"/>
  <c r="P6201" i="36"/>
  <c r="Q6200" i="36"/>
  <c r="P6200" i="36"/>
  <c r="Q6199" i="36"/>
  <c r="P6199" i="36"/>
  <c r="Q6198" i="36"/>
  <c r="P6198" i="36"/>
  <c r="Q6197" i="36"/>
  <c r="P6197" i="36"/>
  <c r="Q6196" i="36"/>
  <c r="P6196" i="36"/>
  <c r="Q6195" i="36"/>
  <c r="P6195" i="36"/>
  <c r="Q6194" i="36"/>
  <c r="P6194" i="36"/>
  <c r="Q6193" i="36"/>
  <c r="P6193" i="36"/>
  <c r="Q6192" i="36"/>
  <c r="P6192" i="36"/>
  <c r="Q6191" i="36"/>
  <c r="P6191" i="36"/>
  <c r="Q6190" i="36"/>
  <c r="P6190" i="36"/>
  <c r="Q6189" i="36"/>
  <c r="P6189" i="36"/>
  <c r="Q6188" i="36"/>
  <c r="P6188" i="36"/>
  <c r="Q6187" i="36"/>
  <c r="P6187" i="36"/>
  <c r="Q6186" i="36"/>
  <c r="P6186" i="36"/>
  <c r="Q6185" i="36"/>
  <c r="P6185" i="36"/>
  <c r="Q6184" i="36"/>
  <c r="P6184" i="36"/>
  <c r="Q6183" i="36"/>
  <c r="P6183" i="36"/>
  <c r="Q6182" i="36"/>
  <c r="P6182" i="36"/>
  <c r="Q6181" i="36"/>
  <c r="P6181" i="36"/>
  <c r="Q6180" i="36"/>
  <c r="P6180" i="36"/>
  <c r="Q6179" i="36"/>
  <c r="P6179" i="36"/>
  <c r="Q6178" i="36"/>
  <c r="P6178" i="36"/>
  <c r="Q6177" i="36"/>
  <c r="P6177" i="36"/>
  <c r="Q6176" i="36"/>
  <c r="P6176" i="36"/>
  <c r="Q6175" i="36"/>
  <c r="P6175" i="36"/>
  <c r="Q6174" i="36"/>
  <c r="P6174" i="36"/>
  <c r="Q6173" i="36"/>
  <c r="P6173" i="36"/>
  <c r="Q6172" i="36"/>
  <c r="P6172" i="36"/>
  <c r="Q6171" i="36"/>
  <c r="P6171" i="36"/>
  <c r="Q6170" i="36"/>
  <c r="P6170" i="36"/>
  <c r="Q6169" i="36"/>
  <c r="P6169" i="36"/>
  <c r="Q6168" i="36"/>
  <c r="P6168" i="36"/>
  <c r="Q6167" i="36"/>
  <c r="P6167" i="36"/>
  <c r="Q6166" i="36"/>
  <c r="P6166" i="36"/>
  <c r="Q6165" i="36"/>
  <c r="P6165" i="36"/>
  <c r="Q6164" i="36"/>
  <c r="P6164" i="36"/>
  <c r="Q6163" i="36"/>
  <c r="P6163" i="36"/>
  <c r="Q6162" i="36"/>
  <c r="P6162" i="36"/>
  <c r="Q6161" i="36"/>
  <c r="P6161" i="36"/>
  <c r="Q6160" i="36"/>
  <c r="P6160" i="36"/>
  <c r="Q6159" i="36"/>
  <c r="P6159" i="36"/>
  <c r="Q6158" i="36"/>
  <c r="P6158" i="36"/>
  <c r="Q6157" i="36"/>
  <c r="P6157" i="36"/>
  <c r="Q6156" i="36"/>
  <c r="P6156" i="36"/>
  <c r="Q6155" i="36"/>
  <c r="P6155" i="36"/>
  <c r="Q6154" i="36"/>
  <c r="P6154" i="36"/>
  <c r="Q6153" i="36"/>
  <c r="P6153" i="36"/>
  <c r="Q6152" i="36"/>
  <c r="P6152" i="36"/>
  <c r="Q6151" i="36"/>
  <c r="P6151" i="36"/>
  <c r="Q6150" i="36"/>
  <c r="P6150" i="36"/>
  <c r="Q6149" i="36"/>
  <c r="P6149" i="36"/>
  <c r="Q6148" i="36"/>
  <c r="P6148" i="36"/>
  <c r="Q6147" i="36"/>
  <c r="P6147" i="36"/>
  <c r="Q6146" i="36"/>
  <c r="P6146" i="36"/>
  <c r="Q6145" i="36"/>
  <c r="P6145" i="36"/>
  <c r="Q6144" i="36"/>
  <c r="P6144" i="36"/>
  <c r="Q6143" i="36"/>
  <c r="P6143" i="36"/>
  <c r="Q6142" i="36"/>
  <c r="P6142" i="36"/>
  <c r="Q6141" i="36"/>
  <c r="P6141" i="36"/>
  <c r="Q6140" i="36"/>
  <c r="P6140" i="36"/>
  <c r="Q6139" i="36"/>
  <c r="P6139" i="36"/>
  <c r="Q6138" i="36"/>
  <c r="P6138" i="36"/>
  <c r="Q6137" i="36"/>
  <c r="P6137" i="36"/>
  <c r="Q6136" i="36"/>
  <c r="P6136" i="36"/>
  <c r="Q6135" i="36"/>
  <c r="P6135" i="36"/>
  <c r="Q6134" i="36"/>
  <c r="P6134" i="36"/>
  <c r="Q6133" i="36"/>
  <c r="P6133" i="36"/>
  <c r="Q6132" i="36"/>
  <c r="P6132" i="36"/>
  <c r="Q6131" i="36"/>
  <c r="P6131" i="36"/>
  <c r="Q6130" i="36"/>
  <c r="P6130" i="36"/>
  <c r="Q6129" i="36"/>
  <c r="P6129" i="36"/>
  <c r="Q6128" i="36"/>
  <c r="P6128" i="36"/>
  <c r="Q6127" i="36"/>
  <c r="P6127" i="36"/>
  <c r="Q6126" i="36"/>
  <c r="P6126" i="36"/>
  <c r="Q6125" i="36"/>
  <c r="P6125" i="36"/>
  <c r="Q6124" i="36"/>
  <c r="P6124" i="36"/>
  <c r="Q6123" i="36"/>
  <c r="P6123" i="36"/>
  <c r="Q6122" i="36"/>
  <c r="P6122" i="36"/>
  <c r="Q6121" i="36"/>
  <c r="P6121" i="36"/>
  <c r="Q6120" i="36"/>
  <c r="P6120" i="36"/>
  <c r="Q6119" i="36"/>
  <c r="P6119" i="36"/>
  <c r="Q6118" i="36"/>
  <c r="P6118" i="36"/>
  <c r="Q6117" i="36"/>
  <c r="P6117" i="36"/>
  <c r="Q6116" i="36"/>
  <c r="P6116" i="36"/>
  <c r="Q6115" i="36"/>
  <c r="P6115" i="36"/>
  <c r="Q6114" i="36"/>
  <c r="P6114" i="36"/>
  <c r="Q6113" i="36"/>
  <c r="P6113" i="36"/>
  <c r="Q6112" i="36"/>
  <c r="P6112" i="36"/>
  <c r="Q6111" i="36"/>
  <c r="P6111" i="36"/>
  <c r="Q6110" i="36"/>
  <c r="P6110" i="36"/>
  <c r="Q6109" i="36"/>
  <c r="P6109" i="36"/>
  <c r="Q6108" i="36"/>
  <c r="P6108" i="36"/>
  <c r="Q6107" i="36"/>
  <c r="P6107" i="36"/>
  <c r="Q6106" i="36"/>
  <c r="P6106" i="36"/>
  <c r="Q6105" i="36"/>
  <c r="P6105" i="36"/>
  <c r="Q6104" i="36"/>
  <c r="P6104" i="36"/>
  <c r="Q6103" i="36"/>
  <c r="P6103" i="36"/>
  <c r="Q6102" i="36"/>
  <c r="P6102" i="36"/>
  <c r="Q6101" i="36"/>
  <c r="P6101" i="36"/>
  <c r="Q6100" i="36"/>
  <c r="P6100" i="36"/>
  <c r="Q6099" i="36"/>
  <c r="P6099" i="36"/>
  <c r="Q6098" i="36"/>
  <c r="P6098" i="36"/>
  <c r="Q6097" i="36"/>
  <c r="P6097" i="36"/>
  <c r="Q6096" i="36"/>
  <c r="P6096" i="36"/>
  <c r="Q6095" i="36"/>
  <c r="P6095" i="36"/>
  <c r="Q6094" i="36"/>
  <c r="P6094" i="36"/>
  <c r="Q6093" i="36"/>
  <c r="P6093" i="36"/>
  <c r="Q6092" i="36"/>
  <c r="P6092" i="36"/>
  <c r="Q6091" i="36"/>
  <c r="P6091" i="36"/>
  <c r="Q6090" i="36"/>
  <c r="P6090" i="36"/>
  <c r="Q6089" i="36"/>
  <c r="P6089" i="36"/>
  <c r="Q6088" i="36"/>
  <c r="P6088" i="36"/>
  <c r="Q6087" i="36"/>
  <c r="P6087" i="36"/>
  <c r="Q6086" i="36"/>
  <c r="P6086" i="36"/>
  <c r="Q6085" i="36"/>
  <c r="P6085" i="36"/>
  <c r="Q6084" i="36"/>
  <c r="P6084" i="36"/>
  <c r="Q6083" i="36"/>
  <c r="P6083" i="36"/>
  <c r="Q6082" i="36"/>
  <c r="P6082" i="36"/>
  <c r="Q6081" i="36"/>
  <c r="P6081" i="36"/>
  <c r="Q6080" i="36"/>
  <c r="P6080" i="36"/>
  <c r="Q6079" i="36"/>
  <c r="P6079" i="36"/>
  <c r="Q6078" i="36"/>
  <c r="P6078" i="36"/>
  <c r="Q6077" i="36"/>
  <c r="P6077" i="36"/>
  <c r="Q6076" i="36"/>
  <c r="P6076" i="36"/>
  <c r="Q6075" i="36"/>
  <c r="P6075" i="36"/>
  <c r="Q6074" i="36"/>
  <c r="P6074" i="36"/>
  <c r="Q6073" i="36"/>
  <c r="P6073" i="36"/>
  <c r="Q6072" i="36"/>
  <c r="P6072" i="36"/>
  <c r="Q6071" i="36"/>
  <c r="P6071" i="36"/>
  <c r="Q6070" i="36"/>
  <c r="P6070" i="36"/>
  <c r="Q6069" i="36"/>
  <c r="P6069" i="36"/>
  <c r="Q6068" i="36"/>
  <c r="P6068" i="36"/>
  <c r="Q6067" i="36"/>
  <c r="P6067" i="36"/>
  <c r="Q6066" i="36"/>
  <c r="P6066" i="36"/>
  <c r="Q6065" i="36"/>
  <c r="P6065" i="36"/>
  <c r="Q6064" i="36"/>
  <c r="P6064" i="36"/>
  <c r="Q6063" i="36"/>
  <c r="P6063" i="36"/>
  <c r="Q6062" i="36"/>
  <c r="P6062" i="36"/>
  <c r="Q6061" i="36"/>
  <c r="P6061" i="36"/>
  <c r="Q6060" i="36"/>
  <c r="P6060" i="36"/>
  <c r="Q6059" i="36"/>
  <c r="P6059" i="36"/>
  <c r="Q6058" i="36"/>
  <c r="P6058" i="36"/>
  <c r="Q6057" i="36"/>
  <c r="P6057" i="36"/>
  <c r="Q6056" i="36"/>
  <c r="P6056" i="36"/>
  <c r="Q6055" i="36"/>
  <c r="P6055" i="36"/>
  <c r="Q6054" i="36"/>
  <c r="P6054" i="36"/>
  <c r="Q6053" i="36"/>
  <c r="P6053" i="36"/>
  <c r="Q6052" i="36"/>
  <c r="P6052" i="36"/>
  <c r="Q6051" i="36"/>
  <c r="P6051" i="36"/>
  <c r="Q6050" i="36"/>
  <c r="P6050" i="36"/>
  <c r="Q6049" i="36"/>
  <c r="P6049" i="36"/>
  <c r="Q6048" i="36"/>
  <c r="P6048" i="36"/>
  <c r="Q6047" i="36"/>
  <c r="P6047" i="36"/>
  <c r="Q6046" i="36"/>
  <c r="P6046" i="36"/>
  <c r="Q6045" i="36"/>
  <c r="P6045" i="36"/>
  <c r="Q6044" i="36"/>
  <c r="P6044" i="36"/>
  <c r="Q6043" i="36"/>
  <c r="P6043" i="36"/>
  <c r="Q6042" i="36"/>
  <c r="P6042" i="36"/>
  <c r="Q6041" i="36"/>
  <c r="P6041" i="36"/>
  <c r="Q6040" i="36"/>
  <c r="P6040" i="36"/>
  <c r="Q6039" i="36"/>
  <c r="P6039" i="36"/>
  <c r="Q6038" i="36"/>
  <c r="P6038" i="36"/>
  <c r="Q6037" i="36"/>
  <c r="P6037" i="36"/>
  <c r="Q6036" i="36"/>
  <c r="P6036" i="36"/>
  <c r="Q6035" i="36"/>
  <c r="P6035" i="36"/>
  <c r="Q6034" i="36"/>
  <c r="P6034" i="36"/>
  <c r="Q6033" i="36"/>
  <c r="P6033" i="36"/>
  <c r="Q6032" i="36"/>
  <c r="P6032" i="36"/>
  <c r="Q6031" i="36"/>
  <c r="P6031" i="36"/>
  <c r="Q6030" i="36"/>
  <c r="P6030" i="36"/>
  <c r="Q6029" i="36"/>
  <c r="P6029" i="36"/>
  <c r="Q6028" i="36"/>
  <c r="P6028" i="36"/>
  <c r="Q6027" i="36"/>
  <c r="P6027" i="36"/>
  <c r="Q6026" i="36"/>
  <c r="P6026" i="36"/>
  <c r="Q6025" i="36"/>
  <c r="P6025" i="36"/>
  <c r="Q6024" i="36"/>
  <c r="P6024" i="36"/>
  <c r="Q6023" i="36"/>
  <c r="P6023" i="36"/>
  <c r="Q6022" i="36"/>
  <c r="P6022" i="36"/>
  <c r="Q6021" i="36"/>
  <c r="P6021" i="36"/>
  <c r="Q6020" i="36"/>
  <c r="P6020" i="36"/>
  <c r="Q6019" i="36"/>
  <c r="P6019" i="36"/>
  <c r="Q6018" i="36"/>
  <c r="P6018" i="36"/>
  <c r="Q6017" i="36"/>
  <c r="P6017" i="36"/>
  <c r="Q6016" i="36"/>
  <c r="P6016" i="36"/>
  <c r="Q6015" i="36"/>
  <c r="P6015" i="36"/>
  <c r="Q6014" i="36"/>
  <c r="P6014" i="36"/>
  <c r="Q6013" i="36"/>
  <c r="P6013" i="36"/>
  <c r="Q6012" i="36"/>
  <c r="P6012" i="36"/>
  <c r="Q6011" i="36"/>
  <c r="P6011" i="36"/>
  <c r="Q6010" i="36"/>
  <c r="P6010" i="36"/>
  <c r="Q6009" i="36"/>
  <c r="P6009" i="36"/>
  <c r="Q6008" i="36"/>
  <c r="P6008" i="36"/>
  <c r="Q6007" i="36"/>
  <c r="P6007" i="36"/>
  <c r="Q6006" i="36"/>
  <c r="P6006" i="36"/>
  <c r="Q6005" i="36"/>
  <c r="P6005" i="36"/>
  <c r="Q6004" i="36"/>
  <c r="P6004" i="36"/>
  <c r="Q6003" i="36"/>
  <c r="P6003" i="36"/>
  <c r="Q6002" i="36"/>
  <c r="P6002" i="36"/>
  <c r="Q6001" i="36"/>
  <c r="P6001" i="36"/>
  <c r="Q6000" i="36"/>
  <c r="P6000" i="36"/>
  <c r="Q5999" i="36"/>
  <c r="P5999" i="36"/>
  <c r="Q5998" i="36"/>
  <c r="P5998" i="36"/>
  <c r="Q5997" i="36"/>
  <c r="P5997" i="36"/>
  <c r="Q5996" i="36"/>
  <c r="P5996" i="36"/>
  <c r="Q5995" i="36"/>
  <c r="P5995" i="36"/>
  <c r="Q5994" i="36"/>
  <c r="P5994" i="36"/>
  <c r="Q5993" i="36"/>
  <c r="P5993" i="36"/>
  <c r="Q5992" i="36"/>
  <c r="P5992" i="36"/>
  <c r="Q5991" i="36"/>
  <c r="P5991" i="36"/>
  <c r="Q5990" i="36"/>
  <c r="P5990" i="36"/>
  <c r="Q5989" i="36"/>
  <c r="P5989" i="36"/>
  <c r="Q5988" i="36"/>
  <c r="P5988" i="36"/>
  <c r="Q5987" i="36"/>
  <c r="P5987" i="36"/>
  <c r="Q5986" i="36"/>
  <c r="P5986" i="36"/>
  <c r="B19" i="37"/>
  <c r="C19" i="37"/>
  <c r="A16" i="8" l="1"/>
  <c r="J250" i="26"/>
  <c r="I250" i="26"/>
  <c r="Y456" i="34"/>
  <c r="W456" i="34"/>
  <c r="U456" i="34"/>
  <c r="S456" i="34"/>
  <c r="R456" i="34"/>
  <c r="Q456" i="34"/>
  <c r="P456" i="34"/>
  <c r="V462" i="34" s="1"/>
  <c r="H109" i="32"/>
  <c r="G109" i="32"/>
  <c r="H108" i="32"/>
  <c r="G108" i="32"/>
  <c r="N107" i="32"/>
  <c r="M107" i="32"/>
  <c r="L107" i="32"/>
  <c r="K107" i="32"/>
  <c r="J107" i="32"/>
  <c r="H107" i="32"/>
  <c r="G107" i="32"/>
  <c r="N106" i="32"/>
  <c r="M106" i="32"/>
  <c r="L106" i="32"/>
  <c r="K106" i="32"/>
  <c r="J106" i="32"/>
  <c r="H106" i="32"/>
  <c r="G106" i="32"/>
  <c r="G1103" i="31"/>
  <c r="F1103" i="31"/>
  <c r="G1102" i="31"/>
  <c r="F1102" i="31"/>
  <c r="L1101" i="31"/>
  <c r="K1101" i="31"/>
  <c r="J1101" i="31"/>
  <c r="G1101" i="31"/>
  <c r="F1101" i="31"/>
  <c r="L1100" i="31"/>
  <c r="K1100" i="31"/>
  <c r="J1100" i="31"/>
  <c r="G1100" i="31"/>
  <c r="F1100" i="31"/>
  <c r="L1099" i="31"/>
  <c r="K1099" i="31"/>
  <c r="J1099" i="31"/>
  <c r="G1099" i="31"/>
  <c r="F1099" i="31"/>
  <c r="L1098" i="31"/>
  <c r="K1098" i="31"/>
  <c r="J1098" i="31"/>
  <c r="G1098" i="31"/>
  <c r="F1098" i="31"/>
  <c r="L1097" i="31"/>
  <c r="K1097" i="31"/>
  <c r="J1097" i="31"/>
  <c r="G1097" i="31"/>
  <c r="F1097" i="31"/>
  <c r="L1096" i="31"/>
  <c r="K1096" i="31"/>
  <c r="J1096" i="31"/>
  <c r="G1096" i="31"/>
  <c r="F1096" i="31"/>
  <c r="C27" i="17"/>
  <c r="B27" i="17"/>
  <c r="G343" i="15"/>
  <c r="F343" i="15"/>
  <c r="L342" i="15"/>
  <c r="K342" i="15"/>
  <c r="J342" i="15"/>
  <c r="I342" i="15"/>
  <c r="G342" i="15"/>
  <c r="F342" i="15"/>
  <c r="L341" i="15"/>
  <c r="K341" i="15"/>
  <c r="J341" i="15"/>
  <c r="I341" i="15"/>
  <c r="G341" i="15"/>
  <c r="F341" i="15"/>
  <c r="L340" i="15"/>
  <c r="K340" i="15"/>
  <c r="J340" i="15"/>
  <c r="I340" i="15"/>
  <c r="G340" i="15"/>
  <c r="F340" i="15"/>
  <c r="L339" i="15"/>
  <c r="K339" i="15"/>
  <c r="J339" i="15"/>
  <c r="I339" i="15"/>
  <c r="G339" i="15"/>
  <c r="F339" i="15"/>
  <c r="L338" i="15"/>
  <c r="K338" i="15"/>
  <c r="J338" i="15"/>
  <c r="I338" i="15"/>
  <c r="G338" i="15"/>
  <c r="F338" i="15"/>
  <c r="L337" i="15"/>
  <c r="K337" i="15"/>
  <c r="J337" i="15"/>
  <c r="I337" i="15"/>
  <c r="G337" i="15"/>
  <c r="F337" i="15"/>
  <c r="L336" i="15"/>
  <c r="K336" i="15"/>
  <c r="J336" i="15"/>
  <c r="I336" i="15"/>
  <c r="G336" i="15"/>
  <c r="F336" i="15"/>
  <c r="L335" i="15"/>
  <c r="K335" i="15"/>
  <c r="J335" i="15"/>
  <c r="I335" i="15"/>
  <c r="G335" i="15"/>
  <c r="F335" i="15"/>
  <c r="L334" i="15"/>
  <c r="K334" i="15"/>
  <c r="J334" i="15"/>
  <c r="I334" i="15"/>
  <c r="G334" i="15"/>
  <c r="F334" i="15"/>
  <c r="L333" i="15"/>
  <c r="K333" i="15"/>
  <c r="J333" i="15"/>
  <c r="I333" i="15"/>
  <c r="G333" i="15"/>
  <c r="F333" i="15"/>
  <c r="L332" i="15"/>
  <c r="K332" i="15"/>
  <c r="J332" i="15"/>
  <c r="I332" i="15"/>
  <c r="G332" i="15"/>
  <c r="F332" i="15"/>
  <c r="B38" i="14"/>
  <c r="C38" i="14"/>
  <c r="G321" i="33"/>
  <c r="E321" i="33"/>
  <c r="I321" i="33"/>
  <c r="C321" i="33"/>
  <c r="F407" i="23"/>
  <c r="D449" i="18"/>
  <c r="F383" i="29"/>
  <c r="F382" i="29"/>
  <c r="T462" i="34" l="1"/>
  <c r="X462" i="34"/>
  <c r="D383" i="29"/>
  <c r="C383" i="29"/>
  <c r="G320" i="33" l="1"/>
  <c r="F406" i="23" l="1"/>
  <c r="Y455" i="34"/>
  <c r="W455" i="34"/>
  <c r="U455" i="34"/>
  <c r="S455" i="34"/>
  <c r="R455" i="34"/>
  <c r="Q455" i="34"/>
  <c r="X461" i="34" s="1"/>
  <c r="P455" i="34"/>
  <c r="E320" i="33"/>
  <c r="C320" i="33"/>
  <c r="I320" i="33"/>
  <c r="H382" i="29"/>
  <c r="D382" i="29"/>
  <c r="C382" i="29"/>
  <c r="D448" i="18"/>
  <c r="V461" i="34" l="1"/>
  <c r="T461" i="34"/>
  <c r="Y454" i="34"/>
  <c r="W454" i="34"/>
  <c r="U454" i="34"/>
  <c r="S454" i="34"/>
  <c r="R454" i="34"/>
  <c r="Q454" i="34"/>
  <c r="P454" i="34"/>
  <c r="V460" i="34" s="1"/>
  <c r="E319" i="33"/>
  <c r="I319" i="33"/>
  <c r="C319" i="33"/>
  <c r="F405" i="23"/>
  <c r="D447" i="18"/>
  <c r="X460" i="34" l="1"/>
  <c r="T460" i="34"/>
  <c r="H381" i="29"/>
  <c r="F381" i="29"/>
  <c r="D381" i="29"/>
  <c r="C381" i="29"/>
  <c r="Y453" i="34" l="1"/>
  <c r="W453" i="34"/>
  <c r="U453" i="34"/>
  <c r="U452" i="34"/>
  <c r="S453" i="34"/>
  <c r="R453" i="34"/>
  <c r="Q453" i="34"/>
  <c r="P453" i="34"/>
  <c r="V459" i="34" s="1"/>
  <c r="E318" i="33"/>
  <c r="I318" i="33"/>
  <c r="C318" i="33"/>
  <c r="F404" i="23"/>
  <c r="D446" i="18"/>
  <c r="H380" i="29"/>
  <c r="F380" i="29"/>
  <c r="C380" i="29"/>
  <c r="D380" i="29"/>
  <c r="X459" i="34" l="1"/>
  <c r="T459" i="34"/>
  <c r="Y452" i="34"/>
  <c r="W452" i="34"/>
  <c r="S452" i="34"/>
  <c r="R452" i="34"/>
  <c r="Q452" i="34"/>
  <c r="P452" i="34"/>
  <c r="V458" i="34" s="1"/>
  <c r="E317" i="33"/>
  <c r="C317" i="33"/>
  <c r="I317" i="33"/>
  <c r="H379" i="29"/>
  <c r="F379" i="29"/>
  <c r="D379" i="29"/>
  <c r="C379" i="29"/>
  <c r="D445" i="18"/>
  <c r="X458" i="34" l="1"/>
  <c r="T458" i="34"/>
  <c r="Y451" i="34"/>
  <c r="W451" i="34"/>
  <c r="U451" i="34"/>
  <c r="S451" i="34"/>
  <c r="R451" i="34"/>
  <c r="Q451" i="34"/>
  <c r="P451" i="34"/>
  <c r="V457" i="34" s="1"/>
  <c r="E316" i="33"/>
  <c r="I316" i="33"/>
  <c r="C316" i="33"/>
  <c r="H378" i="29"/>
  <c r="F378" i="29"/>
  <c r="D378" i="29"/>
  <c r="C378" i="29"/>
  <c r="F403" i="23"/>
  <c r="F402" i="23"/>
  <c r="D444" i="18"/>
  <c r="X457" i="34" l="1"/>
  <c r="T457" i="34"/>
  <c r="H377" i="29"/>
  <c r="F377" i="29"/>
  <c r="D377" i="29"/>
  <c r="C377" i="29"/>
  <c r="Y450" i="34"/>
  <c r="W450" i="34"/>
  <c r="U450" i="34"/>
  <c r="S450" i="34"/>
  <c r="R450" i="34"/>
  <c r="Q450" i="34"/>
  <c r="P450" i="34"/>
  <c r="V456" i="34" s="1"/>
  <c r="I315" i="33"/>
  <c r="E315" i="33"/>
  <c r="C315" i="33"/>
  <c r="F401" i="23"/>
  <c r="D443" i="18"/>
  <c r="T456" i="34" l="1"/>
  <c r="X456" i="34"/>
  <c r="Q5985" i="36"/>
  <c r="P5985" i="36"/>
  <c r="Q5984" i="36"/>
  <c r="P5984" i="36"/>
  <c r="Q5983" i="36"/>
  <c r="P5983" i="36"/>
  <c r="Q5982" i="36"/>
  <c r="P5982" i="36"/>
  <c r="Q5981" i="36"/>
  <c r="P5981" i="36"/>
  <c r="Q5980" i="36"/>
  <c r="P5980" i="36"/>
  <c r="Q5979" i="36"/>
  <c r="P5979" i="36"/>
  <c r="Q5978" i="36"/>
  <c r="P5978" i="36"/>
  <c r="Q5977" i="36"/>
  <c r="P5977" i="36"/>
  <c r="Q5976" i="36"/>
  <c r="P5976" i="36"/>
  <c r="Q5975" i="36"/>
  <c r="P5975" i="36"/>
  <c r="Q5974" i="36"/>
  <c r="P5974" i="36"/>
  <c r="Q5973" i="36"/>
  <c r="P5973" i="36"/>
  <c r="Q5972" i="36"/>
  <c r="P5972" i="36"/>
  <c r="Q5971" i="36"/>
  <c r="P5971" i="36"/>
  <c r="Q5970" i="36"/>
  <c r="P5970" i="36"/>
  <c r="Q5969" i="36"/>
  <c r="P5969" i="36"/>
  <c r="Q5968" i="36"/>
  <c r="P5968" i="36"/>
  <c r="Q5967" i="36"/>
  <c r="P5967" i="36"/>
  <c r="Q5966" i="36"/>
  <c r="P5966" i="36"/>
  <c r="Q5965" i="36"/>
  <c r="P5965" i="36"/>
  <c r="Q5964" i="36"/>
  <c r="P5964" i="36"/>
  <c r="Q5963" i="36"/>
  <c r="P5963" i="36"/>
  <c r="Q5962" i="36"/>
  <c r="P5962" i="36"/>
  <c r="Q5961" i="36"/>
  <c r="P5961" i="36"/>
  <c r="Q5960" i="36"/>
  <c r="P5960" i="36"/>
  <c r="Q5959" i="36"/>
  <c r="P5959" i="36"/>
  <c r="Q5958" i="36"/>
  <c r="P5958" i="36"/>
  <c r="Q5957" i="36"/>
  <c r="P5957" i="36"/>
  <c r="Q5956" i="36"/>
  <c r="P5956" i="36"/>
  <c r="Q5955" i="36"/>
  <c r="P5955" i="36"/>
  <c r="Q5954" i="36"/>
  <c r="P5954" i="36"/>
  <c r="Q5953" i="36"/>
  <c r="P5953" i="36"/>
  <c r="Q5952" i="36"/>
  <c r="P5952" i="36"/>
  <c r="Q5951" i="36"/>
  <c r="P5951" i="36"/>
  <c r="Q5950" i="36"/>
  <c r="P5950" i="36"/>
  <c r="Q5949" i="36"/>
  <c r="P5949" i="36"/>
  <c r="Q5948" i="36"/>
  <c r="P5948" i="36"/>
  <c r="Q5947" i="36"/>
  <c r="P5947" i="36"/>
  <c r="Q5946" i="36"/>
  <c r="P5946" i="36"/>
  <c r="Q5945" i="36"/>
  <c r="P5945" i="36"/>
  <c r="Q5944" i="36"/>
  <c r="P5944" i="36"/>
  <c r="Q5943" i="36"/>
  <c r="P5943" i="36"/>
  <c r="Q5942" i="36"/>
  <c r="P5942" i="36"/>
  <c r="Q5941" i="36"/>
  <c r="P5941" i="36"/>
  <c r="Q5940" i="36"/>
  <c r="P5940" i="36"/>
  <c r="Q5939" i="36"/>
  <c r="P5939" i="36"/>
  <c r="Q5938" i="36"/>
  <c r="P5938" i="36"/>
  <c r="Q5937" i="36"/>
  <c r="P5937" i="36"/>
  <c r="Q5936" i="36"/>
  <c r="P5936" i="36"/>
  <c r="Q5935" i="36"/>
  <c r="P5935" i="36"/>
  <c r="Q5934" i="36"/>
  <c r="P5934" i="36"/>
  <c r="Q5933" i="36"/>
  <c r="P5933" i="36"/>
  <c r="Q5932" i="36"/>
  <c r="P5932" i="36"/>
  <c r="Q5931" i="36"/>
  <c r="P5931" i="36"/>
  <c r="Q5930" i="36"/>
  <c r="P5930" i="36"/>
  <c r="Q5929" i="36"/>
  <c r="P5929" i="36"/>
  <c r="Q5928" i="36"/>
  <c r="P5928" i="36"/>
  <c r="Q5927" i="36"/>
  <c r="P5927" i="36"/>
  <c r="Q5926" i="36"/>
  <c r="P5926" i="36"/>
  <c r="Q5925" i="36"/>
  <c r="P5925" i="36"/>
  <c r="Q5924" i="36"/>
  <c r="P5924" i="36"/>
  <c r="Q5923" i="36"/>
  <c r="P5923" i="36"/>
  <c r="Q5922" i="36"/>
  <c r="P5922" i="36"/>
  <c r="Q5921" i="36"/>
  <c r="P5921" i="36"/>
  <c r="Q5920" i="36"/>
  <c r="P5920" i="36"/>
  <c r="Q5919" i="36"/>
  <c r="P5919" i="36"/>
  <c r="Q5918" i="36"/>
  <c r="P5918" i="36"/>
  <c r="Q5917" i="36"/>
  <c r="P5917" i="36"/>
  <c r="Q5916" i="36"/>
  <c r="P5916" i="36"/>
  <c r="Q5915" i="36"/>
  <c r="P5915" i="36"/>
  <c r="Q5914" i="36"/>
  <c r="P5914" i="36"/>
  <c r="Q5913" i="36"/>
  <c r="P5913" i="36"/>
  <c r="Q5912" i="36"/>
  <c r="P5912" i="36"/>
  <c r="Q5911" i="36"/>
  <c r="P5911" i="36"/>
  <c r="Q5910" i="36"/>
  <c r="P5910" i="36"/>
  <c r="Q5909" i="36"/>
  <c r="P5909" i="36"/>
  <c r="Q5908" i="36"/>
  <c r="P5908" i="36"/>
  <c r="Q5907" i="36"/>
  <c r="P5907" i="36"/>
  <c r="Q5906" i="36"/>
  <c r="P5906" i="36"/>
  <c r="Q5905" i="36"/>
  <c r="P5905" i="36"/>
  <c r="Q5904" i="36"/>
  <c r="P5904" i="36"/>
  <c r="Q5903" i="36"/>
  <c r="P5903" i="36"/>
  <c r="Q5902" i="36"/>
  <c r="P5902" i="36"/>
  <c r="Q5901" i="36"/>
  <c r="P5901" i="36"/>
  <c r="Q5900" i="36"/>
  <c r="P5900" i="36"/>
  <c r="Q5899" i="36"/>
  <c r="P5899" i="36"/>
  <c r="Q5898" i="36"/>
  <c r="P5898" i="36"/>
  <c r="Q5897" i="36"/>
  <c r="P5897" i="36"/>
  <c r="Q5896" i="36"/>
  <c r="P5896" i="36"/>
  <c r="Q5895" i="36"/>
  <c r="P5895" i="36"/>
  <c r="Q5894" i="36"/>
  <c r="P5894" i="36"/>
  <c r="Q5893" i="36"/>
  <c r="P5893" i="36"/>
  <c r="Q5892" i="36"/>
  <c r="P5892" i="36"/>
  <c r="Q5891" i="36"/>
  <c r="P5891" i="36"/>
  <c r="Q5890" i="36"/>
  <c r="P5890" i="36"/>
  <c r="Q5889" i="36"/>
  <c r="P5889" i="36"/>
  <c r="Q5888" i="36"/>
  <c r="P5888" i="36"/>
  <c r="Q5887" i="36"/>
  <c r="P5887" i="36"/>
  <c r="Q5886" i="36"/>
  <c r="P5886" i="36"/>
  <c r="Q5885" i="36"/>
  <c r="P5885" i="36"/>
  <c r="Q5884" i="36"/>
  <c r="P5884" i="36"/>
  <c r="Q5883" i="36"/>
  <c r="P5883" i="36"/>
  <c r="Q5882" i="36"/>
  <c r="P5882" i="36"/>
  <c r="Q5881" i="36"/>
  <c r="P5881" i="36"/>
  <c r="Q5880" i="36"/>
  <c r="P5880" i="36"/>
  <c r="Q5879" i="36"/>
  <c r="P5879" i="36"/>
  <c r="Q5878" i="36"/>
  <c r="P5878" i="36"/>
  <c r="Q5877" i="36"/>
  <c r="P5877" i="36"/>
  <c r="Q5876" i="36"/>
  <c r="P5876" i="36"/>
  <c r="Q5875" i="36"/>
  <c r="P5875" i="36"/>
  <c r="Q5874" i="36"/>
  <c r="P5874" i="36"/>
  <c r="Q5873" i="36"/>
  <c r="P5873" i="36"/>
  <c r="Q5872" i="36"/>
  <c r="P5872" i="36"/>
  <c r="Q5871" i="36"/>
  <c r="P5871" i="36"/>
  <c r="Q5870" i="36"/>
  <c r="P5870" i="36"/>
  <c r="Q5869" i="36"/>
  <c r="P5869" i="36"/>
  <c r="Q5868" i="36"/>
  <c r="P5868" i="36"/>
  <c r="Q5867" i="36"/>
  <c r="P5867" i="36"/>
  <c r="Q5866" i="36"/>
  <c r="P5866" i="36"/>
  <c r="Q5865" i="36"/>
  <c r="P5865" i="36"/>
  <c r="Q5864" i="36"/>
  <c r="P5864" i="36"/>
  <c r="Q5863" i="36"/>
  <c r="P5863" i="36"/>
  <c r="Q5862" i="36"/>
  <c r="P5862" i="36"/>
  <c r="Q5861" i="36"/>
  <c r="P5861" i="36"/>
  <c r="Q5860" i="36"/>
  <c r="P5860" i="36"/>
  <c r="Q5859" i="36"/>
  <c r="P5859" i="36"/>
  <c r="Q5858" i="36"/>
  <c r="P5858" i="36"/>
  <c r="Q5857" i="36"/>
  <c r="P5857" i="36"/>
  <c r="Q5856" i="36"/>
  <c r="P5856" i="36"/>
  <c r="Q5855" i="36"/>
  <c r="P5855" i="36"/>
  <c r="Q5854" i="36"/>
  <c r="P5854" i="36"/>
  <c r="Q5853" i="36"/>
  <c r="P5853" i="36"/>
  <c r="Q5852" i="36"/>
  <c r="P5852" i="36"/>
  <c r="Q5851" i="36"/>
  <c r="P5851" i="36"/>
  <c r="Q5850" i="36"/>
  <c r="P5850" i="36"/>
  <c r="Q5849" i="36"/>
  <c r="P5849" i="36"/>
  <c r="Q5848" i="36"/>
  <c r="P5848" i="36"/>
  <c r="Q5847" i="36"/>
  <c r="P5847" i="36"/>
  <c r="Q5846" i="36"/>
  <c r="P5846" i="36"/>
  <c r="Q5845" i="36"/>
  <c r="P5845" i="36"/>
  <c r="Q5844" i="36"/>
  <c r="P5844" i="36"/>
  <c r="Q5843" i="36"/>
  <c r="P5843" i="36"/>
  <c r="Q5842" i="36"/>
  <c r="P5842" i="36"/>
  <c r="Q5841" i="36"/>
  <c r="P5841" i="36"/>
  <c r="Q5840" i="36"/>
  <c r="P5840" i="36"/>
  <c r="Q5839" i="36"/>
  <c r="P5839" i="36"/>
  <c r="Q5838" i="36"/>
  <c r="P5838" i="36"/>
  <c r="Q5837" i="36"/>
  <c r="P5837" i="36"/>
  <c r="Q5836" i="36"/>
  <c r="P5836" i="36"/>
  <c r="Q5835" i="36"/>
  <c r="P5835" i="36"/>
  <c r="Q5834" i="36"/>
  <c r="P5834" i="36"/>
  <c r="Q5833" i="36"/>
  <c r="P5833" i="36"/>
  <c r="Q5832" i="36"/>
  <c r="P5832" i="36"/>
  <c r="Q5831" i="36"/>
  <c r="P5831" i="36"/>
  <c r="Q5830" i="36"/>
  <c r="P5830" i="36"/>
  <c r="Q5829" i="36"/>
  <c r="P5829" i="36"/>
  <c r="Q5828" i="36"/>
  <c r="P5828" i="36"/>
  <c r="Q5827" i="36"/>
  <c r="P5827" i="36"/>
  <c r="Q5826" i="36"/>
  <c r="P5826" i="36"/>
  <c r="Q5825" i="36"/>
  <c r="P5825" i="36"/>
  <c r="Q5824" i="36"/>
  <c r="P5824" i="36"/>
  <c r="Q5823" i="36"/>
  <c r="P5823" i="36"/>
  <c r="Q5822" i="36"/>
  <c r="P5822" i="36"/>
  <c r="Q5821" i="36"/>
  <c r="P5821" i="36"/>
  <c r="Q5820" i="36"/>
  <c r="P5820" i="36"/>
  <c r="Q5819" i="36"/>
  <c r="P5819" i="36"/>
  <c r="Q5818" i="36"/>
  <c r="P5818" i="36"/>
  <c r="Q5817" i="36"/>
  <c r="P5817" i="36"/>
  <c r="Q5816" i="36"/>
  <c r="P5816" i="36"/>
  <c r="Q5815" i="36"/>
  <c r="P5815" i="36"/>
  <c r="Q5814" i="36"/>
  <c r="P5814" i="36"/>
  <c r="Q5813" i="36"/>
  <c r="P5813" i="36"/>
  <c r="Q5812" i="36"/>
  <c r="P5812" i="36"/>
  <c r="Q5811" i="36"/>
  <c r="P5811" i="36"/>
  <c r="Q5810" i="36"/>
  <c r="P5810" i="36"/>
  <c r="Q5809" i="36"/>
  <c r="P5809" i="36"/>
  <c r="Q5808" i="36"/>
  <c r="P5808" i="36"/>
  <c r="Q5807" i="36"/>
  <c r="P5807" i="36"/>
  <c r="Q5806" i="36"/>
  <c r="P5806" i="36"/>
  <c r="Q5805" i="36"/>
  <c r="P5805" i="36"/>
  <c r="Q5804" i="36"/>
  <c r="P5804" i="36"/>
  <c r="Q5803" i="36"/>
  <c r="P5803" i="36"/>
  <c r="Q5802" i="36"/>
  <c r="P5802" i="36"/>
  <c r="Q5801" i="36"/>
  <c r="P5801" i="36"/>
  <c r="Q5800" i="36"/>
  <c r="P5800" i="36"/>
  <c r="Q5799" i="36"/>
  <c r="P5799" i="36"/>
  <c r="Q5798" i="36"/>
  <c r="P5798" i="36"/>
  <c r="Q5797" i="36"/>
  <c r="P5797" i="36"/>
  <c r="Q5796" i="36"/>
  <c r="P5796" i="36"/>
  <c r="Q5795" i="36"/>
  <c r="P5795" i="36"/>
  <c r="Q5794" i="36"/>
  <c r="P5794" i="36"/>
  <c r="Q5793" i="36"/>
  <c r="P5793" i="36"/>
  <c r="Q5792" i="36"/>
  <c r="P5792" i="36"/>
  <c r="Q5791" i="36"/>
  <c r="P5791" i="36"/>
  <c r="Q5790" i="36"/>
  <c r="P5790" i="36"/>
  <c r="Q5789" i="36"/>
  <c r="P5789" i="36"/>
  <c r="Q5788" i="36"/>
  <c r="P5788" i="36"/>
  <c r="Q5787" i="36"/>
  <c r="P5787" i="36"/>
  <c r="Q5786" i="36"/>
  <c r="P5786" i="36"/>
  <c r="Q5785" i="36"/>
  <c r="P5785" i="36"/>
  <c r="Q5784" i="36"/>
  <c r="P5784" i="36"/>
  <c r="Q5783" i="36"/>
  <c r="P5783" i="36"/>
  <c r="Q5782" i="36"/>
  <c r="P5782" i="36"/>
  <c r="Q5781" i="36"/>
  <c r="P5781" i="36"/>
  <c r="Q5780" i="36"/>
  <c r="P5780" i="36"/>
  <c r="Q5779" i="36"/>
  <c r="P5779" i="36"/>
  <c r="Q5778" i="36"/>
  <c r="P5778" i="36"/>
  <c r="Q5777" i="36"/>
  <c r="P5777" i="36"/>
  <c r="Q5776" i="36"/>
  <c r="P5776" i="36"/>
  <c r="Q5775" i="36"/>
  <c r="P5775" i="36"/>
  <c r="Q5774" i="36"/>
  <c r="P5774" i="36"/>
  <c r="Q5773" i="36"/>
  <c r="P5773" i="36"/>
  <c r="Q5772" i="36"/>
  <c r="P5772" i="36"/>
  <c r="Q5771" i="36"/>
  <c r="P5771" i="36"/>
  <c r="Q5770" i="36"/>
  <c r="P5770" i="36"/>
  <c r="Q5769" i="36"/>
  <c r="P5769" i="36"/>
  <c r="Q5768" i="36"/>
  <c r="P5768" i="36"/>
  <c r="Q5767" i="36"/>
  <c r="P5767" i="36"/>
  <c r="Q5766" i="36"/>
  <c r="P5766" i="36"/>
  <c r="Q5765" i="36"/>
  <c r="P5765" i="36"/>
  <c r="Q5764" i="36"/>
  <c r="P5764" i="36"/>
  <c r="Q5763" i="36"/>
  <c r="P5763" i="36"/>
  <c r="Q5762" i="36"/>
  <c r="P5762" i="36"/>
  <c r="Q5761" i="36"/>
  <c r="P5761" i="36"/>
  <c r="Q5760" i="36"/>
  <c r="P5760" i="36"/>
  <c r="Q5759" i="36"/>
  <c r="P5759" i="36"/>
  <c r="Q5758" i="36"/>
  <c r="P5758" i="36"/>
  <c r="Q5757" i="36"/>
  <c r="P5757" i="36"/>
  <c r="Q5756" i="36"/>
  <c r="P5756" i="36"/>
  <c r="Q5755" i="36"/>
  <c r="P5755" i="36"/>
  <c r="Q5754" i="36"/>
  <c r="P5754" i="36"/>
  <c r="Q5753" i="36"/>
  <c r="P5753" i="36"/>
  <c r="Q5752" i="36"/>
  <c r="P5752" i="36"/>
  <c r="Q5751" i="36"/>
  <c r="P5751" i="36"/>
  <c r="Q5750" i="36"/>
  <c r="P5750" i="36"/>
  <c r="Q5749" i="36"/>
  <c r="P5749" i="36"/>
  <c r="Q5748" i="36"/>
  <c r="P5748" i="36"/>
  <c r="Q5747" i="36"/>
  <c r="P5747" i="36"/>
  <c r="Q5746" i="36"/>
  <c r="P5746" i="36"/>
  <c r="Q5745" i="36"/>
  <c r="P5745" i="36"/>
  <c r="Q5744" i="36"/>
  <c r="P5744" i="36"/>
  <c r="Q5743" i="36"/>
  <c r="P5743" i="36"/>
  <c r="Q5742" i="36"/>
  <c r="P5742" i="36"/>
  <c r="Q5741" i="36"/>
  <c r="P5741" i="36"/>
  <c r="Q5740" i="36"/>
  <c r="P5740" i="36"/>
  <c r="Q5739" i="36"/>
  <c r="P5739" i="36"/>
  <c r="Q5738" i="36"/>
  <c r="P5738" i="36"/>
  <c r="Q5737" i="36"/>
  <c r="P5737" i="36"/>
  <c r="Q5736" i="36"/>
  <c r="P5736" i="36"/>
  <c r="Q5735" i="36"/>
  <c r="P5735" i="36"/>
  <c r="Q5734" i="36"/>
  <c r="P5734" i="36"/>
  <c r="Q5733" i="36"/>
  <c r="P5733" i="36"/>
  <c r="Q5732" i="36"/>
  <c r="P5732" i="36"/>
  <c r="Q5731" i="36"/>
  <c r="P5731" i="36"/>
  <c r="Q5730" i="36"/>
  <c r="P5730" i="36"/>
  <c r="Q5729" i="36"/>
  <c r="P5729" i="36"/>
  <c r="Q5728" i="36"/>
  <c r="P5728" i="36"/>
  <c r="Q5727" i="36"/>
  <c r="P5727" i="36"/>
  <c r="Q5726" i="36"/>
  <c r="P5726" i="36"/>
  <c r="Q5725" i="36"/>
  <c r="P5725" i="36"/>
  <c r="Q5724" i="36"/>
  <c r="P5724" i="36"/>
  <c r="Q5723" i="36"/>
  <c r="P5723" i="36"/>
  <c r="Q5722" i="36"/>
  <c r="P5722" i="36"/>
  <c r="Q5721" i="36"/>
  <c r="P5721" i="36"/>
  <c r="Q5720" i="36"/>
  <c r="P5720" i="36"/>
  <c r="Q5719" i="36"/>
  <c r="P5719" i="36"/>
  <c r="Q5718" i="36"/>
  <c r="P5718" i="36"/>
  <c r="Q5717" i="36"/>
  <c r="P5717" i="36"/>
  <c r="Q5716" i="36"/>
  <c r="P5716" i="36"/>
  <c r="Q5715" i="36"/>
  <c r="P5715" i="36"/>
  <c r="Q5714" i="36"/>
  <c r="P5714" i="36"/>
  <c r="Q5713" i="36"/>
  <c r="P5713" i="36"/>
  <c r="Q5712" i="36"/>
  <c r="P5712" i="36"/>
  <c r="Q5711" i="36"/>
  <c r="P5711" i="36"/>
  <c r="Q5710" i="36"/>
  <c r="P5710" i="36"/>
  <c r="Q5709" i="36"/>
  <c r="P5709" i="36"/>
  <c r="Q5708" i="36"/>
  <c r="P5708" i="36"/>
  <c r="Q5707" i="36"/>
  <c r="P5707" i="36"/>
  <c r="Q5706" i="36"/>
  <c r="P5706" i="36"/>
  <c r="Q5705" i="36"/>
  <c r="P5705" i="36"/>
  <c r="Q5704" i="36"/>
  <c r="P5704" i="36"/>
  <c r="Q5703" i="36"/>
  <c r="P5703" i="36"/>
  <c r="Q5702" i="36"/>
  <c r="P5702" i="36"/>
  <c r="Q5701" i="36"/>
  <c r="P5701" i="36"/>
  <c r="Q5700" i="36"/>
  <c r="P5700" i="36"/>
  <c r="Q5699" i="36"/>
  <c r="P5699" i="36"/>
  <c r="Q5698" i="36"/>
  <c r="P5698" i="36"/>
  <c r="Q5697" i="36"/>
  <c r="P5697" i="36"/>
  <c r="Q5696" i="36"/>
  <c r="P5696" i="36"/>
  <c r="Q5695" i="36"/>
  <c r="P5695" i="36"/>
  <c r="Q5694" i="36"/>
  <c r="P5694" i="36"/>
  <c r="Q5693" i="36"/>
  <c r="P5693" i="36"/>
  <c r="Q5692" i="36"/>
  <c r="P5692" i="36"/>
  <c r="Q5691" i="36"/>
  <c r="P5691" i="36"/>
  <c r="Q5690" i="36"/>
  <c r="P5690" i="36"/>
  <c r="Q5689" i="36"/>
  <c r="P5689" i="36"/>
  <c r="Q5688" i="36"/>
  <c r="P5688" i="36"/>
  <c r="Q5687" i="36"/>
  <c r="P5687" i="36"/>
  <c r="Q5686" i="36"/>
  <c r="P5686" i="36"/>
  <c r="Q5685" i="36"/>
  <c r="P5685" i="36"/>
  <c r="Q5684" i="36"/>
  <c r="P5684" i="36"/>
  <c r="Q5683" i="36"/>
  <c r="P5683" i="36"/>
  <c r="Q5682" i="36"/>
  <c r="P5682" i="36"/>
  <c r="Q5681" i="36"/>
  <c r="P5681" i="36"/>
  <c r="Q5680" i="36"/>
  <c r="P5680" i="36"/>
  <c r="Q5679" i="36"/>
  <c r="P5679" i="36"/>
  <c r="Q5678" i="36"/>
  <c r="P5678" i="36"/>
  <c r="Q5677" i="36"/>
  <c r="P5677" i="36"/>
  <c r="Q5676" i="36"/>
  <c r="P5676" i="36"/>
  <c r="Q5675" i="36"/>
  <c r="P5675" i="36"/>
  <c r="Q5674" i="36"/>
  <c r="P5674" i="36"/>
  <c r="Q5673" i="36"/>
  <c r="P5673" i="36"/>
  <c r="Q5672" i="36"/>
  <c r="P5672" i="36"/>
  <c r="Q5671" i="36"/>
  <c r="P5671" i="36"/>
  <c r="Q5670" i="36"/>
  <c r="P5670" i="36"/>
  <c r="Q5669" i="36"/>
  <c r="P5669" i="36"/>
  <c r="Q5668" i="36"/>
  <c r="P5668" i="36"/>
  <c r="Q5667" i="36"/>
  <c r="P5667" i="36"/>
  <c r="Q5666" i="36"/>
  <c r="P5666" i="36"/>
  <c r="Q5665" i="36"/>
  <c r="P5665" i="36"/>
  <c r="Q5664" i="36"/>
  <c r="P5664" i="36"/>
  <c r="Q5663" i="36"/>
  <c r="P5663" i="36"/>
  <c r="Q5662" i="36"/>
  <c r="P5662" i="36"/>
  <c r="Q5661" i="36"/>
  <c r="P5661" i="36"/>
  <c r="Q5660" i="36"/>
  <c r="P5660" i="36"/>
  <c r="Q5659" i="36"/>
  <c r="P5659" i="36"/>
  <c r="Q5658" i="36"/>
  <c r="P5658" i="36"/>
  <c r="Q5657" i="36"/>
  <c r="P5657" i="36"/>
  <c r="Q5656" i="36"/>
  <c r="P5656" i="36"/>
  <c r="Q5655" i="36"/>
  <c r="P5655" i="36"/>
  <c r="Q5654" i="36"/>
  <c r="P5654" i="36"/>
  <c r="Q5653" i="36"/>
  <c r="P5653" i="36"/>
  <c r="Q5652" i="36"/>
  <c r="P5652" i="36"/>
  <c r="Q5651" i="36"/>
  <c r="P5651" i="36"/>
  <c r="Q5650" i="36"/>
  <c r="P5650" i="36"/>
  <c r="Q5649" i="36"/>
  <c r="P5649" i="36"/>
  <c r="Q5648" i="36"/>
  <c r="P5648" i="36"/>
  <c r="Q5647" i="36"/>
  <c r="P5647" i="36"/>
  <c r="Q5646" i="36"/>
  <c r="P5646" i="36"/>
  <c r="Q5645" i="36"/>
  <c r="P5645" i="36"/>
  <c r="Q5644" i="36"/>
  <c r="P5644" i="36"/>
  <c r="Q5643" i="36"/>
  <c r="P5643" i="36"/>
  <c r="Q5642" i="36"/>
  <c r="P5642" i="36"/>
  <c r="Q5641" i="36"/>
  <c r="P5641" i="36"/>
  <c r="Q5640" i="36"/>
  <c r="P5640" i="36"/>
  <c r="Q5639" i="36"/>
  <c r="P5639" i="36"/>
  <c r="Q5638" i="36"/>
  <c r="P5638" i="36"/>
  <c r="Q5637" i="36"/>
  <c r="P5637" i="36"/>
  <c r="Q5636" i="36"/>
  <c r="P5636" i="36"/>
  <c r="Q5635" i="36"/>
  <c r="P5635" i="36"/>
  <c r="Q5634" i="36"/>
  <c r="P5634" i="36"/>
  <c r="N5985" i="36"/>
  <c r="N5984" i="36"/>
  <c r="N5983" i="36"/>
  <c r="N5982" i="36"/>
  <c r="N5981" i="36"/>
  <c r="N5980" i="36"/>
  <c r="N5979" i="36"/>
  <c r="N5978" i="36"/>
  <c r="N5977" i="36"/>
  <c r="N5976" i="36"/>
  <c r="N5975" i="36"/>
  <c r="N5974" i="36"/>
  <c r="N5973" i="36"/>
  <c r="N5972" i="36"/>
  <c r="N5971" i="36"/>
  <c r="N5970" i="36"/>
  <c r="N5969" i="36"/>
  <c r="N5968" i="36"/>
  <c r="N5967" i="36"/>
  <c r="N5966" i="36"/>
  <c r="N5965" i="36"/>
  <c r="N5964" i="36"/>
  <c r="N5963" i="36"/>
  <c r="N5962" i="36"/>
  <c r="N5961" i="36"/>
  <c r="N5960" i="36"/>
  <c r="N5959" i="36"/>
  <c r="N5958" i="36"/>
  <c r="N5957" i="36"/>
  <c r="N5956" i="36"/>
  <c r="N5955" i="36"/>
  <c r="N5954" i="36"/>
  <c r="N5953" i="36"/>
  <c r="N5952" i="36"/>
  <c r="N5951" i="36"/>
  <c r="N5950" i="36"/>
  <c r="N5949" i="36"/>
  <c r="N5948" i="36"/>
  <c r="N5947" i="36"/>
  <c r="N5946" i="36"/>
  <c r="N5945" i="36"/>
  <c r="N5944" i="36"/>
  <c r="N5943" i="36"/>
  <c r="N5942" i="36"/>
  <c r="N5941" i="36"/>
  <c r="N5940" i="36"/>
  <c r="N5939" i="36"/>
  <c r="N5938" i="36"/>
  <c r="N5937" i="36"/>
  <c r="N5935" i="36"/>
  <c r="N5934" i="36"/>
  <c r="N5933" i="36"/>
  <c r="N5932" i="36"/>
  <c r="N5931" i="36"/>
  <c r="N5930" i="36"/>
  <c r="N5929" i="36"/>
  <c r="N5928" i="36"/>
  <c r="N5927" i="36"/>
  <c r="N5926" i="36"/>
  <c r="N5925" i="36"/>
  <c r="N5924" i="36"/>
  <c r="N5923" i="36"/>
  <c r="N5922" i="36"/>
  <c r="N5921" i="36"/>
  <c r="N5920" i="36"/>
  <c r="N5919" i="36"/>
  <c r="N5918" i="36"/>
  <c r="N5917" i="36"/>
  <c r="N5916" i="36"/>
  <c r="N5915" i="36"/>
  <c r="N5914" i="36"/>
  <c r="N5913" i="36"/>
  <c r="N5912" i="36"/>
  <c r="N5911" i="36"/>
  <c r="N5910" i="36"/>
  <c r="N5909" i="36"/>
  <c r="N5908" i="36"/>
  <c r="N5907" i="36"/>
  <c r="N5906" i="36"/>
  <c r="N5905" i="36"/>
  <c r="N5904" i="36"/>
  <c r="N5903" i="36"/>
  <c r="N5902" i="36"/>
  <c r="N5901" i="36"/>
  <c r="N5900" i="36"/>
  <c r="N5899" i="36"/>
  <c r="N5898" i="36"/>
  <c r="N5897" i="36"/>
  <c r="N5896" i="36"/>
  <c r="N5895" i="36"/>
  <c r="N5894" i="36"/>
  <c r="N5893" i="36"/>
  <c r="N5892" i="36"/>
  <c r="N5891" i="36"/>
  <c r="N5890" i="36"/>
  <c r="N5889" i="36"/>
  <c r="N5888" i="36"/>
  <c r="N5887" i="36"/>
  <c r="N5886" i="36"/>
  <c r="N5885" i="36"/>
  <c r="N5884" i="36"/>
  <c r="N5883" i="36"/>
  <c r="N5882" i="36"/>
  <c r="N5881" i="36"/>
  <c r="N5880" i="36"/>
  <c r="N5879" i="36"/>
  <c r="N5878" i="36"/>
  <c r="N5877" i="36"/>
  <c r="N5876" i="36"/>
  <c r="N5875" i="36"/>
  <c r="N5874" i="36"/>
  <c r="N5873" i="36"/>
  <c r="N5872" i="36"/>
  <c r="N5871" i="36"/>
  <c r="N5870" i="36"/>
  <c r="N5869" i="36"/>
  <c r="N5868" i="36"/>
  <c r="N5867" i="36"/>
  <c r="N5866" i="36"/>
  <c r="N5865" i="36"/>
  <c r="N5864" i="36"/>
  <c r="N5863" i="36"/>
  <c r="N5862" i="36"/>
  <c r="N5861" i="36"/>
  <c r="N5860" i="36"/>
  <c r="N5859" i="36"/>
  <c r="N5858" i="36"/>
  <c r="N5857" i="36"/>
  <c r="N5856" i="36"/>
  <c r="N5855" i="36"/>
  <c r="N5854" i="36"/>
  <c r="N5853" i="36"/>
  <c r="N5852" i="36"/>
  <c r="N5851" i="36"/>
  <c r="N5850" i="36"/>
  <c r="N5849" i="36"/>
  <c r="N5848" i="36"/>
  <c r="N5847" i="36"/>
  <c r="N5846" i="36"/>
  <c r="N5845" i="36"/>
  <c r="N5844" i="36"/>
  <c r="N5843" i="36"/>
  <c r="N5842" i="36"/>
  <c r="N5841" i="36"/>
  <c r="N5840" i="36"/>
  <c r="N5839" i="36"/>
  <c r="N5838" i="36"/>
  <c r="N5837" i="36"/>
  <c r="N5836" i="36"/>
  <c r="N5835" i="36"/>
  <c r="N5834" i="36"/>
  <c r="N5833" i="36"/>
  <c r="N5832" i="36"/>
  <c r="N5831" i="36"/>
  <c r="N5830" i="36"/>
  <c r="N5829" i="36"/>
  <c r="N5828" i="36"/>
  <c r="N5827" i="36"/>
  <c r="N5826" i="36"/>
  <c r="N5825" i="36"/>
  <c r="N5824" i="36"/>
  <c r="N5823" i="36"/>
  <c r="N5822" i="36"/>
  <c r="N5821" i="36"/>
  <c r="N5820" i="36"/>
  <c r="N5819" i="36"/>
  <c r="N5818" i="36"/>
  <c r="N5817" i="36"/>
  <c r="N5816" i="36"/>
  <c r="N5815" i="36"/>
  <c r="N5814" i="36"/>
  <c r="N5813" i="36"/>
  <c r="N5812" i="36"/>
  <c r="N5811" i="36"/>
  <c r="N5810" i="36"/>
  <c r="N5809" i="36"/>
  <c r="N5808" i="36"/>
  <c r="N5807" i="36"/>
  <c r="N5806" i="36"/>
  <c r="N5805" i="36"/>
  <c r="N5804" i="36"/>
  <c r="N5803" i="36"/>
  <c r="N5802" i="36"/>
  <c r="N5801" i="36"/>
  <c r="N5800" i="36"/>
  <c r="N5799" i="36"/>
  <c r="N5798" i="36"/>
  <c r="N5797" i="36"/>
  <c r="N5796" i="36"/>
  <c r="N5795" i="36"/>
  <c r="N5794" i="36"/>
  <c r="N5793" i="36"/>
  <c r="N5792" i="36"/>
  <c r="N5791" i="36"/>
  <c r="N5790" i="36"/>
  <c r="N5789" i="36"/>
  <c r="N5788" i="36"/>
  <c r="N5787" i="36"/>
  <c r="N5786" i="36"/>
  <c r="N5785" i="36"/>
  <c r="N5784" i="36"/>
  <c r="N5783" i="36"/>
  <c r="N5782" i="36"/>
  <c r="N5781" i="36"/>
  <c r="N5780" i="36"/>
  <c r="N5779" i="36"/>
  <c r="N5778" i="36"/>
  <c r="N5777" i="36"/>
  <c r="N5776" i="36"/>
  <c r="N5775" i="36"/>
  <c r="N5774" i="36"/>
  <c r="N5773" i="36"/>
  <c r="N5772" i="36"/>
  <c r="N5771" i="36"/>
  <c r="N5770" i="36"/>
  <c r="N5769" i="36"/>
  <c r="N5768" i="36"/>
  <c r="N5767" i="36"/>
  <c r="N5766" i="36"/>
  <c r="N5765" i="36"/>
  <c r="N5764" i="36"/>
  <c r="N5763" i="36"/>
  <c r="N5762" i="36"/>
  <c r="N5761" i="36"/>
  <c r="N5760" i="36"/>
  <c r="N5759" i="36"/>
  <c r="N5758" i="36"/>
  <c r="N5757" i="36"/>
  <c r="N5756" i="36"/>
  <c r="N5755" i="36"/>
  <c r="N5754" i="36"/>
  <c r="N5753" i="36"/>
  <c r="N5752" i="36"/>
  <c r="N5751" i="36"/>
  <c r="N5750" i="36"/>
  <c r="N5749" i="36"/>
  <c r="N5748" i="36"/>
  <c r="N5747" i="36"/>
  <c r="N5746" i="36"/>
  <c r="N5745" i="36"/>
  <c r="N5744" i="36"/>
  <c r="N5743" i="36"/>
  <c r="N5742" i="36"/>
  <c r="N5741" i="36"/>
  <c r="N5740" i="36"/>
  <c r="N5739" i="36"/>
  <c r="N5738" i="36"/>
  <c r="N5737" i="36"/>
  <c r="N5736" i="36"/>
  <c r="N5735" i="36"/>
  <c r="N5734" i="36"/>
  <c r="N5733" i="36"/>
  <c r="N5732" i="36"/>
  <c r="N5731" i="36"/>
  <c r="N5730" i="36"/>
  <c r="N5729" i="36"/>
  <c r="N5728" i="36"/>
  <c r="N5727" i="36"/>
  <c r="N5726" i="36"/>
  <c r="N5725" i="36"/>
  <c r="N5724" i="36"/>
  <c r="N5723" i="36"/>
  <c r="N5722" i="36"/>
  <c r="N5721" i="36"/>
  <c r="N5720" i="36"/>
  <c r="N5719" i="36"/>
  <c r="N5718" i="36"/>
  <c r="N5717" i="36"/>
  <c r="N5716" i="36"/>
  <c r="N5715" i="36"/>
  <c r="N5714" i="36"/>
  <c r="N5713" i="36"/>
  <c r="N5712" i="36"/>
  <c r="N5711" i="36"/>
  <c r="N5710" i="36"/>
  <c r="N5709" i="36"/>
  <c r="N5708" i="36"/>
  <c r="N5707" i="36"/>
  <c r="N5706" i="36"/>
  <c r="N5705" i="36"/>
  <c r="N5704" i="36"/>
  <c r="N5703" i="36"/>
  <c r="N5702" i="36"/>
  <c r="N5701" i="36"/>
  <c r="N5700" i="36"/>
  <c r="N5699" i="36"/>
  <c r="N5698" i="36"/>
  <c r="N5697" i="36"/>
  <c r="N5696" i="36"/>
  <c r="N5695" i="36"/>
  <c r="N5694" i="36"/>
  <c r="N5693" i="36"/>
  <c r="N5692" i="36"/>
  <c r="N5691" i="36"/>
  <c r="N5690" i="36"/>
  <c r="N5689" i="36"/>
  <c r="N5688" i="36"/>
  <c r="N5687" i="36"/>
  <c r="N5686" i="36"/>
  <c r="N5685" i="36"/>
  <c r="N5684" i="36"/>
  <c r="N5683" i="36"/>
  <c r="N5682" i="36"/>
  <c r="N5681" i="36"/>
  <c r="N5680" i="36"/>
  <c r="N5679" i="36"/>
  <c r="N5678" i="36"/>
  <c r="N5677" i="36"/>
  <c r="N5676" i="36"/>
  <c r="N5675" i="36"/>
  <c r="N5674" i="36"/>
  <c r="N5673" i="36"/>
  <c r="N5672" i="36"/>
  <c r="N5671" i="36"/>
  <c r="N5670" i="36"/>
  <c r="N5669" i="36"/>
  <c r="N5668" i="36"/>
  <c r="N5667" i="36"/>
  <c r="N5666" i="36"/>
  <c r="N5665" i="36"/>
  <c r="N5664" i="36"/>
  <c r="N5663" i="36"/>
  <c r="N5662" i="36"/>
  <c r="N5661" i="36"/>
  <c r="N5660" i="36"/>
  <c r="N5659" i="36"/>
  <c r="N5658" i="36"/>
  <c r="N5657" i="36"/>
  <c r="N5656" i="36"/>
  <c r="N5655" i="36"/>
  <c r="N5654" i="36"/>
  <c r="N5653" i="36"/>
  <c r="N5652" i="36"/>
  <c r="N5651" i="36"/>
  <c r="N5650" i="36"/>
  <c r="N5649" i="36"/>
  <c r="N5648" i="36"/>
  <c r="N5647" i="36"/>
  <c r="N5646" i="36"/>
  <c r="N5645" i="36"/>
  <c r="N5644" i="36"/>
  <c r="N5643" i="36"/>
  <c r="N5642" i="36"/>
  <c r="N5641" i="36"/>
  <c r="N5640" i="36"/>
  <c r="N5639" i="36"/>
  <c r="N5638" i="36"/>
  <c r="N5637" i="36"/>
  <c r="N5636" i="36"/>
  <c r="N5635" i="36"/>
  <c r="N5634" i="36"/>
  <c r="C18" i="37"/>
  <c r="B18" i="37"/>
  <c r="C290" i="21"/>
  <c r="B290" i="21"/>
  <c r="C289" i="21"/>
  <c r="B289" i="21"/>
  <c r="C288" i="21"/>
  <c r="B288" i="21"/>
  <c r="C287" i="21"/>
  <c r="B287" i="21"/>
  <c r="C286" i="21"/>
  <c r="B286" i="21"/>
  <c r="C285" i="21"/>
  <c r="B285" i="21"/>
  <c r="C284" i="21"/>
  <c r="B284" i="21"/>
  <c r="C283" i="21"/>
  <c r="B283" i="21"/>
  <c r="C282" i="21"/>
  <c r="B282" i="21"/>
  <c r="C281" i="21"/>
  <c r="B281" i="21"/>
  <c r="C280" i="21"/>
  <c r="B280" i="21"/>
  <c r="C279" i="21"/>
  <c r="B279" i="21"/>
  <c r="C278" i="21"/>
  <c r="B278" i="21"/>
  <c r="C277" i="21"/>
  <c r="B277" i="21"/>
  <c r="C276" i="21"/>
  <c r="B276" i="21"/>
  <c r="C275" i="21"/>
  <c r="B275" i="21"/>
  <c r="C274" i="21"/>
  <c r="B274" i="21"/>
  <c r="A15" i="8"/>
  <c r="Y449" i="34"/>
  <c r="W449" i="34"/>
  <c r="U449" i="34"/>
  <c r="S449" i="34"/>
  <c r="R449" i="34"/>
  <c r="Q449" i="34"/>
  <c r="P449" i="34"/>
  <c r="V455" i="34" s="1"/>
  <c r="H105" i="32"/>
  <c r="G105" i="32"/>
  <c r="H104" i="32"/>
  <c r="G104" i="32"/>
  <c r="N103" i="32"/>
  <c r="M103" i="32"/>
  <c r="L103" i="32"/>
  <c r="K103" i="32"/>
  <c r="J103" i="32"/>
  <c r="H103" i="32"/>
  <c r="G103" i="32"/>
  <c r="N102" i="32"/>
  <c r="M102" i="32"/>
  <c r="L102" i="32"/>
  <c r="K102" i="32"/>
  <c r="J102" i="32"/>
  <c r="H102" i="32"/>
  <c r="G102" i="32"/>
  <c r="G1095" i="31"/>
  <c r="F1095" i="31"/>
  <c r="G1094" i="31"/>
  <c r="F1094" i="31"/>
  <c r="L1093" i="31"/>
  <c r="K1093" i="31"/>
  <c r="J1093" i="31"/>
  <c r="G1093" i="31"/>
  <c r="F1093" i="31"/>
  <c r="L1092" i="31"/>
  <c r="K1092" i="31"/>
  <c r="J1092" i="31"/>
  <c r="G1092" i="31"/>
  <c r="F1092" i="31"/>
  <c r="L1091" i="31"/>
  <c r="K1091" i="31"/>
  <c r="J1091" i="31"/>
  <c r="G1091" i="31"/>
  <c r="F1091" i="31"/>
  <c r="L1090" i="31"/>
  <c r="K1090" i="31"/>
  <c r="J1090" i="31"/>
  <c r="G1090" i="31"/>
  <c r="F1090" i="31"/>
  <c r="L1089" i="31"/>
  <c r="K1089" i="31"/>
  <c r="J1089" i="31"/>
  <c r="G1089" i="31"/>
  <c r="F1089" i="31"/>
  <c r="L1088" i="31"/>
  <c r="K1088" i="31"/>
  <c r="J1088" i="31"/>
  <c r="G1088" i="31"/>
  <c r="F1088" i="31"/>
  <c r="C26" i="17"/>
  <c r="B26" i="17"/>
  <c r="G331" i="15"/>
  <c r="F331" i="15"/>
  <c r="L330" i="15"/>
  <c r="K330" i="15"/>
  <c r="J330" i="15"/>
  <c r="I330" i="15"/>
  <c r="G330" i="15"/>
  <c r="F330" i="15"/>
  <c r="L329" i="15"/>
  <c r="K329" i="15"/>
  <c r="J329" i="15"/>
  <c r="I329" i="15"/>
  <c r="G329" i="15"/>
  <c r="F329" i="15"/>
  <c r="L328" i="15"/>
  <c r="K328" i="15"/>
  <c r="J328" i="15"/>
  <c r="I328" i="15"/>
  <c r="G328" i="15"/>
  <c r="F328" i="15"/>
  <c r="L327" i="15"/>
  <c r="K327" i="15"/>
  <c r="J327" i="15"/>
  <c r="I327" i="15"/>
  <c r="G327" i="15"/>
  <c r="F327" i="15"/>
  <c r="L326" i="15"/>
  <c r="K326" i="15"/>
  <c r="J326" i="15"/>
  <c r="I326" i="15"/>
  <c r="G326" i="15"/>
  <c r="F326" i="15"/>
  <c r="L325" i="15"/>
  <c r="K325" i="15"/>
  <c r="J325" i="15"/>
  <c r="I325" i="15"/>
  <c r="G325" i="15"/>
  <c r="F325" i="15"/>
  <c r="L324" i="15"/>
  <c r="K324" i="15"/>
  <c r="J324" i="15"/>
  <c r="I324" i="15"/>
  <c r="G324" i="15"/>
  <c r="F324" i="15"/>
  <c r="L323" i="15"/>
  <c r="K323" i="15"/>
  <c r="J323" i="15"/>
  <c r="I323" i="15"/>
  <c r="G323" i="15"/>
  <c r="F323" i="15"/>
  <c r="L322" i="15"/>
  <c r="K322" i="15"/>
  <c r="J322" i="15"/>
  <c r="I322" i="15"/>
  <c r="G322" i="15"/>
  <c r="F322" i="15"/>
  <c r="L321" i="15"/>
  <c r="K321" i="15"/>
  <c r="J321" i="15"/>
  <c r="I321" i="15"/>
  <c r="G321" i="15"/>
  <c r="F321" i="15"/>
  <c r="L320" i="15"/>
  <c r="K320" i="15"/>
  <c r="J320" i="15"/>
  <c r="I320" i="15"/>
  <c r="G320" i="15"/>
  <c r="F320" i="15"/>
  <c r="E314" i="33"/>
  <c r="I314" i="33"/>
  <c r="C314" i="33"/>
  <c r="D442" i="18"/>
  <c r="B37" i="14"/>
  <c r="C37" i="14"/>
  <c r="F400" i="23"/>
  <c r="H376" i="29"/>
  <c r="F376" i="29"/>
  <c r="D376" i="29"/>
  <c r="C376" i="29"/>
  <c r="X455" i="34" l="1"/>
  <c r="T455" i="34"/>
  <c r="Y448" i="34"/>
  <c r="W448" i="34"/>
  <c r="U448" i="34"/>
  <c r="S448" i="34"/>
  <c r="R448" i="34"/>
  <c r="Q448" i="34"/>
  <c r="P448" i="34"/>
  <c r="V454" i="34" s="1"/>
  <c r="E313" i="33"/>
  <c r="I313" i="33"/>
  <c r="C313" i="33"/>
  <c r="H375" i="29"/>
  <c r="F375" i="29"/>
  <c r="D375" i="29"/>
  <c r="C375" i="29"/>
  <c r="F399" i="23"/>
  <c r="D441" i="18"/>
  <c r="X454" i="34" l="1"/>
  <c r="T454" i="34"/>
  <c r="Y447" i="34"/>
  <c r="W447" i="34"/>
  <c r="U447" i="34"/>
  <c r="S447" i="34"/>
  <c r="R447" i="34"/>
  <c r="Q447" i="34"/>
  <c r="P447" i="34"/>
  <c r="V453" i="34" s="1"/>
  <c r="E312" i="33"/>
  <c r="I312" i="33"/>
  <c r="C312" i="33"/>
  <c r="D440" i="18"/>
  <c r="F398" i="23"/>
  <c r="H374" i="29"/>
  <c r="D374" i="29"/>
  <c r="F374" i="29"/>
  <c r="C374" i="29"/>
  <c r="X453" i="34" l="1"/>
  <c r="T453" i="34"/>
  <c r="Y446" i="34"/>
  <c r="W446" i="34"/>
  <c r="U446" i="34"/>
  <c r="S446" i="34"/>
  <c r="R446" i="34"/>
  <c r="Q446" i="34"/>
  <c r="P446" i="34"/>
  <c r="V452" i="34" s="1"/>
  <c r="E311" i="33"/>
  <c r="I311" i="33"/>
  <c r="C311" i="33"/>
  <c r="D439" i="18"/>
  <c r="H373" i="29"/>
  <c r="F373" i="29"/>
  <c r="D373" i="29"/>
  <c r="C373" i="29"/>
  <c r="T452" i="34" l="1"/>
  <c r="X452" i="34"/>
  <c r="Y445" i="34"/>
  <c r="W445" i="34"/>
  <c r="U445" i="34"/>
  <c r="S445" i="34"/>
  <c r="R445" i="34"/>
  <c r="Q445" i="34"/>
  <c r="P445" i="34"/>
  <c r="V451" i="34" s="1"/>
  <c r="H372" i="29"/>
  <c r="F372" i="29"/>
  <c r="D372" i="29"/>
  <c r="C372" i="29"/>
  <c r="I310" i="33"/>
  <c r="E310" i="33"/>
  <c r="C310" i="33"/>
  <c r="F397" i="23"/>
  <c r="F396" i="23"/>
  <c r="D438" i="18"/>
  <c r="T451" i="34" l="1"/>
  <c r="X451" i="34"/>
  <c r="Y444" i="34"/>
  <c r="W444" i="34"/>
  <c r="U444" i="34"/>
  <c r="S444" i="34"/>
  <c r="R444" i="34"/>
  <c r="Q444" i="34"/>
  <c r="P444" i="34"/>
  <c r="V450" i="34" s="1"/>
  <c r="E309" i="33"/>
  <c r="I309" i="33"/>
  <c r="C309" i="33"/>
  <c r="H371" i="29"/>
  <c r="F371" i="29"/>
  <c r="D371" i="29"/>
  <c r="C371" i="29"/>
  <c r="F395" i="23"/>
  <c r="D437" i="18"/>
  <c r="T450" i="34" l="1"/>
  <c r="X450" i="34"/>
  <c r="H370" i="29"/>
  <c r="F370" i="29"/>
  <c r="D370" i="29"/>
  <c r="C370" i="29"/>
  <c r="Y443" i="34"/>
  <c r="W443" i="34"/>
  <c r="U443" i="34"/>
  <c r="S443" i="34"/>
  <c r="R443" i="34"/>
  <c r="Q443" i="34"/>
  <c r="P443" i="34"/>
  <c r="V449" i="34" s="1"/>
  <c r="I308" i="33"/>
  <c r="E308" i="33"/>
  <c r="C308" i="33"/>
  <c r="F394" i="23"/>
  <c r="D436" i="18"/>
  <c r="T449" i="34" l="1"/>
  <c r="X449" i="34"/>
  <c r="A14" i="8"/>
  <c r="A13" i="8"/>
  <c r="A12" i="8"/>
  <c r="A11" i="8"/>
  <c r="B257" i="21"/>
  <c r="C257" i="21"/>
  <c r="B258" i="21"/>
  <c r="C258" i="21"/>
  <c r="B259" i="21"/>
  <c r="C259" i="21"/>
  <c r="B260" i="21"/>
  <c r="C260" i="21"/>
  <c r="B261" i="21"/>
  <c r="C261" i="21"/>
  <c r="B262" i="21"/>
  <c r="C262" i="21"/>
  <c r="B263" i="21"/>
  <c r="C263" i="21"/>
  <c r="B264" i="21"/>
  <c r="C264" i="21"/>
  <c r="B265" i="21"/>
  <c r="C265" i="21"/>
  <c r="B266" i="21"/>
  <c r="C266" i="21"/>
  <c r="B267" i="21"/>
  <c r="C267" i="21"/>
  <c r="B268" i="21"/>
  <c r="C268" i="21"/>
  <c r="B269" i="21"/>
  <c r="C269" i="21"/>
  <c r="B270" i="21"/>
  <c r="C270" i="21"/>
  <c r="B271" i="21"/>
  <c r="C271" i="21"/>
  <c r="B272" i="21"/>
  <c r="C272" i="21"/>
  <c r="B273" i="21"/>
  <c r="C273" i="21"/>
  <c r="Q5633" i="36"/>
  <c r="P5633" i="36"/>
  <c r="Q5632" i="36"/>
  <c r="P5632" i="36"/>
  <c r="Q5631" i="36"/>
  <c r="P5631" i="36"/>
  <c r="Q5630" i="36"/>
  <c r="P5630" i="36"/>
  <c r="Q5629" i="36"/>
  <c r="P5629" i="36"/>
  <c r="Q5628" i="36"/>
  <c r="P5628" i="36"/>
  <c r="Q5627" i="36"/>
  <c r="P5627" i="36"/>
  <c r="Q5626" i="36"/>
  <c r="P5626" i="36"/>
  <c r="Q5625" i="36"/>
  <c r="P5625" i="36"/>
  <c r="Q5624" i="36"/>
  <c r="P5624" i="36"/>
  <c r="Q5623" i="36"/>
  <c r="P5623" i="36"/>
  <c r="Q5622" i="36"/>
  <c r="P5622" i="36"/>
  <c r="Q5621" i="36"/>
  <c r="P5621" i="36"/>
  <c r="Q5620" i="36"/>
  <c r="P5620" i="36"/>
  <c r="Q5619" i="36"/>
  <c r="P5619" i="36"/>
  <c r="Q5618" i="36"/>
  <c r="P5618" i="36"/>
  <c r="Q5617" i="36"/>
  <c r="P5617" i="36"/>
  <c r="Q5616" i="36"/>
  <c r="P5616" i="36"/>
  <c r="Q5615" i="36"/>
  <c r="P5615" i="36"/>
  <c r="Q5614" i="36"/>
  <c r="P5614" i="36"/>
  <c r="Q5613" i="36"/>
  <c r="P5613" i="36"/>
  <c r="Q5612" i="36"/>
  <c r="P5612" i="36"/>
  <c r="Q5611" i="36"/>
  <c r="P5611" i="36"/>
  <c r="Q5610" i="36"/>
  <c r="P5610" i="36"/>
  <c r="Q5609" i="36"/>
  <c r="P5609" i="36"/>
  <c r="Q5608" i="36"/>
  <c r="P5608" i="36"/>
  <c r="Q5607" i="36"/>
  <c r="P5607" i="36"/>
  <c r="Q5606" i="36"/>
  <c r="P5606" i="36"/>
  <c r="Q5605" i="36"/>
  <c r="P5605" i="36"/>
  <c r="Q5604" i="36"/>
  <c r="P5604" i="36"/>
  <c r="Q5603" i="36"/>
  <c r="P5603" i="36"/>
  <c r="Q5602" i="36"/>
  <c r="P5602" i="36"/>
  <c r="Q5601" i="36"/>
  <c r="P5601" i="36"/>
  <c r="Q5600" i="36"/>
  <c r="P5600" i="36"/>
  <c r="Q5599" i="36"/>
  <c r="P5599" i="36"/>
  <c r="Q5598" i="36"/>
  <c r="P5598" i="36"/>
  <c r="Q5597" i="36"/>
  <c r="P5597" i="36"/>
  <c r="Q5596" i="36"/>
  <c r="P5596" i="36"/>
  <c r="Q5595" i="36"/>
  <c r="P5595" i="36"/>
  <c r="Q5594" i="36"/>
  <c r="P5594" i="36"/>
  <c r="Q5593" i="36"/>
  <c r="P5593" i="36"/>
  <c r="Q5592" i="36"/>
  <c r="P5592" i="36"/>
  <c r="Q5591" i="36"/>
  <c r="P5591" i="36"/>
  <c r="Q5590" i="36"/>
  <c r="P5590" i="36"/>
  <c r="Q5589" i="36"/>
  <c r="P5589" i="36"/>
  <c r="Q5588" i="36"/>
  <c r="P5588" i="36"/>
  <c r="Q5587" i="36"/>
  <c r="P5587" i="36"/>
  <c r="Q5586" i="36"/>
  <c r="P5586" i="36"/>
  <c r="Q5585" i="36"/>
  <c r="P5585" i="36"/>
  <c r="Q5584" i="36"/>
  <c r="P5584" i="36"/>
  <c r="Q5583" i="36"/>
  <c r="P5583" i="36"/>
  <c r="Q5582" i="36"/>
  <c r="P5582" i="36"/>
  <c r="Q5581" i="36"/>
  <c r="P5581" i="36"/>
  <c r="Q5580" i="36"/>
  <c r="P5580" i="36"/>
  <c r="Q5579" i="36"/>
  <c r="P5579" i="36"/>
  <c r="Q5578" i="36"/>
  <c r="P5578" i="36"/>
  <c r="Q5577" i="36"/>
  <c r="P5577" i="36"/>
  <c r="Q5576" i="36"/>
  <c r="P5576" i="36"/>
  <c r="Q5575" i="36"/>
  <c r="P5575" i="36"/>
  <c r="Q5574" i="36"/>
  <c r="P5574" i="36"/>
  <c r="Q5573" i="36"/>
  <c r="P5573" i="36"/>
  <c r="Q5572" i="36"/>
  <c r="P5572" i="36"/>
  <c r="Q5571" i="36"/>
  <c r="P5571" i="36"/>
  <c r="Q5570" i="36"/>
  <c r="P5570" i="36"/>
  <c r="Q5569" i="36"/>
  <c r="P5569" i="36"/>
  <c r="Q5568" i="36"/>
  <c r="P5568" i="36"/>
  <c r="Q5567" i="36"/>
  <c r="P5567" i="36"/>
  <c r="Q5566" i="36"/>
  <c r="P5566" i="36"/>
  <c r="Q5565" i="36"/>
  <c r="P5565" i="36"/>
  <c r="Q5564" i="36"/>
  <c r="P5564" i="36"/>
  <c r="Q5563" i="36"/>
  <c r="P5563" i="36"/>
  <c r="Q5562" i="36"/>
  <c r="P5562" i="36"/>
  <c r="Q5561" i="36"/>
  <c r="P5561" i="36"/>
  <c r="Q5560" i="36"/>
  <c r="P5560" i="36"/>
  <c r="Q5559" i="36"/>
  <c r="P5559" i="36"/>
  <c r="Q5558" i="36"/>
  <c r="P5558" i="36"/>
  <c r="Q5557" i="36"/>
  <c r="P5557" i="36"/>
  <c r="Q5556" i="36"/>
  <c r="P5556" i="36"/>
  <c r="Q5555" i="36"/>
  <c r="P5555" i="36"/>
  <c r="Q5554" i="36"/>
  <c r="P5554" i="36"/>
  <c r="Q5553" i="36"/>
  <c r="P5553" i="36"/>
  <c r="Q5552" i="36"/>
  <c r="P5552" i="36"/>
  <c r="Q5551" i="36"/>
  <c r="P5551" i="36"/>
  <c r="Q5550" i="36"/>
  <c r="P5550" i="36"/>
  <c r="Q5549" i="36"/>
  <c r="P5549" i="36"/>
  <c r="Q5548" i="36"/>
  <c r="P5548" i="36"/>
  <c r="Q5547" i="36"/>
  <c r="P5547" i="36"/>
  <c r="Q5546" i="36"/>
  <c r="P5546" i="36"/>
  <c r="Q5545" i="36"/>
  <c r="P5545" i="36"/>
  <c r="Q5544" i="36"/>
  <c r="P5544" i="36"/>
  <c r="Q5543" i="36"/>
  <c r="P5543" i="36"/>
  <c r="Q5542" i="36"/>
  <c r="P5542" i="36"/>
  <c r="Q5541" i="36"/>
  <c r="P5541" i="36"/>
  <c r="Q5540" i="36"/>
  <c r="P5540" i="36"/>
  <c r="Q5539" i="36"/>
  <c r="P5539" i="36"/>
  <c r="Q5538" i="36"/>
  <c r="P5538" i="36"/>
  <c r="Q5537" i="36"/>
  <c r="P5537" i="36"/>
  <c r="Q5536" i="36"/>
  <c r="P5536" i="36"/>
  <c r="Q5535" i="36"/>
  <c r="P5535" i="36"/>
  <c r="Q5534" i="36"/>
  <c r="P5534" i="36"/>
  <c r="Q5533" i="36"/>
  <c r="P5533" i="36"/>
  <c r="Q5532" i="36"/>
  <c r="P5532" i="36"/>
  <c r="Q5531" i="36"/>
  <c r="P5531" i="36"/>
  <c r="Q5530" i="36"/>
  <c r="P5530" i="36"/>
  <c r="Q5529" i="36"/>
  <c r="P5529" i="36"/>
  <c r="Q5528" i="36"/>
  <c r="P5528" i="36"/>
  <c r="Q5527" i="36"/>
  <c r="P5527" i="36"/>
  <c r="Q5526" i="36"/>
  <c r="P5526" i="36"/>
  <c r="Q5525" i="36"/>
  <c r="P5525" i="36"/>
  <c r="Q5524" i="36"/>
  <c r="P5524" i="36"/>
  <c r="Q5523" i="36"/>
  <c r="P5523" i="36"/>
  <c r="Q5522" i="36"/>
  <c r="P5522" i="36"/>
  <c r="Q5521" i="36"/>
  <c r="P5521" i="36"/>
  <c r="Q5520" i="36"/>
  <c r="P5520" i="36"/>
  <c r="Q5519" i="36"/>
  <c r="P5519" i="36"/>
  <c r="Q5518" i="36"/>
  <c r="P5518" i="36"/>
  <c r="Q5517" i="36"/>
  <c r="P5517" i="36"/>
  <c r="Q5516" i="36"/>
  <c r="P5516" i="36"/>
  <c r="Q5515" i="36"/>
  <c r="P5515" i="36"/>
  <c r="Q5514" i="36"/>
  <c r="P5514" i="36"/>
  <c r="Q5513" i="36"/>
  <c r="P5513" i="36"/>
  <c r="Q5512" i="36"/>
  <c r="P5512" i="36"/>
  <c r="Q5511" i="36"/>
  <c r="P5511" i="36"/>
  <c r="Q5510" i="36"/>
  <c r="P5510" i="36"/>
  <c r="Q5509" i="36"/>
  <c r="P5509" i="36"/>
  <c r="Q5508" i="36"/>
  <c r="P5508" i="36"/>
  <c r="Q5507" i="36"/>
  <c r="P5507" i="36"/>
  <c r="Q5506" i="36"/>
  <c r="P5506" i="36"/>
  <c r="Q5505" i="36"/>
  <c r="P5505" i="36"/>
  <c r="Q5504" i="36"/>
  <c r="P5504" i="36"/>
  <c r="Q5503" i="36"/>
  <c r="P5503" i="36"/>
  <c r="Q5502" i="36"/>
  <c r="P5502" i="36"/>
  <c r="Q5501" i="36"/>
  <c r="P5501" i="36"/>
  <c r="Q5500" i="36"/>
  <c r="P5500" i="36"/>
  <c r="Q5499" i="36"/>
  <c r="P5499" i="36"/>
  <c r="Q5498" i="36"/>
  <c r="P5498" i="36"/>
  <c r="Q5497" i="36"/>
  <c r="P5497" i="36"/>
  <c r="Q5496" i="36"/>
  <c r="P5496" i="36"/>
  <c r="Q5495" i="36"/>
  <c r="P5495" i="36"/>
  <c r="Q5494" i="36"/>
  <c r="P5494" i="36"/>
  <c r="Q5493" i="36"/>
  <c r="P5493" i="36"/>
  <c r="Q5492" i="36"/>
  <c r="P5492" i="36"/>
  <c r="Q5491" i="36"/>
  <c r="P5491" i="36"/>
  <c r="Q5490" i="36"/>
  <c r="P5490" i="36"/>
  <c r="Q5489" i="36"/>
  <c r="P5489" i="36"/>
  <c r="Q5488" i="36"/>
  <c r="P5488" i="36"/>
  <c r="Q5487" i="36"/>
  <c r="P5487" i="36"/>
  <c r="Q5486" i="36"/>
  <c r="P5486" i="36"/>
  <c r="Q5485" i="36"/>
  <c r="P5485" i="36"/>
  <c r="Q5484" i="36"/>
  <c r="P5484" i="36"/>
  <c r="Q5483" i="36"/>
  <c r="P5483" i="36"/>
  <c r="Q5482" i="36"/>
  <c r="P5482" i="36"/>
  <c r="Q5481" i="36"/>
  <c r="P5481" i="36"/>
  <c r="Q5480" i="36"/>
  <c r="P5480" i="36"/>
  <c r="Q5479" i="36"/>
  <c r="P5479" i="36"/>
  <c r="Q5478" i="36"/>
  <c r="P5478" i="36"/>
  <c r="Q5477" i="36"/>
  <c r="P5477" i="36"/>
  <c r="Q5476" i="36"/>
  <c r="P5476" i="36"/>
  <c r="Q5475" i="36"/>
  <c r="P5475" i="36"/>
  <c r="Q5474" i="36"/>
  <c r="P5474" i="36"/>
  <c r="Q5473" i="36"/>
  <c r="P5473" i="36"/>
  <c r="Q5472" i="36"/>
  <c r="P5472" i="36"/>
  <c r="Q5471" i="36"/>
  <c r="P5471" i="36"/>
  <c r="Q5470" i="36"/>
  <c r="P5470" i="36"/>
  <c r="Q5469" i="36"/>
  <c r="P5469" i="36"/>
  <c r="Q5468" i="36"/>
  <c r="P5468" i="36"/>
  <c r="Q5467" i="36"/>
  <c r="P5467" i="36"/>
  <c r="Q5466" i="36"/>
  <c r="P5466" i="36"/>
  <c r="Q5465" i="36"/>
  <c r="P5465" i="36"/>
  <c r="Q5464" i="36"/>
  <c r="P5464" i="36"/>
  <c r="Q5463" i="36"/>
  <c r="P5463" i="36"/>
  <c r="Q5462" i="36"/>
  <c r="P5462" i="36"/>
  <c r="Q5461" i="36"/>
  <c r="P5461" i="36"/>
  <c r="Q5460" i="36"/>
  <c r="P5460" i="36"/>
  <c r="Q5459" i="36"/>
  <c r="P5459" i="36"/>
  <c r="Q5458" i="36"/>
  <c r="P5458" i="36"/>
  <c r="Q5457" i="36"/>
  <c r="P5457" i="36"/>
  <c r="Q5456" i="36"/>
  <c r="P5456" i="36"/>
  <c r="Q5455" i="36"/>
  <c r="P5455" i="36"/>
  <c r="Q5454" i="36"/>
  <c r="P5454" i="36"/>
  <c r="Q5453" i="36"/>
  <c r="P5453" i="36"/>
  <c r="Q5452" i="36"/>
  <c r="P5452" i="36"/>
  <c r="Q5451" i="36"/>
  <c r="P5451" i="36"/>
  <c r="Q5450" i="36"/>
  <c r="P5450" i="36"/>
  <c r="Q5449" i="36"/>
  <c r="P5449" i="36"/>
  <c r="Q5448" i="36"/>
  <c r="P5448" i="36"/>
  <c r="Q5447" i="36"/>
  <c r="P5447" i="36"/>
  <c r="Q5446" i="36"/>
  <c r="P5446" i="36"/>
  <c r="Q5445" i="36"/>
  <c r="P5445" i="36"/>
  <c r="Q5444" i="36"/>
  <c r="P5444" i="36"/>
  <c r="Q5443" i="36"/>
  <c r="P5443" i="36"/>
  <c r="Q5442" i="36"/>
  <c r="P5442" i="36"/>
  <c r="Q5441" i="36"/>
  <c r="P5441" i="36"/>
  <c r="Q5440" i="36"/>
  <c r="P5440" i="36"/>
  <c r="Q5439" i="36"/>
  <c r="P5439" i="36"/>
  <c r="Q5438" i="36"/>
  <c r="P5438" i="36"/>
  <c r="Q5437" i="36"/>
  <c r="P5437" i="36"/>
  <c r="Q5436" i="36"/>
  <c r="P5436" i="36"/>
  <c r="Q5435" i="36"/>
  <c r="P5435" i="36"/>
  <c r="Q5434" i="36"/>
  <c r="P5434" i="36"/>
  <c r="Q5433" i="36"/>
  <c r="P5433" i="36"/>
  <c r="Q5432" i="36"/>
  <c r="P5432" i="36"/>
  <c r="Q5431" i="36"/>
  <c r="P5431" i="36"/>
  <c r="Q5430" i="36"/>
  <c r="P5430" i="36"/>
  <c r="Q5429" i="36"/>
  <c r="P5429" i="36"/>
  <c r="Q5428" i="36"/>
  <c r="P5428" i="36"/>
  <c r="Q5427" i="36"/>
  <c r="P5427" i="36"/>
  <c r="Q5426" i="36"/>
  <c r="P5426" i="36"/>
  <c r="Q5425" i="36"/>
  <c r="P5425" i="36"/>
  <c r="Q5424" i="36"/>
  <c r="P5424" i="36"/>
  <c r="Q5423" i="36"/>
  <c r="P5423" i="36"/>
  <c r="Q5422" i="36"/>
  <c r="P5422" i="36"/>
  <c r="Q5421" i="36"/>
  <c r="P5421" i="36"/>
  <c r="Q5420" i="36"/>
  <c r="P5420" i="36"/>
  <c r="Q5419" i="36"/>
  <c r="P5419" i="36"/>
  <c r="Q5418" i="36"/>
  <c r="P5418" i="36"/>
  <c r="Q5417" i="36"/>
  <c r="P5417" i="36"/>
  <c r="Q5416" i="36"/>
  <c r="P5416" i="36"/>
  <c r="Q5415" i="36"/>
  <c r="P5415" i="36"/>
  <c r="Q5414" i="36"/>
  <c r="P5414" i="36"/>
  <c r="Q5413" i="36"/>
  <c r="P5413" i="36"/>
  <c r="Q5412" i="36"/>
  <c r="P5412" i="36"/>
  <c r="Q5411" i="36"/>
  <c r="P5411" i="36"/>
  <c r="Q5410" i="36"/>
  <c r="P5410" i="36"/>
  <c r="Q5409" i="36"/>
  <c r="P5409" i="36"/>
  <c r="Q5408" i="36"/>
  <c r="P5408" i="36"/>
  <c r="Q5407" i="36"/>
  <c r="P5407" i="36"/>
  <c r="Q5406" i="36"/>
  <c r="P5406" i="36"/>
  <c r="Q5405" i="36"/>
  <c r="P5405" i="36"/>
  <c r="Q5404" i="36"/>
  <c r="P5404" i="36"/>
  <c r="Q5403" i="36"/>
  <c r="P5403" i="36"/>
  <c r="Q5402" i="36"/>
  <c r="P5402" i="36"/>
  <c r="Q5401" i="36"/>
  <c r="P5401" i="36"/>
  <c r="Q5400" i="36"/>
  <c r="P5400" i="36"/>
  <c r="Q5399" i="36"/>
  <c r="P5399" i="36"/>
  <c r="Q5398" i="36"/>
  <c r="P5398" i="36"/>
  <c r="Q5397" i="36"/>
  <c r="P5397" i="36"/>
  <c r="Q5396" i="36"/>
  <c r="P5396" i="36"/>
  <c r="Q5395" i="36"/>
  <c r="P5395" i="36"/>
  <c r="Q5394" i="36"/>
  <c r="P5394" i="36"/>
  <c r="Q5393" i="36"/>
  <c r="P5393" i="36"/>
  <c r="Q5392" i="36"/>
  <c r="P5392" i="36"/>
  <c r="Q5391" i="36"/>
  <c r="P5391" i="36"/>
  <c r="Q5390" i="36"/>
  <c r="P5390" i="36"/>
  <c r="Q5389" i="36"/>
  <c r="P5389" i="36"/>
  <c r="Q5388" i="36"/>
  <c r="P5388" i="36"/>
  <c r="Q5387" i="36"/>
  <c r="P5387" i="36"/>
  <c r="Q5386" i="36"/>
  <c r="P5386" i="36"/>
  <c r="Q5385" i="36"/>
  <c r="P5385" i="36"/>
  <c r="Q5384" i="36"/>
  <c r="P5384" i="36"/>
  <c r="Q5383" i="36"/>
  <c r="P5383" i="36"/>
  <c r="Q5382" i="36"/>
  <c r="P5382" i="36"/>
  <c r="Q5381" i="36"/>
  <c r="P5381" i="36"/>
  <c r="Q5380" i="36"/>
  <c r="P5380" i="36"/>
  <c r="Q5379" i="36"/>
  <c r="P5379" i="36"/>
  <c r="Q5378" i="36"/>
  <c r="P5378" i="36"/>
  <c r="Q5377" i="36"/>
  <c r="P5377" i="36"/>
  <c r="Q5376" i="36"/>
  <c r="P5376" i="36"/>
  <c r="Q5375" i="36"/>
  <c r="P5375" i="36"/>
  <c r="Q5374" i="36"/>
  <c r="P5374" i="36"/>
  <c r="Q5373" i="36"/>
  <c r="P5373" i="36"/>
  <c r="Q5372" i="36"/>
  <c r="P5372" i="36"/>
  <c r="Q5371" i="36"/>
  <c r="P5371" i="36"/>
  <c r="Q5370" i="36"/>
  <c r="P5370" i="36"/>
  <c r="Q5369" i="36"/>
  <c r="P5369" i="36"/>
  <c r="Q5368" i="36"/>
  <c r="P5368" i="36"/>
  <c r="Q5367" i="36"/>
  <c r="P5367" i="36"/>
  <c r="Q5366" i="36"/>
  <c r="P5366" i="36"/>
  <c r="Q5365" i="36"/>
  <c r="P5365" i="36"/>
  <c r="Q5364" i="36"/>
  <c r="P5364" i="36"/>
  <c r="Q5363" i="36"/>
  <c r="P5363" i="36"/>
  <c r="Q5362" i="36"/>
  <c r="P5362" i="36"/>
  <c r="Q5361" i="36"/>
  <c r="P5361" i="36"/>
  <c r="Q5360" i="36"/>
  <c r="P5360" i="36"/>
  <c r="Q5359" i="36"/>
  <c r="P5359" i="36"/>
  <c r="Q5358" i="36"/>
  <c r="P5358" i="36"/>
  <c r="Q5357" i="36"/>
  <c r="P5357" i="36"/>
  <c r="Q5356" i="36"/>
  <c r="P5356" i="36"/>
  <c r="Q5355" i="36"/>
  <c r="P5355" i="36"/>
  <c r="Q5354" i="36"/>
  <c r="P5354" i="36"/>
  <c r="Q5353" i="36"/>
  <c r="P5353" i="36"/>
  <c r="Q5352" i="36"/>
  <c r="P5352" i="36"/>
  <c r="Q5351" i="36"/>
  <c r="P5351" i="36"/>
  <c r="Q5350" i="36"/>
  <c r="P5350" i="36"/>
  <c r="Q5349" i="36"/>
  <c r="P5349" i="36"/>
  <c r="Q5348" i="36"/>
  <c r="P5348" i="36"/>
  <c r="Q5347" i="36"/>
  <c r="P5347" i="36"/>
  <c r="Q5346" i="36"/>
  <c r="P5346" i="36"/>
  <c r="Q5345" i="36"/>
  <c r="P5345" i="36"/>
  <c r="Q5344" i="36"/>
  <c r="P5344" i="36"/>
  <c r="Q5343" i="36"/>
  <c r="P5343" i="36"/>
  <c r="Q5342" i="36"/>
  <c r="P5342" i="36"/>
  <c r="Q5341" i="36"/>
  <c r="P5341" i="36"/>
  <c r="Q5340" i="36"/>
  <c r="P5340" i="36"/>
  <c r="Q5339" i="36"/>
  <c r="P5339" i="36"/>
  <c r="Q5338" i="36"/>
  <c r="P5338" i="36"/>
  <c r="Q5337" i="36"/>
  <c r="P5337" i="36"/>
  <c r="Q5336" i="36"/>
  <c r="P5336" i="36"/>
  <c r="Q5335" i="36"/>
  <c r="P5335" i="36"/>
  <c r="Q5334" i="36"/>
  <c r="P5334" i="36"/>
  <c r="Q5333" i="36"/>
  <c r="P5333" i="36"/>
  <c r="Q5332" i="36"/>
  <c r="P5332" i="36"/>
  <c r="Q5331" i="36"/>
  <c r="P5331" i="36"/>
  <c r="Q5330" i="36"/>
  <c r="P5330" i="36"/>
  <c r="Q5329" i="36"/>
  <c r="P5329" i="36"/>
  <c r="Q5328" i="36"/>
  <c r="P5328" i="36"/>
  <c r="Q5327" i="36"/>
  <c r="P5327" i="36"/>
  <c r="Q5326" i="36"/>
  <c r="P5326" i="36"/>
  <c r="Q5325" i="36"/>
  <c r="P5325" i="36"/>
  <c r="Q5324" i="36"/>
  <c r="P5324" i="36"/>
  <c r="Q5323" i="36"/>
  <c r="P5323" i="36"/>
  <c r="Q5322" i="36"/>
  <c r="P5322" i="36"/>
  <c r="Q5321" i="36"/>
  <c r="P5321" i="36"/>
  <c r="Q5320" i="36"/>
  <c r="P5320" i="36"/>
  <c r="Q5319" i="36"/>
  <c r="P5319" i="36"/>
  <c r="Q5318" i="36"/>
  <c r="P5318" i="36"/>
  <c r="Q5317" i="36"/>
  <c r="P5317" i="36"/>
  <c r="Q5316" i="36"/>
  <c r="P5316" i="36"/>
  <c r="Q5315" i="36"/>
  <c r="P5315" i="36"/>
  <c r="Q5314" i="36"/>
  <c r="P5314" i="36"/>
  <c r="Q5313" i="36"/>
  <c r="P5313" i="36"/>
  <c r="Q5312" i="36"/>
  <c r="P5312" i="36"/>
  <c r="Q5311" i="36"/>
  <c r="P5311" i="36"/>
  <c r="Q5310" i="36"/>
  <c r="P5310" i="36"/>
  <c r="Q5309" i="36"/>
  <c r="P5309" i="36"/>
  <c r="Q5308" i="36"/>
  <c r="P5308" i="36"/>
  <c r="Q5307" i="36"/>
  <c r="P5307" i="36"/>
  <c r="Q5306" i="36"/>
  <c r="P5306" i="36"/>
  <c r="Q5305" i="36"/>
  <c r="P5305" i="36"/>
  <c r="Q5304" i="36"/>
  <c r="P5304" i="36"/>
  <c r="Q5303" i="36"/>
  <c r="P5303" i="36"/>
  <c r="Q5302" i="36"/>
  <c r="P5302" i="36"/>
  <c r="Q5301" i="36"/>
  <c r="P5301" i="36"/>
  <c r="Q5300" i="36"/>
  <c r="P5300" i="36"/>
  <c r="Q5299" i="36"/>
  <c r="P5299" i="36"/>
  <c r="Q5298" i="36"/>
  <c r="P5298" i="36"/>
  <c r="Q5297" i="36"/>
  <c r="P5297" i="36"/>
  <c r="Q5296" i="36"/>
  <c r="P5296" i="36"/>
  <c r="Q5295" i="36"/>
  <c r="P5295" i="36"/>
  <c r="Q5294" i="36"/>
  <c r="P5294" i="36"/>
  <c r="Q5293" i="36"/>
  <c r="P5293" i="36"/>
  <c r="Q5292" i="36"/>
  <c r="P5292" i="36"/>
  <c r="Q5291" i="36"/>
  <c r="P5291" i="36"/>
  <c r="Q5290" i="36"/>
  <c r="P5290" i="36"/>
  <c r="Q5289" i="36"/>
  <c r="P5289" i="36"/>
  <c r="Q5288" i="36"/>
  <c r="P5288" i="36"/>
  <c r="Q5287" i="36"/>
  <c r="P5287" i="36"/>
  <c r="Q5286" i="36"/>
  <c r="P5286" i="36"/>
  <c r="Q5285" i="36"/>
  <c r="P5285" i="36"/>
  <c r="Q5284" i="36"/>
  <c r="P5284" i="36"/>
  <c r="Q5283" i="36"/>
  <c r="P5283" i="36"/>
  <c r="Q5282" i="36"/>
  <c r="P5282" i="36"/>
  <c r="C17" i="37"/>
  <c r="B17" i="37"/>
  <c r="C16" i="37"/>
  <c r="B16" i="37"/>
  <c r="C15" i="37"/>
  <c r="B15" i="37"/>
  <c r="C14" i="37"/>
  <c r="B14" i="37"/>
  <c r="C13" i="37"/>
  <c r="B13" i="37"/>
  <c r="C12" i="37"/>
  <c r="B12" i="37"/>
  <c r="C11" i="37"/>
  <c r="B11" i="37"/>
  <c r="A59" i="35" l="1"/>
  <c r="C25" i="17" l="1"/>
  <c r="B25" i="17"/>
  <c r="C36" i="14"/>
  <c r="B36" i="14"/>
  <c r="C35" i="14"/>
  <c r="B35" i="14"/>
  <c r="C34" i="14"/>
  <c r="B34" i="14"/>
  <c r="C33" i="14"/>
  <c r="B33" i="14"/>
  <c r="C32" i="14"/>
  <c r="B32" i="14"/>
  <c r="C31" i="14"/>
  <c r="B31" i="14"/>
  <c r="C30" i="14"/>
  <c r="B30" i="14"/>
  <c r="C29" i="14"/>
  <c r="B29" i="14"/>
  <c r="C28" i="14"/>
  <c r="B28" i="14"/>
  <c r="C27" i="14"/>
  <c r="B27" i="14"/>
  <c r="C26" i="14"/>
  <c r="B26" i="14"/>
  <c r="C25" i="14"/>
  <c r="B25" i="14"/>
  <c r="C24" i="14"/>
  <c r="B24" i="14"/>
  <c r="C23" i="14"/>
  <c r="B23" i="14"/>
  <c r="C22" i="14"/>
  <c r="B22" i="14"/>
  <c r="Y442" i="34"/>
  <c r="W442" i="34"/>
  <c r="U442" i="34"/>
  <c r="S442" i="34"/>
  <c r="R442" i="34"/>
  <c r="Q442" i="34"/>
  <c r="P442" i="34"/>
  <c r="V448" i="34" s="1"/>
  <c r="E307" i="33"/>
  <c r="I307" i="33"/>
  <c r="C307" i="33"/>
  <c r="H369" i="29"/>
  <c r="F369" i="29"/>
  <c r="D369" i="29"/>
  <c r="C369" i="29"/>
  <c r="F393" i="23"/>
  <c r="D435" i="18"/>
  <c r="X448" i="34" l="1"/>
  <c r="T448" i="34"/>
  <c r="Y441" i="34"/>
  <c r="W441" i="34"/>
  <c r="U441" i="34"/>
  <c r="S441" i="34"/>
  <c r="R441" i="34"/>
  <c r="Q441" i="34"/>
  <c r="P441" i="34"/>
  <c r="V447" i="34" s="1"/>
  <c r="Y440" i="34"/>
  <c r="W440" i="34"/>
  <c r="U440" i="34"/>
  <c r="S440" i="34"/>
  <c r="R440" i="34"/>
  <c r="Q440" i="34"/>
  <c r="P440" i="34"/>
  <c r="Y439" i="34"/>
  <c r="W439" i="34"/>
  <c r="U439" i="34"/>
  <c r="S439" i="34"/>
  <c r="R439" i="34"/>
  <c r="Q439" i="34"/>
  <c r="P439" i="34"/>
  <c r="Y438" i="34"/>
  <c r="W438" i="34"/>
  <c r="U438" i="34"/>
  <c r="S438" i="34"/>
  <c r="R438" i="34"/>
  <c r="Q438" i="34"/>
  <c r="P438" i="34"/>
  <c r="Y437" i="34"/>
  <c r="W437" i="34"/>
  <c r="U437" i="34"/>
  <c r="S437" i="34"/>
  <c r="R437" i="34"/>
  <c r="Q437" i="34"/>
  <c r="P437" i="34"/>
  <c r="Y436" i="34"/>
  <c r="W436" i="34"/>
  <c r="U436" i="34"/>
  <c r="S436" i="34"/>
  <c r="R436" i="34"/>
  <c r="Q436" i="34"/>
  <c r="P436" i="34"/>
  <c r="Y435" i="34"/>
  <c r="W435" i="34"/>
  <c r="U435" i="34"/>
  <c r="S435" i="34"/>
  <c r="R435" i="34"/>
  <c r="Q435" i="34"/>
  <c r="P435" i="34"/>
  <c r="Y434" i="34"/>
  <c r="W434" i="34"/>
  <c r="U434" i="34"/>
  <c r="S434" i="34"/>
  <c r="R434" i="34"/>
  <c r="Q434" i="34"/>
  <c r="P434" i="34"/>
  <c r="Y433" i="34"/>
  <c r="W433" i="34"/>
  <c r="U433" i="34"/>
  <c r="S433" i="34"/>
  <c r="R433" i="34"/>
  <c r="Q433" i="34"/>
  <c r="P433" i="34"/>
  <c r="Y432" i="34"/>
  <c r="W432" i="34"/>
  <c r="U432" i="34"/>
  <c r="S432" i="34"/>
  <c r="R432" i="34"/>
  <c r="Q432" i="34"/>
  <c r="P432" i="34"/>
  <c r="Y431" i="34"/>
  <c r="W431" i="34"/>
  <c r="U431" i="34"/>
  <c r="S431" i="34"/>
  <c r="R431" i="34"/>
  <c r="Q431" i="34"/>
  <c r="P431" i="34"/>
  <c r="Y430" i="34"/>
  <c r="W430" i="34"/>
  <c r="U430" i="34"/>
  <c r="S430" i="34"/>
  <c r="R430" i="34"/>
  <c r="Q430" i="34"/>
  <c r="P430" i="34"/>
  <c r="Y429" i="34"/>
  <c r="W429" i="34"/>
  <c r="U429" i="34"/>
  <c r="S429" i="34"/>
  <c r="R429" i="34"/>
  <c r="Q429" i="34"/>
  <c r="P429" i="34"/>
  <c r="Y428" i="34"/>
  <c r="W428" i="34"/>
  <c r="U428" i="34"/>
  <c r="S428" i="34"/>
  <c r="R428" i="34"/>
  <c r="Q428" i="34"/>
  <c r="P428" i="34"/>
  <c r="Y427" i="34"/>
  <c r="W427" i="34"/>
  <c r="U427" i="34"/>
  <c r="S427" i="34"/>
  <c r="R427" i="34"/>
  <c r="Q427" i="34"/>
  <c r="P427" i="34"/>
  <c r="Y426" i="34"/>
  <c r="W426" i="34"/>
  <c r="U426" i="34"/>
  <c r="S426" i="34"/>
  <c r="R426" i="34"/>
  <c r="Q426" i="34"/>
  <c r="P426" i="34"/>
  <c r="Y425" i="34"/>
  <c r="W425" i="34"/>
  <c r="U425" i="34"/>
  <c r="S425" i="34"/>
  <c r="R425" i="34"/>
  <c r="Q425" i="34"/>
  <c r="P425" i="34"/>
  <c r="Y424" i="34"/>
  <c r="W424" i="34"/>
  <c r="U424" i="34"/>
  <c r="S424" i="34"/>
  <c r="R424" i="34"/>
  <c r="Q424" i="34"/>
  <c r="P424" i="34"/>
  <c r="Y423" i="34"/>
  <c r="W423" i="34"/>
  <c r="U423" i="34"/>
  <c r="S423" i="34"/>
  <c r="R423" i="34"/>
  <c r="Q423" i="34"/>
  <c r="P423" i="34"/>
  <c r="Y422" i="34"/>
  <c r="W422" i="34"/>
  <c r="U422" i="34"/>
  <c r="S422" i="34"/>
  <c r="R422" i="34"/>
  <c r="Q422" i="34"/>
  <c r="P422" i="34"/>
  <c r="Y421" i="34"/>
  <c r="W421" i="34"/>
  <c r="U421" i="34"/>
  <c r="S421" i="34"/>
  <c r="R421" i="34"/>
  <c r="Q421" i="34"/>
  <c r="P421" i="34"/>
  <c r="Y420" i="34"/>
  <c r="W420" i="34"/>
  <c r="U420" i="34"/>
  <c r="S420" i="34"/>
  <c r="R420" i="34"/>
  <c r="Q420" i="34"/>
  <c r="P420" i="34"/>
  <c r="Y419" i="34"/>
  <c r="W419" i="34"/>
  <c r="U419" i="34"/>
  <c r="S419" i="34"/>
  <c r="R419" i="34"/>
  <c r="Q419" i="34"/>
  <c r="P419" i="34"/>
  <c r="Y418" i="34"/>
  <c r="W418" i="34"/>
  <c r="U418" i="34"/>
  <c r="S418" i="34"/>
  <c r="R418" i="34"/>
  <c r="Q418" i="34"/>
  <c r="P418" i="34"/>
  <c r="Y417" i="34"/>
  <c r="W417" i="34"/>
  <c r="U417" i="34"/>
  <c r="S417" i="34"/>
  <c r="R417" i="34"/>
  <c r="Q417" i="34"/>
  <c r="P417" i="34"/>
  <c r="Y416" i="34"/>
  <c r="W416" i="34"/>
  <c r="U416" i="34"/>
  <c r="S416" i="34"/>
  <c r="R416" i="34"/>
  <c r="Q416" i="34"/>
  <c r="P416" i="34"/>
  <c r="Y415" i="34"/>
  <c r="W415" i="34"/>
  <c r="U415" i="34"/>
  <c r="S415" i="34"/>
  <c r="R415" i="34"/>
  <c r="Q415" i="34"/>
  <c r="P415" i="34"/>
  <c r="Y414" i="34"/>
  <c r="W414" i="34"/>
  <c r="U414" i="34"/>
  <c r="S414" i="34"/>
  <c r="R414" i="34"/>
  <c r="Q414" i="34"/>
  <c r="P414" i="34"/>
  <c r="Y413" i="34"/>
  <c r="W413" i="34"/>
  <c r="U413" i="34"/>
  <c r="S413" i="34"/>
  <c r="R413" i="34"/>
  <c r="Q413" i="34"/>
  <c r="P413" i="34"/>
  <c r="Y412" i="34"/>
  <c r="W412" i="34"/>
  <c r="U412" i="34"/>
  <c r="S412" i="34"/>
  <c r="R412" i="34"/>
  <c r="Q412" i="34"/>
  <c r="P412" i="34"/>
  <c r="Y411" i="34"/>
  <c r="W411" i="34"/>
  <c r="U411" i="34"/>
  <c r="S411" i="34"/>
  <c r="R411" i="34"/>
  <c r="Q411" i="34"/>
  <c r="P411" i="34"/>
  <c r="Y410" i="34"/>
  <c r="W410" i="34"/>
  <c r="U410" i="34"/>
  <c r="S410" i="34"/>
  <c r="R410" i="34"/>
  <c r="Q410" i="34"/>
  <c r="P410" i="34"/>
  <c r="Y409" i="34"/>
  <c r="W409" i="34"/>
  <c r="U409" i="34"/>
  <c r="S409" i="34"/>
  <c r="R409" i="34"/>
  <c r="Q409" i="34"/>
  <c r="P409" i="34"/>
  <c r="Y408" i="34"/>
  <c r="W408" i="34"/>
  <c r="U408" i="34"/>
  <c r="S408" i="34"/>
  <c r="R408" i="34"/>
  <c r="Q408" i="34"/>
  <c r="P408" i="34"/>
  <c r="Y407" i="34"/>
  <c r="W407" i="34"/>
  <c r="U407" i="34"/>
  <c r="S407" i="34"/>
  <c r="R407" i="34"/>
  <c r="Q407" i="34"/>
  <c r="P407" i="34"/>
  <c r="Y406" i="34"/>
  <c r="W406" i="34"/>
  <c r="U406" i="34"/>
  <c r="S406" i="34"/>
  <c r="R406" i="34"/>
  <c r="Q406" i="34"/>
  <c r="P406" i="34"/>
  <c r="Y405" i="34"/>
  <c r="W405" i="34"/>
  <c r="U405" i="34"/>
  <c r="S405" i="34"/>
  <c r="R405" i="34"/>
  <c r="Q405" i="34"/>
  <c r="P405" i="34"/>
  <c r="Y404" i="34"/>
  <c r="W404" i="34"/>
  <c r="U404" i="34"/>
  <c r="S404" i="34"/>
  <c r="R404" i="34"/>
  <c r="Q404" i="34"/>
  <c r="P404" i="34"/>
  <c r="Y403" i="34"/>
  <c r="W403" i="34"/>
  <c r="U403" i="34"/>
  <c r="S403" i="34"/>
  <c r="R403" i="34"/>
  <c r="Q403" i="34"/>
  <c r="P403" i="34"/>
  <c r="Y402" i="34"/>
  <c r="W402" i="34"/>
  <c r="U402" i="34"/>
  <c r="S402" i="34"/>
  <c r="R402" i="34"/>
  <c r="Q402" i="34"/>
  <c r="P402" i="34"/>
  <c r="Y401" i="34"/>
  <c r="W401" i="34"/>
  <c r="U401" i="34"/>
  <c r="S401" i="34"/>
  <c r="R401" i="34"/>
  <c r="Q401" i="34"/>
  <c r="P401" i="34"/>
  <c r="Y400" i="34"/>
  <c r="W400" i="34"/>
  <c r="U400" i="34"/>
  <c r="S400" i="34"/>
  <c r="R400" i="34"/>
  <c r="Q400" i="34"/>
  <c r="P400" i="34"/>
  <c r="Y399" i="34"/>
  <c r="W399" i="34"/>
  <c r="U399" i="34"/>
  <c r="S399" i="34"/>
  <c r="R399" i="34"/>
  <c r="Q399" i="34"/>
  <c r="P399" i="34"/>
  <c r="Y398" i="34"/>
  <c r="W398" i="34"/>
  <c r="U398" i="34"/>
  <c r="S398" i="34"/>
  <c r="R398" i="34"/>
  <c r="Q398" i="34"/>
  <c r="P398" i="34"/>
  <c r="Y397" i="34"/>
  <c r="W397" i="34"/>
  <c r="U397" i="34"/>
  <c r="S397" i="34"/>
  <c r="R397" i="34"/>
  <c r="Q397" i="34"/>
  <c r="P397" i="34"/>
  <c r="Y396" i="34"/>
  <c r="W396" i="34"/>
  <c r="U396" i="34"/>
  <c r="S396" i="34"/>
  <c r="R396" i="34"/>
  <c r="Q396" i="34"/>
  <c r="P396" i="34"/>
  <c r="Y395" i="34"/>
  <c r="W395" i="34"/>
  <c r="U395" i="34"/>
  <c r="S395" i="34"/>
  <c r="R395" i="34"/>
  <c r="Q395" i="34"/>
  <c r="P395" i="34"/>
  <c r="Y394" i="34"/>
  <c r="W394" i="34"/>
  <c r="U394" i="34"/>
  <c r="S394" i="34"/>
  <c r="R394" i="34"/>
  <c r="Q394" i="34"/>
  <c r="P394" i="34"/>
  <c r="Y393" i="34"/>
  <c r="W393" i="34"/>
  <c r="U393" i="34"/>
  <c r="S393" i="34"/>
  <c r="R393" i="34"/>
  <c r="Q393" i="34"/>
  <c r="P393" i="34"/>
  <c r="Y392" i="34"/>
  <c r="W392" i="34"/>
  <c r="U392" i="34"/>
  <c r="S392" i="34"/>
  <c r="R392" i="34"/>
  <c r="Q392" i="34"/>
  <c r="P392" i="34"/>
  <c r="Y391" i="34"/>
  <c r="W391" i="34"/>
  <c r="U391" i="34"/>
  <c r="S391" i="34"/>
  <c r="R391" i="34"/>
  <c r="Q391" i="34"/>
  <c r="P391" i="34"/>
  <c r="Y390" i="34"/>
  <c r="W390" i="34"/>
  <c r="U390" i="34"/>
  <c r="S390" i="34"/>
  <c r="R390" i="34"/>
  <c r="Q390" i="34"/>
  <c r="P390" i="34"/>
  <c r="Y389" i="34"/>
  <c r="W389" i="34"/>
  <c r="U389" i="34"/>
  <c r="S389" i="34"/>
  <c r="R389" i="34"/>
  <c r="Q389" i="34"/>
  <c r="P389" i="34"/>
  <c r="Y388" i="34"/>
  <c r="W388" i="34"/>
  <c r="U388" i="34"/>
  <c r="S388" i="34"/>
  <c r="R388" i="34"/>
  <c r="Q388" i="34"/>
  <c r="P388" i="34"/>
  <c r="Y387" i="34"/>
  <c r="W387" i="34"/>
  <c r="U387" i="34"/>
  <c r="S387" i="34"/>
  <c r="R387" i="34"/>
  <c r="Q387" i="34"/>
  <c r="P387" i="34"/>
  <c r="Y386" i="34"/>
  <c r="W386" i="34"/>
  <c r="U386" i="34"/>
  <c r="S386" i="34"/>
  <c r="R386" i="34"/>
  <c r="Q386" i="34"/>
  <c r="P386" i="34"/>
  <c r="Y385" i="34"/>
  <c r="W385" i="34"/>
  <c r="U385" i="34"/>
  <c r="S385" i="34"/>
  <c r="R385" i="34"/>
  <c r="Q385" i="34"/>
  <c r="P385" i="34"/>
  <c r="Y384" i="34"/>
  <c r="W384" i="34"/>
  <c r="U384" i="34"/>
  <c r="S384" i="34"/>
  <c r="R384" i="34"/>
  <c r="Q384" i="34"/>
  <c r="P384" i="34"/>
  <c r="Y383" i="34"/>
  <c r="W383" i="34"/>
  <c r="U383" i="34"/>
  <c r="S383" i="34"/>
  <c r="R383" i="34"/>
  <c r="Q383" i="34"/>
  <c r="P383" i="34"/>
  <c r="Y382" i="34"/>
  <c r="W382" i="34"/>
  <c r="U382" i="34"/>
  <c r="S382" i="34"/>
  <c r="R382" i="34"/>
  <c r="Q382" i="34"/>
  <c r="P382" i="34"/>
  <c r="Y381" i="34"/>
  <c r="W381" i="34"/>
  <c r="U381" i="34"/>
  <c r="S381" i="34"/>
  <c r="R381" i="34"/>
  <c r="Q381" i="34"/>
  <c r="P381" i="34"/>
  <c r="Y380" i="34"/>
  <c r="W380" i="34"/>
  <c r="U380" i="34"/>
  <c r="S380" i="34"/>
  <c r="R380" i="34"/>
  <c r="Q380" i="34"/>
  <c r="P380" i="34"/>
  <c r="Y379" i="34"/>
  <c r="W379" i="34"/>
  <c r="U379" i="34"/>
  <c r="S379" i="34"/>
  <c r="R379" i="34"/>
  <c r="Q379" i="34"/>
  <c r="P379" i="34"/>
  <c r="Y378" i="34"/>
  <c r="W378" i="34"/>
  <c r="U378" i="34"/>
  <c r="S378" i="34"/>
  <c r="R378" i="34"/>
  <c r="Q378" i="34"/>
  <c r="P378" i="34"/>
  <c r="Y377" i="34"/>
  <c r="W377" i="34"/>
  <c r="U377" i="34"/>
  <c r="S377" i="34"/>
  <c r="R377" i="34"/>
  <c r="Q377" i="34"/>
  <c r="P377" i="34"/>
  <c r="Y376" i="34"/>
  <c r="W376" i="34"/>
  <c r="U376" i="34"/>
  <c r="S376" i="34"/>
  <c r="R376" i="34"/>
  <c r="Q376" i="34"/>
  <c r="P376" i="34"/>
  <c r="Y375" i="34"/>
  <c r="W375" i="34"/>
  <c r="U375" i="34"/>
  <c r="S375" i="34"/>
  <c r="R375" i="34"/>
  <c r="Q375" i="34"/>
  <c r="P375" i="34"/>
  <c r="Y374" i="34"/>
  <c r="W374" i="34"/>
  <c r="U374" i="34"/>
  <c r="S374" i="34"/>
  <c r="R374" i="34"/>
  <c r="Q374" i="34"/>
  <c r="P374" i="34"/>
  <c r="Y373" i="34"/>
  <c r="W373" i="34"/>
  <c r="U373" i="34"/>
  <c r="S373" i="34"/>
  <c r="R373" i="34"/>
  <c r="Q373" i="34"/>
  <c r="P373" i="34"/>
  <c r="Y372" i="34"/>
  <c r="W372" i="34"/>
  <c r="U372" i="34"/>
  <c r="S372" i="34"/>
  <c r="R372" i="34"/>
  <c r="Q372" i="34"/>
  <c r="P372" i="34"/>
  <c r="Y371" i="34"/>
  <c r="W371" i="34"/>
  <c r="U371" i="34"/>
  <c r="S371" i="34"/>
  <c r="R371" i="34"/>
  <c r="Q371" i="34"/>
  <c r="P371" i="34"/>
  <c r="Y370" i="34"/>
  <c r="W370" i="34"/>
  <c r="U370" i="34"/>
  <c r="S370" i="34"/>
  <c r="R370" i="34"/>
  <c r="Q370" i="34"/>
  <c r="P370" i="34"/>
  <c r="Y369" i="34"/>
  <c r="W369" i="34"/>
  <c r="U369" i="34"/>
  <c r="S369" i="34"/>
  <c r="R369" i="34"/>
  <c r="Q369" i="34"/>
  <c r="P369" i="34"/>
  <c r="Y368" i="34"/>
  <c r="W368" i="34"/>
  <c r="U368" i="34"/>
  <c r="S368" i="34"/>
  <c r="R368" i="34"/>
  <c r="Q368" i="34"/>
  <c r="P368" i="34"/>
  <c r="Y367" i="34"/>
  <c r="W367" i="34"/>
  <c r="U367" i="34"/>
  <c r="S367" i="34"/>
  <c r="R367" i="34"/>
  <c r="Q367" i="34"/>
  <c r="P367" i="34"/>
  <c r="Y366" i="34"/>
  <c r="W366" i="34"/>
  <c r="U366" i="34"/>
  <c r="S366" i="34"/>
  <c r="R366" i="34"/>
  <c r="Q366" i="34"/>
  <c r="P366" i="34"/>
  <c r="Y365" i="34"/>
  <c r="W365" i="34"/>
  <c r="U365" i="34"/>
  <c r="S365" i="34"/>
  <c r="R365" i="34"/>
  <c r="Q365" i="34"/>
  <c r="P365" i="34"/>
  <c r="Y364" i="34"/>
  <c r="W364" i="34"/>
  <c r="U364" i="34"/>
  <c r="S364" i="34"/>
  <c r="R364" i="34"/>
  <c r="Q364" i="34"/>
  <c r="P364" i="34"/>
  <c r="Y363" i="34"/>
  <c r="W363" i="34"/>
  <c r="U363" i="34"/>
  <c r="S363" i="34"/>
  <c r="R363" i="34"/>
  <c r="Q363" i="34"/>
  <c r="P363" i="34"/>
  <c r="Y362" i="34"/>
  <c r="W362" i="34"/>
  <c r="U362" i="34"/>
  <c r="S362" i="34"/>
  <c r="R362" i="34"/>
  <c r="Q362" i="34"/>
  <c r="P362" i="34"/>
  <c r="Y361" i="34"/>
  <c r="W361" i="34"/>
  <c r="U361" i="34"/>
  <c r="S361" i="34"/>
  <c r="R361" i="34"/>
  <c r="Q361" i="34"/>
  <c r="P361" i="34"/>
  <c r="Y360" i="34"/>
  <c r="W360" i="34"/>
  <c r="U360" i="34"/>
  <c r="S360" i="34"/>
  <c r="R360" i="34"/>
  <c r="Q360" i="34"/>
  <c r="P360" i="34"/>
  <c r="Y359" i="34"/>
  <c r="W359" i="34"/>
  <c r="U359" i="34"/>
  <c r="S359" i="34"/>
  <c r="R359" i="34"/>
  <c r="Q359" i="34"/>
  <c r="P359" i="34"/>
  <c r="Y358" i="34"/>
  <c r="W358" i="34"/>
  <c r="U358" i="34"/>
  <c r="S358" i="34"/>
  <c r="R358" i="34"/>
  <c r="Q358" i="34"/>
  <c r="P358" i="34"/>
  <c r="Y357" i="34"/>
  <c r="W357" i="34"/>
  <c r="U357" i="34"/>
  <c r="S357" i="34"/>
  <c r="R357" i="34"/>
  <c r="Q357" i="34"/>
  <c r="P357" i="34"/>
  <c r="Y356" i="34"/>
  <c r="W356" i="34"/>
  <c r="U356" i="34"/>
  <c r="S356" i="34"/>
  <c r="R356" i="34"/>
  <c r="Q356" i="34"/>
  <c r="P356" i="34"/>
  <c r="Y355" i="34"/>
  <c r="W355" i="34"/>
  <c r="U355" i="34"/>
  <c r="S355" i="34"/>
  <c r="R355" i="34"/>
  <c r="Q355" i="34"/>
  <c r="P355" i="34"/>
  <c r="Y354" i="34"/>
  <c r="W354" i="34"/>
  <c r="U354" i="34"/>
  <c r="S354" i="34"/>
  <c r="R354" i="34"/>
  <c r="Q354" i="34"/>
  <c r="P354" i="34"/>
  <c r="Y353" i="34"/>
  <c r="W353" i="34"/>
  <c r="U353" i="34"/>
  <c r="S353" i="34"/>
  <c r="R353" i="34"/>
  <c r="Q353" i="34"/>
  <c r="P353" i="34"/>
  <c r="Y352" i="34"/>
  <c r="W352" i="34"/>
  <c r="U352" i="34"/>
  <c r="S352" i="34"/>
  <c r="R352" i="34"/>
  <c r="Q352" i="34"/>
  <c r="P352" i="34"/>
  <c r="Y351" i="34"/>
  <c r="W351" i="34"/>
  <c r="U351" i="34"/>
  <c r="S351" i="34"/>
  <c r="R351" i="34"/>
  <c r="Q351" i="34"/>
  <c r="P351" i="34"/>
  <c r="Y350" i="34"/>
  <c r="W350" i="34"/>
  <c r="U350" i="34"/>
  <c r="S350" i="34"/>
  <c r="R350" i="34"/>
  <c r="Q350" i="34"/>
  <c r="P350" i="34"/>
  <c r="Y349" i="34"/>
  <c r="W349" i="34"/>
  <c r="U349" i="34"/>
  <c r="S349" i="34"/>
  <c r="R349" i="34"/>
  <c r="Q349" i="34"/>
  <c r="P349" i="34"/>
  <c r="Y348" i="34"/>
  <c r="W348" i="34"/>
  <c r="U348" i="34"/>
  <c r="S348" i="34"/>
  <c r="R348" i="34"/>
  <c r="Q348" i="34"/>
  <c r="P348" i="34"/>
  <c r="Y347" i="34"/>
  <c r="W347" i="34"/>
  <c r="U347" i="34"/>
  <c r="S347" i="34"/>
  <c r="R347" i="34"/>
  <c r="Q347" i="34"/>
  <c r="P347" i="34"/>
  <c r="Y346" i="34"/>
  <c r="W346" i="34"/>
  <c r="U346" i="34"/>
  <c r="S346" i="34"/>
  <c r="R346" i="34"/>
  <c r="Q346" i="34"/>
  <c r="P346" i="34"/>
  <c r="Y345" i="34"/>
  <c r="W345" i="34"/>
  <c r="U345" i="34"/>
  <c r="S345" i="34"/>
  <c r="R345" i="34"/>
  <c r="Q345" i="34"/>
  <c r="P345" i="34"/>
  <c r="Y344" i="34"/>
  <c r="W344" i="34"/>
  <c r="U344" i="34"/>
  <c r="S344" i="34"/>
  <c r="R344" i="34"/>
  <c r="Q344" i="34"/>
  <c r="P344" i="34"/>
  <c r="Y343" i="34"/>
  <c r="W343" i="34"/>
  <c r="U343" i="34"/>
  <c r="S343" i="34"/>
  <c r="R343" i="34"/>
  <c r="Q343" i="34"/>
  <c r="P343" i="34"/>
  <c r="Y342" i="34"/>
  <c r="W342" i="34"/>
  <c r="U342" i="34"/>
  <c r="S342" i="34"/>
  <c r="R342" i="34"/>
  <c r="Q342" i="34"/>
  <c r="P342" i="34"/>
  <c r="Y341" i="34"/>
  <c r="W341" i="34"/>
  <c r="U341" i="34"/>
  <c r="S341" i="34"/>
  <c r="R341" i="34"/>
  <c r="Q341" i="34"/>
  <c r="P341" i="34"/>
  <c r="Y340" i="34"/>
  <c r="W340" i="34"/>
  <c r="U340" i="34"/>
  <c r="S340" i="34"/>
  <c r="R340" i="34"/>
  <c r="Q340" i="34"/>
  <c r="P340" i="34"/>
  <c r="Y339" i="34"/>
  <c r="W339" i="34"/>
  <c r="U339" i="34"/>
  <c r="S339" i="34"/>
  <c r="R339" i="34"/>
  <c r="Q339" i="34"/>
  <c r="P339" i="34"/>
  <c r="Y338" i="34"/>
  <c r="W338" i="34"/>
  <c r="U338" i="34"/>
  <c r="S338" i="34"/>
  <c r="R338" i="34"/>
  <c r="Q338" i="34"/>
  <c r="P338" i="34"/>
  <c r="Y337" i="34"/>
  <c r="W337" i="34"/>
  <c r="U337" i="34"/>
  <c r="S337" i="34"/>
  <c r="R337" i="34"/>
  <c r="Q337" i="34"/>
  <c r="P337" i="34"/>
  <c r="Y336" i="34"/>
  <c r="W336" i="34"/>
  <c r="U336" i="34"/>
  <c r="S336" i="34"/>
  <c r="R336" i="34"/>
  <c r="Q336" i="34"/>
  <c r="P336" i="34"/>
  <c r="Y335" i="34"/>
  <c r="W335" i="34"/>
  <c r="U335" i="34"/>
  <c r="S335" i="34"/>
  <c r="R335" i="34"/>
  <c r="Q335" i="34"/>
  <c r="P335" i="34"/>
  <c r="Y334" i="34"/>
  <c r="W334" i="34"/>
  <c r="U334" i="34"/>
  <c r="S334" i="34"/>
  <c r="R334" i="34"/>
  <c r="Q334" i="34"/>
  <c r="P334" i="34"/>
  <c r="Y333" i="34"/>
  <c r="W333" i="34"/>
  <c r="U333" i="34"/>
  <c r="S333" i="34"/>
  <c r="R333" i="34"/>
  <c r="Q333" i="34"/>
  <c r="P333" i="34"/>
  <c r="Y332" i="34"/>
  <c r="W332" i="34"/>
  <c r="U332" i="34"/>
  <c r="S332" i="34"/>
  <c r="R332" i="34"/>
  <c r="Q332" i="34"/>
  <c r="P332" i="34"/>
  <c r="Y331" i="34"/>
  <c r="W331" i="34"/>
  <c r="U331" i="34"/>
  <c r="S331" i="34"/>
  <c r="R331" i="34"/>
  <c r="Q331" i="34"/>
  <c r="P331" i="34"/>
  <c r="Y330" i="34"/>
  <c r="W330" i="34"/>
  <c r="U330" i="34"/>
  <c r="S330" i="34"/>
  <c r="R330" i="34"/>
  <c r="Q330" i="34"/>
  <c r="P330" i="34"/>
  <c r="Y329" i="34"/>
  <c r="W329" i="34"/>
  <c r="U329" i="34"/>
  <c r="S329" i="34"/>
  <c r="R329" i="34"/>
  <c r="Q329" i="34"/>
  <c r="P329" i="34"/>
  <c r="Y328" i="34"/>
  <c r="W328" i="34"/>
  <c r="U328" i="34"/>
  <c r="S328" i="34"/>
  <c r="R328" i="34"/>
  <c r="Q328" i="34"/>
  <c r="P328" i="34"/>
  <c r="Y327" i="34"/>
  <c r="W327" i="34"/>
  <c r="U327" i="34"/>
  <c r="S327" i="34"/>
  <c r="R327" i="34"/>
  <c r="Q327" i="34"/>
  <c r="P327" i="34"/>
  <c r="Y326" i="34"/>
  <c r="W326" i="34"/>
  <c r="U326" i="34"/>
  <c r="S326" i="34"/>
  <c r="R326" i="34"/>
  <c r="Q326" i="34"/>
  <c r="P326" i="34"/>
  <c r="Y325" i="34"/>
  <c r="W325" i="34"/>
  <c r="U325" i="34"/>
  <c r="S325" i="34"/>
  <c r="R325" i="34"/>
  <c r="Q325" i="34"/>
  <c r="P325" i="34"/>
  <c r="Y324" i="34"/>
  <c r="W324" i="34"/>
  <c r="U324" i="34"/>
  <c r="S324" i="34"/>
  <c r="R324" i="34"/>
  <c r="Q324" i="34"/>
  <c r="P324" i="34"/>
  <c r="Y323" i="34"/>
  <c r="W323" i="34"/>
  <c r="U323" i="34"/>
  <c r="S323" i="34"/>
  <c r="R323" i="34"/>
  <c r="Q323" i="34"/>
  <c r="P323" i="34"/>
  <c r="Y322" i="34"/>
  <c r="W322" i="34"/>
  <c r="U322" i="34"/>
  <c r="S322" i="34"/>
  <c r="R322" i="34"/>
  <c r="Q322" i="34"/>
  <c r="P322" i="34"/>
  <c r="Y321" i="34"/>
  <c r="W321" i="34"/>
  <c r="U321" i="34"/>
  <c r="S321" i="34"/>
  <c r="R321" i="34"/>
  <c r="Q321" i="34"/>
  <c r="P321" i="34"/>
  <c r="Y320" i="34"/>
  <c r="W320" i="34"/>
  <c r="U320" i="34"/>
  <c r="S320" i="34"/>
  <c r="R320" i="34"/>
  <c r="Q320" i="34"/>
  <c r="P320" i="34"/>
  <c r="Y319" i="34"/>
  <c r="W319" i="34"/>
  <c r="U319" i="34"/>
  <c r="S319" i="34"/>
  <c r="R319" i="34"/>
  <c r="Q319" i="34"/>
  <c r="P319" i="34"/>
  <c r="Y318" i="34"/>
  <c r="W318" i="34"/>
  <c r="U318" i="34"/>
  <c r="S318" i="34"/>
  <c r="R318" i="34"/>
  <c r="Q318" i="34"/>
  <c r="P318" i="34"/>
  <c r="Y317" i="34"/>
  <c r="W317" i="34"/>
  <c r="U317" i="34"/>
  <c r="S317" i="34"/>
  <c r="R317" i="34"/>
  <c r="Q317" i="34"/>
  <c r="P317" i="34"/>
  <c r="Y316" i="34"/>
  <c r="W316" i="34"/>
  <c r="U316" i="34"/>
  <c r="S316" i="34"/>
  <c r="R316" i="34"/>
  <c r="Q316" i="34"/>
  <c r="P316" i="34"/>
  <c r="Y315" i="34"/>
  <c r="W315" i="34"/>
  <c r="U315" i="34"/>
  <c r="S315" i="34"/>
  <c r="R315" i="34"/>
  <c r="Q315" i="34"/>
  <c r="P315" i="34"/>
  <c r="Y314" i="34"/>
  <c r="W314" i="34"/>
  <c r="U314" i="34"/>
  <c r="S314" i="34"/>
  <c r="R314" i="34"/>
  <c r="Q314" i="34"/>
  <c r="P314" i="34"/>
  <c r="Y313" i="34"/>
  <c r="W313" i="34"/>
  <c r="U313" i="34"/>
  <c r="S313" i="34"/>
  <c r="R313" i="34"/>
  <c r="Q313" i="34"/>
  <c r="P313" i="34"/>
  <c r="Y312" i="34"/>
  <c r="W312" i="34"/>
  <c r="U312" i="34"/>
  <c r="S312" i="34"/>
  <c r="R312" i="34"/>
  <c r="Q312" i="34"/>
  <c r="P312" i="34"/>
  <c r="Y311" i="34"/>
  <c r="W311" i="34"/>
  <c r="U311" i="34"/>
  <c r="S311" i="34"/>
  <c r="R311" i="34"/>
  <c r="Q311" i="34"/>
  <c r="P311" i="34"/>
  <c r="Y310" i="34"/>
  <c r="W310" i="34"/>
  <c r="U310" i="34"/>
  <c r="S310" i="34"/>
  <c r="R310" i="34"/>
  <c r="Q310" i="34"/>
  <c r="P310" i="34"/>
  <c r="Y309" i="34"/>
  <c r="W309" i="34"/>
  <c r="U309" i="34"/>
  <c r="S309" i="34"/>
  <c r="R309" i="34"/>
  <c r="Q309" i="34"/>
  <c r="P309" i="34"/>
  <c r="Y308" i="34"/>
  <c r="W308" i="34"/>
  <c r="U308" i="34"/>
  <c r="S308" i="34"/>
  <c r="R308" i="34"/>
  <c r="Q308" i="34"/>
  <c r="P308" i="34"/>
  <c r="Y307" i="34"/>
  <c r="W307" i="34"/>
  <c r="U307" i="34"/>
  <c r="S307" i="34"/>
  <c r="R307" i="34"/>
  <c r="Q307" i="34"/>
  <c r="P307" i="34"/>
  <c r="Y306" i="34"/>
  <c r="W306" i="34"/>
  <c r="U306" i="34"/>
  <c r="S306" i="34"/>
  <c r="R306" i="34"/>
  <c r="Q306" i="34"/>
  <c r="P306" i="34"/>
  <c r="Y305" i="34"/>
  <c r="W305" i="34"/>
  <c r="U305" i="34"/>
  <c r="S305" i="34"/>
  <c r="R305" i="34"/>
  <c r="Q305" i="34"/>
  <c r="P305" i="34"/>
  <c r="Y304" i="34"/>
  <c r="W304" i="34"/>
  <c r="U304" i="34"/>
  <c r="S304" i="34"/>
  <c r="R304" i="34"/>
  <c r="Q304" i="34"/>
  <c r="P304" i="34"/>
  <c r="Y303" i="34"/>
  <c r="W303" i="34"/>
  <c r="U303" i="34"/>
  <c r="S303" i="34"/>
  <c r="R303" i="34"/>
  <c r="Q303" i="34"/>
  <c r="P303" i="34"/>
  <c r="Y302" i="34"/>
  <c r="W302" i="34"/>
  <c r="U302" i="34"/>
  <c r="S302" i="34"/>
  <c r="R302" i="34"/>
  <c r="Q302" i="34"/>
  <c r="P302" i="34"/>
  <c r="Y301" i="34"/>
  <c r="W301" i="34"/>
  <c r="U301" i="34"/>
  <c r="S301" i="34"/>
  <c r="R301" i="34"/>
  <c r="Q301" i="34"/>
  <c r="P301" i="34"/>
  <c r="Y300" i="34"/>
  <c r="W300" i="34"/>
  <c r="U300" i="34"/>
  <c r="S300" i="34"/>
  <c r="R300" i="34"/>
  <c r="Q300" i="34"/>
  <c r="P300" i="34"/>
  <c r="Y299" i="34"/>
  <c r="W299" i="34"/>
  <c r="U299" i="34"/>
  <c r="S299" i="34"/>
  <c r="R299" i="34"/>
  <c r="Q299" i="34"/>
  <c r="P299" i="34"/>
  <c r="Y298" i="34"/>
  <c r="W298" i="34"/>
  <c r="U298" i="34"/>
  <c r="S298" i="34"/>
  <c r="R298" i="34"/>
  <c r="Q298" i="34"/>
  <c r="P298" i="34"/>
  <c r="Y297" i="34"/>
  <c r="W297" i="34"/>
  <c r="U297" i="34"/>
  <c r="S297" i="34"/>
  <c r="R297" i="34"/>
  <c r="Q297" i="34"/>
  <c r="P297" i="34"/>
  <c r="Y296" i="34"/>
  <c r="W296" i="34"/>
  <c r="U296" i="34"/>
  <c r="S296" i="34"/>
  <c r="R296" i="34"/>
  <c r="Q296" i="34"/>
  <c r="P296" i="34"/>
  <c r="Y295" i="34"/>
  <c r="W295" i="34"/>
  <c r="U295" i="34"/>
  <c r="S295" i="34"/>
  <c r="R295" i="34"/>
  <c r="Q295" i="34"/>
  <c r="P295" i="34"/>
  <c r="Y294" i="34"/>
  <c r="W294" i="34"/>
  <c r="U294" i="34"/>
  <c r="S294" i="34"/>
  <c r="R294" i="34"/>
  <c r="Q294" i="34"/>
  <c r="P294" i="34"/>
  <c r="Y293" i="34"/>
  <c r="W293" i="34"/>
  <c r="U293" i="34"/>
  <c r="S293" i="34"/>
  <c r="R293" i="34"/>
  <c r="Q293" i="34"/>
  <c r="P293" i="34"/>
  <c r="Y292" i="34"/>
  <c r="W292" i="34"/>
  <c r="U292" i="34"/>
  <c r="S292" i="34"/>
  <c r="R292" i="34"/>
  <c r="Q292" i="34"/>
  <c r="P292" i="34"/>
  <c r="Y291" i="34"/>
  <c r="W291" i="34"/>
  <c r="U291" i="34"/>
  <c r="S291" i="34"/>
  <c r="R291" i="34"/>
  <c r="Q291" i="34"/>
  <c r="P291" i="34"/>
  <c r="Y290" i="34"/>
  <c r="W290" i="34"/>
  <c r="U290" i="34"/>
  <c r="S290" i="34"/>
  <c r="R290" i="34"/>
  <c r="Q290" i="34"/>
  <c r="P290" i="34"/>
  <c r="Y289" i="34"/>
  <c r="W289" i="34"/>
  <c r="U289" i="34"/>
  <c r="S289" i="34"/>
  <c r="R289" i="34"/>
  <c r="Q289" i="34"/>
  <c r="P289" i="34"/>
  <c r="Y288" i="34"/>
  <c r="W288" i="34"/>
  <c r="U288" i="34"/>
  <c r="S288" i="34"/>
  <c r="R288" i="34"/>
  <c r="Q288" i="34"/>
  <c r="P288" i="34"/>
  <c r="Y287" i="34"/>
  <c r="W287" i="34"/>
  <c r="U287" i="34"/>
  <c r="S287" i="34"/>
  <c r="R287" i="34"/>
  <c r="Q287" i="34"/>
  <c r="P287" i="34"/>
  <c r="Y286" i="34"/>
  <c r="W286" i="34"/>
  <c r="U286" i="34"/>
  <c r="S286" i="34"/>
  <c r="R286" i="34"/>
  <c r="Q286" i="34"/>
  <c r="P286" i="34"/>
  <c r="Y285" i="34"/>
  <c r="W285" i="34"/>
  <c r="U285" i="34"/>
  <c r="S285" i="34"/>
  <c r="R285" i="34"/>
  <c r="Q285" i="34"/>
  <c r="P285" i="34"/>
  <c r="Y284" i="34"/>
  <c r="W284" i="34"/>
  <c r="U284" i="34"/>
  <c r="S284" i="34"/>
  <c r="R284" i="34"/>
  <c r="Q284" i="34"/>
  <c r="P284" i="34"/>
  <c r="Y283" i="34"/>
  <c r="W283" i="34"/>
  <c r="U283" i="34"/>
  <c r="S283" i="34"/>
  <c r="R283" i="34"/>
  <c r="Q283" i="34"/>
  <c r="P283" i="34"/>
  <c r="Y282" i="34"/>
  <c r="W282" i="34"/>
  <c r="U282" i="34"/>
  <c r="S282" i="34"/>
  <c r="R282" i="34"/>
  <c r="Q282" i="34"/>
  <c r="P282" i="34"/>
  <c r="Y281" i="34"/>
  <c r="W281" i="34"/>
  <c r="U281" i="34"/>
  <c r="S281" i="34"/>
  <c r="R281" i="34"/>
  <c r="Q281" i="34"/>
  <c r="P281" i="34"/>
  <c r="Y280" i="34"/>
  <c r="W280" i="34"/>
  <c r="U280" i="34"/>
  <c r="S280" i="34"/>
  <c r="R280" i="34"/>
  <c r="Q280" i="34"/>
  <c r="P280" i="34"/>
  <c r="Y279" i="34"/>
  <c r="W279" i="34"/>
  <c r="U279" i="34"/>
  <c r="S279" i="34"/>
  <c r="R279" i="34"/>
  <c r="Q279" i="34"/>
  <c r="P279" i="34"/>
  <c r="Y278" i="34"/>
  <c r="W278" i="34"/>
  <c r="U278" i="34"/>
  <c r="S278" i="34"/>
  <c r="R278" i="34"/>
  <c r="Q278" i="34"/>
  <c r="P278" i="34"/>
  <c r="Y277" i="34"/>
  <c r="W277" i="34"/>
  <c r="U277" i="34"/>
  <c r="S277" i="34"/>
  <c r="R277" i="34"/>
  <c r="Q277" i="34"/>
  <c r="P277" i="34"/>
  <c r="Y276" i="34"/>
  <c r="W276" i="34"/>
  <c r="U276" i="34"/>
  <c r="S276" i="34"/>
  <c r="R276" i="34"/>
  <c r="Q276" i="34"/>
  <c r="P276" i="34"/>
  <c r="Y275" i="34"/>
  <c r="W275" i="34"/>
  <c r="U275" i="34"/>
  <c r="S275" i="34"/>
  <c r="R275" i="34"/>
  <c r="Q275" i="34"/>
  <c r="P275" i="34"/>
  <c r="Y274" i="34"/>
  <c r="W274" i="34"/>
  <c r="U274" i="34"/>
  <c r="S274" i="34"/>
  <c r="R274" i="34"/>
  <c r="Q274" i="34"/>
  <c r="P274" i="34"/>
  <c r="Y273" i="34"/>
  <c r="W273" i="34"/>
  <c r="U273" i="34"/>
  <c r="S273" i="34"/>
  <c r="R273" i="34"/>
  <c r="Q273" i="34"/>
  <c r="P273" i="34"/>
  <c r="Y272" i="34"/>
  <c r="W272" i="34"/>
  <c r="U272" i="34"/>
  <c r="S272" i="34"/>
  <c r="R272" i="34"/>
  <c r="Q272" i="34"/>
  <c r="P272" i="34"/>
  <c r="Y271" i="34"/>
  <c r="W271" i="34"/>
  <c r="U271" i="34"/>
  <c r="S271" i="34"/>
  <c r="R271" i="34"/>
  <c r="Q271" i="34"/>
  <c r="P271" i="34"/>
  <c r="Y270" i="34"/>
  <c r="W270" i="34"/>
  <c r="U270" i="34"/>
  <c r="S270" i="34"/>
  <c r="R270" i="34"/>
  <c r="Q270" i="34"/>
  <c r="P270" i="34"/>
  <c r="Y269" i="34"/>
  <c r="W269" i="34"/>
  <c r="U269" i="34"/>
  <c r="S269" i="34"/>
  <c r="R269" i="34"/>
  <c r="Q269" i="34"/>
  <c r="P269" i="34"/>
  <c r="Y268" i="34"/>
  <c r="W268" i="34"/>
  <c r="U268" i="34"/>
  <c r="S268" i="34"/>
  <c r="R268" i="34"/>
  <c r="Q268" i="34"/>
  <c r="P268" i="34"/>
  <c r="Y267" i="34"/>
  <c r="W267" i="34"/>
  <c r="U267" i="34"/>
  <c r="S267" i="34"/>
  <c r="R267" i="34"/>
  <c r="Q267" i="34"/>
  <c r="P267" i="34"/>
  <c r="Y266" i="34"/>
  <c r="W266" i="34"/>
  <c r="U266" i="34"/>
  <c r="S266" i="34"/>
  <c r="R266" i="34"/>
  <c r="Q266" i="34"/>
  <c r="P266" i="34"/>
  <c r="Y265" i="34"/>
  <c r="W265" i="34"/>
  <c r="U265" i="34"/>
  <c r="S265" i="34"/>
  <c r="R265" i="34"/>
  <c r="Q265" i="34"/>
  <c r="P265" i="34"/>
  <c r="Y264" i="34"/>
  <c r="W264" i="34"/>
  <c r="U264" i="34"/>
  <c r="S264" i="34"/>
  <c r="R264" i="34"/>
  <c r="Q264" i="34"/>
  <c r="P264" i="34"/>
  <c r="Y263" i="34"/>
  <c r="W263" i="34"/>
  <c r="U263" i="34"/>
  <c r="S263" i="34"/>
  <c r="R263" i="34"/>
  <c r="Q263" i="34"/>
  <c r="P263" i="34"/>
  <c r="Y262" i="34"/>
  <c r="W262" i="34"/>
  <c r="U262" i="34"/>
  <c r="S262" i="34"/>
  <c r="R262" i="34"/>
  <c r="Q262" i="34"/>
  <c r="P262" i="34"/>
  <c r="Y261" i="34"/>
  <c r="W261" i="34"/>
  <c r="U261" i="34"/>
  <c r="S261" i="34"/>
  <c r="R261" i="34"/>
  <c r="Q261" i="34"/>
  <c r="P261" i="34"/>
  <c r="Y260" i="34"/>
  <c r="W260" i="34"/>
  <c r="U260" i="34"/>
  <c r="S260" i="34"/>
  <c r="R260" i="34"/>
  <c r="Q260" i="34"/>
  <c r="P260" i="34"/>
  <c r="Y259" i="34"/>
  <c r="W259" i="34"/>
  <c r="U259" i="34"/>
  <c r="S259" i="34"/>
  <c r="R259" i="34"/>
  <c r="Q259" i="34"/>
  <c r="P259" i="34"/>
  <c r="Y258" i="34"/>
  <c r="W258" i="34"/>
  <c r="U258" i="34"/>
  <c r="S258" i="34"/>
  <c r="R258" i="34"/>
  <c r="Q258" i="34"/>
  <c r="P258" i="34"/>
  <c r="Y257" i="34"/>
  <c r="W257" i="34"/>
  <c r="U257" i="34"/>
  <c r="S257" i="34"/>
  <c r="R257" i="34"/>
  <c r="Q257" i="34"/>
  <c r="P257" i="34"/>
  <c r="Y256" i="34"/>
  <c r="W256" i="34"/>
  <c r="U256" i="34"/>
  <c r="S256" i="34"/>
  <c r="R256" i="34"/>
  <c r="Q256" i="34"/>
  <c r="P256" i="34"/>
  <c r="Y255" i="34"/>
  <c r="W255" i="34"/>
  <c r="U255" i="34"/>
  <c r="S255" i="34"/>
  <c r="R255" i="34"/>
  <c r="Q255" i="34"/>
  <c r="P255" i="34"/>
  <c r="Y254" i="34"/>
  <c r="W254" i="34"/>
  <c r="U254" i="34"/>
  <c r="S254" i="34"/>
  <c r="R254" i="34"/>
  <c r="Q254" i="34"/>
  <c r="P254" i="34"/>
  <c r="Y253" i="34"/>
  <c r="W253" i="34"/>
  <c r="U253" i="34"/>
  <c r="S253" i="34"/>
  <c r="R253" i="34"/>
  <c r="Q253" i="34"/>
  <c r="P253" i="34"/>
  <c r="Y252" i="34"/>
  <c r="W252" i="34"/>
  <c r="U252" i="34"/>
  <c r="S252" i="34"/>
  <c r="R252" i="34"/>
  <c r="Q252" i="34"/>
  <c r="P252" i="34"/>
  <c r="Y251" i="34"/>
  <c r="W251" i="34"/>
  <c r="U251" i="34"/>
  <c r="S251" i="34"/>
  <c r="R251" i="34"/>
  <c r="Q251" i="34"/>
  <c r="P251" i="34"/>
  <c r="Y250" i="34"/>
  <c r="W250" i="34"/>
  <c r="U250" i="34"/>
  <c r="S250" i="34"/>
  <c r="R250" i="34"/>
  <c r="Q250" i="34"/>
  <c r="P250" i="34"/>
  <c r="Y249" i="34"/>
  <c r="W249" i="34"/>
  <c r="U249" i="34"/>
  <c r="S249" i="34"/>
  <c r="R249" i="34"/>
  <c r="Q249" i="34"/>
  <c r="P249" i="34"/>
  <c r="Y248" i="34"/>
  <c r="W248" i="34"/>
  <c r="U248" i="34"/>
  <c r="S248" i="34"/>
  <c r="R248" i="34"/>
  <c r="Q248" i="34"/>
  <c r="P248" i="34"/>
  <c r="Y247" i="34"/>
  <c r="W247" i="34"/>
  <c r="U247" i="34"/>
  <c r="S247" i="34"/>
  <c r="R247" i="34"/>
  <c r="Q247" i="34"/>
  <c r="P247" i="34"/>
  <c r="Y246" i="34"/>
  <c r="W246" i="34"/>
  <c r="U246" i="34"/>
  <c r="S246" i="34"/>
  <c r="R246" i="34"/>
  <c r="Q246" i="34"/>
  <c r="P246" i="34"/>
  <c r="Y245" i="34"/>
  <c r="W245" i="34"/>
  <c r="U245" i="34"/>
  <c r="S245" i="34"/>
  <c r="R245" i="34"/>
  <c r="Q245" i="34"/>
  <c r="P245" i="34"/>
  <c r="Y244" i="34"/>
  <c r="W244" i="34"/>
  <c r="U244" i="34"/>
  <c r="S244" i="34"/>
  <c r="R244" i="34"/>
  <c r="Q244" i="34"/>
  <c r="P244" i="34"/>
  <c r="Y243" i="34"/>
  <c r="W243" i="34"/>
  <c r="U243" i="34"/>
  <c r="S243" i="34"/>
  <c r="R243" i="34"/>
  <c r="Q243" i="34"/>
  <c r="P243" i="34"/>
  <c r="Y242" i="34"/>
  <c r="W242" i="34"/>
  <c r="U242" i="34"/>
  <c r="S242" i="34"/>
  <c r="R242" i="34"/>
  <c r="Q242" i="34"/>
  <c r="P242" i="34"/>
  <c r="Y241" i="34"/>
  <c r="W241" i="34"/>
  <c r="U241" i="34"/>
  <c r="S241" i="34"/>
  <c r="R241" i="34"/>
  <c r="Q241" i="34"/>
  <c r="P241" i="34"/>
  <c r="Y240" i="34"/>
  <c r="W240" i="34"/>
  <c r="U240" i="34"/>
  <c r="S240" i="34"/>
  <c r="R240" i="34"/>
  <c r="Q240" i="34"/>
  <c r="P240" i="34"/>
  <c r="Y239" i="34"/>
  <c r="W239" i="34"/>
  <c r="U239" i="34"/>
  <c r="S239" i="34"/>
  <c r="R239" i="34"/>
  <c r="Q239" i="34"/>
  <c r="P239" i="34"/>
  <c r="Y238" i="34"/>
  <c r="W238" i="34"/>
  <c r="U238" i="34"/>
  <c r="S238" i="34"/>
  <c r="R238" i="34"/>
  <c r="Q238" i="34"/>
  <c r="P238" i="34"/>
  <c r="Y237" i="34"/>
  <c r="W237" i="34"/>
  <c r="U237" i="34"/>
  <c r="S237" i="34"/>
  <c r="R237" i="34"/>
  <c r="Q237" i="34"/>
  <c r="P237" i="34"/>
  <c r="Y236" i="34"/>
  <c r="W236" i="34"/>
  <c r="U236" i="34"/>
  <c r="S236" i="34"/>
  <c r="R236" i="34"/>
  <c r="Q236" i="34"/>
  <c r="P236" i="34"/>
  <c r="Y235" i="34"/>
  <c r="W235" i="34"/>
  <c r="U235" i="34"/>
  <c r="S235" i="34"/>
  <c r="R235" i="34"/>
  <c r="Q235" i="34"/>
  <c r="P235" i="34"/>
  <c r="Y234" i="34"/>
  <c r="W234" i="34"/>
  <c r="U234" i="34"/>
  <c r="S234" i="34"/>
  <c r="R234" i="34"/>
  <c r="Q234" i="34"/>
  <c r="P234" i="34"/>
  <c r="Y233" i="34"/>
  <c r="W233" i="34"/>
  <c r="U233" i="34"/>
  <c r="S233" i="34"/>
  <c r="R233" i="34"/>
  <c r="Q233" i="34"/>
  <c r="P233" i="34"/>
  <c r="Y232" i="34"/>
  <c r="W232" i="34"/>
  <c r="U232" i="34"/>
  <c r="S232" i="34"/>
  <c r="R232" i="34"/>
  <c r="Q232" i="34"/>
  <c r="P232" i="34"/>
  <c r="Y231" i="34"/>
  <c r="W231" i="34"/>
  <c r="U231" i="34"/>
  <c r="S231" i="34"/>
  <c r="R231" i="34"/>
  <c r="Q231" i="34"/>
  <c r="P231" i="34"/>
  <c r="Y230" i="34"/>
  <c r="W230" i="34"/>
  <c r="U230" i="34"/>
  <c r="S230" i="34"/>
  <c r="R230" i="34"/>
  <c r="Q230" i="34"/>
  <c r="P230" i="34"/>
  <c r="Y229" i="34"/>
  <c r="W229" i="34"/>
  <c r="U229" i="34"/>
  <c r="S229" i="34"/>
  <c r="R229" i="34"/>
  <c r="Q229" i="34"/>
  <c r="P229" i="34"/>
  <c r="Y228" i="34"/>
  <c r="W228" i="34"/>
  <c r="U228" i="34"/>
  <c r="S228" i="34"/>
  <c r="R228" i="34"/>
  <c r="Q228" i="34"/>
  <c r="P228" i="34"/>
  <c r="Y227" i="34"/>
  <c r="W227" i="34"/>
  <c r="U227" i="34"/>
  <c r="S227" i="34"/>
  <c r="R227" i="34"/>
  <c r="Q227" i="34"/>
  <c r="P227" i="34"/>
  <c r="Y226" i="34"/>
  <c r="W226" i="34"/>
  <c r="U226" i="34"/>
  <c r="S226" i="34"/>
  <c r="R226" i="34"/>
  <c r="Q226" i="34"/>
  <c r="P226" i="34"/>
  <c r="Y225" i="34"/>
  <c r="W225" i="34"/>
  <c r="U225" i="34"/>
  <c r="S225" i="34"/>
  <c r="R225" i="34"/>
  <c r="Q225" i="34"/>
  <c r="P225" i="34"/>
  <c r="Y224" i="34"/>
  <c r="W224" i="34"/>
  <c r="U224" i="34"/>
  <c r="S224" i="34"/>
  <c r="R224" i="34"/>
  <c r="Q224" i="34"/>
  <c r="P224" i="34"/>
  <c r="Y223" i="34"/>
  <c r="W223" i="34"/>
  <c r="U223" i="34"/>
  <c r="S223" i="34"/>
  <c r="R223" i="34"/>
  <c r="Q223" i="34"/>
  <c r="P223" i="34"/>
  <c r="Y222" i="34"/>
  <c r="W222" i="34"/>
  <c r="U222" i="34"/>
  <c r="S222" i="34"/>
  <c r="R222" i="34"/>
  <c r="Q222" i="34"/>
  <c r="P222" i="34"/>
  <c r="Y221" i="34"/>
  <c r="W221" i="34"/>
  <c r="U221" i="34"/>
  <c r="S221" i="34"/>
  <c r="R221" i="34"/>
  <c r="Q221" i="34"/>
  <c r="P221" i="34"/>
  <c r="Y220" i="34"/>
  <c r="W220" i="34"/>
  <c r="U220" i="34"/>
  <c r="S220" i="34"/>
  <c r="R220" i="34"/>
  <c r="Q220" i="34"/>
  <c r="P220" i="34"/>
  <c r="Y219" i="34"/>
  <c r="W219" i="34"/>
  <c r="U219" i="34"/>
  <c r="S219" i="34"/>
  <c r="R219" i="34"/>
  <c r="Q219" i="34"/>
  <c r="P219" i="34"/>
  <c r="Y218" i="34"/>
  <c r="W218" i="34"/>
  <c r="U218" i="34"/>
  <c r="S218" i="34"/>
  <c r="R218" i="34"/>
  <c r="Q218" i="34"/>
  <c r="P218" i="34"/>
  <c r="Y217" i="34"/>
  <c r="W217" i="34"/>
  <c r="U217" i="34"/>
  <c r="S217" i="34"/>
  <c r="R217" i="34"/>
  <c r="Q217" i="34"/>
  <c r="P217" i="34"/>
  <c r="Y216" i="34"/>
  <c r="W216" i="34"/>
  <c r="U216" i="34"/>
  <c r="S216" i="34"/>
  <c r="R216" i="34"/>
  <c r="Q216" i="34"/>
  <c r="P216" i="34"/>
  <c r="Y215" i="34"/>
  <c r="W215" i="34"/>
  <c r="U215" i="34"/>
  <c r="S215" i="34"/>
  <c r="R215" i="34"/>
  <c r="Q215" i="34"/>
  <c r="P215" i="34"/>
  <c r="Y214" i="34"/>
  <c r="W214" i="34"/>
  <c r="U214" i="34"/>
  <c r="S214" i="34"/>
  <c r="R214" i="34"/>
  <c r="Q214" i="34"/>
  <c r="P214" i="34"/>
  <c r="U213" i="34"/>
  <c r="R213" i="34"/>
  <c r="Q213" i="34"/>
  <c r="P213" i="34"/>
  <c r="U212" i="34"/>
  <c r="R212" i="34"/>
  <c r="Q212" i="34"/>
  <c r="P212" i="34"/>
  <c r="U211" i="34"/>
  <c r="R211" i="34"/>
  <c r="Q211" i="34"/>
  <c r="P211" i="34"/>
  <c r="U210" i="34"/>
  <c r="R210" i="34"/>
  <c r="Q210" i="34"/>
  <c r="P210" i="34"/>
  <c r="U209" i="34"/>
  <c r="R209" i="34"/>
  <c r="Q209" i="34"/>
  <c r="P209" i="34"/>
  <c r="U208" i="34"/>
  <c r="R208" i="34"/>
  <c r="Q208" i="34"/>
  <c r="P208" i="34"/>
  <c r="U207" i="34"/>
  <c r="R207" i="34"/>
  <c r="U206" i="34"/>
  <c r="R206" i="34"/>
  <c r="U205" i="34"/>
  <c r="R205" i="34"/>
  <c r="U204" i="34"/>
  <c r="R204" i="34"/>
  <c r="U203" i="34"/>
  <c r="R203" i="34"/>
  <c r="U202" i="34"/>
  <c r="R202" i="34"/>
  <c r="U201" i="34"/>
  <c r="R201" i="34"/>
  <c r="U200" i="34"/>
  <c r="R200" i="34"/>
  <c r="U199" i="34"/>
  <c r="R199" i="34"/>
  <c r="U198" i="34"/>
  <c r="R198" i="34"/>
  <c r="U197" i="34"/>
  <c r="R197" i="34"/>
  <c r="U196" i="34"/>
  <c r="R196" i="34"/>
  <c r="U195" i="34"/>
  <c r="R195" i="34"/>
  <c r="U194" i="34"/>
  <c r="R194" i="34"/>
  <c r="U193" i="34"/>
  <c r="R193" i="34"/>
  <c r="U192" i="34"/>
  <c r="R192" i="34"/>
  <c r="U191" i="34"/>
  <c r="R191" i="34"/>
  <c r="U190" i="34"/>
  <c r="R190" i="34"/>
  <c r="U189" i="34"/>
  <c r="R189" i="34"/>
  <c r="U188" i="34"/>
  <c r="R188" i="34"/>
  <c r="U187" i="34"/>
  <c r="R187" i="34"/>
  <c r="U186" i="34"/>
  <c r="R186" i="34"/>
  <c r="U185" i="34"/>
  <c r="R185" i="34"/>
  <c r="U184" i="34"/>
  <c r="R184" i="34"/>
  <c r="U183" i="34"/>
  <c r="R183" i="34"/>
  <c r="U182" i="34"/>
  <c r="R182" i="34"/>
  <c r="U181" i="34"/>
  <c r="R181" i="34"/>
  <c r="U180" i="34"/>
  <c r="R180" i="34"/>
  <c r="U179" i="34"/>
  <c r="R179" i="34"/>
  <c r="U178" i="34"/>
  <c r="R178" i="34"/>
  <c r="U177" i="34"/>
  <c r="R177" i="34"/>
  <c r="U176" i="34"/>
  <c r="R176" i="34"/>
  <c r="U175" i="34"/>
  <c r="R175" i="34"/>
  <c r="U174" i="34"/>
  <c r="R174" i="34"/>
  <c r="U173" i="34"/>
  <c r="R173" i="34"/>
  <c r="U172" i="34"/>
  <c r="R172" i="34"/>
  <c r="U171" i="34"/>
  <c r="R171" i="34"/>
  <c r="U170" i="34"/>
  <c r="R170" i="34"/>
  <c r="U169" i="34"/>
  <c r="R169" i="34"/>
  <c r="U168" i="34"/>
  <c r="R168" i="34"/>
  <c r="U167" i="34"/>
  <c r="R167" i="34"/>
  <c r="U166" i="34"/>
  <c r="R166" i="34"/>
  <c r="U165" i="34"/>
  <c r="R165" i="34"/>
  <c r="U164" i="34"/>
  <c r="R164" i="34"/>
  <c r="U163" i="34"/>
  <c r="R163" i="34"/>
  <c r="U162" i="34"/>
  <c r="R162" i="34"/>
  <c r="U161" i="34"/>
  <c r="R161" i="34"/>
  <c r="U160" i="34"/>
  <c r="R160" i="34"/>
  <c r="U159" i="34"/>
  <c r="R159" i="34"/>
  <c r="U158" i="34"/>
  <c r="R158" i="34"/>
  <c r="U157" i="34"/>
  <c r="R157" i="34"/>
  <c r="U156" i="34"/>
  <c r="R156" i="34"/>
  <c r="U155" i="34"/>
  <c r="R155" i="34"/>
  <c r="U154" i="34"/>
  <c r="R154" i="34"/>
  <c r="U153" i="34"/>
  <c r="R153" i="34"/>
  <c r="U152" i="34"/>
  <c r="R152" i="34"/>
  <c r="U151" i="34"/>
  <c r="R151" i="34"/>
  <c r="U150" i="34"/>
  <c r="R150" i="34"/>
  <c r="U149" i="34"/>
  <c r="R149" i="34"/>
  <c r="U148" i="34"/>
  <c r="R148" i="34"/>
  <c r="U147" i="34"/>
  <c r="R147" i="34"/>
  <c r="U146" i="34"/>
  <c r="R146" i="34"/>
  <c r="U145" i="34"/>
  <c r="R145" i="34"/>
  <c r="U144" i="34"/>
  <c r="R144" i="34"/>
  <c r="U143" i="34"/>
  <c r="R143" i="34"/>
  <c r="U142" i="34"/>
  <c r="R142" i="34"/>
  <c r="U141" i="34"/>
  <c r="R141" i="34"/>
  <c r="U140" i="34"/>
  <c r="R140" i="34"/>
  <c r="U139" i="34"/>
  <c r="R139" i="34"/>
  <c r="U138" i="34"/>
  <c r="R138" i="34"/>
  <c r="U137" i="34"/>
  <c r="R137" i="34"/>
  <c r="U136" i="34"/>
  <c r="R136" i="34"/>
  <c r="U135" i="34"/>
  <c r="R135" i="34"/>
  <c r="U134" i="34"/>
  <c r="R134" i="34"/>
  <c r="U133" i="34"/>
  <c r="R133" i="34"/>
  <c r="U132" i="34"/>
  <c r="R132" i="34"/>
  <c r="U131" i="34"/>
  <c r="R131" i="34"/>
  <c r="U130" i="34"/>
  <c r="R130" i="34"/>
  <c r="U129" i="34"/>
  <c r="R129" i="34"/>
  <c r="U128" i="34"/>
  <c r="R128" i="34"/>
  <c r="U127" i="34"/>
  <c r="R127" i="34"/>
  <c r="U126" i="34"/>
  <c r="R126" i="34"/>
  <c r="U125" i="34"/>
  <c r="R125" i="34"/>
  <c r="U124" i="34"/>
  <c r="R124" i="34"/>
  <c r="U123" i="34"/>
  <c r="R123" i="34"/>
  <c r="U122" i="34"/>
  <c r="R122" i="34"/>
  <c r="U121" i="34"/>
  <c r="R121" i="34"/>
  <c r="U120" i="34"/>
  <c r="R120" i="34"/>
  <c r="U119" i="34"/>
  <c r="R119" i="34"/>
  <c r="U118" i="34"/>
  <c r="R118" i="34"/>
  <c r="U117" i="34"/>
  <c r="R117" i="34"/>
  <c r="U116" i="34"/>
  <c r="R116" i="34"/>
  <c r="U115" i="34"/>
  <c r="R115" i="34"/>
  <c r="U114" i="34"/>
  <c r="R114" i="34"/>
  <c r="U113" i="34"/>
  <c r="R113" i="34"/>
  <c r="U112" i="34"/>
  <c r="R112" i="34"/>
  <c r="U111" i="34"/>
  <c r="R111" i="34"/>
  <c r="U110" i="34"/>
  <c r="R110" i="34"/>
  <c r="U109" i="34"/>
  <c r="R109" i="34"/>
  <c r="U108" i="34"/>
  <c r="R108" i="34"/>
  <c r="U107" i="34"/>
  <c r="R107" i="34"/>
  <c r="U106" i="34"/>
  <c r="R106" i="34"/>
  <c r="U105" i="34"/>
  <c r="R105" i="34"/>
  <c r="U104" i="34"/>
  <c r="R104" i="34"/>
  <c r="U103" i="34"/>
  <c r="R103" i="34"/>
  <c r="U102" i="34"/>
  <c r="R102" i="34"/>
  <c r="U101" i="34"/>
  <c r="R101" i="34"/>
  <c r="U100" i="34"/>
  <c r="R100" i="34"/>
  <c r="U99" i="34"/>
  <c r="R99" i="34"/>
  <c r="U98" i="34"/>
  <c r="R98" i="34"/>
  <c r="U97" i="34"/>
  <c r="R97" i="34"/>
  <c r="U96" i="34"/>
  <c r="R96" i="34"/>
  <c r="U95" i="34"/>
  <c r="R95" i="34"/>
  <c r="U94" i="34"/>
  <c r="R94" i="34"/>
  <c r="U93" i="34"/>
  <c r="R93" i="34"/>
  <c r="U92" i="34"/>
  <c r="R92" i="34"/>
  <c r="U91" i="34"/>
  <c r="R91" i="34"/>
  <c r="U90" i="34"/>
  <c r="R90" i="34"/>
  <c r="U89" i="34"/>
  <c r="R89" i="34"/>
  <c r="U88" i="34"/>
  <c r="R88" i="34"/>
  <c r="U87" i="34"/>
  <c r="R87" i="34"/>
  <c r="U86" i="34"/>
  <c r="R86" i="34"/>
  <c r="U85" i="34"/>
  <c r="R85" i="34"/>
  <c r="U84" i="34"/>
  <c r="R84" i="34"/>
  <c r="U83" i="34"/>
  <c r="R83" i="34"/>
  <c r="U82" i="34"/>
  <c r="R82" i="34"/>
  <c r="U81" i="34"/>
  <c r="R81" i="34"/>
  <c r="U80" i="34"/>
  <c r="R80" i="34"/>
  <c r="U79" i="34"/>
  <c r="R79" i="34"/>
  <c r="U78" i="34"/>
  <c r="R78" i="34"/>
  <c r="U77" i="34"/>
  <c r="R77" i="34"/>
  <c r="U76" i="34"/>
  <c r="R76" i="34"/>
  <c r="U75" i="34"/>
  <c r="R75" i="34"/>
  <c r="U74" i="34"/>
  <c r="R74" i="34"/>
  <c r="U73" i="34"/>
  <c r="R73" i="34"/>
  <c r="U72" i="34"/>
  <c r="R72" i="34"/>
  <c r="U71" i="34"/>
  <c r="R71" i="34"/>
  <c r="U70" i="34"/>
  <c r="R70" i="34"/>
  <c r="U69" i="34"/>
  <c r="R69" i="34"/>
  <c r="U68" i="34"/>
  <c r="R68" i="34"/>
  <c r="U67" i="34"/>
  <c r="R67" i="34"/>
  <c r="U66" i="34"/>
  <c r="R66" i="34"/>
  <c r="U65" i="34"/>
  <c r="R65" i="34"/>
  <c r="U64" i="34"/>
  <c r="R64" i="34"/>
  <c r="U63" i="34"/>
  <c r="R63" i="34"/>
  <c r="U62" i="34"/>
  <c r="R62" i="34"/>
  <c r="U61" i="34"/>
  <c r="R61" i="34"/>
  <c r="U60" i="34"/>
  <c r="R60" i="34"/>
  <c r="U59" i="34"/>
  <c r="R59" i="34"/>
  <c r="U58" i="34"/>
  <c r="R58" i="34"/>
  <c r="U57" i="34"/>
  <c r="R57" i="34"/>
  <c r="U56" i="34"/>
  <c r="R56" i="34"/>
  <c r="U55" i="34"/>
  <c r="R55" i="34"/>
  <c r="U54" i="34"/>
  <c r="R54" i="34"/>
  <c r="U53" i="34"/>
  <c r="R53" i="34"/>
  <c r="U52" i="34"/>
  <c r="R52" i="34"/>
  <c r="U51" i="34"/>
  <c r="R51" i="34"/>
  <c r="U50" i="34"/>
  <c r="R50" i="34"/>
  <c r="U49" i="34"/>
  <c r="R49" i="34"/>
  <c r="U48" i="34"/>
  <c r="R48" i="34"/>
  <c r="U47" i="34"/>
  <c r="R47" i="34"/>
  <c r="U46" i="34"/>
  <c r="R46" i="34"/>
  <c r="U45" i="34"/>
  <c r="R45" i="34"/>
  <c r="U44" i="34"/>
  <c r="R44" i="34"/>
  <c r="U43" i="34"/>
  <c r="R43" i="34"/>
  <c r="U42" i="34"/>
  <c r="R42" i="34"/>
  <c r="U41" i="34"/>
  <c r="R41" i="34"/>
  <c r="U40" i="34"/>
  <c r="R40" i="34"/>
  <c r="U39" i="34"/>
  <c r="R39" i="34"/>
  <c r="U38" i="34"/>
  <c r="R38" i="34"/>
  <c r="U37" i="34"/>
  <c r="R37" i="34"/>
  <c r="U36" i="34"/>
  <c r="R36" i="34"/>
  <c r="U35" i="34"/>
  <c r="R35" i="34"/>
  <c r="U34" i="34"/>
  <c r="R34" i="34"/>
  <c r="U33" i="34"/>
  <c r="R33" i="34"/>
  <c r="U32" i="34"/>
  <c r="R32" i="34"/>
  <c r="U31" i="34"/>
  <c r="R31" i="34"/>
  <c r="U30" i="34"/>
  <c r="R30" i="34"/>
  <c r="U29" i="34"/>
  <c r="R29" i="34"/>
  <c r="U28" i="34"/>
  <c r="R28" i="34"/>
  <c r="U27" i="34"/>
  <c r="R27" i="34"/>
  <c r="U26" i="34"/>
  <c r="R26" i="34"/>
  <c r="U25" i="34"/>
  <c r="R25" i="34"/>
  <c r="U24" i="34"/>
  <c r="R24" i="34"/>
  <c r="U23" i="34"/>
  <c r="R23" i="34"/>
  <c r="U22" i="34"/>
  <c r="R22" i="34"/>
  <c r="U21" i="34"/>
  <c r="R21" i="34"/>
  <c r="U20" i="34"/>
  <c r="R20" i="34"/>
  <c r="U19" i="34"/>
  <c r="R19" i="34"/>
  <c r="U18" i="34"/>
  <c r="R18" i="34"/>
  <c r="U17" i="34"/>
  <c r="R17" i="34"/>
  <c r="U16" i="34"/>
  <c r="R16" i="34"/>
  <c r="U15" i="34"/>
  <c r="R15" i="34"/>
  <c r="U14" i="34"/>
  <c r="R14" i="34"/>
  <c r="U13" i="34"/>
  <c r="R13" i="34"/>
  <c r="U12" i="34"/>
  <c r="R12" i="34"/>
  <c r="U11" i="34"/>
  <c r="R11" i="34"/>
  <c r="U10" i="34"/>
  <c r="R10" i="34"/>
  <c r="U9" i="34"/>
  <c r="R9" i="34"/>
  <c r="U8" i="34"/>
  <c r="R8" i="34"/>
  <c r="G3" i="34"/>
  <c r="G4" i="34" s="1"/>
  <c r="G5" i="34" s="1"/>
  <c r="G6" i="34" s="1"/>
  <c r="G7" i="34" s="1"/>
  <c r="G8" i="34" s="1"/>
  <c r="G9" i="34" s="1"/>
  <c r="G10" i="34" s="1"/>
  <c r="G11" i="34" s="1"/>
  <c r="G12" i="34" s="1"/>
  <c r="G13" i="34" s="1"/>
  <c r="G14" i="34" s="1"/>
  <c r="G15" i="34" s="1"/>
  <c r="G16" i="34" s="1"/>
  <c r="G17" i="34" s="1"/>
  <c r="G18" i="34" s="1"/>
  <c r="G19" i="34" s="1"/>
  <c r="G20" i="34" s="1"/>
  <c r="G21" i="34" s="1"/>
  <c r="G22" i="34" s="1"/>
  <c r="G23" i="34" s="1"/>
  <c r="G24" i="34" s="1"/>
  <c r="G25" i="34" s="1"/>
  <c r="G26" i="34" s="1"/>
  <c r="G27" i="34" s="1"/>
  <c r="G28" i="34" s="1"/>
  <c r="G29" i="34" s="1"/>
  <c r="G30" i="34" s="1"/>
  <c r="G31" i="34" s="1"/>
  <c r="G32" i="34" s="1"/>
  <c r="G33" i="34" s="1"/>
  <c r="G34" i="34" s="1"/>
  <c r="G35" i="34" s="1"/>
  <c r="G36" i="34" s="1"/>
  <c r="G37" i="34" s="1"/>
  <c r="G38" i="34" s="1"/>
  <c r="G39" i="34" s="1"/>
  <c r="G40" i="34" s="1"/>
  <c r="G41" i="34" s="1"/>
  <c r="G42" i="34" s="1"/>
  <c r="G43" i="34" s="1"/>
  <c r="G44" i="34" s="1"/>
  <c r="G45" i="34" s="1"/>
  <c r="G46" i="34" s="1"/>
  <c r="G47" i="34" s="1"/>
  <c r="G48" i="34" s="1"/>
  <c r="G49" i="34" s="1"/>
  <c r="G50" i="34" s="1"/>
  <c r="G51" i="34" s="1"/>
  <c r="G52" i="34" s="1"/>
  <c r="G53" i="34" s="1"/>
  <c r="G54" i="34" s="1"/>
  <c r="G55" i="34" s="1"/>
  <c r="G56" i="34" s="1"/>
  <c r="G57" i="34" s="1"/>
  <c r="G58" i="34" s="1"/>
  <c r="G59" i="34" s="1"/>
  <c r="G60" i="34" s="1"/>
  <c r="G61" i="34" s="1"/>
  <c r="G62" i="34" s="1"/>
  <c r="G63" i="34" s="1"/>
  <c r="G64" i="34" s="1"/>
  <c r="G65" i="34" s="1"/>
  <c r="G66" i="34" s="1"/>
  <c r="G67" i="34" s="1"/>
  <c r="G68" i="34" s="1"/>
  <c r="G69" i="34" s="1"/>
  <c r="G70" i="34" s="1"/>
  <c r="G71" i="34" s="1"/>
  <c r="G72" i="34" s="1"/>
  <c r="G73" i="34" s="1"/>
  <c r="G74" i="34" s="1"/>
  <c r="G75" i="34" s="1"/>
  <c r="G76" i="34" s="1"/>
  <c r="G77" i="34" s="1"/>
  <c r="G78" i="34" s="1"/>
  <c r="G79" i="34" s="1"/>
  <c r="G80" i="34" s="1"/>
  <c r="G81" i="34" s="1"/>
  <c r="G82" i="34" s="1"/>
  <c r="G83" i="34" s="1"/>
  <c r="G84" i="34" s="1"/>
  <c r="G85" i="34" s="1"/>
  <c r="G86" i="34" s="1"/>
  <c r="G87" i="34" s="1"/>
  <c r="G88" i="34" s="1"/>
  <c r="G89" i="34" s="1"/>
  <c r="G90" i="34" s="1"/>
  <c r="G91" i="34" s="1"/>
  <c r="G92" i="34" s="1"/>
  <c r="G93" i="34" s="1"/>
  <c r="G94" i="34" s="1"/>
  <c r="G95" i="34" s="1"/>
  <c r="G96" i="34" s="1"/>
  <c r="G97" i="34" s="1"/>
  <c r="G98" i="34" s="1"/>
  <c r="G99" i="34" s="1"/>
  <c r="G100" i="34" s="1"/>
  <c r="G101" i="34" s="1"/>
  <c r="G102" i="34" s="1"/>
  <c r="G103" i="34" s="1"/>
  <c r="G104" i="34" s="1"/>
  <c r="G105" i="34" s="1"/>
  <c r="G106" i="34" s="1"/>
  <c r="G107" i="34" s="1"/>
  <c r="G108" i="34" s="1"/>
  <c r="G109" i="34" s="1"/>
  <c r="G110" i="34" s="1"/>
  <c r="G111" i="34" s="1"/>
  <c r="G112" i="34" s="1"/>
  <c r="G113" i="34" s="1"/>
  <c r="G114" i="34" s="1"/>
  <c r="G115" i="34" s="1"/>
  <c r="G116" i="34" s="1"/>
  <c r="G117" i="34" s="1"/>
  <c r="G118" i="34" s="1"/>
  <c r="G119" i="34" s="1"/>
  <c r="G120" i="34" s="1"/>
  <c r="G121" i="34" s="1"/>
  <c r="G122" i="34" s="1"/>
  <c r="G123" i="34" s="1"/>
  <c r="G124" i="34" s="1"/>
  <c r="G125" i="34" s="1"/>
  <c r="G126" i="34" s="1"/>
  <c r="G127" i="34" s="1"/>
  <c r="G128" i="34" s="1"/>
  <c r="G129" i="34" s="1"/>
  <c r="G130" i="34" s="1"/>
  <c r="G131" i="34" s="1"/>
  <c r="G132" i="34" s="1"/>
  <c r="G133" i="34" s="1"/>
  <c r="G134" i="34" s="1"/>
  <c r="G135" i="34" s="1"/>
  <c r="G136" i="34" s="1"/>
  <c r="G137" i="34" s="1"/>
  <c r="G138" i="34" s="1"/>
  <c r="G139" i="34" s="1"/>
  <c r="G140" i="34" s="1"/>
  <c r="G141" i="34" s="1"/>
  <c r="G142" i="34" s="1"/>
  <c r="G143" i="34" s="1"/>
  <c r="G144" i="34" s="1"/>
  <c r="G145" i="34" s="1"/>
  <c r="G146" i="34" s="1"/>
  <c r="G147" i="34" s="1"/>
  <c r="G148" i="34" s="1"/>
  <c r="G149" i="34" s="1"/>
  <c r="G150" i="34" s="1"/>
  <c r="G151" i="34" s="1"/>
  <c r="G152" i="34" s="1"/>
  <c r="G153" i="34" s="1"/>
  <c r="G154" i="34" s="1"/>
  <c r="G155" i="34" s="1"/>
  <c r="G156" i="34" s="1"/>
  <c r="G157" i="34" s="1"/>
  <c r="G158" i="34" s="1"/>
  <c r="G159" i="34" s="1"/>
  <c r="G160" i="34" s="1"/>
  <c r="G161" i="34" s="1"/>
  <c r="G162" i="34" s="1"/>
  <c r="G163" i="34" s="1"/>
  <c r="G164" i="34" s="1"/>
  <c r="G165" i="34" s="1"/>
  <c r="G166" i="34" s="1"/>
  <c r="G167" i="34" s="1"/>
  <c r="G168" i="34" s="1"/>
  <c r="G169" i="34" s="1"/>
  <c r="G170" i="34" s="1"/>
  <c r="G171" i="34" s="1"/>
  <c r="G172" i="34" s="1"/>
  <c r="G173" i="34" s="1"/>
  <c r="G174" i="34" s="1"/>
  <c r="G175" i="34" s="1"/>
  <c r="G176" i="34" s="1"/>
  <c r="G177" i="34" s="1"/>
  <c r="G178" i="34" s="1"/>
  <c r="G179" i="34" s="1"/>
  <c r="G180" i="34" s="1"/>
  <c r="G181" i="34" s="1"/>
  <c r="G182" i="34" s="1"/>
  <c r="G183" i="34" s="1"/>
  <c r="G184" i="34" s="1"/>
  <c r="G185" i="34" s="1"/>
  <c r="G186" i="34" s="1"/>
  <c r="G187" i="34" s="1"/>
  <c r="G188" i="34" s="1"/>
  <c r="G189" i="34" s="1"/>
  <c r="G190" i="34" s="1"/>
  <c r="G191" i="34" s="1"/>
  <c r="G192" i="34" s="1"/>
  <c r="G193" i="34" s="1"/>
  <c r="G194" i="34" s="1"/>
  <c r="G195" i="34" s="1"/>
  <c r="G196" i="34" s="1"/>
  <c r="G197" i="34" s="1"/>
  <c r="G198" i="34" s="1"/>
  <c r="G199" i="34" s="1"/>
  <c r="G200" i="34" s="1"/>
  <c r="G201" i="34" s="1"/>
  <c r="G202" i="34" s="1"/>
  <c r="G203" i="34" s="1"/>
  <c r="G204" i="34" s="1"/>
  <c r="G205" i="34" s="1"/>
  <c r="G206" i="34" s="1"/>
  <c r="G207" i="34" s="1"/>
  <c r="G208" i="34" s="1"/>
  <c r="G209" i="34" s="1"/>
  <c r="G210" i="34" s="1"/>
  <c r="G211" i="34" s="1"/>
  <c r="G212" i="34" s="1"/>
  <c r="G213" i="34" s="1"/>
  <c r="G214" i="34" s="1"/>
  <c r="G215" i="34" s="1"/>
  <c r="G216" i="34" s="1"/>
  <c r="G217" i="34" s="1"/>
  <c r="G218" i="34" s="1"/>
  <c r="G219" i="34" s="1"/>
  <c r="G220" i="34" s="1"/>
  <c r="G221" i="34" s="1"/>
  <c r="G222" i="34" s="1"/>
  <c r="G223" i="34" s="1"/>
  <c r="G224" i="34" s="1"/>
  <c r="G225" i="34" s="1"/>
  <c r="G226" i="34" s="1"/>
  <c r="G227" i="34" s="1"/>
  <c r="G228" i="34" s="1"/>
  <c r="G229" i="34" s="1"/>
  <c r="G230" i="34" s="1"/>
  <c r="G231" i="34" s="1"/>
  <c r="G232" i="34" s="1"/>
  <c r="G233" i="34" s="1"/>
  <c r="G234" i="34" s="1"/>
  <c r="G235" i="34" s="1"/>
  <c r="G236" i="34" s="1"/>
  <c r="G237" i="34" s="1"/>
  <c r="G238" i="34" s="1"/>
  <c r="G239" i="34" s="1"/>
  <c r="G240" i="34" s="1"/>
  <c r="G241" i="34" s="1"/>
  <c r="G242" i="34" s="1"/>
  <c r="G243" i="34" s="1"/>
  <c r="G244" i="34" s="1"/>
  <c r="G245" i="34" s="1"/>
  <c r="G246" i="34" s="1"/>
  <c r="G247" i="34" s="1"/>
  <c r="G248" i="34" s="1"/>
  <c r="G249" i="34" s="1"/>
  <c r="G250" i="34" s="1"/>
  <c r="G251" i="34" s="1"/>
  <c r="G252" i="34" s="1"/>
  <c r="G253" i="34" s="1"/>
  <c r="G254" i="34" s="1"/>
  <c r="G255" i="34" s="1"/>
  <c r="G256" i="34" s="1"/>
  <c r="G257" i="34" s="1"/>
  <c r="G258" i="34" s="1"/>
  <c r="G259" i="34" s="1"/>
  <c r="G260" i="34" s="1"/>
  <c r="G261" i="34" s="1"/>
  <c r="G262" i="34" s="1"/>
  <c r="G263" i="34" s="1"/>
  <c r="G264" i="34" s="1"/>
  <c r="G265" i="34" s="1"/>
  <c r="G266" i="34" s="1"/>
  <c r="G267" i="34" s="1"/>
  <c r="G268" i="34" s="1"/>
  <c r="G269" i="34" s="1"/>
  <c r="G270" i="34" s="1"/>
  <c r="G271" i="34" s="1"/>
  <c r="G272" i="34" s="1"/>
  <c r="G273" i="34" s="1"/>
  <c r="G274" i="34" s="1"/>
  <c r="G275" i="34" s="1"/>
  <c r="G276" i="34" s="1"/>
  <c r="G277" i="34" s="1"/>
  <c r="G278" i="34" s="1"/>
  <c r="G279" i="34" s="1"/>
  <c r="G280" i="34" s="1"/>
  <c r="G281" i="34" s="1"/>
  <c r="G282" i="34" s="1"/>
  <c r="G283" i="34" s="1"/>
  <c r="G284" i="34" s="1"/>
  <c r="G285" i="34" s="1"/>
  <c r="G286" i="34" s="1"/>
  <c r="G287" i="34" s="1"/>
  <c r="G288" i="34" s="1"/>
  <c r="G289" i="34" s="1"/>
  <c r="G290" i="34" s="1"/>
  <c r="G291" i="34" s="1"/>
  <c r="G292" i="34" s="1"/>
  <c r="G293" i="34" s="1"/>
  <c r="G294" i="34" s="1"/>
  <c r="G295" i="34" s="1"/>
  <c r="G296" i="34" s="1"/>
  <c r="G297" i="34" s="1"/>
  <c r="G298" i="34" s="1"/>
  <c r="G299" i="34" s="1"/>
  <c r="G300" i="34" s="1"/>
  <c r="G301" i="34" s="1"/>
  <c r="G302" i="34" s="1"/>
  <c r="G303" i="34" s="1"/>
  <c r="G304" i="34" s="1"/>
  <c r="G305" i="34" s="1"/>
  <c r="G306" i="34" s="1"/>
  <c r="G307" i="34" s="1"/>
  <c r="G308" i="34" s="1"/>
  <c r="G309" i="34" s="1"/>
  <c r="G310" i="34" s="1"/>
  <c r="G311" i="34" s="1"/>
  <c r="G312" i="34" s="1"/>
  <c r="G313" i="34" s="1"/>
  <c r="G314" i="34" s="1"/>
  <c r="G315" i="34" s="1"/>
  <c r="G316" i="34" s="1"/>
  <c r="G317" i="34" s="1"/>
  <c r="G318" i="34" s="1"/>
  <c r="G319" i="34" s="1"/>
  <c r="G320" i="34" s="1"/>
  <c r="G321" i="34" s="1"/>
  <c r="G322" i="34" s="1"/>
  <c r="G323" i="34" s="1"/>
  <c r="G324" i="34" s="1"/>
  <c r="G325" i="34" s="1"/>
  <c r="G326" i="34" s="1"/>
  <c r="G327" i="34" s="1"/>
  <c r="G328" i="34" s="1"/>
  <c r="G329" i="34" s="1"/>
  <c r="G330" i="34" s="1"/>
  <c r="G331" i="34" s="1"/>
  <c r="G332" i="34" s="1"/>
  <c r="G333" i="34" s="1"/>
  <c r="G334" i="34" s="1"/>
  <c r="G335" i="34" s="1"/>
  <c r="G336" i="34" s="1"/>
  <c r="G337" i="34" s="1"/>
  <c r="G338" i="34" s="1"/>
  <c r="G339" i="34" s="1"/>
  <c r="G340" i="34" s="1"/>
  <c r="G341" i="34" s="1"/>
  <c r="G342" i="34" s="1"/>
  <c r="G343" i="34" s="1"/>
  <c r="G344" i="34" s="1"/>
  <c r="G345" i="34" s="1"/>
  <c r="G346" i="34" s="1"/>
  <c r="G347" i="34" s="1"/>
  <c r="G348" i="34" s="1"/>
  <c r="G349" i="34" s="1"/>
  <c r="G350" i="34" s="1"/>
  <c r="G351" i="34" s="1"/>
  <c r="G352" i="34" s="1"/>
  <c r="G353" i="34" s="1"/>
  <c r="G354" i="34" s="1"/>
  <c r="G355" i="34" s="1"/>
  <c r="G356" i="34" s="1"/>
  <c r="G357" i="34" s="1"/>
  <c r="G358" i="34" s="1"/>
  <c r="G359" i="34" s="1"/>
  <c r="G360" i="34" s="1"/>
  <c r="G361" i="34" s="1"/>
  <c r="G362" i="34" s="1"/>
  <c r="G363" i="34" s="1"/>
  <c r="G364" i="34" s="1"/>
  <c r="G365" i="34" s="1"/>
  <c r="G366" i="34" s="1"/>
  <c r="G367" i="34" s="1"/>
  <c r="G368" i="34" s="1"/>
  <c r="G369" i="34" s="1"/>
  <c r="G370" i="34" s="1"/>
  <c r="G371" i="34" s="1"/>
  <c r="G372" i="34" s="1"/>
  <c r="G373" i="34" s="1"/>
  <c r="G374" i="34" s="1"/>
  <c r="G375" i="34" s="1"/>
  <c r="G376" i="34" s="1"/>
  <c r="G377" i="34" s="1"/>
  <c r="G378" i="34" s="1"/>
  <c r="G379" i="34" s="1"/>
  <c r="G380" i="34" s="1"/>
  <c r="G381" i="34" s="1"/>
  <c r="G382" i="34" s="1"/>
  <c r="G383" i="34" s="1"/>
  <c r="G384" i="34" s="1"/>
  <c r="G385" i="34" s="1"/>
  <c r="G386" i="34" s="1"/>
  <c r="G387" i="34" s="1"/>
  <c r="G388" i="34" s="1"/>
  <c r="G389" i="34" s="1"/>
  <c r="G390" i="34" s="1"/>
  <c r="G391" i="34" s="1"/>
  <c r="G392" i="34" s="1"/>
  <c r="G393" i="34" s="1"/>
  <c r="G394" i="34" s="1"/>
  <c r="G395" i="34" s="1"/>
  <c r="G396" i="34" s="1"/>
  <c r="G397" i="34" s="1"/>
  <c r="G398" i="34" s="1"/>
  <c r="G399" i="34" s="1"/>
  <c r="G400" i="34" s="1"/>
  <c r="G401" i="34" s="1"/>
  <c r="G402" i="34" s="1"/>
  <c r="G403" i="34" s="1"/>
  <c r="G404" i="34" s="1"/>
  <c r="G405" i="34" s="1"/>
  <c r="G406" i="34" s="1"/>
  <c r="G407" i="34" s="1"/>
  <c r="G408" i="34" s="1"/>
  <c r="G409" i="34" s="1"/>
  <c r="G410" i="34" s="1"/>
  <c r="G411" i="34" s="1"/>
  <c r="G412" i="34" s="1"/>
  <c r="G413" i="34" s="1"/>
  <c r="G414" i="34" s="1"/>
  <c r="G415" i="34" s="1"/>
  <c r="G416" i="34" s="1"/>
  <c r="G417" i="34" s="1"/>
  <c r="G418" i="34" s="1"/>
  <c r="G419" i="34" s="1"/>
  <c r="G420" i="34" s="1"/>
  <c r="G421" i="34" s="1"/>
  <c r="G422" i="34" s="1"/>
  <c r="G423" i="34" s="1"/>
  <c r="G424" i="34" s="1"/>
  <c r="G425" i="34" s="1"/>
  <c r="G426" i="34" s="1"/>
  <c r="G427" i="34" s="1"/>
  <c r="G428" i="34" s="1"/>
  <c r="G429" i="34" s="1"/>
  <c r="G430" i="34" s="1"/>
  <c r="G431" i="34" s="1"/>
  <c r="G432" i="34" s="1"/>
  <c r="G433" i="34" s="1"/>
  <c r="G434" i="34" s="1"/>
  <c r="G435" i="34" s="1"/>
  <c r="G436" i="34" s="1"/>
  <c r="G437" i="34" s="1"/>
  <c r="G438" i="34" s="1"/>
  <c r="G439" i="34" s="1"/>
  <c r="G440" i="34" s="1"/>
  <c r="G441" i="34" s="1"/>
  <c r="G442" i="34" s="1"/>
  <c r="G443" i="34" s="1"/>
  <c r="G444" i="34" s="1"/>
  <c r="G445" i="34" s="1"/>
  <c r="G446" i="34" s="1"/>
  <c r="G447" i="34" s="1"/>
  <c r="G448" i="34" s="1"/>
  <c r="G449" i="34" s="1"/>
  <c r="G450" i="34" s="1"/>
  <c r="G451" i="34" s="1"/>
  <c r="G452" i="34" s="1"/>
  <c r="G453" i="34" s="1"/>
  <c r="G454" i="34" s="1"/>
  <c r="G455" i="34" s="1"/>
  <c r="G456" i="34" s="1"/>
  <c r="G457" i="34" s="1"/>
  <c r="G458" i="34" s="1"/>
  <c r="G459" i="34" s="1"/>
  <c r="G460" i="34" s="1"/>
  <c r="G461" i="34" s="1"/>
  <c r="G462" i="34" s="1"/>
  <c r="G463" i="34" s="1"/>
  <c r="G464" i="34" s="1"/>
  <c r="G465" i="34" s="1"/>
  <c r="G466" i="34" s="1"/>
  <c r="G467" i="34" s="1"/>
  <c r="G468" i="34" s="1"/>
  <c r="G469" i="34" s="1"/>
  <c r="G470" i="34" s="1"/>
  <c r="G471" i="34" s="1"/>
  <c r="G472" i="34" s="1"/>
  <c r="G473" i="34" s="1"/>
  <c r="G474" i="34" s="1"/>
  <c r="G475" i="34" s="1"/>
  <c r="G476" i="34" s="1"/>
  <c r="B3" i="34"/>
  <c r="B4" i="34" s="1"/>
  <c r="B5" i="34" s="1"/>
  <c r="B6" i="34" s="1"/>
  <c r="B7" i="34" s="1"/>
  <c r="B8" i="34" s="1"/>
  <c r="B9" i="34" s="1"/>
  <c r="B10" i="34" s="1"/>
  <c r="B11" i="34" s="1"/>
  <c r="B12" i="34" s="1"/>
  <c r="B13" i="34" s="1"/>
  <c r="B14" i="34" s="1"/>
  <c r="B15" i="34" s="1"/>
  <c r="B16" i="34" s="1"/>
  <c r="B17" i="34" s="1"/>
  <c r="B18" i="34" s="1"/>
  <c r="B19" i="34" s="1"/>
  <c r="B20" i="34" s="1"/>
  <c r="B21" i="34" s="1"/>
  <c r="B22" i="34" s="1"/>
  <c r="B23" i="34" s="1"/>
  <c r="B24" i="34" s="1"/>
  <c r="B25" i="34" s="1"/>
  <c r="B26" i="34" s="1"/>
  <c r="B27" i="34" s="1"/>
  <c r="B28" i="34" s="1"/>
  <c r="B29" i="34" s="1"/>
  <c r="B30" i="34" s="1"/>
  <c r="B31" i="34" s="1"/>
  <c r="B32" i="34" s="1"/>
  <c r="B33" i="34" s="1"/>
  <c r="B34" i="34" s="1"/>
  <c r="B35" i="34" s="1"/>
  <c r="B36" i="34" s="1"/>
  <c r="B37" i="34" s="1"/>
  <c r="B38" i="34" s="1"/>
  <c r="B39" i="34" s="1"/>
  <c r="B40" i="34" s="1"/>
  <c r="B41" i="34" s="1"/>
  <c r="B42" i="34" s="1"/>
  <c r="B43" i="34" s="1"/>
  <c r="B44" i="34" s="1"/>
  <c r="B45" i="34" s="1"/>
  <c r="B46" i="34" s="1"/>
  <c r="B47" i="34" s="1"/>
  <c r="B48" i="34" s="1"/>
  <c r="B49" i="34" s="1"/>
  <c r="B50" i="34" s="1"/>
  <c r="B51" i="34" s="1"/>
  <c r="B52" i="34" s="1"/>
  <c r="B53" i="34" s="1"/>
  <c r="B54" i="34" s="1"/>
  <c r="B55" i="34" s="1"/>
  <c r="B56" i="34" s="1"/>
  <c r="B57" i="34" s="1"/>
  <c r="B58" i="34" s="1"/>
  <c r="B59" i="34" s="1"/>
  <c r="B60" i="34" s="1"/>
  <c r="B61" i="34" s="1"/>
  <c r="B62" i="34" s="1"/>
  <c r="B63" i="34" s="1"/>
  <c r="B64" i="34" s="1"/>
  <c r="B65" i="34" s="1"/>
  <c r="B66" i="34" s="1"/>
  <c r="B67" i="34" s="1"/>
  <c r="B68" i="34" s="1"/>
  <c r="B69" i="34" s="1"/>
  <c r="B70" i="34" s="1"/>
  <c r="B71" i="34" s="1"/>
  <c r="B72" i="34" s="1"/>
  <c r="B73" i="34" s="1"/>
  <c r="B74" i="34" s="1"/>
  <c r="B75" i="34" s="1"/>
  <c r="B76" i="34" s="1"/>
  <c r="B77" i="34" s="1"/>
  <c r="B78" i="34" s="1"/>
  <c r="B79" i="34" s="1"/>
  <c r="B80" i="34" s="1"/>
  <c r="B81" i="34" s="1"/>
  <c r="B82" i="34" s="1"/>
  <c r="B83" i="34" s="1"/>
  <c r="B84" i="34" s="1"/>
  <c r="B85" i="34" s="1"/>
  <c r="B86" i="34" s="1"/>
  <c r="B87" i="34" s="1"/>
  <c r="B88" i="34" s="1"/>
  <c r="B89" i="34" s="1"/>
  <c r="B90" i="34" s="1"/>
  <c r="B91" i="34" s="1"/>
  <c r="B92" i="34" s="1"/>
  <c r="B93" i="34" s="1"/>
  <c r="B94" i="34" s="1"/>
  <c r="B95" i="34" s="1"/>
  <c r="B96" i="34" s="1"/>
  <c r="B97" i="34" s="1"/>
  <c r="B98" i="34" s="1"/>
  <c r="B99" i="34" s="1"/>
  <c r="B100" i="34" s="1"/>
  <c r="B101" i="34" s="1"/>
  <c r="B102" i="34" s="1"/>
  <c r="B103" i="34" s="1"/>
  <c r="B104" i="34" s="1"/>
  <c r="B105" i="34" s="1"/>
  <c r="B106" i="34" s="1"/>
  <c r="B107" i="34" s="1"/>
  <c r="B108" i="34" s="1"/>
  <c r="B109" i="34" s="1"/>
  <c r="B110" i="34" s="1"/>
  <c r="B111" i="34" s="1"/>
  <c r="B112" i="34" s="1"/>
  <c r="B113" i="34" s="1"/>
  <c r="B114" i="34" s="1"/>
  <c r="B115" i="34" s="1"/>
  <c r="B116" i="34" s="1"/>
  <c r="B117" i="34" s="1"/>
  <c r="B118" i="34" s="1"/>
  <c r="B119" i="34" s="1"/>
  <c r="B120" i="34" s="1"/>
  <c r="B121" i="34" s="1"/>
  <c r="B122" i="34" s="1"/>
  <c r="B123" i="34" s="1"/>
  <c r="B124" i="34" s="1"/>
  <c r="B125" i="34" s="1"/>
  <c r="B126" i="34" s="1"/>
  <c r="B127" i="34" s="1"/>
  <c r="B128" i="34" s="1"/>
  <c r="B129" i="34" s="1"/>
  <c r="B130" i="34" s="1"/>
  <c r="B131" i="34" s="1"/>
  <c r="B132" i="34" s="1"/>
  <c r="B133" i="34" s="1"/>
  <c r="B134" i="34" s="1"/>
  <c r="B135" i="34" s="1"/>
  <c r="B136" i="34" s="1"/>
  <c r="B137" i="34" s="1"/>
  <c r="B138" i="34" s="1"/>
  <c r="B139" i="34" s="1"/>
  <c r="B140" i="34" s="1"/>
  <c r="B141" i="34" s="1"/>
  <c r="B142" i="34" s="1"/>
  <c r="B143" i="34" s="1"/>
  <c r="B144" i="34" s="1"/>
  <c r="B145" i="34" s="1"/>
  <c r="B146" i="34" s="1"/>
  <c r="B147" i="34" s="1"/>
  <c r="B148" i="34" s="1"/>
  <c r="B149" i="34" s="1"/>
  <c r="B150" i="34" s="1"/>
  <c r="B151" i="34" s="1"/>
  <c r="B152" i="34" s="1"/>
  <c r="B153" i="34" s="1"/>
  <c r="B154" i="34" s="1"/>
  <c r="B155" i="34" s="1"/>
  <c r="B156" i="34" s="1"/>
  <c r="B157" i="34" s="1"/>
  <c r="B158" i="34" s="1"/>
  <c r="B159" i="34" s="1"/>
  <c r="B160" i="34" s="1"/>
  <c r="B161" i="34" s="1"/>
  <c r="B162" i="34" s="1"/>
  <c r="B163" i="34" s="1"/>
  <c r="B164" i="34" s="1"/>
  <c r="B165" i="34" s="1"/>
  <c r="B166" i="34" s="1"/>
  <c r="B167" i="34" s="1"/>
  <c r="B168" i="34" s="1"/>
  <c r="B169" i="34" s="1"/>
  <c r="B170" i="34" s="1"/>
  <c r="B171" i="34" s="1"/>
  <c r="B172" i="34" s="1"/>
  <c r="B173" i="34" s="1"/>
  <c r="B174" i="34" s="1"/>
  <c r="B175" i="34" s="1"/>
  <c r="B176" i="34" s="1"/>
  <c r="B177" i="34" s="1"/>
  <c r="B178" i="34" s="1"/>
  <c r="B179" i="34" s="1"/>
  <c r="B180" i="34" s="1"/>
  <c r="B181" i="34" s="1"/>
  <c r="B182" i="34" s="1"/>
  <c r="B183" i="34" s="1"/>
  <c r="B184" i="34" s="1"/>
  <c r="B185" i="34" s="1"/>
  <c r="B186" i="34" s="1"/>
  <c r="B187" i="34" s="1"/>
  <c r="B188" i="34" s="1"/>
  <c r="B189" i="34" s="1"/>
  <c r="B190" i="34" s="1"/>
  <c r="B191" i="34" s="1"/>
  <c r="B192" i="34" s="1"/>
  <c r="B193" i="34" s="1"/>
  <c r="B194" i="34" s="1"/>
  <c r="B195" i="34" s="1"/>
  <c r="B196" i="34" s="1"/>
  <c r="B197" i="34" s="1"/>
  <c r="B198" i="34" s="1"/>
  <c r="B199" i="34" s="1"/>
  <c r="B200" i="34" s="1"/>
  <c r="B201" i="34" s="1"/>
  <c r="B202" i="34" s="1"/>
  <c r="B203" i="34" s="1"/>
  <c r="B204" i="34" s="1"/>
  <c r="B205" i="34" s="1"/>
  <c r="B206" i="34" s="1"/>
  <c r="B207" i="34" s="1"/>
  <c r="B208" i="34" s="1"/>
  <c r="B209" i="34" s="1"/>
  <c r="B210" i="34" s="1"/>
  <c r="B211" i="34" s="1"/>
  <c r="B212" i="34" s="1"/>
  <c r="B213" i="34" s="1"/>
  <c r="B214" i="34" s="1"/>
  <c r="B215" i="34" s="1"/>
  <c r="B216" i="34" s="1"/>
  <c r="B217" i="34" s="1"/>
  <c r="B218" i="34" s="1"/>
  <c r="B219" i="34" s="1"/>
  <c r="B220" i="34" s="1"/>
  <c r="B221" i="34" s="1"/>
  <c r="B222" i="34" s="1"/>
  <c r="B223" i="34" s="1"/>
  <c r="B224" i="34" s="1"/>
  <c r="B225" i="34" s="1"/>
  <c r="B226" i="34" s="1"/>
  <c r="B227" i="34" s="1"/>
  <c r="B228" i="34" s="1"/>
  <c r="B229" i="34" s="1"/>
  <c r="B230" i="34" s="1"/>
  <c r="B231" i="34" s="1"/>
  <c r="B232" i="34" s="1"/>
  <c r="B233" i="34" s="1"/>
  <c r="B234" i="34" s="1"/>
  <c r="B235" i="34" s="1"/>
  <c r="B236" i="34" s="1"/>
  <c r="B237" i="34" s="1"/>
  <c r="B238" i="34" s="1"/>
  <c r="B239" i="34" s="1"/>
  <c r="B240" i="34" s="1"/>
  <c r="B241" i="34" s="1"/>
  <c r="B242" i="34" s="1"/>
  <c r="B243" i="34" s="1"/>
  <c r="B244" i="34" s="1"/>
  <c r="B245" i="34" s="1"/>
  <c r="B246" i="34" s="1"/>
  <c r="B247" i="34" s="1"/>
  <c r="B248" i="34" s="1"/>
  <c r="B249" i="34" s="1"/>
  <c r="B250" i="34" s="1"/>
  <c r="B251" i="34" s="1"/>
  <c r="B252" i="34" s="1"/>
  <c r="B253" i="34" s="1"/>
  <c r="B254" i="34" s="1"/>
  <c r="B255" i="34" s="1"/>
  <c r="B256" i="34" s="1"/>
  <c r="B257" i="34" s="1"/>
  <c r="B258" i="34" s="1"/>
  <c r="B259" i="34" s="1"/>
  <c r="B260" i="34" s="1"/>
  <c r="B261" i="34" s="1"/>
  <c r="B262" i="34" s="1"/>
  <c r="B263" i="34" s="1"/>
  <c r="B264" i="34" s="1"/>
  <c r="B265" i="34" s="1"/>
  <c r="B266" i="34" s="1"/>
  <c r="B267" i="34" s="1"/>
  <c r="B268" i="34" s="1"/>
  <c r="B269" i="34" s="1"/>
  <c r="B270" i="34" s="1"/>
  <c r="B271" i="34" s="1"/>
  <c r="B272" i="34" s="1"/>
  <c r="B273" i="34" s="1"/>
  <c r="B274" i="34" s="1"/>
  <c r="B275" i="34" s="1"/>
  <c r="B276" i="34" s="1"/>
  <c r="B277" i="34" s="1"/>
  <c r="B278" i="34" s="1"/>
  <c r="B279" i="34" s="1"/>
  <c r="B280" i="34" s="1"/>
  <c r="B281" i="34" s="1"/>
  <c r="B282" i="34" s="1"/>
  <c r="B283" i="34" s="1"/>
  <c r="B284" i="34" s="1"/>
  <c r="B285" i="34" s="1"/>
  <c r="B286" i="34" s="1"/>
  <c r="B287" i="34" s="1"/>
  <c r="B288" i="34" s="1"/>
  <c r="B289" i="34" s="1"/>
  <c r="B290" i="34" s="1"/>
  <c r="B291" i="34" s="1"/>
  <c r="B292" i="34" s="1"/>
  <c r="B293" i="34" s="1"/>
  <c r="B294" i="34" s="1"/>
  <c r="B295" i="34" s="1"/>
  <c r="B296" i="34" s="1"/>
  <c r="B297" i="34" s="1"/>
  <c r="B298" i="34" s="1"/>
  <c r="B299" i="34" s="1"/>
  <c r="B300" i="34" s="1"/>
  <c r="B301" i="34" s="1"/>
  <c r="B302" i="34" s="1"/>
  <c r="B303" i="34" s="1"/>
  <c r="B304" i="34" s="1"/>
  <c r="B305" i="34" s="1"/>
  <c r="B306" i="34" s="1"/>
  <c r="B307" i="34" s="1"/>
  <c r="B308" i="34" s="1"/>
  <c r="B309" i="34" s="1"/>
  <c r="B310" i="34" s="1"/>
  <c r="B311" i="34" s="1"/>
  <c r="B312" i="34" s="1"/>
  <c r="B313" i="34" s="1"/>
  <c r="B314" i="34" s="1"/>
  <c r="B315" i="34" s="1"/>
  <c r="B316" i="34" s="1"/>
  <c r="B317" i="34" s="1"/>
  <c r="B318" i="34" s="1"/>
  <c r="B319" i="34" s="1"/>
  <c r="B320" i="34" s="1"/>
  <c r="B321" i="34" s="1"/>
  <c r="B322" i="34" s="1"/>
  <c r="B323" i="34" s="1"/>
  <c r="B324" i="34" s="1"/>
  <c r="B325" i="34" s="1"/>
  <c r="B326" i="34" s="1"/>
  <c r="B327" i="34" s="1"/>
  <c r="B328" i="34" s="1"/>
  <c r="B329" i="34" s="1"/>
  <c r="B330" i="34" s="1"/>
  <c r="B331" i="34" s="1"/>
  <c r="B332" i="34" s="1"/>
  <c r="B333" i="34" s="1"/>
  <c r="B334" i="34" s="1"/>
  <c r="B335" i="34" s="1"/>
  <c r="B336" i="34" s="1"/>
  <c r="B337" i="34" s="1"/>
  <c r="B338" i="34" s="1"/>
  <c r="B339" i="34" s="1"/>
  <c r="B340" i="34" s="1"/>
  <c r="B341" i="34" s="1"/>
  <c r="B342" i="34" s="1"/>
  <c r="B343" i="34" s="1"/>
  <c r="B344" i="34" s="1"/>
  <c r="B345" i="34" s="1"/>
  <c r="B346" i="34" s="1"/>
  <c r="B347" i="34" s="1"/>
  <c r="B348" i="34" s="1"/>
  <c r="B349" i="34" s="1"/>
  <c r="B350" i="34" s="1"/>
  <c r="B351" i="34" s="1"/>
  <c r="B352" i="34" s="1"/>
  <c r="B353" i="34" s="1"/>
  <c r="B354" i="34" s="1"/>
  <c r="B355" i="34" s="1"/>
  <c r="B356" i="34" s="1"/>
  <c r="B357" i="34" s="1"/>
  <c r="B358" i="34" s="1"/>
  <c r="B359" i="34" s="1"/>
  <c r="B360" i="34" s="1"/>
  <c r="B361" i="34" s="1"/>
  <c r="B362" i="34" s="1"/>
  <c r="B363" i="34" s="1"/>
  <c r="B364" i="34" s="1"/>
  <c r="B365" i="34" s="1"/>
  <c r="B366" i="34" s="1"/>
  <c r="B367" i="34" s="1"/>
  <c r="B368" i="34" s="1"/>
  <c r="B369" i="34" s="1"/>
  <c r="B370" i="34" s="1"/>
  <c r="B371" i="34" s="1"/>
  <c r="B372" i="34" s="1"/>
  <c r="B373" i="34" s="1"/>
  <c r="B374" i="34" s="1"/>
  <c r="B375" i="34" s="1"/>
  <c r="B376" i="34" s="1"/>
  <c r="B377" i="34" s="1"/>
  <c r="B378" i="34" s="1"/>
  <c r="B379" i="34" s="1"/>
  <c r="B380" i="34" s="1"/>
  <c r="B381" i="34" s="1"/>
  <c r="B382" i="34" s="1"/>
  <c r="B383" i="34" s="1"/>
  <c r="B384" i="34" s="1"/>
  <c r="B385" i="34" s="1"/>
  <c r="B386" i="34" s="1"/>
  <c r="B387" i="34" s="1"/>
  <c r="B388" i="34" s="1"/>
  <c r="B389" i="34" s="1"/>
  <c r="B390" i="34" s="1"/>
  <c r="B391" i="34" s="1"/>
  <c r="B392" i="34" s="1"/>
  <c r="B393" i="34" s="1"/>
  <c r="B394" i="34" s="1"/>
  <c r="B395" i="34" s="1"/>
  <c r="B396" i="34" s="1"/>
  <c r="B397" i="34" s="1"/>
  <c r="B398" i="34" s="1"/>
  <c r="B399" i="34" s="1"/>
  <c r="B400" i="34" s="1"/>
  <c r="B401" i="34" s="1"/>
  <c r="B402" i="34" s="1"/>
  <c r="B403" i="34" s="1"/>
  <c r="B404" i="34" s="1"/>
  <c r="B405" i="34" s="1"/>
  <c r="B406" i="34" s="1"/>
  <c r="B407" i="34" s="1"/>
  <c r="B408" i="34" s="1"/>
  <c r="B409" i="34" s="1"/>
  <c r="B410" i="34" s="1"/>
  <c r="B411" i="34" s="1"/>
  <c r="B412" i="34" s="1"/>
  <c r="B413" i="34" s="1"/>
  <c r="B414" i="34" s="1"/>
  <c r="B415" i="34" s="1"/>
  <c r="B416" i="34" s="1"/>
  <c r="B417" i="34" s="1"/>
  <c r="B418" i="34" s="1"/>
  <c r="B419" i="34" s="1"/>
  <c r="B420" i="34" s="1"/>
  <c r="B421" i="34" s="1"/>
  <c r="B422" i="34" s="1"/>
  <c r="B423" i="34" s="1"/>
  <c r="B424" i="34" s="1"/>
  <c r="B425" i="34" s="1"/>
  <c r="B426" i="34" s="1"/>
  <c r="B427" i="34" s="1"/>
  <c r="B428" i="34" s="1"/>
  <c r="B429" i="34" s="1"/>
  <c r="B430" i="34" s="1"/>
  <c r="B431" i="34" s="1"/>
  <c r="B432" i="34" s="1"/>
  <c r="B433" i="34" s="1"/>
  <c r="B434" i="34" s="1"/>
  <c r="B435" i="34" s="1"/>
  <c r="B436" i="34" s="1"/>
  <c r="B437" i="34" s="1"/>
  <c r="B438" i="34" s="1"/>
  <c r="B439" i="34" s="1"/>
  <c r="B440" i="34" s="1"/>
  <c r="B441" i="34" s="1"/>
  <c r="B442" i="34" s="1"/>
  <c r="B443" i="34" s="1"/>
  <c r="B444" i="34" s="1"/>
  <c r="B445" i="34" s="1"/>
  <c r="B446" i="34" s="1"/>
  <c r="B447" i="34" s="1"/>
  <c r="B448" i="34" s="1"/>
  <c r="B449" i="34" s="1"/>
  <c r="B450" i="34" s="1"/>
  <c r="B451" i="34" s="1"/>
  <c r="B452" i="34" s="1"/>
  <c r="B453" i="34" s="1"/>
  <c r="B454" i="34" s="1"/>
  <c r="B455" i="34" s="1"/>
  <c r="B456" i="34" s="1"/>
  <c r="B457" i="34" s="1"/>
  <c r="B458" i="34" s="1"/>
  <c r="B459" i="34" s="1"/>
  <c r="B460" i="34" s="1"/>
  <c r="B461" i="34" s="1"/>
  <c r="B462" i="34" s="1"/>
  <c r="B463" i="34" s="1"/>
  <c r="B464" i="34" s="1"/>
  <c r="B465" i="34" s="1"/>
  <c r="B466" i="34" s="1"/>
  <c r="B467" i="34" s="1"/>
  <c r="B468" i="34" s="1"/>
  <c r="B469" i="34" s="1"/>
  <c r="B470" i="34" s="1"/>
  <c r="B471" i="34" s="1"/>
  <c r="B472" i="34" s="1"/>
  <c r="B473" i="34" s="1"/>
  <c r="B474" i="34" s="1"/>
  <c r="B475" i="34" s="1"/>
  <c r="B476" i="34" s="1"/>
  <c r="I306" i="33"/>
  <c r="E306" i="33"/>
  <c r="C306" i="33"/>
  <c r="I305" i="33"/>
  <c r="E305" i="33"/>
  <c r="C305" i="33"/>
  <c r="I304" i="33"/>
  <c r="E304" i="33"/>
  <c r="C304" i="33"/>
  <c r="I303" i="33"/>
  <c r="E303" i="33"/>
  <c r="C303" i="33"/>
  <c r="I302" i="33"/>
  <c r="E302" i="33"/>
  <c r="C302" i="33"/>
  <c r="I301" i="33"/>
  <c r="E301" i="33"/>
  <c r="C301" i="33"/>
  <c r="I300" i="33"/>
  <c r="E300" i="33"/>
  <c r="C300" i="33"/>
  <c r="I299" i="33"/>
  <c r="E299" i="33"/>
  <c r="C299" i="33"/>
  <c r="I298" i="33"/>
  <c r="E298" i="33"/>
  <c r="C298" i="33"/>
  <c r="I297" i="33"/>
  <c r="E297" i="33"/>
  <c r="C297" i="33"/>
  <c r="I296" i="33"/>
  <c r="E296" i="33"/>
  <c r="C296" i="33"/>
  <c r="I295" i="33"/>
  <c r="E295" i="33"/>
  <c r="C295" i="33"/>
  <c r="I294" i="33"/>
  <c r="E294" i="33"/>
  <c r="C294" i="33"/>
  <c r="I293" i="33"/>
  <c r="E293" i="33"/>
  <c r="C293" i="33"/>
  <c r="I292" i="33"/>
  <c r="E292" i="33"/>
  <c r="C292" i="33"/>
  <c r="I291" i="33"/>
  <c r="E291" i="33"/>
  <c r="C291" i="33"/>
  <c r="I290" i="33"/>
  <c r="E290" i="33"/>
  <c r="C290" i="33"/>
  <c r="I289" i="33"/>
  <c r="E289" i="33"/>
  <c r="C289" i="33"/>
  <c r="I288" i="33"/>
  <c r="E288" i="33"/>
  <c r="C288" i="33"/>
  <c r="I287" i="33"/>
  <c r="E287" i="33"/>
  <c r="C287" i="33"/>
  <c r="I286" i="33"/>
  <c r="E286" i="33"/>
  <c r="C286" i="33"/>
  <c r="I285" i="33"/>
  <c r="E285" i="33"/>
  <c r="C285" i="33"/>
  <c r="I284" i="33"/>
  <c r="E284" i="33"/>
  <c r="C284" i="33"/>
  <c r="I283" i="33"/>
  <c r="E283" i="33"/>
  <c r="C283" i="33"/>
  <c r="I282" i="33"/>
  <c r="E282" i="33"/>
  <c r="C282" i="33"/>
  <c r="I281" i="33"/>
  <c r="E281" i="33"/>
  <c r="C281" i="33"/>
  <c r="I280" i="33"/>
  <c r="E280" i="33"/>
  <c r="C280" i="33"/>
  <c r="I279" i="33"/>
  <c r="E279" i="33"/>
  <c r="C279" i="33"/>
  <c r="I278" i="33"/>
  <c r="E278" i="33"/>
  <c r="C278" i="33"/>
  <c r="I277" i="33"/>
  <c r="E277" i="33"/>
  <c r="C277" i="33"/>
  <c r="I276" i="33"/>
  <c r="E276" i="33"/>
  <c r="C276" i="33"/>
  <c r="I275" i="33"/>
  <c r="E275" i="33"/>
  <c r="C275" i="33"/>
  <c r="I274" i="33"/>
  <c r="E274" i="33"/>
  <c r="C274" i="33"/>
  <c r="I273" i="33"/>
  <c r="E273" i="33"/>
  <c r="C273" i="33"/>
  <c r="I272" i="33"/>
  <c r="E272" i="33"/>
  <c r="C272" i="33"/>
  <c r="I271" i="33"/>
  <c r="E271" i="33"/>
  <c r="C271" i="33"/>
  <c r="I270" i="33"/>
  <c r="E270" i="33"/>
  <c r="C270" i="33"/>
  <c r="I269" i="33"/>
  <c r="E269" i="33"/>
  <c r="C269" i="33"/>
  <c r="I268" i="33"/>
  <c r="E268" i="33"/>
  <c r="C268" i="33"/>
  <c r="I267" i="33"/>
  <c r="E267" i="33"/>
  <c r="C267" i="33"/>
  <c r="I266" i="33"/>
  <c r="E266" i="33"/>
  <c r="C266" i="33"/>
  <c r="I265" i="33"/>
  <c r="E265" i="33"/>
  <c r="C265" i="33"/>
  <c r="I264" i="33"/>
  <c r="E264" i="33"/>
  <c r="C264" i="33"/>
  <c r="I263" i="33"/>
  <c r="E263" i="33"/>
  <c r="C263" i="33"/>
  <c r="I262" i="33"/>
  <c r="E262" i="33"/>
  <c r="C262" i="33"/>
  <c r="I261" i="33"/>
  <c r="E261" i="33"/>
  <c r="C261" i="33"/>
  <c r="I260" i="33"/>
  <c r="E260" i="33"/>
  <c r="C260" i="33"/>
  <c r="I259" i="33"/>
  <c r="E259" i="33"/>
  <c r="C259" i="33"/>
  <c r="I258" i="33"/>
  <c r="E258" i="33"/>
  <c r="C258" i="33"/>
  <c r="I257" i="33"/>
  <c r="E257" i="33"/>
  <c r="C257" i="33"/>
  <c r="I256" i="33"/>
  <c r="E256" i="33"/>
  <c r="C256" i="33"/>
  <c r="I255" i="33"/>
  <c r="E255" i="33"/>
  <c r="C255" i="33"/>
  <c r="I254" i="33"/>
  <c r="E254" i="33"/>
  <c r="C254" i="33"/>
  <c r="I253" i="33"/>
  <c r="E253" i="33"/>
  <c r="C253" i="33"/>
  <c r="I252" i="33"/>
  <c r="E252" i="33"/>
  <c r="C252" i="33"/>
  <c r="I251" i="33"/>
  <c r="E251" i="33"/>
  <c r="C251" i="33"/>
  <c r="I250" i="33"/>
  <c r="E250" i="33"/>
  <c r="C250" i="33"/>
  <c r="I249" i="33"/>
  <c r="E249" i="33"/>
  <c r="C249" i="33"/>
  <c r="I248" i="33"/>
  <c r="E248" i="33"/>
  <c r="C248" i="33"/>
  <c r="I247" i="33"/>
  <c r="E247" i="33"/>
  <c r="C247" i="33"/>
  <c r="I246" i="33"/>
  <c r="E246" i="33"/>
  <c r="C246" i="33"/>
  <c r="I245" i="33"/>
  <c r="E245" i="33"/>
  <c r="C245" i="33"/>
  <c r="I244" i="33"/>
  <c r="E244" i="33"/>
  <c r="C244" i="33"/>
  <c r="I243" i="33"/>
  <c r="E243" i="33"/>
  <c r="C243" i="33"/>
  <c r="I242" i="33"/>
  <c r="E242" i="33"/>
  <c r="C242" i="33"/>
  <c r="I241" i="33"/>
  <c r="E241" i="33"/>
  <c r="C241" i="33"/>
  <c r="I240" i="33"/>
  <c r="E240" i="33"/>
  <c r="C240" i="33"/>
  <c r="I239" i="33"/>
  <c r="E239" i="33"/>
  <c r="C239" i="33"/>
  <c r="I238" i="33"/>
  <c r="E238" i="33"/>
  <c r="C238" i="33"/>
  <c r="I237" i="33"/>
  <c r="E237" i="33"/>
  <c r="C237" i="33"/>
  <c r="I236" i="33"/>
  <c r="E236" i="33"/>
  <c r="C236" i="33"/>
  <c r="I235" i="33"/>
  <c r="E235" i="33"/>
  <c r="C235" i="33"/>
  <c r="I234" i="33"/>
  <c r="E234" i="33"/>
  <c r="C234" i="33"/>
  <c r="I233" i="33"/>
  <c r="E233" i="33"/>
  <c r="C233" i="33"/>
  <c r="I232" i="33"/>
  <c r="E232" i="33"/>
  <c r="C232" i="33"/>
  <c r="I231" i="33"/>
  <c r="E231" i="33"/>
  <c r="C231" i="33"/>
  <c r="I230" i="33"/>
  <c r="E230" i="33"/>
  <c r="C230" i="33"/>
  <c r="I229" i="33"/>
  <c r="E229" i="33"/>
  <c r="C229" i="33"/>
  <c r="I228" i="33"/>
  <c r="E228" i="33"/>
  <c r="C228" i="33"/>
  <c r="I227" i="33"/>
  <c r="E227" i="33"/>
  <c r="C227" i="33"/>
  <c r="I226" i="33"/>
  <c r="E226" i="33"/>
  <c r="C226" i="33"/>
  <c r="I225" i="33"/>
  <c r="E225" i="33"/>
  <c r="C225" i="33"/>
  <c r="I224" i="33"/>
  <c r="E224" i="33"/>
  <c r="C224" i="33"/>
  <c r="I223" i="33"/>
  <c r="E223" i="33"/>
  <c r="C223" i="33"/>
  <c r="I222" i="33"/>
  <c r="E222" i="33"/>
  <c r="C222" i="33"/>
  <c r="I221" i="33"/>
  <c r="E221" i="33"/>
  <c r="C221" i="33"/>
  <c r="I220" i="33"/>
  <c r="E220" i="33"/>
  <c r="C220" i="33"/>
  <c r="I219" i="33"/>
  <c r="E219" i="33"/>
  <c r="C219" i="33"/>
  <c r="I218" i="33"/>
  <c r="E218" i="33"/>
  <c r="C218" i="33"/>
  <c r="I217" i="33"/>
  <c r="E217" i="33"/>
  <c r="C217" i="33"/>
  <c r="I216" i="33"/>
  <c r="E216" i="33"/>
  <c r="C216" i="33"/>
  <c r="I215" i="33"/>
  <c r="E215" i="33"/>
  <c r="C215" i="33"/>
  <c r="I214" i="33"/>
  <c r="E214" i="33"/>
  <c r="C214" i="33"/>
  <c r="H368" i="29"/>
  <c r="F368" i="29"/>
  <c r="D368" i="29"/>
  <c r="C368" i="29"/>
  <c r="H367" i="29"/>
  <c r="F367" i="29"/>
  <c r="D367" i="29"/>
  <c r="C367" i="29"/>
  <c r="H366" i="29"/>
  <c r="F366" i="29"/>
  <c r="D366" i="29"/>
  <c r="C366" i="29"/>
  <c r="F392" i="23"/>
  <c r="F391" i="23"/>
  <c r="F390" i="23"/>
  <c r="F389" i="23"/>
  <c r="F388" i="23"/>
  <c r="F387" i="23"/>
  <c r="F386" i="23"/>
  <c r="F385" i="23"/>
  <c r="F384" i="23"/>
  <c r="F383" i="23"/>
  <c r="F382" i="23"/>
  <c r="F381" i="23"/>
  <c r="F380" i="23"/>
  <c r="F379" i="23"/>
  <c r="F378" i="23"/>
  <c r="F377" i="23"/>
  <c r="F376" i="23"/>
  <c r="F375" i="23"/>
  <c r="F374" i="23"/>
  <c r="F373" i="23"/>
  <c r="F372" i="23"/>
  <c r="F371" i="23"/>
  <c r="F370" i="23"/>
  <c r="F369" i="23"/>
  <c r="F368" i="23"/>
  <c r="F367" i="23"/>
  <c r="F366" i="23"/>
  <c r="F365" i="23"/>
  <c r="F364" i="23"/>
  <c r="F363" i="23"/>
  <c r="F362" i="23"/>
  <c r="F361" i="23"/>
  <c r="F360" i="23"/>
  <c r="F359" i="23"/>
  <c r="F358" i="23"/>
  <c r="F357" i="23"/>
  <c r="F356" i="23"/>
  <c r="F355" i="23"/>
  <c r="F354" i="23"/>
  <c r="F353" i="23"/>
  <c r="F352" i="23"/>
  <c r="F351" i="23"/>
  <c r="F350" i="23"/>
  <c r="F349" i="23"/>
  <c r="F348" i="23"/>
  <c r="F347" i="23"/>
  <c r="F346" i="23"/>
  <c r="F345" i="23"/>
  <c r="F344" i="23"/>
  <c r="F343" i="23"/>
  <c r="F342" i="23"/>
  <c r="F341" i="23"/>
  <c r="F340" i="23"/>
  <c r="F339" i="23"/>
  <c r="F338" i="23"/>
  <c r="F337" i="23"/>
  <c r="F336" i="23"/>
  <c r="F335" i="23"/>
  <c r="F334" i="23"/>
  <c r="F333" i="23"/>
  <c r="F332" i="23"/>
  <c r="F331" i="23"/>
  <c r="F330" i="23"/>
  <c r="F329" i="23"/>
  <c r="F328" i="23"/>
  <c r="F327" i="23"/>
  <c r="F326" i="23"/>
  <c r="F325" i="23"/>
  <c r="F324" i="23"/>
  <c r="F323" i="23"/>
  <c r="F322" i="23"/>
  <c r="F321" i="23"/>
  <c r="F320" i="23"/>
  <c r="F319" i="23"/>
  <c r="F318" i="23"/>
  <c r="F317" i="23"/>
  <c r="F316" i="23"/>
  <c r="F315" i="23"/>
  <c r="F314" i="23"/>
  <c r="F313" i="23"/>
  <c r="F312" i="23"/>
  <c r="F311" i="23"/>
  <c r="F310" i="23"/>
  <c r="F309" i="23"/>
  <c r="F308" i="23"/>
  <c r="F307" i="23"/>
  <c r="F306" i="23"/>
  <c r="F305" i="23"/>
  <c r="F304" i="23"/>
  <c r="F303" i="23"/>
  <c r="F302" i="23"/>
  <c r="F301" i="23"/>
  <c r="F300" i="23"/>
  <c r="F299" i="23"/>
  <c r="F298" i="23"/>
  <c r="F297" i="23"/>
  <c r="F296" i="23"/>
  <c r="F295" i="23"/>
  <c r="F294" i="23"/>
  <c r="F293" i="23"/>
  <c r="F292" i="23"/>
  <c r="F291" i="23"/>
  <c r="F290" i="23"/>
  <c r="F289" i="23"/>
  <c r="F288" i="23"/>
  <c r="F287" i="23"/>
  <c r="F286" i="23"/>
  <c r="F285" i="23"/>
  <c r="F284" i="23"/>
  <c r="F283" i="23"/>
  <c r="F282" i="23"/>
  <c r="F281" i="23"/>
  <c r="F280" i="23"/>
  <c r="F279" i="23"/>
  <c r="F278" i="23"/>
  <c r="F277" i="23"/>
  <c r="F276" i="23"/>
  <c r="F275" i="23"/>
  <c r="F274" i="23"/>
  <c r="F273" i="23"/>
  <c r="F272" i="23"/>
  <c r="F271" i="23"/>
  <c r="F270" i="23"/>
  <c r="F269" i="23"/>
  <c r="F268" i="23"/>
  <c r="F267" i="23"/>
  <c r="F266" i="23"/>
  <c r="F265" i="23"/>
  <c r="F264" i="23"/>
  <c r="F263" i="23"/>
  <c r="F262" i="23"/>
  <c r="F261" i="23"/>
  <c r="F260" i="23"/>
  <c r="F259" i="23"/>
  <c r="F258" i="23"/>
  <c r="F257" i="23"/>
  <c r="F256" i="23"/>
  <c r="F255" i="23"/>
  <c r="F254" i="23"/>
  <c r="F253" i="23"/>
  <c r="F252" i="23"/>
  <c r="F251" i="23"/>
  <c r="F250" i="23"/>
  <c r="F249" i="23"/>
  <c r="F248" i="23"/>
  <c r="F247" i="23"/>
  <c r="F246" i="23"/>
  <c r="F245" i="23"/>
  <c r="F244" i="23"/>
  <c r="F243" i="23"/>
  <c r="F242" i="23"/>
  <c r="F241" i="23"/>
  <c r="F240" i="23"/>
  <c r="F239" i="23"/>
  <c r="F238" i="23"/>
  <c r="F237" i="23"/>
  <c r="F236" i="23"/>
  <c r="F235" i="23"/>
  <c r="F234" i="23"/>
  <c r="F233" i="23"/>
  <c r="F232" i="23"/>
  <c r="F231" i="23"/>
  <c r="F230" i="23"/>
  <c r="F229" i="23"/>
  <c r="F228" i="23"/>
  <c r="F227" i="23"/>
  <c r="F226" i="23"/>
  <c r="F225" i="23"/>
  <c r="F224" i="23"/>
  <c r="F223" i="23"/>
  <c r="F222" i="23"/>
  <c r="F221" i="23"/>
  <c r="F220" i="23"/>
  <c r="F219" i="23"/>
  <c r="F218" i="23"/>
  <c r="F217" i="23"/>
  <c r="F216" i="23"/>
  <c r="F215" i="23"/>
  <c r="F214" i="23"/>
  <c r="F213" i="23"/>
  <c r="F212" i="23"/>
  <c r="F211" i="23"/>
  <c r="F210" i="23"/>
  <c r="F209" i="23"/>
  <c r="F208" i="23"/>
  <c r="F207" i="23"/>
  <c r="F206" i="23"/>
  <c r="F205" i="23"/>
  <c r="F204" i="23"/>
  <c r="F203" i="23"/>
  <c r="F202" i="23"/>
  <c r="F201" i="23"/>
  <c r="F200" i="23"/>
  <c r="F199" i="23"/>
  <c r="F198" i="23"/>
  <c r="F197" i="23"/>
  <c r="F196" i="23"/>
  <c r="F195" i="23"/>
  <c r="F194" i="23"/>
  <c r="F193" i="23"/>
  <c r="F192" i="23"/>
  <c r="F191" i="23"/>
  <c r="F190" i="23"/>
  <c r="F189" i="23"/>
  <c r="F188" i="23"/>
  <c r="F187" i="23"/>
  <c r="F186" i="23"/>
  <c r="F185" i="23"/>
  <c r="F184" i="23"/>
  <c r="F183" i="23"/>
  <c r="F182" i="23"/>
  <c r="F181" i="23"/>
  <c r="F180" i="23"/>
  <c r="F179" i="23"/>
  <c r="F178" i="23"/>
  <c r="F177" i="23"/>
  <c r="F176" i="23"/>
  <c r="F175" i="23"/>
  <c r="F174" i="23"/>
  <c r="F173" i="23"/>
  <c r="F172" i="23"/>
  <c r="F171" i="23"/>
  <c r="F170" i="23"/>
  <c r="F169" i="23"/>
  <c r="F168" i="23"/>
  <c r="F167" i="23"/>
  <c r="F166" i="23"/>
  <c r="F165" i="23"/>
  <c r="F164" i="23"/>
  <c r="F163" i="23"/>
  <c r="F162" i="23"/>
  <c r="F161" i="23"/>
  <c r="F160" i="23"/>
  <c r="F159" i="23"/>
  <c r="F158" i="23"/>
  <c r="F157" i="23"/>
  <c r="F156" i="23"/>
  <c r="F155" i="23"/>
  <c r="F154" i="23"/>
  <c r="F153" i="23"/>
  <c r="F152" i="23"/>
  <c r="F151" i="23"/>
  <c r="F150" i="23"/>
  <c r="F149" i="23"/>
  <c r="F148" i="23"/>
  <c r="F147" i="23"/>
  <c r="F146" i="23"/>
  <c r="F145" i="23"/>
  <c r="F144" i="23"/>
  <c r="F143" i="23"/>
  <c r="F142" i="23"/>
  <c r="F141" i="23"/>
  <c r="F140" i="23"/>
  <c r="F139" i="23"/>
  <c r="F138" i="23"/>
  <c r="F137" i="23"/>
  <c r="F136" i="23"/>
  <c r="F135" i="23"/>
  <c r="F134" i="23"/>
  <c r="F133" i="23"/>
  <c r="F132" i="23"/>
  <c r="F131" i="23"/>
  <c r="F130" i="23"/>
  <c r="F129" i="23"/>
  <c r="F128" i="23"/>
  <c r="F127" i="23"/>
  <c r="F126" i="23"/>
  <c r="F125" i="23"/>
  <c r="F124" i="23"/>
  <c r="F123" i="23"/>
  <c r="F122" i="23"/>
  <c r="F121" i="23"/>
  <c r="F120" i="23"/>
  <c r="F119" i="23"/>
  <c r="F118" i="23"/>
  <c r="F117" i="23"/>
  <c r="F116" i="23"/>
  <c r="F115" i="23"/>
  <c r="F114" i="23"/>
  <c r="F113" i="23"/>
  <c r="F112" i="23"/>
  <c r="F111" i="23"/>
  <c r="F110" i="23"/>
  <c r="F109" i="23"/>
  <c r="F108" i="23"/>
  <c r="F107" i="23"/>
  <c r="F106" i="23"/>
  <c r="F105" i="23"/>
  <c r="F104" i="23"/>
  <c r="F103" i="23"/>
  <c r="F102" i="23"/>
  <c r="F101" i="23"/>
  <c r="F100" i="23"/>
  <c r="F99" i="23"/>
  <c r="F98" i="23"/>
  <c r="F97" i="23"/>
  <c r="F96" i="23"/>
  <c r="F95" i="23"/>
  <c r="F94" i="23"/>
  <c r="F93" i="23"/>
  <c r="F92" i="23"/>
  <c r="F91" i="23"/>
  <c r="F90" i="23"/>
  <c r="F89" i="23"/>
  <c r="F88" i="23"/>
  <c r="F87" i="23"/>
  <c r="F86" i="23"/>
  <c r="F85" i="23"/>
  <c r="F84" i="23"/>
  <c r="F83" i="23"/>
  <c r="F82" i="23"/>
  <c r="F81" i="23"/>
  <c r="F80" i="23"/>
  <c r="F79" i="23"/>
  <c r="F78" i="23"/>
  <c r="F77" i="23"/>
  <c r="F76" i="23"/>
  <c r="F75" i="23"/>
  <c r="F74" i="23"/>
  <c r="F73" i="23"/>
  <c r="F72" i="23"/>
  <c r="F71" i="23"/>
  <c r="F70" i="23"/>
  <c r="F69" i="23"/>
  <c r="F68" i="23"/>
  <c r="F67" i="23"/>
  <c r="F66" i="23"/>
  <c r="F65" i="23"/>
  <c r="F64" i="23"/>
  <c r="F63" i="23"/>
  <c r="F62" i="23"/>
  <c r="F61" i="23"/>
  <c r="F60" i="23"/>
  <c r="F59" i="23"/>
  <c r="F58" i="23"/>
  <c r="F57" i="23"/>
  <c r="F56" i="23"/>
  <c r="F55" i="23"/>
  <c r="F54" i="23"/>
  <c r="F53" i="23"/>
  <c r="F52" i="23"/>
  <c r="F51" i="23"/>
  <c r="F50" i="23"/>
  <c r="F49" i="23"/>
  <c r="F48" i="23"/>
  <c r="F47" i="23"/>
  <c r="F46" i="23"/>
  <c r="F45" i="23"/>
  <c r="F44" i="23"/>
  <c r="F43" i="23"/>
  <c r="F42" i="23"/>
  <c r="F41" i="23"/>
  <c r="F40" i="23"/>
  <c r="F39" i="23"/>
  <c r="F38" i="23"/>
  <c r="F37" i="23"/>
  <c r="F36" i="23"/>
  <c r="F35" i="23"/>
  <c r="F34" i="23"/>
  <c r="F33" i="23"/>
  <c r="F32" i="23"/>
  <c r="F31" i="23"/>
  <c r="F30" i="23"/>
  <c r="F29" i="23"/>
  <c r="F28" i="23"/>
  <c r="F27" i="23"/>
  <c r="F26" i="23"/>
  <c r="F25" i="23"/>
  <c r="F24" i="23"/>
  <c r="F23" i="23"/>
  <c r="F22" i="23"/>
  <c r="F21" i="23"/>
  <c r="F20" i="23"/>
  <c r="F19" i="23"/>
  <c r="F18" i="23"/>
  <c r="F17" i="23"/>
  <c r="F16" i="23"/>
  <c r="E3" i="23"/>
  <c r="E4" i="23" s="1"/>
  <c r="E5" i="23" s="1"/>
  <c r="E6" i="23" s="1"/>
  <c r="E7" i="23" s="1"/>
  <c r="E8" i="23" s="1"/>
  <c r="E9" i="23" s="1"/>
  <c r="E10" i="23" s="1"/>
  <c r="E11" i="23" s="1"/>
  <c r="E12" i="23" s="1"/>
  <c r="E13" i="23" s="1"/>
  <c r="E14" i="23" s="1"/>
  <c r="E15" i="23" s="1"/>
  <c r="E16" i="23" s="1"/>
  <c r="E17" i="23" s="1"/>
  <c r="E18" i="23" s="1"/>
  <c r="E19" i="23" s="1"/>
  <c r="E20" i="23" s="1"/>
  <c r="E21" i="23" s="1"/>
  <c r="E22" i="23" s="1"/>
  <c r="E23" i="23" s="1"/>
  <c r="E24" i="23" s="1"/>
  <c r="E25" i="23" s="1"/>
  <c r="E26" i="23" s="1"/>
  <c r="E27" i="23" s="1"/>
  <c r="E28" i="23" s="1"/>
  <c r="E29" i="23" s="1"/>
  <c r="E30" i="23" s="1"/>
  <c r="E31" i="23" s="1"/>
  <c r="E32" i="23" s="1"/>
  <c r="E33" i="23" s="1"/>
  <c r="E34" i="23" s="1"/>
  <c r="E35" i="23" s="1"/>
  <c r="E36" i="23" s="1"/>
  <c r="E37" i="23" s="1"/>
  <c r="E38" i="23" s="1"/>
  <c r="E39" i="23" s="1"/>
  <c r="E40" i="23" s="1"/>
  <c r="E41" i="23" s="1"/>
  <c r="E42" i="23" s="1"/>
  <c r="E43" i="23" s="1"/>
  <c r="E44" i="23" s="1"/>
  <c r="E45" i="23" s="1"/>
  <c r="E46" i="23" s="1"/>
  <c r="E47" i="23" s="1"/>
  <c r="E48" i="23" s="1"/>
  <c r="E49" i="23" s="1"/>
  <c r="E50" i="23" s="1"/>
  <c r="E51" i="23" s="1"/>
  <c r="E52" i="23" s="1"/>
  <c r="E53" i="23" s="1"/>
  <c r="E54" i="23" s="1"/>
  <c r="E55" i="23" s="1"/>
  <c r="E56" i="23" s="1"/>
  <c r="E57" i="23" s="1"/>
  <c r="E58" i="23" s="1"/>
  <c r="E59" i="23" s="1"/>
  <c r="E60" i="23" s="1"/>
  <c r="E61" i="23" s="1"/>
  <c r="E62" i="23" s="1"/>
  <c r="E63" i="23" s="1"/>
  <c r="E64" i="23" s="1"/>
  <c r="E65" i="23" s="1"/>
  <c r="E66" i="23" s="1"/>
  <c r="E67" i="23" s="1"/>
  <c r="E68" i="23" s="1"/>
  <c r="E69" i="23" s="1"/>
  <c r="E70" i="23" s="1"/>
  <c r="E71" i="23" s="1"/>
  <c r="E72" i="23" s="1"/>
  <c r="E73" i="23" s="1"/>
  <c r="E74" i="23" s="1"/>
  <c r="E75" i="23" s="1"/>
  <c r="E76" i="23" s="1"/>
  <c r="E77" i="23" s="1"/>
  <c r="E78" i="23" s="1"/>
  <c r="E79" i="23" s="1"/>
  <c r="E80" i="23" s="1"/>
  <c r="E81" i="23" s="1"/>
  <c r="E82" i="23" s="1"/>
  <c r="E83" i="23" s="1"/>
  <c r="E84" i="23" s="1"/>
  <c r="E85" i="23" s="1"/>
  <c r="E86" i="23" s="1"/>
  <c r="E87" i="23" s="1"/>
  <c r="E88" i="23" s="1"/>
  <c r="E89" i="23" s="1"/>
  <c r="E90" i="23" s="1"/>
  <c r="E91" i="23" s="1"/>
  <c r="E92" i="23" s="1"/>
  <c r="E93" i="23" s="1"/>
  <c r="E94" i="23" s="1"/>
  <c r="E95" i="23" s="1"/>
  <c r="E96" i="23" s="1"/>
  <c r="E97" i="23" s="1"/>
  <c r="E98" i="23" s="1"/>
  <c r="E99" i="23" s="1"/>
  <c r="E100" i="23" s="1"/>
  <c r="E101" i="23" s="1"/>
  <c r="E102" i="23" s="1"/>
  <c r="E103" i="23" s="1"/>
  <c r="E104" i="23" s="1"/>
  <c r="E105" i="23" s="1"/>
  <c r="E106" i="23" s="1"/>
  <c r="E107" i="23" s="1"/>
  <c r="E108" i="23" s="1"/>
  <c r="E109" i="23" s="1"/>
  <c r="E110" i="23" s="1"/>
  <c r="E111" i="23" s="1"/>
  <c r="E112" i="23" s="1"/>
  <c r="E113" i="23" s="1"/>
  <c r="E114" i="23" s="1"/>
  <c r="E115" i="23" s="1"/>
  <c r="E116" i="23" s="1"/>
  <c r="E117" i="23" s="1"/>
  <c r="E118" i="23" s="1"/>
  <c r="E119" i="23" s="1"/>
  <c r="E120" i="23" s="1"/>
  <c r="E121" i="23" s="1"/>
  <c r="E122" i="23" s="1"/>
  <c r="E123" i="23" s="1"/>
  <c r="E124" i="23" s="1"/>
  <c r="E125" i="23" s="1"/>
  <c r="E126" i="23" s="1"/>
  <c r="E127" i="23" s="1"/>
  <c r="E128" i="23" s="1"/>
  <c r="E129" i="23" s="1"/>
  <c r="E130" i="23" s="1"/>
  <c r="E131" i="23" s="1"/>
  <c r="E132" i="23" s="1"/>
  <c r="E133" i="23" s="1"/>
  <c r="E134" i="23" s="1"/>
  <c r="E135" i="23" s="1"/>
  <c r="E136" i="23" s="1"/>
  <c r="E137" i="23" s="1"/>
  <c r="E138" i="23" s="1"/>
  <c r="E139" i="23" s="1"/>
  <c r="E140" i="23" s="1"/>
  <c r="E141" i="23" s="1"/>
  <c r="E142" i="23" s="1"/>
  <c r="E143" i="23" s="1"/>
  <c r="E144" i="23" s="1"/>
  <c r="E145" i="23" s="1"/>
  <c r="E146" i="23" s="1"/>
  <c r="E147" i="23" s="1"/>
  <c r="E148" i="23" s="1"/>
  <c r="E149" i="23" s="1"/>
  <c r="E150" i="23" s="1"/>
  <c r="E151" i="23" s="1"/>
  <c r="E152" i="23" s="1"/>
  <c r="E153" i="23" s="1"/>
  <c r="E154" i="23" s="1"/>
  <c r="E155" i="23" s="1"/>
  <c r="E156" i="23" s="1"/>
  <c r="E157" i="23" s="1"/>
  <c r="E158" i="23" s="1"/>
  <c r="E159" i="23" s="1"/>
  <c r="E160" i="23" s="1"/>
  <c r="E161" i="23" s="1"/>
  <c r="E162" i="23" s="1"/>
  <c r="E163" i="23" s="1"/>
  <c r="E164" i="23" s="1"/>
  <c r="E165" i="23" s="1"/>
  <c r="E166" i="23" s="1"/>
  <c r="E167" i="23" s="1"/>
  <c r="E168" i="23" s="1"/>
  <c r="E169" i="23" s="1"/>
  <c r="E170" i="23" s="1"/>
  <c r="E171" i="23" s="1"/>
  <c r="E172" i="23" s="1"/>
  <c r="E173" i="23" s="1"/>
  <c r="E174" i="23" s="1"/>
  <c r="E175" i="23" s="1"/>
  <c r="E176" i="23" s="1"/>
  <c r="E177" i="23" s="1"/>
  <c r="E178" i="23" s="1"/>
  <c r="E179" i="23" s="1"/>
  <c r="E180" i="23" s="1"/>
  <c r="E181" i="23" s="1"/>
  <c r="E182" i="23" s="1"/>
  <c r="E183" i="23" s="1"/>
  <c r="E184" i="23" s="1"/>
  <c r="E185" i="23" s="1"/>
  <c r="E186" i="23" s="1"/>
  <c r="E187" i="23" s="1"/>
  <c r="E188" i="23" s="1"/>
  <c r="E189" i="23" s="1"/>
  <c r="E190" i="23" s="1"/>
  <c r="E191" i="23" s="1"/>
  <c r="E192" i="23" s="1"/>
  <c r="E193" i="23" s="1"/>
  <c r="E194" i="23" s="1"/>
  <c r="E195" i="23" s="1"/>
  <c r="E196" i="23" s="1"/>
  <c r="E197" i="23" s="1"/>
  <c r="E198" i="23" s="1"/>
  <c r="E199" i="23" s="1"/>
  <c r="E200" i="23" s="1"/>
  <c r="E201" i="23" s="1"/>
  <c r="E202" i="23" s="1"/>
  <c r="E203" i="23" s="1"/>
  <c r="E204" i="23" s="1"/>
  <c r="E205" i="23" s="1"/>
  <c r="E206" i="23" s="1"/>
  <c r="E207" i="23" s="1"/>
  <c r="E208" i="23" s="1"/>
  <c r="E209" i="23" s="1"/>
  <c r="E210" i="23" s="1"/>
  <c r="E211" i="23" s="1"/>
  <c r="E212" i="23" s="1"/>
  <c r="E213" i="23" s="1"/>
  <c r="E214" i="23" s="1"/>
  <c r="E215" i="23" s="1"/>
  <c r="E216" i="23" s="1"/>
  <c r="E217" i="23" s="1"/>
  <c r="E218" i="23" s="1"/>
  <c r="E219" i="23" s="1"/>
  <c r="E220" i="23" s="1"/>
  <c r="E221" i="23" s="1"/>
  <c r="E222" i="23" s="1"/>
  <c r="E223" i="23" s="1"/>
  <c r="E224" i="23" s="1"/>
  <c r="E225" i="23" s="1"/>
  <c r="E226" i="23" s="1"/>
  <c r="E227" i="23" s="1"/>
  <c r="E228" i="23" s="1"/>
  <c r="E229" i="23" s="1"/>
  <c r="E230" i="23" s="1"/>
  <c r="E231" i="23" s="1"/>
  <c r="E232" i="23" s="1"/>
  <c r="E233" i="23" s="1"/>
  <c r="E234" i="23" s="1"/>
  <c r="E235" i="23" s="1"/>
  <c r="E236" i="23" s="1"/>
  <c r="E237" i="23" s="1"/>
  <c r="E238" i="23" s="1"/>
  <c r="E239" i="23" s="1"/>
  <c r="E240" i="23" s="1"/>
  <c r="E241" i="23" s="1"/>
  <c r="E242" i="23" s="1"/>
  <c r="E243" i="23" s="1"/>
  <c r="E244" i="23" s="1"/>
  <c r="E245" i="23" s="1"/>
  <c r="E246" i="23" s="1"/>
  <c r="E247" i="23" s="1"/>
  <c r="E248" i="23" s="1"/>
  <c r="E249" i="23" s="1"/>
  <c r="E250" i="23" s="1"/>
  <c r="E251" i="23" s="1"/>
  <c r="E252" i="23" s="1"/>
  <c r="E253" i="23" s="1"/>
  <c r="E254" i="23" s="1"/>
  <c r="E255" i="23" s="1"/>
  <c r="E256" i="23" s="1"/>
  <c r="E257" i="23" s="1"/>
  <c r="E258" i="23" s="1"/>
  <c r="E259" i="23" s="1"/>
  <c r="E260" i="23" s="1"/>
  <c r="E261" i="23" s="1"/>
  <c r="E262" i="23" s="1"/>
  <c r="E263" i="23" s="1"/>
  <c r="E264" i="23" s="1"/>
  <c r="E265" i="23" s="1"/>
  <c r="E266" i="23" s="1"/>
  <c r="E267" i="23" s="1"/>
  <c r="E268" i="23" s="1"/>
  <c r="E269" i="23" s="1"/>
  <c r="E270" i="23" s="1"/>
  <c r="E271" i="23" s="1"/>
  <c r="E272" i="23" s="1"/>
  <c r="E273" i="23" s="1"/>
  <c r="E274" i="23" s="1"/>
  <c r="E275" i="23" s="1"/>
  <c r="E276" i="23" s="1"/>
  <c r="E277" i="23" s="1"/>
  <c r="E278" i="23" s="1"/>
  <c r="E279" i="23" s="1"/>
  <c r="E280" i="23" s="1"/>
  <c r="E281" i="23" s="1"/>
  <c r="E282" i="23" s="1"/>
  <c r="E283" i="23" s="1"/>
  <c r="E284" i="23" s="1"/>
  <c r="E285" i="23" s="1"/>
  <c r="E286" i="23" s="1"/>
  <c r="E287" i="23" s="1"/>
  <c r="E288" i="23" s="1"/>
  <c r="E289" i="23" s="1"/>
  <c r="E290" i="23" s="1"/>
  <c r="E291" i="23" s="1"/>
  <c r="E292" i="23" s="1"/>
  <c r="E293" i="23" s="1"/>
  <c r="E294" i="23" s="1"/>
  <c r="E295" i="23" s="1"/>
  <c r="E296" i="23" s="1"/>
  <c r="E297" i="23" s="1"/>
  <c r="E298" i="23" s="1"/>
  <c r="E299" i="23" s="1"/>
  <c r="E300" i="23" s="1"/>
  <c r="E301" i="23" s="1"/>
  <c r="E302" i="23" s="1"/>
  <c r="E303" i="23" s="1"/>
  <c r="E304" i="23" s="1"/>
  <c r="E305" i="23" s="1"/>
  <c r="E306" i="23" s="1"/>
  <c r="E307" i="23" s="1"/>
  <c r="E308" i="23" s="1"/>
  <c r="E309" i="23" s="1"/>
  <c r="E310" i="23" s="1"/>
  <c r="E311" i="23" s="1"/>
  <c r="E312" i="23" s="1"/>
  <c r="E313" i="23" s="1"/>
  <c r="E314" i="23" s="1"/>
  <c r="E315" i="23" s="1"/>
  <c r="E316" i="23" s="1"/>
  <c r="E317" i="23" s="1"/>
  <c r="E318" i="23" s="1"/>
  <c r="E319" i="23" s="1"/>
  <c r="E320" i="23" s="1"/>
  <c r="E321" i="23" s="1"/>
  <c r="E322" i="23" s="1"/>
  <c r="E323" i="23" s="1"/>
  <c r="E324" i="23" s="1"/>
  <c r="E325" i="23" s="1"/>
  <c r="E326" i="23" s="1"/>
  <c r="E327" i="23" s="1"/>
  <c r="E328" i="23" s="1"/>
  <c r="E329" i="23" s="1"/>
  <c r="E330" i="23" s="1"/>
  <c r="E331" i="23" s="1"/>
  <c r="E332" i="23" s="1"/>
  <c r="E333" i="23" s="1"/>
  <c r="E334" i="23" s="1"/>
  <c r="E335" i="23" s="1"/>
  <c r="E336" i="23" s="1"/>
  <c r="E337" i="23" s="1"/>
  <c r="E338" i="23" s="1"/>
  <c r="E339" i="23" s="1"/>
  <c r="E340" i="23" s="1"/>
  <c r="E341" i="23" s="1"/>
  <c r="E342" i="23" s="1"/>
  <c r="E343" i="23" s="1"/>
  <c r="E344" i="23" s="1"/>
  <c r="E345" i="23" s="1"/>
  <c r="E346" i="23" s="1"/>
  <c r="E347" i="23" s="1"/>
  <c r="E348" i="23" s="1"/>
  <c r="E349" i="23" s="1"/>
  <c r="E350" i="23" s="1"/>
  <c r="E351" i="23" s="1"/>
  <c r="E352" i="23" s="1"/>
  <c r="E353" i="23" s="1"/>
  <c r="E354" i="23" s="1"/>
  <c r="E355" i="23" s="1"/>
  <c r="E356" i="23" s="1"/>
  <c r="E357" i="23" s="1"/>
  <c r="E358" i="23" s="1"/>
  <c r="E359" i="23" s="1"/>
  <c r="E360" i="23" s="1"/>
  <c r="E361" i="23" s="1"/>
  <c r="E362" i="23" s="1"/>
  <c r="E363" i="23" s="1"/>
  <c r="E364" i="23" s="1"/>
  <c r="E365" i="23" s="1"/>
  <c r="E366" i="23" s="1"/>
  <c r="E367" i="23" s="1"/>
  <c r="E368" i="23" s="1"/>
  <c r="E369" i="23" s="1"/>
  <c r="E370" i="23" s="1"/>
  <c r="E371" i="23" s="1"/>
  <c r="E372" i="23" s="1"/>
  <c r="E373" i="23" s="1"/>
  <c r="E374" i="23" s="1"/>
  <c r="E375" i="23" s="1"/>
  <c r="E376" i="23" s="1"/>
  <c r="E377" i="23" s="1"/>
  <c r="E378" i="23" s="1"/>
  <c r="E379" i="23" s="1"/>
  <c r="E380" i="23" s="1"/>
  <c r="E381" i="23" s="1"/>
  <c r="E382" i="23" s="1"/>
  <c r="E383" i="23" s="1"/>
  <c r="E384" i="23" s="1"/>
  <c r="E385" i="23" s="1"/>
  <c r="E386" i="23" s="1"/>
  <c r="E387" i="23" s="1"/>
  <c r="E388" i="23" s="1"/>
  <c r="E389" i="23" s="1"/>
  <c r="E390" i="23" s="1"/>
  <c r="E391" i="23" s="1"/>
  <c r="E392" i="23" s="1"/>
  <c r="E393" i="23" s="1"/>
  <c r="E394" i="23" s="1"/>
  <c r="E395" i="23" s="1"/>
  <c r="E396" i="23" s="1"/>
  <c r="E397" i="23" s="1"/>
  <c r="E398" i="23" s="1"/>
  <c r="E399" i="23" s="1"/>
  <c r="E400" i="23" s="1"/>
  <c r="E401" i="23" s="1"/>
  <c r="E402" i="23" s="1"/>
  <c r="E403" i="23" s="1"/>
  <c r="E404" i="23" s="1"/>
  <c r="E405" i="23" s="1"/>
  <c r="E406" i="23" s="1"/>
  <c r="E407" i="23" s="1"/>
  <c r="E408" i="23" s="1"/>
  <c r="E409" i="23" s="1"/>
  <c r="E410" i="23" s="1"/>
  <c r="E411" i="23" s="1"/>
  <c r="E412" i="23" s="1"/>
  <c r="E413" i="23" s="1"/>
  <c r="E414" i="23" s="1"/>
  <c r="E415" i="23" s="1"/>
  <c r="E416" i="23" s="1"/>
  <c r="E417" i="23" s="1"/>
  <c r="E418" i="23" s="1"/>
  <c r="E419" i="23" s="1"/>
  <c r="E420" i="23" s="1"/>
  <c r="E421" i="23" s="1"/>
  <c r="E422" i="23" s="1"/>
  <c r="E423" i="23" s="1"/>
  <c r="E424" i="23" s="1"/>
  <c r="E425" i="23" s="1"/>
  <c r="E426" i="23" s="1"/>
  <c r="C3" i="23"/>
  <c r="C4" i="23" s="1"/>
  <c r="C5" i="23" s="1"/>
  <c r="C6" i="23" s="1"/>
  <c r="C7" i="23" s="1"/>
  <c r="C8" i="23" s="1"/>
  <c r="C9" i="23" s="1"/>
  <c r="C10" i="23" s="1"/>
  <c r="C11" i="23" s="1"/>
  <c r="C12" i="23" s="1"/>
  <c r="C13" i="23" s="1"/>
  <c r="C14" i="23" s="1"/>
  <c r="C15" i="23" s="1"/>
  <c r="C16" i="23" s="1"/>
  <c r="C17" i="23" s="1"/>
  <c r="C18" i="23" s="1"/>
  <c r="C19" i="23" s="1"/>
  <c r="C20" i="23" s="1"/>
  <c r="C21" i="23" s="1"/>
  <c r="C22" i="23" s="1"/>
  <c r="C23" i="23" s="1"/>
  <c r="C24" i="23" s="1"/>
  <c r="C25" i="23" s="1"/>
  <c r="C26" i="23" s="1"/>
  <c r="C27" i="23" s="1"/>
  <c r="C28" i="23" s="1"/>
  <c r="C29" i="23" s="1"/>
  <c r="C30" i="23" s="1"/>
  <c r="C31" i="23" s="1"/>
  <c r="C32" i="23" s="1"/>
  <c r="C33" i="23" s="1"/>
  <c r="C34" i="23" s="1"/>
  <c r="C35" i="23" s="1"/>
  <c r="C36" i="23" s="1"/>
  <c r="C37" i="23" s="1"/>
  <c r="C38" i="23" s="1"/>
  <c r="C39" i="23" s="1"/>
  <c r="C40" i="23" s="1"/>
  <c r="C41" i="23" s="1"/>
  <c r="C42" i="23" s="1"/>
  <c r="C43" i="23" s="1"/>
  <c r="C44" i="23" s="1"/>
  <c r="C45" i="23" s="1"/>
  <c r="C46" i="23" s="1"/>
  <c r="C47" i="23" s="1"/>
  <c r="C48" i="23" s="1"/>
  <c r="C49" i="23" s="1"/>
  <c r="C50" i="23" s="1"/>
  <c r="C51" i="23" s="1"/>
  <c r="C52" i="23" s="1"/>
  <c r="C53" i="23" s="1"/>
  <c r="C54" i="23" s="1"/>
  <c r="C55" i="23" s="1"/>
  <c r="C56" i="23" s="1"/>
  <c r="C57" i="23" s="1"/>
  <c r="C58" i="23" s="1"/>
  <c r="C59" i="23" s="1"/>
  <c r="C60" i="23" s="1"/>
  <c r="C61" i="23" s="1"/>
  <c r="C62" i="23" s="1"/>
  <c r="C63" i="23" s="1"/>
  <c r="C64" i="23" s="1"/>
  <c r="C65" i="23" s="1"/>
  <c r="C66" i="23" s="1"/>
  <c r="C67" i="23" s="1"/>
  <c r="C68" i="23" s="1"/>
  <c r="C69" i="23" s="1"/>
  <c r="C70" i="23" s="1"/>
  <c r="C71" i="23" s="1"/>
  <c r="C72" i="23" s="1"/>
  <c r="C73" i="23" s="1"/>
  <c r="C74" i="23" s="1"/>
  <c r="C75" i="23" s="1"/>
  <c r="C76" i="23" s="1"/>
  <c r="C77" i="23" s="1"/>
  <c r="C78" i="23" s="1"/>
  <c r="C79" i="23" s="1"/>
  <c r="C80" i="23" s="1"/>
  <c r="C81" i="23" s="1"/>
  <c r="C82" i="23" s="1"/>
  <c r="C83" i="23" s="1"/>
  <c r="C84" i="23" s="1"/>
  <c r="C85" i="23" s="1"/>
  <c r="C86" i="23" s="1"/>
  <c r="C87" i="23" s="1"/>
  <c r="C88" i="23" s="1"/>
  <c r="C89" i="23" s="1"/>
  <c r="C90" i="23" s="1"/>
  <c r="C91" i="23" s="1"/>
  <c r="C92" i="23" s="1"/>
  <c r="C93" i="23" s="1"/>
  <c r="C94" i="23" s="1"/>
  <c r="C95" i="23" s="1"/>
  <c r="C96" i="23" s="1"/>
  <c r="C97" i="23" s="1"/>
  <c r="C98" i="23" s="1"/>
  <c r="C99" i="23" s="1"/>
  <c r="C100" i="23" s="1"/>
  <c r="C101" i="23" s="1"/>
  <c r="C102" i="23" s="1"/>
  <c r="C103" i="23" s="1"/>
  <c r="C104" i="23" s="1"/>
  <c r="C105" i="23" s="1"/>
  <c r="C106" i="23" s="1"/>
  <c r="C107" i="23" s="1"/>
  <c r="C108" i="23" s="1"/>
  <c r="C109" i="23" s="1"/>
  <c r="C110" i="23" s="1"/>
  <c r="C111" i="23" s="1"/>
  <c r="C112" i="23" s="1"/>
  <c r="C113" i="23" s="1"/>
  <c r="C114" i="23" s="1"/>
  <c r="C115" i="23" s="1"/>
  <c r="C116" i="23" s="1"/>
  <c r="C117" i="23" s="1"/>
  <c r="C118" i="23" s="1"/>
  <c r="C119" i="23" s="1"/>
  <c r="C120" i="23" s="1"/>
  <c r="C121" i="23" s="1"/>
  <c r="C122" i="23" s="1"/>
  <c r="C123" i="23" s="1"/>
  <c r="C124" i="23" s="1"/>
  <c r="C125" i="23" s="1"/>
  <c r="C126" i="23" s="1"/>
  <c r="C127" i="23" s="1"/>
  <c r="C128" i="23" s="1"/>
  <c r="C129" i="23" s="1"/>
  <c r="C130" i="23" s="1"/>
  <c r="C131" i="23" s="1"/>
  <c r="C132" i="23" s="1"/>
  <c r="C133" i="23" s="1"/>
  <c r="C134" i="23" s="1"/>
  <c r="C135" i="23" s="1"/>
  <c r="C136" i="23" s="1"/>
  <c r="C137" i="23" s="1"/>
  <c r="C138" i="23" s="1"/>
  <c r="C139" i="23" s="1"/>
  <c r="C140" i="23" s="1"/>
  <c r="C141" i="23" s="1"/>
  <c r="C142" i="23" s="1"/>
  <c r="C143" i="23" s="1"/>
  <c r="C144" i="23" s="1"/>
  <c r="C145" i="23" s="1"/>
  <c r="C146" i="23" s="1"/>
  <c r="C147" i="23" s="1"/>
  <c r="C148" i="23" s="1"/>
  <c r="C149" i="23" s="1"/>
  <c r="C150" i="23" s="1"/>
  <c r="C151" i="23" s="1"/>
  <c r="C152" i="23" s="1"/>
  <c r="C153" i="23" s="1"/>
  <c r="C154" i="23" s="1"/>
  <c r="C155" i="23" s="1"/>
  <c r="C156" i="23" s="1"/>
  <c r="C157" i="23" s="1"/>
  <c r="C158" i="23" s="1"/>
  <c r="C159" i="23" s="1"/>
  <c r="C160" i="23" s="1"/>
  <c r="C161" i="23" s="1"/>
  <c r="C162" i="23" s="1"/>
  <c r="C163" i="23" s="1"/>
  <c r="C164" i="23" s="1"/>
  <c r="C165" i="23" s="1"/>
  <c r="C166" i="23" s="1"/>
  <c r="C167" i="23" s="1"/>
  <c r="C168" i="23" s="1"/>
  <c r="C169" i="23" s="1"/>
  <c r="C170" i="23" s="1"/>
  <c r="C171" i="23" s="1"/>
  <c r="C172" i="23" s="1"/>
  <c r="C173" i="23" s="1"/>
  <c r="C174" i="23" s="1"/>
  <c r="C175" i="23" s="1"/>
  <c r="C176" i="23" s="1"/>
  <c r="C177" i="23" s="1"/>
  <c r="C178" i="23" s="1"/>
  <c r="C179" i="23" s="1"/>
  <c r="C180" i="23" s="1"/>
  <c r="C181" i="23" s="1"/>
  <c r="C182" i="23" s="1"/>
  <c r="C183" i="23" s="1"/>
  <c r="C184" i="23" s="1"/>
  <c r="C185" i="23" s="1"/>
  <c r="C186" i="23" s="1"/>
  <c r="C187" i="23" s="1"/>
  <c r="C188" i="23" s="1"/>
  <c r="C189" i="23" s="1"/>
  <c r="C190" i="23" s="1"/>
  <c r="C191" i="23" s="1"/>
  <c r="C192" i="23" s="1"/>
  <c r="C193" i="23" s="1"/>
  <c r="C194" i="23" s="1"/>
  <c r="C195" i="23" s="1"/>
  <c r="C196" i="23" s="1"/>
  <c r="C197" i="23" s="1"/>
  <c r="C198" i="23" s="1"/>
  <c r="C199" i="23" s="1"/>
  <c r="C200" i="23" s="1"/>
  <c r="C201" i="23" s="1"/>
  <c r="C202" i="23" s="1"/>
  <c r="C203" i="23" s="1"/>
  <c r="C204" i="23" s="1"/>
  <c r="C205" i="23" s="1"/>
  <c r="C206" i="23" s="1"/>
  <c r="C207" i="23" s="1"/>
  <c r="C208" i="23" s="1"/>
  <c r="C209" i="23" s="1"/>
  <c r="C210" i="23" s="1"/>
  <c r="C211" i="23" s="1"/>
  <c r="C212" i="23" s="1"/>
  <c r="C213" i="23" s="1"/>
  <c r="C214" i="23" s="1"/>
  <c r="C215" i="23" s="1"/>
  <c r="C216" i="23" s="1"/>
  <c r="C217" i="23" s="1"/>
  <c r="C218" i="23" s="1"/>
  <c r="C219" i="23" s="1"/>
  <c r="C220" i="23" s="1"/>
  <c r="C221" i="23" s="1"/>
  <c r="C222" i="23" s="1"/>
  <c r="C223" i="23" s="1"/>
  <c r="C224" i="23" s="1"/>
  <c r="C225" i="23" s="1"/>
  <c r="C226" i="23" s="1"/>
  <c r="C227" i="23" s="1"/>
  <c r="C228" i="23" s="1"/>
  <c r="C229" i="23" s="1"/>
  <c r="C230" i="23" s="1"/>
  <c r="C231" i="23" s="1"/>
  <c r="C232" i="23" s="1"/>
  <c r="C233" i="23" s="1"/>
  <c r="C234" i="23" s="1"/>
  <c r="C235" i="23" s="1"/>
  <c r="C236" i="23" s="1"/>
  <c r="C237" i="23" s="1"/>
  <c r="C238" i="23" s="1"/>
  <c r="C239" i="23" s="1"/>
  <c r="C240" i="23" s="1"/>
  <c r="C241" i="23" s="1"/>
  <c r="C242" i="23" s="1"/>
  <c r="C243" i="23" s="1"/>
  <c r="C244" i="23" s="1"/>
  <c r="C245" i="23" s="1"/>
  <c r="C246" i="23" s="1"/>
  <c r="C247" i="23" s="1"/>
  <c r="C248" i="23" s="1"/>
  <c r="C249" i="23" s="1"/>
  <c r="C250" i="23" s="1"/>
  <c r="C251" i="23" s="1"/>
  <c r="C252" i="23" s="1"/>
  <c r="C253" i="23" s="1"/>
  <c r="C254" i="23" s="1"/>
  <c r="C255" i="23" s="1"/>
  <c r="C256" i="23" s="1"/>
  <c r="C257" i="23" s="1"/>
  <c r="C258" i="23" s="1"/>
  <c r="C259" i="23" s="1"/>
  <c r="C260" i="23" s="1"/>
  <c r="C261" i="23" s="1"/>
  <c r="C262" i="23" s="1"/>
  <c r="C263" i="23" s="1"/>
  <c r="C264" i="23" s="1"/>
  <c r="C265" i="23" s="1"/>
  <c r="C266" i="23" s="1"/>
  <c r="C267" i="23" s="1"/>
  <c r="C268" i="23" s="1"/>
  <c r="C269" i="23" s="1"/>
  <c r="C270" i="23" s="1"/>
  <c r="C271" i="23" s="1"/>
  <c r="C272" i="23" s="1"/>
  <c r="C273" i="23" s="1"/>
  <c r="C274" i="23" s="1"/>
  <c r="C275" i="23" s="1"/>
  <c r="C276" i="23" s="1"/>
  <c r="C277" i="23" s="1"/>
  <c r="C278" i="23" s="1"/>
  <c r="C279" i="23" s="1"/>
  <c r="C280" i="23" s="1"/>
  <c r="C281" i="23" s="1"/>
  <c r="C282" i="23" s="1"/>
  <c r="C283" i="23" s="1"/>
  <c r="C284" i="23" s="1"/>
  <c r="C285" i="23" s="1"/>
  <c r="C286" i="23" s="1"/>
  <c r="C287" i="23" s="1"/>
  <c r="C288" i="23" s="1"/>
  <c r="C289" i="23" s="1"/>
  <c r="C290" i="23" s="1"/>
  <c r="C291" i="23" s="1"/>
  <c r="C292" i="23" s="1"/>
  <c r="C293" i="23" s="1"/>
  <c r="C294" i="23" s="1"/>
  <c r="C295" i="23" s="1"/>
  <c r="C296" i="23" s="1"/>
  <c r="C297" i="23" s="1"/>
  <c r="C298" i="23" s="1"/>
  <c r="C299" i="23" s="1"/>
  <c r="C300" i="23" s="1"/>
  <c r="C301" i="23" s="1"/>
  <c r="C302" i="23" s="1"/>
  <c r="C303" i="23" s="1"/>
  <c r="C304" i="23" s="1"/>
  <c r="C305" i="23" s="1"/>
  <c r="C306" i="23" s="1"/>
  <c r="C307" i="23" s="1"/>
  <c r="C308" i="23" s="1"/>
  <c r="C309" i="23" s="1"/>
  <c r="C310" i="23" s="1"/>
  <c r="C311" i="23" s="1"/>
  <c r="C312" i="23" s="1"/>
  <c r="C313" i="23" s="1"/>
  <c r="C314" i="23" s="1"/>
  <c r="C315" i="23" s="1"/>
  <c r="C316" i="23" s="1"/>
  <c r="C317" i="23" s="1"/>
  <c r="C318" i="23" s="1"/>
  <c r="C319" i="23" s="1"/>
  <c r="C320" i="23" s="1"/>
  <c r="C321" i="23" s="1"/>
  <c r="C322" i="23" s="1"/>
  <c r="C323" i="23" s="1"/>
  <c r="C324" i="23" s="1"/>
  <c r="C325" i="23" s="1"/>
  <c r="C326" i="23" s="1"/>
  <c r="C327" i="23" s="1"/>
  <c r="C328" i="23" s="1"/>
  <c r="C329" i="23" s="1"/>
  <c r="C330" i="23" s="1"/>
  <c r="C331" i="23" s="1"/>
  <c r="C332" i="23" s="1"/>
  <c r="C333" i="23" s="1"/>
  <c r="C334" i="23" s="1"/>
  <c r="C335" i="23" s="1"/>
  <c r="C336" i="23" s="1"/>
  <c r="C337" i="23" s="1"/>
  <c r="C338" i="23" s="1"/>
  <c r="C339" i="23" s="1"/>
  <c r="C340" i="23" s="1"/>
  <c r="C341" i="23" s="1"/>
  <c r="C342" i="23" s="1"/>
  <c r="C343" i="23" s="1"/>
  <c r="C344" i="23" s="1"/>
  <c r="C345" i="23" s="1"/>
  <c r="C346" i="23" s="1"/>
  <c r="C347" i="23" s="1"/>
  <c r="C348" i="23" s="1"/>
  <c r="C349" i="23" s="1"/>
  <c r="C350" i="23" s="1"/>
  <c r="C351" i="23" s="1"/>
  <c r="C352" i="23" s="1"/>
  <c r="C353" i="23" s="1"/>
  <c r="C354" i="23" s="1"/>
  <c r="C355" i="23" s="1"/>
  <c r="C356" i="23" s="1"/>
  <c r="C357" i="23" s="1"/>
  <c r="C358" i="23" s="1"/>
  <c r="C359" i="23" s="1"/>
  <c r="C360" i="23" s="1"/>
  <c r="C361" i="23" s="1"/>
  <c r="C362" i="23" s="1"/>
  <c r="C363" i="23" s="1"/>
  <c r="C364" i="23" s="1"/>
  <c r="C365" i="23" s="1"/>
  <c r="C366" i="23" s="1"/>
  <c r="C367" i="23" s="1"/>
  <c r="C368" i="23" s="1"/>
  <c r="C369" i="23" s="1"/>
  <c r="C370" i="23" s="1"/>
  <c r="C371" i="23" s="1"/>
  <c r="C372" i="23" s="1"/>
  <c r="C373" i="23" s="1"/>
  <c r="C374" i="23" s="1"/>
  <c r="C375" i="23" s="1"/>
  <c r="C376" i="23" s="1"/>
  <c r="C377" i="23" s="1"/>
  <c r="C378" i="23" s="1"/>
  <c r="C379" i="23" s="1"/>
  <c r="C380" i="23" s="1"/>
  <c r="C381" i="23" s="1"/>
  <c r="C382" i="23" s="1"/>
  <c r="C383" i="23" s="1"/>
  <c r="C384" i="23" s="1"/>
  <c r="C385" i="23" s="1"/>
  <c r="C386" i="23" s="1"/>
  <c r="C387" i="23" s="1"/>
  <c r="C388" i="23" s="1"/>
  <c r="C389" i="23" s="1"/>
  <c r="C390" i="23" s="1"/>
  <c r="C391" i="23" s="1"/>
  <c r="C392" i="23" s="1"/>
  <c r="C393" i="23" s="1"/>
  <c r="C394" i="23" s="1"/>
  <c r="C395" i="23" s="1"/>
  <c r="C396" i="23" s="1"/>
  <c r="C397" i="23" s="1"/>
  <c r="C398" i="23" s="1"/>
  <c r="C399" i="23" s="1"/>
  <c r="C400" i="23" s="1"/>
  <c r="C401" i="23" s="1"/>
  <c r="C402" i="23" s="1"/>
  <c r="C403" i="23" s="1"/>
  <c r="C404" i="23" s="1"/>
  <c r="C405" i="23" s="1"/>
  <c r="C406" i="23" s="1"/>
  <c r="C407" i="23" s="1"/>
  <c r="C408" i="23" s="1"/>
  <c r="C409" i="23" s="1"/>
  <c r="C410" i="23" s="1"/>
  <c r="C411" i="23" s="1"/>
  <c r="C412" i="23" s="1"/>
  <c r="C413" i="23" s="1"/>
  <c r="C414" i="23" s="1"/>
  <c r="C415" i="23" s="1"/>
  <c r="C416" i="23" s="1"/>
  <c r="C417" i="23" s="1"/>
  <c r="C418" i="23" s="1"/>
  <c r="C419" i="23" s="1"/>
  <c r="C420" i="23" s="1"/>
  <c r="C421" i="23" s="1"/>
  <c r="C422" i="23" s="1"/>
  <c r="C423" i="23" s="1"/>
  <c r="C424" i="23" s="1"/>
  <c r="C425" i="23" s="1"/>
  <c r="C426" i="23" s="1"/>
  <c r="C427" i="23" s="1"/>
  <c r="C428" i="23" s="1"/>
  <c r="C429" i="23" s="1"/>
  <c r="D434" i="18"/>
  <c r="D433" i="18"/>
  <c r="D432" i="18"/>
  <c r="D431" i="18"/>
  <c r="D430" i="18"/>
  <c r="D429" i="18"/>
  <c r="D428" i="18"/>
  <c r="D427" i="18"/>
  <c r="D426" i="18"/>
  <c r="D425" i="18"/>
  <c r="D424" i="18"/>
  <c r="D423" i="18"/>
  <c r="D422" i="18"/>
  <c r="D421" i="18"/>
  <c r="D420" i="18"/>
  <c r="D419" i="18"/>
  <c r="D418" i="18"/>
  <c r="D417" i="18"/>
  <c r="D416" i="18"/>
  <c r="D415" i="18"/>
  <c r="D414" i="18"/>
  <c r="D413" i="18"/>
  <c r="D412" i="18"/>
  <c r="D411" i="18"/>
  <c r="D410" i="18"/>
  <c r="D409" i="18"/>
  <c r="D408" i="18"/>
  <c r="D407" i="18"/>
  <c r="D406" i="18"/>
  <c r="D405" i="18"/>
  <c r="D404" i="18"/>
  <c r="D403" i="18"/>
  <c r="D402" i="18"/>
  <c r="D401" i="18"/>
  <c r="D400" i="18"/>
  <c r="D399" i="18"/>
  <c r="D398" i="18"/>
  <c r="D397" i="18"/>
  <c r="D396" i="18"/>
  <c r="D395" i="18"/>
  <c r="D394" i="18"/>
  <c r="D393" i="18"/>
  <c r="D392" i="18"/>
  <c r="D391" i="18"/>
  <c r="D390" i="18"/>
  <c r="D389" i="18"/>
  <c r="D388" i="18"/>
  <c r="D387" i="18"/>
  <c r="D386" i="18"/>
  <c r="D385" i="18"/>
  <c r="D384" i="18"/>
  <c r="D383" i="18"/>
  <c r="D382" i="18"/>
  <c r="D381" i="18"/>
  <c r="D380" i="18"/>
  <c r="D379" i="18"/>
  <c r="D378" i="18"/>
  <c r="D377" i="18"/>
  <c r="D376" i="18"/>
  <c r="D375" i="18"/>
  <c r="D374" i="18"/>
  <c r="D373" i="18"/>
  <c r="D372" i="18"/>
  <c r="D371" i="18"/>
  <c r="D370" i="18"/>
  <c r="D369" i="18"/>
  <c r="D368" i="18"/>
  <c r="D367" i="18"/>
  <c r="D366" i="18"/>
  <c r="D365" i="18"/>
  <c r="D364" i="18"/>
  <c r="D363" i="18"/>
  <c r="D362" i="18"/>
  <c r="D361" i="18"/>
  <c r="D360" i="18"/>
  <c r="D359" i="18"/>
  <c r="D358" i="18"/>
  <c r="D357" i="18"/>
  <c r="D356" i="18"/>
  <c r="D355" i="18"/>
  <c r="D354" i="18"/>
  <c r="D353" i="18"/>
  <c r="D352" i="18"/>
  <c r="D351" i="18"/>
  <c r="D350" i="18"/>
  <c r="D349" i="18"/>
  <c r="D348" i="18"/>
  <c r="D347" i="18"/>
  <c r="D346" i="18"/>
  <c r="D345" i="18"/>
  <c r="D344" i="18"/>
  <c r="D343" i="18"/>
  <c r="D342" i="18"/>
  <c r="D341" i="18"/>
  <c r="D340" i="18"/>
  <c r="D339" i="18"/>
  <c r="D338" i="18"/>
  <c r="D337" i="18"/>
  <c r="V341" i="34" l="1"/>
  <c r="V340" i="34"/>
  <c r="V348" i="34"/>
  <c r="V356" i="34"/>
  <c r="V339" i="34"/>
  <c r="V330" i="34"/>
  <c r="V338" i="34"/>
  <c r="V337" i="34"/>
  <c r="V328" i="34"/>
  <c r="V336" i="34"/>
  <c r="V335" i="34"/>
  <c r="X342" i="34"/>
  <c r="X350" i="34"/>
  <c r="X340" i="34"/>
  <c r="X348" i="34"/>
  <c r="X338" i="34"/>
  <c r="X354" i="34"/>
  <c r="X336" i="34"/>
  <c r="X344" i="34"/>
  <c r="X352" i="34"/>
  <c r="V327" i="34"/>
  <c r="V345" i="34"/>
  <c r="V321" i="34"/>
  <c r="V329" i="34"/>
  <c r="V331" i="34"/>
  <c r="V332" i="34"/>
  <c r="V333" i="34"/>
  <c r="V334" i="34"/>
  <c r="V350" i="34"/>
  <c r="V358" i="34"/>
  <c r="V344" i="34"/>
  <c r="V349" i="34"/>
  <c r="V357" i="34"/>
  <c r="V342" i="34"/>
  <c r="V354" i="34"/>
  <c r="V347" i="34"/>
  <c r="V325" i="34"/>
  <c r="V353" i="34"/>
  <c r="V343" i="34"/>
  <c r="V355" i="34"/>
  <c r="V324" i="34"/>
  <c r="V352" i="34"/>
  <c r="V346" i="34"/>
  <c r="V351" i="34"/>
  <c r="V359" i="34"/>
  <c r="X346" i="34"/>
  <c r="X356" i="34"/>
  <c r="V323" i="34"/>
  <c r="V326" i="34"/>
  <c r="X328" i="34"/>
  <c r="X326" i="34"/>
  <c r="V322" i="34"/>
  <c r="V320" i="34"/>
  <c r="V319" i="34"/>
  <c r="V318" i="34"/>
  <c r="X447" i="34"/>
  <c r="T447" i="34"/>
  <c r="X324" i="34"/>
  <c r="X322" i="34"/>
  <c r="V317" i="34"/>
  <c r="V315" i="34"/>
  <c r="V446" i="34"/>
  <c r="V316" i="34"/>
  <c r="V313" i="34"/>
  <c r="X446" i="34"/>
  <c r="T446" i="34"/>
  <c r="X316" i="34"/>
  <c r="X320" i="34"/>
  <c r="X318" i="34"/>
  <c r="V314" i="34"/>
  <c r="V311" i="34"/>
  <c r="V310" i="34"/>
  <c r="V312" i="34"/>
  <c r="V308" i="34"/>
  <c r="V309" i="34"/>
  <c r="V445" i="34"/>
  <c r="X445" i="34"/>
  <c r="T445" i="34"/>
  <c r="V307" i="34"/>
  <c r="V306" i="34"/>
  <c r="X312" i="34"/>
  <c r="V305" i="34"/>
  <c r="V304" i="34"/>
  <c r="V444" i="34"/>
  <c r="X444" i="34"/>
  <c r="T444" i="34"/>
  <c r="X330" i="34"/>
  <c r="X332" i="34"/>
  <c r="X334" i="34"/>
  <c r="X314" i="34"/>
  <c r="X310" i="34"/>
  <c r="X308" i="34"/>
  <c r="V303" i="34"/>
  <c r="V368" i="34"/>
  <c r="V376" i="34"/>
  <c r="V408" i="34"/>
  <c r="V424" i="34"/>
  <c r="V430" i="34"/>
  <c r="V440" i="34"/>
  <c r="V302" i="34"/>
  <c r="V301" i="34"/>
  <c r="V300" i="34"/>
  <c r="X306" i="34"/>
  <c r="X304" i="34"/>
  <c r="V298" i="34"/>
  <c r="V299" i="34"/>
  <c r="V443" i="34"/>
  <c r="T443" i="34"/>
  <c r="X443" i="34"/>
  <c r="V297" i="34"/>
  <c r="V295" i="34"/>
  <c r="X249" i="34"/>
  <c r="X257" i="34"/>
  <c r="X265" i="34"/>
  <c r="X281" i="34"/>
  <c r="T297" i="34"/>
  <c r="X302" i="34"/>
  <c r="X300" i="34"/>
  <c r="V392" i="34"/>
  <c r="V293" i="34"/>
  <c r="V296" i="34"/>
  <c r="V442" i="34"/>
  <c r="T442" i="34"/>
  <c r="X442" i="34"/>
  <c r="X247" i="34"/>
  <c r="X279" i="34"/>
  <c r="X423" i="34"/>
  <c r="X263" i="34"/>
  <c r="X268" i="34"/>
  <c r="X239" i="34"/>
  <c r="X271" i="34"/>
  <c r="X233" i="34"/>
  <c r="X298" i="34"/>
  <c r="V374" i="34"/>
  <c r="V390" i="34"/>
  <c r="V422" i="34"/>
  <c r="V360" i="34"/>
  <c r="V291" i="34"/>
  <c r="T299" i="34"/>
  <c r="T301" i="34"/>
  <c r="T303" i="34"/>
  <c r="T305" i="34"/>
  <c r="T307" i="34"/>
  <c r="T309" i="34"/>
  <c r="T311" i="34"/>
  <c r="T313" i="34"/>
  <c r="T315" i="34"/>
  <c r="T317" i="34"/>
  <c r="T319" i="34"/>
  <c r="T321" i="34"/>
  <c r="T323" i="34"/>
  <c r="T325" i="34"/>
  <c r="T327" i="34"/>
  <c r="T329" i="34"/>
  <c r="T331" i="34"/>
  <c r="T333" i="34"/>
  <c r="T335" i="34"/>
  <c r="T337" i="34"/>
  <c r="T339" i="34"/>
  <c r="T341" i="34"/>
  <c r="T343" i="34"/>
  <c r="T345" i="34"/>
  <c r="T347" i="34"/>
  <c r="T349" i="34"/>
  <c r="T351" i="34"/>
  <c r="T353" i="34"/>
  <c r="V404" i="34"/>
  <c r="V412" i="34"/>
  <c r="V406" i="34"/>
  <c r="V294" i="34"/>
  <c r="V386" i="34"/>
  <c r="V394" i="34"/>
  <c r="X246" i="34"/>
  <c r="V281" i="34"/>
  <c r="V421" i="34"/>
  <c r="T422" i="34"/>
  <c r="T215" i="34"/>
  <c r="X228" i="34"/>
  <c r="V244" i="34"/>
  <c r="X245" i="34"/>
  <c r="X253" i="34"/>
  <c r="X273" i="34"/>
  <c r="V289" i="34"/>
  <c r="T291" i="34"/>
  <c r="V366" i="34"/>
  <c r="X375" i="34"/>
  <c r="V382" i="34"/>
  <c r="V402" i="34"/>
  <c r="V410" i="34"/>
  <c r="V420" i="34"/>
  <c r="V428" i="34"/>
  <c r="V438" i="34"/>
  <c r="X439" i="34"/>
  <c r="X229" i="34"/>
  <c r="X237" i="34"/>
  <c r="X235" i="34"/>
  <c r="V243" i="34"/>
  <c r="X252" i="34"/>
  <c r="X262" i="34"/>
  <c r="V361" i="34"/>
  <c r="V362" i="34"/>
  <c r="V364" i="34"/>
  <c r="V373" i="34"/>
  <c r="T374" i="34"/>
  <c r="V437" i="34"/>
  <c r="T438" i="34"/>
  <c r="V250" i="34"/>
  <c r="X251" i="34"/>
  <c r="V260" i="34"/>
  <c r="X261" i="34"/>
  <c r="X269" i="34"/>
  <c r="T355" i="34"/>
  <c r="V372" i="34"/>
  <c r="V380" i="34"/>
  <c r="X391" i="34"/>
  <c r="V398" i="34"/>
  <c r="V418" i="34"/>
  <c r="V426" i="34"/>
  <c r="V436" i="34"/>
  <c r="V292" i="34"/>
  <c r="X278" i="34"/>
  <c r="X296" i="34"/>
  <c r="V389" i="34"/>
  <c r="T390" i="34"/>
  <c r="V249" i="34"/>
  <c r="V259" i="34"/>
  <c r="X217" i="34"/>
  <c r="X241" i="34"/>
  <c r="X255" i="34"/>
  <c r="V266" i="34"/>
  <c r="X267" i="34"/>
  <c r="V276" i="34"/>
  <c r="X277" i="34"/>
  <c r="T295" i="34"/>
  <c r="V370" i="34"/>
  <c r="V378" i="34"/>
  <c r="V388" i="34"/>
  <c r="V396" i="34"/>
  <c r="X407" i="34"/>
  <c r="V414" i="34"/>
  <c r="V434" i="34"/>
  <c r="V265" i="34"/>
  <c r="V275" i="34"/>
  <c r="X294" i="34"/>
  <c r="V405" i="34"/>
  <c r="T406" i="34"/>
  <c r="V290" i="34"/>
  <c r="V241" i="34"/>
  <c r="X260" i="34"/>
  <c r="V274" i="34"/>
  <c r="T372" i="34"/>
  <c r="T388" i="34"/>
  <c r="V403" i="34"/>
  <c r="X405" i="34"/>
  <c r="T420" i="34"/>
  <c r="T436" i="34"/>
  <c r="T216" i="34"/>
  <c r="V256" i="34"/>
  <c r="X258" i="34"/>
  <c r="V272" i="34"/>
  <c r="X274" i="34"/>
  <c r="V287" i="34"/>
  <c r="T289" i="34"/>
  <c r="V367" i="34"/>
  <c r="V369" i="34"/>
  <c r="T370" i="34"/>
  <c r="X371" i="34"/>
  <c r="V385" i="34"/>
  <c r="T386" i="34"/>
  <c r="X387" i="34"/>
  <c r="V401" i="34"/>
  <c r="T402" i="34"/>
  <c r="X403" i="34"/>
  <c r="V417" i="34"/>
  <c r="T418" i="34"/>
  <c r="X419" i="34"/>
  <c r="V433" i="34"/>
  <c r="T434" i="34"/>
  <c r="X435" i="34"/>
  <c r="V217" i="34"/>
  <c r="X240" i="34"/>
  <c r="X243" i="34"/>
  <c r="V253" i="34"/>
  <c r="V254" i="34"/>
  <c r="X256" i="34"/>
  <c r="X259" i="34"/>
  <c r="V269" i="34"/>
  <c r="V270" i="34"/>
  <c r="X272" i="34"/>
  <c r="X275" i="34"/>
  <c r="V285" i="34"/>
  <c r="V286" i="34"/>
  <c r="V363" i="34"/>
  <c r="V365" i="34"/>
  <c r="T366" i="34"/>
  <c r="X367" i="34"/>
  <c r="T368" i="34"/>
  <c r="X369" i="34"/>
  <c r="V383" i="34"/>
  <c r="T384" i="34"/>
  <c r="X385" i="34"/>
  <c r="V399" i="34"/>
  <c r="T400" i="34"/>
  <c r="X401" i="34"/>
  <c r="V415" i="34"/>
  <c r="T416" i="34"/>
  <c r="X417" i="34"/>
  <c r="V431" i="34"/>
  <c r="T432" i="34"/>
  <c r="X433" i="34"/>
  <c r="X244" i="34"/>
  <c r="V258" i="34"/>
  <c r="X276" i="34"/>
  <c r="V371" i="34"/>
  <c r="X373" i="34"/>
  <c r="V387" i="34"/>
  <c r="X389" i="34"/>
  <c r="T404" i="34"/>
  <c r="V419" i="34"/>
  <c r="X421" i="34"/>
  <c r="V435" i="34"/>
  <c r="X437" i="34"/>
  <c r="V240" i="34"/>
  <c r="X242" i="34"/>
  <c r="V255" i="34"/>
  <c r="V271" i="34"/>
  <c r="V288" i="34"/>
  <c r="V226" i="34"/>
  <c r="V251" i="34"/>
  <c r="V252" i="34"/>
  <c r="X254" i="34"/>
  <c r="V267" i="34"/>
  <c r="V268" i="34"/>
  <c r="X270" i="34"/>
  <c r="V283" i="34"/>
  <c r="V284" i="34"/>
  <c r="T364" i="34"/>
  <c r="X365" i="34"/>
  <c r="V381" i="34"/>
  <c r="T382" i="34"/>
  <c r="X383" i="34"/>
  <c r="V384" i="34"/>
  <c r="V397" i="34"/>
  <c r="T398" i="34"/>
  <c r="X399" i="34"/>
  <c r="V400" i="34"/>
  <c r="V413" i="34"/>
  <c r="T414" i="34"/>
  <c r="X415" i="34"/>
  <c r="V416" i="34"/>
  <c r="V429" i="34"/>
  <c r="T430" i="34"/>
  <c r="X431" i="34"/>
  <c r="V432" i="34"/>
  <c r="V242" i="34"/>
  <c r="V257" i="34"/>
  <c r="V273" i="34"/>
  <c r="X290" i="34"/>
  <c r="V225" i="34"/>
  <c r="X226" i="34"/>
  <c r="X225" i="34"/>
  <c r="V282" i="34"/>
  <c r="V247" i="34"/>
  <c r="V248" i="34"/>
  <c r="X250" i="34"/>
  <c r="V263" i="34"/>
  <c r="V264" i="34"/>
  <c r="X266" i="34"/>
  <c r="V279" i="34"/>
  <c r="V280" i="34"/>
  <c r="X282" i="34"/>
  <c r="T293" i="34"/>
  <c r="V377" i="34"/>
  <c r="T378" i="34"/>
  <c r="X379" i="34"/>
  <c r="V393" i="34"/>
  <c r="T394" i="34"/>
  <c r="X395" i="34"/>
  <c r="V409" i="34"/>
  <c r="T410" i="34"/>
  <c r="X411" i="34"/>
  <c r="V425" i="34"/>
  <c r="T426" i="34"/>
  <c r="X427" i="34"/>
  <c r="V441" i="34"/>
  <c r="V379" i="34"/>
  <c r="T380" i="34"/>
  <c r="X381" i="34"/>
  <c r="V395" i="34"/>
  <c r="T396" i="34"/>
  <c r="X397" i="34"/>
  <c r="V411" i="34"/>
  <c r="T412" i="34"/>
  <c r="X413" i="34"/>
  <c r="V427" i="34"/>
  <c r="T428" i="34"/>
  <c r="X429" i="34"/>
  <c r="V216" i="34"/>
  <c r="V218" i="34"/>
  <c r="T221" i="34"/>
  <c r="X221" i="34"/>
  <c r="V245" i="34"/>
  <c r="V246" i="34"/>
  <c r="X248" i="34"/>
  <c r="V261" i="34"/>
  <c r="V262" i="34"/>
  <c r="X264" i="34"/>
  <c r="V277" i="34"/>
  <c r="V278" i="34"/>
  <c r="X280" i="34"/>
  <c r="X292" i="34"/>
  <c r="V375" i="34"/>
  <c r="T376" i="34"/>
  <c r="X377" i="34"/>
  <c r="V391" i="34"/>
  <c r="T392" i="34"/>
  <c r="X393" i="34"/>
  <c r="V407" i="34"/>
  <c r="T408" i="34"/>
  <c r="X409" i="34"/>
  <c r="V423" i="34"/>
  <c r="T424" i="34"/>
  <c r="X425" i="34"/>
  <c r="V439" i="34"/>
  <c r="T440" i="34"/>
  <c r="X441" i="34"/>
  <c r="X220" i="34"/>
  <c r="V233" i="34"/>
  <c r="V230" i="34"/>
  <c r="T236" i="34"/>
  <c r="T229" i="34"/>
  <c r="T230" i="34"/>
  <c r="X227" i="34"/>
  <c r="X232" i="34"/>
  <c r="X231" i="34"/>
  <c r="V222" i="34"/>
  <c r="T227" i="34"/>
  <c r="T228" i="34"/>
  <c r="T231" i="34"/>
  <c r="T232" i="34"/>
  <c r="T214" i="34"/>
  <c r="X216" i="34"/>
  <c r="X215" i="34"/>
  <c r="X214" i="34"/>
  <c r="T222" i="34"/>
  <c r="X219" i="34"/>
  <c r="X224" i="34"/>
  <c r="X223" i="34"/>
  <c r="T218" i="34"/>
  <c r="X218" i="34"/>
  <c r="T220" i="34"/>
  <c r="T223" i="34"/>
  <c r="T224" i="34"/>
  <c r="V234" i="34"/>
  <c r="T234" i="34"/>
  <c r="V238" i="34"/>
  <c r="T238" i="34"/>
  <c r="T217" i="34"/>
  <c r="V227" i="34"/>
  <c r="X222" i="34"/>
  <c r="T225" i="34"/>
  <c r="X234" i="34"/>
  <c r="V235" i="34"/>
  <c r="X230" i="34"/>
  <c r="T233" i="34"/>
  <c r="V220" i="34"/>
  <c r="V228" i="34"/>
  <c r="T226" i="34"/>
  <c r="V236" i="34"/>
  <c r="T240" i="34"/>
  <c r="T242" i="34"/>
  <c r="T244" i="34"/>
  <c r="T246" i="34"/>
  <c r="T248" i="34"/>
  <c r="T250" i="34"/>
  <c r="T252" i="34"/>
  <c r="T254" i="34"/>
  <c r="T256" i="34"/>
  <c r="T258" i="34"/>
  <c r="T260" i="34"/>
  <c r="T262" i="34"/>
  <c r="T264" i="34"/>
  <c r="T266" i="34"/>
  <c r="T268" i="34"/>
  <c r="T270" i="34"/>
  <c r="T272" i="34"/>
  <c r="T274" i="34"/>
  <c r="T276" i="34"/>
  <c r="T278" i="34"/>
  <c r="T280" i="34"/>
  <c r="T282" i="34"/>
  <c r="V215" i="34"/>
  <c r="V221" i="34"/>
  <c r="T219" i="34"/>
  <c r="V229" i="34"/>
  <c r="X236" i="34"/>
  <c r="T235" i="34"/>
  <c r="V237" i="34"/>
  <c r="V214" i="34"/>
  <c r="V223" i="34"/>
  <c r="V231" i="34"/>
  <c r="X238" i="34"/>
  <c r="T237" i="34"/>
  <c r="V239" i="34"/>
  <c r="V219" i="34"/>
  <c r="V224" i="34"/>
  <c r="V232" i="34"/>
  <c r="T283" i="34"/>
  <c r="X283" i="34"/>
  <c r="T285" i="34"/>
  <c r="X285" i="34"/>
  <c r="T287" i="34"/>
  <c r="X287" i="34"/>
  <c r="T239" i="34"/>
  <c r="T241" i="34"/>
  <c r="T243" i="34"/>
  <c r="T245" i="34"/>
  <c r="T247" i="34"/>
  <c r="T249" i="34"/>
  <c r="T251" i="34"/>
  <c r="T253" i="34"/>
  <c r="T255" i="34"/>
  <c r="T257" i="34"/>
  <c r="T259" i="34"/>
  <c r="T261" i="34"/>
  <c r="T263" i="34"/>
  <c r="T265" i="34"/>
  <c r="T267" i="34"/>
  <c r="T269" i="34"/>
  <c r="T271" i="34"/>
  <c r="T273" i="34"/>
  <c r="T275" i="34"/>
  <c r="T277" i="34"/>
  <c r="T279" i="34"/>
  <c r="T281" i="34"/>
  <c r="X284" i="34"/>
  <c r="T284" i="34"/>
  <c r="X286" i="34"/>
  <c r="T286" i="34"/>
  <c r="X288" i="34"/>
  <c r="T288" i="34"/>
  <c r="X289" i="34"/>
  <c r="T290" i="34"/>
  <c r="X291" i="34"/>
  <c r="T292" i="34"/>
  <c r="X293" i="34"/>
  <c r="T294" i="34"/>
  <c r="X295" i="34"/>
  <c r="T296" i="34"/>
  <c r="X297" i="34"/>
  <c r="T298" i="34"/>
  <c r="X299" i="34"/>
  <c r="T300" i="34"/>
  <c r="X301" i="34"/>
  <c r="T302" i="34"/>
  <c r="X303" i="34"/>
  <c r="T304" i="34"/>
  <c r="X305" i="34"/>
  <c r="T306" i="34"/>
  <c r="X307" i="34"/>
  <c r="T308" i="34"/>
  <c r="X309" i="34"/>
  <c r="T310" i="34"/>
  <c r="X311" i="34"/>
  <c r="T312" i="34"/>
  <c r="X313" i="34"/>
  <c r="T314" i="34"/>
  <c r="X315" i="34"/>
  <c r="T316" i="34"/>
  <c r="X317" i="34"/>
  <c r="T318" i="34"/>
  <c r="X319" i="34"/>
  <c r="T320" i="34"/>
  <c r="X321" i="34"/>
  <c r="T322" i="34"/>
  <c r="X323" i="34"/>
  <c r="T324" i="34"/>
  <c r="X325" i="34"/>
  <c r="T326" i="34"/>
  <c r="X327" i="34"/>
  <c r="T328" i="34"/>
  <c r="X329" i="34"/>
  <c r="T330" i="34"/>
  <c r="X331" i="34"/>
  <c r="T332" i="34"/>
  <c r="X333" i="34"/>
  <c r="T334" i="34"/>
  <c r="X335" i="34"/>
  <c r="T336" i="34"/>
  <c r="X337" i="34"/>
  <c r="T338" i="34"/>
  <c r="X339" i="34"/>
  <c r="T340" i="34"/>
  <c r="X341" i="34"/>
  <c r="T342" i="34"/>
  <c r="X343" i="34"/>
  <c r="T344" i="34"/>
  <c r="X345" i="34"/>
  <c r="T346" i="34"/>
  <c r="X347" i="34"/>
  <c r="T348" i="34"/>
  <c r="X349" i="34"/>
  <c r="T350" i="34"/>
  <c r="X351" i="34"/>
  <c r="T352" i="34"/>
  <c r="X353" i="34"/>
  <c r="T354" i="34"/>
  <c r="X355" i="34"/>
  <c r="T356" i="34"/>
  <c r="X357" i="34"/>
  <c r="T357" i="34"/>
  <c r="X359" i="34"/>
  <c r="T359" i="34"/>
  <c r="X361" i="34"/>
  <c r="T361" i="34"/>
  <c r="X363" i="34"/>
  <c r="T363" i="34"/>
  <c r="T358" i="34"/>
  <c r="X358" i="34"/>
  <c r="T360" i="34"/>
  <c r="X360" i="34"/>
  <c r="T362" i="34"/>
  <c r="X362" i="34"/>
  <c r="X364" i="34"/>
  <c r="T365" i="34"/>
  <c r="X366" i="34"/>
  <c r="T367" i="34"/>
  <c r="X368" i="34"/>
  <c r="T369" i="34"/>
  <c r="X370" i="34"/>
  <c r="T371" i="34"/>
  <c r="X372" i="34"/>
  <c r="T373" i="34"/>
  <c r="X374" i="34"/>
  <c r="T375" i="34"/>
  <c r="X376" i="34"/>
  <c r="T377" i="34"/>
  <c r="X378" i="34"/>
  <c r="T379" i="34"/>
  <c r="X380" i="34"/>
  <c r="T381" i="34"/>
  <c r="X382" i="34"/>
  <c r="T383" i="34"/>
  <c r="X384" i="34"/>
  <c r="T385" i="34"/>
  <c r="X386" i="34"/>
  <c r="T387" i="34"/>
  <c r="X388" i="34"/>
  <c r="T389" i="34"/>
  <c r="X390" i="34"/>
  <c r="T391" i="34"/>
  <c r="X392" i="34"/>
  <c r="T393" i="34"/>
  <c r="X394" i="34"/>
  <c r="T395" i="34"/>
  <c r="X396" i="34"/>
  <c r="T397" i="34"/>
  <c r="X398" i="34"/>
  <c r="T399" i="34"/>
  <c r="X400" i="34"/>
  <c r="T401" i="34"/>
  <c r="X402" i="34"/>
  <c r="T403" i="34"/>
  <c r="X404" i="34"/>
  <c r="T405" i="34"/>
  <c r="X406" i="34"/>
  <c r="T407" i="34"/>
  <c r="X408" i="34"/>
  <c r="T409" i="34"/>
  <c r="X410" i="34"/>
  <c r="T411" i="34"/>
  <c r="X412" i="34"/>
  <c r="T413" i="34"/>
  <c r="X414" i="34"/>
  <c r="T415" i="34"/>
  <c r="X416" i="34"/>
  <c r="T417" i="34"/>
  <c r="X418" i="34"/>
  <c r="T419" i="34"/>
  <c r="X420" i="34"/>
  <c r="T421" i="34"/>
  <c r="X422" i="34"/>
  <c r="T423" i="34"/>
  <c r="X424" i="34"/>
  <c r="T425" i="34"/>
  <c r="X426" i="34"/>
  <c r="T427" i="34"/>
  <c r="X428" i="34"/>
  <c r="T429" i="34"/>
  <c r="X430" i="34"/>
  <c r="T431" i="34"/>
  <c r="X432" i="34"/>
  <c r="T433" i="34"/>
  <c r="X434" i="34"/>
  <c r="T435" i="34"/>
  <c r="X436" i="34"/>
  <c r="T437" i="34"/>
  <c r="X438" i="34"/>
  <c r="T439" i="34"/>
  <c r="X440" i="34"/>
  <c r="T441" i="34"/>
  <c r="H365" i="29" l="1"/>
  <c r="F365" i="29"/>
  <c r="D365" i="29"/>
  <c r="C365" i="29"/>
  <c r="H364" i="29" l="1"/>
  <c r="F364" i="29"/>
  <c r="D364" i="29"/>
  <c r="C364" i="29"/>
  <c r="H363" i="29"/>
  <c r="F363" i="29"/>
  <c r="D363" i="29"/>
  <c r="C363" i="29"/>
  <c r="H362" i="29"/>
  <c r="F362" i="29"/>
  <c r="D362" i="29"/>
  <c r="C362" i="29"/>
  <c r="H361" i="29"/>
  <c r="F361" i="29"/>
  <c r="D361" i="29"/>
  <c r="C361" i="29"/>
  <c r="H360" i="29"/>
  <c r="F360" i="29"/>
  <c r="D360" i="29"/>
  <c r="C360" i="29"/>
  <c r="H359" i="29"/>
  <c r="F359" i="29"/>
  <c r="D359" i="29"/>
  <c r="C359" i="29"/>
  <c r="H358" i="29"/>
  <c r="F358" i="29"/>
  <c r="D358" i="29"/>
  <c r="C358" i="29"/>
  <c r="H357" i="29"/>
  <c r="F357" i="29"/>
  <c r="D357" i="29"/>
  <c r="C357" i="29"/>
  <c r="H356" i="29"/>
  <c r="F356" i="29"/>
  <c r="D356" i="29"/>
  <c r="C356" i="29"/>
  <c r="H355" i="29"/>
  <c r="F355" i="29"/>
  <c r="D355" i="29"/>
  <c r="C355" i="29"/>
  <c r="H354" i="29"/>
  <c r="F354" i="29"/>
  <c r="D354" i="29"/>
  <c r="C354" i="29"/>
  <c r="H353" i="29"/>
  <c r="F353" i="29"/>
  <c r="D353" i="29"/>
  <c r="C353" i="29"/>
  <c r="H352" i="29"/>
  <c r="F352" i="29"/>
  <c r="D352" i="29"/>
  <c r="C352" i="29"/>
  <c r="H351" i="29"/>
  <c r="F351" i="29"/>
  <c r="D351" i="29"/>
  <c r="C351" i="29"/>
  <c r="H350" i="29"/>
  <c r="F350" i="29"/>
  <c r="D350" i="29"/>
  <c r="C350" i="29"/>
  <c r="H349" i="29"/>
  <c r="F349" i="29"/>
  <c r="D349" i="29"/>
  <c r="C349" i="29"/>
  <c r="H348" i="29"/>
  <c r="F348" i="29"/>
  <c r="D348" i="29"/>
  <c r="C348" i="29"/>
  <c r="H347" i="29"/>
  <c r="F347" i="29"/>
  <c r="D347" i="29"/>
  <c r="C347" i="29"/>
  <c r="H346" i="29"/>
  <c r="F346" i="29"/>
  <c r="D346" i="29"/>
  <c r="C346" i="29"/>
  <c r="H345" i="29"/>
  <c r="F345" i="29"/>
  <c r="D345" i="29"/>
  <c r="C345" i="29"/>
  <c r="H344" i="29"/>
  <c r="F344" i="29"/>
  <c r="D344" i="29"/>
  <c r="C344" i="29"/>
  <c r="H343" i="29"/>
  <c r="F343" i="29"/>
  <c r="D343" i="29"/>
  <c r="C343" i="29"/>
  <c r="H342" i="29"/>
  <c r="F342" i="29"/>
  <c r="D342" i="29"/>
  <c r="C342" i="29"/>
  <c r="H341" i="29"/>
  <c r="F341" i="29"/>
  <c r="D341" i="29"/>
  <c r="C341" i="29"/>
  <c r="H340" i="29"/>
  <c r="F340" i="29"/>
  <c r="D340" i="29"/>
  <c r="C340" i="29"/>
  <c r="H339" i="29"/>
  <c r="F339" i="29"/>
  <c r="D339" i="29"/>
  <c r="C339" i="29"/>
  <c r="H338" i="29"/>
  <c r="F338" i="29"/>
  <c r="D338" i="29"/>
  <c r="C338" i="29"/>
  <c r="H337" i="29"/>
  <c r="F337" i="29"/>
  <c r="D337" i="29"/>
  <c r="C337" i="29"/>
  <c r="H336" i="29"/>
  <c r="F336" i="29"/>
  <c r="D336" i="29"/>
  <c r="C336" i="29"/>
  <c r="H335" i="29"/>
  <c r="F335" i="29"/>
  <c r="D335" i="29"/>
  <c r="C335" i="29"/>
  <c r="H334" i="29"/>
  <c r="F334" i="29"/>
  <c r="D334" i="29"/>
  <c r="C334" i="29"/>
  <c r="H333" i="29"/>
  <c r="F333" i="29"/>
  <c r="D333" i="29"/>
  <c r="C333" i="29"/>
  <c r="H332" i="29"/>
  <c r="F332" i="29"/>
  <c r="D332" i="29"/>
  <c r="C332" i="29"/>
  <c r="H331" i="29"/>
  <c r="F331" i="29"/>
  <c r="D331" i="29"/>
  <c r="C331" i="29"/>
  <c r="H330" i="29"/>
  <c r="F330" i="29"/>
  <c r="D330" i="29"/>
  <c r="C330" i="29"/>
  <c r="H329" i="29"/>
  <c r="F329" i="29"/>
  <c r="D329" i="29"/>
  <c r="C329" i="29"/>
  <c r="H328" i="29"/>
  <c r="F328" i="29"/>
  <c r="D328" i="29"/>
  <c r="C328" i="29"/>
  <c r="H327" i="29"/>
  <c r="F327" i="29"/>
  <c r="D327" i="29"/>
  <c r="C327" i="29"/>
  <c r="H326" i="29"/>
  <c r="F326" i="29"/>
  <c r="D326" i="29"/>
  <c r="C326" i="29"/>
  <c r="H325" i="29"/>
  <c r="F325" i="29"/>
  <c r="D325" i="29"/>
  <c r="C325" i="29"/>
  <c r="H324" i="29"/>
  <c r="F324" i="29"/>
  <c r="D324" i="29"/>
  <c r="C324" i="29"/>
  <c r="H323" i="29"/>
  <c r="F323" i="29"/>
  <c r="D323" i="29"/>
  <c r="C323" i="29"/>
  <c r="H322" i="29"/>
  <c r="F322" i="29"/>
  <c r="D322" i="29"/>
  <c r="C322" i="29"/>
  <c r="H321" i="29"/>
  <c r="F321" i="29"/>
  <c r="D321" i="29"/>
  <c r="C321" i="29"/>
  <c r="H320" i="29"/>
  <c r="F320" i="29"/>
  <c r="D320" i="29"/>
  <c r="C320" i="29"/>
  <c r="H319" i="29"/>
  <c r="F319" i="29"/>
  <c r="D319" i="29"/>
  <c r="C319" i="29"/>
  <c r="H318" i="29"/>
  <c r="F318" i="29"/>
  <c r="D318" i="29"/>
  <c r="C318" i="29"/>
  <c r="H317" i="29"/>
  <c r="F317" i="29"/>
  <c r="D317" i="29"/>
  <c r="C317" i="29"/>
  <c r="H316" i="29"/>
  <c r="F316" i="29"/>
  <c r="D316" i="29"/>
  <c r="C316" i="29"/>
  <c r="H315" i="29"/>
  <c r="F315" i="29"/>
  <c r="D315" i="29"/>
  <c r="C315" i="29"/>
  <c r="H314" i="29"/>
  <c r="F314" i="29"/>
  <c r="D314" i="29"/>
  <c r="C314" i="29"/>
  <c r="H313" i="29"/>
  <c r="F313" i="29"/>
  <c r="D313" i="29"/>
  <c r="C313" i="29"/>
  <c r="H312" i="29"/>
  <c r="F312" i="29"/>
  <c r="D312" i="29"/>
  <c r="C312" i="29"/>
  <c r="H311" i="29"/>
  <c r="F311" i="29"/>
  <c r="D311" i="29"/>
  <c r="C311" i="29"/>
  <c r="H310" i="29"/>
  <c r="F310" i="29"/>
  <c r="D310" i="29"/>
  <c r="C310" i="29"/>
  <c r="H309" i="29"/>
  <c r="F309" i="29"/>
  <c r="D309" i="29"/>
  <c r="C309" i="29"/>
  <c r="H308" i="29"/>
  <c r="F308" i="29"/>
  <c r="D308" i="29"/>
  <c r="C308" i="29"/>
  <c r="H307" i="29"/>
  <c r="F307" i="29"/>
  <c r="D307" i="29"/>
  <c r="C307" i="29"/>
  <c r="H306" i="29"/>
  <c r="F306" i="29"/>
  <c r="D306" i="29"/>
  <c r="C306" i="29"/>
  <c r="H305" i="29"/>
  <c r="F305" i="29"/>
  <c r="D305" i="29"/>
  <c r="C305" i="29"/>
  <c r="H304" i="29"/>
  <c r="F304" i="29"/>
  <c r="D304" i="29"/>
  <c r="C304" i="29"/>
  <c r="H303" i="29"/>
  <c r="F303" i="29"/>
  <c r="D303" i="29"/>
  <c r="C303" i="29"/>
  <c r="H302" i="29"/>
  <c r="F302" i="29"/>
  <c r="D302" i="29"/>
  <c r="C302" i="29"/>
  <c r="H301" i="29"/>
  <c r="F301" i="29"/>
  <c r="D301" i="29"/>
  <c r="C301" i="29"/>
  <c r="H300" i="29"/>
  <c r="F300" i="29"/>
  <c r="D300" i="29"/>
  <c r="C300" i="29"/>
  <c r="H299" i="29"/>
  <c r="F299" i="29"/>
  <c r="D299" i="29"/>
  <c r="C299" i="29"/>
  <c r="H298" i="29"/>
  <c r="F298" i="29"/>
  <c r="D298" i="29"/>
  <c r="C298" i="29"/>
  <c r="H297" i="29"/>
  <c r="F297" i="29"/>
  <c r="D297" i="29"/>
  <c r="C297" i="29"/>
  <c r="H296" i="29"/>
  <c r="F296" i="29"/>
  <c r="D296" i="29"/>
  <c r="C296" i="29"/>
  <c r="H295" i="29"/>
  <c r="F295" i="29"/>
  <c r="D295" i="29"/>
  <c r="C295" i="29"/>
  <c r="H294" i="29"/>
  <c r="F294" i="29"/>
  <c r="D294" i="29"/>
  <c r="C294" i="29"/>
  <c r="H293" i="29"/>
  <c r="F293" i="29"/>
  <c r="D293" i="29"/>
  <c r="C293" i="29"/>
  <c r="H292" i="29"/>
  <c r="F292" i="29"/>
  <c r="D292" i="29"/>
  <c r="C292" i="29"/>
  <c r="H291" i="29"/>
  <c r="F291" i="29"/>
  <c r="D291" i="29"/>
  <c r="C291" i="29"/>
  <c r="H290" i="29"/>
  <c r="F290" i="29"/>
  <c r="D290" i="29"/>
  <c r="C290" i="29"/>
  <c r="H289" i="29"/>
  <c r="F289" i="29"/>
  <c r="D289" i="29"/>
  <c r="C289" i="29"/>
  <c r="H288" i="29"/>
  <c r="F288" i="29"/>
  <c r="D288" i="29"/>
  <c r="C288" i="29"/>
  <c r="H287" i="29"/>
  <c r="F287" i="29"/>
  <c r="D287" i="29"/>
  <c r="C287" i="29"/>
  <c r="H286" i="29"/>
  <c r="F286" i="29"/>
  <c r="D286" i="29"/>
  <c r="C286" i="29"/>
  <c r="H285" i="29"/>
  <c r="F285" i="29"/>
  <c r="D285" i="29"/>
  <c r="C285" i="29"/>
  <c r="H284" i="29"/>
  <c r="F284" i="29"/>
  <c r="D284" i="29"/>
  <c r="C284" i="29"/>
  <c r="H283" i="29"/>
  <c r="F283" i="29"/>
  <c r="D283" i="29"/>
  <c r="C283" i="29"/>
  <c r="F282" i="29"/>
  <c r="D282" i="29"/>
  <c r="C282" i="29"/>
  <c r="F281" i="29"/>
  <c r="D281" i="29"/>
  <c r="C281" i="29"/>
  <c r="F280" i="29"/>
  <c r="D280" i="29"/>
  <c r="C280" i="29"/>
  <c r="F279" i="29"/>
  <c r="D279" i="29"/>
  <c r="C279" i="29"/>
  <c r="F278" i="29"/>
  <c r="D278" i="29"/>
  <c r="C278" i="29"/>
  <c r="F277" i="29"/>
  <c r="D277" i="29"/>
  <c r="C277" i="29"/>
  <c r="F276" i="29"/>
  <c r="D276" i="29"/>
  <c r="C276" i="29"/>
  <c r="F275" i="29"/>
  <c r="D275" i="29"/>
  <c r="C275" i="29"/>
  <c r="F274" i="29"/>
  <c r="D274" i="29"/>
  <c r="C274" i="29"/>
  <c r="F273" i="29"/>
  <c r="D273" i="29"/>
  <c r="C273" i="29"/>
  <c r="D272" i="29"/>
  <c r="D271" i="29"/>
  <c r="C271" i="29"/>
  <c r="D270" i="29"/>
  <c r="F319" i="15" l="1"/>
  <c r="G319" i="15"/>
  <c r="I299" i="15"/>
  <c r="A58" i="35" l="1"/>
  <c r="H101" i="32"/>
  <c r="G101" i="32"/>
  <c r="H100" i="32"/>
  <c r="G100" i="32"/>
  <c r="N99" i="32"/>
  <c r="M99" i="32"/>
  <c r="L99" i="32"/>
  <c r="K99" i="32"/>
  <c r="J99" i="32"/>
  <c r="H99" i="32"/>
  <c r="G99" i="32"/>
  <c r="N98" i="32"/>
  <c r="M98" i="32"/>
  <c r="L98" i="32"/>
  <c r="K98" i="32"/>
  <c r="J98" i="32"/>
  <c r="H98" i="32"/>
  <c r="G98" i="32"/>
  <c r="G1087" i="31"/>
  <c r="F1087" i="31"/>
  <c r="G1086" i="31"/>
  <c r="F1086" i="31"/>
  <c r="L1085" i="31"/>
  <c r="K1085" i="31"/>
  <c r="J1085" i="31"/>
  <c r="G1085" i="31"/>
  <c r="F1085" i="31"/>
  <c r="L1084" i="31"/>
  <c r="K1084" i="31"/>
  <c r="J1084" i="31"/>
  <c r="G1084" i="31"/>
  <c r="F1084" i="31"/>
  <c r="L1083" i="31"/>
  <c r="K1083" i="31"/>
  <c r="J1083" i="31"/>
  <c r="G1083" i="31"/>
  <c r="F1083" i="31"/>
  <c r="L1082" i="31"/>
  <c r="K1082" i="31"/>
  <c r="J1082" i="31"/>
  <c r="G1082" i="31"/>
  <c r="F1082" i="31"/>
  <c r="L1081" i="31"/>
  <c r="K1081" i="31"/>
  <c r="J1081" i="31"/>
  <c r="G1081" i="31"/>
  <c r="F1081" i="31"/>
  <c r="L1080" i="31"/>
  <c r="K1080" i="31"/>
  <c r="J1080" i="31"/>
  <c r="G1080" i="31"/>
  <c r="F1080" i="31"/>
  <c r="G3" i="26"/>
  <c r="G4" i="26" s="1"/>
  <c r="G5" i="26" s="1"/>
  <c r="G6" i="26" s="1"/>
  <c r="G7" i="26" s="1"/>
  <c r="G8" i="26" s="1"/>
  <c r="G9" i="26" s="1"/>
  <c r="G10" i="26" s="1"/>
  <c r="G11" i="26" s="1"/>
  <c r="G12" i="26" s="1"/>
  <c r="G13" i="26" s="1"/>
  <c r="G14" i="26" s="1"/>
  <c r="G15" i="26" s="1"/>
  <c r="G16" i="26" s="1"/>
  <c r="G17" i="26" s="1"/>
  <c r="G18" i="26" s="1"/>
  <c r="G19" i="26" s="1"/>
  <c r="G20" i="26" s="1"/>
  <c r="G21" i="26" s="1"/>
  <c r="G22" i="26" s="1"/>
  <c r="G23" i="26" s="1"/>
  <c r="G24" i="26" s="1"/>
  <c r="G25" i="26" s="1"/>
  <c r="G26" i="26" s="1"/>
  <c r="G27" i="26" s="1"/>
  <c r="G28" i="26" s="1"/>
  <c r="G29" i="26" s="1"/>
  <c r="G30" i="26" s="1"/>
  <c r="G31" i="26" s="1"/>
  <c r="G32" i="26" s="1"/>
  <c r="G33" i="26" s="1"/>
  <c r="G34" i="26" s="1"/>
  <c r="G35" i="26" s="1"/>
  <c r="G36" i="26" s="1"/>
  <c r="G37" i="26" s="1"/>
  <c r="G38" i="26" s="1"/>
  <c r="G39" i="26" s="1"/>
  <c r="G40" i="26" s="1"/>
  <c r="G41" i="26" s="1"/>
  <c r="G42" i="26" s="1"/>
  <c r="G43" i="26" s="1"/>
  <c r="G44" i="26" s="1"/>
  <c r="G45" i="26" s="1"/>
  <c r="G46" i="26" s="1"/>
  <c r="G47" i="26" s="1"/>
  <c r="G48" i="26" s="1"/>
  <c r="G49" i="26" s="1"/>
  <c r="G50" i="26" s="1"/>
  <c r="G51" i="26" s="1"/>
  <c r="G52" i="26" s="1"/>
  <c r="G53" i="26" s="1"/>
  <c r="G54" i="26" s="1"/>
  <c r="G55" i="26" s="1"/>
  <c r="G56" i="26" s="1"/>
  <c r="G57" i="26" s="1"/>
  <c r="G58" i="26" s="1"/>
  <c r="G59" i="26" s="1"/>
  <c r="G60" i="26" s="1"/>
  <c r="G61" i="26" s="1"/>
  <c r="G62" i="26" s="1"/>
  <c r="G63" i="26" s="1"/>
  <c r="G64" i="26" s="1"/>
  <c r="G65" i="26" s="1"/>
  <c r="G66" i="26" s="1"/>
  <c r="G67" i="26" s="1"/>
  <c r="G68" i="26" s="1"/>
  <c r="G69" i="26" s="1"/>
  <c r="G70" i="26" s="1"/>
  <c r="G71" i="26" s="1"/>
  <c r="G72" i="26" s="1"/>
  <c r="G73" i="26" s="1"/>
  <c r="G74" i="26" s="1"/>
  <c r="G75" i="26" s="1"/>
  <c r="G76" i="26" s="1"/>
  <c r="G77" i="26" s="1"/>
  <c r="G78" i="26" s="1"/>
  <c r="G79" i="26" s="1"/>
  <c r="G80" i="26" s="1"/>
  <c r="G81" i="26" s="1"/>
  <c r="G82" i="26" s="1"/>
  <c r="G83" i="26" s="1"/>
  <c r="G84" i="26" s="1"/>
  <c r="G85" i="26" s="1"/>
  <c r="G86" i="26" s="1"/>
  <c r="G87" i="26" s="1"/>
  <c r="G88" i="26" s="1"/>
  <c r="G89" i="26" s="1"/>
  <c r="G90" i="26" s="1"/>
  <c r="G91" i="26" s="1"/>
  <c r="G92" i="26" s="1"/>
  <c r="G93" i="26" s="1"/>
  <c r="G94" i="26" s="1"/>
  <c r="G95" i="26" s="1"/>
  <c r="G96" i="26" s="1"/>
  <c r="G97" i="26" s="1"/>
  <c r="G98" i="26" s="1"/>
  <c r="G99" i="26" s="1"/>
  <c r="G100" i="26" s="1"/>
  <c r="G101" i="26" s="1"/>
  <c r="G102" i="26" s="1"/>
  <c r="G103" i="26" s="1"/>
  <c r="G104" i="26" s="1"/>
  <c r="G105" i="26" s="1"/>
  <c r="G106" i="26" s="1"/>
  <c r="G107" i="26" s="1"/>
  <c r="G108" i="26" s="1"/>
  <c r="G109" i="26" s="1"/>
  <c r="G110" i="26" s="1"/>
  <c r="G111" i="26" s="1"/>
  <c r="G112" i="26" s="1"/>
  <c r="G113" i="26" s="1"/>
  <c r="G114" i="26" s="1"/>
  <c r="G115" i="26" s="1"/>
  <c r="G116" i="26" s="1"/>
  <c r="G117" i="26" s="1"/>
  <c r="G118" i="26" s="1"/>
  <c r="G119" i="26" s="1"/>
  <c r="G120" i="26" s="1"/>
  <c r="G121" i="26" s="1"/>
  <c r="G122" i="26" s="1"/>
  <c r="G123" i="26" s="1"/>
  <c r="G124" i="26" s="1"/>
  <c r="G125" i="26" s="1"/>
  <c r="G126" i="26" s="1"/>
  <c r="G127" i="26" s="1"/>
  <c r="G128" i="26" s="1"/>
  <c r="G129" i="26" s="1"/>
  <c r="G130" i="26" s="1"/>
  <c r="G131" i="26" s="1"/>
  <c r="G132" i="26" s="1"/>
  <c r="G133" i="26" s="1"/>
  <c r="G134" i="26" s="1"/>
  <c r="G135" i="26" s="1"/>
  <c r="G136" i="26" s="1"/>
  <c r="G137" i="26" s="1"/>
  <c r="G138" i="26" s="1"/>
  <c r="G139" i="26" s="1"/>
  <c r="G140" i="26" s="1"/>
  <c r="G141" i="26" s="1"/>
  <c r="G142" i="26" s="1"/>
  <c r="G143" i="26" s="1"/>
  <c r="G144" i="26" s="1"/>
  <c r="G145" i="26" s="1"/>
  <c r="G146" i="26" s="1"/>
  <c r="G147" i="26" s="1"/>
  <c r="G148" i="26" s="1"/>
  <c r="G149" i="26" s="1"/>
  <c r="G150" i="26" s="1"/>
  <c r="G151" i="26" s="1"/>
  <c r="G152" i="26" s="1"/>
  <c r="G153" i="26" s="1"/>
  <c r="G154" i="26" s="1"/>
  <c r="G155" i="26" s="1"/>
  <c r="G156" i="26" s="1"/>
  <c r="G157" i="26" s="1"/>
  <c r="G158" i="26" s="1"/>
  <c r="G159" i="26" s="1"/>
  <c r="G160" i="26" s="1"/>
  <c r="G161" i="26" s="1"/>
  <c r="G162" i="26" s="1"/>
  <c r="G163" i="26" s="1"/>
  <c r="G164" i="26" s="1"/>
  <c r="G165" i="26" s="1"/>
  <c r="C3" i="26"/>
  <c r="C4" i="26" s="1"/>
  <c r="C5" i="26" s="1"/>
  <c r="C6" i="26" s="1"/>
  <c r="C7" i="26" s="1"/>
  <c r="C8" i="26" s="1"/>
  <c r="C9" i="26" s="1"/>
  <c r="C10" i="26" s="1"/>
  <c r="C11" i="26" s="1"/>
  <c r="C12" i="26" s="1"/>
  <c r="C13" i="26" s="1"/>
  <c r="C14" i="26" s="1"/>
  <c r="C15" i="26" s="1"/>
  <c r="C16" i="26" s="1"/>
  <c r="C17" i="26" s="1"/>
  <c r="C18" i="26" s="1"/>
  <c r="C19" i="26" s="1"/>
  <c r="C20" i="26" s="1"/>
  <c r="C21" i="26" s="1"/>
  <c r="C22" i="26" s="1"/>
  <c r="C23" i="26" s="1"/>
  <c r="C24" i="26" s="1"/>
  <c r="C25" i="26" s="1"/>
  <c r="C26" i="26" s="1"/>
  <c r="C27" i="26" s="1"/>
  <c r="C28" i="26" s="1"/>
  <c r="C29" i="26" s="1"/>
  <c r="C30" i="26" s="1"/>
  <c r="C31" i="26" s="1"/>
  <c r="C32" i="26" s="1"/>
  <c r="C33" i="26" s="1"/>
  <c r="C34" i="26" s="1"/>
  <c r="C35" i="26" s="1"/>
  <c r="C36" i="26" s="1"/>
  <c r="C37" i="26" s="1"/>
  <c r="C38" i="26" s="1"/>
  <c r="C39" i="26" s="1"/>
  <c r="C40" i="26" s="1"/>
  <c r="C41" i="26" s="1"/>
  <c r="C42" i="26" s="1"/>
  <c r="C43" i="26" s="1"/>
  <c r="C44" i="26" s="1"/>
  <c r="C45" i="26" s="1"/>
  <c r="C46" i="26" s="1"/>
  <c r="C47" i="26" s="1"/>
  <c r="C48" i="26" s="1"/>
  <c r="C49" i="26" s="1"/>
  <c r="C50" i="26" s="1"/>
  <c r="C51" i="26" s="1"/>
  <c r="C52" i="26" s="1"/>
  <c r="C53" i="26" s="1"/>
  <c r="C54" i="26" s="1"/>
  <c r="C55" i="26" s="1"/>
  <c r="C56" i="26" s="1"/>
  <c r="C57" i="26" s="1"/>
  <c r="C58" i="26" s="1"/>
  <c r="C59" i="26" s="1"/>
  <c r="C60" i="26" s="1"/>
  <c r="C61" i="26" s="1"/>
  <c r="C62" i="26" s="1"/>
  <c r="C63" i="26" s="1"/>
  <c r="C64" i="26" s="1"/>
  <c r="C65" i="26" s="1"/>
  <c r="C66" i="26" s="1"/>
  <c r="C67" i="26" s="1"/>
  <c r="C68" i="26" s="1"/>
  <c r="C69" i="26" s="1"/>
  <c r="C70" i="26" s="1"/>
  <c r="C71" i="26" s="1"/>
  <c r="C72" i="26" s="1"/>
  <c r="C73" i="26" s="1"/>
  <c r="C74" i="26" s="1"/>
  <c r="C75" i="26" s="1"/>
  <c r="C76" i="26" s="1"/>
  <c r="C77" i="26" s="1"/>
  <c r="C78" i="26" s="1"/>
  <c r="C79" i="26" s="1"/>
  <c r="C80" i="26" s="1"/>
  <c r="C81" i="26" s="1"/>
  <c r="C82" i="26" s="1"/>
  <c r="C83" i="26" s="1"/>
  <c r="C84" i="26" s="1"/>
  <c r="C85" i="26" s="1"/>
  <c r="C86" i="26" s="1"/>
  <c r="C87" i="26" s="1"/>
  <c r="C88" i="26" s="1"/>
  <c r="C89" i="26" s="1"/>
  <c r="C90" i="26" s="1"/>
  <c r="C91" i="26" s="1"/>
  <c r="C92" i="26" s="1"/>
  <c r="C93" i="26" s="1"/>
  <c r="C94" i="26" s="1"/>
  <c r="C95" i="26" s="1"/>
  <c r="C96" i="26" s="1"/>
  <c r="C97" i="26" s="1"/>
  <c r="C98" i="26" s="1"/>
  <c r="C99" i="26" s="1"/>
  <c r="C100" i="26" s="1"/>
  <c r="C101" i="26" s="1"/>
  <c r="C102" i="26" s="1"/>
  <c r="C103" i="26" s="1"/>
  <c r="C104" i="26" s="1"/>
  <c r="C105" i="26" s="1"/>
  <c r="C106" i="26" s="1"/>
  <c r="C107" i="26" s="1"/>
  <c r="C108" i="26" s="1"/>
  <c r="C109" i="26" s="1"/>
  <c r="C110" i="26" s="1"/>
  <c r="C111" i="26" s="1"/>
  <c r="C112" i="26" s="1"/>
  <c r="C113" i="26" s="1"/>
  <c r="C114" i="26" s="1"/>
  <c r="C115" i="26" s="1"/>
  <c r="C116" i="26" s="1"/>
  <c r="C117" i="26" s="1"/>
  <c r="C118" i="26" s="1"/>
  <c r="C119" i="26" s="1"/>
  <c r="C120" i="26" s="1"/>
  <c r="C121" i="26" s="1"/>
  <c r="C122" i="26" s="1"/>
  <c r="C123" i="26" s="1"/>
  <c r="C124" i="26" s="1"/>
  <c r="C125" i="26" s="1"/>
  <c r="C126" i="26" s="1"/>
  <c r="C127" i="26" s="1"/>
  <c r="C128" i="26" s="1"/>
  <c r="C129" i="26" s="1"/>
  <c r="C130" i="26" s="1"/>
  <c r="C131" i="26" s="1"/>
  <c r="C132" i="26" s="1"/>
  <c r="C133" i="26" s="1"/>
  <c r="C134" i="26" s="1"/>
  <c r="C135" i="26" s="1"/>
  <c r="C136" i="26" s="1"/>
  <c r="C137" i="26" s="1"/>
  <c r="C138" i="26" s="1"/>
  <c r="C139" i="26" s="1"/>
  <c r="C140" i="26" s="1"/>
  <c r="C141" i="26" s="1"/>
  <c r="C142" i="26" s="1"/>
  <c r="C143" i="26" s="1"/>
  <c r="C144" i="26" s="1"/>
  <c r="C145" i="26" s="1"/>
  <c r="C146" i="26" s="1"/>
  <c r="C147" i="26" s="1"/>
  <c r="C148" i="26" s="1"/>
  <c r="C149" i="26" s="1"/>
  <c r="C150" i="26" s="1"/>
  <c r="C151" i="26" s="1"/>
  <c r="C152" i="26" s="1"/>
  <c r="C153" i="26" s="1"/>
  <c r="C154" i="26" s="1"/>
  <c r="C155" i="26" s="1"/>
  <c r="C156" i="26" s="1"/>
  <c r="C157" i="26" s="1"/>
  <c r="C158" i="26" s="1"/>
  <c r="C159" i="26" s="1"/>
  <c r="C160" i="26" s="1"/>
  <c r="C161" i="26" s="1"/>
  <c r="C162" i="26" s="1"/>
  <c r="C163" i="26" s="1"/>
  <c r="C164" i="26" s="1"/>
  <c r="C165" i="26" s="1"/>
  <c r="C166" i="26" s="1"/>
  <c r="C167" i="26" s="1"/>
  <c r="C168" i="26" s="1"/>
  <c r="C169" i="26" s="1"/>
  <c r="C170" i="26" s="1"/>
  <c r="C171" i="26" s="1"/>
  <c r="C172" i="26" s="1"/>
  <c r="C173" i="26" s="1"/>
  <c r="C174" i="26" s="1"/>
  <c r="C175" i="26" s="1"/>
  <c r="C176" i="26" s="1"/>
  <c r="C177" i="26" s="1"/>
  <c r="C178" i="26" s="1"/>
  <c r="C179" i="26" s="1"/>
  <c r="C180" i="26" s="1"/>
  <c r="C181" i="26" s="1"/>
  <c r="C182" i="26" s="1"/>
  <c r="C183" i="26" s="1"/>
  <c r="C184" i="26" s="1"/>
  <c r="C185" i="26" s="1"/>
  <c r="C186" i="26" s="1"/>
  <c r="C187" i="26" s="1"/>
  <c r="C188" i="26" s="1"/>
  <c r="C189" i="26" s="1"/>
  <c r="C190" i="26" s="1"/>
  <c r="C191" i="26" s="1"/>
  <c r="C192" i="26" s="1"/>
  <c r="C193" i="26" s="1"/>
  <c r="C194" i="26" s="1"/>
  <c r="C195" i="26" s="1"/>
  <c r="C196" i="26" s="1"/>
  <c r="C197" i="26" s="1"/>
  <c r="C198" i="26" s="1"/>
  <c r="C199" i="26" s="1"/>
  <c r="C200" i="26" s="1"/>
  <c r="C201" i="26" s="1"/>
  <c r="C202" i="26" s="1"/>
  <c r="C203" i="26" s="1"/>
  <c r="C204" i="26" s="1"/>
  <c r="C205" i="26" s="1"/>
  <c r="C206" i="26" s="1"/>
  <c r="C207" i="26" s="1"/>
  <c r="C208" i="26" s="1"/>
  <c r="C209" i="26" s="1"/>
  <c r="C210" i="26" s="1"/>
  <c r="C211" i="26" s="1"/>
  <c r="C212" i="26" s="1"/>
  <c r="C213" i="26" s="1"/>
  <c r="C214" i="26" s="1"/>
  <c r="C215" i="26" s="1"/>
  <c r="C216" i="26" s="1"/>
  <c r="C217" i="26" s="1"/>
  <c r="C218" i="26" s="1"/>
  <c r="C219" i="26" s="1"/>
  <c r="C220" i="26" s="1"/>
  <c r="C221" i="26" s="1"/>
  <c r="C222" i="26" s="1"/>
  <c r="C223" i="26" s="1"/>
  <c r="C224" i="26" s="1"/>
  <c r="C225" i="26" s="1"/>
  <c r="C226" i="26" s="1"/>
  <c r="C227" i="26" s="1"/>
  <c r="C228" i="26" s="1"/>
  <c r="C229" i="26" s="1"/>
  <c r="C230" i="26" s="1"/>
  <c r="C231" i="26" s="1"/>
  <c r="C232" i="26" s="1"/>
  <c r="C233" i="26" s="1"/>
  <c r="C234" i="26" s="1"/>
  <c r="C235" i="26" s="1"/>
  <c r="C236" i="26" s="1"/>
  <c r="C237" i="26" s="1"/>
  <c r="C238" i="26" s="1"/>
  <c r="C239" i="26" s="1"/>
  <c r="C240" i="26" s="1"/>
  <c r="C241" i="26" s="1"/>
  <c r="C242" i="26" s="1"/>
  <c r="C243" i="26" s="1"/>
  <c r="C244" i="26" s="1"/>
  <c r="C245" i="26" s="1"/>
  <c r="C246" i="26" s="1"/>
  <c r="C247" i="26" s="1"/>
  <c r="C248" i="26" s="1"/>
  <c r="C249" i="26" s="1"/>
  <c r="C250" i="26" s="1"/>
  <c r="C251" i="26" s="1"/>
  <c r="C252" i="26" s="1"/>
  <c r="C253" i="26" s="1"/>
  <c r="C254" i="26" s="1"/>
  <c r="C255" i="26" s="1"/>
  <c r="C256" i="26" s="1"/>
  <c r="C257" i="26" s="1"/>
  <c r="C258" i="26" s="1"/>
  <c r="C259" i="26" s="1"/>
  <c r="C260" i="26" s="1"/>
  <c r="C261" i="26" s="1"/>
  <c r="C262" i="26" s="1"/>
  <c r="C263" i="26" s="1"/>
  <c r="C264" i="26" s="1"/>
  <c r="G2" i="26"/>
  <c r="B3" i="19"/>
  <c r="B4" i="19" s="1"/>
  <c r="B5" i="19" s="1"/>
  <c r="B6" i="19" s="1"/>
  <c r="B7" i="19" s="1"/>
  <c r="B8" i="19" s="1"/>
  <c r="B9" i="19" s="1"/>
  <c r="B10" i="19" s="1"/>
  <c r="B11" i="19" s="1"/>
  <c r="B12" i="19" s="1"/>
  <c r="B13" i="19" s="1"/>
  <c r="B14" i="19" s="1"/>
  <c r="B15" i="19" s="1"/>
  <c r="B16" i="19" s="1"/>
  <c r="B17" i="19" s="1"/>
  <c r="B18" i="19" s="1"/>
  <c r="B19" i="19" s="1"/>
  <c r="B20" i="19" s="1"/>
  <c r="B21" i="19" s="1"/>
  <c r="B22" i="19" s="1"/>
  <c r="B23" i="19" s="1"/>
  <c r="B24" i="19" s="1"/>
  <c r="B25" i="19" s="1"/>
  <c r="B26" i="19" s="1"/>
  <c r="B27" i="19" s="1"/>
  <c r="B28" i="19" s="1"/>
  <c r="B29" i="19" s="1"/>
  <c r="B30" i="19" s="1"/>
  <c r="B31" i="19" s="1"/>
  <c r="B32" i="19" s="1"/>
  <c r="B33" i="19" s="1"/>
  <c r="B34" i="19" s="1"/>
  <c r="B35" i="19" s="1"/>
  <c r="B36" i="19" s="1"/>
  <c r="B37" i="19" s="1"/>
  <c r="B38" i="19" s="1"/>
  <c r="B39" i="19" s="1"/>
  <c r="B40" i="19" s="1"/>
  <c r="B41" i="19" s="1"/>
  <c r="B42" i="19" s="1"/>
  <c r="B43" i="19" s="1"/>
  <c r="B44" i="19" s="1"/>
  <c r="B45" i="19" s="1"/>
  <c r="B46" i="19" s="1"/>
  <c r="B47" i="19" s="1"/>
  <c r="B48" i="19" s="1"/>
  <c r="B49" i="19" s="1"/>
  <c r="B50" i="19" s="1"/>
  <c r="B51" i="19" s="1"/>
  <c r="B52" i="19" s="1"/>
  <c r="B53" i="19" s="1"/>
  <c r="B54" i="19" s="1"/>
  <c r="B55" i="19" s="1"/>
  <c r="B56" i="19" s="1"/>
  <c r="B57" i="19" s="1"/>
  <c r="B58" i="19" s="1"/>
  <c r="B59" i="19" s="1"/>
  <c r="B60" i="19" s="1"/>
  <c r="B61" i="19" s="1"/>
  <c r="B62" i="19" s="1"/>
  <c r="B63" i="19" s="1"/>
  <c r="B64" i="19" s="1"/>
  <c r="B65" i="19" s="1"/>
  <c r="B66" i="19" s="1"/>
  <c r="B67" i="19" s="1"/>
  <c r="B68" i="19" s="1"/>
  <c r="B69" i="19" s="1"/>
  <c r="B70" i="19" s="1"/>
  <c r="B71" i="19" s="1"/>
  <c r="B72" i="19" s="1"/>
  <c r="B73" i="19" s="1"/>
  <c r="B74" i="19" s="1"/>
  <c r="B75" i="19" s="1"/>
  <c r="B76" i="19" s="1"/>
  <c r="B77" i="19" s="1"/>
  <c r="B78" i="19" s="1"/>
  <c r="B79" i="19" s="1"/>
  <c r="B80" i="19" s="1"/>
  <c r="B81" i="19" s="1"/>
  <c r="B82" i="19" s="1"/>
  <c r="B83" i="19" s="1"/>
  <c r="B84" i="19" s="1"/>
  <c r="B85" i="19" s="1"/>
  <c r="B86" i="19" s="1"/>
  <c r="B87" i="19" s="1"/>
  <c r="B88" i="19" s="1"/>
  <c r="B89" i="19" s="1"/>
  <c r="B90" i="19" s="1"/>
  <c r="B91" i="19" s="1"/>
  <c r="B92" i="19" s="1"/>
  <c r="B93" i="19" s="1"/>
  <c r="B94" i="19" s="1"/>
  <c r="B95" i="19" s="1"/>
  <c r="B96" i="19" s="1"/>
  <c r="B97" i="19" s="1"/>
  <c r="B98" i="19" s="1"/>
  <c r="B99" i="19" s="1"/>
  <c r="B100" i="19" s="1"/>
  <c r="B101" i="19" s="1"/>
  <c r="B102" i="19" s="1"/>
  <c r="B103" i="19" s="1"/>
  <c r="B104" i="19" s="1"/>
  <c r="B105" i="19" s="1"/>
  <c r="B106" i="19" s="1"/>
  <c r="B107" i="19" s="1"/>
  <c r="B108" i="19" s="1"/>
  <c r="B109" i="19" s="1"/>
  <c r="B110" i="19" s="1"/>
  <c r="B111" i="19" s="1"/>
  <c r="B112" i="19" s="1"/>
  <c r="B113" i="19" s="1"/>
  <c r="B114" i="19" s="1"/>
  <c r="B115" i="19" s="1"/>
  <c r="B116" i="19" s="1"/>
  <c r="B117" i="19" s="1"/>
  <c r="B118" i="19" s="1"/>
  <c r="B119" i="19" s="1"/>
  <c r="B120" i="19" s="1"/>
  <c r="B121" i="19" s="1"/>
  <c r="B122" i="19" s="1"/>
  <c r="B123" i="19" s="1"/>
  <c r="B124" i="19" s="1"/>
  <c r="B125" i="19" s="1"/>
  <c r="B126" i="19" s="1"/>
  <c r="B127" i="19" s="1"/>
  <c r="B128" i="19" s="1"/>
  <c r="B129" i="19" s="1"/>
  <c r="B130" i="19" s="1"/>
  <c r="B131" i="19" s="1"/>
  <c r="B132" i="19" s="1"/>
  <c r="B133" i="19" s="1"/>
  <c r="B134" i="19" s="1"/>
  <c r="B135" i="19" s="1"/>
  <c r="B136" i="19" s="1"/>
  <c r="B137" i="19" s="1"/>
  <c r="B138" i="19" s="1"/>
  <c r="B139" i="19" s="1"/>
  <c r="B140" i="19" s="1"/>
  <c r="B141" i="19" s="1"/>
  <c r="B142" i="19" s="1"/>
  <c r="B143" i="19" s="1"/>
  <c r="B144" i="19" s="1"/>
  <c r="B145" i="19" s="1"/>
  <c r="B146" i="19" s="1"/>
  <c r="B147" i="19" s="1"/>
  <c r="B148" i="19" s="1"/>
  <c r="B149" i="19" s="1"/>
  <c r="B150" i="19" s="1"/>
  <c r="B151" i="19" s="1"/>
  <c r="B152" i="19" s="1"/>
  <c r="B153" i="19" s="1"/>
  <c r="B154" i="19" s="1"/>
  <c r="B155" i="19" s="1"/>
  <c r="B156" i="19" s="1"/>
  <c r="B157" i="19" s="1"/>
  <c r="B158" i="19" s="1"/>
  <c r="B159" i="19" s="1"/>
  <c r="B160" i="19" s="1"/>
  <c r="B161" i="19" s="1"/>
  <c r="B162" i="19" s="1"/>
  <c r="B163" i="19" s="1"/>
  <c r="B164" i="19" s="1"/>
  <c r="B165" i="19" s="1"/>
  <c r="B166" i="19" s="1"/>
  <c r="B167" i="19" s="1"/>
  <c r="B168" i="19" s="1"/>
  <c r="B169" i="19" s="1"/>
  <c r="B170" i="19" s="1"/>
  <c r="B171" i="19" s="1"/>
  <c r="B172" i="19" s="1"/>
  <c r="B173" i="19" s="1"/>
  <c r="B174" i="19" s="1"/>
  <c r="B175" i="19" s="1"/>
  <c r="B176" i="19" s="1"/>
  <c r="B177" i="19" s="1"/>
  <c r="B178" i="19" s="1"/>
  <c r="B179" i="19" s="1"/>
  <c r="B180" i="19" s="1"/>
  <c r="B181" i="19" s="1"/>
  <c r="B182" i="19" s="1"/>
  <c r="B183" i="19" s="1"/>
  <c r="B184" i="19" s="1"/>
  <c r="B185" i="19" s="1"/>
  <c r="B186" i="19" s="1"/>
  <c r="B187" i="19" s="1"/>
  <c r="B188" i="19" s="1"/>
  <c r="B189" i="19" s="1"/>
  <c r="B190" i="19" s="1"/>
  <c r="B191" i="19" s="1"/>
  <c r="B192" i="19" s="1"/>
  <c r="B193" i="19" s="1"/>
  <c r="B194" i="19" s="1"/>
  <c r="B195" i="19" s="1"/>
  <c r="B196" i="19" s="1"/>
  <c r="B197" i="19" s="1"/>
  <c r="B198" i="19" s="1"/>
  <c r="B199" i="19" s="1"/>
  <c r="B200" i="19" s="1"/>
  <c r="B201" i="19" s="1"/>
  <c r="B202" i="19" s="1"/>
  <c r="B203" i="19" s="1"/>
  <c r="B204" i="19" s="1"/>
  <c r="B205" i="19" s="1"/>
  <c r="B206" i="19" s="1"/>
  <c r="B207" i="19" s="1"/>
  <c r="B208" i="19" s="1"/>
  <c r="B209" i="19" s="1"/>
  <c r="B210" i="19" s="1"/>
  <c r="B211" i="19" s="1"/>
  <c r="B212" i="19" s="1"/>
  <c r="B213" i="19" s="1"/>
  <c r="B214" i="19" s="1"/>
  <c r="B215" i="19" s="1"/>
  <c r="B216" i="19" s="1"/>
  <c r="B217" i="19" s="1"/>
  <c r="B218" i="19" s="1"/>
  <c r="B219" i="19" s="1"/>
  <c r="B220" i="19" s="1"/>
  <c r="B221" i="19" s="1"/>
  <c r="B222" i="19" s="1"/>
  <c r="B223" i="19" s="1"/>
  <c r="B224" i="19" s="1"/>
  <c r="B225" i="19" s="1"/>
  <c r="B226" i="19" s="1"/>
  <c r="B227" i="19" s="1"/>
  <c r="B228" i="19" s="1"/>
  <c r="B229" i="19" s="1"/>
  <c r="B230" i="19" s="1"/>
  <c r="B231" i="19" s="1"/>
  <c r="B232" i="19" s="1"/>
  <c r="B233" i="19" s="1"/>
  <c r="B234" i="19" s="1"/>
  <c r="B235" i="19" s="1"/>
  <c r="B236" i="19" s="1"/>
  <c r="B237" i="19" s="1"/>
  <c r="B238" i="19" s="1"/>
  <c r="B239" i="19" s="1"/>
  <c r="B240" i="19" s="1"/>
  <c r="B241" i="19" s="1"/>
  <c r="B242" i="19" s="1"/>
  <c r="B243" i="19" s="1"/>
  <c r="B244" i="19" s="1"/>
  <c r="B245" i="19" s="1"/>
  <c r="B246" i="19" s="1"/>
  <c r="B247" i="19" s="1"/>
  <c r="B248" i="19" s="1"/>
  <c r="B249" i="19" s="1"/>
  <c r="B250" i="19" s="1"/>
  <c r="B251" i="19" s="1"/>
  <c r="B252" i="19" s="1"/>
  <c r="B253" i="19" s="1"/>
  <c r="B254" i="19" s="1"/>
  <c r="B255" i="19" s="1"/>
  <c r="B256" i="19" s="1"/>
  <c r="B257" i="19" s="1"/>
  <c r="B258" i="19" s="1"/>
  <c r="B259" i="19" s="1"/>
  <c r="B260" i="19" s="1"/>
  <c r="B261" i="19" s="1"/>
  <c r="B262" i="19" s="1"/>
  <c r="B263" i="19" s="1"/>
  <c r="B264" i="19" s="1"/>
  <c r="B265" i="19" s="1"/>
  <c r="B266" i="19" s="1"/>
  <c r="B267" i="19" s="1"/>
  <c r="B268" i="19" s="1"/>
  <c r="B269" i="19" s="1"/>
  <c r="B270" i="19" s="1"/>
  <c r="B271" i="19" s="1"/>
  <c r="B272" i="19" s="1"/>
  <c r="B273" i="19" s="1"/>
  <c r="B274" i="19" s="1"/>
  <c r="B275" i="19" s="1"/>
  <c r="B276" i="19" s="1"/>
  <c r="B277" i="19" s="1"/>
  <c r="B278" i="19" s="1"/>
  <c r="B279" i="19" s="1"/>
  <c r="B280" i="19" s="1"/>
  <c r="B281" i="19" s="1"/>
  <c r="B282" i="19" s="1"/>
  <c r="B283" i="19" s="1"/>
  <c r="B284" i="19" s="1"/>
  <c r="B285" i="19" s="1"/>
  <c r="B286" i="19" s="1"/>
  <c r="B287" i="19" s="1"/>
  <c r="B288" i="19" s="1"/>
  <c r="B289" i="19" s="1"/>
  <c r="B290" i="19" s="1"/>
  <c r="B291" i="19" s="1"/>
  <c r="B292" i="19" s="1"/>
  <c r="B293" i="19" s="1"/>
  <c r="B294" i="19" s="1"/>
  <c r="B295" i="19" s="1"/>
  <c r="B296" i="19" s="1"/>
  <c r="B297" i="19" s="1"/>
  <c r="B298" i="19" s="1"/>
  <c r="B299" i="19" s="1"/>
  <c r="B300" i="19" s="1"/>
  <c r="B301" i="19" s="1"/>
  <c r="B302" i="19" s="1"/>
  <c r="B303" i="19" s="1"/>
  <c r="B304" i="19" s="1"/>
  <c r="B305" i="19" s="1"/>
  <c r="B306" i="19" s="1"/>
  <c r="B307" i="19" s="1"/>
  <c r="B308" i="19" s="1"/>
  <c r="B309" i="19" s="1"/>
  <c r="B310" i="19" s="1"/>
  <c r="B311" i="19" s="1"/>
  <c r="B312" i="19" s="1"/>
  <c r="B313" i="19" s="1"/>
  <c r="B314" i="19" s="1"/>
  <c r="B315" i="19" s="1"/>
  <c r="B316" i="19" s="1"/>
  <c r="B317" i="19" s="1"/>
  <c r="B318" i="19" s="1"/>
  <c r="B319" i="19" s="1"/>
  <c r="B320" i="19" s="1"/>
  <c r="B321" i="19" s="1"/>
  <c r="B322" i="19" s="1"/>
  <c r="B323" i="19" s="1"/>
  <c r="B324" i="19" s="1"/>
  <c r="B325" i="19" s="1"/>
  <c r="B326" i="19" s="1"/>
  <c r="B327" i="19" s="1"/>
  <c r="B328" i="19" s="1"/>
  <c r="B329" i="19" s="1"/>
  <c r="B330" i="19" s="1"/>
  <c r="B331" i="19" s="1"/>
  <c r="B332" i="19" s="1"/>
  <c r="B333" i="19" s="1"/>
  <c r="B334" i="19" s="1"/>
  <c r="B335" i="19" s="1"/>
  <c r="B336" i="19" s="1"/>
  <c r="B337" i="19" s="1"/>
  <c r="B338" i="19" s="1"/>
  <c r="B339" i="19" s="1"/>
  <c r="B340" i="19" s="1"/>
  <c r="B341" i="19" s="1"/>
  <c r="B342" i="19" s="1"/>
  <c r="B343" i="19" s="1"/>
  <c r="B344" i="19" s="1"/>
  <c r="B345" i="19" s="1"/>
  <c r="B346" i="19" s="1"/>
  <c r="B347" i="19" s="1"/>
  <c r="B348" i="19" s="1"/>
  <c r="B349" i="19" s="1"/>
  <c r="B350" i="19" s="1"/>
  <c r="B351" i="19" s="1"/>
  <c r="B352" i="19" s="1"/>
  <c r="B353" i="19" s="1"/>
  <c r="B354" i="19" s="1"/>
  <c r="B355" i="19" s="1"/>
  <c r="B356" i="19" s="1"/>
  <c r="B357" i="19" s="1"/>
  <c r="B358" i="19" s="1"/>
  <c r="B359" i="19" s="1"/>
  <c r="B360" i="19" s="1"/>
  <c r="B361" i="19" s="1"/>
  <c r="B362" i="19" s="1"/>
  <c r="B363" i="19" s="1"/>
  <c r="B364" i="19" s="1"/>
  <c r="B365" i="19" s="1"/>
  <c r="B366" i="19" s="1"/>
  <c r="B367" i="19" s="1"/>
  <c r="B368" i="19" s="1"/>
  <c r="B369" i="19" s="1"/>
  <c r="B370" i="19" s="1"/>
  <c r="B371" i="19" s="1"/>
  <c r="B372" i="19" s="1"/>
  <c r="B373" i="19" s="1"/>
  <c r="B374" i="19" s="1"/>
  <c r="B375" i="19" s="1"/>
  <c r="B376" i="19" s="1"/>
  <c r="B377" i="19" s="1"/>
  <c r="B378" i="19" s="1"/>
  <c r="B379" i="19" s="1"/>
  <c r="B380" i="19" s="1"/>
  <c r="B381" i="19" s="1"/>
  <c r="B382" i="19" s="1"/>
  <c r="B383" i="19" s="1"/>
  <c r="B384" i="19" s="1"/>
  <c r="B385" i="19" s="1"/>
  <c r="B386" i="19" s="1"/>
  <c r="B387" i="19" s="1"/>
  <c r="B388" i="19" s="1"/>
  <c r="B389" i="19" s="1"/>
  <c r="B390" i="19" s="1"/>
  <c r="B391" i="19" s="1"/>
  <c r="B392" i="19" s="1"/>
  <c r="B393" i="19" s="1"/>
  <c r="B394" i="19" s="1"/>
  <c r="B395" i="19" s="1"/>
  <c r="B396" i="19" s="1"/>
  <c r="B397" i="19" s="1"/>
  <c r="B398" i="19" s="1"/>
  <c r="B399" i="19" s="1"/>
  <c r="B400" i="19" s="1"/>
  <c r="B401" i="19" s="1"/>
  <c r="B402" i="19" s="1"/>
  <c r="B403" i="19" s="1"/>
  <c r="B404" i="19" s="1"/>
  <c r="B405" i="19" s="1"/>
  <c r="B406" i="19" s="1"/>
  <c r="B407" i="19" s="1"/>
  <c r="B408" i="19" s="1"/>
  <c r="B409" i="19" s="1"/>
  <c r="H165" i="26" l="1"/>
  <c r="G166" i="26"/>
  <c r="G167" i="26" s="1"/>
  <c r="G168" i="26" s="1"/>
  <c r="G169" i="26" s="1"/>
  <c r="G170" i="26" s="1"/>
  <c r="G171" i="26" s="1"/>
  <c r="G172" i="26" s="1"/>
  <c r="G173" i="26" s="1"/>
  <c r="H173" i="26" l="1"/>
  <c r="G174" i="26"/>
  <c r="G175" i="26" s="1"/>
  <c r="G176" i="26" s="1"/>
  <c r="G177" i="26" s="1"/>
  <c r="G178" i="26" s="1"/>
  <c r="G179" i="26" s="1"/>
  <c r="G180" i="26" s="1"/>
  <c r="G181" i="26" s="1"/>
  <c r="G182" i="26" s="1"/>
  <c r="G183" i="26" s="1"/>
  <c r="G184" i="26" s="1"/>
  <c r="G185" i="26" s="1"/>
  <c r="G186" i="26" s="1"/>
  <c r="G187" i="26" s="1"/>
  <c r="G188" i="26" s="1"/>
  <c r="G189" i="26" s="1"/>
  <c r="G190" i="26" s="1"/>
  <c r="G191" i="26" s="1"/>
  <c r="G192" i="26" s="1"/>
  <c r="G193" i="26" s="1"/>
  <c r="G194" i="26" s="1"/>
  <c r="G195" i="26" s="1"/>
  <c r="G196" i="26" s="1"/>
  <c r="G197" i="26" s="1"/>
  <c r="G198" i="26" s="1"/>
  <c r="G199" i="26" s="1"/>
  <c r="G200" i="26" s="1"/>
  <c r="G201" i="26" s="1"/>
  <c r="G202" i="26" l="1"/>
  <c r="G203" i="26" s="1"/>
  <c r="G204" i="26" s="1"/>
  <c r="G205" i="26" s="1"/>
  <c r="G206" i="26" s="1"/>
  <c r="G207" i="26" s="1"/>
  <c r="G208" i="26" s="1"/>
  <c r="G209" i="26" s="1"/>
  <c r="G210" i="26" s="1"/>
  <c r="G211" i="26" s="1"/>
  <c r="G212" i="26" s="1"/>
  <c r="G213" i="26" s="1"/>
  <c r="G214" i="26" s="1"/>
  <c r="G215" i="26" s="1"/>
  <c r="H201" i="26"/>
  <c r="G216" i="26" l="1"/>
  <c r="G217" i="26" s="1"/>
  <c r="G218" i="26" s="1"/>
  <c r="G219" i="26" s="1"/>
  <c r="G220" i="26" s="1"/>
  <c r="G221" i="26" s="1"/>
  <c r="G222" i="26" s="1"/>
  <c r="G223" i="26" s="1"/>
  <c r="G224" i="26" s="1"/>
  <c r="G225" i="26" s="1"/>
  <c r="G226" i="26" s="1"/>
  <c r="G227" i="26" s="1"/>
  <c r="G228" i="26" s="1"/>
  <c r="G229" i="26" s="1"/>
  <c r="G230" i="26" s="1"/>
  <c r="G231" i="26" s="1"/>
  <c r="G232" i="26" s="1"/>
  <c r="G233" i="26" s="1"/>
  <c r="G234" i="26" s="1"/>
  <c r="G235" i="26" s="1"/>
  <c r="G236" i="26" s="1"/>
  <c r="G237" i="26" s="1"/>
  <c r="G238" i="26" s="1"/>
  <c r="G239" i="26" s="1"/>
  <c r="G240" i="26" s="1"/>
  <c r="G241" i="26" s="1"/>
  <c r="G242" i="26" s="1"/>
  <c r="G243" i="26" s="1"/>
  <c r="G244" i="26" s="1"/>
  <c r="G245" i="26" s="1"/>
  <c r="G246" i="26" s="1"/>
  <c r="G247" i="26" s="1"/>
  <c r="G248" i="26" s="1"/>
  <c r="G249" i="26" s="1"/>
  <c r="G250" i="26" s="1"/>
  <c r="G251" i="26" s="1"/>
  <c r="G252" i="26" s="1"/>
  <c r="G253" i="26" s="1"/>
  <c r="G254" i="26" s="1"/>
  <c r="G255" i="26" s="1"/>
  <c r="G256" i="26" s="1"/>
  <c r="G257" i="26" s="1"/>
  <c r="G258" i="26" s="1"/>
  <c r="G259" i="26" s="1"/>
  <c r="G260" i="26" s="1"/>
  <c r="G261" i="26" s="1"/>
  <c r="G262" i="26" s="1"/>
  <c r="G263" i="26" s="1"/>
  <c r="G264" i="26" s="1"/>
  <c r="H264" i="26" s="1"/>
  <c r="H215" i="26"/>
  <c r="L318" i="15" l="1"/>
  <c r="K318" i="15"/>
  <c r="J318" i="15"/>
  <c r="I318" i="15"/>
  <c r="G318" i="15"/>
  <c r="F318" i="15"/>
  <c r="L317" i="15"/>
  <c r="K317" i="15"/>
  <c r="J317" i="15"/>
  <c r="I317" i="15"/>
  <c r="G317" i="15"/>
  <c r="F317" i="15"/>
  <c r="L316" i="15"/>
  <c r="K316" i="15"/>
  <c r="J316" i="15"/>
  <c r="I316" i="15"/>
  <c r="G316" i="15"/>
  <c r="F316" i="15"/>
  <c r="L315" i="15"/>
  <c r="K315" i="15"/>
  <c r="J315" i="15"/>
  <c r="I315" i="15"/>
  <c r="G315" i="15"/>
  <c r="F315" i="15"/>
  <c r="L314" i="15"/>
  <c r="K314" i="15"/>
  <c r="J314" i="15"/>
  <c r="I314" i="15"/>
  <c r="G314" i="15"/>
  <c r="F314" i="15"/>
  <c r="L313" i="15"/>
  <c r="K313" i="15"/>
  <c r="J313" i="15"/>
  <c r="I313" i="15"/>
  <c r="G313" i="15"/>
  <c r="F313" i="15"/>
  <c r="L312" i="15"/>
  <c r="K312" i="15"/>
  <c r="J312" i="15"/>
  <c r="I312" i="15"/>
  <c r="G312" i="15"/>
  <c r="F312" i="15"/>
  <c r="L311" i="15"/>
  <c r="K311" i="15"/>
  <c r="J311" i="15"/>
  <c r="I311" i="15"/>
  <c r="G311" i="15"/>
  <c r="F311" i="15"/>
  <c r="L310" i="15"/>
  <c r="K310" i="15"/>
  <c r="J310" i="15"/>
  <c r="I310" i="15"/>
  <c r="G310" i="15"/>
  <c r="F310" i="15"/>
  <c r="L309" i="15"/>
  <c r="K309" i="15"/>
  <c r="J309" i="15"/>
  <c r="I309" i="15"/>
  <c r="G309" i="15"/>
  <c r="F309" i="15"/>
  <c r="L308" i="15"/>
  <c r="K308" i="15"/>
  <c r="J308" i="15"/>
  <c r="I308" i="15"/>
  <c r="G308" i="15"/>
  <c r="F308" i="15"/>
  <c r="P4933" i="36" l="1"/>
  <c r="Q5281" i="36"/>
  <c r="P5281" i="36"/>
  <c r="N5281" i="36"/>
  <c r="Q5280" i="36"/>
  <c r="P5280" i="36"/>
  <c r="N5280" i="36"/>
  <c r="Q5279" i="36"/>
  <c r="P5279" i="36"/>
  <c r="N5279" i="36"/>
  <c r="Q5278" i="36"/>
  <c r="P5278" i="36"/>
  <c r="N5278" i="36"/>
  <c r="Q5277" i="36"/>
  <c r="P5277" i="36"/>
  <c r="N5277" i="36"/>
  <c r="Q5276" i="36"/>
  <c r="P5276" i="36"/>
  <c r="N5276" i="36"/>
  <c r="Q5275" i="36"/>
  <c r="P5275" i="36"/>
  <c r="N5275" i="36"/>
  <c r="Q5274" i="36"/>
  <c r="P5274" i="36"/>
  <c r="N5274" i="36"/>
  <c r="Q5273" i="36"/>
  <c r="P5273" i="36"/>
  <c r="N5273" i="36"/>
  <c r="Q5272" i="36"/>
  <c r="P5272" i="36"/>
  <c r="N5272" i="36"/>
  <c r="Q5271" i="36"/>
  <c r="P5271" i="36"/>
  <c r="N5271" i="36"/>
  <c r="Q5270" i="36"/>
  <c r="P5270" i="36"/>
  <c r="N5270" i="36"/>
  <c r="Q5269" i="36"/>
  <c r="P5269" i="36"/>
  <c r="N5269" i="36"/>
  <c r="Q5268" i="36"/>
  <c r="P5268" i="36"/>
  <c r="N5268" i="36"/>
  <c r="Q5267" i="36"/>
  <c r="P5267" i="36"/>
  <c r="N5267" i="36"/>
  <c r="Q5266" i="36"/>
  <c r="P5266" i="36"/>
  <c r="N5266" i="36"/>
  <c r="Q5265" i="36"/>
  <c r="P5265" i="36"/>
  <c r="N5265" i="36"/>
  <c r="Q5264" i="36"/>
  <c r="P5264" i="36"/>
  <c r="N5264" i="36"/>
  <c r="Q5263" i="36"/>
  <c r="P5263" i="36"/>
  <c r="N5263" i="36"/>
  <c r="Q5262" i="36"/>
  <c r="P5262" i="36"/>
  <c r="N5262" i="36"/>
  <c r="Q5261" i="36"/>
  <c r="P5261" i="36"/>
  <c r="N5261" i="36"/>
  <c r="Q5260" i="36"/>
  <c r="P5260" i="36"/>
  <c r="N5260" i="36"/>
  <c r="Q5259" i="36"/>
  <c r="P5259" i="36"/>
  <c r="N5259" i="36"/>
  <c r="Q5258" i="36"/>
  <c r="P5258" i="36"/>
  <c r="N5258" i="36"/>
  <c r="Q5257" i="36"/>
  <c r="P5257" i="36"/>
  <c r="N5257" i="36"/>
  <c r="Q5256" i="36"/>
  <c r="P5256" i="36"/>
  <c r="N5256" i="36"/>
  <c r="Q5255" i="36"/>
  <c r="P5255" i="36"/>
  <c r="N5255" i="36"/>
  <c r="Q5254" i="36"/>
  <c r="P5254" i="36"/>
  <c r="N5254" i="36"/>
  <c r="Q5253" i="36"/>
  <c r="P5253" i="36"/>
  <c r="N5253" i="36"/>
  <c r="Q5252" i="36"/>
  <c r="P5252" i="36"/>
  <c r="N5252" i="36"/>
  <c r="Q5251" i="36"/>
  <c r="P5251" i="36"/>
  <c r="N5251" i="36"/>
  <c r="Q5250" i="36"/>
  <c r="P5250" i="36"/>
  <c r="N5250" i="36"/>
  <c r="Q5249" i="36"/>
  <c r="P5249" i="36"/>
  <c r="N5249" i="36"/>
  <c r="Q5248" i="36"/>
  <c r="P5248" i="36"/>
  <c r="N5248" i="36"/>
  <c r="Q5247" i="36"/>
  <c r="P5247" i="36"/>
  <c r="N5247" i="36"/>
  <c r="Q5246" i="36"/>
  <c r="P5246" i="36"/>
  <c r="N5246" i="36"/>
  <c r="Q5245" i="36"/>
  <c r="P5245" i="36"/>
  <c r="N5245" i="36"/>
  <c r="Q5244" i="36"/>
  <c r="P5244" i="36"/>
  <c r="N5244" i="36"/>
  <c r="Q5243" i="36"/>
  <c r="P5243" i="36"/>
  <c r="N5243" i="36"/>
  <c r="Q5242" i="36"/>
  <c r="P5242" i="36"/>
  <c r="N5242" i="36"/>
  <c r="Q5241" i="36"/>
  <c r="P5241" i="36"/>
  <c r="N5241" i="36"/>
  <c r="Q5240" i="36"/>
  <c r="P5240" i="36"/>
  <c r="N5240" i="36"/>
  <c r="Q5239" i="36"/>
  <c r="P5239" i="36"/>
  <c r="N5239" i="36"/>
  <c r="Q5238" i="36"/>
  <c r="P5238" i="36"/>
  <c r="N5238" i="36"/>
  <c r="Q5237" i="36"/>
  <c r="P5237" i="36"/>
  <c r="N5237" i="36"/>
  <c r="Q5236" i="36"/>
  <c r="P5236" i="36"/>
  <c r="N5236" i="36"/>
  <c r="Q5235" i="36"/>
  <c r="P5235" i="36"/>
  <c r="N5235" i="36"/>
  <c r="Q5234" i="36"/>
  <c r="P5234" i="36"/>
  <c r="N5234" i="36"/>
  <c r="Q5233" i="36"/>
  <c r="P5233" i="36"/>
  <c r="N5233" i="36"/>
  <c r="Q5232" i="36"/>
  <c r="P5232" i="36"/>
  <c r="Q5231" i="36"/>
  <c r="P5231" i="36"/>
  <c r="N5231" i="36"/>
  <c r="Q5230" i="36"/>
  <c r="P5230" i="36"/>
  <c r="N5230" i="36"/>
  <c r="Q5229" i="36"/>
  <c r="P5229" i="36"/>
  <c r="N5229" i="36"/>
  <c r="Q5228" i="36"/>
  <c r="P5228" i="36"/>
  <c r="N5228" i="36"/>
  <c r="Q5227" i="36"/>
  <c r="P5227" i="36"/>
  <c r="N5227" i="36"/>
  <c r="Q5226" i="36"/>
  <c r="P5226" i="36"/>
  <c r="N5226" i="36"/>
  <c r="Q5225" i="36"/>
  <c r="P5225" i="36"/>
  <c r="N5225" i="36"/>
  <c r="Q5224" i="36"/>
  <c r="P5224" i="36"/>
  <c r="N5224" i="36"/>
  <c r="Q5223" i="36"/>
  <c r="P5223" i="36"/>
  <c r="N5223" i="36"/>
  <c r="Q5222" i="36"/>
  <c r="P5222" i="36"/>
  <c r="N5222" i="36"/>
  <c r="Q5221" i="36"/>
  <c r="P5221" i="36"/>
  <c r="N5221" i="36"/>
  <c r="Q5220" i="36"/>
  <c r="P5220" i="36"/>
  <c r="N5220" i="36"/>
  <c r="Q5219" i="36"/>
  <c r="P5219" i="36"/>
  <c r="N5219" i="36"/>
  <c r="Q5218" i="36"/>
  <c r="P5218" i="36"/>
  <c r="N5218" i="36"/>
  <c r="Q5217" i="36"/>
  <c r="P5217" i="36"/>
  <c r="N5217" i="36"/>
  <c r="Q5216" i="36"/>
  <c r="P5216" i="36"/>
  <c r="N5216" i="36"/>
  <c r="Q5215" i="36"/>
  <c r="P5215" i="36"/>
  <c r="N5215" i="36"/>
  <c r="Q5214" i="36"/>
  <c r="P5214" i="36"/>
  <c r="N5214" i="36"/>
  <c r="Q5213" i="36"/>
  <c r="P5213" i="36"/>
  <c r="N5213" i="36"/>
  <c r="Q5212" i="36"/>
  <c r="P5212" i="36"/>
  <c r="N5212" i="36"/>
  <c r="Q5211" i="36"/>
  <c r="P5211" i="36"/>
  <c r="N5211" i="36"/>
  <c r="Q5210" i="36"/>
  <c r="P5210" i="36"/>
  <c r="N5210" i="36"/>
  <c r="Q5209" i="36"/>
  <c r="P5209" i="36"/>
  <c r="N5209" i="36"/>
  <c r="Q5208" i="36"/>
  <c r="P5208" i="36"/>
  <c r="N5208" i="36"/>
  <c r="Q5207" i="36"/>
  <c r="P5207" i="36"/>
  <c r="N5207" i="36"/>
  <c r="Q5206" i="36"/>
  <c r="P5206" i="36"/>
  <c r="N5206" i="36"/>
  <c r="Q5205" i="36"/>
  <c r="P5205" i="36"/>
  <c r="N5205" i="36"/>
  <c r="Q5204" i="36"/>
  <c r="P5204" i="36"/>
  <c r="N5204" i="36"/>
  <c r="Q5203" i="36"/>
  <c r="P5203" i="36"/>
  <c r="N5203" i="36"/>
  <c r="Q5202" i="36"/>
  <c r="P5202" i="36"/>
  <c r="N5202" i="36"/>
  <c r="Q5201" i="36"/>
  <c r="P5201" i="36"/>
  <c r="N5201" i="36"/>
  <c r="Q5200" i="36"/>
  <c r="P5200" i="36"/>
  <c r="N5200" i="36"/>
  <c r="Q5199" i="36"/>
  <c r="P5199" i="36"/>
  <c r="N5199" i="36"/>
  <c r="Q5198" i="36"/>
  <c r="P5198" i="36"/>
  <c r="N5198" i="36"/>
  <c r="Q5197" i="36"/>
  <c r="P5197" i="36"/>
  <c r="N5197" i="36"/>
  <c r="Q5196" i="36"/>
  <c r="P5196" i="36"/>
  <c r="N5196" i="36"/>
  <c r="Q5195" i="36"/>
  <c r="P5195" i="36"/>
  <c r="N5195" i="36"/>
  <c r="Q5194" i="36"/>
  <c r="P5194" i="36"/>
  <c r="N5194" i="36"/>
  <c r="Q5193" i="36"/>
  <c r="P5193" i="36"/>
  <c r="N5193" i="36"/>
  <c r="Q5192" i="36"/>
  <c r="P5192" i="36"/>
  <c r="N5192" i="36"/>
  <c r="Q5191" i="36"/>
  <c r="P5191" i="36"/>
  <c r="N5191" i="36"/>
  <c r="Q5190" i="36"/>
  <c r="P5190" i="36"/>
  <c r="N5190" i="36"/>
  <c r="Q5189" i="36"/>
  <c r="P5189" i="36"/>
  <c r="N5189" i="36"/>
  <c r="Q5188" i="36"/>
  <c r="P5188" i="36"/>
  <c r="N5188" i="36"/>
  <c r="Q5187" i="36"/>
  <c r="P5187" i="36"/>
  <c r="N5187" i="36"/>
  <c r="Q5186" i="36"/>
  <c r="P5186" i="36"/>
  <c r="N5186" i="36"/>
  <c r="Q5185" i="36"/>
  <c r="P5185" i="36"/>
  <c r="N5185" i="36"/>
  <c r="Q5184" i="36"/>
  <c r="P5184" i="36"/>
  <c r="N5184" i="36"/>
  <c r="Q5183" i="36"/>
  <c r="P5183" i="36"/>
  <c r="N5183" i="36"/>
  <c r="Q5182" i="36"/>
  <c r="P5182" i="36"/>
  <c r="N5182" i="36"/>
  <c r="Q5181" i="36"/>
  <c r="P5181" i="36"/>
  <c r="N5181" i="36"/>
  <c r="Q5180" i="36"/>
  <c r="P5180" i="36"/>
  <c r="N5180" i="36"/>
  <c r="Q5179" i="36"/>
  <c r="P5179" i="36"/>
  <c r="N5179" i="36"/>
  <c r="Q5178" i="36"/>
  <c r="P5178" i="36"/>
  <c r="N5178" i="36"/>
  <c r="Q5177" i="36"/>
  <c r="P5177" i="36"/>
  <c r="N5177" i="36"/>
  <c r="Q5176" i="36"/>
  <c r="P5176" i="36"/>
  <c r="N5176" i="36"/>
  <c r="Q5175" i="36"/>
  <c r="P5175" i="36"/>
  <c r="N5175" i="36"/>
  <c r="Q5174" i="36"/>
  <c r="P5174" i="36"/>
  <c r="N5174" i="36"/>
  <c r="Q5173" i="36"/>
  <c r="P5173" i="36"/>
  <c r="N5173" i="36"/>
  <c r="Q5172" i="36"/>
  <c r="P5172" i="36"/>
  <c r="N5172" i="36"/>
  <c r="Q5171" i="36"/>
  <c r="P5171" i="36"/>
  <c r="N5171" i="36"/>
  <c r="Q5170" i="36"/>
  <c r="P5170" i="36"/>
  <c r="N5170" i="36"/>
  <c r="Q5169" i="36"/>
  <c r="P5169" i="36"/>
  <c r="N5169" i="36"/>
  <c r="Q5168" i="36"/>
  <c r="P5168" i="36"/>
  <c r="N5168" i="36"/>
  <c r="Q5167" i="36"/>
  <c r="P5167" i="36"/>
  <c r="N5167" i="36"/>
  <c r="Q5166" i="36"/>
  <c r="P5166" i="36"/>
  <c r="N5166" i="36"/>
  <c r="Q5165" i="36"/>
  <c r="P5165" i="36"/>
  <c r="N5165" i="36"/>
  <c r="Q5164" i="36"/>
  <c r="P5164" i="36"/>
  <c r="N5164" i="36"/>
  <c r="Q5163" i="36"/>
  <c r="P5163" i="36"/>
  <c r="N5163" i="36"/>
  <c r="Q5162" i="36"/>
  <c r="P5162" i="36"/>
  <c r="N5162" i="36"/>
  <c r="Q5161" i="36"/>
  <c r="P5161" i="36"/>
  <c r="N5161" i="36"/>
  <c r="Q5160" i="36"/>
  <c r="P5160" i="36"/>
  <c r="N5160" i="36"/>
  <c r="Q5159" i="36"/>
  <c r="P5159" i="36"/>
  <c r="N5159" i="36"/>
  <c r="Q5158" i="36"/>
  <c r="P5158" i="36"/>
  <c r="N5158" i="36"/>
  <c r="Q5157" i="36"/>
  <c r="P5157" i="36"/>
  <c r="N5157" i="36"/>
  <c r="Q5156" i="36"/>
  <c r="P5156" i="36"/>
  <c r="N5156" i="36"/>
  <c r="Q5155" i="36"/>
  <c r="P5155" i="36"/>
  <c r="N5155" i="36"/>
  <c r="Q5154" i="36"/>
  <c r="P5154" i="36"/>
  <c r="N5154" i="36"/>
  <c r="Q5153" i="36"/>
  <c r="P5153" i="36"/>
  <c r="N5153" i="36"/>
  <c r="Q5152" i="36"/>
  <c r="P5152" i="36"/>
  <c r="N5152" i="36"/>
  <c r="Q5151" i="36"/>
  <c r="P5151" i="36"/>
  <c r="N5151" i="36"/>
  <c r="Q5150" i="36"/>
  <c r="P5150" i="36"/>
  <c r="N5150" i="36"/>
  <c r="Q5149" i="36"/>
  <c r="P5149" i="36"/>
  <c r="N5149" i="36"/>
  <c r="Q5148" i="36"/>
  <c r="P5148" i="36"/>
  <c r="N5148" i="36"/>
  <c r="Q5147" i="36"/>
  <c r="P5147" i="36"/>
  <c r="N5147" i="36"/>
  <c r="Q5146" i="36"/>
  <c r="P5146" i="36"/>
  <c r="N5146" i="36"/>
  <c r="Q5145" i="36"/>
  <c r="P5145" i="36"/>
  <c r="N5145" i="36"/>
  <c r="Q5144" i="36"/>
  <c r="P5144" i="36"/>
  <c r="N5144" i="36"/>
  <c r="Q5143" i="36"/>
  <c r="P5143" i="36"/>
  <c r="N5143" i="36"/>
  <c r="Q5142" i="36"/>
  <c r="P5142" i="36"/>
  <c r="N5142" i="36"/>
  <c r="Q5141" i="36"/>
  <c r="P5141" i="36"/>
  <c r="N5141" i="36"/>
  <c r="Q5140" i="36"/>
  <c r="P5140" i="36"/>
  <c r="N5140" i="36"/>
  <c r="Q5139" i="36"/>
  <c r="P5139" i="36"/>
  <c r="N5139" i="36"/>
  <c r="Q5138" i="36"/>
  <c r="P5138" i="36"/>
  <c r="N5138" i="36"/>
  <c r="Q5137" i="36"/>
  <c r="P5137" i="36"/>
  <c r="N5137" i="36"/>
  <c r="Q5136" i="36"/>
  <c r="P5136" i="36"/>
  <c r="N5136" i="36"/>
  <c r="Q5135" i="36"/>
  <c r="P5135" i="36"/>
  <c r="N5135" i="36"/>
  <c r="Q5134" i="36"/>
  <c r="P5134" i="36"/>
  <c r="N5134" i="36"/>
  <c r="Q5133" i="36"/>
  <c r="P5133" i="36"/>
  <c r="N5133" i="36"/>
  <c r="Q5132" i="36"/>
  <c r="P5132" i="36"/>
  <c r="N5132" i="36"/>
  <c r="Q5131" i="36"/>
  <c r="P5131" i="36"/>
  <c r="N5131" i="36"/>
  <c r="Q5130" i="36"/>
  <c r="P5130" i="36"/>
  <c r="N5130" i="36"/>
  <c r="Q5129" i="36"/>
  <c r="P5129" i="36"/>
  <c r="N5129" i="36"/>
  <c r="Q5128" i="36"/>
  <c r="P5128" i="36"/>
  <c r="N5128" i="36"/>
  <c r="Q5127" i="36"/>
  <c r="P5127" i="36"/>
  <c r="N5127" i="36"/>
  <c r="Q5126" i="36"/>
  <c r="P5126" i="36"/>
  <c r="N5126" i="36"/>
  <c r="Q5125" i="36"/>
  <c r="P5125" i="36"/>
  <c r="N5125" i="36"/>
  <c r="Q5124" i="36"/>
  <c r="P5124" i="36"/>
  <c r="N5124" i="36"/>
  <c r="Q5123" i="36"/>
  <c r="P5123" i="36"/>
  <c r="N5123" i="36"/>
  <c r="Q5122" i="36"/>
  <c r="P5122" i="36"/>
  <c r="N5122" i="36"/>
  <c r="Q5121" i="36"/>
  <c r="P5121" i="36"/>
  <c r="N5121" i="36"/>
  <c r="Q5120" i="36"/>
  <c r="P5120" i="36"/>
  <c r="N5120" i="36"/>
  <c r="Q5119" i="36"/>
  <c r="P5119" i="36"/>
  <c r="N5119" i="36"/>
  <c r="Q5118" i="36"/>
  <c r="P5118" i="36"/>
  <c r="N5118" i="36"/>
  <c r="Q5117" i="36"/>
  <c r="P5117" i="36"/>
  <c r="N5117" i="36"/>
  <c r="Q5116" i="36"/>
  <c r="P5116" i="36"/>
  <c r="N5116" i="36"/>
  <c r="Q5115" i="36"/>
  <c r="P5115" i="36"/>
  <c r="N5115" i="36"/>
  <c r="Q5114" i="36"/>
  <c r="P5114" i="36"/>
  <c r="N5114" i="36"/>
  <c r="Q5113" i="36"/>
  <c r="P5113" i="36"/>
  <c r="N5113" i="36"/>
  <c r="Q5112" i="36"/>
  <c r="P5112" i="36"/>
  <c r="N5112" i="36"/>
  <c r="Q5111" i="36"/>
  <c r="P5111" i="36"/>
  <c r="N5111" i="36"/>
  <c r="Q5110" i="36"/>
  <c r="P5110" i="36"/>
  <c r="N5110" i="36"/>
  <c r="Q5109" i="36"/>
  <c r="P5109" i="36"/>
  <c r="N5109" i="36"/>
  <c r="Q5108" i="36"/>
  <c r="P5108" i="36"/>
  <c r="N5108" i="36"/>
  <c r="Q5107" i="36"/>
  <c r="P5107" i="36"/>
  <c r="N5107" i="36"/>
  <c r="Q5106" i="36"/>
  <c r="P5106" i="36"/>
  <c r="N5106" i="36"/>
  <c r="Q5105" i="36"/>
  <c r="P5105" i="36"/>
  <c r="N5105" i="36"/>
  <c r="Q5104" i="36"/>
  <c r="P5104" i="36"/>
  <c r="N5104" i="36"/>
  <c r="Q5103" i="36"/>
  <c r="P5103" i="36"/>
  <c r="N5103" i="36"/>
  <c r="Q5102" i="36"/>
  <c r="P5102" i="36"/>
  <c r="N5102" i="36"/>
  <c r="Q5101" i="36"/>
  <c r="P5101" i="36"/>
  <c r="N5101" i="36"/>
  <c r="Q5100" i="36"/>
  <c r="P5100" i="36"/>
  <c r="N5100" i="36"/>
  <c r="Q5099" i="36"/>
  <c r="P5099" i="36"/>
  <c r="N5099" i="36"/>
  <c r="Q5098" i="36"/>
  <c r="P5098" i="36"/>
  <c r="N5098" i="36"/>
  <c r="Q5097" i="36"/>
  <c r="P5097" i="36"/>
  <c r="N5097" i="36"/>
  <c r="Q5096" i="36"/>
  <c r="P5096" i="36"/>
  <c r="N5096" i="36"/>
  <c r="Q5095" i="36"/>
  <c r="P5095" i="36"/>
  <c r="N5095" i="36"/>
  <c r="Q5094" i="36"/>
  <c r="P5094" i="36"/>
  <c r="N5094" i="36"/>
  <c r="Q5093" i="36"/>
  <c r="P5093" i="36"/>
  <c r="N5093" i="36"/>
  <c r="Q5092" i="36"/>
  <c r="P5092" i="36"/>
  <c r="N5092" i="36"/>
  <c r="Q5091" i="36"/>
  <c r="P5091" i="36"/>
  <c r="N5091" i="36"/>
  <c r="Q5090" i="36"/>
  <c r="P5090" i="36"/>
  <c r="N5090" i="36"/>
  <c r="Q5089" i="36"/>
  <c r="P5089" i="36"/>
  <c r="N5089" i="36"/>
  <c r="Q5088" i="36"/>
  <c r="P5088" i="36"/>
  <c r="N5088" i="36"/>
  <c r="Q5087" i="36"/>
  <c r="P5087" i="36"/>
  <c r="N5087" i="36"/>
  <c r="Q5086" i="36"/>
  <c r="P5086" i="36"/>
  <c r="N5086" i="36"/>
  <c r="Q5085" i="36"/>
  <c r="P5085" i="36"/>
  <c r="N5085" i="36"/>
  <c r="Q5084" i="36"/>
  <c r="P5084" i="36"/>
  <c r="N5084" i="36"/>
  <c r="Q5083" i="36"/>
  <c r="P5083" i="36"/>
  <c r="N5083" i="36"/>
  <c r="Q5082" i="36"/>
  <c r="P5082" i="36"/>
  <c r="N5082" i="36"/>
  <c r="Q5081" i="36"/>
  <c r="P5081" i="36"/>
  <c r="N5081" i="36"/>
  <c r="Q5080" i="36"/>
  <c r="P5080" i="36"/>
  <c r="N5080" i="36"/>
  <c r="Q5079" i="36"/>
  <c r="P5079" i="36"/>
  <c r="N5079" i="36"/>
  <c r="Q5078" i="36"/>
  <c r="P5078" i="36"/>
  <c r="N5078" i="36"/>
  <c r="Q5077" i="36"/>
  <c r="P5077" i="36"/>
  <c r="N5077" i="36"/>
  <c r="Q5076" i="36"/>
  <c r="P5076" i="36"/>
  <c r="N5076" i="36"/>
  <c r="Q5075" i="36"/>
  <c r="P5075" i="36"/>
  <c r="N5075" i="36"/>
  <c r="Q5074" i="36"/>
  <c r="P5074" i="36"/>
  <c r="N5074" i="36"/>
  <c r="Q5073" i="36"/>
  <c r="P5073" i="36"/>
  <c r="N5073" i="36"/>
  <c r="Q5072" i="36"/>
  <c r="P5072" i="36"/>
  <c r="N5072" i="36"/>
  <c r="Q5071" i="36"/>
  <c r="P5071" i="36"/>
  <c r="N5071" i="36"/>
  <c r="Q5070" i="36"/>
  <c r="P5070" i="36"/>
  <c r="N5070" i="36"/>
  <c r="Q5069" i="36"/>
  <c r="P5069" i="36"/>
  <c r="N5069" i="36"/>
  <c r="Q5068" i="36"/>
  <c r="P5068" i="36"/>
  <c r="N5068" i="36"/>
  <c r="Q5067" i="36"/>
  <c r="P5067" i="36"/>
  <c r="N5067" i="36"/>
  <c r="Q5066" i="36"/>
  <c r="P5066" i="36"/>
  <c r="N5066" i="36"/>
  <c r="Q5065" i="36"/>
  <c r="P5065" i="36"/>
  <c r="N5065" i="36"/>
  <c r="Q5064" i="36"/>
  <c r="P5064" i="36"/>
  <c r="N5064" i="36"/>
  <c r="Q5063" i="36"/>
  <c r="P5063" i="36"/>
  <c r="N5063" i="36"/>
  <c r="Q5062" i="36"/>
  <c r="P5062" i="36"/>
  <c r="N5062" i="36"/>
  <c r="Q5061" i="36"/>
  <c r="P5061" i="36"/>
  <c r="N5061" i="36"/>
  <c r="Q5060" i="36"/>
  <c r="P5060" i="36"/>
  <c r="N5060" i="36"/>
  <c r="Q5059" i="36"/>
  <c r="P5059" i="36"/>
  <c r="N5059" i="36"/>
  <c r="Q5058" i="36"/>
  <c r="P5058" i="36"/>
  <c r="N5058" i="36"/>
  <c r="Q5057" i="36"/>
  <c r="P5057" i="36"/>
  <c r="N5057" i="36"/>
  <c r="Q5056" i="36"/>
  <c r="P5056" i="36"/>
  <c r="N5056" i="36"/>
  <c r="Q5055" i="36"/>
  <c r="P5055" i="36"/>
  <c r="N5055" i="36"/>
  <c r="Q5054" i="36"/>
  <c r="P5054" i="36"/>
  <c r="N5054" i="36"/>
  <c r="Q5053" i="36"/>
  <c r="P5053" i="36"/>
  <c r="N5053" i="36"/>
  <c r="Q5052" i="36"/>
  <c r="P5052" i="36"/>
  <c r="N5052" i="36"/>
  <c r="Q5051" i="36"/>
  <c r="P5051" i="36"/>
  <c r="N5051" i="36"/>
  <c r="Q5050" i="36"/>
  <c r="P5050" i="36"/>
  <c r="N5050" i="36"/>
  <c r="Q5049" i="36"/>
  <c r="P5049" i="36"/>
  <c r="N5049" i="36"/>
  <c r="Q5048" i="36"/>
  <c r="P5048" i="36"/>
  <c r="N5048" i="36"/>
  <c r="Q5047" i="36"/>
  <c r="P5047" i="36"/>
  <c r="N5047" i="36"/>
  <c r="Q5046" i="36"/>
  <c r="P5046" i="36"/>
  <c r="N5046" i="36"/>
  <c r="Q5045" i="36"/>
  <c r="P5045" i="36"/>
  <c r="N5045" i="36"/>
  <c r="Q5044" i="36"/>
  <c r="P5044" i="36"/>
  <c r="N5044" i="36"/>
  <c r="Q5043" i="36"/>
  <c r="P5043" i="36"/>
  <c r="N5043" i="36"/>
  <c r="Q5042" i="36"/>
  <c r="P5042" i="36"/>
  <c r="N5042" i="36"/>
  <c r="Q5041" i="36"/>
  <c r="P5041" i="36"/>
  <c r="N5041" i="36"/>
  <c r="Q5040" i="36"/>
  <c r="P5040" i="36"/>
  <c r="N5040" i="36"/>
  <c r="Q5039" i="36"/>
  <c r="P5039" i="36"/>
  <c r="N5039" i="36"/>
  <c r="Q5038" i="36"/>
  <c r="P5038" i="36"/>
  <c r="N5038" i="36"/>
  <c r="Q5037" i="36"/>
  <c r="P5037" i="36"/>
  <c r="N5037" i="36"/>
  <c r="Q5036" i="36"/>
  <c r="P5036" i="36"/>
  <c r="N5036" i="36"/>
  <c r="Q5035" i="36"/>
  <c r="P5035" i="36"/>
  <c r="N5035" i="36"/>
  <c r="Q5034" i="36"/>
  <c r="P5034" i="36"/>
  <c r="N5034" i="36"/>
  <c r="Q5033" i="36"/>
  <c r="P5033" i="36"/>
  <c r="N5033" i="36"/>
  <c r="Q5032" i="36"/>
  <c r="P5032" i="36"/>
  <c r="N5032" i="36"/>
  <c r="Q5031" i="36"/>
  <c r="P5031" i="36"/>
  <c r="N5031" i="36"/>
  <c r="Q5030" i="36"/>
  <c r="P5030" i="36"/>
  <c r="N5030" i="36"/>
  <c r="Q5029" i="36"/>
  <c r="P5029" i="36"/>
  <c r="N5029" i="36"/>
  <c r="Q5028" i="36"/>
  <c r="P5028" i="36"/>
  <c r="N5028" i="36"/>
  <c r="Q5027" i="36"/>
  <c r="P5027" i="36"/>
  <c r="N5027" i="36"/>
  <c r="Q5026" i="36"/>
  <c r="P5026" i="36"/>
  <c r="N5026" i="36"/>
  <c r="Q5025" i="36"/>
  <c r="P5025" i="36"/>
  <c r="N5025" i="36"/>
  <c r="Q5024" i="36"/>
  <c r="P5024" i="36"/>
  <c r="N5024" i="36"/>
  <c r="Q5023" i="36"/>
  <c r="P5023" i="36"/>
  <c r="N5023" i="36"/>
  <c r="Q5022" i="36"/>
  <c r="P5022" i="36"/>
  <c r="N5022" i="36"/>
  <c r="Q5021" i="36"/>
  <c r="P5021" i="36"/>
  <c r="N5021" i="36"/>
  <c r="Q5020" i="36"/>
  <c r="P5020" i="36"/>
  <c r="N5020" i="36"/>
  <c r="Q5019" i="36"/>
  <c r="P5019" i="36"/>
  <c r="N5019" i="36"/>
  <c r="Q5018" i="36"/>
  <c r="P5018" i="36"/>
  <c r="N5018" i="36"/>
  <c r="Q5017" i="36"/>
  <c r="P5017" i="36"/>
  <c r="N5017" i="36"/>
  <c r="Q5016" i="36"/>
  <c r="P5016" i="36"/>
  <c r="N5016" i="36"/>
  <c r="Q5015" i="36"/>
  <c r="P5015" i="36"/>
  <c r="N5015" i="36"/>
  <c r="Q5014" i="36"/>
  <c r="P5014" i="36"/>
  <c r="N5014" i="36"/>
  <c r="Q5013" i="36"/>
  <c r="P5013" i="36"/>
  <c r="N5013" i="36"/>
  <c r="Q5012" i="36"/>
  <c r="P5012" i="36"/>
  <c r="N5012" i="36"/>
  <c r="Q5011" i="36"/>
  <c r="P5011" i="36"/>
  <c r="N5011" i="36"/>
  <c r="Q5010" i="36"/>
  <c r="P5010" i="36"/>
  <c r="N5010" i="36"/>
  <c r="Q5009" i="36"/>
  <c r="P5009" i="36"/>
  <c r="N5009" i="36"/>
  <c r="Q5008" i="36"/>
  <c r="P5008" i="36"/>
  <c r="N5008" i="36"/>
  <c r="Q5007" i="36"/>
  <c r="P5007" i="36"/>
  <c r="N5007" i="36"/>
  <c r="Q5006" i="36"/>
  <c r="P5006" i="36"/>
  <c r="N5006" i="36"/>
  <c r="Q5005" i="36"/>
  <c r="P5005" i="36"/>
  <c r="N5005" i="36"/>
  <c r="Q5004" i="36"/>
  <c r="P5004" i="36"/>
  <c r="N5004" i="36"/>
  <c r="Q5003" i="36"/>
  <c r="P5003" i="36"/>
  <c r="N5003" i="36"/>
  <c r="Q5002" i="36"/>
  <c r="P5002" i="36"/>
  <c r="N5002" i="36"/>
  <c r="Q5001" i="36"/>
  <c r="P5001" i="36"/>
  <c r="N5001" i="36"/>
  <c r="Q5000" i="36"/>
  <c r="P5000" i="36"/>
  <c r="N5000" i="36"/>
  <c r="Q4999" i="36"/>
  <c r="P4999" i="36"/>
  <c r="N4999" i="36"/>
  <c r="Q4998" i="36"/>
  <c r="P4998" i="36"/>
  <c r="N4998" i="36"/>
  <c r="Q4997" i="36"/>
  <c r="P4997" i="36"/>
  <c r="N4997" i="36"/>
  <c r="Q4996" i="36"/>
  <c r="P4996" i="36"/>
  <c r="N4996" i="36"/>
  <c r="Q4995" i="36"/>
  <c r="P4995" i="36"/>
  <c r="N4995" i="36"/>
  <c r="Q4994" i="36"/>
  <c r="P4994" i="36"/>
  <c r="N4994" i="36"/>
  <c r="Q4993" i="36"/>
  <c r="P4993" i="36"/>
  <c r="N4993" i="36"/>
  <c r="Q4992" i="36"/>
  <c r="P4992" i="36"/>
  <c r="N4992" i="36"/>
  <c r="Q4991" i="36"/>
  <c r="P4991" i="36"/>
  <c r="N4991" i="36"/>
  <c r="Q4990" i="36"/>
  <c r="P4990" i="36"/>
  <c r="N4990" i="36"/>
  <c r="Q4989" i="36"/>
  <c r="P4989" i="36"/>
  <c r="N4989" i="36"/>
  <c r="Q4988" i="36"/>
  <c r="P4988" i="36"/>
  <c r="N4988" i="36"/>
  <c r="Q4987" i="36"/>
  <c r="P4987" i="36"/>
  <c r="N4987" i="36"/>
  <c r="Q4986" i="36"/>
  <c r="P4986" i="36"/>
  <c r="N4986" i="36"/>
  <c r="Q4985" i="36"/>
  <c r="P4985" i="36"/>
  <c r="N4985" i="36"/>
  <c r="Q4984" i="36"/>
  <c r="P4984" i="36"/>
  <c r="N4984" i="36"/>
  <c r="Q4983" i="36"/>
  <c r="P4983" i="36"/>
  <c r="N4983" i="36"/>
  <c r="Q4982" i="36"/>
  <c r="P4982" i="36"/>
  <c r="N4982" i="36"/>
  <c r="Q4981" i="36"/>
  <c r="P4981" i="36"/>
  <c r="N4981" i="36"/>
  <c r="Q4980" i="36"/>
  <c r="P4980" i="36"/>
  <c r="N4980" i="36"/>
  <c r="Q4979" i="36"/>
  <c r="P4979" i="36"/>
  <c r="N4979" i="36"/>
  <c r="Q4978" i="36"/>
  <c r="P4978" i="36"/>
  <c r="N4978" i="36"/>
  <c r="Q4977" i="36"/>
  <c r="P4977" i="36"/>
  <c r="N4977" i="36"/>
  <c r="Q4976" i="36"/>
  <c r="P4976" i="36"/>
  <c r="N4976" i="36"/>
  <c r="Q4975" i="36"/>
  <c r="P4975" i="36"/>
  <c r="N4975" i="36"/>
  <c r="Q4974" i="36"/>
  <c r="P4974" i="36"/>
  <c r="N4974" i="36"/>
  <c r="Q4973" i="36"/>
  <c r="P4973" i="36"/>
  <c r="N4973" i="36"/>
  <c r="Q4972" i="36"/>
  <c r="P4972" i="36"/>
  <c r="N4972" i="36"/>
  <c r="Q4971" i="36"/>
  <c r="P4971" i="36"/>
  <c r="N4971" i="36"/>
  <c r="Q4970" i="36"/>
  <c r="P4970" i="36"/>
  <c r="N4970" i="36"/>
  <c r="Q4969" i="36"/>
  <c r="P4969" i="36"/>
  <c r="N4969" i="36"/>
  <c r="Q4968" i="36"/>
  <c r="P4968" i="36"/>
  <c r="N4968" i="36"/>
  <c r="Q4967" i="36"/>
  <c r="P4967" i="36"/>
  <c r="N4967" i="36"/>
  <c r="Q4966" i="36"/>
  <c r="P4966" i="36"/>
  <c r="N4966" i="36"/>
  <c r="Q4965" i="36"/>
  <c r="P4965" i="36"/>
  <c r="N4965" i="36"/>
  <c r="Q4964" i="36"/>
  <c r="P4964" i="36"/>
  <c r="N4964" i="36"/>
  <c r="Q4963" i="36"/>
  <c r="P4963" i="36"/>
  <c r="N4963" i="36"/>
  <c r="Q4962" i="36"/>
  <c r="P4962" i="36"/>
  <c r="N4962" i="36"/>
  <c r="Q4961" i="36"/>
  <c r="P4961" i="36"/>
  <c r="N4961" i="36"/>
  <c r="Q4960" i="36"/>
  <c r="P4960" i="36"/>
  <c r="N4960" i="36"/>
  <c r="Q4959" i="36"/>
  <c r="P4959" i="36"/>
  <c r="N4959" i="36"/>
  <c r="Q4958" i="36"/>
  <c r="P4958" i="36"/>
  <c r="N4958" i="36"/>
  <c r="Q4957" i="36"/>
  <c r="P4957" i="36"/>
  <c r="N4957" i="36"/>
  <c r="Q4956" i="36"/>
  <c r="P4956" i="36"/>
  <c r="N4956" i="36"/>
  <c r="Q4955" i="36"/>
  <c r="P4955" i="36"/>
  <c r="N4955" i="36"/>
  <c r="Q4954" i="36"/>
  <c r="P4954" i="36"/>
  <c r="N4954" i="36"/>
  <c r="Q4953" i="36"/>
  <c r="P4953" i="36"/>
  <c r="N4953" i="36"/>
  <c r="Q4952" i="36"/>
  <c r="P4952" i="36"/>
  <c r="N4952" i="36"/>
  <c r="Q4951" i="36"/>
  <c r="P4951" i="36"/>
  <c r="N4951" i="36"/>
  <c r="Q4950" i="36"/>
  <c r="P4950" i="36"/>
  <c r="N4950" i="36"/>
  <c r="Q4949" i="36"/>
  <c r="P4949" i="36"/>
  <c r="N4949" i="36"/>
  <c r="Q4948" i="36"/>
  <c r="P4948" i="36"/>
  <c r="N4948" i="36"/>
  <c r="Q4947" i="36"/>
  <c r="P4947" i="36"/>
  <c r="N4947" i="36"/>
  <c r="Q4946" i="36"/>
  <c r="P4946" i="36"/>
  <c r="N4946" i="36"/>
  <c r="Q4945" i="36"/>
  <c r="P4945" i="36"/>
  <c r="N4945" i="36"/>
  <c r="Q4944" i="36"/>
  <c r="P4944" i="36"/>
  <c r="N4944" i="36"/>
  <c r="Q4943" i="36"/>
  <c r="P4943" i="36"/>
  <c r="N4943" i="36"/>
  <c r="Q4942" i="36"/>
  <c r="P4942" i="36"/>
  <c r="N4942" i="36"/>
  <c r="Q4941" i="36"/>
  <c r="P4941" i="36"/>
  <c r="N4941" i="36"/>
  <c r="Q4940" i="36"/>
  <c r="P4940" i="36"/>
  <c r="N4940" i="36"/>
  <c r="Q4939" i="36"/>
  <c r="P4939" i="36"/>
  <c r="N4939" i="36"/>
  <c r="Q4938" i="36"/>
  <c r="P4938" i="36"/>
  <c r="N4938" i="36"/>
  <c r="Q4937" i="36"/>
  <c r="P4937" i="36"/>
  <c r="N4937" i="36"/>
  <c r="Q4936" i="36"/>
  <c r="P4936" i="36"/>
  <c r="N4936" i="36"/>
  <c r="Q4935" i="36"/>
  <c r="P4935" i="36"/>
  <c r="N4935" i="36"/>
  <c r="Q4934" i="36"/>
  <c r="P4934" i="36"/>
  <c r="N4934" i="36"/>
  <c r="Q4933" i="36"/>
  <c r="N4933" i="36"/>
  <c r="Q4932" i="36"/>
  <c r="P4932" i="36"/>
  <c r="N4932" i="36"/>
  <c r="Q4931" i="36"/>
  <c r="P4931" i="36"/>
  <c r="N4931" i="36"/>
  <c r="Q4930" i="36"/>
  <c r="P4930" i="36"/>
  <c r="N4930" i="36"/>
  <c r="C256" i="21"/>
  <c r="B256" i="21"/>
  <c r="C255" i="21"/>
  <c r="B255" i="21"/>
  <c r="C254" i="21"/>
  <c r="B254" i="21"/>
  <c r="C253" i="21"/>
  <c r="B253" i="21"/>
  <c r="C252" i="21"/>
  <c r="B252" i="21"/>
  <c r="C251" i="21"/>
  <c r="B251" i="21"/>
  <c r="C250" i="21"/>
  <c r="B250" i="21"/>
  <c r="C249" i="21"/>
  <c r="B249" i="21"/>
  <c r="C248" i="21"/>
  <c r="B248" i="21"/>
  <c r="C247" i="21"/>
  <c r="B247" i="21"/>
  <c r="C246" i="21"/>
  <c r="B246" i="21"/>
  <c r="C245" i="21"/>
  <c r="B245" i="21"/>
  <c r="C244" i="21"/>
  <c r="B244" i="21"/>
  <c r="C243" i="21"/>
  <c r="B243" i="21"/>
  <c r="C242" i="21"/>
  <c r="B242" i="21"/>
  <c r="C241" i="21"/>
  <c r="B241" i="21"/>
  <c r="C240" i="21"/>
  <c r="B240" i="21"/>
  <c r="K276" i="15"/>
  <c r="I272" i="15"/>
  <c r="J272" i="15"/>
  <c r="K272" i="15"/>
  <c r="L272" i="15"/>
  <c r="I273" i="15"/>
  <c r="J273" i="15"/>
  <c r="K273" i="15"/>
  <c r="L273" i="15"/>
  <c r="I274" i="15"/>
  <c r="J274" i="15"/>
  <c r="K274" i="15"/>
  <c r="L274" i="15"/>
  <c r="I275" i="15"/>
  <c r="J275" i="15"/>
  <c r="K275" i="15"/>
  <c r="L275" i="15"/>
  <c r="I276" i="15"/>
  <c r="J276" i="15"/>
  <c r="L276" i="15"/>
  <c r="I277" i="15"/>
  <c r="J277" i="15"/>
  <c r="K277" i="15"/>
  <c r="L277" i="15"/>
  <c r="I278" i="15"/>
  <c r="J278" i="15"/>
  <c r="K278" i="15"/>
  <c r="L278" i="15"/>
  <c r="I279" i="15"/>
  <c r="J279" i="15"/>
  <c r="K279" i="15"/>
  <c r="L279" i="15"/>
  <c r="F273" i="15"/>
  <c r="G273" i="15"/>
  <c r="F274" i="15"/>
  <c r="G274" i="15"/>
  <c r="F275" i="15"/>
  <c r="G275" i="15"/>
  <c r="F276" i="15"/>
  <c r="G276" i="15"/>
  <c r="F277" i="15"/>
  <c r="G277" i="15"/>
  <c r="F278" i="15"/>
  <c r="G278" i="15"/>
  <c r="F279" i="15"/>
  <c r="G279" i="15"/>
  <c r="F280" i="15"/>
  <c r="G280" i="15"/>
  <c r="F272" i="15"/>
  <c r="G272" i="15"/>
  <c r="L299" i="15"/>
  <c r="L300" i="15"/>
  <c r="L301" i="15"/>
  <c r="L302" i="15"/>
  <c r="L303" i="15"/>
  <c r="L304" i="15"/>
  <c r="L305" i="15"/>
  <c r="L306" i="15"/>
  <c r="L297" i="15"/>
  <c r="L11" i="15"/>
  <c r="L12" i="15"/>
  <c r="L13" i="15"/>
  <c r="L14" i="15"/>
  <c r="L15" i="15"/>
  <c r="L16" i="15"/>
  <c r="L17" i="15"/>
  <c r="L18" i="15"/>
  <c r="L20" i="15"/>
  <c r="L21" i="15"/>
  <c r="L22" i="15"/>
  <c r="L23" i="15"/>
  <c r="L24" i="15"/>
  <c r="L25" i="15"/>
  <c r="L26" i="15"/>
  <c r="L27" i="15"/>
  <c r="L29" i="15"/>
  <c r="L30" i="15"/>
  <c r="L31" i="15"/>
  <c r="L32" i="15"/>
  <c r="L33" i="15"/>
  <c r="L34" i="15"/>
  <c r="L35" i="15"/>
  <c r="L36" i="15"/>
  <c r="L38" i="15"/>
  <c r="L39" i="15"/>
  <c r="L40" i="15"/>
  <c r="L41" i="15"/>
  <c r="L42" i="15"/>
  <c r="L43" i="15"/>
  <c r="L44" i="15"/>
  <c r="L45" i="15"/>
  <c r="L47" i="15"/>
  <c r="L48" i="15"/>
  <c r="L49" i="15"/>
  <c r="L50" i="15"/>
  <c r="L51" i="15"/>
  <c r="L52" i="15"/>
  <c r="L53" i="15"/>
  <c r="L54" i="15"/>
  <c r="L56" i="15"/>
  <c r="L57" i="15"/>
  <c r="L58" i="15"/>
  <c r="L59" i="15"/>
  <c r="L60" i="15"/>
  <c r="L61" i="15"/>
  <c r="L62" i="15"/>
  <c r="L63" i="15"/>
  <c r="L65" i="15"/>
  <c r="L66" i="15"/>
  <c r="L67" i="15"/>
  <c r="L68" i="15"/>
  <c r="L69" i="15"/>
  <c r="L70" i="15"/>
  <c r="L71" i="15"/>
  <c r="L72" i="15"/>
  <c r="L74" i="15"/>
  <c r="L75" i="15"/>
  <c r="L76" i="15"/>
  <c r="L77" i="15"/>
  <c r="L78" i="15"/>
  <c r="L79" i="15"/>
  <c r="L80" i="15"/>
  <c r="L81" i="15"/>
  <c r="L83" i="15"/>
  <c r="L84" i="15"/>
  <c r="L85" i="15"/>
  <c r="L86" i="15"/>
  <c r="L87" i="15"/>
  <c r="L88" i="15"/>
  <c r="L89" i="15"/>
  <c r="L90" i="15"/>
  <c r="L92" i="15"/>
  <c r="L93" i="15"/>
  <c r="L94" i="15"/>
  <c r="L95" i="15"/>
  <c r="L96" i="15"/>
  <c r="L97" i="15"/>
  <c r="L98" i="15"/>
  <c r="L99" i="15"/>
  <c r="L101" i="15"/>
  <c r="L102" i="15"/>
  <c r="L103" i="15"/>
  <c r="L104" i="15"/>
  <c r="L105" i="15"/>
  <c r="L106" i="15"/>
  <c r="L107" i="15"/>
  <c r="L108" i="15"/>
  <c r="L110" i="15"/>
  <c r="L111" i="15"/>
  <c r="L112" i="15"/>
  <c r="L113" i="15"/>
  <c r="L114" i="15"/>
  <c r="L115" i="15"/>
  <c r="L116" i="15"/>
  <c r="L117" i="15"/>
  <c r="L119" i="15"/>
  <c r="L120" i="15"/>
  <c r="L121" i="15"/>
  <c r="L122" i="15"/>
  <c r="L123" i="15"/>
  <c r="L124" i="15"/>
  <c r="L125" i="15"/>
  <c r="L126" i="15"/>
  <c r="L128" i="15"/>
  <c r="L129" i="15"/>
  <c r="L130" i="15"/>
  <c r="L131" i="15"/>
  <c r="L132" i="15"/>
  <c r="L133" i="15"/>
  <c r="L134" i="15"/>
  <c r="L135" i="15"/>
  <c r="L137" i="15"/>
  <c r="L138" i="15"/>
  <c r="L139" i="15"/>
  <c r="L140" i="15"/>
  <c r="L141" i="15"/>
  <c r="L142" i="15"/>
  <c r="L143" i="15"/>
  <c r="L144" i="15"/>
  <c r="L146" i="15"/>
  <c r="L147" i="15"/>
  <c r="L148" i="15"/>
  <c r="L149" i="15"/>
  <c r="L150" i="15"/>
  <c r="L151" i="15"/>
  <c r="L152" i="15"/>
  <c r="L153" i="15"/>
  <c r="L155" i="15"/>
  <c r="L156" i="15"/>
  <c r="L157" i="15"/>
  <c r="L158" i="15"/>
  <c r="L159" i="15"/>
  <c r="L160" i="15"/>
  <c r="L161" i="15"/>
  <c r="L162" i="15"/>
  <c r="L164" i="15"/>
  <c r="L165" i="15"/>
  <c r="L166" i="15"/>
  <c r="L167" i="15"/>
  <c r="L168" i="15"/>
  <c r="L169" i="15"/>
  <c r="L170" i="15"/>
  <c r="L171" i="15"/>
  <c r="L173" i="15"/>
  <c r="L174" i="15"/>
  <c r="L175" i="15"/>
  <c r="L176" i="15"/>
  <c r="L177" i="15"/>
  <c r="L178" i="15"/>
  <c r="L179" i="15"/>
  <c r="L180" i="15"/>
  <c r="L182" i="15"/>
  <c r="L183" i="15"/>
  <c r="L184" i="15"/>
  <c r="L185" i="15"/>
  <c r="L186" i="15"/>
  <c r="L187" i="15"/>
  <c r="L188" i="15"/>
  <c r="L189" i="15"/>
  <c r="L191" i="15"/>
  <c r="L192" i="15"/>
  <c r="L193" i="15"/>
  <c r="L194" i="15"/>
  <c r="L195" i="15"/>
  <c r="L196" i="15"/>
  <c r="L197" i="15"/>
  <c r="L198" i="15"/>
  <c r="L200" i="15"/>
  <c r="L201" i="15"/>
  <c r="L202" i="15"/>
  <c r="L203" i="15"/>
  <c r="L204" i="15"/>
  <c r="L205" i="15"/>
  <c r="L206" i="15"/>
  <c r="L207" i="15"/>
  <c r="L209" i="15"/>
  <c r="L210" i="15"/>
  <c r="L211" i="15"/>
  <c r="L212" i="15"/>
  <c r="L213" i="15"/>
  <c r="L214" i="15"/>
  <c r="L215" i="15"/>
  <c r="L216" i="15"/>
  <c r="L218" i="15"/>
  <c r="L219" i="15"/>
  <c r="L220" i="15"/>
  <c r="L221" i="15"/>
  <c r="L222" i="15"/>
  <c r="L223" i="15"/>
  <c r="L224" i="15"/>
  <c r="L225" i="15"/>
  <c r="L227" i="15"/>
  <c r="L228" i="15"/>
  <c r="L229" i="15"/>
  <c r="L230" i="15"/>
  <c r="L231" i="15"/>
  <c r="L232" i="15"/>
  <c r="L233" i="15"/>
  <c r="L234" i="15"/>
  <c r="L236" i="15"/>
  <c r="L237" i="15"/>
  <c r="L238" i="15"/>
  <c r="L239" i="15"/>
  <c r="L240" i="15"/>
  <c r="L241" i="15"/>
  <c r="L242" i="15"/>
  <c r="L243" i="15"/>
  <c r="L245" i="15"/>
  <c r="L246" i="15"/>
  <c r="L247" i="15"/>
  <c r="L248" i="15"/>
  <c r="L249" i="15"/>
  <c r="L250" i="15"/>
  <c r="L251" i="15"/>
  <c r="L252" i="15"/>
  <c r="L254" i="15"/>
  <c r="L255" i="15"/>
  <c r="L256" i="15"/>
  <c r="L257" i="15"/>
  <c r="L258" i="15"/>
  <c r="L259" i="15"/>
  <c r="L260" i="15"/>
  <c r="L261" i="15"/>
  <c r="L263" i="15"/>
  <c r="L264" i="15"/>
  <c r="L265" i="15"/>
  <c r="L266" i="15"/>
  <c r="L267" i="15"/>
  <c r="L268" i="15"/>
  <c r="L269" i="15"/>
  <c r="L270" i="15"/>
  <c r="L281" i="15"/>
  <c r="L282" i="15"/>
  <c r="L283" i="15"/>
  <c r="L284" i="15"/>
  <c r="L285" i="15"/>
  <c r="L286" i="15"/>
  <c r="L287" i="15"/>
  <c r="L288" i="15"/>
  <c r="L290" i="15"/>
  <c r="L291" i="15"/>
  <c r="L292" i="15"/>
  <c r="L293" i="15"/>
  <c r="L294" i="15"/>
  <c r="L295" i="15"/>
  <c r="L296" i="15"/>
  <c r="L3" i="15"/>
  <c r="L4" i="15"/>
  <c r="L5" i="15"/>
  <c r="L6" i="15"/>
  <c r="L7" i="15"/>
  <c r="L8" i="15"/>
  <c r="L9" i="15"/>
  <c r="L2" i="15"/>
  <c r="N46" i="32"/>
  <c r="N47" i="32"/>
  <c r="N50" i="32"/>
  <c r="N51" i="32"/>
  <c r="N54" i="32"/>
  <c r="N55" i="32"/>
  <c r="N58" i="32"/>
  <c r="N59" i="32"/>
  <c r="N62" i="32"/>
  <c r="N63" i="32"/>
  <c r="N66" i="32"/>
  <c r="N67" i="32"/>
  <c r="N70" i="32"/>
  <c r="N71" i="32"/>
  <c r="N74" i="32"/>
  <c r="N75" i="32"/>
  <c r="N78" i="32"/>
  <c r="N79" i="32"/>
  <c r="N82" i="32"/>
  <c r="N83" i="32"/>
  <c r="N86" i="32"/>
  <c r="N87" i="32"/>
  <c r="N90" i="32"/>
  <c r="N91" i="32"/>
  <c r="N94" i="32"/>
  <c r="N95" i="32"/>
  <c r="N43" i="32"/>
  <c r="N42" i="32"/>
  <c r="J1062" i="31"/>
  <c r="K1062" i="31"/>
  <c r="L1062" i="31"/>
  <c r="J1063" i="31"/>
  <c r="K1063" i="31"/>
  <c r="L1063" i="31"/>
  <c r="J1064" i="31"/>
  <c r="K1064" i="31"/>
  <c r="L1064" i="31"/>
  <c r="J1065" i="31"/>
  <c r="K1065" i="31"/>
  <c r="L1065" i="31"/>
  <c r="J1066" i="31"/>
  <c r="K1066" i="31"/>
  <c r="L1066" i="31"/>
  <c r="J1067" i="31"/>
  <c r="K1067" i="31"/>
  <c r="L1067" i="31"/>
  <c r="J1069" i="31"/>
  <c r="K1069" i="31"/>
  <c r="L1069" i="31"/>
  <c r="J1070" i="31"/>
  <c r="K1070" i="31"/>
  <c r="L1070" i="31"/>
  <c r="J1072" i="31"/>
  <c r="K1072" i="31"/>
  <c r="L1072" i="31"/>
  <c r="J1073" i="31"/>
  <c r="K1073" i="31"/>
  <c r="L1073" i="31"/>
  <c r="J1074" i="31"/>
  <c r="K1074" i="31"/>
  <c r="L1074" i="31"/>
  <c r="J1075" i="31"/>
  <c r="K1075" i="31"/>
  <c r="L1075" i="31"/>
  <c r="J1076" i="31"/>
  <c r="K1076" i="31"/>
  <c r="L1076" i="31"/>
  <c r="J1077" i="31"/>
  <c r="K1077" i="31"/>
  <c r="L1077" i="31"/>
  <c r="L1059" i="31"/>
  <c r="L1054" i="31"/>
  <c r="L1055" i="31"/>
  <c r="L1056" i="31"/>
  <c r="L1057" i="31"/>
  <c r="L1058" i="31"/>
  <c r="K1056" i="31"/>
  <c r="K1057" i="31"/>
  <c r="K1058" i="31"/>
  <c r="K1059" i="31"/>
  <c r="J1056" i="31"/>
  <c r="J1057" i="31"/>
  <c r="J1058" i="31"/>
  <c r="J1059" i="31"/>
  <c r="L1050" i="31"/>
  <c r="L982" i="31"/>
  <c r="L983" i="31"/>
  <c r="L984" i="31"/>
  <c r="L985" i="31"/>
  <c r="L986" i="31"/>
  <c r="L987" i="31"/>
  <c r="L990" i="31"/>
  <c r="L991" i="31"/>
  <c r="L992" i="31"/>
  <c r="L993" i="31"/>
  <c r="L994" i="31"/>
  <c r="L995" i="31"/>
  <c r="L998" i="31"/>
  <c r="L999" i="31"/>
  <c r="L1000" i="31"/>
  <c r="L1001" i="31"/>
  <c r="L1002" i="31"/>
  <c r="L1003" i="31"/>
  <c r="L1006" i="31"/>
  <c r="L1007" i="31"/>
  <c r="L1008" i="31"/>
  <c r="L1009" i="31"/>
  <c r="L1010" i="31"/>
  <c r="L1011" i="31"/>
  <c r="L1014" i="31"/>
  <c r="L1015" i="31"/>
  <c r="L1016" i="31"/>
  <c r="L1017" i="31"/>
  <c r="L1018" i="31"/>
  <c r="L1019" i="31"/>
  <c r="L1022" i="31"/>
  <c r="L1023" i="31"/>
  <c r="L1024" i="31"/>
  <c r="L1025" i="31"/>
  <c r="L1026" i="31"/>
  <c r="L1027" i="31"/>
  <c r="L1030" i="31"/>
  <c r="L1031" i="31"/>
  <c r="L1032" i="31"/>
  <c r="L1033" i="31"/>
  <c r="L1034" i="31"/>
  <c r="L1035" i="31"/>
  <c r="L1038" i="31"/>
  <c r="L1039" i="31"/>
  <c r="L1040" i="31"/>
  <c r="L1041" i="31"/>
  <c r="L1042" i="31"/>
  <c r="L1043" i="31"/>
  <c r="L1046" i="31"/>
  <c r="L1047" i="31"/>
  <c r="L1048" i="31"/>
  <c r="L1049" i="31"/>
  <c r="L1051" i="31"/>
  <c r="L975" i="31"/>
  <c r="L976" i="31"/>
  <c r="L977" i="31"/>
  <c r="L978" i="31"/>
  <c r="L979" i="31"/>
  <c r="L974" i="31"/>
  <c r="L968" i="31"/>
  <c r="L8" i="31"/>
  <c r="L9" i="31"/>
  <c r="L10" i="31"/>
  <c r="L11" i="31"/>
  <c r="L14" i="31"/>
  <c r="L15" i="31"/>
  <c r="L16" i="31"/>
  <c r="L17" i="31"/>
  <c r="L20" i="31"/>
  <c r="L21" i="31"/>
  <c r="L22" i="31"/>
  <c r="L23" i="31"/>
  <c r="L26" i="31"/>
  <c r="L27" i="31"/>
  <c r="L28" i="31"/>
  <c r="L29" i="31"/>
  <c r="L32" i="31"/>
  <c r="L33" i="31"/>
  <c r="L34" i="31"/>
  <c r="L35" i="31"/>
  <c r="L38" i="31"/>
  <c r="L39" i="31"/>
  <c r="L40" i="31"/>
  <c r="L41" i="31"/>
  <c r="L44" i="31"/>
  <c r="L45" i="31"/>
  <c r="L46" i="31"/>
  <c r="L47" i="31"/>
  <c r="L50" i="31"/>
  <c r="L51" i="31"/>
  <c r="L52" i="31"/>
  <c r="L53" i="31"/>
  <c r="L56" i="31"/>
  <c r="L57" i="31"/>
  <c r="L58" i="31"/>
  <c r="L59" i="31"/>
  <c r="L62" i="31"/>
  <c r="L63" i="31"/>
  <c r="L64" i="31"/>
  <c r="L65" i="31"/>
  <c r="L68" i="31"/>
  <c r="L69" i="31"/>
  <c r="L70" i="31"/>
  <c r="L71" i="31"/>
  <c r="L74" i="31"/>
  <c r="L75" i="31"/>
  <c r="L76" i="31"/>
  <c r="L77" i="31"/>
  <c r="L80" i="31"/>
  <c r="L81" i="31"/>
  <c r="L82" i="31"/>
  <c r="L83" i="31"/>
  <c r="L86" i="31"/>
  <c r="L87" i="31"/>
  <c r="L88" i="31"/>
  <c r="L89" i="31"/>
  <c r="L92" i="31"/>
  <c r="L93" i="31"/>
  <c r="L94" i="31"/>
  <c r="L95" i="31"/>
  <c r="L98" i="31"/>
  <c r="L99" i="31"/>
  <c r="L100" i="31"/>
  <c r="L101" i="31"/>
  <c r="L104" i="31"/>
  <c r="L105" i="31"/>
  <c r="L106" i="31"/>
  <c r="L107" i="31"/>
  <c r="L110" i="31"/>
  <c r="L111" i="31"/>
  <c r="L112" i="31"/>
  <c r="L113" i="31"/>
  <c r="L116" i="31"/>
  <c r="L117" i="31"/>
  <c r="L118" i="31"/>
  <c r="L119" i="31"/>
  <c r="L122" i="31"/>
  <c r="L123" i="31"/>
  <c r="L124" i="31"/>
  <c r="L125" i="31"/>
  <c r="L128" i="31"/>
  <c r="L129" i="31"/>
  <c r="L130" i="31"/>
  <c r="L131" i="31"/>
  <c r="L134" i="31"/>
  <c r="L135" i="31"/>
  <c r="L136" i="31"/>
  <c r="L137" i="31"/>
  <c r="L140" i="31"/>
  <c r="L141" i="31"/>
  <c r="L142" i="31"/>
  <c r="L143" i="31"/>
  <c r="L146" i="31"/>
  <c r="L147" i="31"/>
  <c r="L148" i="31"/>
  <c r="L149" i="31"/>
  <c r="L152" i="31"/>
  <c r="L153" i="31"/>
  <c r="L154" i="31"/>
  <c r="L155" i="31"/>
  <c r="L158" i="31"/>
  <c r="L159" i="31"/>
  <c r="L160" i="31"/>
  <c r="L161" i="31"/>
  <c r="L164" i="31"/>
  <c r="L165" i="31"/>
  <c r="L166" i="31"/>
  <c r="L167" i="31"/>
  <c r="L170" i="31"/>
  <c r="L171" i="31"/>
  <c r="L172" i="31"/>
  <c r="L173" i="31"/>
  <c r="L176" i="31"/>
  <c r="L177" i="31"/>
  <c r="L178" i="31"/>
  <c r="L179" i="31"/>
  <c r="L182" i="31"/>
  <c r="L183" i="31"/>
  <c r="L184" i="31"/>
  <c r="L185" i="31"/>
  <c r="L188" i="31"/>
  <c r="L189" i="31"/>
  <c r="L190" i="31"/>
  <c r="L191" i="31"/>
  <c r="L194" i="31"/>
  <c r="L195" i="31"/>
  <c r="L196" i="31"/>
  <c r="L197" i="31"/>
  <c r="L200" i="31"/>
  <c r="L201" i="31"/>
  <c r="L202" i="31"/>
  <c r="L203" i="31"/>
  <c r="L206" i="31"/>
  <c r="L207" i="31"/>
  <c r="L208" i="31"/>
  <c r="L209" i="31"/>
  <c r="L212" i="31"/>
  <c r="L213" i="31"/>
  <c r="L214" i="31"/>
  <c r="L215" i="31"/>
  <c r="L218" i="31"/>
  <c r="L219" i="31"/>
  <c r="L220" i="31"/>
  <c r="L221" i="31"/>
  <c r="L224" i="31"/>
  <c r="L225" i="31"/>
  <c r="L226" i="31"/>
  <c r="L227" i="31"/>
  <c r="L230" i="31"/>
  <c r="L231" i="31"/>
  <c r="L232" i="31"/>
  <c r="L233" i="31"/>
  <c r="L236" i="31"/>
  <c r="L237" i="31"/>
  <c r="L238" i="31"/>
  <c r="L239" i="31"/>
  <c r="L242" i="31"/>
  <c r="L243" i="31"/>
  <c r="L244" i="31"/>
  <c r="L245" i="31"/>
  <c r="L248" i="31"/>
  <c r="L249" i="31"/>
  <c r="L250" i="31"/>
  <c r="L251" i="31"/>
  <c r="L254" i="31"/>
  <c r="L255" i="31"/>
  <c r="L256" i="31"/>
  <c r="L257" i="31"/>
  <c r="L260" i="31"/>
  <c r="L261" i="31"/>
  <c r="L262" i="31"/>
  <c r="L263" i="31"/>
  <c r="L266" i="31"/>
  <c r="L267" i="31"/>
  <c r="L268" i="31"/>
  <c r="L269" i="31"/>
  <c r="L272" i="31"/>
  <c r="L273" i="31"/>
  <c r="L274" i="31"/>
  <c r="L275" i="31"/>
  <c r="L278" i="31"/>
  <c r="L279" i="31"/>
  <c r="L280" i="31"/>
  <c r="L281" i="31"/>
  <c r="L284" i="31"/>
  <c r="L285" i="31"/>
  <c r="L286" i="31"/>
  <c r="L287" i="31"/>
  <c r="L290" i="31"/>
  <c r="L291" i="31"/>
  <c r="L292" i="31"/>
  <c r="L293" i="31"/>
  <c r="L296" i="31"/>
  <c r="L297" i="31"/>
  <c r="L298" i="31"/>
  <c r="L299" i="31"/>
  <c r="L302" i="31"/>
  <c r="L303" i="31"/>
  <c r="L304" i="31"/>
  <c r="L305" i="31"/>
  <c r="L308" i="31"/>
  <c r="L309" i="31"/>
  <c r="L310" i="31"/>
  <c r="L311" i="31"/>
  <c r="L314" i="31"/>
  <c r="L315" i="31"/>
  <c r="L316" i="31"/>
  <c r="L317" i="31"/>
  <c r="L320" i="31"/>
  <c r="L321" i="31"/>
  <c r="L322" i="31"/>
  <c r="L323" i="31"/>
  <c r="L326" i="31"/>
  <c r="L327" i="31"/>
  <c r="L328" i="31"/>
  <c r="L329" i="31"/>
  <c r="L332" i="31"/>
  <c r="L333" i="31"/>
  <c r="L334" i="31"/>
  <c r="L335" i="31"/>
  <c r="L338" i="31"/>
  <c r="L339" i="31"/>
  <c r="L340" i="31"/>
  <c r="L341" i="31"/>
  <c r="L344" i="31"/>
  <c r="L345" i="31"/>
  <c r="L346" i="31"/>
  <c r="L347" i="31"/>
  <c r="L350" i="31"/>
  <c r="L351" i="31"/>
  <c r="L352" i="31"/>
  <c r="L353" i="31"/>
  <c r="L356" i="31"/>
  <c r="L357" i="31"/>
  <c r="L358" i="31"/>
  <c r="L359" i="31"/>
  <c r="L362" i="31"/>
  <c r="L363" i="31"/>
  <c r="L364" i="31"/>
  <c r="L365" i="31"/>
  <c r="L368" i="31"/>
  <c r="L369" i="31"/>
  <c r="L370" i="31"/>
  <c r="L371" i="31"/>
  <c r="L374" i="31"/>
  <c r="L375" i="31"/>
  <c r="L376" i="31"/>
  <c r="L377" i="31"/>
  <c r="L380" i="31"/>
  <c r="L381" i="31"/>
  <c r="L382" i="31"/>
  <c r="L383" i="31"/>
  <c r="L386" i="31"/>
  <c r="L387" i="31"/>
  <c r="L388" i="31"/>
  <c r="L389" i="31"/>
  <c r="L392" i="31"/>
  <c r="L393" i="31"/>
  <c r="L394" i="31"/>
  <c r="L395" i="31"/>
  <c r="L398" i="31"/>
  <c r="L399" i="31"/>
  <c r="L400" i="31"/>
  <c r="L401" i="31"/>
  <c r="L404" i="31"/>
  <c r="L405" i="31"/>
  <c r="L406" i="31"/>
  <c r="L407" i="31"/>
  <c r="L410" i="31"/>
  <c r="L411" i="31"/>
  <c r="L412" i="31"/>
  <c r="L413" i="31"/>
  <c r="L416" i="31"/>
  <c r="L417" i="31"/>
  <c r="L418" i="31"/>
  <c r="L419" i="31"/>
  <c r="L422" i="31"/>
  <c r="L423" i="31"/>
  <c r="L424" i="31"/>
  <c r="L425" i="31"/>
  <c r="L428" i="31"/>
  <c r="L429" i="31"/>
  <c r="L430" i="31"/>
  <c r="L431" i="31"/>
  <c r="L434" i="31"/>
  <c r="L435" i="31"/>
  <c r="L436" i="31"/>
  <c r="L437" i="31"/>
  <c r="L440" i="31"/>
  <c r="L441" i="31"/>
  <c r="L442" i="31"/>
  <c r="L443" i="31"/>
  <c r="L446" i="31"/>
  <c r="L447" i="31"/>
  <c r="L448" i="31"/>
  <c r="L449" i="31"/>
  <c r="L452" i="31"/>
  <c r="L453" i="31"/>
  <c r="L454" i="31"/>
  <c r="L455" i="31"/>
  <c r="L458" i="31"/>
  <c r="L459" i="31"/>
  <c r="L460" i="31"/>
  <c r="L461" i="31"/>
  <c r="L464" i="31"/>
  <c r="L465" i="31"/>
  <c r="L466" i="31"/>
  <c r="L467" i="31"/>
  <c r="L470" i="31"/>
  <c r="L471" i="31"/>
  <c r="L472" i="31"/>
  <c r="L473" i="31"/>
  <c r="L476" i="31"/>
  <c r="L477" i="31"/>
  <c r="L478" i="31"/>
  <c r="L479" i="31"/>
  <c r="L482" i="31"/>
  <c r="L483" i="31"/>
  <c r="L484" i="31"/>
  <c r="L485" i="31"/>
  <c r="L488" i="31"/>
  <c r="L489" i="31"/>
  <c r="L490" i="31"/>
  <c r="L491" i="31"/>
  <c r="L494" i="31"/>
  <c r="L495" i="31"/>
  <c r="L496" i="31"/>
  <c r="L497" i="31"/>
  <c r="L500" i="31"/>
  <c r="L501" i="31"/>
  <c r="L502" i="31"/>
  <c r="L503" i="31"/>
  <c r="L506" i="31"/>
  <c r="L507" i="31"/>
  <c r="L508" i="31"/>
  <c r="L509" i="31"/>
  <c r="L512" i="31"/>
  <c r="L513" i="31"/>
  <c r="L514" i="31"/>
  <c r="L515" i="31"/>
  <c r="L518" i="31"/>
  <c r="L519" i="31"/>
  <c r="L520" i="31"/>
  <c r="L521" i="31"/>
  <c r="L524" i="31"/>
  <c r="L525" i="31"/>
  <c r="L526" i="31"/>
  <c r="L527" i="31"/>
  <c r="L530" i="31"/>
  <c r="L531" i="31"/>
  <c r="L532" i="31"/>
  <c r="L533" i="31"/>
  <c r="L536" i="31"/>
  <c r="L537" i="31"/>
  <c r="L538" i="31"/>
  <c r="L539" i="31"/>
  <c r="L542" i="31"/>
  <c r="L543" i="31"/>
  <c r="L544" i="31"/>
  <c r="L545" i="31"/>
  <c r="L548" i="31"/>
  <c r="L549" i="31"/>
  <c r="L550" i="31"/>
  <c r="L551" i="31"/>
  <c r="L554" i="31"/>
  <c r="L555" i="31"/>
  <c r="L556" i="31"/>
  <c r="L557" i="31"/>
  <c r="L560" i="31"/>
  <c r="L561" i="31"/>
  <c r="L562" i="31"/>
  <c r="L563" i="31"/>
  <c r="L566" i="31"/>
  <c r="L567" i="31"/>
  <c r="L568" i="31"/>
  <c r="L569" i="31"/>
  <c r="L572" i="31"/>
  <c r="L573" i="31"/>
  <c r="L574" i="31"/>
  <c r="L575" i="31"/>
  <c r="L578" i="31"/>
  <c r="L579" i="31"/>
  <c r="L580" i="31"/>
  <c r="L581" i="31"/>
  <c r="L584" i="31"/>
  <c r="L585" i="31"/>
  <c r="L586" i="31"/>
  <c r="L587" i="31"/>
  <c r="L590" i="31"/>
  <c r="L591" i="31"/>
  <c r="L592" i="31"/>
  <c r="L593" i="31"/>
  <c r="L596" i="31"/>
  <c r="L597" i="31"/>
  <c r="L598" i="31"/>
  <c r="L599" i="31"/>
  <c r="L602" i="31"/>
  <c r="L603" i="31"/>
  <c r="L604" i="31"/>
  <c r="L605" i="31"/>
  <c r="L608" i="31"/>
  <c r="L609" i="31"/>
  <c r="L610" i="31"/>
  <c r="L611" i="31"/>
  <c r="L614" i="31"/>
  <c r="L615" i="31"/>
  <c r="L616" i="31"/>
  <c r="L617" i="31"/>
  <c r="L620" i="31"/>
  <c r="L621" i="31"/>
  <c r="L622" i="31"/>
  <c r="L623" i="31"/>
  <c r="L626" i="31"/>
  <c r="L627" i="31"/>
  <c r="L628" i="31"/>
  <c r="L629" i="31"/>
  <c r="L632" i="31"/>
  <c r="L633" i="31"/>
  <c r="L634" i="31"/>
  <c r="L635" i="31"/>
  <c r="L638" i="31"/>
  <c r="L639" i="31"/>
  <c r="L640" i="31"/>
  <c r="L641" i="31"/>
  <c r="L644" i="31"/>
  <c r="L645" i="31"/>
  <c r="L646" i="31"/>
  <c r="L647" i="31"/>
  <c r="L650" i="31"/>
  <c r="L651" i="31"/>
  <c r="L652" i="31"/>
  <c r="L653" i="31"/>
  <c r="L656" i="31"/>
  <c r="L657" i="31"/>
  <c r="L658" i="31"/>
  <c r="L659" i="31"/>
  <c r="L662" i="31"/>
  <c r="L663" i="31"/>
  <c r="L664" i="31"/>
  <c r="L665" i="31"/>
  <c r="L668" i="31"/>
  <c r="L669" i="31"/>
  <c r="L670" i="31"/>
  <c r="L671" i="31"/>
  <c r="L674" i="31"/>
  <c r="L675" i="31"/>
  <c r="L676" i="31"/>
  <c r="L677" i="31"/>
  <c r="L680" i="31"/>
  <c r="L681" i="31"/>
  <c r="L682" i="31"/>
  <c r="L683" i="31"/>
  <c r="L686" i="31"/>
  <c r="L687" i="31"/>
  <c r="L688" i="31"/>
  <c r="L689" i="31"/>
  <c r="L692" i="31"/>
  <c r="L693" i="31"/>
  <c r="L694" i="31"/>
  <c r="L695" i="31"/>
  <c r="L698" i="31"/>
  <c r="L699" i="31"/>
  <c r="L700" i="31"/>
  <c r="L701" i="31"/>
  <c r="L704" i="31"/>
  <c r="L705" i="31"/>
  <c r="L706" i="31"/>
  <c r="L707" i="31"/>
  <c r="L710" i="31"/>
  <c r="L711" i="31"/>
  <c r="L712" i="31"/>
  <c r="L713" i="31"/>
  <c r="L716" i="31"/>
  <c r="L717" i="31"/>
  <c r="L718" i="31"/>
  <c r="L719" i="31"/>
  <c r="L722" i="31"/>
  <c r="L723" i="31"/>
  <c r="L724" i="31"/>
  <c r="L725" i="31"/>
  <c r="L728" i="31"/>
  <c r="L729" i="31"/>
  <c r="L730" i="31"/>
  <c r="L731" i="31"/>
  <c r="L734" i="31"/>
  <c r="L735" i="31"/>
  <c r="L736" i="31"/>
  <c r="L737" i="31"/>
  <c r="L740" i="31"/>
  <c r="L741" i="31"/>
  <c r="L742" i="31"/>
  <c r="L743" i="31"/>
  <c r="L746" i="31"/>
  <c r="L747" i="31"/>
  <c r="L748" i="31"/>
  <c r="L749" i="31"/>
  <c r="L752" i="31"/>
  <c r="L753" i="31"/>
  <c r="L754" i="31"/>
  <c r="L755" i="31"/>
  <c r="L758" i="31"/>
  <c r="L759" i="31"/>
  <c r="L760" i="31"/>
  <c r="L761" i="31"/>
  <c r="L764" i="31"/>
  <c r="L765" i="31"/>
  <c r="L766" i="31"/>
  <c r="L767" i="31"/>
  <c r="L770" i="31"/>
  <c r="L771" i="31"/>
  <c r="L772" i="31"/>
  <c r="L773" i="31"/>
  <c r="L776" i="31"/>
  <c r="L777" i="31"/>
  <c r="L778" i="31"/>
  <c r="L779" i="31"/>
  <c r="L782" i="31"/>
  <c r="L783" i="31"/>
  <c r="L784" i="31"/>
  <c r="L785" i="31"/>
  <c r="L788" i="31"/>
  <c r="L789" i="31"/>
  <c r="L790" i="31"/>
  <c r="L791" i="31"/>
  <c r="L794" i="31"/>
  <c r="L795" i="31"/>
  <c r="L796" i="31"/>
  <c r="L797" i="31"/>
  <c r="L800" i="31"/>
  <c r="L801" i="31"/>
  <c r="L802" i="31"/>
  <c r="L803" i="31"/>
  <c r="L806" i="31"/>
  <c r="L807" i="31"/>
  <c r="L808" i="31"/>
  <c r="L809" i="31"/>
  <c r="L812" i="31"/>
  <c r="L813" i="31"/>
  <c r="L814" i="31"/>
  <c r="L815" i="31"/>
  <c r="L818" i="31"/>
  <c r="L819" i="31"/>
  <c r="L820" i="31"/>
  <c r="L821" i="31"/>
  <c r="L824" i="31"/>
  <c r="L825" i="31"/>
  <c r="L826" i="31"/>
  <c r="L827" i="31"/>
  <c r="L830" i="31"/>
  <c r="L831" i="31"/>
  <c r="L832" i="31"/>
  <c r="L833" i="31"/>
  <c r="L836" i="31"/>
  <c r="L837" i="31"/>
  <c r="L838" i="31"/>
  <c r="L839" i="31"/>
  <c r="L842" i="31"/>
  <c r="L843" i="31"/>
  <c r="L844" i="31"/>
  <c r="L845" i="31"/>
  <c r="L848" i="31"/>
  <c r="L849" i="31"/>
  <c r="L850" i="31"/>
  <c r="L851" i="31"/>
  <c r="L854" i="31"/>
  <c r="L855" i="31"/>
  <c r="L856" i="31"/>
  <c r="L857" i="31"/>
  <c r="L860" i="31"/>
  <c r="L861" i="31"/>
  <c r="L862" i="31"/>
  <c r="L863" i="31"/>
  <c r="L866" i="31"/>
  <c r="L867" i="31"/>
  <c r="L868" i="31"/>
  <c r="L869" i="31"/>
  <c r="L872" i="31"/>
  <c r="L873" i="31"/>
  <c r="L874" i="31"/>
  <c r="L875" i="31"/>
  <c r="L878" i="31"/>
  <c r="L879" i="31"/>
  <c r="L880" i="31"/>
  <c r="L881" i="31"/>
  <c r="L884" i="31"/>
  <c r="L885" i="31"/>
  <c r="L886" i="31"/>
  <c r="L887" i="31"/>
  <c r="L890" i="31"/>
  <c r="L891" i="31"/>
  <c r="L892" i="31"/>
  <c r="L893" i="31"/>
  <c r="L896" i="31"/>
  <c r="L897" i="31"/>
  <c r="L898" i="31"/>
  <c r="L899" i="31"/>
  <c r="L902" i="31"/>
  <c r="L903" i="31"/>
  <c r="L904" i="31"/>
  <c r="L905" i="31"/>
  <c r="L908" i="31"/>
  <c r="L909" i="31"/>
  <c r="L910" i="31"/>
  <c r="L911" i="31"/>
  <c r="L914" i="31"/>
  <c r="L915" i="31"/>
  <c r="L916" i="31"/>
  <c r="L917" i="31"/>
  <c r="L920" i="31"/>
  <c r="L921" i="31"/>
  <c r="L922" i="31"/>
  <c r="L923" i="31"/>
  <c r="L926" i="31"/>
  <c r="L927" i="31"/>
  <c r="L928" i="31"/>
  <c r="L929" i="31"/>
  <c r="L932" i="31"/>
  <c r="L933" i="31"/>
  <c r="L934" i="31"/>
  <c r="L935" i="31"/>
  <c r="L938" i="31"/>
  <c r="L939" i="31"/>
  <c r="L940" i="31"/>
  <c r="L941" i="31"/>
  <c r="L944" i="31"/>
  <c r="L945" i="31"/>
  <c r="L946" i="31"/>
  <c r="L947" i="31"/>
  <c r="L950" i="31"/>
  <c r="L951" i="31"/>
  <c r="L952" i="31"/>
  <c r="L953" i="31"/>
  <c r="L956" i="31"/>
  <c r="L957" i="31"/>
  <c r="L958" i="31"/>
  <c r="L959" i="31"/>
  <c r="L962" i="31"/>
  <c r="L963" i="31"/>
  <c r="L964" i="31"/>
  <c r="L965" i="31"/>
  <c r="L969" i="31"/>
  <c r="L970" i="31"/>
  <c r="L971" i="31"/>
  <c r="L3" i="31"/>
  <c r="L4" i="31"/>
  <c r="L5" i="31"/>
  <c r="L2" i="31"/>
  <c r="J512" i="31"/>
  <c r="K512" i="31"/>
  <c r="J110" i="31"/>
  <c r="K110" i="31"/>
  <c r="K94" i="32"/>
  <c r="J94" i="32"/>
  <c r="L94" i="32"/>
  <c r="M94" i="32"/>
  <c r="J95" i="32"/>
  <c r="K95" i="32"/>
  <c r="L95" i="32"/>
  <c r="M95" i="32"/>
  <c r="G86" i="32"/>
  <c r="H86" i="32"/>
  <c r="G87" i="32"/>
  <c r="H87" i="32"/>
  <c r="G88" i="32"/>
  <c r="H88" i="32"/>
  <c r="G89" i="32"/>
  <c r="H89" i="32"/>
  <c r="G90" i="32"/>
  <c r="H90" i="32"/>
  <c r="G91" i="32"/>
  <c r="H91" i="32"/>
  <c r="G92" i="32"/>
  <c r="H92" i="32"/>
  <c r="G93" i="32"/>
  <c r="H93" i="32"/>
  <c r="G94" i="32"/>
  <c r="H94" i="32"/>
  <c r="G95" i="32"/>
  <c r="H95" i="32"/>
  <c r="G96" i="32"/>
  <c r="H96" i="32"/>
  <c r="G97" i="32"/>
  <c r="H97" i="32"/>
  <c r="C23" i="17"/>
  <c r="C24" i="17"/>
  <c r="C22" i="17"/>
  <c r="B24" i="17"/>
  <c r="Q4929" i="36"/>
  <c r="P4929" i="36"/>
  <c r="N4929" i="36"/>
  <c r="Q4928" i="36"/>
  <c r="P4928" i="36"/>
  <c r="N4928" i="36"/>
  <c r="Q4927" i="36"/>
  <c r="P4927" i="36"/>
  <c r="N4927" i="36"/>
  <c r="Q4926" i="36"/>
  <c r="P4926" i="36"/>
  <c r="N4926" i="36"/>
  <c r="Q4925" i="36"/>
  <c r="P4925" i="36"/>
  <c r="N4925" i="36"/>
  <c r="Q4924" i="36"/>
  <c r="P4924" i="36"/>
  <c r="N4924" i="36"/>
  <c r="Q4923" i="36"/>
  <c r="P4923" i="36"/>
  <c r="N4923" i="36"/>
  <c r="Q4922" i="36"/>
  <c r="P4922" i="36"/>
  <c r="N4922" i="36"/>
  <c r="Q4921" i="36"/>
  <c r="P4921" i="36"/>
  <c r="N4921" i="36"/>
  <c r="Q4920" i="36"/>
  <c r="P4920" i="36"/>
  <c r="N4920" i="36"/>
  <c r="Q4919" i="36"/>
  <c r="P4919" i="36"/>
  <c r="N4919" i="36"/>
  <c r="Q4918" i="36"/>
  <c r="P4918" i="36"/>
  <c r="N4918" i="36"/>
  <c r="Q4917" i="36"/>
  <c r="P4917" i="36"/>
  <c r="N4917" i="36"/>
  <c r="Q4916" i="36"/>
  <c r="P4916" i="36"/>
  <c r="N4916" i="36"/>
  <c r="Q4915" i="36"/>
  <c r="P4915" i="36"/>
  <c r="N4915" i="36"/>
  <c r="Q4914" i="36"/>
  <c r="P4914" i="36"/>
  <c r="N4914" i="36"/>
  <c r="Q4913" i="36"/>
  <c r="P4913" i="36"/>
  <c r="N4913" i="36"/>
  <c r="Q4912" i="36"/>
  <c r="P4912" i="36"/>
  <c r="N4912" i="36"/>
  <c r="Q4911" i="36"/>
  <c r="P4911" i="36"/>
  <c r="N4911" i="36"/>
  <c r="Q4910" i="36"/>
  <c r="P4910" i="36"/>
  <c r="N4910" i="36"/>
  <c r="Q4909" i="36"/>
  <c r="P4909" i="36"/>
  <c r="N4909" i="36"/>
  <c r="Q4908" i="36"/>
  <c r="P4908" i="36"/>
  <c r="N4908" i="36"/>
  <c r="Q4907" i="36"/>
  <c r="P4907" i="36"/>
  <c r="N4907" i="36"/>
  <c r="Q4906" i="36"/>
  <c r="P4906" i="36"/>
  <c r="N4906" i="36"/>
  <c r="Q4905" i="36"/>
  <c r="P4905" i="36"/>
  <c r="N4905" i="36"/>
  <c r="Q4904" i="36"/>
  <c r="P4904" i="36"/>
  <c r="N4904" i="36"/>
  <c r="Q4903" i="36"/>
  <c r="P4903" i="36"/>
  <c r="N4903" i="36"/>
  <c r="Q4902" i="36"/>
  <c r="P4902" i="36"/>
  <c r="N4902" i="36"/>
  <c r="Q4901" i="36"/>
  <c r="P4901" i="36"/>
  <c r="N4901" i="36"/>
  <c r="Q4900" i="36"/>
  <c r="P4900" i="36"/>
  <c r="N4900" i="36"/>
  <c r="Q4899" i="36"/>
  <c r="P4899" i="36"/>
  <c r="N4899" i="36"/>
  <c r="Q4898" i="36"/>
  <c r="P4898" i="36"/>
  <c r="N4898" i="36"/>
  <c r="Q4897" i="36"/>
  <c r="P4897" i="36"/>
  <c r="N4897" i="36"/>
  <c r="Q4896" i="36"/>
  <c r="P4896" i="36"/>
  <c r="N4896" i="36"/>
  <c r="Q4895" i="36"/>
  <c r="P4895" i="36"/>
  <c r="N4895" i="36"/>
  <c r="Q4894" i="36"/>
  <c r="P4894" i="36"/>
  <c r="N4894" i="36"/>
  <c r="Q4893" i="36"/>
  <c r="P4893" i="36"/>
  <c r="N4893" i="36"/>
  <c r="Q4892" i="36"/>
  <c r="P4892" i="36"/>
  <c r="N4892" i="36"/>
  <c r="Q4891" i="36"/>
  <c r="P4891" i="36"/>
  <c r="N4891" i="36"/>
  <c r="Q4890" i="36"/>
  <c r="P4890" i="36"/>
  <c r="N4890" i="36"/>
  <c r="Q4889" i="36"/>
  <c r="P4889" i="36"/>
  <c r="N4889" i="36"/>
  <c r="Q4888" i="36"/>
  <c r="P4888" i="36"/>
  <c r="N4888" i="36"/>
  <c r="Q4887" i="36"/>
  <c r="P4887" i="36"/>
  <c r="N4887" i="36"/>
  <c r="Q4886" i="36"/>
  <c r="P4886" i="36"/>
  <c r="N4886" i="36"/>
  <c r="Q4885" i="36"/>
  <c r="P4885" i="36"/>
  <c r="N4885" i="36"/>
  <c r="Q4884" i="36"/>
  <c r="P4884" i="36"/>
  <c r="N4884" i="36"/>
  <c r="Q4883" i="36"/>
  <c r="P4883" i="36"/>
  <c r="N4883" i="36"/>
  <c r="Q4882" i="36"/>
  <c r="P4882" i="36"/>
  <c r="N4882" i="36"/>
  <c r="Q4881" i="36"/>
  <c r="P4881" i="36"/>
  <c r="N4881" i="36"/>
  <c r="Q4880" i="36"/>
  <c r="P4880" i="36"/>
  <c r="Q4879" i="36"/>
  <c r="P4879" i="36"/>
  <c r="N4879" i="36"/>
  <c r="Q4878" i="36"/>
  <c r="P4878" i="36"/>
  <c r="N4878" i="36"/>
  <c r="Q4877" i="36"/>
  <c r="P4877" i="36"/>
  <c r="N4877" i="36"/>
  <c r="Q4876" i="36"/>
  <c r="P4876" i="36"/>
  <c r="N4876" i="36"/>
  <c r="Q4875" i="36"/>
  <c r="P4875" i="36"/>
  <c r="N4875" i="36"/>
  <c r="Q4874" i="36"/>
  <c r="P4874" i="36"/>
  <c r="N4874" i="36"/>
  <c r="Q4873" i="36"/>
  <c r="P4873" i="36"/>
  <c r="N4873" i="36"/>
  <c r="Q4872" i="36"/>
  <c r="P4872" i="36"/>
  <c r="N4872" i="36"/>
  <c r="Q4871" i="36"/>
  <c r="P4871" i="36"/>
  <c r="N4871" i="36"/>
  <c r="Q4870" i="36"/>
  <c r="P4870" i="36"/>
  <c r="N4870" i="36"/>
  <c r="Q4869" i="36"/>
  <c r="P4869" i="36"/>
  <c r="N4869" i="36"/>
  <c r="Q4868" i="36"/>
  <c r="P4868" i="36"/>
  <c r="N4868" i="36"/>
  <c r="Q4867" i="36"/>
  <c r="P4867" i="36"/>
  <c r="N4867" i="36"/>
  <c r="Q4866" i="36"/>
  <c r="P4866" i="36"/>
  <c r="N4866" i="36"/>
  <c r="Q4865" i="36"/>
  <c r="P4865" i="36"/>
  <c r="N4865" i="36"/>
  <c r="Q4864" i="36"/>
  <c r="P4864" i="36"/>
  <c r="N4864" i="36"/>
  <c r="Q4863" i="36"/>
  <c r="P4863" i="36"/>
  <c r="N4863" i="36"/>
  <c r="Q4862" i="36"/>
  <c r="P4862" i="36"/>
  <c r="N4862" i="36"/>
  <c r="Q4861" i="36"/>
  <c r="P4861" i="36"/>
  <c r="N4861" i="36"/>
  <c r="Q4860" i="36"/>
  <c r="P4860" i="36"/>
  <c r="N4860" i="36"/>
  <c r="Q4859" i="36"/>
  <c r="P4859" i="36"/>
  <c r="N4859" i="36"/>
  <c r="Q4858" i="36"/>
  <c r="P4858" i="36"/>
  <c r="N4858" i="36"/>
  <c r="Q4857" i="36"/>
  <c r="P4857" i="36"/>
  <c r="N4857" i="36"/>
  <c r="Q4856" i="36"/>
  <c r="P4856" i="36"/>
  <c r="N4856" i="36"/>
  <c r="Q4855" i="36"/>
  <c r="P4855" i="36"/>
  <c r="N4855" i="36"/>
  <c r="Q4854" i="36"/>
  <c r="P4854" i="36"/>
  <c r="N4854" i="36"/>
  <c r="Q4853" i="36"/>
  <c r="P4853" i="36"/>
  <c r="N4853" i="36"/>
  <c r="Q4852" i="36"/>
  <c r="P4852" i="36"/>
  <c r="N4852" i="36"/>
  <c r="Q4851" i="36"/>
  <c r="P4851" i="36"/>
  <c r="N4851" i="36"/>
  <c r="Q4850" i="36"/>
  <c r="P4850" i="36"/>
  <c r="N4850" i="36"/>
  <c r="Q4849" i="36"/>
  <c r="P4849" i="36"/>
  <c r="N4849" i="36"/>
  <c r="Q4848" i="36"/>
  <c r="P4848" i="36"/>
  <c r="N4848" i="36"/>
  <c r="Q4847" i="36"/>
  <c r="P4847" i="36"/>
  <c r="N4847" i="36"/>
  <c r="Q4846" i="36"/>
  <c r="P4846" i="36"/>
  <c r="N4846" i="36"/>
  <c r="Q4845" i="36"/>
  <c r="P4845" i="36"/>
  <c r="N4845" i="36"/>
  <c r="Q4844" i="36"/>
  <c r="P4844" i="36"/>
  <c r="N4844" i="36"/>
  <c r="Q4843" i="36"/>
  <c r="P4843" i="36"/>
  <c r="N4843" i="36"/>
  <c r="Q4842" i="36"/>
  <c r="P4842" i="36"/>
  <c r="N4842" i="36"/>
  <c r="Q4841" i="36"/>
  <c r="P4841" i="36"/>
  <c r="N4841" i="36"/>
  <c r="Q4840" i="36"/>
  <c r="P4840" i="36"/>
  <c r="N4840" i="36"/>
  <c r="Q4839" i="36"/>
  <c r="P4839" i="36"/>
  <c r="N4839" i="36"/>
  <c r="Q4838" i="36"/>
  <c r="P4838" i="36"/>
  <c r="N4838" i="36"/>
  <c r="Q4837" i="36"/>
  <c r="P4837" i="36"/>
  <c r="N4837" i="36"/>
  <c r="Q4836" i="36"/>
  <c r="P4836" i="36"/>
  <c r="N4836" i="36"/>
  <c r="Q4835" i="36"/>
  <c r="P4835" i="36"/>
  <c r="N4835" i="36"/>
  <c r="Q4834" i="36"/>
  <c r="P4834" i="36"/>
  <c r="N4834" i="36"/>
  <c r="Q4833" i="36"/>
  <c r="P4833" i="36"/>
  <c r="N4833" i="36"/>
  <c r="Q4832" i="36"/>
  <c r="P4832" i="36"/>
  <c r="N4832" i="36"/>
  <c r="Q4831" i="36"/>
  <c r="P4831" i="36"/>
  <c r="N4831" i="36"/>
  <c r="Q4830" i="36"/>
  <c r="P4830" i="36"/>
  <c r="N4830" i="36"/>
  <c r="Q4829" i="36"/>
  <c r="P4829" i="36"/>
  <c r="N4829" i="36"/>
  <c r="Q4828" i="36"/>
  <c r="P4828" i="36"/>
  <c r="N4828" i="36"/>
  <c r="Q4827" i="36"/>
  <c r="P4827" i="36"/>
  <c r="N4827" i="36"/>
  <c r="Q4826" i="36"/>
  <c r="P4826" i="36"/>
  <c r="N4826" i="36"/>
  <c r="Q4825" i="36"/>
  <c r="P4825" i="36"/>
  <c r="N4825" i="36"/>
  <c r="Q4824" i="36"/>
  <c r="P4824" i="36"/>
  <c r="N4824" i="36"/>
  <c r="Q4823" i="36"/>
  <c r="P4823" i="36"/>
  <c r="N4823" i="36"/>
  <c r="Q4822" i="36"/>
  <c r="P4822" i="36"/>
  <c r="N4822" i="36"/>
  <c r="Q4821" i="36"/>
  <c r="P4821" i="36"/>
  <c r="N4821" i="36"/>
  <c r="Q4820" i="36"/>
  <c r="P4820" i="36"/>
  <c r="N4820" i="36"/>
  <c r="Q4819" i="36"/>
  <c r="P4819" i="36"/>
  <c r="N4819" i="36"/>
  <c r="Q4818" i="36"/>
  <c r="P4818" i="36"/>
  <c r="N4818" i="36"/>
  <c r="Q4817" i="36"/>
  <c r="P4817" i="36"/>
  <c r="N4817" i="36"/>
  <c r="Q4816" i="36"/>
  <c r="P4816" i="36"/>
  <c r="N4816" i="36"/>
  <c r="Q4815" i="36"/>
  <c r="P4815" i="36"/>
  <c r="N4815" i="36"/>
  <c r="Q4814" i="36"/>
  <c r="P4814" i="36"/>
  <c r="N4814" i="36"/>
  <c r="Q4813" i="36"/>
  <c r="P4813" i="36"/>
  <c r="N4813" i="36"/>
  <c r="Q4812" i="36"/>
  <c r="P4812" i="36"/>
  <c r="N4812" i="36"/>
  <c r="Q4811" i="36"/>
  <c r="P4811" i="36"/>
  <c r="N4811" i="36"/>
  <c r="Q4810" i="36"/>
  <c r="P4810" i="36"/>
  <c r="N4810" i="36"/>
  <c r="Q4809" i="36"/>
  <c r="P4809" i="36"/>
  <c r="N4809" i="36"/>
  <c r="Q4808" i="36"/>
  <c r="P4808" i="36"/>
  <c r="N4808" i="36"/>
  <c r="Q4807" i="36"/>
  <c r="P4807" i="36"/>
  <c r="N4807" i="36"/>
  <c r="Q4806" i="36"/>
  <c r="P4806" i="36"/>
  <c r="N4806" i="36"/>
  <c r="Q4805" i="36"/>
  <c r="P4805" i="36"/>
  <c r="N4805" i="36"/>
  <c r="Q4804" i="36"/>
  <c r="P4804" i="36"/>
  <c r="N4804" i="36"/>
  <c r="Q4803" i="36"/>
  <c r="P4803" i="36"/>
  <c r="N4803" i="36"/>
  <c r="Q4802" i="36"/>
  <c r="P4802" i="36"/>
  <c r="N4802" i="36"/>
  <c r="Q4801" i="36"/>
  <c r="P4801" i="36"/>
  <c r="N4801" i="36"/>
  <c r="Q4800" i="36"/>
  <c r="P4800" i="36"/>
  <c r="N4800" i="36"/>
  <c r="Q4799" i="36"/>
  <c r="P4799" i="36"/>
  <c r="N4799" i="36"/>
  <c r="Q4798" i="36"/>
  <c r="P4798" i="36"/>
  <c r="N4798" i="36"/>
  <c r="Q4797" i="36"/>
  <c r="P4797" i="36"/>
  <c r="N4797" i="36"/>
  <c r="Q4796" i="36"/>
  <c r="P4796" i="36"/>
  <c r="N4796" i="36"/>
  <c r="Q4795" i="36"/>
  <c r="P4795" i="36"/>
  <c r="N4795" i="36"/>
  <c r="Q4794" i="36"/>
  <c r="P4794" i="36"/>
  <c r="N4794" i="36"/>
  <c r="Q4793" i="36"/>
  <c r="P4793" i="36"/>
  <c r="N4793" i="36"/>
  <c r="Q4792" i="36"/>
  <c r="P4792" i="36"/>
  <c r="N4792" i="36"/>
  <c r="Q4791" i="36"/>
  <c r="P4791" i="36"/>
  <c r="N4791" i="36"/>
  <c r="Q4790" i="36"/>
  <c r="P4790" i="36"/>
  <c r="N4790" i="36"/>
  <c r="Q4789" i="36"/>
  <c r="P4789" i="36"/>
  <c r="N4789" i="36"/>
  <c r="Q4788" i="36"/>
  <c r="P4788" i="36"/>
  <c r="N4788" i="36"/>
  <c r="Q4787" i="36"/>
  <c r="P4787" i="36"/>
  <c r="N4787" i="36"/>
  <c r="Q4786" i="36"/>
  <c r="P4786" i="36"/>
  <c r="N4786" i="36"/>
  <c r="Q4785" i="36"/>
  <c r="P4785" i="36"/>
  <c r="N4785" i="36"/>
  <c r="Q4784" i="36"/>
  <c r="P4784" i="36"/>
  <c r="N4784" i="36"/>
  <c r="Q4783" i="36"/>
  <c r="P4783" i="36"/>
  <c r="N4783" i="36"/>
  <c r="Q4782" i="36"/>
  <c r="P4782" i="36"/>
  <c r="N4782" i="36"/>
  <c r="Q4781" i="36"/>
  <c r="P4781" i="36"/>
  <c r="N4781" i="36"/>
  <c r="Q4780" i="36"/>
  <c r="P4780" i="36"/>
  <c r="N4780" i="36"/>
  <c r="Q4779" i="36"/>
  <c r="P4779" i="36"/>
  <c r="N4779" i="36"/>
  <c r="Q4778" i="36"/>
  <c r="P4778" i="36"/>
  <c r="N4778" i="36"/>
  <c r="Q4777" i="36"/>
  <c r="P4777" i="36"/>
  <c r="N4777" i="36"/>
  <c r="Q4776" i="36"/>
  <c r="P4776" i="36"/>
  <c r="N4776" i="36"/>
  <c r="Q4775" i="36"/>
  <c r="P4775" i="36"/>
  <c r="N4775" i="36"/>
  <c r="Q4774" i="36"/>
  <c r="P4774" i="36"/>
  <c r="N4774" i="36"/>
  <c r="Q4773" i="36"/>
  <c r="P4773" i="36"/>
  <c r="N4773" i="36"/>
  <c r="Q4772" i="36"/>
  <c r="P4772" i="36"/>
  <c r="N4772" i="36"/>
  <c r="Q4771" i="36"/>
  <c r="P4771" i="36"/>
  <c r="N4771" i="36"/>
  <c r="Q4770" i="36"/>
  <c r="P4770" i="36"/>
  <c r="N4770" i="36"/>
  <c r="Q4769" i="36"/>
  <c r="P4769" i="36"/>
  <c r="N4769" i="36"/>
  <c r="Q4768" i="36"/>
  <c r="P4768" i="36"/>
  <c r="N4768" i="36"/>
  <c r="Q4767" i="36"/>
  <c r="P4767" i="36"/>
  <c r="N4767" i="36"/>
  <c r="Q4766" i="36"/>
  <c r="P4766" i="36"/>
  <c r="N4766" i="36"/>
  <c r="Q4765" i="36"/>
  <c r="P4765" i="36"/>
  <c r="N4765" i="36"/>
  <c r="Q4764" i="36"/>
  <c r="P4764" i="36"/>
  <c r="N4764" i="36"/>
  <c r="Q4763" i="36"/>
  <c r="P4763" i="36"/>
  <c r="N4763" i="36"/>
  <c r="Q4762" i="36"/>
  <c r="P4762" i="36"/>
  <c r="N4762" i="36"/>
  <c r="Q4761" i="36"/>
  <c r="P4761" i="36"/>
  <c r="N4761" i="36"/>
  <c r="Q4760" i="36"/>
  <c r="P4760" i="36"/>
  <c r="N4760" i="36"/>
  <c r="Q4759" i="36"/>
  <c r="P4759" i="36"/>
  <c r="N4759" i="36"/>
  <c r="Q4758" i="36"/>
  <c r="P4758" i="36"/>
  <c r="N4758" i="36"/>
  <c r="Q4757" i="36"/>
  <c r="P4757" i="36"/>
  <c r="N4757" i="36"/>
  <c r="Q4756" i="36"/>
  <c r="P4756" i="36"/>
  <c r="N4756" i="36"/>
  <c r="Q4755" i="36"/>
  <c r="P4755" i="36"/>
  <c r="N4755" i="36"/>
  <c r="Q4754" i="36"/>
  <c r="P4754" i="36"/>
  <c r="N4754" i="36"/>
  <c r="Q4753" i="36"/>
  <c r="P4753" i="36"/>
  <c r="N4753" i="36"/>
  <c r="Q4752" i="36"/>
  <c r="P4752" i="36"/>
  <c r="N4752" i="36"/>
  <c r="Q4751" i="36"/>
  <c r="P4751" i="36"/>
  <c r="N4751" i="36"/>
  <c r="Q4750" i="36"/>
  <c r="P4750" i="36"/>
  <c r="N4750" i="36"/>
  <c r="Q4749" i="36"/>
  <c r="P4749" i="36"/>
  <c r="N4749" i="36"/>
  <c r="Q4748" i="36"/>
  <c r="P4748" i="36"/>
  <c r="N4748" i="36"/>
  <c r="Q4747" i="36"/>
  <c r="P4747" i="36"/>
  <c r="N4747" i="36"/>
  <c r="Q4746" i="36"/>
  <c r="P4746" i="36"/>
  <c r="N4746" i="36"/>
  <c r="Q4745" i="36"/>
  <c r="P4745" i="36"/>
  <c r="N4745" i="36"/>
  <c r="Q4744" i="36"/>
  <c r="P4744" i="36"/>
  <c r="N4744" i="36"/>
  <c r="Q4743" i="36"/>
  <c r="P4743" i="36"/>
  <c r="N4743" i="36"/>
  <c r="Q4742" i="36"/>
  <c r="P4742" i="36"/>
  <c r="N4742" i="36"/>
  <c r="Q4741" i="36"/>
  <c r="P4741" i="36"/>
  <c r="N4741" i="36"/>
  <c r="Q4740" i="36"/>
  <c r="P4740" i="36"/>
  <c r="N4740" i="36"/>
  <c r="Q4739" i="36"/>
  <c r="P4739" i="36"/>
  <c r="N4739" i="36"/>
  <c r="Q4738" i="36"/>
  <c r="P4738" i="36"/>
  <c r="N4738" i="36"/>
  <c r="Q4737" i="36"/>
  <c r="P4737" i="36"/>
  <c r="N4737" i="36"/>
  <c r="Q4736" i="36"/>
  <c r="P4736" i="36"/>
  <c r="N4736" i="36"/>
  <c r="Q4735" i="36"/>
  <c r="P4735" i="36"/>
  <c r="N4735" i="36"/>
  <c r="Q4734" i="36"/>
  <c r="P4734" i="36"/>
  <c r="N4734" i="36"/>
  <c r="Q4733" i="36"/>
  <c r="P4733" i="36"/>
  <c r="N4733" i="36"/>
  <c r="Q4732" i="36"/>
  <c r="P4732" i="36"/>
  <c r="N4732" i="36"/>
  <c r="Q4731" i="36"/>
  <c r="P4731" i="36"/>
  <c r="N4731" i="36"/>
  <c r="Q4730" i="36"/>
  <c r="P4730" i="36"/>
  <c r="N4730" i="36"/>
  <c r="Q4729" i="36"/>
  <c r="P4729" i="36"/>
  <c r="N4729" i="36"/>
  <c r="Q4728" i="36"/>
  <c r="P4728" i="36"/>
  <c r="N4728" i="36"/>
  <c r="Q4727" i="36"/>
  <c r="P4727" i="36"/>
  <c r="N4727" i="36"/>
  <c r="Q4726" i="36"/>
  <c r="P4726" i="36"/>
  <c r="N4726" i="36"/>
  <c r="Q4725" i="36"/>
  <c r="P4725" i="36"/>
  <c r="N4725" i="36"/>
  <c r="Q4724" i="36"/>
  <c r="P4724" i="36"/>
  <c r="N4724" i="36"/>
  <c r="Q4723" i="36"/>
  <c r="P4723" i="36"/>
  <c r="N4723" i="36"/>
  <c r="Q4722" i="36"/>
  <c r="P4722" i="36"/>
  <c r="N4722" i="36"/>
  <c r="Q4721" i="36"/>
  <c r="P4721" i="36"/>
  <c r="N4721" i="36"/>
  <c r="Q4720" i="36"/>
  <c r="P4720" i="36"/>
  <c r="N4720" i="36"/>
  <c r="Q4719" i="36"/>
  <c r="P4719" i="36"/>
  <c r="N4719" i="36"/>
  <c r="Q4718" i="36"/>
  <c r="P4718" i="36"/>
  <c r="N4718" i="36"/>
  <c r="Q4717" i="36"/>
  <c r="P4717" i="36"/>
  <c r="N4717" i="36"/>
  <c r="Q4716" i="36"/>
  <c r="P4716" i="36"/>
  <c r="N4716" i="36"/>
  <c r="Q4715" i="36"/>
  <c r="P4715" i="36"/>
  <c r="N4715" i="36"/>
  <c r="Q4714" i="36"/>
  <c r="P4714" i="36"/>
  <c r="N4714" i="36"/>
  <c r="Q4713" i="36"/>
  <c r="P4713" i="36"/>
  <c r="N4713" i="36"/>
  <c r="Q4712" i="36"/>
  <c r="P4712" i="36"/>
  <c r="N4712" i="36"/>
  <c r="Q4711" i="36"/>
  <c r="P4711" i="36"/>
  <c r="N4711" i="36"/>
  <c r="Q4710" i="36"/>
  <c r="P4710" i="36"/>
  <c r="N4710" i="36"/>
  <c r="Q4709" i="36"/>
  <c r="P4709" i="36"/>
  <c r="N4709" i="36"/>
  <c r="Q4708" i="36"/>
  <c r="P4708" i="36"/>
  <c r="N4708" i="36"/>
  <c r="Q4707" i="36"/>
  <c r="P4707" i="36"/>
  <c r="N4707" i="36"/>
  <c r="Q4706" i="36"/>
  <c r="P4706" i="36"/>
  <c r="N4706" i="36"/>
  <c r="Q4705" i="36"/>
  <c r="P4705" i="36"/>
  <c r="N4705" i="36"/>
  <c r="Q4704" i="36"/>
  <c r="P4704" i="36"/>
  <c r="N4704" i="36"/>
  <c r="Q4703" i="36"/>
  <c r="P4703" i="36"/>
  <c r="N4703" i="36"/>
  <c r="Q4702" i="36"/>
  <c r="P4702" i="36"/>
  <c r="N4702" i="36"/>
  <c r="Q4701" i="36"/>
  <c r="P4701" i="36"/>
  <c r="N4701" i="36"/>
  <c r="Q4700" i="36"/>
  <c r="P4700" i="36"/>
  <c r="N4700" i="36"/>
  <c r="Q4699" i="36"/>
  <c r="P4699" i="36"/>
  <c r="N4699" i="36"/>
  <c r="Q4698" i="36"/>
  <c r="P4698" i="36"/>
  <c r="N4698" i="36"/>
  <c r="Q4697" i="36"/>
  <c r="P4697" i="36"/>
  <c r="N4697" i="36"/>
  <c r="Q4696" i="36"/>
  <c r="P4696" i="36"/>
  <c r="N4696" i="36"/>
  <c r="Q4695" i="36"/>
  <c r="P4695" i="36"/>
  <c r="N4695" i="36"/>
  <c r="Q4694" i="36"/>
  <c r="P4694" i="36"/>
  <c r="N4694" i="36"/>
  <c r="Q4693" i="36"/>
  <c r="P4693" i="36"/>
  <c r="N4693" i="36"/>
  <c r="Q4692" i="36"/>
  <c r="P4692" i="36"/>
  <c r="N4692" i="36"/>
  <c r="Q4691" i="36"/>
  <c r="P4691" i="36"/>
  <c r="N4691" i="36"/>
  <c r="Q4690" i="36"/>
  <c r="P4690" i="36"/>
  <c r="N4690" i="36"/>
  <c r="Q4689" i="36"/>
  <c r="P4689" i="36"/>
  <c r="N4689" i="36"/>
  <c r="Q4688" i="36"/>
  <c r="P4688" i="36"/>
  <c r="N4688" i="36"/>
  <c r="Q4687" i="36"/>
  <c r="P4687" i="36"/>
  <c r="N4687" i="36"/>
  <c r="Q4686" i="36"/>
  <c r="P4686" i="36"/>
  <c r="N4686" i="36"/>
  <c r="Q4685" i="36"/>
  <c r="P4685" i="36"/>
  <c r="N4685" i="36"/>
  <c r="Q4684" i="36"/>
  <c r="P4684" i="36"/>
  <c r="N4684" i="36"/>
  <c r="Q4683" i="36"/>
  <c r="P4683" i="36"/>
  <c r="N4683" i="36"/>
  <c r="Q4682" i="36"/>
  <c r="P4682" i="36"/>
  <c r="N4682" i="36"/>
  <c r="Q4681" i="36"/>
  <c r="P4681" i="36"/>
  <c r="N4681" i="36"/>
  <c r="Q4680" i="36"/>
  <c r="P4680" i="36"/>
  <c r="N4680" i="36"/>
  <c r="Q4679" i="36"/>
  <c r="P4679" i="36"/>
  <c r="N4679" i="36"/>
  <c r="Q4678" i="36"/>
  <c r="P4678" i="36"/>
  <c r="N4678" i="36"/>
  <c r="Q4677" i="36"/>
  <c r="P4677" i="36"/>
  <c r="N4677" i="36"/>
  <c r="Q4676" i="36"/>
  <c r="P4676" i="36"/>
  <c r="N4676" i="36"/>
  <c r="Q4675" i="36"/>
  <c r="P4675" i="36"/>
  <c r="N4675" i="36"/>
  <c r="Q4674" i="36"/>
  <c r="P4674" i="36"/>
  <c r="N4674" i="36"/>
  <c r="Q4673" i="36"/>
  <c r="P4673" i="36"/>
  <c r="N4673" i="36"/>
  <c r="Q4672" i="36"/>
  <c r="P4672" i="36"/>
  <c r="N4672" i="36"/>
  <c r="Q4671" i="36"/>
  <c r="P4671" i="36"/>
  <c r="N4671" i="36"/>
  <c r="Q4670" i="36"/>
  <c r="P4670" i="36"/>
  <c r="N4670" i="36"/>
  <c r="Q4669" i="36"/>
  <c r="P4669" i="36"/>
  <c r="N4669" i="36"/>
  <c r="Q4668" i="36"/>
  <c r="P4668" i="36"/>
  <c r="N4668" i="36"/>
  <c r="Q4667" i="36"/>
  <c r="P4667" i="36"/>
  <c r="N4667" i="36"/>
  <c r="Q4666" i="36"/>
  <c r="P4666" i="36"/>
  <c r="N4666" i="36"/>
  <c r="Q4665" i="36"/>
  <c r="P4665" i="36"/>
  <c r="N4665" i="36"/>
  <c r="Q4664" i="36"/>
  <c r="P4664" i="36"/>
  <c r="N4664" i="36"/>
  <c r="Q4663" i="36"/>
  <c r="P4663" i="36"/>
  <c r="N4663" i="36"/>
  <c r="Q4662" i="36"/>
  <c r="P4662" i="36"/>
  <c r="N4662" i="36"/>
  <c r="Q4661" i="36"/>
  <c r="P4661" i="36"/>
  <c r="N4661" i="36"/>
  <c r="Q4660" i="36"/>
  <c r="P4660" i="36"/>
  <c r="N4660" i="36"/>
  <c r="Q4659" i="36"/>
  <c r="P4659" i="36"/>
  <c r="N4659" i="36"/>
  <c r="Q4658" i="36"/>
  <c r="P4658" i="36"/>
  <c r="N4658" i="36"/>
  <c r="Q4657" i="36"/>
  <c r="P4657" i="36"/>
  <c r="N4657" i="36"/>
  <c r="Q4656" i="36"/>
  <c r="P4656" i="36"/>
  <c r="N4656" i="36"/>
  <c r="Q4655" i="36"/>
  <c r="P4655" i="36"/>
  <c r="N4655" i="36"/>
  <c r="Q4654" i="36"/>
  <c r="P4654" i="36"/>
  <c r="N4654" i="36"/>
  <c r="Q4653" i="36"/>
  <c r="P4653" i="36"/>
  <c r="N4653" i="36"/>
  <c r="Q4652" i="36"/>
  <c r="P4652" i="36"/>
  <c r="N4652" i="36"/>
  <c r="Q4651" i="36"/>
  <c r="P4651" i="36"/>
  <c r="N4651" i="36"/>
  <c r="Q4650" i="36"/>
  <c r="P4650" i="36"/>
  <c r="N4650" i="36"/>
  <c r="Q4649" i="36"/>
  <c r="P4649" i="36"/>
  <c r="N4649" i="36"/>
  <c r="Q4648" i="36"/>
  <c r="P4648" i="36"/>
  <c r="N4648" i="36"/>
  <c r="Q4647" i="36"/>
  <c r="P4647" i="36"/>
  <c r="N4647" i="36"/>
  <c r="Q4646" i="36"/>
  <c r="P4646" i="36"/>
  <c r="N4646" i="36"/>
  <c r="Q4645" i="36"/>
  <c r="P4645" i="36"/>
  <c r="N4645" i="36"/>
  <c r="Q4644" i="36"/>
  <c r="P4644" i="36"/>
  <c r="N4644" i="36"/>
  <c r="Q4643" i="36"/>
  <c r="P4643" i="36"/>
  <c r="N4643" i="36"/>
  <c r="Q4642" i="36"/>
  <c r="P4642" i="36"/>
  <c r="N4642" i="36"/>
  <c r="Q4641" i="36"/>
  <c r="P4641" i="36"/>
  <c r="N4641" i="36"/>
  <c r="Q4640" i="36"/>
  <c r="P4640" i="36"/>
  <c r="N4640" i="36"/>
  <c r="Q4639" i="36"/>
  <c r="P4639" i="36"/>
  <c r="N4639" i="36"/>
  <c r="Q4638" i="36"/>
  <c r="P4638" i="36"/>
  <c r="N4638" i="36"/>
  <c r="Q4637" i="36"/>
  <c r="P4637" i="36"/>
  <c r="N4637" i="36"/>
  <c r="Q4636" i="36"/>
  <c r="P4636" i="36"/>
  <c r="N4636" i="36"/>
  <c r="Q4635" i="36"/>
  <c r="P4635" i="36"/>
  <c r="N4635" i="36"/>
  <c r="Q4634" i="36"/>
  <c r="P4634" i="36"/>
  <c r="N4634" i="36"/>
  <c r="Q4633" i="36"/>
  <c r="P4633" i="36"/>
  <c r="N4633" i="36"/>
  <c r="Q4632" i="36"/>
  <c r="P4632" i="36"/>
  <c r="N4632" i="36"/>
  <c r="Q4631" i="36"/>
  <c r="P4631" i="36"/>
  <c r="N4631" i="36"/>
  <c r="Q4630" i="36"/>
  <c r="P4630" i="36"/>
  <c r="N4630" i="36"/>
  <c r="Q4629" i="36"/>
  <c r="P4629" i="36"/>
  <c r="N4629" i="36"/>
  <c r="Q4628" i="36"/>
  <c r="P4628" i="36"/>
  <c r="N4628" i="36"/>
  <c r="Q4627" i="36"/>
  <c r="P4627" i="36"/>
  <c r="N4627" i="36"/>
  <c r="Q4626" i="36"/>
  <c r="P4626" i="36"/>
  <c r="N4626" i="36"/>
  <c r="Q4625" i="36"/>
  <c r="P4625" i="36"/>
  <c r="N4625" i="36"/>
  <c r="Q4624" i="36"/>
  <c r="P4624" i="36"/>
  <c r="N4624" i="36"/>
  <c r="Q4623" i="36"/>
  <c r="P4623" i="36"/>
  <c r="N4623" i="36"/>
  <c r="Q4622" i="36"/>
  <c r="P4622" i="36"/>
  <c r="N4622" i="36"/>
  <c r="Q4621" i="36"/>
  <c r="P4621" i="36"/>
  <c r="N4621" i="36"/>
  <c r="Q4620" i="36"/>
  <c r="P4620" i="36"/>
  <c r="N4620" i="36"/>
  <c r="Q4619" i="36"/>
  <c r="P4619" i="36"/>
  <c r="N4619" i="36"/>
  <c r="Q4618" i="36"/>
  <c r="P4618" i="36"/>
  <c r="N4618" i="36"/>
  <c r="Q4617" i="36"/>
  <c r="P4617" i="36"/>
  <c r="N4617" i="36"/>
  <c r="Q4616" i="36"/>
  <c r="P4616" i="36"/>
  <c r="N4616" i="36"/>
  <c r="Q4615" i="36"/>
  <c r="P4615" i="36"/>
  <c r="N4615" i="36"/>
  <c r="Q4614" i="36"/>
  <c r="P4614" i="36"/>
  <c r="N4614" i="36"/>
  <c r="Q4613" i="36"/>
  <c r="P4613" i="36"/>
  <c r="N4613" i="36"/>
  <c r="Q4612" i="36"/>
  <c r="P4612" i="36"/>
  <c r="N4612" i="36"/>
  <c r="Q4611" i="36"/>
  <c r="P4611" i="36"/>
  <c r="N4611" i="36"/>
  <c r="Q4610" i="36"/>
  <c r="P4610" i="36"/>
  <c r="N4610" i="36"/>
  <c r="Q4609" i="36"/>
  <c r="P4609" i="36"/>
  <c r="N4609" i="36"/>
  <c r="Q4608" i="36"/>
  <c r="P4608" i="36"/>
  <c r="N4608" i="36"/>
  <c r="Q4607" i="36"/>
  <c r="P4607" i="36"/>
  <c r="N4607" i="36"/>
  <c r="Q4606" i="36"/>
  <c r="P4606" i="36"/>
  <c r="N4606" i="36"/>
  <c r="Q4605" i="36"/>
  <c r="P4605" i="36"/>
  <c r="N4605" i="36"/>
  <c r="Q4604" i="36"/>
  <c r="P4604" i="36"/>
  <c r="N4604" i="36"/>
  <c r="Q4603" i="36"/>
  <c r="P4603" i="36"/>
  <c r="N4603" i="36"/>
  <c r="Q4602" i="36"/>
  <c r="P4602" i="36"/>
  <c r="N4602" i="36"/>
  <c r="Q4601" i="36"/>
  <c r="P4601" i="36"/>
  <c r="N4601" i="36"/>
  <c r="Q4600" i="36"/>
  <c r="P4600" i="36"/>
  <c r="N4600" i="36"/>
  <c r="Q4599" i="36"/>
  <c r="P4599" i="36"/>
  <c r="N4599" i="36"/>
  <c r="Q4598" i="36"/>
  <c r="P4598" i="36"/>
  <c r="N4598" i="36"/>
  <c r="Q4597" i="36"/>
  <c r="P4597" i="36"/>
  <c r="N4597" i="36"/>
  <c r="Q4596" i="36"/>
  <c r="P4596" i="36"/>
  <c r="N4596" i="36"/>
  <c r="Q4595" i="36"/>
  <c r="P4595" i="36"/>
  <c r="N4595" i="36"/>
  <c r="Q4594" i="36"/>
  <c r="P4594" i="36"/>
  <c r="N4594" i="36"/>
  <c r="Q4593" i="36"/>
  <c r="P4593" i="36"/>
  <c r="N4593" i="36"/>
  <c r="Q4592" i="36"/>
  <c r="P4592" i="36"/>
  <c r="N4592" i="36"/>
  <c r="Q4591" i="36"/>
  <c r="P4591" i="36"/>
  <c r="N4591" i="36"/>
  <c r="Q4590" i="36"/>
  <c r="P4590" i="36"/>
  <c r="N4590" i="36"/>
  <c r="Q4589" i="36"/>
  <c r="P4589" i="36"/>
  <c r="N4589" i="36"/>
  <c r="Q4588" i="36"/>
  <c r="P4588" i="36"/>
  <c r="N4588" i="36"/>
  <c r="Q4587" i="36"/>
  <c r="P4587" i="36"/>
  <c r="N4587" i="36"/>
  <c r="Q4586" i="36"/>
  <c r="P4586" i="36"/>
  <c r="N4586" i="36"/>
  <c r="Q4585" i="36"/>
  <c r="P4585" i="36"/>
  <c r="N4585" i="36"/>
  <c r="Q4584" i="36"/>
  <c r="P4584" i="36"/>
  <c r="N4584" i="36"/>
  <c r="Q4583" i="36"/>
  <c r="P4583" i="36"/>
  <c r="N4583" i="36"/>
  <c r="Q4582" i="36"/>
  <c r="P4582" i="36"/>
  <c r="N4582" i="36"/>
  <c r="Q4581" i="36"/>
  <c r="P4581" i="36"/>
  <c r="N4581" i="36"/>
  <c r="Q4580" i="36"/>
  <c r="P4580" i="36"/>
  <c r="N4580" i="36"/>
  <c r="Q4579" i="36"/>
  <c r="P4579" i="36"/>
  <c r="N4579" i="36"/>
  <c r="Q4578" i="36"/>
  <c r="P4578" i="36"/>
  <c r="N4578" i="36"/>
  <c r="Q4577" i="36"/>
  <c r="P4577" i="36"/>
  <c r="N4577" i="36"/>
  <c r="Q4576" i="36"/>
  <c r="P4576" i="36"/>
  <c r="N4576" i="36"/>
  <c r="Q4575" i="36"/>
  <c r="P4575" i="36"/>
  <c r="N4575" i="36"/>
  <c r="Q4574" i="36"/>
  <c r="P4574" i="36"/>
  <c r="N4574" i="36"/>
  <c r="Q4573" i="36"/>
  <c r="P4573" i="36"/>
  <c r="N4573" i="36"/>
  <c r="Q4572" i="36"/>
  <c r="P4572" i="36"/>
  <c r="N4572" i="36"/>
  <c r="Q4571" i="36"/>
  <c r="P4571" i="36"/>
  <c r="N4571" i="36"/>
  <c r="Q4570" i="36"/>
  <c r="P4570" i="36"/>
  <c r="N4570" i="36"/>
  <c r="Q4569" i="36"/>
  <c r="P4569" i="36"/>
  <c r="N4569" i="36"/>
  <c r="Q4568" i="36"/>
  <c r="P4568" i="36"/>
  <c r="N4568" i="36"/>
  <c r="Q4567" i="36"/>
  <c r="P4567" i="36"/>
  <c r="N4567" i="36"/>
  <c r="Q4566" i="36"/>
  <c r="P4566" i="36"/>
  <c r="N4566" i="36"/>
  <c r="Q4565" i="36"/>
  <c r="P4565" i="36"/>
  <c r="N4565" i="36"/>
  <c r="Q4564" i="36"/>
  <c r="P4564" i="36"/>
  <c r="N4564" i="36"/>
  <c r="Q4563" i="36"/>
  <c r="P4563" i="36"/>
  <c r="N4563" i="36"/>
  <c r="Q4562" i="36"/>
  <c r="P4562" i="36"/>
  <c r="N4562" i="36"/>
  <c r="Q4561" i="36"/>
  <c r="P4561" i="36"/>
  <c r="N4561" i="36"/>
  <c r="Q4560" i="36"/>
  <c r="P4560" i="36"/>
  <c r="N4560" i="36"/>
  <c r="Q4559" i="36"/>
  <c r="P4559" i="36"/>
  <c r="N4559" i="36"/>
  <c r="Q4558" i="36"/>
  <c r="P4558" i="36"/>
  <c r="N4558" i="36"/>
  <c r="Q4557" i="36"/>
  <c r="P4557" i="36"/>
  <c r="N4557" i="36"/>
  <c r="Q4556" i="36"/>
  <c r="P4556" i="36"/>
  <c r="N4556" i="36"/>
  <c r="Q4555" i="36"/>
  <c r="P4555" i="36"/>
  <c r="N4555" i="36"/>
  <c r="Q4554" i="36"/>
  <c r="P4554" i="36"/>
  <c r="N4554" i="36"/>
  <c r="Q4553" i="36"/>
  <c r="P4553" i="36"/>
  <c r="N4553" i="36"/>
  <c r="Q4552" i="36"/>
  <c r="P4552" i="36"/>
  <c r="N4552" i="36"/>
  <c r="Q4551" i="36"/>
  <c r="P4551" i="36"/>
  <c r="N4551" i="36"/>
  <c r="Q4550" i="36"/>
  <c r="P4550" i="36"/>
  <c r="N4550" i="36"/>
  <c r="Q4549" i="36"/>
  <c r="P4549" i="36"/>
  <c r="N4549" i="36"/>
  <c r="Q4548" i="36"/>
  <c r="P4548" i="36"/>
  <c r="N4548" i="36"/>
  <c r="Q4547" i="36"/>
  <c r="P4547" i="36"/>
  <c r="N4547" i="36"/>
  <c r="Q4546" i="36"/>
  <c r="P4546" i="36"/>
  <c r="N4546" i="36"/>
  <c r="Q4545" i="36"/>
  <c r="P4545" i="36"/>
  <c r="N4545" i="36"/>
  <c r="Q4544" i="36"/>
  <c r="P4544" i="36"/>
  <c r="N4544" i="36"/>
  <c r="Q4543" i="36"/>
  <c r="P4543" i="36"/>
  <c r="N4543" i="36"/>
  <c r="Q4542" i="36"/>
  <c r="P4542" i="36"/>
  <c r="N4542" i="36"/>
  <c r="Q4541" i="36"/>
  <c r="P4541" i="36"/>
  <c r="N4541" i="36"/>
  <c r="Q4540" i="36"/>
  <c r="P4540" i="36"/>
  <c r="N4540" i="36"/>
  <c r="Q4539" i="36"/>
  <c r="P4539" i="36"/>
  <c r="N4539" i="36"/>
  <c r="Q4538" i="36"/>
  <c r="P4538" i="36"/>
  <c r="N4538" i="36"/>
  <c r="Q4537" i="36"/>
  <c r="P4537" i="36"/>
  <c r="N4537" i="36"/>
  <c r="Q4536" i="36"/>
  <c r="P4536" i="36"/>
  <c r="N4536" i="36"/>
  <c r="Q4535" i="36"/>
  <c r="P4535" i="36"/>
  <c r="N4535" i="36"/>
  <c r="Q4534" i="36"/>
  <c r="P4534" i="36"/>
  <c r="N4534" i="36"/>
  <c r="Q4533" i="36"/>
  <c r="P4533" i="36"/>
  <c r="N4533" i="36"/>
  <c r="Q4532" i="36"/>
  <c r="P4532" i="36"/>
  <c r="N4532" i="36"/>
  <c r="Q4531" i="36"/>
  <c r="P4531" i="36"/>
  <c r="N4531" i="36"/>
  <c r="Q4530" i="36"/>
  <c r="P4530" i="36"/>
  <c r="N4530" i="36"/>
  <c r="Q4529" i="36"/>
  <c r="P4529" i="36"/>
  <c r="N4529" i="36"/>
  <c r="Q4528" i="36"/>
  <c r="P4528" i="36"/>
  <c r="Q4527" i="36"/>
  <c r="P4527" i="36"/>
  <c r="N4527" i="36"/>
  <c r="Q4526" i="36"/>
  <c r="P4526" i="36"/>
  <c r="N4526" i="36"/>
  <c r="Q4525" i="36"/>
  <c r="P4525" i="36"/>
  <c r="N4525" i="36"/>
  <c r="Q4524" i="36"/>
  <c r="P4524" i="36"/>
  <c r="N4524" i="36"/>
  <c r="Q4523" i="36"/>
  <c r="P4523" i="36"/>
  <c r="N4523" i="36"/>
  <c r="Q4522" i="36"/>
  <c r="P4522" i="36"/>
  <c r="N4522" i="36"/>
  <c r="Q4521" i="36"/>
  <c r="P4521" i="36"/>
  <c r="N4521" i="36"/>
  <c r="Q4520" i="36"/>
  <c r="P4520" i="36"/>
  <c r="N4520" i="36"/>
  <c r="Q4519" i="36"/>
  <c r="P4519" i="36"/>
  <c r="N4519" i="36"/>
  <c r="Q4518" i="36"/>
  <c r="P4518" i="36"/>
  <c r="N4518" i="36"/>
  <c r="Q4517" i="36"/>
  <c r="P4517" i="36"/>
  <c r="N4517" i="36"/>
  <c r="Q4516" i="36"/>
  <c r="P4516" i="36"/>
  <c r="N4516" i="36"/>
  <c r="Q4515" i="36"/>
  <c r="P4515" i="36"/>
  <c r="N4515" i="36"/>
  <c r="Q4514" i="36"/>
  <c r="P4514" i="36"/>
  <c r="N4514" i="36"/>
  <c r="Q4513" i="36"/>
  <c r="P4513" i="36"/>
  <c r="N4513" i="36"/>
  <c r="Q4512" i="36"/>
  <c r="P4512" i="36"/>
  <c r="N4512" i="36"/>
  <c r="Q4511" i="36"/>
  <c r="P4511" i="36"/>
  <c r="N4511" i="36"/>
  <c r="Q4510" i="36"/>
  <c r="P4510" i="36"/>
  <c r="N4510" i="36"/>
  <c r="Q4509" i="36"/>
  <c r="P4509" i="36"/>
  <c r="N4509" i="36"/>
  <c r="Q4508" i="36"/>
  <c r="P4508" i="36"/>
  <c r="N4508" i="36"/>
  <c r="Q4507" i="36"/>
  <c r="P4507" i="36"/>
  <c r="N4507" i="36"/>
  <c r="Q4506" i="36"/>
  <c r="P4506" i="36"/>
  <c r="N4506" i="36"/>
  <c r="Q4505" i="36"/>
  <c r="P4505" i="36"/>
  <c r="N4505" i="36"/>
  <c r="Q4504" i="36"/>
  <c r="P4504" i="36"/>
  <c r="N4504" i="36"/>
  <c r="Q4503" i="36"/>
  <c r="P4503" i="36"/>
  <c r="N4503" i="36"/>
  <c r="Q4502" i="36"/>
  <c r="P4502" i="36"/>
  <c r="N4502" i="36"/>
  <c r="Q4501" i="36"/>
  <c r="P4501" i="36"/>
  <c r="N4501" i="36"/>
  <c r="Q4500" i="36"/>
  <c r="P4500" i="36"/>
  <c r="N4500" i="36"/>
  <c r="Q4499" i="36"/>
  <c r="P4499" i="36"/>
  <c r="N4499" i="36"/>
  <c r="Q4498" i="36"/>
  <c r="P4498" i="36"/>
  <c r="N4498" i="36"/>
  <c r="Q4497" i="36"/>
  <c r="P4497" i="36"/>
  <c r="N4497" i="36"/>
  <c r="Q4496" i="36"/>
  <c r="P4496" i="36"/>
  <c r="N4496" i="36"/>
  <c r="Q4495" i="36"/>
  <c r="P4495" i="36"/>
  <c r="N4495" i="36"/>
  <c r="Q4494" i="36"/>
  <c r="P4494" i="36"/>
  <c r="N4494" i="36"/>
  <c r="Q4493" i="36"/>
  <c r="P4493" i="36"/>
  <c r="N4493" i="36"/>
  <c r="Q4492" i="36"/>
  <c r="P4492" i="36"/>
  <c r="N4492" i="36"/>
  <c r="Q4491" i="36"/>
  <c r="P4491" i="36"/>
  <c r="N4491" i="36"/>
  <c r="Q4490" i="36"/>
  <c r="P4490" i="36"/>
  <c r="N4490" i="36"/>
  <c r="Q4489" i="36"/>
  <c r="P4489" i="36"/>
  <c r="N4489" i="36"/>
  <c r="Q4488" i="36"/>
  <c r="P4488" i="36"/>
  <c r="N4488" i="36"/>
  <c r="Q4487" i="36"/>
  <c r="P4487" i="36"/>
  <c r="N4487" i="36"/>
  <c r="Q4486" i="36"/>
  <c r="P4486" i="36"/>
  <c r="N4486" i="36"/>
  <c r="Q4485" i="36"/>
  <c r="P4485" i="36"/>
  <c r="N4485" i="36"/>
  <c r="Q4484" i="36"/>
  <c r="P4484" i="36"/>
  <c r="N4484" i="36"/>
  <c r="Q4483" i="36"/>
  <c r="P4483" i="36"/>
  <c r="N4483" i="36"/>
  <c r="Q4482" i="36"/>
  <c r="P4482" i="36"/>
  <c r="N4482" i="36"/>
  <c r="Q4481" i="36"/>
  <c r="P4481" i="36"/>
  <c r="N4481" i="36"/>
  <c r="Q4480" i="36"/>
  <c r="P4480" i="36"/>
  <c r="N4480" i="36"/>
  <c r="Q4479" i="36"/>
  <c r="P4479" i="36"/>
  <c r="N4479" i="36"/>
  <c r="Q4478" i="36"/>
  <c r="P4478" i="36"/>
  <c r="N4478" i="36"/>
  <c r="Q4477" i="36"/>
  <c r="P4477" i="36"/>
  <c r="N4477" i="36"/>
  <c r="Q4476" i="36"/>
  <c r="P4476" i="36"/>
  <c r="N4476" i="36"/>
  <c r="Q4475" i="36"/>
  <c r="P4475" i="36"/>
  <c r="N4475" i="36"/>
  <c r="Q4474" i="36"/>
  <c r="P4474" i="36"/>
  <c r="N4474" i="36"/>
  <c r="Q4473" i="36"/>
  <c r="P4473" i="36"/>
  <c r="N4473" i="36"/>
  <c r="Q4472" i="36"/>
  <c r="P4472" i="36"/>
  <c r="N4472" i="36"/>
  <c r="Q4471" i="36"/>
  <c r="P4471" i="36"/>
  <c r="N4471" i="36"/>
  <c r="Q4470" i="36"/>
  <c r="P4470" i="36"/>
  <c r="N4470" i="36"/>
  <c r="Q4469" i="36"/>
  <c r="P4469" i="36"/>
  <c r="N4469" i="36"/>
  <c r="Q4468" i="36"/>
  <c r="P4468" i="36"/>
  <c r="N4468" i="36"/>
  <c r="Q4467" i="36"/>
  <c r="P4467" i="36"/>
  <c r="N4467" i="36"/>
  <c r="Q4466" i="36"/>
  <c r="P4466" i="36"/>
  <c r="N4466" i="36"/>
  <c r="Q4465" i="36"/>
  <c r="P4465" i="36"/>
  <c r="N4465" i="36"/>
  <c r="Q4464" i="36"/>
  <c r="P4464" i="36"/>
  <c r="N4464" i="36"/>
  <c r="Q4463" i="36"/>
  <c r="P4463" i="36"/>
  <c r="N4463" i="36"/>
  <c r="Q4462" i="36"/>
  <c r="P4462" i="36"/>
  <c r="N4462" i="36"/>
  <c r="Q4461" i="36"/>
  <c r="P4461" i="36"/>
  <c r="N4461" i="36"/>
  <c r="Q4460" i="36"/>
  <c r="P4460" i="36"/>
  <c r="N4460" i="36"/>
  <c r="Q4459" i="36"/>
  <c r="P4459" i="36"/>
  <c r="N4459" i="36"/>
  <c r="Q4458" i="36"/>
  <c r="P4458" i="36"/>
  <c r="N4458" i="36"/>
  <c r="Q4457" i="36"/>
  <c r="P4457" i="36"/>
  <c r="N4457" i="36"/>
  <c r="Q4456" i="36"/>
  <c r="P4456" i="36"/>
  <c r="N4456" i="36"/>
  <c r="Q4455" i="36"/>
  <c r="P4455" i="36"/>
  <c r="N4455" i="36"/>
  <c r="Q4454" i="36"/>
  <c r="P4454" i="36"/>
  <c r="N4454" i="36"/>
  <c r="Q4453" i="36"/>
  <c r="P4453" i="36"/>
  <c r="N4453" i="36"/>
  <c r="Q4452" i="36"/>
  <c r="P4452" i="36"/>
  <c r="N4452" i="36"/>
  <c r="Q4451" i="36"/>
  <c r="P4451" i="36"/>
  <c r="N4451" i="36"/>
  <c r="Q4450" i="36"/>
  <c r="P4450" i="36"/>
  <c r="N4450" i="36"/>
  <c r="Q4449" i="36"/>
  <c r="P4449" i="36"/>
  <c r="N4449" i="36"/>
  <c r="Q4448" i="36"/>
  <c r="P4448" i="36"/>
  <c r="N4448" i="36"/>
  <c r="Q4447" i="36"/>
  <c r="P4447" i="36"/>
  <c r="N4447" i="36"/>
  <c r="Q4446" i="36"/>
  <c r="P4446" i="36"/>
  <c r="N4446" i="36"/>
  <c r="Q4445" i="36"/>
  <c r="P4445" i="36"/>
  <c r="N4445" i="36"/>
  <c r="Q4444" i="36"/>
  <c r="P4444" i="36"/>
  <c r="N4444" i="36"/>
  <c r="Q4443" i="36"/>
  <c r="P4443" i="36"/>
  <c r="N4443" i="36"/>
  <c r="Q4442" i="36"/>
  <c r="P4442" i="36"/>
  <c r="N4442" i="36"/>
  <c r="Q4441" i="36"/>
  <c r="P4441" i="36"/>
  <c r="N4441" i="36"/>
  <c r="Q4440" i="36"/>
  <c r="P4440" i="36"/>
  <c r="N4440" i="36"/>
  <c r="Q4439" i="36"/>
  <c r="P4439" i="36"/>
  <c r="N4439" i="36"/>
  <c r="Q4438" i="36"/>
  <c r="P4438" i="36"/>
  <c r="N4438" i="36"/>
  <c r="Q4437" i="36"/>
  <c r="P4437" i="36"/>
  <c r="N4437" i="36"/>
  <c r="Q4436" i="36"/>
  <c r="P4436" i="36"/>
  <c r="N4436" i="36"/>
  <c r="Q4435" i="36"/>
  <c r="P4435" i="36"/>
  <c r="N4435" i="36"/>
  <c r="Q4434" i="36"/>
  <c r="P4434" i="36"/>
  <c r="N4434" i="36"/>
  <c r="Q4433" i="36"/>
  <c r="P4433" i="36"/>
  <c r="N4433" i="36"/>
  <c r="Q4432" i="36"/>
  <c r="P4432" i="36"/>
  <c r="N4432" i="36"/>
  <c r="Q4431" i="36"/>
  <c r="P4431" i="36"/>
  <c r="N4431" i="36"/>
  <c r="Q4430" i="36"/>
  <c r="P4430" i="36"/>
  <c r="N4430" i="36"/>
  <c r="Q4429" i="36"/>
  <c r="P4429" i="36"/>
  <c r="N4429" i="36"/>
  <c r="Q4428" i="36"/>
  <c r="P4428" i="36"/>
  <c r="N4428" i="36"/>
  <c r="Q4427" i="36"/>
  <c r="P4427" i="36"/>
  <c r="N4427" i="36"/>
  <c r="Q4426" i="36"/>
  <c r="P4426" i="36"/>
  <c r="N4426" i="36"/>
  <c r="Q4425" i="36"/>
  <c r="P4425" i="36"/>
  <c r="N4425" i="36"/>
  <c r="Q4424" i="36"/>
  <c r="P4424" i="36"/>
  <c r="N4424" i="36"/>
  <c r="Q4423" i="36"/>
  <c r="P4423" i="36"/>
  <c r="N4423" i="36"/>
  <c r="Q4422" i="36"/>
  <c r="P4422" i="36"/>
  <c r="N4422" i="36"/>
  <c r="Q4421" i="36"/>
  <c r="P4421" i="36"/>
  <c r="N4421" i="36"/>
  <c r="Q4420" i="36"/>
  <c r="P4420" i="36"/>
  <c r="N4420" i="36"/>
  <c r="Q4419" i="36"/>
  <c r="P4419" i="36"/>
  <c r="N4419" i="36"/>
  <c r="Q4418" i="36"/>
  <c r="P4418" i="36"/>
  <c r="N4418" i="36"/>
  <c r="Q4417" i="36"/>
  <c r="P4417" i="36"/>
  <c r="N4417" i="36"/>
  <c r="Q4416" i="36"/>
  <c r="P4416" i="36"/>
  <c r="N4416" i="36"/>
  <c r="Q4415" i="36"/>
  <c r="P4415" i="36"/>
  <c r="N4415" i="36"/>
  <c r="Q4414" i="36"/>
  <c r="P4414" i="36"/>
  <c r="N4414" i="36"/>
  <c r="Q4413" i="36"/>
  <c r="P4413" i="36"/>
  <c r="N4413" i="36"/>
  <c r="Q4412" i="36"/>
  <c r="P4412" i="36"/>
  <c r="N4412" i="36"/>
  <c r="Q4411" i="36"/>
  <c r="P4411" i="36"/>
  <c r="N4411" i="36"/>
  <c r="Q4410" i="36"/>
  <c r="P4410" i="36"/>
  <c r="N4410" i="36"/>
  <c r="Q4409" i="36"/>
  <c r="P4409" i="36"/>
  <c r="N4409" i="36"/>
  <c r="Q4408" i="36"/>
  <c r="P4408" i="36"/>
  <c r="N4408" i="36"/>
  <c r="Q4407" i="36"/>
  <c r="P4407" i="36"/>
  <c r="N4407" i="36"/>
  <c r="Q4406" i="36"/>
  <c r="P4406" i="36"/>
  <c r="N4406" i="36"/>
  <c r="Q4405" i="36"/>
  <c r="P4405" i="36"/>
  <c r="N4405" i="36"/>
  <c r="Q4404" i="36"/>
  <c r="P4404" i="36"/>
  <c r="N4404" i="36"/>
  <c r="Q4403" i="36"/>
  <c r="P4403" i="36"/>
  <c r="N4403" i="36"/>
  <c r="Q4402" i="36"/>
  <c r="P4402" i="36"/>
  <c r="N4402" i="36"/>
  <c r="Q4401" i="36"/>
  <c r="P4401" i="36"/>
  <c r="N4401" i="36"/>
  <c r="Q4400" i="36"/>
  <c r="P4400" i="36"/>
  <c r="N4400" i="36"/>
  <c r="Q4399" i="36"/>
  <c r="P4399" i="36"/>
  <c r="N4399" i="36"/>
  <c r="Q4398" i="36"/>
  <c r="P4398" i="36"/>
  <c r="N4398" i="36"/>
  <c r="Q4397" i="36"/>
  <c r="P4397" i="36"/>
  <c r="N4397" i="36"/>
  <c r="Q4396" i="36"/>
  <c r="P4396" i="36"/>
  <c r="N4396" i="36"/>
  <c r="Q4395" i="36"/>
  <c r="P4395" i="36"/>
  <c r="N4395" i="36"/>
  <c r="Q4394" i="36"/>
  <c r="P4394" i="36"/>
  <c r="N4394" i="36"/>
  <c r="Q4393" i="36"/>
  <c r="P4393" i="36"/>
  <c r="N4393" i="36"/>
  <c r="Q4392" i="36"/>
  <c r="P4392" i="36"/>
  <c r="N4392" i="36"/>
  <c r="Q4391" i="36"/>
  <c r="P4391" i="36"/>
  <c r="N4391" i="36"/>
  <c r="Q4390" i="36"/>
  <c r="P4390" i="36"/>
  <c r="N4390" i="36"/>
  <c r="Q4389" i="36"/>
  <c r="P4389" i="36"/>
  <c r="N4389" i="36"/>
  <c r="Q4388" i="36"/>
  <c r="P4388" i="36"/>
  <c r="N4388" i="36"/>
  <c r="Q4387" i="36"/>
  <c r="P4387" i="36"/>
  <c r="N4387" i="36"/>
  <c r="Q4386" i="36"/>
  <c r="P4386" i="36"/>
  <c r="N4386" i="36"/>
  <c r="Q4385" i="36"/>
  <c r="P4385" i="36"/>
  <c r="N4385" i="36"/>
  <c r="Q4384" i="36"/>
  <c r="P4384" i="36"/>
  <c r="N4384" i="36"/>
  <c r="Q4383" i="36"/>
  <c r="P4383" i="36"/>
  <c r="N4383" i="36"/>
  <c r="Q4382" i="36"/>
  <c r="P4382" i="36"/>
  <c r="N4382" i="36"/>
  <c r="Q4381" i="36"/>
  <c r="P4381" i="36"/>
  <c r="N4381" i="36"/>
  <c r="Q4380" i="36"/>
  <c r="P4380" i="36"/>
  <c r="N4380" i="36"/>
  <c r="Q4379" i="36"/>
  <c r="P4379" i="36"/>
  <c r="N4379" i="36"/>
  <c r="Q4378" i="36"/>
  <c r="P4378" i="36"/>
  <c r="N4378" i="36"/>
  <c r="Q4377" i="36"/>
  <c r="P4377" i="36"/>
  <c r="N4377" i="36"/>
  <c r="Q4376" i="36"/>
  <c r="P4376" i="36"/>
  <c r="N4376" i="36"/>
  <c r="Q4375" i="36"/>
  <c r="P4375" i="36"/>
  <c r="N4375" i="36"/>
  <c r="Q4374" i="36"/>
  <c r="P4374" i="36"/>
  <c r="N4374" i="36"/>
  <c r="Q4373" i="36"/>
  <c r="P4373" i="36"/>
  <c r="N4373" i="36"/>
  <c r="Q4372" i="36"/>
  <c r="P4372" i="36"/>
  <c r="N4372" i="36"/>
  <c r="Q4371" i="36"/>
  <c r="P4371" i="36"/>
  <c r="N4371" i="36"/>
  <c r="Q4370" i="36"/>
  <c r="P4370" i="36"/>
  <c r="N4370" i="36"/>
  <c r="Q4369" i="36"/>
  <c r="P4369" i="36"/>
  <c r="N4369" i="36"/>
  <c r="Q4368" i="36"/>
  <c r="P4368" i="36"/>
  <c r="N4368" i="36"/>
  <c r="Q4367" i="36"/>
  <c r="P4367" i="36"/>
  <c r="N4367" i="36"/>
  <c r="Q4366" i="36"/>
  <c r="P4366" i="36"/>
  <c r="N4366" i="36"/>
  <c r="Q4365" i="36"/>
  <c r="P4365" i="36"/>
  <c r="N4365" i="36"/>
  <c r="Q4364" i="36"/>
  <c r="P4364" i="36"/>
  <c r="N4364" i="36"/>
  <c r="Q4363" i="36"/>
  <c r="P4363" i="36"/>
  <c r="N4363" i="36"/>
  <c r="Q4362" i="36"/>
  <c r="P4362" i="36"/>
  <c r="N4362" i="36"/>
  <c r="Q4361" i="36"/>
  <c r="P4361" i="36"/>
  <c r="N4361" i="36"/>
  <c r="Q4360" i="36"/>
  <c r="P4360" i="36"/>
  <c r="N4360" i="36"/>
  <c r="Q4359" i="36"/>
  <c r="P4359" i="36"/>
  <c r="N4359" i="36"/>
  <c r="Q4358" i="36"/>
  <c r="P4358" i="36"/>
  <c r="N4358" i="36"/>
  <c r="Q4357" i="36"/>
  <c r="P4357" i="36"/>
  <c r="N4357" i="36"/>
  <c r="Q4356" i="36"/>
  <c r="P4356" i="36"/>
  <c r="N4356" i="36"/>
  <c r="Q4355" i="36"/>
  <c r="P4355" i="36"/>
  <c r="N4355" i="36"/>
  <c r="Q4354" i="36"/>
  <c r="P4354" i="36"/>
  <c r="N4354" i="36"/>
  <c r="Q4353" i="36"/>
  <c r="P4353" i="36"/>
  <c r="N4353" i="36"/>
  <c r="Q4352" i="36"/>
  <c r="P4352" i="36"/>
  <c r="N4352" i="36"/>
  <c r="Q4351" i="36"/>
  <c r="P4351" i="36"/>
  <c r="N4351" i="36"/>
  <c r="Q4350" i="36"/>
  <c r="P4350" i="36"/>
  <c r="N4350" i="36"/>
  <c r="Q4349" i="36"/>
  <c r="P4349" i="36"/>
  <c r="N4349" i="36"/>
  <c r="Q4348" i="36"/>
  <c r="P4348" i="36"/>
  <c r="N4348" i="36"/>
  <c r="Q4347" i="36"/>
  <c r="P4347" i="36"/>
  <c r="N4347" i="36"/>
  <c r="Q4346" i="36"/>
  <c r="P4346" i="36"/>
  <c r="N4346" i="36"/>
  <c r="Q4345" i="36"/>
  <c r="P4345" i="36"/>
  <c r="N4345" i="36"/>
  <c r="Q4344" i="36"/>
  <c r="P4344" i="36"/>
  <c r="N4344" i="36"/>
  <c r="Q4343" i="36"/>
  <c r="P4343" i="36"/>
  <c r="N4343" i="36"/>
  <c r="Q4342" i="36"/>
  <c r="P4342" i="36"/>
  <c r="N4342" i="36"/>
  <c r="Q4341" i="36"/>
  <c r="P4341" i="36"/>
  <c r="N4341" i="36"/>
  <c r="Q4340" i="36"/>
  <c r="P4340" i="36"/>
  <c r="N4340" i="36"/>
  <c r="Q4339" i="36"/>
  <c r="P4339" i="36"/>
  <c r="N4339" i="36"/>
  <c r="Q4338" i="36"/>
  <c r="P4338" i="36"/>
  <c r="N4338" i="36"/>
  <c r="Q4337" i="36"/>
  <c r="P4337" i="36"/>
  <c r="N4337" i="36"/>
  <c r="Q4336" i="36"/>
  <c r="P4336" i="36"/>
  <c r="N4336" i="36"/>
  <c r="Q4335" i="36"/>
  <c r="P4335" i="36"/>
  <c r="N4335" i="36"/>
  <c r="Q4334" i="36"/>
  <c r="P4334" i="36"/>
  <c r="N4334" i="36"/>
  <c r="Q4333" i="36"/>
  <c r="P4333" i="36"/>
  <c r="N4333" i="36"/>
  <c r="Q4332" i="36"/>
  <c r="P4332" i="36"/>
  <c r="N4332" i="36"/>
  <c r="Q4331" i="36"/>
  <c r="P4331" i="36"/>
  <c r="N4331" i="36"/>
  <c r="Q4330" i="36"/>
  <c r="P4330" i="36"/>
  <c r="N4330" i="36"/>
  <c r="Q4329" i="36"/>
  <c r="P4329" i="36"/>
  <c r="N4329" i="36"/>
  <c r="Q4328" i="36"/>
  <c r="P4328" i="36"/>
  <c r="N4328" i="36"/>
  <c r="Q4327" i="36"/>
  <c r="P4327" i="36"/>
  <c r="N4327" i="36"/>
  <c r="Q4326" i="36"/>
  <c r="P4326" i="36"/>
  <c r="N4326" i="36"/>
  <c r="Q4325" i="36"/>
  <c r="P4325" i="36"/>
  <c r="N4325" i="36"/>
  <c r="Q4324" i="36"/>
  <c r="P4324" i="36"/>
  <c r="N4324" i="36"/>
  <c r="Q4323" i="36"/>
  <c r="P4323" i="36"/>
  <c r="N4323" i="36"/>
  <c r="Q4322" i="36"/>
  <c r="P4322" i="36"/>
  <c r="N4322" i="36"/>
  <c r="Q4321" i="36"/>
  <c r="P4321" i="36"/>
  <c r="N4321" i="36"/>
  <c r="Q4320" i="36"/>
  <c r="P4320" i="36"/>
  <c r="N4320" i="36"/>
  <c r="Q4319" i="36"/>
  <c r="P4319" i="36"/>
  <c r="N4319" i="36"/>
  <c r="Q4318" i="36"/>
  <c r="P4318" i="36"/>
  <c r="N4318" i="36"/>
  <c r="Q4317" i="36"/>
  <c r="P4317" i="36"/>
  <c r="N4317" i="36"/>
  <c r="Q4316" i="36"/>
  <c r="P4316" i="36"/>
  <c r="N4316" i="36"/>
  <c r="Q4315" i="36"/>
  <c r="P4315" i="36"/>
  <c r="N4315" i="36"/>
  <c r="Q4314" i="36"/>
  <c r="P4314" i="36"/>
  <c r="N4314" i="36"/>
  <c r="Q4313" i="36"/>
  <c r="P4313" i="36"/>
  <c r="N4313" i="36"/>
  <c r="Q4312" i="36"/>
  <c r="P4312" i="36"/>
  <c r="N4312" i="36"/>
  <c r="Q4311" i="36"/>
  <c r="P4311" i="36"/>
  <c r="N4311" i="36"/>
  <c r="Q4310" i="36"/>
  <c r="P4310" i="36"/>
  <c r="N4310" i="36"/>
  <c r="Q4309" i="36"/>
  <c r="P4309" i="36"/>
  <c r="N4309" i="36"/>
  <c r="Q4308" i="36"/>
  <c r="P4308" i="36"/>
  <c r="N4308" i="36"/>
  <c r="Q4307" i="36"/>
  <c r="P4307" i="36"/>
  <c r="N4307" i="36"/>
  <c r="Q4306" i="36"/>
  <c r="P4306" i="36"/>
  <c r="N4306" i="36"/>
  <c r="Q4305" i="36"/>
  <c r="P4305" i="36"/>
  <c r="N4305" i="36"/>
  <c r="Q4304" i="36"/>
  <c r="P4304" i="36"/>
  <c r="N4304" i="36"/>
  <c r="Q4303" i="36"/>
  <c r="P4303" i="36"/>
  <c r="N4303" i="36"/>
  <c r="Q4302" i="36"/>
  <c r="P4302" i="36"/>
  <c r="N4302" i="36"/>
  <c r="Q4301" i="36"/>
  <c r="P4301" i="36"/>
  <c r="N4301" i="36"/>
  <c r="Q4300" i="36"/>
  <c r="P4300" i="36"/>
  <c r="N4300" i="36"/>
  <c r="Q4299" i="36"/>
  <c r="P4299" i="36"/>
  <c r="N4299" i="36"/>
  <c r="Q4298" i="36"/>
  <c r="P4298" i="36"/>
  <c r="N4298" i="36"/>
  <c r="Q4297" i="36"/>
  <c r="P4297" i="36"/>
  <c r="N4297" i="36"/>
  <c r="Q4296" i="36"/>
  <c r="P4296" i="36"/>
  <c r="N4296" i="36"/>
  <c r="Q4295" i="36"/>
  <c r="P4295" i="36"/>
  <c r="N4295" i="36"/>
  <c r="Q4294" i="36"/>
  <c r="P4294" i="36"/>
  <c r="N4294" i="36"/>
  <c r="Q4293" i="36"/>
  <c r="P4293" i="36"/>
  <c r="N4293" i="36"/>
  <c r="Q4292" i="36"/>
  <c r="P4292" i="36"/>
  <c r="N4292" i="36"/>
  <c r="Q4291" i="36"/>
  <c r="P4291" i="36"/>
  <c r="N4291" i="36"/>
  <c r="Q4290" i="36"/>
  <c r="P4290" i="36"/>
  <c r="N4290" i="36"/>
  <c r="Q4289" i="36"/>
  <c r="P4289" i="36"/>
  <c r="N4289" i="36"/>
  <c r="Q4288" i="36"/>
  <c r="P4288" i="36"/>
  <c r="N4288" i="36"/>
  <c r="Q4287" i="36"/>
  <c r="P4287" i="36"/>
  <c r="N4287" i="36"/>
  <c r="Q4286" i="36"/>
  <c r="P4286" i="36"/>
  <c r="N4286" i="36"/>
  <c r="Q4285" i="36"/>
  <c r="P4285" i="36"/>
  <c r="N4285" i="36"/>
  <c r="Q4284" i="36"/>
  <c r="P4284" i="36"/>
  <c r="N4284" i="36"/>
  <c r="Q4283" i="36"/>
  <c r="P4283" i="36"/>
  <c r="N4283" i="36"/>
  <c r="Q4282" i="36"/>
  <c r="P4282" i="36"/>
  <c r="N4282" i="36"/>
  <c r="Q4281" i="36"/>
  <c r="P4281" i="36"/>
  <c r="N4281" i="36"/>
  <c r="Q4280" i="36"/>
  <c r="P4280" i="36"/>
  <c r="N4280" i="36"/>
  <c r="Q4279" i="36"/>
  <c r="P4279" i="36"/>
  <c r="N4279" i="36"/>
  <c r="Q4278" i="36"/>
  <c r="P4278" i="36"/>
  <c r="N4278" i="36"/>
  <c r="Q4277" i="36"/>
  <c r="P4277" i="36"/>
  <c r="N4277" i="36"/>
  <c r="Q4276" i="36"/>
  <c r="P4276" i="36"/>
  <c r="N4276" i="36"/>
  <c r="Q4275" i="36"/>
  <c r="P4275" i="36"/>
  <c r="N4275" i="36"/>
  <c r="Q4274" i="36"/>
  <c r="P4274" i="36"/>
  <c r="N4274" i="36"/>
  <c r="Q4273" i="36"/>
  <c r="P4273" i="36"/>
  <c r="N4273" i="36"/>
  <c r="Q4272" i="36"/>
  <c r="P4272" i="36"/>
  <c r="N4272" i="36"/>
  <c r="Q4271" i="36"/>
  <c r="P4271" i="36"/>
  <c r="N4271" i="36"/>
  <c r="Q4270" i="36"/>
  <c r="P4270" i="36"/>
  <c r="N4270" i="36"/>
  <c r="Q4269" i="36"/>
  <c r="P4269" i="36"/>
  <c r="N4269" i="36"/>
  <c r="Q4268" i="36"/>
  <c r="P4268" i="36"/>
  <c r="N4268" i="36"/>
  <c r="Q4267" i="36"/>
  <c r="P4267" i="36"/>
  <c r="N4267" i="36"/>
  <c r="Q4266" i="36"/>
  <c r="P4266" i="36"/>
  <c r="N4266" i="36"/>
  <c r="Q4265" i="36"/>
  <c r="P4265" i="36"/>
  <c r="N4265" i="36"/>
  <c r="Q4264" i="36"/>
  <c r="P4264" i="36"/>
  <c r="N4264" i="36"/>
  <c r="Q4263" i="36"/>
  <c r="P4263" i="36"/>
  <c r="N4263" i="36"/>
  <c r="Q4262" i="36"/>
  <c r="P4262" i="36"/>
  <c r="N4262" i="36"/>
  <c r="Q4261" i="36"/>
  <c r="P4261" i="36"/>
  <c r="N4261" i="36"/>
  <c r="Q4260" i="36"/>
  <c r="P4260" i="36"/>
  <c r="N4260" i="36"/>
  <c r="Q4259" i="36"/>
  <c r="P4259" i="36"/>
  <c r="N4259" i="36"/>
  <c r="Q4258" i="36"/>
  <c r="P4258" i="36"/>
  <c r="N4258" i="36"/>
  <c r="Q4257" i="36"/>
  <c r="P4257" i="36"/>
  <c r="N4257" i="36"/>
  <c r="Q4256" i="36"/>
  <c r="P4256" i="36"/>
  <c r="N4256" i="36"/>
  <c r="Q4255" i="36"/>
  <c r="P4255" i="36"/>
  <c r="N4255" i="36"/>
  <c r="Q4254" i="36"/>
  <c r="P4254" i="36"/>
  <c r="N4254" i="36"/>
  <c r="Q4253" i="36"/>
  <c r="P4253" i="36"/>
  <c r="N4253" i="36"/>
  <c r="Q4252" i="36"/>
  <c r="P4252" i="36"/>
  <c r="N4252" i="36"/>
  <c r="Q4251" i="36"/>
  <c r="P4251" i="36"/>
  <c r="N4251" i="36"/>
  <c r="Q4250" i="36"/>
  <c r="P4250" i="36"/>
  <c r="N4250" i="36"/>
  <c r="Q4249" i="36"/>
  <c r="P4249" i="36"/>
  <c r="N4249" i="36"/>
  <c r="Q4248" i="36"/>
  <c r="P4248" i="36"/>
  <c r="N4248" i="36"/>
  <c r="Q4247" i="36"/>
  <c r="P4247" i="36"/>
  <c r="N4247" i="36"/>
  <c r="Q4246" i="36"/>
  <c r="P4246" i="36"/>
  <c r="N4246" i="36"/>
  <c r="Q4245" i="36"/>
  <c r="P4245" i="36"/>
  <c r="N4245" i="36"/>
  <c r="Q4244" i="36"/>
  <c r="P4244" i="36"/>
  <c r="N4244" i="36"/>
  <c r="Q4243" i="36"/>
  <c r="P4243" i="36"/>
  <c r="N4243" i="36"/>
  <c r="Q4242" i="36"/>
  <c r="P4242" i="36"/>
  <c r="N4242" i="36"/>
  <c r="Q4241" i="36"/>
  <c r="P4241" i="36"/>
  <c r="N4241" i="36"/>
  <c r="Q4240" i="36"/>
  <c r="P4240" i="36"/>
  <c r="N4240" i="36"/>
  <c r="Q4239" i="36"/>
  <c r="P4239" i="36"/>
  <c r="N4239" i="36"/>
  <c r="Q4238" i="36"/>
  <c r="P4238" i="36"/>
  <c r="N4238" i="36"/>
  <c r="Q4237" i="36"/>
  <c r="P4237" i="36"/>
  <c r="N4237" i="36"/>
  <c r="Q4236" i="36"/>
  <c r="P4236" i="36"/>
  <c r="N4236" i="36"/>
  <c r="Q4235" i="36"/>
  <c r="P4235" i="36"/>
  <c r="N4235" i="36"/>
  <c r="Q4234" i="36"/>
  <c r="P4234" i="36"/>
  <c r="N4234" i="36"/>
  <c r="Q4233" i="36"/>
  <c r="P4233" i="36"/>
  <c r="N4233" i="36"/>
  <c r="Q4232" i="36"/>
  <c r="P4232" i="36"/>
  <c r="N4232" i="36"/>
  <c r="Q4231" i="36"/>
  <c r="P4231" i="36"/>
  <c r="N4231" i="36"/>
  <c r="Q4230" i="36"/>
  <c r="P4230" i="36"/>
  <c r="N4230" i="36"/>
  <c r="Q4229" i="36"/>
  <c r="P4229" i="36"/>
  <c r="N4229" i="36"/>
  <c r="Q4228" i="36"/>
  <c r="P4228" i="36"/>
  <c r="N4228" i="36"/>
  <c r="Q4227" i="36"/>
  <c r="P4227" i="36"/>
  <c r="N4227" i="36"/>
  <c r="Q4226" i="36"/>
  <c r="P4226" i="36"/>
  <c r="N4226" i="36"/>
  <c r="A56" i="35"/>
  <c r="A57" i="35"/>
  <c r="J86" i="32"/>
  <c r="K86" i="32"/>
  <c r="L86" i="32"/>
  <c r="M86" i="32"/>
  <c r="J87" i="32"/>
  <c r="K87" i="32"/>
  <c r="L87" i="32"/>
  <c r="M87" i="32"/>
  <c r="J90" i="32"/>
  <c r="K90" i="32"/>
  <c r="L90" i="32"/>
  <c r="M90" i="32"/>
  <c r="J91" i="32"/>
  <c r="K91" i="32"/>
  <c r="L91" i="32"/>
  <c r="M91" i="32"/>
  <c r="F1073" i="31"/>
  <c r="G1073" i="31"/>
  <c r="F1074" i="31"/>
  <c r="G1074" i="31"/>
  <c r="F1075" i="31"/>
  <c r="G1075" i="31"/>
  <c r="F1076" i="31"/>
  <c r="G1076" i="31"/>
  <c r="F1077" i="31"/>
  <c r="G1077" i="31"/>
  <c r="F1078" i="31"/>
  <c r="G1078" i="31"/>
  <c r="F1079" i="31"/>
  <c r="G1079" i="31"/>
  <c r="F1072" i="31"/>
  <c r="G1072" i="31"/>
  <c r="F1056" i="31"/>
  <c r="G1056" i="31"/>
  <c r="F1057" i="31"/>
  <c r="G1057" i="31"/>
  <c r="F1058" i="31"/>
  <c r="G1058" i="31"/>
  <c r="F1059" i="31"/>
  <c r="G1059" i="31"/>
  <c r="F1060" i="31"/>
  <c r="G1060" i="31"/>
  <c r="F1061" i="31"/>
  <c r="G1061" i="31"/>
  <c r="F1062" i="31"/>
  <c r="G1062" i="31"/>
  <c r="F1063" i="31"/>
  <c r="G1063" i="31"/>
  <c r="F1064" i="31"/>
  <c r="G1064" i="31"/>
  <c r="F1065" i="31"/>
  <c r="G1065" i="31"/>
  <c r="F1066" i="31"/>
  <c r="G1066" i="31"/>
  <c r="F1067" i="31"/>
  <c r="G1067" i="31"/>
  <c r="F1068" i="31"/>
  <c r="G1068" i="31"/>
  <c r="F1071" i="31"/>
  <c r="G1071" i="31"/>
  <c r="F1069" i="31"/>
  <c r="G1069" i="31"/>
  <c r="F1070" i="31"/>
  <c r="G1070" i="31"/>
  <c r="C239" i="21"/>
  <c r="B239" i="21"/>
  <c r="C238" i="21"/>
  <c r="B238" i="21"/>
  <c r="C237" i="21"/>
  <c r="B237" i="21"/>
  <c r="C236" i="21"/>
  <c r="B236" i="21"/>
  <c r="C235" i="21"/>
  <c r="B235" i="21"/>
  <c r="C234" i="21"/>
  <c r="B234" i="21"/>
  <c r="C233" i="21"/>
  <c r="B233" i="21"/>
  <c r="C232" i="21"/>
  <c r="B232" i="21"/>
  <c r="C231" i="21"/>
  <c r="B231" i="21"/>
  <c r="C230" i="21"/>
  <c r="B230" i="21"/>
  <c r="C229" i="21"/>
  <c r="B229" i="21"/>
  <c r="C228" i="21"/>
  <c r="B228" i="21"/>
  <c r="C227" i="21"/>
  <c r="B227" i="21"/>
  <c r="C226" i="21"/>
  <c r="B226" i="21"/>
  <c r="C225" i="21"/>
  <c r="B225" i="21"/>
  <c r="C224" i="21"/>
  <c r="B224" i="21"/>
  <c r="C223" i="21"/>
  <c r="B223" i="21"/>
  <c r="C222" i="21"/>
  <c r="B222" i="21"/>
  <c r="C221" i="21"/>
  <c r="B221" i="21"/>
  <c r="C220" i="21"/>
  <c r="B220" i="21"/>
  <c r="C219" i="21"/>
  <c r="B219" i="21"/>
  <c r="C218" i="21"/>
  <c r="B218" i="21"/>
  <c r="C217" i="21"/>
  <c r="B217" i="21"/>
  <c r="C216" i="21"/>
  <c r="B216" i="21"/>
  <c r="C215" i="21"/>
  <c r="B215" i="21"/>
  <c r="C214" i="21"/>
  <c r="B214" i="21"/>
  <c r="C213" i="21"/>
  <c r="B213" i="21"/>
  <c r="C212" i="21"/>
  <c r="B212" i="21"/>
  <c r="C211" i="21"/>
  <c r="B211" i="21"/>
  <c r="C210" i="21"/>
  <c r="B210" i="21"/>
  <c r="C209" i="21"/>
  <c r="B209" i="21"/>
  <c r="C208" i="21"/>
  <c r="B208" i="21"/>
  <c r="C207" i="21"/>
  <c r="B207" i="21"/>
  <c r="C206" i="21"/>
  <c r="B206" i="21"/>
  <c r="B23" i="17"/>
  <c r="B22" i="17"/>
  <c r="F299" i="15"/>
  <c r="G299" i="15"/>
  <c r="F300" i="15"/>
  <c r="G300" i="15"/>
  <c r="F301" i="15"/>
  <c r="G301" i="15"/>
  <c r="F302" i="15"/>
  <c r="G302" i="15"/>
  <c r="F303" i="15"/>
  <c r="G303" i="15"/>
  <c r="F304" i="15"/>
  <c r="G304" i="15"/>
  <c r="F305" i="15"/>
  <c r="G305" i="15"/>
  <c r="F306" i="15"/>
  <c r="G306" i="15"/>
  <c r="F307" i="15"/>
  <c r="G307" i="15"/>
  <c r="F298" i="15"/>
  <c r="G298" i="15"/>
  <c r="J262" i="15"/>
  <c r="K262" i="15"/>
  <c r="J263" i="15"/>
  <c r="K263" i="15"/>
  <c r="J264" i="15"/>
  <c r="K264" i="15"/>
  <c r="J265" i="15"/>
  <c r="K265" i="15"/>
  <c r="J266" i="15"/>
  <c r="K266" i="15"/>
  <c r="J267" i="15"/>
  <c r="K267" i="15"/>
  <c r="J268" i="15"/>
  <c r="K268" i="15"/>
  <c r="J269" i="15"/>
  <c r="K269" i="15"/>
  <c r="J270" i="15"/>
  <c r="K270" i="15"/>
  <c r="J281" i="15"/>
  <c r="K281" i="15"/>
  <c r="J282" i="15"/>
  <c r="K282" i="15"/>
  <c r="J283" i="15"/>
  <c r="K283" i="15"/>
  <c r="J284" i="15"/>
  <c r="K284" i="15"/>
  <c r="J285" i="15"/>
  <c r="K285" i="15"/>
  <c r="J286" i="15"/>
  <c r="K286" i="15"/>
  <c r="J287" i="15"/>
  <c r="K287" i="15"/>
  <c r="J288" i="15"/>
  <c r="K288" i="15"/>
  <c r="J290" i="15"/>
  <c r="K290" i="15"/>
  <c r="J291" i="15"/>
  <c r="K291" i="15"/>
  <c r="J292" i="15"/>
  <c r="K292" i="15"/>
  <c r="J293" i="15"/>
  <c r="K293" i="15"/>
  <c r="J294" i="15"/>
  <c r="K294" i="15"/>
  <c r="J295" i="15"/>
  <c r="K295" i="15"/>
  <c r="J296" i="15"/>
  <c r="K296" i="15"/>
  <c r="J297" i="15"/>
  <c r="K297" i="15"/>
  <c r="J299" i="15"/>
  <c r="K299" i="15"/>
  <c r="J300" i="15"/>
  <c r="K300" i="15"/>
  <c r="J301" i="15"/>
  <c r="K301" i="15"/>
  <c r="J302" i="15"/>
  <c r="K302" i="15"/>
  <c r="J303" i="15"/>
  <c r="K303" i="15"/>
  <c r="J304" i="15"/>
  <c r="K304" i="15"/>
  <c r="J305" i="15"/>
  <c r="K305" i="15"/>
  <c r="J306" i="15"/>
  <c r="K306" i="15"/>
  <c r="J261" i="15"/>
  <c r="I306" i="15"/>
  <c r="I281" i="15"/>
  <c r="I282" i="15"/>
  <c r="I283" i="15"/>
  <c r="I284" i="15"/>
  <c r="I285" i="15"/>
  <c r="I286" i="15"/>
  <c r="I287" i="15"/>
  <c r="I288" i="15"/>
  <c r="I290" i="15"/>
  <c r="I291" i="15"/>
  <c r="I292" i="15"/>
  <c r="I293" i="15"/>
  <c r="I294" i="15"/>
  <c r="I295" i="15"/>
  <c r="I296" i="15"/>
  <c r="I297" i="15"/>
  <c r="I300" i="15"/>
  <c r="I301" i="15"/>
  <c r="I302" i="15"/>
  <c r="I303" i="15"/>
  <c r="I304" i="15"/>
  <c r="I305" i="15"/>
  <c r="I270" i="15"/>
  <c r="I269" i="15"/>
  <c r="A2" i="8"/>
  <c r="A3" i="8"/>
  <c r="A4" i="8"/>
  <c r="A5" i="8"/>
  <c r="A6" i="8"/>
  <c r="A7" i="8"/>
  <c r="A8" i="8"/>
  <c r="A9" i="8"/>
  <c r="A10" i="8"/>
  <c r="A2" i="35"/>
  <c r="A3" i="35"/>
  <c r="A4" i="35"/>
  <c r="A5" i="35"/>
  <c r="A6" i="35"/>
  <c r="A7" i="35"/>
  <c r="A8" i="35"/>
  <c r="A9" i="35"/>
  <c r="A10" i="35"/>
  <c r="A11" i="35"/>
  <c r="A12" i="35"/>
  <c r="A13" i="35"/>
  <c r="A14" i="35"/>
  <c r="A15" i="35"/>
  <c r="A16" i="35"/>
  <c r="A17" i="35"/>
  <c r="A18" i="35"/>
  <c r="A19" i="35"/>
  <c r="A20" i="35"/>
  <c r="A21" i="35"/>
  <c r="A22" i="35"/>
  <c r="A23" i="35"/>
  <c r="A24" i="35"/>
  <c r="A25" i="35"/>
  <c r="A26" i="35"/>
  <c r="A27" i="35"/>
  <c r="A28" i="35"/>
  <c r="A29" i="35"/>
  <c r="A30" i="35"/>
  <c r="A31" i="35"/>
  <c r="A32" i="35"/>
  <c r="A33" i="35"/>
  <c r="A34" i="35"/>
  <c r="A35" i="35"/>
  <c r="A36" i="35"/>
  <c r="A37" i="35"/>
  <c r="A38" i="35"/>
  <c r="A39" i="35"/>
  <c r="A40" i="35"/>
  <c r="A41" i="35"/>
  <c r="A42" i="35"/>
  <c r="A43" i="35"/>
  <c r="A44" i="35"/>
  <c r="A45" i="35"/>
  <c r="A46" i="35"/>
  <c r="A47" i="35"/>
  <c r="A48" i="35"/>
  <c r="A49" i="35"/>
  <c r="A50" i="35"/>
  <c r="A51" i="35"/>
  <c r="A52" i="35"/>
  <c r="A53" i="35"/>
  <c r="A54" i="35"/>
  <c r="A55" i="35"/>
  <c r="B189" i="21"/>
  <c r="C189" i="21"/>
  <c r="B190" i="21"/>
  <c r="C190" i="21"/>
  <c r="B191" i="21"/>
  <c r="C191" i="21"/>
  <c r="B192" i="21"/>
  <c r="C192" i="21"/>
  <c r="B193" i="21"/>
  <c r="C193" i="21"/>
  <c r="B194" i="21"/>
  <c r="C194" i="21"/>
  <c r="B195" i="21"/>
  <c r="C195" i="21"/>
  <c r="B196" i="21"/>
  <c r="C196" i="21"/>
  <c r="B197" i="21"/>
  <c r="C197" i="21"/>
  <c r="B198" i="21"/>
  <c r="C198" i="21"/>
  <c r="B199" i="21"/>
  <c r="C199" i="21"/>
  <c r="B200" i="21"/>
  <c r="C200" i="21"/>
  <c r="B201" i="21"/>
  <c r="C201" i="21"/>
  <c r="B202" i="21"/>
  <c r="C202" i="21"/>
  <c r="B203" i="21"/>
  <c r="C203" i="21"/>
  <c r="B204" i="21"/>
  <c r="C204" i="21"/>
  <c r="B205" i="21"/>
  <c r="C205" i="21"/>
  <c r="M82" i="32"/>
  <c r="M83" i="32"/>
  <c r="K82" i="32"/>
  <c r="L82" i="32"/>
  <c r="K83" i="32"/>
  <c r="L83" i="32"/>
  <c r="J82" i="32"/>
  <c r="J83" i="32"/>
  <c r="G82" i="32"/>
  <c r="H82" i="32"/>
  <c r="G83" i="32"/>
  <c r="H83" i="32"/>
  <c r="G84" i="32"/>
  <c r="H84" i="32"/>
  <c r="G85" i="32"/>
  <c r="H85" i="32"/>
  <c r="J1048" i="31"/>
  <c r="K1048" i="31"/>
  <c r="J1049" i="31"/>
  <c r="K1049" i="31"/>
  <c r="J1050" i="31"/>
  <c r="K1050" i="31"/>
  <c r="J1051" i="31"/>
  <c r="K1051" i="31"/>
  <c r="J1054" i="31"/>
  <c r="K1054" i="31"/>
  <c r="J1055" i="31"/>
  <c r="K1055" i="31"/>
  <c r="F1048" i="31"/>
  <c r="G1048" i="31"/>
  <c r="F1049" i="31"/>
  <c r="G1049" i="31"/>
  <c r="F1050" i="31"/>
  <c r="G1050" i="31"/>
  <c r="F1051" i="31"/>
  <c r="G1051" i="31"/>
  <c r="F1052" i="31"/>
  <c r="G1052" i="31"/>
  <c r="F1053" i="31"/>
  <c r="G1053" i="31"/>
  <c r="F1054" i="31"/>
  <c r="G1054" i="31"/>
  <c r="F1055" i="31"/>
  <c r="G1055" i="31"/>
  <c r="J3" i="15"/>
  <c r="K3" i="15"/>
  <c r="J4" i="15"/>
  <c r="K4" i="15"/>
  <c r="J5" i="15"/>
  <c r="K5" i="15"/>
  <c r="J6" i="15"/>
  <c r="K6" i="15"/>
  <c r="J7" i="15"/>
  <c r="K7" i="15"/>
  <c r="J8" i="15"/>
  <c r="K8" i="15"/>
  <c r="J9" i="15"/>
  <c r="K9" i="15"/>
  <c r="J11" i="15"/>
  <c r="K11" i="15"/>
  <c r="J12" i="15"/>
  <c r="K12" i="15"/>
  <c r="J13" i="15"/>
  <c r="K13" i="15"/>
  <c r="J14" i="15"/>
  <c r="K14" i="15"/>
  <c r="J15" i="15"/>
  <c r="K15" i="15"/>
  <c r="J16" i="15"/>
  <c r="K16" i="15"/>
  <c r="J17" i="15"/>
  <c r="K17" i="15"/>
  <c r="J18" i="15"/>
  <c r="K18" i="15"/>
  <c r="J20" i="15"/>
  <c r="K20" i="15"/>
  <c r="J21" i="15"/>
  <c r="K21" i="15"/>
  <c r="J22" i="15"/>
  <c r="K22" i="15"/>
  <c r="J23" i="15"/>
  <c r="K23" i="15"/>
  <c r="J24" i="15"/>
  <c r="K24" i="15"/>
  <c r="J25" i="15"/>
  <c r="K25" i="15"/>
  <c r="J26" i="15"/>
  <c r="K26" i="15"/>
  <c r="J27" i="15"/>
  <c r="K27" i="15"/>
  <c r="J29" i="15"/>
  <c r="K29" i="15"/>
  <c r="J30" i="15"/>
  <c r="K30" i="15"/>
  <c r="J31" i="15"/>
  <c r="K31" i="15"/>
  <c r="J32" i="15"/>
  <c r="K32" i="15"/>
  <c r="J33" i="15"/>
  <c r="K33" i="15"/>
  <c r="J34" i="15"/>
  <c r="K34" i="15"/>
  <c r="J35" i="15"/>
  <c r="K35" i="15"/>
  <c r="J36" i="15"/>
  <c r="K36" i="15"/>
  <c r="J38" i="15"/>
  <c r="K38" i="15"/>
  <c r="J39" i="15"/>
  <c r="K39" i="15"/>
  <c r="J40" i="15"/>
  <c r="K40" i="15"/>
  <c r="J41" i="15"/>
  <c r="K41" i="15"/>
  <c r="J42" i="15"/>
  <c r="K42" i="15"/>
  <c r="J43" i="15"/>
  <c r="K43" i="15"/>
  <c r="J44" i="15"/>
  <c r="K44" i="15"/>
  <c r="J45" i="15"/>
  <c r="K45" i="15"/>
  <c r="J47" i="15"/>
  <c r="K47" i="15"/>
  <c r="J48" i="15"/>
  <c r="K48" i="15"/>
  <c r="J49" i="15"/>
  <c r="K49" i="15"/>
  <c r="J50" i="15"/>
  <c r="K50" i="15"/>
  <c r="J51" i="15"/>
  <c r="K51" i="15"/>
  <c r="J52" i="15"/>
  <c r="K52" i="15"/>
  <c r="J53" i="15"/>
  <c r="K53" i="15"/>
  <c r="J54" i="15"/>
  <c r="K54" i="15"/>
  <c r="J56" i="15"/>
  <c r="K56" i="15"/>
  <c r="J57" i="15"/>
  <c r="K57" i="15"/>
  <c r="J58" i="15"/>
  <c r="K58" i="15"/>
  <c r="J59" i="15"/>
  <c r="K59" i="15"/>
  <c r="J60" i="15"/>
  <c r="K60" i="15"/>
  <c r="J61" i="15"/>
  <c r="K61" i="15"/>
  <c r="J62" i="15"/>
  <c r="K62" i="15"/>
  <c r="J63" i="15"/>
  <c r="K63" i="15"/>
  <c r="J65" i="15"/>
  <c r="K65" i="15"/>
  <c r="J66" i="15"/>
  <c r="K66" i="15"/>
  <c r="J67" i="15"/>
  <c r="K67" i="15"/>
  <c r="J68" i="15"/>
  <c r="K68" i="15"/>
  <c r="J69" i="15"/>
  <c r="K69" i="15"/>
  <c r="J70" i="15"/>
  <c r="K70" i="15"/>
  <c r="J71" i="15"/>
  <c r="K71" i="15"/>
  <c r="J72" i="15"/>
  <c r="K72" i="15"/>
  <c r="J74" i="15"/>
  <c r="K74" i="15"/>
  <c r="J75" i="15"/>
  <c r="K75" i="15"/>
  <c r="J76" i="15"/>
  <c r="K76" i="15"/>
  <c r="J77" i="15"/>
  <c r="K77" i="15"/>
  <c r="J78" i="15"/>
  <c r="K78" i="15"/>
  <c r="J79" i="15"/>
  <c r="K79" i="15"/>
  <c r="J80" i="15"/>
  <c r="K80" i="15"/>
  <c r="J81" i="15"/>
  <c r="K81" i="15"/>
  <c r="J83" i="15"/>
  <c r="K83" i="15"/>
  <c r="J84" i="15"/>
  <c r="K84" i="15"/>
  <c r="J85" i="15"/>
  <c r="K85" i="15"/>
  <c r="J86" i="15"/>
  <c r="K86" i="15"/>
  <c r="J87" i="15"/>
  <c r="K87" i="15"/>
  <c r="J88" i="15"/>
  <c r="K88" i="15"/>
  <c r="J89" i="15"/>
  <c r="K89" i="15"/>
  <c r="J90" i="15"/>
  <c r="K90" i="15"/>
  <c r="J92" i="15"/>
  <c r="K92" i="15"/>
  <c r="J93" i="15"/>
  <c r="K93" i="15"/>
  <c r="J94" i="15"/>
  <c r="K94" i="15"/>
  <c r="J95" i="15"/>
  <c r="K95" i="15"/>
  <c r="J96" i="15"/>
  <c r="K96" i="15"/>
  <c r="J97" i="15"/>
  <c r="K97" i="15"/>
  <c r="J98" i="15"/>
  <c r="K98" i="15"/>
  <c r="J99" i="15"/>
  <c r="K99" i="15"/>
  <c r="J101" i="15"/>
  <c r="K101" i="15"/>
  <c r="J102" i="15"/>
  <c r="K102" i="15"/>
  <c r="J103" i="15"/>
  <c r="K103" i="15"/>
  <c r="J104" i="15"/>
  <c r="K104" i="15"/>
  <c r="J105" i="15"/>
  <c r="K105" i="15"/>
  <c r="J106" i="15"/>
  <c r="K106" i="15"/>
  <c r="J107" i="15"/>
  <c r="K107" i="15"/>
  <c r="J108" i="15"/>
  <c r="K108" i="15"/>
  <c r="J110" i="15"/>
  <c r="K110" i="15"/>
  <c r="J111" i="15"/>
  <c r="K111" i="15"/>
  <c r="J112" i="15"/>
  <c r="K112" i="15"/>
  <c r="J113" i="15"/>
  <c r="K113" i="15"/>
  <c r="J114" i="15"/>
  <c r="K114" i="15"/>
  <c r="J115" i="15"/>
  <c r="K115" i="15"/>
  <c r="J116" i="15"/>
  <c r="K116" i="15"/>
  <c r="J117" i="15"/>
  <c r="K117" i="15"/>
  <c r="J119" i="15"/>
  <c r="K119" i="15"/>
  <c r="J120" i="15"/>
  <c r="K120" i="15"/>
  <c r="J121" i="15"/>
  <c r="K121" i="15"/>
  <c r="J122" i="15"/>
  <c r="K122" i="15"/>
  <c r="J123" i="15"/>
  <c r="K123" i="15"/>
  <c r="J124" i="15"/>
  <c r="K124" i="15"/>
  <c r="J125" i="15"/>
  <c r="K125" i="15"/>
  <c r="J126" i="15"/>
  <c r="K126" i="15"/>
  <c r="J128" i="15"/>
  <c r="K128" i="15"/>
  <c r="J129" i="15"/>
  <c r="K129" i="15"/>
  <c r="J130" i="15"/>
  <c r="K130" i="15"/>
  <c r="J131" i="15"/>
  <c r="K131" i="15"/>
  <c r="J132" i="15"/>
  <c r="K132" i="15"/>
  <c r="J133" i="15"/>
  <c r="K133" i="15"/>
  <c r="J134" i="15"/>
  <c r="K134" i="15"/>
  <c r="J135" i="15"/>
  <c r="K135" i="15"/>
  <c r="J137" i="15"/>
  <c r="K137" i="15"/>
  <c r="J138" i="15"/>
  <c r="K138" i="15"/>
  <c r="J139" i="15"/>
  <c r="K139" i="15"/>
  <c r="J140" i="15"/>
  <c r="K140" i="15"/>
  <c r="J141" i="15"/>
  <c r="K141" i="15"/>
  <c r="J142" i="15"/>
  <c r="K142" i="15"/>
  <c r="J143" i="15"/>
  <c r="K143" i="15"/>
  <c r="J144" i="15"/>
  <c r="K144" i="15"/>
  <c r="J146" i="15"/>
  <c r="K146" i="15"/>
  <c r="J147" i="15"/>
  <c r="K147" i="15"/>
  <c r="J148" i="15"/>
  <c r="K148" i="15"/>
  <c r="J149" i="15"/>
  <c r="K149" i="15"/>
  <c r="J150" i="15"/>
  <c r="K150" i="15"/>
  <c r="J151" i="15"/>
  <c r="K151" i="15"/>
  <c r="J152" i="15"/>
  <c r="K152" i="15"/>
  <c r="J153" i="15"/>
  <c r="K153" i="15"/>
  <c r="J155" i="15"/>
  <c r="K155" i="15"/>
  <c r="J156" i="15"/>
  <c r="K156" i="15"/>
  <c r="J157" i="15"/>
  <c r="K157" i="15"/>
  <c r="J158" i="15"/>
  <c r="K158" i="15"/>
  <c r="J159" i="15"/>
  <c r="K159" i="15"/>
  <c r="J160" i="15"/>
  <c r="K160" i="15"/>
  <c r="J161" i="15"/>
  <c r="K161" i="15"/>
  <c r="J162" i="15"/>
  <c r="K162" i="15"/>
  <c r="J164" i="15"/>
  <c r="K164" i="15"/>
  <c r="J165" i="15"/>
  <c r="K165" i="15"/>
  <c r="J166" i="15"/>
  <c r="K166" i="15"/>
  <c r="J167" i="15"/>
  <c r="K167" i="15"/>
  <c r="J168" i="15"/>
  <c r="K168" i="15"/>
  <c r="J169" i="15"/>
  <c r="K169" i="15"/>
  <c r="J170" i="15"/>
  <c r="K170" i="15"/>
  <c r="J171" i="15"/>
  <c r="K171" i="15"/>
  <c r="J173" i="15"/>
  <c r="K173" i="15"/>
  <c r="J174" i="15"/>
  <c r="K174" i="15"/>
  <c r="J175" i="15"/>
  <c r="K175" i="15"/>
  <c r="J176" i="15"/>
  <c r="K176" i="15"/>
  <c r="J177" i="15"/>
  <c r="K177" i="15"/>
  <c r="J178" i="15"/>
  <c r="K178" i="15"/>
  <c r="J179" i="15"/>
  <c r="K179" i="15"/>
  <c r="J180" i="15"/>
  <c r="K180" i="15"/>
  <c r="J182" i="15"/>
  <c r="K182" i="15"/>
  <c r="J183" i="15"/>
  <c r="K183" i="15"/>
  <c r="J184" i="15"/>
  <c r="K184" i="15"/>
  <c r="J185" i="15"/>
  <c r="K185" i="15"/>
  <c r="J186" i="15"/>
  <c r="K186" i="15"/>
  <c r="J187" i="15"/>
  <c r="K187" i="15"/>
  <c r="J188" i="15"/>
  <c r="K188" i="15"/>
  <c r="J189" i="15"/>
  <c r="K189" i="15"/>
  <c r="J191" i="15"/>
  <c r="K191" i="15"/>
  <c r="J192" i="15"/>
  <c r="K192" i="15"/>
  <c r="J193" i="15"/>
  <c r="K193" i="15"/>
  <c r="J194" i="15"/>
  <c r="K194" i="15"/>
  <c r="J195" i="15"/>
  <c r="K195" i="15"/>
  <c r="J196" i="15"/>
  <c r="K196" i="15"/>
  <c r="J197" i="15"/>
  <c r="K197" i="15"/>
  <c r="J198" i="15"/>
  <c r="K198" i="15"/>
  <c r="J200" i="15"/>
  <c r="K200" i="15"/>
  <c r="J201" i="15"/>
  <c r="K201" i="15"/>
  <c r="J202" i="15"/>
  <c r="K202" i="15"/>
  <c r="J203" i="15"/>
  <c r="K203" i="15"/>
  <c r="J204" i="15"/>
  <c r="K204" i="15"/>
  <c r="J205" i="15"/>
  <c r="K205" i="15"/>
  <c r="J206" i="15"/>
  <c r="K206" i="15"/>
  <c r="J207" i="15"/>
  <c r="K207" i="15"/>
  <c r="J209" i="15"/>
  <c r="K209" i="15"/>
  <c r="J210" i="15"/>
  <c r="K210" i="15"/>
  <c r="J211" i="15"/>
  <c r="K211" i="15"/>
  <c r="J212" i="15"/>
  <c r="K212" i="15"/>
  <c r="J213" i="15"/>
  <c r="K213" i="15"/>
  <c r="J214" i="15"/>
  <c r="K214" i="15"/>
  <c r="J215" i="15"/>
  <c r="K215" i="15"/>
  <c r="J216" i="15"/>
  <c r="K216" i="15"/>
  <c r="J218" i="15"/>
  <c r="K218" i="15"/>
  <c r="J219" i="15"/>
  <c r="K219" i="15"/>
  <c r="J220" i="15"/>
  <c r="K220" i="15"/>
  <c r="J221" i="15"/>
  <c r="K221" i="15"/>
  <c r="J222" i="15"/>
  <c r="K222" i="15"/>
  <c r="J223" i="15"/>
  <c r="K223" i="15"/>
  <c r="J224" i="15"/>
  <c r="K224" i="15"/>
  <c r="J225" i="15"/>
  <c r="K225" i="15"/>
  <c r="J227" i="15"/>
  <c r="K227" i="15"/>
  <c r="J228" i="15"/>
  <c r="K228" i="15"/>
  <c r="J229" i="15"/>
  <c r="K229" i="15"/>
  <c r="J230" i="15"/>
  <c r="K230" i="15"/>
  <c r="J231" i="15"/>
  <c r="K231" i="15"/>
  <c r="J232" i="15"/>
  <c r="K232" i="15"/>
  <c r="J233" i="15"/>
  <c r="K233" i="15"/>
  <c r="J234" i="15"/>
  <c r="K234" i="15"/>
  <c r="J236" i="15"/>
  <c r="K236" i="15"/>
  <c r="J237" i="15"/>
  <c r="K237" i="15"/>
  <c r="J238" i="15"/>
  <c r="K238" i="15"/>
  <c r="J239" i="15"/>
  <c r="K239" i="15"/>
  <c r="J240" i="15"/>
  <c r="K240" i="15"/>
  <c r="J241" i="15"/>
  <c r="K241" i="15"/>
  <c r="J242" i="15"/>
  <c r="K242" i="15"/>
  <c r="J243" i="15"/>
  <c r="K243" i="15"/>
  <c r="J245" i="15"/>
  <c r="K245" i="15"/>
  <c r="J246" i="15"/>
  <c r="K246" i="15"/>
  <c r="J247" i="15"/>
  <c r="K247" i="15"/>
  <c r="J248" i="15"/>
  <c r="K248" i="15"/>
  <c r="J249" i="15"/>
  <c r="K249" i="15"/>
  <c r="J250" i="15"/>
  <c r="K250" i="15"/>
  <c r="J251" i="15"/>
  <c r="K251" i="15"/>
  <c r="J252" i="15"/>
  <c r="K252" i="15"/>
  <c r="J254" i="15"/>
  <c r="K254" i="15"/>
  <c r="J255" i="15"/>
  <c r="K255" i="15"/>
  <c r="J256" i="15"/>
  <c r="K256" i="15"/>
  <c r="J257" i="15"/>
  <c r="K257" i="15"/>
  <c r="J258" i="15"/>
  <c r="K258" i="15"/>
  <c r="J259" i="15"/>
  <c r="K259" i="15"/>
  <c r="J260" i="15"/>
  <c r="K260" i="15"/>
  <c r="K261" i="15"/>
  <c r="K2" i="15"/>
  <c r="J2" i="15"/>
  <c r="I3" i="15"/>
  <c r="I4" i="15"/>
  <c r="I5" i="15"/>
  <c r="I6" i="15"/>
  <c r="I7" i="15"/>
  <c r="I8" i="15"/>
  <c r="I9" i="15"/>
  <c r="I11" i="15"/>
  <c r="I12" i="15"/>
  <c r="I13" i="15"/>
  <c r="I14" i="15"/>
  <c r="I15" i="15"/>
  <c r="I16" i="15"/>
  <c r="I17" i="15"/>
  <c r="I18" i="15"/>
  <c r="I20" i="15"/>
  <c r="I21" i="15"/>
  <c r="I22" i="15"/>
  <c r="I23" i="15"/>
  <c r="I24" i="15"/>
  <c r="I25" i="15"/>
  <c r="I26" i="15"/>
  <c r="I27" i="15"/>
  <c r="I29" i="15"/>
  <c r="I30" i="15"/>
  <c r="I31" i="15"/>
  <c r="I32" i="15"/>
  <c r="I33" i="15"/>
  <c r="I34" i="15"/>
  <c r="I35" i="15"/>
  <c r="I36" i="15"/>
  <c r="I38" i="15"/>
  <c r="I39" i="15"/>
  <c r="I40" i="15"/>
  <c r="I41" i="15"/>
  <c r="I42" i="15"/>
  <c r="I43" i="15"/>
  <c r="I44" i="15"/>
  <c r="I45" i="15"/>
  <c r="I47" i="15"/>
  <c r="I48" i="15"/>
  <c r="I49" i="15"/>
  <c r="I50" i="15"/>
  <c r="I51" i="15"/>
  <c r="I52" i="15"/>
  <c r="I53" i="15"/>
  <c r="I54" i="15"/>
  <c r="I56" i="15"/>
  <c r="I57" i="15"/>
  <c r="I58" i="15"/>
  <c r="I59" i="15"/>
  <c r="I60" i="15"/>
  <c r="I61" i="15"/>
  <c r="I62" i="15"/>
  <c r="I63" i="15"/>
  <c r="I65" i="15"/>
  <c r="I66" i="15"/>
  <c r="I67" i="15"/>
  <c r="I68" i="15"/>
  <c r="I69" i="15"/>
  <c r="I70" i="15"/>
  <c r="I71" i="15"/>
  <c r="I72" i="15"/>
  <c r="I74" i="15"/>
  <c r="I75" i="15"/>
  <c r="I76" i="15"/>
  <c r="I77" i="15"/>
  <c r="I78" i="15"/>
  <c r="I79" i="15"/>
  <c r="I80" i="15"/>
  <c r="I81" i="15"/>
  <c r="I83" i="15"/>
  <c r="I84" i="15"/>
  <c r="I85" i="15"/>
  <c r="I86" i="15"/>
  <c r="I87" i="15"/>
  <c r="I88" i="15"/>
  <c r="I89" i="15"/>
  <c r="I90" i="15"/>
  <c r="I92" i="15"/>
  <c r="I93" i="15"/>
  <c r="I94" i="15"/>
  <c r="I95" i="15"/>
  <c r="I96" i="15"/>
  <c r="I97" i="15"/>
  <c r="I98" i="15"/>
  <c r="I99" i="15"/>
  <c r="I101" i="15"/>
  <c r="I102" i="15"/>
  <c r="I103" i="15"/>
  <c r="I104" i="15"/>
  <c r="I105" i="15"/>
  <c r="I106" i="15"/>
  <c r="I107" i="15"/>
  <c r="I108" i="15"/>
  <c r="I110" i="15"/>
  <c r="I111" i="15"/>
  <c r="I112" i="15"/>
  <c r="I113" i="15"/>
  <c r="I114" i="15"/>
  <c r="I115" i="15"/>
  <c r="I116" i="15"/>
  <c r="I117" i="15"/>
  <c r="I119" i="15"/>
  <c r="I120" i="15"/>
  <c r="I121" i="15"/>
  <c r="I122" i="15"/>
  <c r="I123" i="15"/>
  <c r="I124" i="15"/>
  <c r="I125" i="15"/>
  <c r="I126" i="15"/>
  <c r="I128" i="15"/>
  <c r="I129" i="15"/>
  <c r="I130" i="15"/>
  <c r="I131" i="15"/>
  <c r="I132" i="15"/>
  <c r="I133" i="15"/>
  <c r="I134" i="15"/>
  <c r="I135" i="15"/>
  <c r="I137" i="15"/>
  <c r="I138" i="15"/>
  <c r="I139" i="15"/>
  <c r="I140" i="15"/>
  <c r="I141" i="15"/>
  <c r="I142" i="15"/>
  <c r="I143" i="15"/>
  <c r="I144" i="15"/>
  <c r="I146" i="15"/>
  <c r="I147" i="15"/>
  <c r="I148" i="15"/>
  <c r="I149" i="15"/>
  <c r="I150" i="15"/>
  <c r="I151" i="15"/>
  <c r="I152" i="15"/>
  <c r="I153" i="15"/>
  <c r="I155" i="15"/>
  <c r="I156" i="15"/>
  <c r="I157" i="15"/>
  <c r="I158" i="15"/>
  <c r="I159" i="15"/>
  <c r="I160" i="15"/>
  <c r="I161" i="15"/>
  <c r="I162" i="15"/>
  <c r="I164" i="15"/>
  <c r="I165" i="15"/>
  <c r="I166" i="15"/>
  <c r="I167" i="15"/>
  <c r="I168" i="15"/>
  <c r="I169" i="15"/>
  <c r="I170" i="15"/>
  <c r="I171" i="15"/>
  <c r="I173" i="15"/>
  <c r="I174" i="15"/>
  <c r="I175" i="15"/>
  <c r="I176" i="15"/>
  <c r="I177" i="15"/>
  <c r="I178" i="15"/>
  <c r="I179" i="15"/>
  <c r="I180" i="15"/>
  <c r="I182" i="15"/>
  <c r="I183" i="15"/>
  <c r="I184" i="15"/>
  <c r="I185" i="15"/>
  <c r="I186" i="15"/>
  <c r="I187" i="15"/>
  <c r="I188" i="15"/>
  <c r="I189" i="15"/>
  <c r="I191" i="15"/>
  <c r="I192" i="15"/>
  <c r="I193" i="15"/>
  <c r="I194" i="15"/>
  <c r="I195" i="15"/>
  <c r="I196" i="15"/>
  <c r="I197" i="15"/>
  <c r="I198" i="15"/>
  <c r="I200" i="15"/>
  <c r="I201" i="15"/>
  <c r="I202" i="15"/>
  <c r="I203" i="15"/>
  <c r="I204" i="15"/>
  <c r="I205" i="15"/>
  <c r="I206" i="15"/>
  <c r="I207" i="15"/>
  <c r="I209" i="15"/>
  <c r="I210" i="15"/>
  <c r="I211" i="15"/>
  <c r="I212" i="15"/>
  <c r="I213" i="15"/>
  <c r="I214" i="15"/>
  <c r="I215" i="15"/>
  <c r="I216" i="15"/>
  <c r="I218" i="15"/>
  <c r="I219" i="15"/>
  <c r="I220" i="15"/>
  <c r="I221" i="15"/>
  <c r="I222" i="15"/>
  <c r="I223" i="15"/>
  <c r="I224" i="15"/>
  <c r="I225" i="15"/>
  <c r="I227" i="15"/>
  <c r="I228" i="15"/>
  <c r="I229" i="15"/>
  <c r="I230" i="15"/>
  <c r="I231" i="15"/>
  <c r="I232" i="15"/>
  <c r="I233" i="15"/>
  <c r="I234" i="15"/>
  <c r="I236" i="15"/>
  <c r="I237" i="15"/>
  <c r="I238" i="15"/>
  <c r="I239" i="15"/>
  <c r="I240" i="15"/>
  <c r="I241" i="15"/>
  <c r="I242" i="15"/>
  <c r="I243" i="15"/>
  <c r="I245" i="15"/>
  <c r="I246" i="15"/>
  <c r="I247" i="15"/>
  <c r="I248" i="15"/>
  <c r="I249" i="15"/>
  <c r="I250" i="15"/>
  <c r="I251" i="15"/>
  <c r="I252" i="15"/>
  <c r="I254" i="15"/>
  <c r="I255" i="15"/>
  <c r="I256" i="15"/>
  <c r="I257" i="15"/>
  <c r="I258" i="15"/>
  <c r="I259" i="15"/>
  <c r="I260" i="15"/>
  <c r="I261" i="15"/>
  <c r="I263" i="15"/>
  <c r="I264" i="15"/>
  <c r="I265" i="15"/>
  <c r="I266" i="15"/>
  <c r="I267" i="15"/>
  <c r="I268" i="15"/>
  <c r="I2" i="15"/>
  <c r="M43" i="32"/>
  <c r="M46" i="32"/>
  <c r="M47" i="32"/>
  <c r="M50" i="32"/>
  <c r="M51" i="32"/>
  <c r="M54" i="32"/>
  <c r="M55" i="32"/>
  <c r="M58" i="32"/>
  <c r="M59" i="32"/>
  <c r="M62" i="32"/>
  <c r="M63" i="32"/>
  <c r="M66" i="32"/>
  <c r="M67" i="32"/>
  <c r="M70" i="32"/>
  <c r="M71" i="32"/>
  <c r="M74" i="32"/>
  <c r="M75" i="32"/>
  <c r="M78" i="32"/>
  <c r="M79" i="32"/>
  <c r="M42" i="32"/>
  <c r="J42" i="32"/>
  <c r="J43" i="32"/>
  <c r="J46" i="32"/>
  <c r="J47" i="32"/>
  <c r="J50" i="32"/>
  <c r="J51" i="32"/>
  <c r="J54" i="32"/>
  <c r="J55" i="32"/>
  <c r="J58" i="32"/>
  <c r="J59" i="32"/>
  <c r="J62" i="32"/>
  <c r="J63" i="32"/>
  <c r="J66" i="32"/>
  <c r="J67" i="32"/>
  <c r="J70" i="32"/>
  <c r="J71" i="32"/>
  <c r="J74" i="32"/>
  <c r="J75" i="32"/>
  <c r="J78" i="32"/>
  <c r="J79" i="32"/>
  <c r="L42" i="32"/>
  <c r="L43" i="32"/>
  <c r="L46" i="32"/>
  <c r="L47" i="32"/>
  <c r="L50" i="32"/>
  <c r="L51" i="32"/>
  <c r="L54" i="32"/>
  <c r="L55" i="32"/>
  <c r="L58" i="32"/>
  <c r="L59" i="32"/>
  <c r="L62" i="32"/>
  <c r="L63" i="32"/>
  <c r="L66" i="32"/>
  <c r="L67" i="32"/>
  <c r="L70" i="32"/>
  <c r="L71" i="32"/>
  <c r="L74" i="32"/>
  <c r="L75" i="32"/>
  <c r="L78" i="32"/>
  <c r="L79" i="32"/>
  <c r="K3" i="32"/>
  <c r="K4" i="32"/>
  <c r="K5" i="32"/>
  <c r="K6" i="32"/>
  <c r="K7" i="32"/>
  <c r="K8" i="32"/>
  <c r="K9" i="32"/>
  <c r="K10" i="32"/>
  <c r="K11" i="32"/>
  <c r="K12" i="32"/>
  <c r="K13" i="32"/>
  <c r="K14" i="32"/>
  <c r="K15" i="32"/>
  <c r="K16" i="32"/>
  <c r="K17" i="32"/>
  <c r="K18" i="32"/>
  <c r="K19" i="32"/>
  <c r="K20" i="32"/>
  <c r="K21" i="32"/>
  <c r="K22" i="32"/>
  <c r="K23" i="32"/>
  <c r="K24" i="32"/>
  <c r="K25" i="32"/>
  <c r="K26" i="32"/>
  <c r="K27" i="32"/>
  <c r="K28" i="32"/>
  <c r="K29" i="32"/>
  <c r="K30" i="32"/>
  <c r="K31" i="32"/>
  <c r="K32" i="32"/>
  <c r="K33" i="32"/>
  <c r="K34" i="32"/>
  <c r="K35" i="32"/>
  <c r="K36" i="32"/>
  <c r="K37" i="32"/>
  <c r="K38" i="32"/>
  <c r="K39" i="32"/>
  <c r="K40" i="32"/>
  <c r="K41" i="32"/>
  <c r="K42" i="32"/>
  <c r="K43" i="32"/>
  <c r="K46" i="32"/>
  <c r="K47" i="32"/>
  <c r="K50" i="32"/>
  <c r="K51" i="32"/>
  <c r="K54" i="32"/>
  <c r="K55" i="32"/>
  <c r="K58" i="32"/>
  <c r="K59" i="32"/>
  <c r="K62" i="32"/>
  <c r="K63" i="32"/>
  <c r="K66" i="32"/>
  <c r="K67" i="32"/>
  <c r="K70" i="32"/>
  <c r="K71" i="32"/>
  <c r="K74" i="32"/>
  <c r="K75" i="32"/>
  <c r="K78" i="32"/>
  <c r="K79" i="32"/>
  <c r="K2" i="32"/>
  <c r="J4" i="32"/>
  <c r="J5" i="32"/>
  <c r="J6" i="32"/>
  <c r="J7" i="32"/>
  <c r="J8" i="32"/>
  <c r="J9" i="32"/>
  <c r="J10" i="32"/>
  <c r="J11" i="32"/>
  <c r="J12" i="32"/>
  <c r="J13" i="32"/>
  <c r="J14" i="32"/>
  <c r="J15" i="32"/>
  <c r="J16" i="32"/>
  <c r="J17" i="32"/>
  <c r="J18" i="32"/>
  <c r="J19" i="32"/>
  <c r="J20" i="32"/>
  <c r="J21" i="32"/>
  <c r="J22" i="32"/>
  <c r="J23" i="32"/>
  <c r="J24" i="32"/>
  <c r="J25" i="32"/>
  <c r="J26" i="32"/>
  <c r="J27" i="32"/>
  <c r="J28" i="32"/>
  <c r="J29" i="32"/>
  <c r="J30" i="32"/>
  <c r="J31" i="32"/>
  <c r="J32" i="32"/>
  <c r="J33" i="32"/>
  <c r="J34" i="32"/>
  <c r="J35" i="32"/>
  <c r="J36" i="32"/>
  <c r="J37" i="32"/>
  <c r="J38" i="32"/>
  <c r="J39" i="32"/>
  <c r="J40" i="32"/>
  <c r="J41" i="32"/>
  <c r="J3" i="32"/>
  <c r="J2" i="32"/>
  <c r="I1019" i="31"/>
  <c r="J818" i="31"/>
  <c r="K818" i="31"/>
  <c r="J938" i="31"/>
  <c r="K938" i="31"/>
  <c r="J1022" i="31"/>
  <c r="K1022" i="31"/>
  <c r="J969" i="31"/>
  <c r="K969" i="31"/>
  <c r="J970" i="31"/>
  <c r="K970" i="31"/>
  <c r="J971" i="31"/>
  <c r="K971" i="31"/>
  <c r="J974" i="31"/>
  <c r="K974" i="31"/>
  <c r="J975" i="31"/>
  <c r="K975" i="31"/>
  <c r="J976" i="31"/>
  <c r="K976" i="31"/>
  <c r="J977" i="31"/>
  <c r="K977" i="31"/>
  <c r="J978" i="31"/>
  <c r="K978" i="31"/>
  <c r="J979" i="31"/>
  <c r="K979" i="31"/>
  <c r="J982" i="31"/>
  <c r="K982" i="31"/>
  <c r="J983" i="31"/>
  <c r="K983" i="31"/>
  <c r="J984" i="31"/>
  <c r="K984" i="31"/>
  <c r="J985" i="31"/>
  <c r="K985" i="31"/>
  <c r="J986" i="31"/>
  <c r="K986" i="31"/>
  <c r="J987" i="31"/>
  <c r="K987" i="31"/>
  <c r="J990" i="31"/>
  <c r="K990" i="31"/>
  <c r="J991" i="31"/>
  <c r="K991" i="31"/>
  <c r="J992" i="31"/>
  <c r="K992" i="31"/>
  <c r="J993" i="31"/>
  <c r="K993" i="31"/>
  <c r="J994" i="31"/>
  <c r="K994" i="31"/>
  <c r="J995" i="31"/>
  <c r="K995" i="31"/>
  <c r="J998" i="31"/>
  <c r="K998" i="31"/>
  <c r="J999" i="31"/>
  <c r="K999" i="31"/>
  <c r="J1000" i="31"/>
  <c r="K1000" i="31"/>
  <c r="J1001" i="31"/>
  <c r="K1001" i="31"/>
  <c r="J1002" i="31"/>
  <c r="K1002" i="31"/>
  <c r="J1003" i="31"/>
  <c r="K1003" i="31"/>
  <c r="J1006" i="31"/>
  <c r="K1006" i="31"/>
  <c r="J1007" i="31"/>
  <c r="K1007" i="31"/>
  <c r="J1008" i="31"/>
  <c r="K1008" i="31"/>
  <c r="J1009" i="31"/>
  <c r="K1009" i="31"/>
  <c r="J1010" i="31"/>
  <c r="K1010" i="31"/>
  <c r="J1011" i="31"/>
  <c r="K1011" i="31"/>
  <c r="J1014" i="31"/>
  <c r="K1014" i="31"/>
  <c r="J1015" i="31"/>
  <c r="K1015" i="31"/>
  <c r="J1016" i="31"/>
  <c r="K1016" i="31"/>
  <c r="J1017" i="31"/>
  <c r="K1017" i="31"/>
  <c r="J1018" i="31"/>
  <c r="K1018" i="31"/>
  <c r="J1019" i="31"/>
  <c r="K1019" i="31"/>
  <c r="J1023" i="31"/>
  <c r="K1023" i="31"/>
  <c r="J1024" i="31"/>
  <c r="K1024" i="31"/>
  <c r="J1025" i="31"/>
  <c r="K1025" i="31"/>
  <c r="J1026" i="31"/>
  <c r="K1026" i="31"/>
  <c r="J1027" i="31"/>
  <c r="K1027" i="31"/>
  <c r="J1030" i="31"/>
  <c r="K1030" i="31"/>
  <c r="J1031" i="31"/>
  <c r="K1031" i="31"/>
  <c r="J1032" i="31"/>
  <c r="K1032" i="31"/>
  <c r="J1033" i="31"/>
  <c r="K1033" i="31"/>
  <c r="J1034" i="31"/>
  <c r="K1034" i="31"/>
  <c r="J1035" i="31"/>
  <c r="K1035" i="31"/>
  <c r="J1038" i="31"/>
  <c r="K1038" i="31"/>
  <c r="J1039" i="31"/>
  <c r="K1039" i="31"/>
  <c r="J1040" i="31"/>
  <c r="K1040" i="31"/>
  <c r="J1041" i="31"/>
  <c r="K1041" i="31"/>
  <c r="J1042" i="31"/>
  <c r="K1042" i="31"/>
  <c r="J1043" i="31"/>
  <c r="K1043" i="31"/>
  <c r="J1046" i="31"/>
  <c r="K1046" i="31"/>
  <c r="J1047" i="31"/>
  <c r="K1047" i="31"/>
  <c r="I976" i="31"/>
  <c r="I977" i="31"/>
  <c r="I978" i="31"/>
  <c r="I979" i="31"/>
  <c r="I982" i="31"/>
  <c r="I983" i="31"/>
  <c r="I984" i="31"/>
  <c r="I985" i="31"/>
  <c r="I986" i="31"/>
  <c r="I987" i="31"/>
  <c r="I990" i="31"/>
  <c r="I991" i="31"/>
  <c r="I992" i="31"/>
  <c r="I993" i="31"/>
  <c r="I994" i="31"/>
  <c r="I995" i="31"/>
  <c r="I998" i="31"/>
  <c r="I999" i="31"/>
  <c r="I1000" i="31"/>
  <c r="I1001" i="31"/>
  <c r="I1002" i="31"/>
  <c r="I1003" i="31"/>
  <c r="I1006" i="31"/>
  <c r="I1007" i="31"/>
  <c r="I1008" i="31"/>
  <c r="I1009" i="31"/>
  <c r="I1010" i="31"/>
  <c r="I1011" i="31"/>
  <c r="I1014" i="31"/>
  <c r="I1015" i="31"/>
  <c r="I1016" i="31"/>
  <c r="I1017" i="31"/>
  <c r="I1018" i="31"/>
  <c r="I1022" i="31"/>
  <c r="I1023" i="31"/>
  <c r="I1024" i="31"/>
  <c r="I1025" i="31"/>
  <c r="I1026" i="31"/>
  <c r="I1027" i="31"/>
  <c r="I1030" i="31"/>
  <c r="I1031" i="31"/>
  <c r="I1032" i="31"/>
  <c r="I1033" i="31"/>
  <c r="I1034" i="31"/>
  <c r="I1035" i="31"/>
  <c r="I1038" i="31"/>
  <c r="I1039" i="31"/>
  <c r="I1040" i="31"/>
  <c r="I1041" i="31"/>
  <c r="I1042" i="31"/>
  <c r="I1043" i="31"/>
  <c r="I1046" i="31"/>
  <c r="I1047" i="31"/>
  <c r="K968" i="31"/>
  <c r="J968" i="31"/>
  <c r="I974" i="31"/>
  <c r="I975" i="31"/>
  <c r="I971" i="31"/>
  <c r="I970" i="31"/>
  <c r="I969" i="31"/>
  <c r="I968" i="31"/>
  <c r="K965" i="31"/>
  <c r="J965" i="31"/>
  <c r="J8" i="31"/>
  <c r="K8" i="31"/>
  <c r="J9" i="31"/>
  <c r="K9" i="31"/>
  <c r="J10" i="31"/>
  <c r="K10" i="31"/>
  <c r="J11" i="31"/>
  <c r="K11" i="31"/>
  <c r="J14" i="31"/>
  <c r="K14" i="31"/>
  <c r="J15" i="31"/>
  <c r="K15" i="31"/>
  <c r="J16" i="31"/>
  <c r="K16" i="31"/>
  <c r="J17" i="31"/>
  <c r="K17" i="31"/>
  <c r="J20" i="31"/>
  <c r="K20" i="31"/>
  <c r="J21" i="31"/>
  <c r="K21" i="31"/>
  <c r="J22" i="31"/>
  <c r="K22" i="31"/>
  <c r="J23" i="31"/>
  <c r="K23" i="31"/>
  <c r="J26" i="31"/>
  <c r="K26" i="31"/>
  <c r="J27" i="31"/>
  <c r="K27" i="31"/>
  <c r="J28" i="31"/>
  <c r="K28" i="31"/>
  <c r="J29" i="31"/>
  <c r="K29" i="31"/>
  <c r="J32" i="31"/>
  <c r="K32" i="31"/>
  <c r="J33" i="31"/>
  <c r="K33" i="31"/>
  <c r="J34" i="31"/>
  <c r="K34" i="31"/>
  <c r="J35" i="31"/>
  <c r="K35" i="31"/>
  <c r="J38" i="31"/>
  <c r="K38" i="31"/>
  <c r="J39" i="31"/>
  <c r="K39" i="31"/>
  <c r="J40" i="31"/>
  <c r="K40" i="31"/>
  <c r="J41" i="31"/>
  <c r="K41" i="31"/>
  <c r="J44" i="31"/>
  <c r="K44" i="31"/>
  <c r="J45" i="31"/>
  <c r="K45" i="31"/>
  <c r="J46" i="31"/>
  <c r="K46" i="31"/>
  <c r="J47" i="31"/>
  <c r="K47" i="31"/>
  <c r="J50" i="31"/>
  <c r="K50" i="31"/>
  <c r="J51" i="31"/>
  <c r="K51" i="31"/>
  <c r="J52" i="31"/>
  <c r="K52" i="31"/>
  <c r="J53" i="31"/>
  <c r="K53" i="31"/>
  <c r="J56" i="31"/>
  <c r="K56" i="31"/>
  <c r="J57" i="31"/>
  <c r="K57" i="31"/>
  <c r="J58" i="31"/>
  <c r="K58" i="31"/>
  <c r="J59" i="31"/>
  <c r="K59" i="31"/>
  <c r="J62" i="31"/>
  <c r="K62" i="31"/>
  <c r="J63" i="31"/>
  <c r="K63" i="31"/>
  <c r="J64" i="31"/>
  <c r="K64" i="31"/>
  <c r="J65" i="31"/>
  <c r="K65" i="31"/>
  <c r="J68" i="31"/>
  <c r="K68" i="31"/>
  <c r="J69" i="31"/>
  <c r="K69" i="31"/>
  <c r="J70" i="31"/>
  <c r="K70" i="31"/>
  <c r="J71" i="31"/>
  <c r="K71" i="31"/>
  <c r="J74" i="31"/>
  <c r="K74" i="31"/>
  <c r="J75" i="31"/>
  <c r="K75" i="31"/>
  <c r="J76" i="31"/>
  <c r="K76" i="31"/>
  <c r="J77" i="31"/>
  <c r="K77" i="31"/>
  <c r="J80" i="31"/>
  <c r="K80" i="31"/>
  <c r="J81" i="31"/>
  <c r="K81" i="31"/>
  <c r="J82" i="31"/>
  <c r="K82" i="31"/>
  <c r="J83" i="31"/>
  <c r="K83" i="31"/>
  <c r="J86" i="31"/>
  <c r="K86" i="31"/>
  <c r="J87" i="31"/>
  <c r="K87" i="31"/>
  <c r="J88" i="31"/>
  <c r="K88" i="31"/>
  <c r="J89" i="31"/>
  <c r="K89" i="31"/>
  <c r="J92" i="31"/>
  <c r="K92" i="31"/>
  <c r="J93" i="31"/>
  <c r="K93" i="31"/>
  <c r="J94" i="31"/>
  <c r="K94" i="31"/>
  <c r="J95" i="31"/>
  <c r="K95" i="31"/>
  <c r="J98" i="31"/>
  <c r="K98" i="31"/>
  <c r="J99" i="31"/>
  <c r="K99" i="31"/>
  <c r="J100" i="31"/>
  <c r="K100" i="31"/>
  <c r="J101" i="31"/>
  <c r="K101" i="31"/>
  <c r="J104" i="31"/>
  <c r="K104" i="31"/>
  <c r="J105" i="31"/>
  <c r="K105" i="31"/>
  <c r="J106" i="31"/>
  <c r="K106" i="31"/>
  <c r="J107" i="31"/>
  <c r="K107" i="31"/>
  <c r="J111" i="31"/>
  <c r="K111" i="31"/>
  <c r="J112" i="31"/>
  <c r="K112" i="31"/>
  <c r="J113" i="31"/>
  <c r="K113" i="31"/>
  <c r="J116" i="31"/>
  <c r="K116" i="31"/>
  <c r="J117" i="31"/>
  <c r="K117" i="31"/>
  <c r="J118" i="31"/>
  <c r="K118" i="31"/>
  <c r="J119" i="31"/>
  <c r="K119" i="31"/>
  <c r="J122" i="31"/>
  <c r="K122" i="31"/>
  <c r="J123" i="31"/>
  <c r="K123" i="31"/>
  <c r="J124" i="31"/>
  <c r="K124" i="31"/>
  <c r="J125" i="31"/>
  <c r="K125" i="31"/>
  <c r="J128" i="31"/>
  <c r="K128" i="31"/>
  <c r="J129" i="31"/>
  <c r="K129" i="31"/>
  <c r="J130" i="31"/>
  <c r="K130" i="31"/>
  <c r="J131" i="31"/>
  <c r="K131" i="31"/>
  <c r="J134" i="31"/>
  <c r="K134" i="31"/>
  <c r="J135" i="31"/>
  <c r="K135" i="31"/>
  <c r="J136" i="31"/>
  <c r="K136" i="31"/>
  <c r="J137" i="31"/>
  <c r="K137" i="31"/>
  <c r="J140" i="31"/>
  <c r="K140" i="31"/>
  <c r="J141" i="31"/>
  <c r="K141" i="31"/>
  <c r="J142" i="31"/>
  <c r="K142" i="31"/>
  <c r="J143" i="31"/>
  <c r="K143" i="31"/>
  <c r="J146" i="31"/>
  <c r="K146" i="31"/>
  <c r="J147" i="31"/>
  <c r="K147" i="31"/>
  <c r="J148" i="31"/>
  <c r="K148" i="31"/>
  <c r="J149" i="31"/>
  <c r="K149" i="31"/>
  <c r="J152" i="31"/>
  <c r="K152" i="31"/>
  <c r="J153" i="31"/>
  <c r="K153" i="31"/>
  <c r="J154" i="31"/>
  <c r="K154" i="31"/>
  <c r="J155" i="31"/>
  <c r="K155" i="31"/>
  <c r="J158" i="31"/>
  <c r="K158" i="31"/>
  <c r="J159" i="31"/>
  <c r="K159" i="31"/>
  <c r="J160" i="31"/>
  <c r="K160" i="31"/>
  <c r="J161" i="31"/>
  <c r="K161" i="31"/>
  <c r="J164" i="31"/>
  <c r="K164" i="31"/>
  <c r="J165" i="31"/>
  <c r="K165" i="31"/>
  <c r="J166" i="31"/>
  <c r="K166" i="31"/>
  <c r="J167" i="31"/>
  <c r="K167" i="31"/>
  <c r="J170" i="31"/>
  <c r="K170" i="31"/>
  <c r="J171" i="31"/>
  <c r="K171" i="31"/>
  <c r="J172" i="31"/>
  <c r="K172" i="31"/>
  <c r="J173" i="31"/>
  <c r="K173" i="31"/>
  <c r="J176" i="31"/>
  <c r="K176" i="31"/>
  <c r="J177" i="31"/>
  <c r="K177" i="31"/>
  <c r="J178" i="31"/>
  <c r="K178" i="31"/>
  <c r="J179" i="31"/>
  <c r="K179" i="31"/>
  <c r="J182" i="31"/>
  <c r="K182" i="31"/>
  <c r="J183" i="31"/>
  <c r="K183" i="31"/>
  <c r="J184" i="31"/>
  <c r="K184" i="31"/>
  <c r="J185" i="31"/>
  <c r="K185" i="31"/>
  <c r="J188" i="31"/>
  <c r="K188" i="31"/>
  <c r="J189" i="31"/>
  <c r="K189" i="31"/>
  <c r="J190" i="31"/>
  <c r="K190" i="31"/>
  <c r="J191" i="31"/>
  <c r="K191" i="31"/>
  <c r="J194" i="31"/>
  <c r="K194" i="31"/>
  <c r="J195" i="31"/>
  <c r="K195" i="31"/>
  <c r="J196" i="31"/>
  <c r="K196" i="31"/>
  <c r="J197" i="31"/>
  <c r="K197" i="31"/>
  <c r="J200" i="31"/>
  <c r="K200" i="31"/>
  <c r="J201" i="31"/>
  <c r="K201" i="31"/>
  <c r="J202" i="31"/>
  <c r="K202" i="31"/>
  <c r="J203" i="31"/>
  <c r="K203" i="31"/>
  <c r="J206" i="31"/>
  <c r="K206" i="31"/>
  <c r="J207" i="31"/>
  <c r="K207" i="31"/>
  <c r="J208" i="31"/>
  <c r="K208" i="31"/>
  <c r="J209" i="31"/>
  <c r="K209" i="31"/>
  <c r="J212" i="31"/>
  <c r="K212" i="31"/>
  <c r="J213" i="31"/>
  <c r="K213" i="31"/>
  <c r="J214" i="31"/>
  <c r="K214" i="31"/>
  <c r="J215" i="31"/>
  <c r="K215" i="31"/>
  <c r="J218" i="31"/>
  <c r="K218" i="31"/>
  <c r="J219" i="31"/>
  <c r="K219" i="31"/>
  <c r="J220" i="31"/>
  <c r="K220" i="31"/>
  <c r="J221" i="31"/>
  <c r="K221" i="31"/>
  <c r="J224" i="31"/>
  <c r="K224" i="31"/>
  <c r="J225" i="31"/>
  <c r="K225" i="31"/>
  <c r="J226" i="31"/>
  <c r="K226" i="31"/>
  <c r="J227" i="31"/>
  <c r="K227" i="31"/>
  <c r="J230" i="31"/>
  <c r="K230" i="31"/>
  <c r="J231" i="31"/>
  <c r="K231" i="31"/>
  <c r="J232" i="31"/>
  <c r="K232" i="31"/>
  <c r="J233" i="31"/>
  <c r="K233" i="31"/>
  <c r="J236" i="31"/>
  <c r="K236" i="31"/>
  <c r="J237" i="31"/>
  <c r="K237" i="31"/>
  <c r="J238" i="31"/>
  <c r="K238" i="31"/>
  <c r="J239" i="31"/>
  <c r="K239" i="31"/>
  <c r="J242" i="31"/>
  <c r="K242" i="31"/>
  <c r="J243" i="31"/>
  <c r="K243" i="31"/>
  <c r="J244" i="31"/>
  <c r="K244" i="31"/>
  <c r="J245" i="31"/>
  <c r="K245" i="31"/>
  <c r="J248" i="31"/>
  <c r="K248" i="31"/>
  <c r="J249" i="31"/>
  <c r="K249" i="31"/>
  <c r="J250" i="31"/>
  <c r="K250" i="31"/>
  <c r="J251" i="31"/>
  <c r="K251" i="31"/>
  <c r="J254" i="31"/>
  <c r="K254" i="31"/>
  <c r="J255" i="31"/>
  <c r="K255" i="31"/>
  <c r="J256" i="31"/>
  <c r="K256" i="31"/>
  <c r="J257" i="31"/>
  <c r="K257" i="31"/>
  <c r="J260" i="31"/>
  <c r="K260" i="31"/>
  <c r="J261" i="31"/>
  <c r="K261" i="31"/>
  <c r="J262" i="31"/>
  <c r="K262" i="31"/>
  <c r="J263" i="31"/>
  <c r="K263" i="31"/>
  <c r="J266" i="31"/>
  <c r="K266" i="31"/>
  <c r="J267" i="31"/>
  <c r="K267" i="31"/>
  <c r="J268" i="31"/>
  <c r="K268" i="31"/>
  <c r="J269" i="31"/>
  <c r="K269" i="31"/>
  <c r="J272" i="31"/>
  <c r="K272" i="31"/>
  <c r="J273" i="31"/>
  <c r="K273" i="31"/>
  <c r="J274" i="31"/>
  <c r="K274" i="31"/>
  <c r="J275" i="31"/>
  <c r="K275" i="31"/>
  <c r="J278" i="31"/>
  <c r="K278" i="31"/>
  <c r="J279" i="31"/>
  <c r="K279" i="31"/>
  <c r="J280" i="31"/>
  <c r="K280" i="31"/>
  <c r="J281" i="31"/>
  <c r="K281" i="31"/>
  <c r="J284" i="31"/>
  <c r="K284" i="31"/>
  <c r="J285" i="31"/>
  <c r="K285" i="31"/>
  <c r="J286" i="31"/>
  <c r="K286" i="31"/>
  <c r="J287" i="31"/>
  <c r="K287" i="31"/>
  <c r="J290" i="31"/>
  <c r="K290" i="31"/>
  <c r="J291" i="31"/>
  <c r="K291" i="31"/>
  <c r="J292" i="31"/>
  <c r="K292" i="31"/>
  <c r="J293" i="31"/>
  <c r="K293" i="31"/>
  <c r="J296" i="31"/>
  <c r="K296" i="31"/>
  <c r="J297" i="31"/>
  <c r="K297" i="31"/>
  <c r="J298" i="31"/>
  <c r="K298" i="31"/>
  <c r="J299" i="31"/>
  <c r="K299" i="31"/>
  <c r="J302" i="31"/>
  <c r="K302" i="31"/>
  <c r="J303" i="31"/>
  <c r="K303" i="31"/>
  <c r="J304" i="31"/>
  <c r="K304" i="31"/>
  <c r="J305" i="31"/>
  <c r="K305" i="31"/>
  <c r="J308" i="31"/>
  <c r="K308" i="31"/>
  <c r="J309" i="31"/>
  <c r="K309" i="31"/>
  <c r="J310" i="31"/>
  <c r="K310" i="31"/>
  <c r="J311" i="31"/>
  <c r="K311" i="31"/>
  <c r="J314" i="31"/>
  <c r="K314" i="31"/>
  <c r="J315" i="31"/>
  <c r="K315" i="31"/>
  <c r="J316" i="31"/>
  <c r="K316" i="31"/>
  <c r="J317" i="31"/>
  <c r="K317" i="31"/>
  <c r="J320" i="31"/>
  <c r="K320" i="31"/>
  <c r="J321" i="31"/>
  <c r="K321" i="31"/>
  <c r="J322" i="31"/>
  <c r="K322" i="31"/>
  <c r="J323" i="31"/>
  <c r="K323" i="31"/>
  <c r="J326" i="31"/>
  <c r="K326" i="31"/>
  <c r="J327" i="31"/>
  <c r="K327" i="31"/>
  <c r="J328" i="31"/>
  <c r="K328" i="31"/>
  <c r="J329" i="31"/>
  <c r="K329" i="31"/>
  <c r="J332" i="31"/>
  <c r="K332" i="31"/>
  <c r="J333" i="31"/>
  <c r="K333" i="31"/>
  <c r="J334" i="31"/>
  <c r="K334" i="31"/>
  <c r="J335" i="31"/>
  <c r="K335" i="31"/>
  <c r="J338" i="31"/>
  <c r="K338" i="31"/>
  <c r="J339" i="31"/>
  <c r="K339" i="31"/>
  <c r="J340" i="31"/>
  <c r="K340" i="31"/>
  <c r="J341" i="31"/>
  <c r="K341" i="31"/>
  <c r="J344" i="31"/>
  <c r="K344" i="31"/>
  <c r="J345" i="31"/>
  <c r="K345" i="31"/>
  <c r="J346" i="31"/>
  <c r="K346" i="31"/>
  <c r="J347" i="31"/>
  <c r="K347" i="31"/>
  <c r="J350" i="31"/>
  <c r="K350" i="31"/>
  <c r="J351" i="31"/>
  <c r="K351" i="31"/>
  <c r="J352" i="31"/>
  <c r="K352" i="31"/>
  <c r="J353" i="31"/>
  <c r="K353" i="31"/>
  <c r="J356" i="31"/>
  <c r="K356" i="31"/>
  <c r="J357" i="31"/>
  <c r="K357" i="31"/>
  <c r="J358" i="31"/>
  <c r="K358" i="31"/>
  <c r="J359" i="31"/>
  <c r="K359" i="31"/>
  <c r="J362" i="31"/>
  <c r="K362" i="31"/>
  <c r="J363" i="31"/>
  <c r="K363" i="31"/>
  <c r="J364" i="31"/>
  <c r="K364" i="31"/>
  <c r="J365" i="31"/>
  <c r="K365" i="31"/>
  <c r="J368" i="31"/>
  <c r="K368" i="31"/>
  <c r="J369" i="31"/>
  <c r="K369" i="31"/>
  <c r="J370" i="31"/>
  <c r="K370" i="31"/>
  <c r="J371" i="31"/>
  <c r="K371" i="31"/>
  <c r="J374" i="31"/>
  <c r="K374" i="31"/>
  <c r="J375" i="31"/>
  <c r="K375" i="31"/>
  <c r="J376" i="31"/>
  <c r="K376" i="31"/>
  <c r="J377" i="31"/>
  <c r="K377" i="31"/>
  <c r="J380" i="31"/>
  <c r="K380" i="31"/>
  <c r="J381" i="31"/>
  <c r="K381" i="31"/>
  <c r="J382" i="31"/>
  <c r="K382" i="31"/>
  <c r="J383" i="31"/>
  <c r="K383" i="31"/>
  <c r="J386" i="31"/>
  <c r="K386" i="31"/>
  <c r="J387" i="31"/>
  <c r="K387" i="31"/>
  <c r="J388" i="31"/>
  <c r="K388" i="31"/>
  <c r="J389" i="31"/>
  <c r="K389" i="31"/>
  <c r="J392" i="31"/>
  <c r="K392" i="31"/>
  <c r="J393" i="31"/>
  <c r="K393" i="31"/>
  <c r="J394" i="31"/>
  <c r="K394" i="31"/>
  <c r="J395" i="31"/>
  <c r="K395" i="31"/>
  <c r="J398" i="31"/>
  <c r="K398" i="31"/>
  <c r="J399" i="31"/>
  <c r="K399" i="31"/>
  <c r="J400" i="31"/>
  <c r="K400" i="31"/>
  <c r="J401" i="31"/>
  <c r="K401" i="31"/>
  <c r="J404" i="31"/>
  <c r="K404" i="31"/>
  <c r="J405" i="31"/>
  <c r="K405" i="31"/>
  <c r="J406" i="31"/>
  <c r="K406" i="31"/>
  <c r="J407" i="31"/>
  <c r="K407" i="31"/>
  <c r="J410" i="31"/>
  <c r="K410" i="31"/>
  <c r="J411" i="31"/>
  <c r="K411" i="31"/>
  <c r="J412" i="31"/>
  <c r="K412" i="31"/>
  <c r="J413" i="31"/>
  <c r="K413" i="31"/>
  <c r="J416" i="31"/>
  <c r="K416" i="31"/>
  <c r="J417" i="31"/>
  <c r="K417" i="31"/>
  <c r="J418" i="31"/>
  <c r="K418" i="31"/>
  <c r="J419" i="31"/>
  <c r="K419" i="31"/>
  <c r="J422" i="31"/>
  <c r="K422" i="31"/>
  <c r="J423" i="31"/>
  <c r="K423" i="31"/>
  <c r="J424" i="31"/>
  <c r="K424" i="31"/>
  <c r="J425" i="31"/>
  <c r="K425" i="31"/>
  <c r="J428" i="31"/>
  <c r="K428" i="31"/>
  <c r="J429" i="31"/>
  <c r="K429" i="31"/>
  <c r="J430" i="31"/>
  <c r="K430" i="31"/>
  <c r="J431" i="31"/>
  <c r="K431" i="31"/>
  <c r="J434" i="31"/>
  <c r="K434" i="31"/>
  <c r="J435" i="31"/>
  <c r="K435" i="31"/>
  <c r="J436" i="31"/>
  <c r="K436" i="31"/>
  <c r="J437" i="31"/>
  <c r="K437" i="31"/>
  <c r="J440" i="31"/>
  <c r="K440" i="31"/>
  <c r="J441" i="31"/>
  <c r="K441" i="31"/>
  <c r="J442" i="31"/>
  <c r="K442" i="31"/>
  <c r="J443" i="31"/>
  <c r="K443" i="31"/>
  <c r="J446" i="31"/>
  <c r="K446" i="31"/>
  <c r="J447" i="31"/>
  <c r="K447" i="31"/>
  <c r="J448" i="31"/>
  <c r="K448" i="31"/>
  <c r="J449" i="31"/>
  <c r="K449" i="31"/>
  <c r="J452" i="31"/>
  <c r="K452" i="31"/>
  <c r="J453" i="31"/>
  <c r="K453" i="31"/>
  <c r="J454" i="31"/>
  <c r="K454" i="31"/>
  <c r="J455" i="31"/>
  <c r="K455" i="31"/>
  <c r="J458" i="31"/>
  <c r="K458" i="31"/>
  <c r="J459" i="31"/>
  <c r="K459" i="31"/>
  <c r="J460" i="31"/>
  <c r="K460" i="31"/>
  <c r="J461" i="31"/>
  <c r="K461" i="31"/>
  <c r="J464" i="31"/>
  <c r="K464" i="31"/>
  <c r="J465" i="31"/>
  <c r="K465" i="31"/>
  <c r="J466" i="31"/>
  <c r="K466" i="31"/>
  <c r="J467" i="31"/>
  <c r="K467" i="31"/>
  <c r="J470" i="31"/>
  <c r="K470" i="31"/>
  <c r="J471" i="31"/>
  <c r="K471" i="31"/>
  <c r="J472" i="31"/>
  <c r="K472" i="31"/>
  <c r="J473" i="31"/>
  <c r="K473" i="31"/>
  <c r="J476" i="31"/>
  <c r="K476" i="31"/>
  <c r="J477" i="31"/>
  <c r="K477" i="31"/>
  <c r="J478" i="31"/>
  <c r="K478" i="31"/>
  <c r="J479" i="31"/>
  <c r="K479" i="31"/>
  <c r="J482" i="31"/>
  <c r="K482" i="31"/>
  <c r="J483" i="31"/>
  <c r="K483" i="31"/>
  <c r="J484" i="31"/>
  <c r="K484" i="31"/>
  <c r="J485" i="31"/>
  <c r="K485" i="31"/>
  <c r="J488" i="31"/>
  <c r="K488" i="31"/>
  <c r="J489" i="31"/>
  <c r="K489" i="31"/>
  <c r="J490" i="31"/>
  <c r="K490" i="31"/>
  <c r="J491" i="31"/>
  <c r="K491" i="31"/>
  <c r="J494" i="31"/>
  <c r="K494" i="31"/>
  <c r="J495" i="31"/>
  <c r="K495" i="31"/>
  <c r="J496" i="31"/>
  <c r="K496" i="31"/>
  <c r="J497" i="31"/>
  <c r="K497" i="31"/>
  <c r="J500" i="31"/>
  <c r="K500" i="31"/>
  <c r="J501" i="31"/>
  <c r="K501" i="31"/>
  <c r="J502" i="31"/>
  <c r="K502" i="31"/>
  <c r="J503" i="31"/>
  <c r="K503" i="31"/>
  <c r="J506" i="31"/>
  <c r="K506" i="31"/>
  <c r="J507" i="31"/>
  <c r="K507" i="31"/>
  <c r="J508" i="31"/>
  <c r="K508" i="31"/>
  <c r="J509" i="31"/>
  <c r="K509" i="31"/>
  <c r="J513" i="31"/>
  <c r="K513" i="31"/>
  <c r="J514" i="31"/>
  <c r="K514" i="31"/>
  <c r="J515" i="31"/>
  <c r="K515" i="31"/>
  <c r="J518" i="31"/>
  <c r="K518" i="31"/>
  <c r="J519" i="31"/>
  <c r="K519" i="31"/>
  <c r="J520" i="31"/>
  <c r="K520" i="31"/>
  <c r="J521" i="31"/>
  <c r="K521" i="31"/>
  <c r="J524" i="31"/>
  <c r="K524" i="31"/>
  <c r="J525" i="31"/>
  <c r="K525" i="31"/>
  <c r="J526" i="31"/>
  <c r="K526" i="31"/>
  <c r="J527" i="31"/>
  <c r="K527" i="31"/>
  <c r="J530" i="31"/>
  <c r="K530" i="31"/>
  <c r="J531" i="31"/>
  <c r="K531" i="31"/>
  <c r="J532" i="31"/>
  <c r="K532" i="31"/>
  <c r="J533" i="31"/>
  <c r="K533" i="31"/>
  <c r="J536" i="31"/>
  <c r="K536" i="31"/>
  <c r="J537" i="31"/>
  <c r="K537" i="31"/>
  <c r="J538" i="31"/>
  <c r="K538" i="31"/>
  <c r="J539" i="31"/>
  <c r="K539" i="31"/>
  <c r="J542" i="31"/>
  <c r="K542" i="31"/>
  <c r="J543" i="31"/>
  <c r="K543" i="31"/>
  <c r="J544" i="31"/>
  <c r="K544" i="31"/>
  <c r="J545" i="31"/>
  <c r="K545" i="31"/>
  <c r="J548" i="31"/>
  <c r="K548" i="31"/>
  <c r="J549" i="31"/>
  <c r="K549" i="31"/>
  <c r="J550" i="31"/>
  <c r="K550" i="31"/>
  <c r="J551" i="31"/>
  <c r="K551" i="31"/>
  <c r="J554" i="31"/>
  <c r="K554" i="31"/>
  <c r="J555" i="31"/>
  <c r="K555" i="31"/>
  <c r="J556" i="31"/>
  <c r="K556" i="31"/>
  <c r="J557" i="31"/>
  <c r="K557" i="31"/>
  <c r="J560" i="31"/>
  <c r="K560" i="31"/>
  <c r="J561" i="31"/>
  <c r="K561" i="31"/>
  <c r="J562" i="31"/>
  <c r="K562" i="31"/>
  <c r="J563" i="31"/>
  <c r="K563" i="31"/>
  <c r="J566" i="31"/>
  <c r="K566" i="31"/>
  <c r="J567" i="31"/>
  <c r="K567" i="31"/>
  <c r="J568" i="31"/>
  <c r="K568" i="31"/>
  <c r="J569" i="31"/>
  <c r="K569" i="31"/>
  <c r="J572" i="31"/>
  <c r="K572" i="31"/>
  <c r="J573" i="31"/>
  <c r="K573" i="31"/>
  <c r="J574" i="31"/>
  <c r="K574" i="31"/>
  <c r="J575" i="31"/>
  <c r="K575" i="31"/>
  <c r="J578" i="31"/>
  <c r="K578" i="31"/>
  <c r="J579" i="31"/>
  <c r="K579" i="31"/>
  <c r="J580" i="31"/>
  <c r="K580" i="31"/>
  <c r="J581" i="31"/>
  <c r="K581" i="31"/>
  <c r="J584" i="31"/>
  <c r="K584" i="31"/>
  <c r="J585" i="31"/>
  <c r="K585" i="31"/>
  <c r="J586" i="31"/>
  <c r="K586" i="31"/>
  <c r="J587" i="31"/>
  <c r="K587" i="31"/>
  <c r="J590" i="31"/>
  <c r="K590" i="31"/>
  <c r="J591" i="31"/>
  <c r="K591" i="31"/>
  <c r="J592" i="31"/>
  <c r="K592" i="31"/>
  <c r="J593" i="31"/>
  <c r="K593" i="31"/>
  <c r="J596" i="31"/>
  <c r="K596" i="31"/>
  <c r="J597" i="31"/>
  <c r="K597" i="31"/>
  <c r="J598" i="31"/>
  <c r="K598" i="31"/>
  <c r="J599" i="31"/>
  <c r="K599" i="31"/>
  <c r="J602" i="31"/>
  <c r="K602" i="31"/>
  <c r="J603" i="31"/>
  <c r="K603" i="31"/>
  <c r="J604" i="31"/>
  <c r="K604" i="31"/>
  <c r="J605" i="31"/>
  <c r="K605" i="31"/>
  <c r="J608" i="31"/>
  <c r="K608" i="31"/>
  <c r="J609" i="31"/>
  <c r="K609" i="31"/>
  <c r="J610" i="31"/>
  <c r="K610" i="31"/>
  <c r="J611" i="31"/>
  <c r="K611" i="31"/>
  <c r="J614" i="31"/>
  <c r="K614" i="31"/>
  <c r="J615" i="31"/>
  <c r="K615" i="31"/>
  <c r="J616" i="31"/>
  <c r="K616" i="31"/>
  <c r="J617" i="31"/>
  <c r="K617" i="31"/>
  <c r="J620" i="31"/>
  <c r="K620" i="31"/>
  <c r="J621" i="31"/>
  <c r="K621" i="31"/>
  <c r="J622" i="31"/>
  <c r="K622" i="31"/>
  <c r="J623" i="31"/>
  <c r="K623" i="31"/>
  <c r="J626" i="31"/>
  <c r="K626" i="31"/>
  <c r="J627" i="31"/>
  <c r="K627" i="31"/>
  <c r="J628" i="31"/>
  <c r="K628" i="31"/>
  <c r="J629" i="31"/>
  <c r="K629" i="31"/>
  <c r="J632" i="31"/>
  <c r="K632" i="31"/>
  <c r="J633" i="31"/>
  <c r="K633" i="31"/>
  <c r="J634" i="31"/>
  <c r="K634" i="31"/>
  <c r="J635" i="31"/>
  <c r="K635" i="31"/>
  <c r="J638" i="31"/>
  <c r="K638" i="31"/>
  <c r="J639" i="31"/>
  <c r="K639" i="31"/>
  <c r="J640" i="31"/>
  <c r="K640" i="31"/>
  <c r="J641" i="31"/>
  <c r="K641" i="31"/>
  <c r="J644" i="31"/>
  <c r="K644" i="31"/>
  <c r="J645" i="31"/>
  <c r="K645" i="31"/>
  <c r="J646" i="31"/>
  <c r="K646" i="31"/>
  <c r="J647" i="31"/>
  <c r="K647" i="31"/>
  <c r="J650" i="31"/>
  <c r="K650" i="31"/>
  <c r="J651" i="31"/>
  <c r="K651" i="31"/>
  <c r="J652" i="31"/>
  <c r="K652" i="31"/>
  <c r="J653" i="31"/>
  <c r="K653" i="31"/>
  <c r="J656" i="31"/>
  <c r="K656" i="31"/>
  <c r="J657" i="31"/>
  <c r="K657" i="31"/>
  <c r="J658" i="31"/>
  <c r="K658" i="31"/>
  <c r="J659" i="31"/>
  <c r="K659" i="31"/>
  <c r="J662" i="31"/>
  <c r="K662" i="31"/>
  <c r="J663" i="31"/>
  <c r="K663" i="31"/>
  <c r="J664" i="31"/>
  <c r="K664" i="31"/>
  <c r="J665" i="31"/>
  <c r="K665" i="31"/>
  <c r="J668" i="31"/>
  <c r="K668" i="31"/>
  <c r="J669" i="31"/>
  <c r="K669" i="31"/>
  <c r="J670" i="31"/>
  <c r="K670" i="31"/>
  <c r="J671" i="31"/>
  <c r="K671" i="31"/>
  <c r="J674" i="31"/>
  <c r="K674" i="31"/>
  <c r="J675" i="31"/>
  <c r="K675" i="31"/>
  <c r="J676" i="31"/>
  <c r="K676" i="31"/>
  <c r="J677" i="31"/>
  <c r="K677" i="31"/>
  <c r="J680" i="31"/>
  <c r="K680" i="31"/>
  <c r="J681" i="31"/>
  <c r="K681" i="31"/>
  <c r="J682" i="31"/>
  <c r="K682" i="31"/>
  <c r="J683" i="31"/>
  <c r="K683" i="31"/>
  <c r="J686" i="31"/>
  <c r="K686" i="31"/>
  <c r="J687" i="31"/>
  <c r="K687" i="31"/>
  <c r="J688" i="31"/>
  <c r="K688" i="31"/>
  <c r="J689" i="31"/>
  <c r="K689" i="31"/>
  <c r="J692" i="31"/>
  <c r="K692" i="31"/>
  <c r="J693" i="31"/>
  <c r="K693" i="31"/>
  <c r="J694" i="31"/>
  <c r="K694" i="31"/>
  <c r="J695" i="31"/>
  <c r="K695" i="31"/>
  <c r="J698" i="31"/>
  <c r="K698" i="31"/>
  <c r="J699" i="31"/>
  <c r="K699" i="31"/>
  <c r="J700" i="31"/>
  <c r="K700" i="31"/>
  <c r="J701" i="31"/>
  <c r="K701" i="31"/>
  <c r="J704" i="31"/>
  <c r="K704" i="31"/>
  <c r="J705" i="31"/>
  <c r="K705" i="31"/>
  <c r="J706" i="31"/>
  <c r="K706" i="31"/>
  <c r="J707" i="31"/>
  <c r="K707" i="31"/>
  <c r="J710" i="31"/>
  <c r="K710" i="31"/>
  <c r="J711" i="31"/>
  <c r="K711" i="31"/>
  <c r="J712" i="31"/>
  <c r="K712" i="31"/>
  <c r="J713" i="31"/>
  <c r="K713" i="31"/>
  <c r="J716" i="31"/>
  <c r="K716" i="31"/>
  <c r="J717" i="31"/>
  <c r="K717" i="31"/>
  <c r="J718" i="31"/>
  <c r="K718" i="31"/>
  <c r="J719" i="31"/>
  <c r="K719" i="31"/>
  <c r="J722" i="31"/>
  <c r="K722" i="31"/>
  <c r="J723" i="31"/>
  <c r="K723" i="31"/>
  <c r="J724" i="31"/>
  <c r="K724" i="31"/>
  <c r="J725" i="31"/>
  <c r="K725" i="31"/>
  <c r="J728" i="31"/>
  <c r="K728" i="31"/>
  <c r="J729" i="31"/>
  <c r="K729" i="31"/>
  <c r="J730" i="31"/>
  <c r="K730" i="31"/>
  <c r="J731" i="31"/>
  <c r="K731" i="31"/>
  <c r="J734" i="31"/>
  <c r="K734" i="31"/>
  <c r="J735" i="31"/>
  <c r="K735" i="31"/>
  <c r="J736" i="31"/>
  <c r="K736" i="31"/>
  <c r="J737" i="31"/>
  <c r="K737" i="31"/>
  <c r="J740" i="31"/>
  <c r="K740" i="31"/>
  <c r="J741" i="31"/>
  <c r="K741" i="31"/>
  <c r="J742" i="31"/>
  <c r="K742" i="31"/>
  <c r="J743" i="31"/>
  <c r="K743" i="31"/>
  <c r="J746" i="31"/>
  <c r="K746" i="31"/>
  <c r="J747" i="31"/>
  <c r="K747" i="31"/>
  <c r="J748" i="31"/>
  <c r="K748" i="31"/>
  <c r="J749" i="31"/>
  <c r="K749" i="31"/>
  <c r="J752" i="31"/>
  <c r="K752" i="31"/>
  <c r="J753" i="31"/>
  <c r="K753" i="31"/>
  <c r="J754" i="31"/>
  <c r="K754" i="31"/>
  <c r="J755" i="31"/>
  <c r="K755" i="31"/>
  <c r="J758" i="31"/>
  <c r="K758" i="31"/>
  <c r="J759" i="31"/>
  <c r="K759" i="31"/>
  <c r="J760" i="31"/>
  <c r="K760" i="31"/>
  <c r="J761" i="31"/>
  <c r="K761" i="31"/>
  <c r="J764" i="31"/>
  <c r="K764" i="31"/>
  <c r="J765" i="31"/>
  <c r="K765" i="31"/>
  <c r="J766" i="31"/>
  <c r="K766" i="31"/>
  <c r="J767" i="31"/>
  <c r="K767" i="31"/>
  <c r="J770" i="31"/>
  <c r="K770" i="31"/>
  <c r="J771" i="31"/>
  <c r="K771" i="31"/>
  <c r="J772" i="31"/>
  <c r="K772" i="31"/>
  <c r="J773" i="31"/>
  <c r="K773" i="31"/>
  <c r="J776" i="31"/>
  <c r="K776" i="31"/>
  <c r="J777" i="31"/>
  <c r="K777" i="31"/>
  <c r="J778" i="31"/>
  <c r="K778" i="31"/>
  <c r="J779" i="31"/>
  <c r="K779" i="31"/>
  <c r="J782" i="31"/>
  <c r="K782" i="31"/>
  <c r="J783" i="31"/>
  <c r="K783" i="31"/>
  <c r="J784" i="31"/>
  <c r="K784" i="31"/>
  <c r="J785" i="31"/>
  <c r="K785" i="31"/>
  <c r="J788" i="31"/>
  <c r="K788" i="31"/>
  <c r="J789" i="31"/>
  <c r="K789" i="31"/>
  <c r="J790" i="31"/>
  <c r="K790" i="31"/>
  <c r="J791" i="31"/>
  <c r="K791" i="31"/>
  <c r="J794" i="31"/>
  <c r="K794" i="31"/>
  <c r="J795" i="31"/>
  <c r="K795" i="31"/>
  <c r="J796" i="31"/>
  <c r="K796" i="31"/>
  <c r="J797" i="31"/>
  <c r="K797" i="31"/>
  <c r="J800" i="31"/>
  <c r="K800" i="31"/>
  <c r="J801" i="31"/>
  <c r="K801" i="31"/>
  <c r="J802" i="31"/>
  <c r="K802" i="31"/>
  <c r="J803" i="31"/>
  <c r="K803" i="31"/>
  <c r="J806" i="31"/>
  <c r="K806" i="31"/>
  <c r="J807" i="31"/>
  <c r="K807" i="31"/>
  <c r="J808" i="31"/>
  <c r="K808" i="31"/>
  <c r="J809" i="31"/>
  <c r="K809" i="31"/>
  <c r="J812" i="31"/>
  <c r="K812" i="31"/>
  <c r="J813" i="31"/>
  <c r="K813" i="31"/>
  <c r="J814" i="31"/>
  <c r="K814" i="31"/>
  <c r="J815" i="31"/>
  <c r="K815" i="31"/>
  <c r="J819" i="31"/>
  <c r="K819" i="31"/>
  <c r="J820" i="31"/>
  <c r="K820" i="31"/>
  <c r="J821" i="31"/>
  <c r="K821" i="31"/>
  <c r="J824" i="31"/>
  <c r="K824" i="31"/>
  <c r="J825" i="31"/>
  <c r="K825" i="31"/>
  <c r="J826" i="31"/>
  <c r="K826" i="31"/>
  <c r="J827" i="31"/>
  <c r="K827" i="31"/>
  <c r="J830" i="31"/>
  <c r="K830" i="31"/>
  <c r="J831" i="31"/>
  <c r="K831" i="31"/>
  <c r="J832" i="31"/>
  <c r="K832" i="31"/>
  <c r="J833" i="31"/>
  <c r="K833" i="31"/>
  <c r="J836" i="31"/>
  <c r="K836" i="31"/>
  <c r="J837" i="31"/>
  <c r="K837" i="31"/>
  <c r="J838" i="31"/>
  <c r="K838" i="31"/>
  <c r="J839" i="31"/>
  <c r="K839" i="31"/>
  <c r="J842" i="31"/>
  <c r="K842" i="31"/>
  <c r="J843" i="31"/>
  <c r="K843" i="31"/>
  <c r="J844" i="31"/>
  <c r="K844" i="31"/>
  <c r="J845" i="31"/>
  <c r="K845" i="31"/>
  <c r="J848" i="31"/>
  <c r="K848" i="31"/>
  <c r="J849" i="31"/>
  <c r="K849" i="31"/>
  <c r="J850" i="31"/>
  <c r="K850" i="31"/>
  <c r="J851" i="31"/>
  <c r="K851" i="31"/>
  <c r="J854" i="31"/>
  <c r="K854" i="31"/>
  <c r="J855" i="31"/>
  <c r="K855" i="31"/>
  <c r="J856" i="31"/>
  <c r="K856" i="31"/>
  <c r="J857" i="31"/>
  <c r="K857" i="31"/>
  <c r="J860" i="31"/>
  <c r="K860" i="31"/>
  <c r="J861" i="31"/>
  <c r="K861" i="31"/>
  <c r="J862" i="31"/>
  <c r="K862" i="31"/>
  <c r="J863" i="31"/>
  <c r="K863" i="31"/>
  <c r="J866" i="31"/>
  <c r="K866" i="31"/>
  <c r="J867" i="31"/>
  <c r="K867" i="31"/>
  <c r="J868" i="31"/>
  <c r="K868" i="31"/>
  <c r="J869" i="31"/>
  <c r="K869" i="31"/>
  <c r="J872" i="31"/>
  <c r="K872" i="31"/>
  <c r="J873" i="31"/>
  <c r="K873" i="31"/>
  <c r="J874" i="31"/>
  <c r="K874" i="31"/>
  <c r="J875" i="31"/>
  <c r="K875" i="31"/>
  <c r="J878" i="31"/>
  <c r="K878" i="31"/>
  <c r="J879" i="31"/>
  <c r="K879" i="31"/>
  <c r="J880" i="31"/>
  <c r="K880" i="31"/>
  <c r="J881" i="31"/>
  <c r="K881" i="31"/>
  <c r="J884" i="31"/>
  <c r="K884" i="31"/>
  <c r="J885" i="31"/>
  <c r="K885" i="31"/>
  <c r="J886" i="31"/>
  <c r="K886" i="31"/>
  <c r="J887" i="31"/>
  <c r="K887" i="31"/>
  <c r="J890" i="31"/>
  <c r="K890" i="31"/>
  <c r="J891" i="31"/>
  <c r="K891" i="31"/>
  <c r="J892" i="31"/>
  <c r="K892" i="31"/>
  <c r="J893" i="31"/>
  <c r="K893" i="31"/>
  <c r="J896" i="31"/>
  <c r="K896" i="31"/>
  <c r="J897" i="31"/>
  <c r="K897" i="31"/>
  <c r="J898" i="31"/>
  <c r="K898" i="31"/>
  <c r="J899" i="31"/>
  <c r="K899" i="31"/>
  <c r="J902" i="31"/>
  <c r="K902" i="31"/>
  <c r="J903" i="31"/>
  <c r="K903" i="31"/>
  <c r="J904" i="31"/>
  <c r="K904" i="31"/>
  <c r="J905" i="31"/>
  <c r="K905" i="31"/>
  <c r="J908" i="31"/>
  <c r="K908" i="31"/>
  <c r="J909" i="31"/>
  <c r="K909" i="31"/>
  <c r="J910" i="31"/>
  <c r="K910" i="31"/>
  <c r="J911" i="31"/>
  <c r="K911" i="31"/>
  <c r="J914" i="31"/>
  <c r="K914" i="31"/>
  <c r="J915" i="31"/>
  <c r="K915" i="31"/>
  <c r="J916" i="31"/>
  <c r="K916" i="31"/>
  <c r="J917" i="31"/>
  <c r="K917" i="31"/>
  <c r="J920" i="31"/>
  <c r="K920" i="31"/>
  <c r="J921" i="31"/>
  <c r="K921" i="31"/>
  <c r="J922" i="31"/>
  <c r="K922" i="31"/>
  <c r="J923" i="31"/>
  <c r="K923" i="31"/>
  <c r="J926" i="31"/>
  <c r="K926" i="31"/>
  <c r="J927" i="31"/>
  <c r="K927" i="31"/>
  <c r="J928" i="31"/>
  <c r="K928" i="31"/>
  <c r="J929" i="31"/>
  <c r="K929" i="31"/>
  <c r="J932" i="31"/>
  <c r="K932" i="31"/>
  <c r="J933" i="31"/>
  <c r="K933" i="31"/>
  <c r="J934" i="31"/>
  <c r="K934" i="31"/>
  <c r="J935" i="31"/>
  <c r="K935" i="31"/>
  <c r="J939" i="31"/>
  <c r="K939" i="31"/>
  <c r="J940" i="31"/>
  <c r="K940" i="31"/>
  <c r="J941" i="31"/>
  <c r="K941" i="31"/>
  <c r="J944" i="31"/>
  <c r="K944" i="31"/>
  <c r="J945" i="31"/>
  <c r="K945" i="31"/>
  <c r="J946" i="31"/>
  <c r="K946" i="31"/>
  <c r="J947" i="31"/>
  <c r="K947" i="31"/>
  <c r="J950" i="31"/>
  <c r="K950" i="31"/>
  <c r="J951" i="31"/>
  <c r="K951" i="31"/>
  <c r="J952" i="31"/>
  <c r="K952" i="31"/>
  <c r="J953" i="31"/>
  <c r="K953" i="31"/>
  <c r="J956" i="31"/>
  <c r="K956" i="31"/>
  <c r="J957" i="31"/>
  <c r="K957" i="31"/>
  <c r="J958" i="31"/>
  <c r="K958" i="31"/>
  <c r="J959" i="31"/>
  <c r="K959" i="31"/>
  <c r="J962" i="31"/>
  <c r="K962" i="31"/>
  <c r="J963" i="31"/>
  <c r="K963" i="31"/>
  <c r="J964" i="31"/>
  <c r="K964" i="31"/>
  <c r="J3" i="31"/>
  <c r="K3" i="31"/>
  <c r="J4" i="31"/>
  <c r="K4" i="31"/>
  <c r="J5" i="31"/>
  <c r="K5" i="31"/>
  <c r="I8" i="31"/>
  <c r="I9" i="31"/>
  <c r="I10" i="31"/>
  <c r="I11" i="31"/>
  <c r="I14" i="31"/>
  <c r="I15" i="31"/>
  <c r="I16" i="31"/>
  <c r="I17" i="31"/>
  <c r="I20" i="31"/>
  <c r="I21" i="31"/>
  <c r="I22" i="31"/>
  <c r="I23" i="31"/>
  <c r="I26" i="31"/>
  <c r="I27" i="31"/>
  <c r="I28" i="31"/>
  <c r="I29" i="31"/>
  <c r="I32" i="31"/>
  <c r="I33" i="31"/>
  <c r="I34" i="31"/>
  <c r="I35" i="31"/>
  <c r="I38" i="31"/>
  <c r="I39" i="31"/>
  <c r="I40" i="31"/>
  <c r="I41" i="31"/>
  <c r="I44" i="31"/>
  <c r="I45" i="31"/>
  <c r="I46" i="31"/>
  <c r="I47" i="31"/>
  <c r="I50" i="31"/>
  <c r="I51" i="31"/>
  <c r="I52" i="31"/>
  <c r="I53" i="31"/>
  <c r="I56" i="31"/>
  <c r="I57" i="31"/>
  <c r="I58" i="31"/>
  <c r="I59" i="31"/>
  <c r="I62" i="31"/>
  <c r="I63" i="31"/>
  <c r="I64" i="31"/>
  <c r="I65" i="31"/>
  <c r="I68" i="31"/>
  <c r="I69" i="31"/>
  <c r="I70" i="31"/>
  <c r="I71" i="31"/>
  <c r="I74" i="31"/>
  <c r="I75" i="31"/>
  <c r="I76" i="31"/>
  <c r="I77" i="31"/>
  <c r="I80" i="31"/>
  <c r="I81" i="31"/>
  <c r="I82" i="31"/>
  <c r="I83" i="31"/>
  <c r="I86" i="31"/>
  <c r="I87" i="31"/>
  <c r="I88" i="31"/>
  <c r="I89" i="31"/>
  <c r="I92" i="31"/>
  <c r="I93" i="31"/>
  <c r="I94" i="31"/>
  <c r="I95" i="31"/>
  <c r="I98" i="31"/>
  <c r="I99" i="31"/>
  <c r="I100" i="31"/>
  <c r="I101" i="31"/>
  <c r="I104" i="31"/>
  <c r="I105" i="31"/>
  <c r="I106" i="31"/>
  <c r="I107" i="31"/>
  <c r="I110" i="31"/>
  <c r="I111" i="31"/>
  <c r="I112" i="31"/>
  <c r="I113" i="31"/>
  <c r="I116" i="31"/>
  <c r="I117" i="31"/>
  <c r="I118" i="31"/>
  <c r="I119" i="31"/>
  <c r="I122" i="31"/>
  <c r="I123" i="31"/>
  <c r="I124" i="31"/>
  <c r="I125" i="31"/>
  <c r="I128" i="31"/>
  <c r="I129" i="31"/>
  <c r="I130" i="31"/>
  <c r="I131" i="31"/>
  <c r="I134" i="31"/>
  <c r="I135" i="31"/>
  <c r="I136" i="31"/>
  <c r="I137" i="31"/>
  <c r="I140" i="31"/>
  <c r="I141" i="31"/>
  <c r="I142" i="31"/>
  <c r="I143" i="31"/>
  <c r="I146" i="31"/>
  <c r="I147" i="31"/>
  <c r="I148" i="31"/>
  <c r="I149" i="31"/>
  <c r="I152" i="31"/>
  <c r="I153" i="31"/>
  <c r="I154" i="31"/>
  <c r="I155" i="31"/>
  <c r="I158" i="31"/>
  <c r="I159" i="31"/>
  <c r="I160" i="31"/>
  <c r="I161" i="31"/>
  <c r="I164" i="31"/>
  <c r="I165" i="31"/>
  <c r="I166" i="31"/>
  <c r="I167" i="31"/>
  <c r="I170" i="31"/>
  <c r="I171" i="31"/>
  <c r="I172" i="31"/>
  <c r="I173" i="31"/>
  <c r="I176" i="31"/>
  <c r="I177" i="31"/>
  <c r="I178" i="31"/>
  <c r="I179" i="31"/>
  <c r="I182" i="31"/>
  <c r="I183" i="31"/>
  <c r="I184" i="31"/>
  <c r="I185" i="31"/>
  <c r="I188" i="31"/>
  <c r="I189" i="31"/>
  <c r="I190" i="31"/>
  <c r="I191" i="31"/>
  <c r="I194" i="31"/>
  <c r="I195" i="31"/>
  <c r="I196" i="31"/>
  <c r="I197" i="31"/>
  <c r="I200" i="31"/>
  <c r="I201" i="31"/>
  <c r="I202" i="31"/>
  <c r="I203" i="31"/>
  <c r="I206" i="31"/>
  <c r="I207" i="31"/>
  <c r="I208" i="31"/>
  <c r="I209" i="31"/>
  <c r="I212" i="31"/>
  <c r="I213" i="31"/>
  <c r="I214" i="31"/>
  <c r="I215" i="31"/>
  <c r="I218" i="31"/>
  <c r="I219" i="31"/>
  <c r="I220" i="31"/>
  <c r="I221" i="31"/>
  <c r="I224" i="31"/>
  <c r="I225" i="31"/>
  <c r="I226" i="31"/>
  <c r="I227" i="31"/>
  <c r="I230" i="31"/>
  <c r="I231" i="31"/>
  <c r="I232" i="31"/>
  <c r="I233" i="31"/>
  <c r="I236" i="31"/>
  <c r="I237" i="31"/>
  <c r="I238" i="31"/>
  <c r="I239" i="31"/>
  <c r="I242" i="31"/>
  <c r="I243" i="31"/>
  <c r="I244" i="31"/>
  <c r="I245" i="31"/>
  <c r="I248" i="31"/>
  <c r="I249" i="31"/>
  <c r="I250" i="31"/>
  <c r="I251" i="31"/>
  <c r="I254" i="31"/>
  <c r="I255" i="31"/>
  <c r="I256" i="31"/>
  <c r="I257" i="31"/>
  <c r="I260" i="31"/>
  <c r="I261" i="31"/>
  <c r="I262" i="31"/>
  <c r="I263" i="31"/>
  <c r="I266" i="31"/>
  <c r="I267" i="31"/>
  <c r="I268" i="31"/>
  <c r="I269" i="31"/>
  <c r="I272" i="31"/>
  <c r="I273" i="31"/>
  <c r="I274" i="31"/>
  <c r="I275" i="31"/>
  <c r="I278" i="31"/>
  <c r="I279" i="31"/>
  <c r="I280" i="31"/>
  <c r="I281" i="31"/>
  <c r="I284" i="31"/>
  <c r="I285" i="31"/>
  <c r="I286" i="31"/>
  <c r="I287" i="31"/>
  <c r="I290" i="31"/>
  <c r="I291" i="31"/>
  <c r="I292" i="31"/>
  <c r="I293" i="31"/>
  <c r="I296" i="31"/>
  <c r="I297" i="31"/>
  <c r="I298" i="31"/>
  <c r="I299" i="31"/>
  <c r="I302" i="31"/>
  <c r="I303" i="31"/>
  <c r="I304" i="31"/>
  <c r="I305" i="31"/>
  <c r="I308" i="31"/>
  <c r="I309" i="31"/>
  <c r="I310" i="31"/>
  <c r="I311" i="31"/>
  <c r="I314" i="31"/>
  <c r="I315" i="31"/>
  <c r="I316" i="31"/>
  <c r="I317" i="31"/>
  <c r="I320" i="31"/>
  <c r="I321" i="31"/>
  <c r="I322" i="31"/>
  <c r="I323" i="31"/>
  <c r="I326" i="31"/>
  <c r="I327" i="31"/>
  <c r="I328" i="31"/>
  <c r="I329" i="31"/>
  <c r="I332" i="31"/>
  <c r="I333" i="31"/>
  <c r="I334" i="31"/>
  <c r="I335" i="31"/>
  <c r="I338" i="31"/>
  <c r="I339" i="31"/>
  <c r="I340" i="31"/>
  <c r="I341" i="31"/>
  <c r="I344" i="31"/>
  <c r="I345" i="31"/>
  <c r="I346" i="31"/>
  <c r="I347" i="31"/>
  <c r="I350" i="31"/>
  <c r="I351" i="31"/>
  <c r="I352" i="31"/>
  <c r="I353" i="31"/>
  <c r="I356" i="31"/>
  <c r="I357" i="31"/>
  <c r="I358" i="31"/>
  <c r="I359" i="31"/>
  <c r="I362" i="31"/>
  <c r="I363" i="31"/>
  <c r="I364" i="31"/>
  <c r="I365" i="31"/>
  <c r="I368" i="31"/>
  <c r="I369" i="31"/>
  <c r="I370" i="31"/>
  <c r="I371" i="31"/>
  <c r="I374" i="31"/>
  <c r="I375" i="31"/>
  <c r="I376" i="31"/>
  <c r="I377" i="31"/>
  <c r="I380" i="31"/>
  <c r="I381" i="31"/>
  <c r="I382" i="31"/>
  <c r="I383" i="31"/>
  <c r="I386" i="31"/>
  <c r="I387" i="31"/>
  <c r="I388" i="31"/>
  <c r="I389" i="31"/>
  <c r="I392" i="31"/>
  <c r="I393" i="31"/>
  <c r="I394" i="31"/>
  <c r="I395" i="31"/>
  <c r="I398" i="31"/>
  <c r="I399" i="31"/>
  <c r="I400" i="31"/>
  <c r="I401" i="31"/>
  <c r="I404" i="31"/>
  <c r="I405" i="31"/>
  <c r="I406" i="31"/>
  <c r="I407" i="31"/>
  <c r="I410" i="31"/>
  <c r="I411" i="31"/>
  <c r="I412" i="31"/>
  <c r="I413" i="31"/>
  <c r="I416" i="31"/>
  <c r="I417" i="31"/>
  <c r="I418" i="31"/>
  <c r="I419" i="31"/>
  <c r="I422" i="31"/>
  <c r="I423" i="31"/>
  <c r="I424" i="31"/>
  <c r="I425" i="31"/>
  <c r="I428" i="31"/>
  <c r="I429" i="31"/>
  <c r="I430" i="31"/>
  <c r="I431" i="31"/>
  <c r="I434" i="31"/>
  <c r="I435" i="31"/>
  <c r="I436" i="31"/>
  <c r="I437" i="31"/>
  <c r="I440" i="31"/>
  <c r="I441" i="31"/>
  <c r="I442" i="31"/>
  <c r="I443" i="31"/>
  <c r="I446" i="31"/>
  <c r="I447" i="31"/>
  <c r="I448" i="31"/>
  <c r="I449" i="31"/>
  <c r="I452" i="31"/>
  <c r="I453" i="31"/>
  <c r="I454" i="31"/>
  <c r="I455" i="31"/>
  <c r="I458" i="31"/>
  <c r="I459" i="31"/>
  <c r="I460" i="31"/>
  <c r="I461" i="31"/>
  <c r="I464" i="31"/>
  <c r="I465" i="31"/>
  <c r="I466" i="31"/>
  <c r="I467" i="31"/>
  <c r="I470" i="31"/>
  <c r="I471" i="31"/>
  <c r="I472" i="31"/>
  <c r="I473" i="31"/>
  <c r="I476" i="31"/>
  <c r="I477" i="31"/>
  <c r="I478" i="31"/>
  <c r="I479" i="31"/>
  <c r="I482" i="31"/>
  <c r="I483" i="31"/>
  <c r="I484" i="31"/>
  <c r="I485" i="31"/>
  <c r="I488" i="31"/>
  <c r="I489" i="31"/>
  <c r="I490" i="31"/>
  <c r="I491" i="31"/>
  <c r="I494" i="31"/>
  <c r="I495" i="31"/>
  <c r="I496" i="31"/>
  <c r="I497" i="31"/>
  <c r="I500" i="31"/>
  <c r="I501" i="31"/>
  <c r="I502" i="31"/>
  <c r="I503" i="31"/>
  <c r="I506" i="31"/>
  <c r="I507" i="31"/>
  <c r="I508" i="31"/>
  <c r="I509" i="31"/>
  <c r="I512" i="31"/>
  <c r="I513" i="31"/>
  <c r="I514" i="31"/>
  <c r="I515" i="31"/>
  <c r="I518" i="31"/>
  <c r="I519" i="31"/>
  <c r="I520" i="31"/>
  <c r="I521" i="31"/>
  <c r="I524" i="31"/>
  <c r="I525" i="31"/>
  <c r="I526" i="31"/>
  <c r="I527" i="31"/>
  <c r="I530" i="31"/>
  <c r="I531" i="31"/>
  <c r="I532" i="31"/>
  <c r="I533" i="31"/>
  <c r="I536" i="31"/>
  <c r="I537" i="31"/>
  <c r="I538" i="31"/>
  <c r="I539" i="31"/>
  <c r="I542" i="31"/>
  <c r="I543" i="31"/>
  <c r="I544" i="31"/>
  <c r="I545" i="31"/>
  <c r="I548" i="31"/>
  <c r="I549" i="31"/>
  <c r="I550" i="31"/>
  <c r="I551" i="31"/>
  <c r="I554" i="31"/>
  <c r="I555" i="31"/>
  <c r="I556" i="31"/>
  <c r="I557" i="31"/>
  <c r="I560" i="31"/>
  <c r="I561" i="31"/>
  <c r="I562" i="31"/>
  <c r="I563" i="31"/>
  <c r="I566" i="31"/>
  <c r="I567" i="31"/>
  <c r="I568" i="31"/>
  <c r="I569" i="31"/>
  <c r="I572" i="31"/>
  <c r="I573" i="31"/>
  <c r="I574" i="31"/>
  <c r="I575" i="31"/>
  <c r="I578" i="31"/>
  <c r="I579" i="31"/>
  <c r="I580" i="31"/>
  <c r="I581" i="31"/>
  <c r="I584" i="31"/>
  <c r="I585" i="31"/>
  <c r="I586" i="31"/>
  <c r="I587" i="31"/>
  <c r="I590" i="31"/>
  <c r="I591" i="31"/>
  <c r="I592" i="31"/>
  <c r="I593" i="31"/>
  <c r="I596" i="31"/>
  <c r="I597" i="31"/>
  <c r="I598" i="31"/>
  <c r="I599" i="31"/>
  <c r="I602" i="31"/>
  <c r="I603" i="31"/>
  <c r="I604" i="31"/>
  <c r="I605" i="31"/>
  <c r="I608" i="31"/>
  <c r="I609" i="31"/>
  <c r="I610" i="31"/>
  <c r="I611" i="31"/>
  <c r="I614" i="31"/>
  <c r="I615" i="31"/>
  <c r="I616" i="31"/>
  <c r="I617" i="31"/>
  <c r="I620" i="31"/>
  <c r="I621" i="31"/>
  <c r="I622" i="31"/>
  <c r="I623" i="31"/>
  <c r="I626" i="31"/>
  <c r="I627" i="31"/>
  <c r="I628" i="31"/>
  <c r="I629" i="31"/>
  <c r="I632" i="31"/>
  <c r="I633" i="31"/>
  <c r="I634" i="31"/>
  <c r="I635" i="31"/>
  <c r="I638" i="31"/>
  <c r="I639" i="31"/>
  <c r="I640" i="31"/>
  <c r="I641" i="31"/>
  <c r="I644" i="31"/>
  <c r="I645" i="31"/>
  <c r="I646" i="31"/>
  <c r="I647" i="31"/>
  <c r="I650" i="31"/>
  <c r="I651" i="31"/>
  <c r="I652" i="31"/>
  <c r="I653" i="31"/>
  <c r="I656" i="31"/>
  <c r="I657" i="31"/>
  <c r="I658" i="31"/>
  <c r="I659" i="31"/>
  <c r="I662" i="31"/>
  <c r="I663" i="31"/>
  <c r="I664" i="31"/>
  <c r="I665" i="31"/>
  <c r="I668" i="31"/>
  <c r="I669" i="31"/>
  <c r="I670" i="31"/>
  <c r="I671" i="31"/>
  <c r="I674" i="31"/>
  <c r="I675" i="31"/>
  <c r="I676" i="31"/>
  <c r="I677" i="31"/>
  <c r="I680" i="31"/>
  <c r="I681" i="31"/>
  <c r="I682" i="31"/>
  <c r="I683" i="31"/>
  <c r="I686" i="31"/>
  <c r="I687" i="31"/>
  <c r="I688" i="31"/>
  <c r="I689" i="31"/>
  <c r="I692" i="31"/>
  <c r="I693" i="31"/>
  <c r="I694" i="31"/>
  <c r="I695" i="31"/>
  <c r="I698" i="31"/>
  <c r="I699" i="31"/>
  <c r="I700" i="31"/>
  <c r="I701" i="31"/>
  <c r="I704" i="31"/>
  <c r="I705" i="31"/>
  <c r="I706" i="31"/>
  <c r="I707" i="31"/>
  <c r="I710" i="31"/>
  <c r="I711" i="31"/>
  <c r="I712" i="31"/>
  <c r="I713" i="31"/>
  <c r="I716" i="31"/>
  <c r="I717" i="31"/>
  <c r="I718" i="31"/>
  <c r="I719" i="31"/>
  <c r="I722" i="31"/>
  <c r="I723" i="31"/>
  <c r="I724" i="31"/>
  <c r="I725" i="31"/>
  <c r="I728" i="31"/>
  <c r="I729" i="31"/>
  <c r="I730" i="31"/>
  <c r="I731" i="31"/>
  <c r="I734" i="31"/>
  <c r="I735" i="31"/>
  <c r="I736" i="31"/>
  <c r="I737" i="31"/>
  <c r="I740" i="31"/>
  <c r="I741" i="31"/>
  <c r="I742" i="31"/>
  <c r="I743" i="31"/>
  <c r="I746" i="31"/>
  <c r="I747" i="31"/>
  <c r="I748" i="31"/>
  <c r="I749" i="31"/>
  <c r="I752" i="31"/>
  <c r="I753" i="31"/>
  <c r="I754" i="31"/>
  <c r="I755" i="31"/>
  <c r="I758" i="31"/>
  <c r="I759" i="31"/>
  <c r="I760" i="31"/>
  <c r="I761" i="31"/>
  <c r="I764" i="31"/>
  <c r="I765" i="31"/>
  <c r="I766" i="31"/>
  <c r="I767" i="31"/>
  <c r="I770" i="31"/>
  <c r="I771" i="31"/>
  <c r="I772" i="31"/>
  <c r="I773" i="31"/>
  <c r="I776" i="31"/>
  <c r="I777" i="31"/>
  <c r="I778" i="31"/>
  <c r="I779" i="31"/>
  <c r="I782" i="31"/>
  <c r="I783" i="31"/>
  <c r="I784" i="31"/>
  <c r="I785" i="31"/>
  <c r="I788" i="31"/>
  <c r="I789" i="31"/>
  <c r="I790" i="31"/>
  <c r="I791" i="31"/>
  <c r="I794" i="31"/>
  <c r="I795" i="31"/>
  <c r="I796" i="31"/>
  <c r="I797" i="31"/>
  <c r="I800" i="31"/>
  <c r="I801" i="31"/>
  <c r="I802" i="31"/>
  <c r="I803" i="31"/>
  <c r="I806" i="31"/>
  <c r="I807" i="31"/>
  <c r="I808" i="31"/>
  <c r="I809" i="31"/>
  <c r="I812" i="31"/>
  <c r="I813" i="31"/>
  <c r="I814" i="31"/>
  <c r="I815" i="31"/>
  <c r="I818" i="31"/>
  <c r="I819" i="31"/>
  <c r="I820" i="31"/>
  <c r="I821" i="31"/>
  <c r="I824" i="31"/>
  <c r="I825" i="31"/>
  <c r="I826" i="31"/>
  <c r="I827" i="31"/>
  <c r="I830" i="31"/>
  <c r="I831" i="31"/>
  <c r="I832" i="31"/>
  <c r="I833" i="31"/>
  <c r="I836" i="31"/>
  <c r="I837" i="31"/>
  <c r="I838" i="31"/>
  <c r="I839" i="31"/>
  <c r="I842" i="31"/>
  <c r="I843" i="31"/>
  <c r="I844" i="31"/>
  <c r="I845" i="31"/>
  <c r="I848" i="31"/>
  <c r="I849" i="31"/>
  <c r="I850" i="31"/>
  <c r="I851" i="31"/>
  <c r="I854" i="31"/>
  <c r="I855" i="31"/>
  <c r="I856" i="31"/>
  <c r="I857" i="31"/>
  <c r="I860" i="31"/>
  <c r="I861" i="31"/>
  <c r="I862" i="31"/>
  <c r="I863" i="31"/>
  <c r="I866" i="31"/>
  <c r="I867" i="31"/>
  <c r="I868" i="31"/>
  <c r="I869" i="31"/>
  <c r="I872" i="31"/>
  <c r="I873" i="31"/>
  <c r="I874" i="31"/>
  <c r="I875" i="31"/>
  <c r="I878" i="31"/>
  <c r="I879" i="31"/>
  <c r="I880" i="31"/>
  <c r="I881" i="31"/>
  <c r="I884" i="31"/>
  <c r="I885" i="31"/>
  <c r="I886" i="31"/>
  <c r="I887" i="31"/>
  <c r="I890" i="31"/>
  <c r="I891" i="31"/>
  <c r="I892" i="31"/>
  <c r="I893" i="31"/>
  <c r="I896" i="31"/>
  <c r="I897" i="31"/>
  <c r="I898" i="31"/>
  <c r="I899" i="31"/>
  <c r="I902" i="31"/>
  <c r="I903" i="31"/>
  <c r="I904" i="31"/>
  <c r="I905" i="31"/>
  <c r="I908" i="31"/>
  <c r="I909" i="31"/>
  <c r="I910" i="31"/>
  <c r="I911" i="31"/>
  <c r="I914" i="31"/>
  <c r="I915" i="31"/>
  <c r="I916" i="31"/>
  <c r="I917" i="31"/>
  <c r="I920" i="31"/>
  <c r="I921" i="31"/>
  <c r="I922" i="31"/>
  <c r="I923" i="31"/>
  <c r="I926" i="31"/>
  <c r="I927" i="31"/>
  <c r="I928" i="31"/>
  <c r="I929" i="31"/>
  <c r="I932" i="31"/>
  <c r="I933" i="31"/>
  <c r="I934" i="31"/>
  <c r="I935" i="31"/>
  <c r="I938" i="31"/>
  <c r="I939" i="31"/>
  <c r="I940" i="31"/>
  <c r="I941" i="31"/>
  <c r="I944" i="31"/>
  <c r="I945" i="31"/>
  <c r="I946" i="31"/>
  <c r="I947" i="31"/>
  <c r="I950" i="31"/>
  <c r="I951" i="31"/>
  <c r="I952" i="31"/>
  <c r="I953" i="31"/>
  <c r="I956" i="31"/>
  <c r="I957" i="31"/>
  <c r="I958" i="31"/>
  <c r="I959" i="31"/>
  <c r="I962" i="31"/>
  <c r="I963" i="31"/>
  <c r="I964" i="31"/>
  <c r="I965" i="31"/>
  <c r="K2" i="31"/>
  <c r="J2" i="31"/>
  <c r="I5" i="31"/>
  <c r="I4" i="31"/>
  <c r="I2" i="31"/>
  <c r="I3" i="31"/>
  <c r="G2" i="31"/>
  <c r="G3" i="31"/>
  <c r="G4" i="31"/>
  <c r="G5" i="31"/>
  <c r="G6" i="31"/>
  <c r="G7" i="31"/>
  <c r="G8" i="31"/>
  <c r="G9" i="31"/>
  <c r="G10" i="31"/>
  <c r="G11" i="31"/>
  <c r="G12" i="31"/>
  <c r="G13" i="31"/>
  <c r="G14" i="31"/>
  <c r="G15" i="31"/>
  <c r="G16" i="31"/>
  <c r="G17" i="31"/>
  <c r="G18" i="31"/>
  <c r="G19" i="31"/>
  <c r="G20" i="31"/>
  <c r="G21" i="31"/>
  <c r="G22" i="31"/>
  <c r="G23" i="31"/>
  <c r="G24" i="31"/>
  <c r="G25" i="31"/>
  <c r="G26" i="31"/>
  <c r="G27" i="31"/>
  <c r="G28" i="31"/>
  <c r="G29" i="31"/>
  <c r="G30" i="31"/>
  <c r="G31" i="31"/>
  <c r="G32" i="31"/>
  <c r="G33" i="31"/>
  <c r="G34" i="31"/>
  <c r="G35" i="31"/>
  <c r="G36" i="31"/>
  <c r="G37" i="31"/>
  <c r="G38" i="31"/>
  <c r="G39" i="31"/>
  <c r="G40" i="31"/>
  <c r="G41" i="31"/>
  <c r="G42" i="31"/>
  <c r="G43" i="31"/>
  <c r="G44" i="31"/>
  <c r="G45" i="31"/>
  <c r="G46" i="31"/>
  <c r="G47" i="31"/>
  <c r="G48" i="31"/>
  <c r="G49" i="31"/>
  <c r="G50" i="31"/>
  <c r="G51" i="31"/>
  <c r="G52" i="31"/>
  <c r="G53" i="31"/>
  <c r="G54" i="31"/>
  <c r="G55" i="31"/>
  <c r="G56" i="31"/>
  <c r="G57" i="31"/>
  <c r="G58" i="31"/>
  <c r="G59" i="31"/>
  <c r="G60" i="31"/>
  <c r="G61" i="31"/>
  <c r="G62" i="31"/>
  <c r="G63" i="31"/>
  <c r="G64" i="31"/>
  <c r="G65" i="31"/>
  <c r="G66" i="31"/>
  <c r="G67" i="31"/>
  <c r="G68" i="31"/>
  <c r="G69" i="31"/>
  <c r="G70" i="31"/>
  <c r="G71" i="31"/>
  <c r="G72" i="31"/>
  <c r="G73" i="31"/>
  <c r="G74" i="31"/>
  <c r="G75" i="31"/>
  <c r="G76" i="31"/>
  <c r="G77" i="31"/>
  <c r="G78" i="31"/>
  <c r="G79" i="31"/>
  <c r="G80" i="31"/>
  <c r="G81" i="31"/>
  <c r="G82" i="31"/>
  <c r="G83" i="31"/>
  <c r="G84" i="31"/>
  <c r="G85" i="31"/>
  <c r="G86" i="31"/>
  <c r="G87" i="31"/>
  <c r="G88" i="31"/>
  <c r="G89" i="31"/>
  <c r="G90" i="31"/>
  <c r="G91" i="31"/>
  <c r="G92" i="31"/>
  <c r="G93" i="31"/>
  <c r="G94" i="31"/>
  <c r="G95" i="31"/>
  <c r="G96" i="31"/>
  <c r="G97" i="31"/>
  <c r="G98" i="31"/>
  <c r="G99" i="31"/>
  <c r="G100" i="31"/>
  <c r="G101" i="31"/>
  <c r="G102" i="31"/>
  <c r="G103" i="31"/>
  <c r="G104" i="31"/>
  <c r="G105" i="31"/>
  <c r="G106" i="31"/>
  <c r="G107" i="31"/>
  <c r="G108" i="31"/>
  <c r="G109" i="31"/>
  <c r="G110" i="31"/>
  <c r="G111" i="31"/>
  <c r="G112" i="31"/>
  <c r="G113" i="31"/>
  <c r="G114" i="31"/>
  <c r="G115" i="31"/>
  <c r="G116" i="31"/>
  <c r="G117" i="31"/>
  <c r="G118" i="31"/>
  <c r="G119" i="31"/>
  <c r="G120" i="31"/>
  <c r="G121" i="31"/>
  <c r="G122" i="31"/>
  <c r="G123" i="31"/>
  <c r="G124" i="31"/>
  <c r="G125" i="31"/>
  <c r="G126" i="31"/>
  <c r="G127" i="31"/>
  <c r="G128" i="31"/>
  <c r="G129" i="31"/>
  <c r="G130" i="31"/>
  <c r="G131" i="31"/>
  <c r="G132" i="31"/>
  <c r="G133" i="31"/>
  <c r="G134" i="31"/>
  <c r="G135" i="31"/>
  <c r="G136" i="31"/>
  <c r="G137" i="31"/>
  <c r="G138" i="31"/>
  <c r="G139" i="31"/>
  <c r="G140" i="31"/>
  <c r="G141" i="31"/>
  <c r="G142" i="31"/>
  <c r="G143" i="31"/>
  <c r="G144" i="31"/>
  <c r="G145" i="31"/>
  <c r="G146" i="31"/>
  <c r="G147" i="31"/>
  <c r="G148" i="31"/>
  <c r="G149" i="31"/>
  <c r="G150" i="31"/>
  <c r="G151" i="31"/>
  <c r="G152" i="31"/>
  <c r="G153" i="31"/>
  <c r="G154" i="31"/>
  <c r="G155" i="31"/>
  <c r="G156" i="31"/>
  <c r="G157" i="31"/>
  <c r="G158" i="31"/>
  <c r="G159" i="31"/>
  <c r="G160" i="31"/>
  <c r="G161" i="31"/>
  <c r="G162" i="31"/>
  <c r="G163" i="31"/>
  <c r="G164" i="31"/>
  <c r="G165" i="31"/>
  <c r="G166" i="31"/>
  <c r="G167" i="31"/>
  <c r="G168" i="31"/>
  <c r="G169" i="31"/>
  <c r="G170" i="31"/>
  <c r="G171" i="31"/>
  <c r="G172" i="31"/>
  <c r="G173" i="31"/>
  <c r="G174" i="31"/>
  <c r="G175" i="31"/>
  <c r="G176" i="31"/>
  <c r="G177" i="31"/>
  <c r="G178" i="31"/>
  <c r="G179" i="31"/>
  <c r="G180" i="31"/>
  <c r="G181" i="31"/>
  <c r="G182" i="31"/>
  <c r="G183" i="31"/>
  <c r="G184" i="31"/>
  <c r="G185" i="31"/>
  <c r="G186" i="31"/>
  <c r="G187" i="31"/>
  <c r="G188" i="31"/>
  <c r="G189" i="31"/>
  <c r="G190" i="31"/>
  <c r="G191" i="31"/>
  <c r="G192" i="31"/>
  <c r="G193" i="31"/>
  <c r="G194" i="31"/>
  <c r="G195" i="31"/>
  <c r="G196" i="31"/>
  <c r="G197" i="31"/>
  <c r="G198" i="31"/>
  <c r="G199" i="31"/>
  <c r="G200" i="31"/>
  <c r="G201" i="31"/>
  <c r="G202" i="31"/>
  <c r="G203" i="31"/>
  <c r="G204" i="31"/>
  <c r="G205" i="31"/>
  <c r="G206" i="31"/>
  <c r="G207" i="31"/>
  <c r="G208" i="31"/>
  <c r="G209" i="31"/>
  <c r="G210" i="31"/>
  <c r="G211" i="31"/>
  <c r="G212" i="31"/>
  <c r="G213" i="31"/>
  <c r="G214" i="31"/>
  <c r="G215" i="31"/>
  <c r="G216" i="31"/>
  <c r="G217" i="31"/>
  <c r="G218" i="31"/>
  <c r="G219" i="31"/>
  <c r="G220" i="31"/>
  <c r="G221" i="31"/>
  <c r="G222" i="31"/>
  <c r="G223" i="31"/>
  <c r="G224" i="31"/>
  <c r="G225" i="31"/>
  <c r="G226" i="31"/>
  <c r="G227" i="31"/>
  <c r="G228" i="31"/>
  <c r="G229" i="31"/>
  <c r="G230" i="31"/>
  <c r="G231" i="31"/>
  <c r="G232" i="31"/>
  <c r="G233" i="31"/>
  <c r="G234" i="31"/>
  <c r="G235" i="31"/>
  <c r="G236" i="31"/>
  <c r="G237" i="31"/>
  <c r="G238" i="31"/>
  <c r="G239" i="31"/>
  <c r="G240" i="31"/>
  <c r="G241" i="31"/>
  <c r="G242" i="31"/>
  <c r="G243" i="31"/>
  <c r="G244" i="31"/>
  <c r="G245" i="31"/>
  <c r="G246" i="31"/>
  <c r="G247" i="31"/>
  <c r="G248" i="31"/>
  <c r="G249" i="31"/>
  <c r="G250" i="31"/>
  <c r="G251" i="31"/>
  <c r="G252" i="31"/>
  <c r="G253" i="31"/>
  <c r="G254" i="31"/>
  <c r="G255" i="31"/>
  <c r="G256" i="31"/>
  <c r="G257" i="31"/>
  <c r="G258" i="31"/>
  <c r="G259" i="31"/>
  <c r="G260" i="31"/>
  <c r="G261" i="31"/>
  <c r="G262" i="31"/>
  <c r="G263" i="31"/>
  <c r="G264" i="31"/>
  <c r="G265" i="31"/>
  <c r="G266" i="31"/>
  <c r="G267" i="31"/>
  <c r="G268" i="31"/>
  <c r="G269" i="31"/>
  <c r="G270" i="31"/>
  <c r="G271" i="31"/>
  <c r="G272" i="31"/>
  <c r="G273" i="31"/>
  <c r="G274" i="31"/>
  <c r="G275" i="31"/>
  <c r="G276" i="31"/>
  <c r="G277" i="31"/>
  <c r="G278" i="31"/>
  <c r="G279" i="31"/>
  <c r="G280" i="31"/>
  <c r="G281" i="31"/>
  <c r="G282" i="31"/>
  <c r="G283" i="31"/>
  <c r="G284" i="31"/>
  <c r="G285" i="31"/>
  <c r="G286" i="31"/>
  <c r="G287" i="31"/>
  <c r="G288" i="31"/>
  <c r="G289" i="31"/>
  <c r="G290" i="31"/>
  <c r="G291" i="31"/>
  <c r="G292" i="31"/>
  <c r="G293" i="31"/>
  <c r="G294" i="31"/>
  <c r="G295" i="31"/>
  <c r="G296" i="31"/>
  <c r="G297" i="31"/>
  <c r="G298" i="31"/>
  <c r="G299" i="31"/>
  <c r="G300" i="31"/>
  <c r="G301" i="31"/>
  <c r="G302" i="31"/>
  <c r="G303" i="31"/>
  <c r="G304" i="31"/>
  <c r="G305" i="31"/>
  <c r="G306" i="31"/>
  <c r="G307" i="31"/>
  <c r="G308" i="31"/>
  <c r="G309" i="31"/>
  <c r="G310" i="31"/>
  <c r="G311" i="31"/>
  <c r="G312" i="31"/>
  <c r="G313" i="31"/>
  <c r="G314" i="31"/>
  <c r="G315" i="31"/>
  <c r="G316" i="31"/>
  <c r="G317" i="31"/>
  <c r="G318" i="31"/>
  <c r="G319" i="31"/>
  <c r="G320" i="31"/>
  <c r="G321" i="31"/>
  <c r="G322" i="31"/>
  <c r="G323" i="31"/>
  <c r="G324" i="31"/>
  <c r="G325" i="31"/>
  <c r="G326" i="31"/>
  <c r="G327" i="31"/>
  <c r="G328" i="31"/>
  <c r="G329" i="31"/>
  <c r="G330" i="31"/>
  <c r="G331" i="31"/>
  <c r="G332" i="31"/>
  <c r="G333" i="31"/>
  <c r="G334" i="31"/>
  <c r="G335" i="31"/>
  <c r="G336" i="31"/>
  <c r="G337" i="31"/>
  <c r="G338" i="31"/>
  <c r="G339" i="31"/>
  <c r="G340" i="31"/>
  <c r="G341" i="31"/>
  <c r="G342" i="31"/>
  <c r="G343" i="31"/>
  <c r="G344" i="31"/>
  <c r="G345" i="31"/>
  <c r="G346" i="31"/>
  <c r="G347" i="31"/>
  <c r="G348" i="31"/>
  <c r="G349" i="31"/>
  <c r="G350" i="31"/>
  <c r="G351" i="31"/>
  <c r="G352" i="31"/>
  <c r="G353" i="31"/>
  <c r="G354" i="31"/>
  <c r="G355" i="31"/>
  <c r="G356" i="31"/>
  <c r="G357" i="31"/>
  <c r="G358" i="31"/>
  <c r="G359" i="31"/>
  <c r="G360" i="31"/>
  <c r="G361" i="31"/>
  <c r="G362" i="31"/>
  <c r="G363" i="31"/>
  <c r="G364" i="31"/>
  <c r="G365" i="31"/>
  <c r="G366" i="31"/>
  <c r="G367" i="31"/>
  <c r="G368" i="31"/>
  <c r="G369" i="31"/>
  <c r="G370" i="31"/>
  <c r="G371" i="31"/>
  <c r="G372" i="31"/>
  <c r="G373" i="31"/>
  <c r="G374" i="31"/>
  <c r="G375" i="31"/>
  <c r="G376" i="31"/>
  <c r="G377" i="31"/>
  <c r="G378" i="31"/>
  <c r="G379" i="31"/>
  <c r="G380" i="31"/>
  <c r="G381" i="31"/>
  <c r="G382" i="31"/>
  <c r="G383" i="31"/>
  <c r="G384" i="31"/>
  <c r="G385" i="31"/>
  <c r="G386" i="31"/>
  <c r="G387" i="31"/>
  <c r="G388" i="31"/>
  <c r="G389" i="31"/>
  <c r="G390" i="31"/>
  <c r="G391" i="31"/>
  <c r="G392" i="31"/>
  <c r="G393" i="31"/>
  <c r="G394" i="31"/>
  <c r="G395" i="31"/>
  <c r="G396" i="31"/>
  <c r="G397" i="31"/>
  <c r="G398" i="31"/>
  <c r="G399" i="31"/>
  <c r="G400" i="31"/>
  <c r="G401" i="31"/>
  <c r="G402" i="31"/>
  <c r="G403" i="31"/>
  <c r="G404" i="31"/>
  <c r="G405" i="31"/>
  <c r="G406" i="31"/>
  <c r="G407" i="31"/>
  <c r="G408" i="31"/>
  <c r="G409" i="31"/>
  <c r="G410" i="31"/>
  <c r="G411" i="31"/>
  <c r="G412" i="31"/>
  <c r="G413" i="31"/>
  <c r="G414" i="31"/>
  <c r="G415" i="31"/>
  <c r="G416" i="31"/>
  <c r="G417" i="31"/>
  <c r="G418" i="31"/>
  <c r="G419" i="31"/>
  <c r="G420" i="31"/>
  <c r="G421" i="31"/>
  <c r="G422" i="31"/>
  <c r="G423" i="31"/>
  <c r="G424" i="31"/>
  <c r="G425" i="31"/>
  <c r="G426" i="31"/>
  <c r="G427" i="31"/>
  <c r="G428" i="31"/>
  <c r="G429" i="31"/>
  <c r="G430" i="31"/>
  <c r="G431" i="31"/>
  <c r="G432" i="31"/>
  <c r="G433" i="31"/>
  <c r="G434" i="31"/>
  <c r="G435" i="31"/>
  <c r="G436" i="31"/>
  <c r="G437" i="31"/>
  <c r="G438" i="31"/>
  <c r="G439" i="31"/>
  <c r="G440" i="31"/>
  <c r="G441" i="31"/>
  <c r="G442" i="31"/>
  <c r="G443" i="31"/>
  <c r="G444" i="31"/>
  <c r="G445" i="31"/>
  <c r="G446" i="31"/>
  <c r="G447" i="31"/>
  <c r="G448" i="31"/>
  <c r="G449" i="31"/>
  <c r="G450" i="31"/>
  <c r="G451" i="31"/>
  <c r="G452" i="31"/>
  <c r="G453" i="31"/>
  <c r="G454" i="31"/>
  <c r="G455" i="31"/>
  <c r="G456" i="31"/>
  <c r="G457" i="31"/>
  <c r="G458" i="31"/>
  <c r="G459" i="31"/>
  <c r="G460" i="31"/>
  <c r="G461" i="31"/>
  <c r="G462" i="31"/>
  <c r="G463" i="31"/>
  <c r="G464" i="31"/>
  <c r="G465" i="31"/>
  <c r="G466" i="31"/>
  <c r="G467" i="31"/>
  <c r="G468" i="31"/>
  <c r="G469" i="31"/>
  <c r="G470" i="31"/>
  <c r="G471" i="31"/>
  <c r="G472" i="31"/>
  <c r="G473" i="31"/>
  <c r="G474" i="31"/>
  <c r="G475" i="31"/>
  <c r="G476" i="31"/>
  <c r="G477" i="31"/>
  <c r="G478" i="31"/>
  <c r="G479" i="31"/>
  <c r="G480" i="31"/>
  <c r="G481" i="31"/>
  <c r="G482" i="31"/>
  <c r="G483" i="31"/>
  <c r="G484" i="31"/>
  <c r="G485" i="31"/>
  <c r="G486" i="31"/>
  <c r="G487" i="31"/>
  <c r="G488" i="31"/>
  <c r="G489" i="31"/>
  <c r="G490" i="31"/>
  <c r="G491" i="31"/>
  <c r="G492" i="31"/>
  <c r="G493" i="31"/>
  <c r="G494" i="31"/>
  <c r="G495" i="31"/>
  <c r="G496" i="31"/>
  <c r="G497" i="31"/>
  <c r="G498" i="31"/>
  <c r="G499" i="31"/>
  <c r="G500" i="31"/>
  <c r="G501" i="31"/>
  <c r="G502" i="31"/>
  <c r="G503" i="31"/>
  <c r="G504" i="31"/>
  <c r="G505" i="31"/>
  <c r="G506" i="31"/>
  <c r="G507" i="31"/>
  <c r="G508" i="31"/>
  <c r="G509" i="31"/>
  <c r="G510" i="31"/>
  <c r="G511" i="31"/>
  <c r="G512" i="31"/>
  <c r="G513" i="31"/>
  <c r="G514" i="31"/>
  <c r="G515" i="31"/>
  <c r="G516" i="31"/>
  <c r="G517" i="31"/>
  <c r="G518" i="31"/>
  <c r="G519" i="31"/>
  <c r="G520" i="31"/>
  <c r="G521" i="31"/>
  <c r="G522" i="31"/>
  <c r="G523" i="31"/>
  <c r="G524" i="31"/>
  <c r="G525" i="31"/>
  <c r="G526" i="31"/>
  <c r="G527" i="31"/>
  <c r="G528" i="31"/>
  <c r="G529" i="31"/>
  <c r="G530" i="31"/>
  <c r="G531" i="31"/>
  <c r="G532" i="31"/>
  <c r="G533" i="31"/>
  <c r="G534" i="31"/>
  <c r="G535" i="31"/>
  <c r="G536" i="31"/>
  <c r="G537" i="31"/>
  <c r="G538" i="31"/>
  <c r="G539" i="31"/>
  <c r="G540" i="31"/>
  <c r="G541" i="31"/>
  <c r="G542" i="31"/>
  <c r="G543" i="31"/>
  <c r="G544" i="31"/>
  <c r="G545" i="31"/>
  <c r="G546" i="31"/>
  <c r="G547" i="31"/>
  <c r="G548" i="31"/>
  <c r="G549" i="31"/>
  <c r="G550" i="31"/>
  <c r="G551" i="31"/>
  <c r="G552" i="31"/>
  <c r="G553" i="31"/>
  <c r="G554" i="31"/>
  <c r="G555" i="31"/>
  <c r="G556" i="31"/>
  <c r="G557" i="31"/>
  <c r="G558" i="31"/>
  <c r="G559" i="31"/>
  <c r="G560" i="31"/>
  <c r="G561" i="31"/>
  <c r="G562" i="31"/>
  <c r="G563" i="31"/>
  <c r="G564" i="31"/>
  <c r="G565" i="31"/>
  <c r="G566" i="31"/>
  <c r="G567" i="31"/>
  <c r="G568" i="31"/>
  <c r="G569" i="31"/>
  <c r="G570" i="31"/>
  <c r="G571" i="31"/>
  <c r="G572" i="31"/>
  <c r="G573" i="31"/>
  <c r="G574" i="31"/>
  <c r="G575" i="31"/>
  <c r="G576" i="31"/>
  <c r="G577" i="31"/>
  <c r="G578" i="31"/>
  <c r="G579" i="31"/>
  <c r="G580" i="31"/>
  <c r="G581" i="31"/>
  <c r="G582" i="31"/>
  <c r="G583" i="31"/>
  <c r="G584" i="31"/>
  <c r="G585" i="31"/>
  <c r="G586" i="31"/>
  <c r="G587" i="31"/>
  <c r="G588" i="31"/>
  <c r="G589" i="31"/>
  <c r="G590" i="31"/>
  <c r="G591" i="31"/>
  <c r="G592" i="31"/>
  <c r="G593" i="31"/>
  <c r="G594" i="31"/>
  <c r="G595" i="31"/>
  <c r="G596" i="31"/>
  <c r="G597" i="31"/>
  <c r="G598" i="31"/>
  <c r="G599" i="31"/>
  <c r="G600" i="31"/>
  <c r="G601" i="31"/>
  <c r="G602" i="31"/>
  <c r="G603" i="31"/>
  <c r="G604" i="31"/>
  <c r="G605" i="31"/>
  <c r="G606" i="31"/>
  <c r="G607" i="31"/>
  <c r="G608" i="31"/>
  <c r="G609" i="31"/>
  <c r="G610" i="31"/>
  <c r="G611" i="31"/>
  <c r="G612" i="31"/>
  <c r="G613" i="31"/>
  <c r="G614" i="31"/>
  <c r="G615" i="31"/>
  <c r="G616" i="31"/>
  <c r="G617" i="31"/>
  <c r="G618" i="31"/>
  <c r="G619" i="31"/>
  <c r="G620" i="31"/>
  <c r="G621" i="31"/>
  <c r="G622" i="31"/>
  <c r="G623" i="31"/>
  <c r="G624" i="31"/>
  <c r="G625" i="31"/>
  <c r="G626" i="31"/>
  <c r="G627" i="31"/>
  <c r="G628" i="31"/>
  <c r="G629" i="31"/>
  <c r="G630" i="31"/>
  <c r="G631" i="31"/>
  <c r="G632" i="31"/>
  <c r="G633" i="31"/>
  <c r="G634" i="31"/>
  <c r="G635" i="31"/>
  <c r="G636" i="31"/>
  <c r="G637" i="31"/>
  <c r="G638" i="31"/>
  <c r="G639" i="31"/>
  <c r="G640" i="31"/>
  <c r="G641" i="31"/>
  <c r="G642" i="31"/>
  <c r="G643" i="31"/>
  <c r="G644" i="31"/>
  <c r="G645" i="31"/>
  <c r="G646" i="31"/>
  <c r="G647" i="31"/>
  <c r="G648" i="31"/>
  <c r="G649" i="31"/>
  <c r="G650" i="31"/>
  <c r="G651" i="31"/>
  <c r="G652" i="31"/>
  <c r="G653" i="31"/>
  <c r="G654" i="31"/>
  <c r="G655" i="31"/>
  <c r="G656" i="31"/>
  <c r="G657" i="31"/>
  <c r="G658" i="31"/>
  <c r="G659" i="31"/>
  <c r="G660" i="31"/>
  <c r="G661" i="31"/>
  <c r="G662" i="31"/>
  <c r="G663" i="31"/>
  <c r="G664" i="31"/>
  <c r="G665" i="31"/>
  <c r="G666" i="31"/>
  <c r="G667" i="31"/>
  <c r="G668" i="31"/>
  <c r="G669" i="31"/>
  <c r="G670" i="31"/>
  <c r="G671" i="31"/>
  <c r="G672" i="31"/>
  <c r="G673" i="31"/>
  <c r="G674" i="31"/>
  <c r="G675" i="31"/>
  <c r="G676" i="31"/>
  <c r="G677" i="31"/>
  <c r="G678" i="31"/>
  <c r="G679" i="31"/>
  <c r="G680" i="31"/>
  <c r="G681" i="31"/>
  <c r="G682" i="31"/>
  <c r="G683" i="31"/>
  <c r="G684" i="31"/>
  <c r="G685" i="31"/>
  <c r="G686" i="31"/>
  <c r="G687" i="31"/>
  <c r="G688" i="31"/>
  <c r="G689" i="31"/>
  <c r="G690" i="31"/>
  <c r="G691" i="31"/>
  <c r="G692" i="31"/>
  <c r="G693" i="31"/>
  <c r="G694" i="31"/>
  <c r="G695" i="31"/>
  <c r="G696" i="31"/>
  <c r="G697" i="31"/>
  <c r="G698" i="31"/>
  <c r="G699" i="31"/>
  <c r="G700" i="31"/>
  <c r="G701" i="31"/>
  <c r="G702" i="31"/>
  <c r="G703" i="31"/>
  <c r="G704" i="31"/>
  <c r="G705" i="31"/>
  <c r="G706" i="31"/>
  <c r="G707" i="31"/>
  <c r="G708" i="31"/>
  <c r="G709" i="31"/>
  <c r="G710" i="31"/>
  <c r="G711" i="31"/>
  <c r="G712" i="31"/>
  <c r="G713" i="31"/>
  <c r="G714" i="31"/>
  <c r="G715" i="31"/>
  <c r="G716" i="31"/>
  <c r="G717" i="31"/>
  <c r="G718" i="31"/>
  <c r="G719" i="31"/>
  <c r="G720" i="31"/>
  <c r="G721" i="31"/>
  <c r="G722" i="31"/>
  <c r="G723" i="31"/>
  <c r="G724" i="31"/>
  <c r="G725" i="31"/>
  <c r="G726" i="31"/>
  <c r="G727" i="31"/>
  <c r="G728" i="31"/>
  <c r="G729" i="31"/>
  <c r="G730" i="31"/>
  <c r="G731" i="31"/>
  <c r="G732" i="31"/>
  <c r="G733" i="31"/>
  <c r="G734" i="31"/>
  <c r="G735" i="31"/>
  <c r="G736" i="31"/>
  <c r="G737" i="31"/>
  <c r="G738" i="31"/>
  <c r="G739" i="31"/>
  <c r="G740" i="31"/>
  <c r="G741" i="31"/>
  <c r="G742" i="31"/>
  <c r="G743" i="31"/>
  <c r="G744" i="31"/>
  <c r="G745" i="31"/>
  <c r="G746" i="31"/>
  <c r="G747" i="31"/>
  <c r="G748" i="31"/>
  <c r="G749" i="31"/>
  <c r="G750" i="31"/>
  <c r="G751" i="31"/>
  <c r="G752" i="31"/>
  <c r="G753" i="31"/>
  <c r="G754" i="31"/>
  <c r="G755" i="31"/>
  <c r="G756" i="31"/>
  <c r="G757" i="31"/>
  <c r="G758" i="31"/>
  <c r="G759" i="31"/>
  <c r="G760" i="31"/>
  <c r="G761" i="31"/>
  <c r="G762" i="31"/>
  <c r="G763" i="31"/>
  <c r="G764" i="31"/>
  <c r="G765" i="31"/>
  <c r="G766" i="31"/>
  <c r="G767" i="31"/>
  <c r="G768" i="31"/>
  <c r="G769" i="31"/>
  <c r="G770" i="31"/>
  <c r="G771" i="31"/>
  <c r="G772" i="31"/>
  <c r="G773" i="31"/>
  <c r="G774" i="31"/>
  <c r="G775" i="31"/>
  <c r="G776" i="31"/>
  <c r="G777" i="31"/>
  <c r="G778" i="31"/>
  <c r="G779" i="31"/>
  <c r="G780" i="31"/>
  <c r="G781" i="31"/>
  <c r="G782" i="31"/>
  <c r="G783" i="31"/>
  <c r="G784" i="31"/>
  <c r="G785" i="31"/>
  <c r="G786" i="31"/>
  <c r="G787" i="31"/>
  <c r="G788" i="31"/>
  <c r="G789" i="31"/>
  <c r="G790" i="31"/>
  <c r="G791" i="31"/>
  <c r="G792" i="31"/>
  <c r="G793" i="31"/>
  <c r="G794" i="31"/>
  <c r="G795" i="31"/>
  <c r="G796" i="31"/>
  <c r="G797" i="31"/>
  <c r="G798" i="31"/>
  <c r="G799" i="31"/>
  <c r="G800" i="31"/>
  <c r="G801" i="31"/>
  <c r="G802" i="31"/>
  <c r="G803" i="31"/>
  <c r="G804" i="31"/>
  <c r="G805" i="31"/>
  <c r="G806" i="31"/>
  <c r="G807" i="31"/>
  <c r="G808" i="31"/>
  <c r="G809" i="31"/>
  <c r="G810" i="31"/>
  <c r="G811" i="31"/>
  <c r="G812" i="31"/>
  <c r="G813" i="31"/>
  <c r="G814" i="31"/>
  <c r="G815" i="31"/>
  <c r="G816" i="31"/>
  <c r="G817" i="31"/>
  <c r="G818" i="31"/>
  <c r="G819" i="31"/>
  <c r="G820" i="31"/>
  <c r="G821" i="31"/>
  <c r="G822" i="31"/>
  <c r="G823" i="31"/>
  <c r="G824" i="31"/>
  <c r="G825" i="31"/>
  <c r="G826" i="31"/>
  <c r="G827" i="31"/>
  <c r="G828" i="31"/>
  <c r="G829" i="31"/>
  <c r="G830" i="31"/>
  <c r="G831" i="31"/>
  <c r="G832" i="31"/>
  <c r="G833" i="31"/>
  <c r="G834" i="31"/>
  <c r="G835" i="31"/>
  <c r="G836" i="31"/>
  <c r="G837" i="31"/>
  <c r="G838" i="31"/>
  <c r="G839" i="31"/>
  <c r="G840" i="31"/>
  <c r="G841" i="31"/>
  <c r="G842" i="31"/>
  <c r="G843" i="31"/>
  <c r="G844" i="31"/>
  <c r="G845" i="31"/>
  <c r="G846" i="31"/>
  <c r="G847" i="31"/>
  <c r="G848" i="31"/>
  <c r="G849" i="31"/>
  <c r="G850" i="31"/>
  <c r="G851" i="31"/>
  <c r="G852" i="31"/>
  <c r="G853" i="31"/>
  <c r="G854" i="31"/>
  <c r="G855" i="31"/>
  <c r="G856" i="31"/>
  <c r="G857" i="31"/>
  <c r="G858" i="31"/>
  <c r="G859" i="31"/>
  <c r="G860" i="31"/>
  <c r="G861" i="31"/>
  <c r="G862" i="31"/>
  <c r="G863" i="31"/>
  <c r="G864" i="31"/>
  <c r="G865" i="31"/>
  <c r="G866" i="31"/>
  <c r="G867" i="31"/>
  <c r="G868" i="31"/>
  <c r="G869" i="31"/>
  <c r="G870" i="31"/>
  <c r="G871" i="31"/>
  <c r="G872" i="31"/>
  <c r="G873" i="31"/>
  <c r="G874" i="31"/>
  <c r="G875" i="31"/>
  <c r="G876" i="31"/>
  <c r="G877" i="31"/>
  <c r="G878" i="31"/>
  <c r="G879" i="31"/>
  <c r="G880" i="31"/>
  <c r="G881" i="31"/>
  <c r="G882" i="31"/>
  <c r="G883" i="31"/>
  <c r="G884" i="31"/>
  <c r="G885" i="31"/>
  <c r="G886" i="31"/>
  <c r="G887" i="31"/>
  <c r="G888" i="31"/>
  <c r="G889" i="31"/>
  <c r="G890" i="31"/>
  <c r="G891" i="31"/>
  <c r="G892" i="31"/>
  <c r="G893" i="31"/>
  <c r="G894" i="31"/>
  <c r="G895" i="31"/>
  <c r="G896" i="31"/>
  <c r="G897" i="31"/>
  <c r="G898" i="31"/>
  <c r="G899" i="31"/>
  <c r="G900" i="31"/>
  <c r="G901" i="31"/>
  <c r="G902" i="31"/>
  <c r="G903" i="31"/>
  <c r="G904" i="31"/>
  <c r="G905" i="31"/>
  <c r="G906" i="31"/>
  <c r="G907" i="31"/>
  <c r="G908" i="31"/>
  <c r="G909" i="31"/>
  <c r="G910" i="31"/>
  <c r="G911" i="31"/>
  <c r="G912" i="31"/>
  <c r="G913" i="31"/>
  <c r="G914" i="31"/>
  <c r="G915" i="31"/>
  <c r="G916" i="31"/>
  <c r="G917" i="31"/>
  <c r="G918" i="31"/>
  <c r="G919" i="31"/>
  <c r="G920" i="31"/>
  <c r="G921" i="31"/>
  <c r="G922" i="31"/>
  <c r="G923" i="31"/>
  <c r="G924" i="31"/>
  <c r="G925" i="31"/>
  <c r="G926" i="31"/>
  <c r="G927" i="31"/>
  <c r="G928" i="31"/>
  <c r="G929" i="31"/>
  <c r="G930" i="31"/>
  <c r="G931" i="31"/>
  <c r="G932" i="31"/>
  <c r="G933" i="31"/>
  <c r="G934" i="31"/>
  <c r="G935" i="31"/>
  <c r="G936" i="31"/>
  <c r="G937" i="31"/>
  <c r="G938" i="31"/>
  <c r="G939" i="31"/>
  <c r="G940" i="31"/>
  <c r="G941" i="31"/>
  <c r="G942" i="31"/>
  <c r="G943" i="31"/>
  <c r="G944" i="31"/>
  <c r="G945" i="31"/>
  <c r="G946" i="31"/>
  <c r="G947" i="31"/>
  <c r="G948" i="31"/>
  <c r="G949" i="31"/>
  <c r="G950" i="31"/>
  <c r="G951" i="31"/>
  <c r="G952" i="31"/>
  <c r="G953" i="31"/>
  <c r="G954" i="31"/>
  <c r="G955" i="31"/>
  <c r="G956" i="31"/>
  <c r="G957" i="31"/>
  <c r="G958" i="31"/>
  <c r="G959" i="31"/>
  <c r="G960" i="31"/>
  <c r="G961" i="31"/>
  <c r="G962" i="31"/>
  <c r="G963" i="31"/>
  <c r="G964" i="31"/>
  <c r="G965" i="31"/>
  <c r="G966" i="31"/>
  <c r="G967" i="31"/>
  <c r="G968" i="31"/>
  <c r="G969" i="31"/>
  <c r="G970" i="31"/>
  <c r="G971" i="31"/>
  <c r="G972" i="31"/>
  <c r="G973" i="31"/>
  <c r="G974" i="31"/>
  <c r="G975" i="31"/>
  <c r="G976" i="31"/>
  <c r="G977" i="31"/>
  <c r="G978" i="31"/>
  <c r="G979" i="31"/>
  <c r="G980" i="31"/>
  <c r="G981" i="31"/>
  <c r="G982" i="31"/>
  <c r="G983" i="31"/>
  <c r="G984" i="31"/>
  <c r="G985" i="31"/>
  <c r="G986" i="31"/>
  <c r="G987" i="31"/>
  <c r="G988" i="31"/>
  <c r="G989" i="31"/>
  <c r="G990" i="31"/>
  <c r="G991" i="31"/>
  <c r="G992" i="31"/>
  <c r="G993" i="31"/>
  <c r="G994" i="31"/>
  <c r="G995" i="31"/>
  <c r="G996" i="31"/>
  <c r="G997" i="31"/>
  <c r="G998" i="31"/>
  <c r="G999" i="31"/>
  <c r="G1000" i="31"/>
  <c r="G1001" i="31"/>
  <c r="G1002" i="31"/>
  <c r="G1003" i="31"/>
  <c r="G1004" i="31"/>
  <c r="G1005" i="31"/>
  <c r="G1006" i="31"/>
  <c r="G1007" i="31"/>
  <c r="G1008" i="31"/>
  <c r="G1009" i="31"/>
  <c r="G1010" i="31"/>
  <c r="G1011" i="31"/>
  <c r="G1012" i="31"/>
  <c r="G1013" i="31"/>
  <c r="G1014" i="31"/>
  <c r="G1015" i="31"/>
  <c r="G1016" i="31"/>
  <c r="G1017" i="31"/>
  <c r="G1018" i="31"/>
  <c r="G1019" i="31"/>
  <c r="G1020" i="31"/>
  <c r="G1021" i="31"/>
  <c r="G1022" i="31"/>
  <c r="G1023" i="31"/>
  <c r="G1024" i="31"/>
  <c r="G1025" i="31"/>
  <c r="G1026" i="31"/>
  <c r="G1027" i="31"/>
  <c r="G1028" i="31"/>
  <c r="G1029" i="31"/>
  <c r="G1030" i="31"/>
  <c r="G1031" i="31"/>
  <c r="G1032" i="31"/>
  <c r="G1033" i="31"/>
  <c r="G1034" i="31"/>
  <c r="G1035" i="31"/>
  <c r="G1036" i="31"/>
  <c r="G1037" i="31"/>
  <c r="G1038" i="31"/>
  <c r="G1039" i="31"/>
  <c r="G1040" i="31"/>
  <c r="G1041" i="31"/>
  <c r="G1042" i="31"/>
  <c r="G1043" i="31"/>
  <c r="G1044" i="31"/>
  <c r="G1045" i="31"/>
  <c r="G1046" i="31"/>
  <c r="F2" i="31"/>
  <c r="F3" i="31"/>
  <c r="F4" i="31"/>
  <c r="F5" i="31"/>
  <c r="F6" i="31"/>
  <c r="F7" i="31"/>
  <c r="F8" i="31"/>
  <c r="F9" i="31"/>
  <c r="F10" i="31"/>
  <c r="F11" i="31"/>
  <c r="F12" i="31"/>
  <c r="F13" i="31"/>
  <c r="F14" i="31"/>
  <c r="F15" i="31"/>
  <c r="F16" i="31"/>
  <c r="F17" i="31"/>
  <c r="F18" i="31"/>
  <c r="F19" i="31"/>
  <c r="F20" i="31"/>
  <c r="F21" i="31"/>
  <c r="F22" i="31"/>
  <c r="F23" i="31"/>
  <c r="F24" i="31"/>
  <c r="F25" i="31"/>
  <c r="F26" i="31"/>
  <c r="F27" i="31"/>
  <c r="F28" i="31"/>
  <c r="F29" i="31"/>
  <c r="F30" i="31"/>
  <c r="F31" i="31"/>
  <c r="F32" i="31"/>
  <c r="F33" i="31"/>
  <c r="F34" i="31"/>
  <c r="F35" i="31"/>
  <c r="F36" i="31"/>
  <c r="F37" i="31"/>
  <c r="F38" i="31"/>
  <c r="F39" i="31"/>
  <c r="F40" i="31"/>
  <c r="F41" i="31"/>
  <c r="F42" i="31"/>
  <c r="F43" i="31"/>
  <c r="F44" i="31"/>
  <c r="F45" i="31"/>
  <c r="F46" i="31"/>
  <c r="F47" i="31"/>
  <c r="F48" i="31"/>
  <c r="F49" i="31"/>
  <c r="F50" i="31"/>
  <c r="F51" i="31"/>
  <c r="F52" i="31"/>
  <c r="F53" i="31"/>
  <c r="F54" i="31"/>
  <c r="F55" i="31"/>
  <c r="F56" i="31"/>
  <c r="F57" i="31"/>
  <c r="F58" i="31"/>
  <c r="F59" i="31"/>
  <c r="F60" i="31"/>
  <c r="F61" i="31"/>
  <c r="F62" i="31"/>
  <c r="F63" i="31"/>
  <c r="F64" i="31"/>
  <c r="F65" i="31"/>
  <c r="F66" i="31"/>
  <c r="F67" i="31"/>
  <c r="F68" i="31"/>
  <c r="F69" i="31"/>
  <c r="F70" i="31"/>
  <c r="F71" i="31"/>
  <c r="F72" i="31"/>
  <c r="F73" i="31"/>
  <c r="F74" i="31"/>
  <c r="F75" i="31"/>
  <c r="F76" i="31"/>
  <c r="F77" i="31"/>
  <c r="F78" i="31"/>
  <c r="F79" i="31"/>
  <c r="F80" i="31"/>
  <c r="F81" i="31"/>
  <c r="F82" i="31"/>
  <c r="F83" i="31"/>
  <c r="F84" i="31"/>
  <c r="F85" i="31"/>
  <c r="F86" i="31"/>
  <c r="F87" i="31"/>
  <c r="F88" i="31"/>
  <c r="F89" i="31"/>
  <c r="F90" i="31"/>
  <c r="F91" i="31"/>
  <c r="F92" i="31"/>
  <c r="F93" i="31"/>
  <c r="F94" i="31"/>
  <c r="F95" i="31"/>
  <c r="F96" i="31"/>
  <c r="F97" i="31"/>
  <c r="F98" i="31"/>
  <c r="F99" i="31"/>
  <c r="F100" i="31"/>
  <c r="F101" i="31"/>
  <c r="F102" i="31"/>
  <c r="F103" i="31"/>
  <c r="F104" i="31"/>
  <c r="F105" i="31"/>
  <c r="F106" i="31"/>
  <c r="F107" i="31"/>
  <c r="F108" i="31"/>
  <c r="F109" i="31"/>
  <c r="F110" i="31"/>
  <c r="F111" i="31"/>
  <c r="F112" i="31"/>
  <c r="F113" i="31"/>
  <c r="F114" i="31"/>
  <c r="F115" i="31"/>
  <c r="F116" i="31"/>
  <c r="F117" i="31"/>
  <c r="F118" i="31"/>
  <c r="F119" i="31"/>
  <c r="F120" i="31"/>
  <c r="F121" i="31"/>
  <c r="F122" i="31"/>
  <c r="F123" i="31"/>
  <c r="F124" i="31"/>
  <c r="F125" i="31"/>
  <c r="F126" i="31"/>
  <c r="F127" i="31"/>
  <c r="F128" i="31"/>
  <c r="F129" i="31"/>
  <c r="F130" i="31"/>
  <c r="F131" i="31"/>
  <c r="F132" i="31"/>
  <c r="F133" i="31"/>
  <c r="F134" i="31"/>
  <c r="F135" i="31"/>
  <c r="F136" i="31"/>
  <c r="F137" i="31"/>
  <c r="F138" i="31"/>
  <c r="F139" i="31"/>
  <c r="F140" i="31"/>
  <c r="F141" i="31"/>
  <c r="F142" i="31"/>
  <c r="F143" i="31"/>
  <c r="F144" i="31"/>
  <c r="F145" i="31"/>
  <c r="F146" i="31"/>
  <c r="F147" i="31"/>
  <c r="F148" i="31"/>
  <c r="F149" i="31"/>
  <c r="F150" i="31"/>
  <c r="F151" i="31"/>
  <c r="F152" i="31"/>
  <c r="F153" i="31"/>
  <c r="F154" i="31"/>
  <c r="F155" i="31"/>
  <c r="F156" i="31"/>
  <c r="F157" i="31"/>
  <c r="F158" i="31"/>
  <c r="F159" i="31"/>
  <c r="F160" i="31"/>
  <c r="F161" i="31"/>
  <c r="F162" i="31"/>
  <c r="F163" i="31"/>
  <c r="F164" i="31"/>
  <c r="F165" i="31"/>
  <c r="F166" i="31"/>
  <c r="F167" i="31"/>
  <c r="F168" i="31"/>
  <c r="F169" i="31"/>
  <c r="F170" i="31"/>
  <c r="F171" i="31"/>
  <c r="F172" i="31"/>
  <c r="F173" i="31"/>
  <c r="F174" i="31"/>
  <c r="F175" i="31"/>
  <c r="F176" i="31"/>
  <c r="F177" i="31"/>
  <c r="F178" i="31"/>
  <c r="F179" i="31"/>
  <c r="F180" i="31"/>
  <c r="F181" i="31"/>
  <c r="F182" i="31"/>
  <c r="F183" i="31"/>
  <c r="F184" i="31"/>
  <c r="F185" i="31"/>
  <c r="F186" i="31"/>
  <c r="F187" i="31"/>
  <c r="F188" i="31"/>
  <c r="F189" i="31"/>
  <c r="F190" i="31"/>
  <c r="F191" i="31"/>
  <c r="F192" i="31"/>
  <c r="F193" i="31"/>
  <c r="F194" i="31"/>
  <c r="F195" i="31"/>
  <c r="F196" i="31"/>
  <c r="F197" i="31"/>
  <c r="F198" i="31"/>
  <c r="F199" i="31"/>
  <c r="F200" i="31"/>
  <c r="F201" i="31"/>
  <c r="F202" i="31"/>
  <c r="F203" i="31"/>
  <c r="F204" i="31"/>
  <c r="F205" i="31"/>
  <c r="F206" i="31"/>
  <c r="F207" i="31"/>
  <c r="F208" i="31"/>
  <c r="F209" i="31"/>
  <c r="F210" i="31"/>
  <c r="F211" i="31"/>
  <c r="F212" i="31"/>
  <c r="F213" i="31"/>
  <c r="F214" i="31"/>
  <c r="F215" i="31"/>
  <c r="F216" i="31"/>
  <c r="F217" i="31"/>
  <c r="F218" i="31"/>
  <c r="F219" i="31"/>
  <c r="F220" i="31"/>
  <c r="F221" i="31"/>
  <c r="F222" i="31"/>
  <c r="F223" i="31"/>
  <c r="F224" i="31"/>
  <c r="F225" i="31"/>
  <c r="F226" i="31"/>
  <c r="F227" i="31"/>
  <c r="F228" i="31"/>
  <c r="F229" i="31"/>
  <c r="F230" i="31"/>
  <c r="F231" i="31"/>
  <c r="F232" i="31"/>
  <c r="F233" i="31"/>
  <c r="F234" i="31"/>
  <c r="F235" i="31"/>
  <c r="F236" i="31"/>
  <c r="F237" i="31"/>
  <c r="F238" i="31"/>
  <c r="F239" i="31"/>
  <c r="F240" i="31"/>
  <c r="F241" i="31"/>
  <c r="F242" i="31"/>
  <c r="F243" i="31"/>
  <c r="F244" i="31"/>
  <c r="F245" i="31"/>
  <c r="F246" i="31"/>
  <c r="F247" i="31"/>
  <c r="F248" i="31"/>
  <c r="F249" i="31"/>
  <c r="F250" i="31"/>
  <c r="F251" i="31"/>
  <c r="F252" i="31"/>
  <c r="F253" i="31"/>
  <c r="F254" i="31"/>
  <c r="F255" i="31"/>
  <c r="F256" i="31"/>
  <c r="F257" i="31"/>
  <c r="F258" i="31"/>
  <c r="F259" i="31"/>
  <c r="F260" i="31"/>
  <c r="F261" i="31"/>
  <c r="F262" i="31"/>
  <c r="F263" i="31"/>
  <c r="F264" i="31"/>
  <c r="F265" i="31"/>
  <c r="F266" i="31"/>
  <c r="F267" i="31"/>
  <c r="F268" i="31"/>
  <c r="F269" i="31"/>
  <c r="F270" i="31"/>
  <c r="F271" i="31"/>
  <c r="F272" i="31"/>
  <c r="F273" i="31"/>
  <c r="F274" i="31"/>
  <c r="F275" i="31"/>
  <c r="F276" i="31"/>
  <c r="F277" i="31"/>
  <c r="F278" i="31"/>
  <c r="F279" i="31"/>
  <c r="F280" i="31"/>
  <c r="F281" i="31"/>
  <c r="F282" i="31"/>
  <c r="F283" i="31"/>
  <c r="F284" i="31"/>
  <c r="F285" i="31"/>
  <c r="F286" i="31"/>
  <c r="F287" i="31"/>
  <c r="F288" i="31"/>
  <c r="F289" i="31"/>
  <c r="F290" i="31"/>
  <c r="F291" i="31"/>
  <c r="F292" i="31"/>
  <c r="F293" i="31"/>
  <c r="F294" i="31"/>
  <c r="F295" i="31"/>
  <c r="F296" i="31"/>
  <c r="F297" i="31"/>
  <c r="F298" i="31"/>
  <c r="F299" i="31"/>
  <c r="F300" i="31"/>
  <c r="F301" i="31"/>
  <c r="F302" i="31"/>
  <c r="F303" i="31"/>
  <c r="F304" i="31"/>
  <c r="F305" i="31"/>
  <c r="F306" i="31"/>
  <c r="F307" i="31"/>
  <c r="F308" i="31"/>
  <c r="F309" i="31"/>
  <c r="F310" i="31"/>
  <c r="F311" i="31"/>
  <c r="F312" i="31"/>
  <c r="F313" i="31"/>
  <c r="F314" i="31"/>
  <c r="F315" i="31"/>
  <c r="F316" i="31"/>
  <c r="F317" i="31"/>
  <c r="F318" i="31"/>
  <c r="F319" i="31"/>
  <c r="F320" i="31"/>
  <c r="F321" i="31"/>
  <c r="F322" i="31"/>
  <c r="F323" i="31"/>
  <c r="F324" i="31"/>
  <c r="F325" i="31"/>
  <c r="F326" i="31"/>
  <c r="F327" i="31"/>
  <c r="F328" i="31"/>
  <c r="F329" i="31"/>
  <c r="F330" i="31"/>
  <c r="F331" i="31"/>
  <c r="F332" i="31"/>
  <c r="F333" i="31"/>
  <c r="F334" i="31"/>
  <c r="F335" i="31"/>
  <c r="F336" i="31"/>
  <c r="F337" i="31"/>
  <c r="F338" i="31"/>
  <c r="F339" i="31"/>
  <c r="F340" i="31"/>
  <c r="F341" i="31"/>
  <c r="F342" i="31"/>
  <c r="F343" i="31"/>
  <c r="F344" i="31"/>
  <c r="F345" i="31"/>
  <c r="F346" i="31"/>
  <c r="F347" i="31"/>
  <c r="F348" i="31"/>
  <c r="F349" i="31"/>
  <c r="F350" i="31"/>
  <c r="F351" i="31"/>
  <c r="F352" i="31"/>
  <c r="F353" i="31"/>
  <c r="F354" i="31"/>
  <c r="F355" i="31"/>
  <c r="F356" i="31"/>
  <c r="F357" i="31"/>
  <c r="F358" i="31"/>
  <c r="F359" i="31"/>
  <c r="F360" i="31"/>
  <c r="F361" i="31"/>
  <c r="F362" i="31"/>
  <c r="F363" i="31"/>
  <c r="F364" i="31"/>
  <c r="F365" i="31"/>
  <c r="F366" i="31"/>
  <c r="F367" i="31"/>
  <c r="F368" i="31"/>
  <c r="F369" i="31"/>
  <c r="F370" i="31"/>
  <c r="F371" i="31"/>
  <c r="F372" i="31"/>
  <c r="F373" i="31"/>
  <c r="F374" i="31"/>
  <c r="F375" i="31"/>
  <c r="F376" i="31"/>
  <c r="F377" i="31"/>
  <c r="F378" i="31"/>
  <c r="F379" i="31"/>
  <c r="F380" i="31"/>
  <c r="F381" i="31"/>
  <c r="F382" i="31"/>
  <c r="F383" i="31"/>
  <c r="F384" i="31"/>
  <c r="F385" i="31"/>
  <c r="F386" i="31"/>
  <c r="F387" i="31"/>
  <c r="F388" i="31"/>
  <c r="F389" i="31"/>
  <c r="F390" i="31"/>
  <c r="F391" i="31"/>
  <c r="F392" i="31"/>
  <c r="F393" i="31"/>
  <c r="F394" i="31"/>
  <c r="F395" i="31"/>
  <c r="F396" i="31"/>
  <c r="F397" i="31"/>
  <c r="F398" i="31"/>
  <c r="F399" i="31"/>
  <c r="F400" i="31"/>
  <c r="F401" i="31"/>
  <c r="F402" i="31"/>
  <c r="F403" i="31"/>
  <c r="F404" i="31"/>
  <c r="F405" i="31"/>
  <c r="F406" i="31"/>
  <c r="F407" i="31"/>
  <c r="F408" i="31"/>
  <c r="F409" i="31"/>
  <c r="F410" i="31"/>
  <c r="F411" i="31"/>
  <c r="F412" i="31"/>
  <c r="F413" i="31"/>
  <c r="F414" i="31"/>
  <c r="F415" i="31"/>
  <c r="F416" i="31"/>
  <c r="F417" i="31"/>
  <c r="F418" i="31"/>
  <c r="F419" i="31"/>
  <c r="F420" i="31"/>
  <c r="F421" i="31"/>
  <c r="F422" i="31"/>
  <c r="F423" i="31"/>
  <c r="F424" i="31"/>
  <c r="F425" i="31"/>
  <c r="F426" i="31"/>
  <c r="F427" i="31"/>
  <c r="F428" i="31"/>
  <c r="F429" i="31"/>
  <c r="F430" i="31"/>
  <c r="F431" i="31"/>
  <c r="F432" i="31"/>
  <c r="F433" i="31"/>
  <c r="F434" i="31"/>
  <c r="F435" i="31"/>
  <c r="F436" i="31"/>
  <c r="F437" i="31"/>
  <c r="F438" i="31"/>
  <c r="F439" i="31"/>
  <c r="F440" i="31"/>
  <c r="F441" i="31"/>
  <c r="F442" i="31"/>
  <c r="F443" i="31"/>
  <c r="F444" i="31"/>
  <c r="F445" i="31"/>
  <c r="F446" i="31"/>
  <c r="F447" i="31"/>
  <c r="F448" i="31"/>
  <c r="F449" i="31"/>
  <c r="F450" i="31"/>
  <c r="F451" i="31"/>
  <c r="F452" i="31"/>
  <c r="F453" i="31"/>
  <c r="F454" i="31"/>
  <c r="F455" i="31"/>
  <c r="F456" i="31"/>
  <c r="F457" i="31"/>
  <c r="F458" i="31"/>
  <c r="F459" i="31"/>
  <c r="F460" i="31"/>
  <c r="F461" i="31"/>
  <c r="F462" i="31"/>
  <c r="F463" i="31"/>
  <c r="F464" i="31"/>
  <c r="F465" i="31"/>
  <c r="F466" i="31"/>
  <c r="F467" i="31"/>
  <c r="F468" i="31"/>
  <c r="F469" i="31"/>
  <c r="F470" i="31"/>
  <c r="F471" i="31"/>
  <c r="F472" i="31"/>
  <c r="F473" i="31"/>
  <c r="F474" i="31"/>
  <c r="F475" i="31"/>
  <c r="F476" i="31"/>
  <c r="F477" i="31"/>
  <c r="F478" i="31"/>
  <c r="F479" i="31"/>
  <c r="F480" i="31"/>
  <c r="F481" i="31"/>
  <c r="F482" i="31"/>
  <c r="F483" i="31"/>
  <c r="F484" i="31"/>
  <c r="F485" i="31"/>
  <c r="F486" i="31"/>
  <c r="F487" i="31"/>
  <c r="F488" i="31"/>
  <c r="F489" i="31"/>
  <c r="F490" i="31"/>
  <c r="F491" i="31"/>
  <c r="F492" i="31"/>
  <c r="F493" i="31"/>
  <c r="F494" i="31"/>
  <c r="F495" i="31"/>
  <c r="F496" i="31"/>
  <c r="F497" i="31"/>
  <c r="F498" i="31"/>
  <c r="F499" i="31"/>
  <c r="F500" i="31"/>
  <c r="F501" i="31"/>
  <c r="F502" i="31"/>
  <c r="F503" i="31"/>
  <c r="F504" i="31"/>
  <c r="F505" i="31"/>
  <c r="F506" i="31"/>
  <c r="F507" i="31"/>
  <c r="F508" i="31"/>
  <c r="F509" i="31"/>
  <c r="F510" i="31"/>
  <c r="F511" i="31"/>
  <c r="F512" i="31"/>
  <c r="F513" i="31"/>
  <c r="F514" i="31"/>
  <c r="F515" i="31"/>
  <c r="F516" i="31"/>
  <c r="F517" i="31"/>
  <c r="F518" i="31"/>
  <c r="F519" i="31"/>
  <c r="F520" i="31"/>
  <c r="F521" i="31"/>
  <c r="F522" i="31"/>
  <c r="F523" i="31"/>
  <c r="F524" i="31"/>
  <c r="F525" i="31"/>
  <c r="F526" i="31"/>
  <c r="F527" i="31"/>
  <c r="F528" i="31"/>
  <c r="F529" i="31"/>
  <c r="F530" i="31"/>
  <c r="F531" i="31"/>
  <c r="F532" i="31"/>
  <c r="F533" i="31"/>
  <c r="F534" i="31"/>
  <c r="F535" i="31"/>
  <c r="F536" i="31"/>
  <c r="F537" i="31"/>
  <c r="F538" i="31"/>
  <c r="F539" i="31"/>
  <c r="F540" i="31"/>
  <c r="F541" i="31"/>
  <c r="F542" i="31"/>
  <c r="F543" i="31"/>
  <c r="F544" i="31"/>
  <c r="F545" i="31"/>
  <c r="F546" i="31"/>
  <c r="F547" i="31"/>
  <c r="F548" i="31"/>
  <c r="F549" i="31"/>
  <c r="F550" i="31"/>
  <c r="F551" i="31"/>
  <c r="F552" i="31"/>
  <c r="F553" i="31"/>
  <c r="F554" i="31"/>
  <c r="F555" i="31"/>
  <c r="F556" i="31"/>
  <c r="F557" i="31"/>
  <c r="F558" i="31"/>
  <c r="F559" i="31"/>
  <c r="F560" i="31"/>
  <c r="F561" i="31"/>
  <c r="F562" i="31"/>
  <c r="F563" i="31"/>
  <c r="F564" i="31"/>
  <c r="F565" i="31"/>
  <c r="F566" i="31"/>
  <c r="F567" i="31"/>
  <c r="F568" i="31"/>
  <c r="F569" i="31"/>
  <c r="F570" i="31"/>
  <c r="F571" i="31"/>
  <c r="F572" i="31"/>
  <c r="F573" i="31"/>
  <c r="F574" i="31"/>
  <c r="F575" i="31"/>
  <c r="F576" i="31"/>
  <c r="F577" i="31"/>
  <c r="F578" i="31"/>
  <c r="F579" i="31"/>
  <c r="F580" i="31"/>
  <c r="F581" i="31"/>
  <c r="F582" i="31"/>
  <c r="F583" i="31"/>
  <c r="F584" i="31"/>
  <c r="F585" i="31"/>
  <c r="F586" i="31"/>
  <c r="F587" i="31"/>
  <c r="F588" i="31"/>
  <c r="F589" i="31"/>
  <c r="F590" i="31"/>
  <c r="F591" i="31"/>
  <c r="F592" i="31"/>
  <c r="F593" i="31"/>
  <c r="F594" i="31"/>
  <c r="F595" i="31"/>
  <c r="F596" i="31"/>
  <c r="F597" i="31"/>
  <c r="F598" i="31"/>
  <c r="F599" i="31"/>
  <c r="F600" i="31"/>
  <c r="F601" i="31"/>
  <c r="F602" i="31"/>
  <c r="F603" i="31"/>
  <c r="F604" i="31"/>
  <c r="F605" i="31"/>
  <c r="F606" i="31"/>
  <c r="F607" i="31"/>
  <c r="F608" i="31"/>
  <c r="F609" i="31"/>
  <c r="F610" i="31"/>
  <c r="F611" i="31"/>
  <c r="F612" i="31"/>
  <c r="F613" i="31"/>
  <c r="F614" i="31"/>
  <c r="F615" i="31"/>
  <c r="F616" i="31"/>
  <c r="F617" i="31"/>
  <c r="F618" i="31"/>
  <c r="F619" i="31"/>
  <c r="F620" i="31"/>
  <c r="F621" i="31"/>
  <c r="F622" i="31"/>
  <c r="F623" i="31"/>
  <c r="F624" i="31"/>
  <c r="F625" i="31"/>
  <c r="F626" i="31"/>
  <c r="F627" i="31"/>
  <c r="F628" i="31"/>
  <c r="F629" i="31"/>
  <c r="F630" i="31"/>
  <c r="F631" i="31"/>
  <c r="F632" i="31"/>
  <c r="F633" i="31"/>
  <c r="F634" i="31"/>
  <c r="F635" i="31"/>
  <c r="F636" i="31"/>
  <c r="F637" i="31"/>
  <c r="F638" i="31"/>
  <c r="F639" i="31"/>
  <c r="F640" i="31"/>
  <c r="F641" i="31"/>
  <c r="F642" i="31"/>
  <c r="F643" i="31"/>
  <c r="F644" i="31"/>
  <c r="F645" i="31"/>
  <c r="F646" i="31"/>
  <c r="F647" i="31"/>
  <c r="F648" i="31"/>
  <c r="F649" i="31"/>
  <c r="F650" i="31"/>
  <c r="F651" i="31"/>
  <c r="F652" i="31"/>
  <c r="F653" i="31"/>
  <c r="F654" i="31"/>
  <c r="F655" i="31"/>
  <c r="F656" i="31"/>
  <c r="F657" i="31"/>
  <c r="F658" i="31"/>
  <c r="F659" i="31"/>
  <c r="F660" i="31"/>
  <c r="F661" i="31"/>
  <c r="F662" i="31"/>
  <c r="F663" i="31"/>
  <c r="F664" i="31"/>
  <c r="F665" i="31"/>
  <c r="F666" i="31"/>
  <c r="F667" i="31"/>
  <c r="F668" i="31"/>
  <c r="F669" i="31"/>
  <c r="F670" i="31"/>
  <c r="F671" i="31"/>
  <c r="F672" i="31"/>
  <c r="F673" i="31"/>
  <c r="F674" i="31"/>
  <c r="F675" i="31"/>
  <c r="F676" i="31"/>
  <c r="F677" i="31"/>
  <c r="F678" i="31"/>
  <c r="F679" i="31"/>
  <c r="F680" i="31"/>
  <c r="F681" i="31"/>
  <c r="F682" i="31"/>
  <c r="F683" i="31"/>
  <c r="F684" i="31"/>
  <c r="F685" i="31"/>
  <c r="F686" i="31"/>
  <c r="F687" i="31"/>
  <c r="F688" i="31"/>
  <c r="F689" i="31"/>
  <c r="F690" i="31"/>
  <c r="F691" i="31"/>
  <c r="F692" i="31"/>
  <c r="F693" i="31"/>
  <c r="F694" i="31"/>
  <c r="F695" i="31"/>
  <c r="F696" i="31"/>
  <c r="F697" i="31"/>
  <c r="F698" i="31"/>
  <c r="F699" i="31"/>
  <c r="F700" i="31"/>
  <c r="F701" i="31"/>
  <c r="F702" i="31"/>
  <c r="F703" i="31"/>
  <c r="F704" i="31"/>
  <c r="F705" i="31"/>
  <c r="F706" i="31"/>
  <c r="F707" i="31"/>
  <c r="F708" i="31"/>
  <c r="F709" i="31"/>
  <c r="F710" i="31"/>
  <c r="F711" i="31"/>
  <c r="F712" i="31"/>
  <c r="F713" i="31"/>
  <c r="F714" i="31"/>
  <c r="F715" i="31"/>
  <c r="F716" i="31"/>
  <c r="F717" i="31"/>
  <c r="F718" i="31"/>
  <c r="F719" i="31"/>
  <c r="F720" i="31"/>
  <c r="F721" i="31"/>
  <c r="F722" i="31"/>
  <c r="F723" i="31"/>
  <c r="F724" i="31"/>
  <c r="F725" i="31"/>
  <c r="F726" i="31"/>
  <c r="F727" i="31"/>
  <c r="F728" i="31"/>
  <c r="F729" i="31"/>
  <c r="F730" i="31"/>
  <c r="F731" i="31"/>
  <c r="F732" i="31"/>
  <c r="F733" i="31"/>
  <c r="F734" i="31"/>
  <c r="F735" i="31"/>
  <c r="F736" i="31"/>
  <c r="F737" i="31"/>
  <c r="F738" i="31"/>
  <c r="F739" i="31"/>
  <c r="F740" i="31"/>
  <c r="F741" i="31"/>
  <c r="F742" i="31"/>
  <c r="F743" i="31"/>
  <c r="F744" i="31"/>
  <c r="F745" i="31"/>
  <c r="F746" i="31"/>
  <c r="F747" i="31"/>
  <c r="F748" i="31"/>
  <c r="F749" i="31"/>
  <c r="F750" i="31"/>
  <c r="F751" i="31"/>
  <c r="F752" i="31"/>
  <c r="F753" i="31"/>
  <c r="F754" i="31"/>
  <c r="F755" i="31"/>
  <c r="F756" i="31"/>
  <c r="F757" i="31"/>
  <c r="F758" i="31"/>
  <c r="F759" i="31"/>
  <c r="F760" i="31"/>
  <c r="F761" i="31"/>
  <c r="F762" i="31"/>
  <c r="F763" i="31"/>
  <c r="F764" i="31"/>
  <c r="F765" i="31"/>
  <c r="F766" i="31"/>
  <c r="F767" i="31"/>
  <c r="F768" i="31"/>
  <c r="F769" i="31"/>
  <c r="F770" i="31"/>
  <c r="F771" i="31"/>
  <c r="F772" i="31"/>
  <c r="F773" i="31"/>
  <c r="F774" i="31"/>
  <c r="F775" i="31"/>
  <c r="F776" i="31"/>
  <c r="F777" i="31"/>
  <c r="F778" i="31"/>
  <c r="F779" i="31"/>
  <c r="F780" i="31"/>
  <c r="F781" i="31"/>
  <c r="F782" i="31"/>
  <c r="F783" i="31"/>
  <c r="F784" i="31"/>
  <c r="F785" i="31"/>
  <c r="F786" i="31"/>
  <c r="F787" i="31"/>
  <c r="F788" i="31"/>
  <c r="F789" i="31"/>
  <c r="F790" i="31"/>
  <c r="F791" i="31"/>
  <c r="F792" i="31"/>
  <c r="F793" i="31"/>
  <c r="F794" i="31"/>
  <c r="F795" i="31"/>
  <c r="F796" i="31"/>
  <c r="F797" i="31"/>
  <c r="F798" i="31"/>
  <c r="F799" i="31"/>
  <c r="F800" i="31"/>
  <c r="F801" i="31"/>
  <c r="F802" i="31"/>
  <c r="F803" i="31"/>
  <c r="F804" i="31"/>
  <c r="F805" i="31"/>
  <c r="F806" i="31"/>
  <c r="F807" i="31"/>
  <c r="F808" i="31"/>
  <c r="F809" i="31"/>
  <c r="F810" i="31"/>
  <c r="F811" i="31"/>
  <c r="F812" i="31"/>
  <c r="F813" i="31"/>
  <c r="F814" i="31"/>
  <c r="F815" i="31"/>
  <c r="F816" i="31"/>
  <c r="F817" i="31"/>
  <c r="F818" i="31"/>
  <c r="F819" i="31"/>
  <c r="F820" i="31"/>
  <c r="F821" i="31"/>
  <c r="F822" i="31"/>
  <c r="F823" i="31"/>
  <c r="F824" i="31"/>
  <c r="F825" i="31"/>
  <c r="F826" i="31"/>
  <c r="F827" i="31"/>
  <c r="F828" i="31"/>
  <c r="F829" i="31"/>
  <c r="F830" i="31"/>
  <c r="F831" i="31"/>
  <c r="F832" i="31"/>
  <c r="F833" i="31"/>
  <c r="F834" i="31"/>
  <c r="F835" i="31"/>
  <c r="F836" i="31"/>
  <c r="F837" i="31"/>
  <c r="F838" i="31"/>
  <c r="F839" i="31"/>
  <c r="F840" i="31"/>
  <c r="F841" i="31"/>
  <c r="F842" i="31"/>
  <c r="F843" i="31"/>
  <c r="F844" i="31"/>
  <c r="F845" i="31"/>
  <c r="F846" i="31"/>
  <c r="F847" i="31"/>
  <c r="F848" i="31"/>
  <c r="F849" i="31"/>
  <c r="F850" i="31"/>
  <c r="F851" i="31"/>
  <c r="F852" i="31"/>
  <c r="F853" i="31"/>
  <c r="F854" i="31"/>
  <c r="F855" i="31"/>
  <c r="F856" i="31"/>
  <c r="F857" i="31"/>
  <c r="F858" i="31"/>
  <c r="F859" i="31"/>
  <c r="F860" i="31"/>
  <c r="F861" i="31"/>
  <c r="F862" i="31"/>
  <c r="F863" i="31"/>
  <c r="F864" i="31"/>
  <c r="F865" i="31"/>
  <c r="F866" i="31"/>
  <c r="F867" i="31"/>
  <c r="F868" i="31"/>
  <c r="F869" i="31"/>
  <c r="F870" i="31"/>
  <c r="F871" i="31"/>
  <c r="F872" i="31"/>
  <c r="F873" i="31"/>
  <c r="F874" i="31"/>
  <c r="F875" i="31"/>
  <c r="F876" i="31"/>
  <c r="F877" i="31"/>
  <c r="F878" i="31"/>
  <c r="F879" i="31"/>
  <c r="F880" i="31"/>
  <c r="F881" i="31"/>
  <c r="F882" i="31"/>
  <c r="F883" i="31"/>
  <c r="F884" i="31"/>
  <c r="F885" i="31"/>
  <c r="F886" i="31"/>
  <c r="F887" i="31"/>
  <c r="F888" i="31"/>
  <c r="F889" i="31"/>
  <c r="F890" i="31"/>
  <c r="F891" i="31"/>
  <c r="F892" i="31"/>
  <c r="F893" i="31"/>
  <c r="F894" i="31"/>
  <c r="F895" i="31"/>
  <c r="F896" i="31"/>
  <c r="F897" i="31"/>
  <c r="F898" i="31"/>
  <c r="F899" i="31"/>
  <c r="F900" i="31"/>
  <c r="F901" i="31"/>
  <c r="F902" i="31"/>
  <c r="F903" i="31"/>
  <c r="F904" i="31"/>
  <c r="F905" i="31"/>
  <c r="F906" i="31"/>
  <c r="F907" i="31"/>
  <c r="F908" i="31"/>
  <c r="F909" i="31"/>
  <c r="F910" i="31"/>
  <c r="F911" i="31"/>
  <c r="F912" i="31"/>
  <c r="F913" i="31"/>
  <c r="F914" i="31"/>
  <c r="F915" i="31"/>
  <c r="F916" i="31"/>
  <c r="F917" i="31"/>
  <c r="F918" i="31"/>
  <c r="F919" i="31"/>
  <c r="F920" i="31"/>
  <c r="F921" i="31"/>
  <c r="F922" i="31"/>
  <c r="F923" i="31"/>
  <c r="F924" i="31"/>
  <c r="F925" i="31"/>
  <c r="F926" i="31"/>
  <c r="F927" i="31"/>
  <c r="F928" i="31"/>
  <c r="F929" i="31"/>
  <c r="F930" i="31"/>
  <c r="F931" i="31"/>
  <c r="F932" i="31"/>
  <c r="F933" i="31"/>
  <c r="F934" i="31"/>
  <c r="F935" i="31"/>
  <c r="F936" i="31"/>
  <c r="F937" i="31"/>
  <c r="F938" i="31"/>
  <c r="F939" i="31"/>
  <c r="F940" i="31"/>
  <c r="F941" i="31"/>
  <c r="F942" i="31"/>
  <c r="F943" i="31"/>
  <c r="F944" i="31"/>
  <c r="F945" i="31"/>
  <c r="F946" i="31"/>
  <c r="F947" i="31"/>
  <c r="F948" i="31"/>
  <c r="F949" i="31"/>
  <c r="F950" i="31"/>
  <c r="F951" i="31"/>
  <c r="F952" i="31"/>
  <c r="F953" i="31"/>
  <c r="F954" i="31"/>
  <c r="F955" i="31"/>
  <c r="F956" i="31"/>
  <c r="F957" i="31"/>
  <c r="F958" i="31"/>
  <c r="F959" i="31"/>
  <c r="F960" i="31"/>
  <c r="F961" i="31"/>
  <c r="F962" i="31"/>
  <c r="F963" i="31"/>
  <c r="F964" i="31"/>
  <c r="F965" i="31"/>
  <c r="F966" i="31"/>
  <c r="F967" i="31"/>
  <c r="F968" i="31"/>
  <c r="F969" i="31"/>
  <c r="F970" i="31"/>
  <c r="F971" i="31"/>
  <c r="F972" i="31"/>
  <c r="F973" i="31"/>
  <c r="F974" i="31"/>
  <c r="F975" i="31"/>
  <c r="F976" i="31"/>
  <c r="F977" i="31"/>
  <c r="F978" i="31"/>
  <c r="F979" i="31"/>
  <c r="F980" i="31"/>
  <c r="F981" i="31"/>
  <c r="F982" i="31"/>
  <c r="F983" i="31"/>
  <c r="F984" i="31"/>
  <c r="F985" i="31"/>
  <c r="F986" i="31"/>
  <c r="F987" i="31"/>
  <c r="F988" i="31"/>
  <c r="F989" i="31"/>
  <c r="F990" i="31"/>
  <c r="F991" i="31"/>
  <c r="F992" i="31"/>
  <c r="F993" i="31"/>
  <c r="F994" i="31"/>
  <c r="F995" i="31"/>
  <c r="F996" i="31"/>
  <c r="F997" i="31"/>
  <c r="F998" i="31"/>
  <c r="F999" i="31"/>
  <c r="F1000" i="31"/>
  <c r="F1001" i="31"/>
  <c r="F1002" i="31"/>
  <c r="F1003" i="31"/>
  <c r="F1004" i="31"/>
  <c r="F1005" i="31"/>
  <c r="F1006" i="31"/>
  <c r="F1007" i="31"/>
  <c r="F1008" i="31"/>
  <c r="F1009" i="31"/>
  <c r="F1010" i="31"/>
  <c r="F1011" i="31"/>
  <c r="F1012" i="31"/>
  <c r="F1013" i="31"/>
  <c r="F1014" i="31"/>
  <c r="F1015" i="31"/>
  <c r="F1016" i="31"/>
  <c r="F1017" i="31"/>
  <c r="F1018" i="31"/>
  <c r="F1019" i="31"/>
  <c r="F1020" i="31"/>
  <c r="F1021" i="31"/>
  <c r="F1022" i="31"/>
  <c r="F1023" i="31"/>
  <c r="F1024" i="31"/>
  <c r="F1025" i="31"/>
  <c r="F1026" i="31"/>
  <c r="F1027" i="31"/>
  <c r="F1028" i="31"/>
  <c r="F1029" i="31"/>
  <c r="F1030" i="31"/>
  <c r="F1031" i="31"/>
  <c r="F1032" i="31"/>
  <c r="F1033" i="31"/>
  <c r="F1034" i="31"/>
  <c r="F1035" i="31"/>
  <c r="F1036" i="31"/>
  <c r="F1037" i="31"/>
  <c r="F1038" i="31"/>
  <c r="F1039" i="31"/>
  <c r="F1040" i="31"/>
  <c r="F1041" i="31"/>
  <c r="F1042" i="31"/>
  <c r="F1043" i="31"/>
  <c r="F1044" i="31"/>
  <c r="F1045" i="31"/>
  <c r="F1046" i="31"/>
  <c r="G1047" i="31"/>
  <c r="F1047" i="31"/>
  <c r="B2" i="37"/>
  <c r="C2" i="37"/>
  <c r="B3" i="37"/>
  <c r="C3" i="37"/>
  <c r="B4" i="37"/>
  <c r="C4" i="37"/>
  <c r="B5" i="37"/>
  <c r="C5" i="37"/>
  <c r="B6" i="37"/>
  <c r="C6" i="37"/>
  <c r="B7" i="37"/>
  <c r="C7" i="37"/>
  <c r="B8" i="37"/>
  <c r="C8" i="37"/>
  <c r="B9" i="37"/>
  <c r="C9" i="37"/>
  <c r="B10" i="37"/>
  <c r="C10" i="37"/>
  <c r="P2" i="36"/>
  <c r="Q2" i="36"/>
  <c r="P3" i="36"/>
  <c r="Q3" i="36"/>
  <c r="P4" i="36"/>
  <c r="Q4" i="36"/>
  <c r="P5" i="36"/>
  <c r="Q5" i="36"/>
  <c r="P6" i="36"/>
  <c r="Q6" i="36"/>
  <c r="P7" i="36"/>
  <c r="Q7" i="36"/>
  <c r="P8" i="36"/>
  <c r="Q8" i="36"/>
  <c r="P9" i="36"/>
  <c r="Q9" i="36"/>
  <c r="P10" i="36"/>
  <c r="Q10" i="36"/>
  <c r="P11" i="36"/>
  <c r="Q11" i="36"/>
  <c r="P12" i="36"/>
  <c r="Q12" i="36"/>
  <c r="P13" i="36"/>
  <c r="Q13" i="36"/>
  <c r="P14" i="36"/>
  <c r="Q14" i="36"/>
  <c r="P15" i="36"/>
  <c r="Q15" i="36"/>
  <c r="P16" i="36"/>
  <c r="Q16" i="36"/>
  <c r="P17" i="36"/>
  <c r="Q17" i="36"/>
  <c r="P18" i="36"/>
  <c r="Q18" i="36"/>
  <c r="P19" i="36"/>
  <c r="Q19" i="36"/>
  <c r="P20" i="36"/>
  <c r="Q20" i="36"/>
  <c r="P21" i="36"/>
  <c r="Q21" i="36"/>
  <c r="P22" i="36"/>
  <c r="Q22" i="36"/>
  <c r="P23" i="36"/>
  <c r="Q23" i="36"/>
  <c r="P24" i="36"/>
  <c r="Q24" i="36"/>
  <c r="P25" i="36"/>
  <c r="Q25" i="36"/>
  <c r="P26" i="36"/>
  <c r="Q26" i="36"/>
  <c r="P27" i="36"/>
  <c r="Q27" i="36"/>
  <c r="P28" i="36"/>
  <c r="Q28" i="36"/>
  <c r="P29" i="36"/>
  <c r="Q29" i="36"/>
  <c r="P30" i="36"/>
  <c r="Q30" i="36"/>
  <c r="P31" i="36"/>
  <c r="Q31" i="36"/>
  <c r="P32" i="36"/>
  <c r="Q32" i="36"/>
  <c r="P33" i="36"/>
  <c r="Q33" i="36"/>
  <c r="P34" i="36"/>
  <c r="Q34" i="36"/>
  <c r="P35" i="36"/>
  <c r="Q35" i="36"/>
  <c r="P36" i="36"/>
  <c r="Q36" i="36"/>
  <c r="P37" i="36"/>
  <c r="Q37" i="36"/>
  <c r="P38" i="36"/>
  <c r="Q38" i="36"/>
  <c r="P39" i="36"/>
  <c r="Q39" i="36"/>
  <c r="P40" i="36"/>
  <c r="Q40" i="36"/>
  <c r="P41" i="36"/>
  <c r="Q41" i="36"/>
  <c r="P42" i="36"/>
  <c r="Q42" i="36"/>
  <c r="P43" i="36"/>
  <c r="Q43" i="36"/>
  <c r="P44" i="36"/>
  <c r="Q44" i="36"/>
  <c r="P45" i="36"/>
  <c r="Q45" i="36"/>
  <c r="P46" i="36"/>
  <c r="Q46" i="36"/>
  <c r="P47" i="36"/>
  <c r="Q47" i="36"/>
  <c r="P48" i="36"/>
  <c r="Q48" i="36"/>
  <c r="P49" i="36"/>
  <c r="Q49" i="36"/>
  <c r="P50" i="36"/>
  <c r="Q50" i="36"/>
  <c r="P51" i="36"/>
  <c r="Q51" i="36"/>
  <c r="P52" i="36"/>
  <c r="Q52" i="36"/>
  <c r="P53" i="36"/>
  <c r="Q53" i="36"/>
  <c r="P54" i="36"/>
  <c r="Q54" i="36"/>
  <c r="P55" i="36"/>
  <c r="Q55" i="36"/>
  <c r="P56" i="36"/>
  <c r="Q56" i="36"/>
  <c r="P57" i="36"/>
  <c r="Q57" i="36"/>
  <c r="P58" i="36"/>
  <c r="Q58" i="36"/>
  <c r="P59" i="36"/>
  <c r="Q59" i="36"/>
  <c r="P60" i="36"/>
  <c r="Q60" i="36"/>
  <c r="P61" i="36"/>
  <c r="Q61" i="36"/>
  <c r="P62" i="36"/>
  <c r="Q62" i="36"/>
  <c r="P63" i="36"/>
  <c r="Q63" i="36"/>
  <c r="P64" i="36"/>
  <c r="Q64" i="36"/>
  <c r="P65" i="36"/>
  <c r="Q65" i="36"/>
  <c r="P66" i="36"/>
  <c r="Q66" i="36"/>
  <c r="P67" i="36"/>
  <c r="Q67" i="36"/>
  <c r="P68" i="36"/>
  <c r="Q68" i="36"/>
  <c r="P69" i="36"/>
  <c r="Q69" i="36"/>
  <c r="P70" i="36"/>
  <c r="Q70" i="36"/>
  <c r="P71" i="36"/>
  <c r="Q71" i="36"/>
  <c r="P72" i="36"/>
  <c r="Q72" i="36"/>
  <c r="P73" i="36"/>
  <c r="Q73" i="36"/>
  <c r="P74" i="36"/>
  <c r="Q74" i="36"/>
  <c r="P75" i="36"/>
  <c r="Q75" i="36"/>
  <c r="P76" i="36"/>
  <c r="Q76" i="36"/>
  <c r="P77" i="36"/>
  <c r="Q77" i="36"/>
  <c r="P78" i="36"/>
  <c r="Q78" i="36"/>
  <c r="P79" i="36"/>
  <c r="Q79" i="36"/>
  <c r="P80" i="36"/>
  <c r="Q80" i="36"/>
  <c r="P81" i="36"/>
  <c r="Q81" i="36"/>
  <c r="P82" i="36"/>
  <c r="Q82" i="36"/>
  <c r="P83" i="36"/>
  <c r="Q83" i="36"/>
  <c r="P84" i="36"/>
  <c r="Q84" i="36"/>
  <c r="P85" i="36"/>
  <c r="Q85" i="36"/>
  <c r="P86" i="36"/>
  <c r="Q86" i="36"/>
  <c r="P87" i="36"/>
  <c r="Q87" i="36"/>
  <c r="P88" i="36"/>
  <c r="Q88" i="36"/>
  <c r="P89" i="36"/>
  <c r="Q89" i="36"/>
  <c r="P90" i="36"/>
  <c r="Q90" i="36"/>
  <c r="P91" i="36"/>
  <c r="Q91" i="36"/>
  <c r="P92" i="36"/>
  <c r="Q92" i="36"/>
  <c r="P93" i="36"/>
  <c r="Q93" i="36"/>
  <c r="P94" i="36"/>
  <c r="Q94" i="36"/>
  <c r="P95" i="36"/>
  <c r="Q95" i="36"/>
  <c r="P96" i="36"/>
  <c r="Q96" i="36"/>
  <c r="P97" i="36"/>
  <c r="Q97" i="36"/>
  <c r="P98" i="36"/>
  <c r="Q98" i="36"/>
  <c r="P99" i="36"/>
  <c r="Q99" i="36"/>
  <c r="P100" i="36"/>
  <c r="Q100" i="36"/>
  <c r="P101" i="36"/>
  <c r="Q101" i="36"/>
  <c r="P102" i="36"/>
  <c r="Q102" i="36"/>
  <c r="P103" i="36"/>
  <c r="Q103" i="36"/>
  <c r="P104" i="36"/>
  <c r="Q104" i="36"/>
  <c r="P105" i="36"/>
  <c r="Q105" i="36"/>
  <c r="P106" i="36"/>
  <c r="Q106" i="36"/>
  <c r="P107" i="36"/>
  <c r="Q107" i="36"/>
  <c r="P108" i="36"/>
  <c r="Q108" i="36"/>
  <c r="P109" i="36"/>
  <c r="Q109" i="36"/>
  <c r="P110" i="36"/>
  <c r="Q110" i="36"/>
  <c r="P111" i="36"/>
  <c r="Q111" i="36"/>
  <c r="P112" i="36"/>
  <c r="Q112" i="36"/>
  <c r="P113" i="36"/>
  <c r="Q113" i="36"/>
  <c r="P114" i="36"/>
  <c r="Q114" i="36"/>
  <c r="P115" i="36"/>
  <c r="Q115" i="36"/>
  <c r="P116" i="36"/>
  <c r="Q116" i="36"/>
  <c r="P117" i="36"/>
  <c r="Q117" i="36"/>
  <c r="P118" i="36"/>
  <c r="Q118" i="36"/>
  <c r="P119" i="36"/>
  <c r="Q119" i="36"/>
  <c r="P120" i="36"/>
  <c r="Q120" i="36"/>
  <c r="P121" i="36"/>
  <c r="Q121" i="36"/>
  <c r="P122" i="36"/>
  <c r="Q122" i="36"/>
  <c r="P123" i="36"/>
  <c r="Q123" i="36"/>
  <c r="P124" i="36"/>
  <c r="Q124" i="36"/>
  <c r="P125" i="36"/>
  <c r="Q125" i="36"/>
  <c r="P126" i="36"/>
  <c r="Q126" i="36"/>
  <c r="P127" i="36"/>
  <c r="Q127" i="36"/>
  <c r="P128" i="36"/>
  <c r="Q128" i="36"/>
  <c r="P129" i="36"/>
  <c r="Q129" i="36"/>
  <c r="P130" i="36"/>
  <c r="Q130" i="36"/>
  <c r="P131" i="36"/>
  <c r="Q131" i="36"/>
  <c r="P132" i="36"/>
  <c r="Q132" i="36"/>
  <c r="P133" i="36"/>
  <c r="Q133" i="36"/>
  <c r="P134" i="36"/>
  <c r="Q134" i="36"/>
  <c r="P135" i="36"/>
  <c r="Q135" i="36"/>
  <c r="P136" i="36"/>
  <c r="Q136" i="36"/>
  <c r="P137" i="36"/>
  <c r="Q137" i="36"/>
  <c r="P138" i="36"/>
  <c r="Q138" i="36"/>
  <c r="P139" i="36"/>
  <c r="Q139" i="36"/>
  <c r="P140" i="36"/>
  <c r="Q140" i="36"/>
  <c r="P141" i="36"/>
  <c r="Q141" i="36"/>
  <c r="P142" i="36"/>
  <c r="Q142" i="36"/>
  <c r="P143" i="36"/>
  <c r="Q143" i="36"/>
  <c r="P144" i="36"/>
  <c r="Q144" i="36"/>
  <c r="P145" i="36"/>
  <c r="Q145" i="36"/>
  <c r="P146" i="36"/>
  <c r="Q146" i="36"/>
  <c r="P147" i="36"/>
  <c r="Q147" i="36"/>
  <c r="P148" i="36"/>
  <c r="Q148" i="36"/>
  <c r="P149" i="36"/>
  <c r="Q149" i="36"/>
  <c r="P150" i="36"/>
  <c r="Q150" i="36"/>
  <c r="P151" i="36"/>
  <c r="Q151" i="36"/>
  <c r="P152" i="36"/>
  <c r="Q152" i="36"/>
  <c r="P153" i="36"/>
  <c r="Q153" i="36"/>
  <c r="P154" i="36"/>
  <c r="Q154" i="36"/>
  <c r="P155" i="36"/>
  <c r="Q155" i="36"/>
  <c r="P156" i="36"/>
  <c r="Q156" i="36"/>
  <c r="P157" i="36"/>
  <c r="Q157" i="36"/>
  <c r="P158" i="36"/>
  <c r="Q158" i="36"/>
  <c r="P159" i="36"/>
  <c r="Q159" i="36"/>
  <c r="P160" i="36"/>
  <c r="Q160" i="36"/>
  <c r="P161" i="36"/>
  <c r="Q161" i="36"/>
  <c r="P162" i="36"/>
  <c r="Q162" i="36"/>
  <c r="P163" i="36"/>
  <c r="Q163" i="36"/>
  <c r="P164" i="36"/>
  <c r="Q164" i="36"/>
  <c r="P165" i="36"/>
  <c r="Q165" i="36"/>
  <c r="P166" i="36"/>
  <c r="Q166" i="36"/>
  <c r="P167" i="36"/>
  <c r="Q167" i="36"/>
  <c r="P168" i="36"/>
  <c r="Q168" i="36"/>
  <c r="P169" i="36"/>
  <c r="Q169" i="36"/>
  <c r="P170" i="36"/>
  <c r="Q170" i="36"/>
  <c r="P171" i="36"/>
  <c r="Q171" i="36"/>
  <c r="P172" i="36"/>
  <c r="Q172" i="36"/>
  <c r="P173" i="36"/>
  <c r="Q173" i="36"/>
  <c r="P174" i="36"/>
  <c r="Q174" i="36"/>
  <c r="P175" i="36"/>
  <c r="Q175" i="36"/>
  <c r="P176" i="36"/>
  <c r="Q176" i="36"/>
  <c r="P177" i="36"/>
  <c r="Q177" i="36"/>
  <c r="P178" i="36"/>
  <c r="Q178" i="36"/>
  <c r="P179" i="36"/>
  <c r="Q179" i="36"/>
  <c r="P180" i="36"/>
  <c r="Q180" i="36"/>
  <c r="P181" i="36"/>
  <c r="Q181" i="36"/>
  <c r="P182" i="36"/>
  <c r="Q182" i="36"/>
  <c r="P183" i="36"/>
  <c r="Q183" i="36"/>
  <c r="P184" i="36"/>
  <c r="Q184" i="36"/>
  <c r="P185" i="36"/>
  <c r="Q185" i="36"/>
  <c r="P186" i="36"/>
  <c r="Q186" i="36"/>
  <c r="P187" i="36"/>
  <c r="Q187" i="36"/>
  <c r="P188" i="36"/>
  <c r="Q188" i="36"/>
  <c r="P189" i="36"/>
  <c r="Q189" i="36"/>
  <c r="P190" i="36"/>
  <c r="Q190" i="36"/>
  <c r="P191" i="36"/>
  <c r="Q191" i="36"/>
  <c r="P192" i="36"/>
  <c r="Q192" i="36"/>
  <c r="P193" i="36"/>
  <c r="Q193" i="36"/>
  <c r="P194" i="36"/>
  <c r="Q194" i="36"/>
  <c r="P195" i="36"/>
  <c r="Q195" i="36"/>
  <c r="P196" i="36"/>
  <c r="Q196" i="36"/>
  <c r="P197" i="36"/>
  <c r="Q197" i="36"/>
  <c r="P198" i="36"/>
  <c r="Q198" i="36"/>
  <c r="P199" i="36"/>
  <c r="Q199" i="36"/>
  <c r="P200" i="36"/>
  <c r="Q200" i="36"/>
  <c r="P201" i="36"/>
  <c r="Q201" i="36"/>
  <c r="P202" i="36"/>
  <c r="Q202" i="36"/>
  <c r="P203" i="36"/>
  <c r="Q203" i="36"/>
  <c r="P204" i="36"/>
  <c r="Q204" i="36"/>
  <c r="P205" i="36"/>
  <c r="Q205" i="36"/>
  <c r="P206" i="36"/>
  <c r="Q206" i="36"/>
  <c r="P207" i="36"/>
  <c r="Q207" i="36"/>
  <c r="P208" i="36"/>
  <c r="Q208" i="36"/>
  <c r="P209" i="36"/>
  <c r="Q209" i="36"/>
  <c r="P210" i="36"/>
  <c r="Q210" i="36"/>
  <c r="P211" i="36"/>
  <c r="Q211" i="36"/>
  <c r="P212" i="36"/>
  <c r="Q212" i="36"/>
  <c r="P213" i="36"/>
  <c r="Q213" i="36"/>
  <c r="P214" i="36"/>
  <c r="Q214" i="36"/>
  <c r="P215" i="36"/>
  <c r="Q215" i="36"/>
  <c r="P216" i="36"/>
  <c r="Q216" i="36"/>
  <c r="P217" i="36"/>
  <c r="Q217" i="36"/>
  <c r="P218" i="36"/>
  <c r="Q218" i="36"/>
  <c r="P219" i="36"/>
  <c r="Q219" i="36"/>
  <c r="P220" i="36"/>
  <c r="Q220" i="36"/>
  <c r="P221" i="36"/>
  <c r="Q221" i="36"/>
  <c r="P222" i="36"/>
  <c r="Q222" i="36"/>
  <c r="P223" i="36"/>
  <c r="Q223" i="36"/>
  <c r="P224" i="36"/>
  <c r="Q224" i="36"/>
  <c r="P225" i="36"/>
  <c r="Q225" i="36"/>
  <c r="P226" i="36"/>
  <c r="Q226" i="36"/>
  <c r="P227" i="36"/>
  <c r="Q227" i="36"/>
  <c r="P228" i="36"/>
  <c r="Q228" i="36"/>
  <c r="P229" i="36"/>
  <c r="Q229" i="36"/>
  <c r="P230" i="36"/>
  <c r="Q230" i="36"/>
  <c r="P231" i="36"/>
  <c r="Q231" i="36"/>
  <c r="P232" i="36"/>
  <c r="Q232" i="36"/>
  <c r="P233" i="36"/>
  <c r="Q233" i="36"/>
  <c r="P234" i="36"/>
  <c r="Q234" i="36"/>
  <c r="P235" i="36"/>
  <c r="Q235" i="36"/>
  <c r="P236" i="36"/>
  <c r="Q236" i="36"/>
  <c r="P237" i="36"/>
  <c r="Q237" i="36"/>
  <c r="P238" i="36"/>
  <c r="Q238" i="36"/>
  <c r="P239" i="36"/>
  <c r="Q239" i="36"/>
  <c r="P240" i="36"/>
  <c r="Q240" i="36"/>
  <c r="P241" i="36"/>
  <c r="Q241" i="36"/>
  <c r="P242" i="36"/>
  <c r="Q242" i="36"/>
  <c r="P243" i="36"/>
  <c r="Q243" i="36"/>
  <c r="P244" i="36"/>
  <c r="Q244" i="36"/>
  <c r="P245" i="36"/>
  <c r="Q245" i="36"/>
  <c r="P246" i="36"/>
  <c r="Q246" i="36"/>
  <c r="P247" i="36"/>
  <c r="Q247" i="36"/>
  <c r="P248" i="36"/>
  <c r="Q248" i="36"/>
  <c r="P249" i="36"/>
  <c r="Q249" i="36"/>
  <c r="P250" i="36"/>
  <c r="Q250" i="36"/>
  <c r="P251" i="36"/>
  <c r="Q251" i="36"/>
  <c r="P252" i="36"/>
  <c r="Q252" i="36"/>
  <c r="P253" i="36"/>
  <c r="Q253" i="36"/>
  <c r="P254" i="36"/>
  <c r="Q254" i="36"/>
  <c r="P255" i="36"/>
  <c r="Q255" i="36"/>
  <c r="P256" i="36"/>
  <c r="Q256" i="36"/>
  <c r="P257" i="36"/>
  <c r="Q257" i="36"/>
  <c r="P258" i="36"/>
  <c r="Q258" i="36"/>
  <c r="P259" i="36"/>
  <c r="Q259" i="36"/>
  <c r="P260" i="36"/>
  <c r="Q260" i="36"/>
  <c r="P261" i="36"/>
  <c r="Q261" i="36"/>
  <c r="P262" i="36"/>
  <c r="Q262" i="36"/>
  <c r="P263" i="36"/>
  <c r="Q263" i="36"/>
  <c r="P264" i="36"/>
  <c r="Q264" i="36"/>
  <c r="P265" i="36"/>
  <c r="Q265" i="36"/>
  <c r="P266" i="36"/>
  <c r="Q266" i="36"/>
  <c r="P267" i="36"/>
  <c r="Q267" i="36"/>
  <c r="P268" i="36"/>
  <c r="Q268" i="36"/>
  <c r="P269" i="36"/>
  <c r="Q269" i="36"/>
  <c r="P270" i="36"/>
  <c r="Q270" i="36"/>
  <c r="P271" i="36"/>
  <c r="Q271" i="36"/>
  <c r="P272" i="36"/>
  <c r="Q272" i="36"/>
  <c r="P273" i="36"/>
  <c r="Q273" i="36"/>
  <c r="P274" i="36"/>
  <c r="Q274" i="36"/>
  <c r="P275" i="36"/>
  <c r="Q275" i="36"/>
  <c r="P276" i="36"/>
  <c r="Q276" i="36"/>
  <c r="P277" i="36"/>
  <c r="Q277" i="36"/>
  <c r="P278" i="36"/>
  <c r="Q278" i="36"/>
  <c r="P279" i="36"/>
  <c r="Q279" i="36"/>
  <c r="P280" i="36"/>
  <c r="Q280" i="36"/>
  <c r="P281" i="36"/>
  <c r="Q281" i="36"/>
  <c r="P282" i="36"/>
  <c r="Q282" i="36"/>
  <c r="P283" i="36"/>
  <c r="Q283" i="36"/>
  <c r="P284" i="36"/>
  <c r="Q284" i="36"/>
  <c r="P285" i="36"/>
  <c r="Q285" i="36"/>
  <c r="P286" i="36"/>
  <c r="Q286" i="36"/>
  <c r="P287" i="36"/>
  <c r="Q287" i="36"/>
  <c r="P288" i="36"/>
  <c r="Q288" i="36"/>
  <c r="P289" i="36"/>
  <c r="Q289" i="36"/>
  <c r="P290" i="36"/>
  <c r="Q290" i="36"/>
  <c r="P291" i="36"/>
  <c r="Q291" i="36"/>
  <c r="P292" i="36"/>
  <c r="Q292" i="36"/>
  <c r="P293" i="36"/>
  <c r="Q293" i="36"/>
  <c r="P294" i="36"/>
  <c r="Q294" i="36"/>
  <c r="P295" i="36"/>
  <c r="Q295" i="36"/>
  <c r="P296" i="36"/>
  <c r="Q296" i="36"/>
  <c r="P297" i="36"/>
  <c r="Q297" i="36"/>
  <c r="P298" i="36"/>
  <c r="Q298" i="36"/>
  <c r="P299" i="36"/>
  <c r="Q299" i="36"/>
  <c r="P300" i="36"/>
  <c r="Q300" i="36"/>
  <c r="P301" i="36"/>
  <c r="Q301" i="36"/>
  <c r="P302" i="36"/>
  <c r="Q302" i="36"/>
  <c r="P303" i="36"/>
  <c r="Q303" i="36"/>
  <c r="P304" i="36"/>
  <c r="Q304" i="36"/>
  <c r="P305" i="36"/>
  <c r="Q305" i="36"/>
  <c r="P306" i="36"/>
  <c r="Q306" i="36"/>
  <c r="P307" i="36"/>
  <c r="Q307" i="36"/>
  <c r="P308" i="36"/>
  <c r="Q308" i="36"/>
  <c r="P309" i="36"/>
  <c r="Q309" i="36"/>
  <c r="P310" i="36"/>
  <c r="Q310" i="36"/>
  <c r="P311" i="36"/>
  <c r="Q311" i="36"/>
  <c r="P312" i="36"/>
  <c r="Q312" i="36"/>
  <c r="P313" i="36"/>
  <c r="Q313" i="36"/>
  <c r="P314" i="36"/>
  <c r="Q314" i="36"/>
  <c r="P315" i="36"/>
  <c r="Q315" i="36"/>
  <c r="P316" i="36"/>
  <c r="Q316" i="36"/>
  <c r="P317" i="36"/>
  <c r="Q317" i="36"/>
  <c r="P318" i="36"/>
  <c r="Q318" i="36"/>
  <c r="P319" i="36"/>
  <c r="Q319" i="36"/>
  <c r="P320" i="36"/>
  <c r="Q320" i="36"/>
  <c r="P321" i="36"/>
  <c r="Q321" i="36"/>
  <c r="P322" i="36"/>
  <c r="Q322" i="36"/>
  <c r="P323" i="36"/>
  <c r="Q323" i="36"/>
  <c r="P324" i="36"/>
  <c r="Q324" i="36"/>
  <c r="P325" i="36"/>
  <c r="Q325" i="36"/>
  <c r="P326" i="36"/>
  <c r="Q326" i="36"/>
  <c r="P327" i="36"/>
  <c r="Q327" i="36"/>
  <c r="P328" i="36"/>
  <c r="Q328" i="36"/>
  <c r="P329" i="36"/>
  <c r="Q329" i="36"/>
  <c r="P330" i="36"/>
  <c r="Q330" i="36"/>
  <c r="P331" i="36"/>
  <c r="Q331" i="36"/>
  <c r="P332" i="36"/>
  <c r="Q332" i="36"/>
  <c r="P333" i="36"/>
  <c r="Q333" i="36"/>
  <c r="P334" i="36"/>
  <c r="Q334" i="36"/>
  <c r="P335" i="36"/>
  <c r="Q335" i="36"/>
  <c r="P336" i="36"/>
  <c r="Q336" i="36"/>
  <c r="P337" i="36"/>
  <c r="Q337" i="36"/>
  <c r="P338" i="36"/>
  <c r="Q338" i="36"/>
  <c r="P339" i="36"/>
  <c r="Q339" i="36"/>
  <c r="P340" i="36"/>
  <c r="Q340" i="36"/>
  <c r="P341" i="36"/>
  <c r="Q341" i="36"/>
  <c r="P342" i="36"/>
  <c r="Q342" i="36"/>
  <c r="P343" i="36"/>
  <c r="Q343" i="36"/>
  <c r="P344" i="36"/>
  <c r="Q344" i="36"/>
  <c r="P345" i="36"/>
  <c r="Q345" i="36"/>
  <c r="P346" i="36"/>
  <c r="Q346" i="36"/>
  <c r="P347" i="36"/>
  <c r="Q347" i="36"/>
  <c r="P348" i="36"/>
  <c r="Q348" i="36"/>
  <c r="P349" i="36"/>
  <c r="Q349" i="36"/>
  <c r="P350" i="36"/>
  <c r="Q350" i="36"/>
  <c r="P351" i="36"/>
  <c r="Q351" i="36"/>
  <c r="P352" i="36"/>
  <c r="Q352" i="36"/>
  <c r="P353" i="36"/>
  <c r="Q353" i="36"/>
  <c r="P354" i="36"/>
  <c r="Q354" i="36"/>
  <c r="P355" i="36"/>
  <c r="Q355" i="36"/>
  <c r="P356" i="36"/>
  <c r="Q356" i="36"/>
  <c r="P357" i="36"/>
  <c r="Q357" i="36"/>
  <c r="P358" i="36"/>
  <c r="Q358" i="36"/>
  <c r="P359" i="36"/>
  <c r="Q359" i="36"/>
  <c r="P360" i="36"/>
  <c r="Q360" i="36"/>
  <c r="P361" i="36"/>
  <c r="Q361" i="36"/>
  <c r="P362" i="36"/>
  <c r="Q362" i="36"/>
  <c r="P363" i="36"/>
  <c r="Q363" i="36"/>
  <c r="P364" i="36"/>
  <c r="Q364" i="36"/>
  <c r="P365" i="36"/>
  <c r="Q365" i="36"/>
  <c r="P366" i="36"/>
  <c r="Q366" i="36"/>
  <c r="P367" i="36"/>
  <c r="Q367" i="36"/>
  <c r="P368" i="36"/>
  <c r="Q368" i="36"/>
  <c r="P369" i="36"/>
  <c r="Q369" i="36"/>
  <c r="P370" i="36"/>
  <c r="Q370" i="36"/>
  <c r="P371" i="36"/>
  <c r="Q371" i="36"/>
  <c r="P372" i="36"/>
  <c r="Q372" i="36"/>
  <c r="P373" i="36"/>
  <c r="Q373" i="36"/>
  <c r="P374" i="36"/>
  <c r="Q374" i="36"/>
  <c r="P375" i="36"/>
  <c r="Q375" i="36"/>
  <c r="P376" i="36"/>
  <c r="Q376" i="36"/>
  <c r="P377" i="36"/>
  <c r="Q377" i="36"/>
  <c r="P378" i="36"/>
  <c r="Q378" i="36"/>
  <c r="P379" i="36"/>
  <c r="Q379" i="36"/>
  <c r="P380" i="36"/>
  <c r="Q380" i="36"/>
  <c r="P381" i="36"/>
  <c r="Q381" i="36"/>
  <c r="P382" i="36"/>
  <c r="Q382" i="36"/>
  <c r="P383" i="36"/>
  <c r="Q383" i="36"/>
  <c r="P384" i="36"/>
  <c r="Q384" i="36"/>
  <c r="P385" i="36"/>
  <c r="Q385" i="36"/>
  <c r="P386" i="36"/>
  <c r="Q386" i="36"/>
  <c r="P387" i="36"/>
  <c r="Q387" i="36"/>
  <c r="P388" i="36"/>
  <c r="Q388" i="36"/>
  <c r="P389" i="36"/>
  <c r="Q389" i="36"/>
  <c r="P390" i="36"/>
  <c r="Q390" i="36"/>
  <c r="P391" i="36"/>
  <c r="Q391" i="36"/>
  <c r="P392" i="36"/>
  <c r="Q392" i="36"/>
  <c r="P393" i="36"/>
  <c r="Q393" i="36"/>
  <c r="P394" i="36"/>
  <c r="Q394" i="36"/>
  <c r="P395" i="36"/>
  <c r="Q395" i="36"/>
  <c r="P396" i="36"/>
  <c r="Q396" i="36"/>
  <c r="P397" i="36"/>
  <c r="Q397" i="36"/>
  <c r="P398" i="36"/>
  <c r="Q398" i="36"/>
  <c r="P399" i="36"/>
  <c r="Q399" i="36"/>
  <c r="P400" i="36"/>
  <c r="Q400" i="36"/>
  <c r="P401" i="36"/>
  <c r="Q401" i="36"/>
  <c r="P402" i="36"/>
  <c r="Q402" i="36"/>
  <c r="P403" i="36"/>
  <c r="Q403" i="36"/>
  <c r="P404" i="36"/>
  <c r="Q404" i="36"/>
  <c r="P405" i="36"/>
  <c r="Q405" i="36"/>
  <c r="P406" i="36"/>
  <c r="Q406" i="36"/>
  <c r="P407" i="36"/>
  <c r="Q407" i="36"/>
  <c r="P408" i="36"/>
  <c r="Q408" i="36"/>
  <c r="P409" i="36"/>
  <c r="Q409" i="36"/>
  <c r="P410" i="36"/>
  <c r="Q410" i="36"/>
  <c r="P411" i="36"/>
  <c r="Q411" i="36"/>
  <c r="P412" i="36"/>
  <c r="Q412" i="36"/>
  <c r="P413" i="36"/>
  <c r="Q413" i="36"/>
  <c r="P414" i="36"/>
  <c r="Q414" i="36"/>
  <c r="P415" i="36"/>
  <c r="Q415" i="36"/>
  <c r="P416" i="36"/>
  <c r="Q416" i="36"/>
  <c r="P417" i="36"/>
  <c r="Q417" i="36"/>
  <c r="P418" i="36"/>
  <c r="Q418" i="36"/>
  <c r="P419" i="36"/>
  <c r="Q419" i="36"/>
  <c r="P420" i="36"/>
  <c r="Q420" i="36"/>
  <c r="P421" i="36"/>
  <c r="Q421" i="36"/>
  <c r="P422" i="36"/>
  <c r="Q422" i="36"/>
  <c r="P423" i="36"/>
  <c r="Q423" i="36"/>
  <c r="P424" i="36"/>
  <c r="Q424" i="36"/>
  <c r="P425" i="36"/>
  <c r="Q425" i="36"/>
  <c r="P426" i="36"/>
  <c r="Q426" i="36"/>
  <c r="P427" i="36"/>
  <c r="Q427" i="36"/>
  <c r="P428" i="36"/>
  <c r="Q428" i="36"/>
  <c r="P429" i="36"/>
  <c r="Q429" i="36"/>
  <c r="P430" i="36"/>
  <c r="Q430" i="36"/>
  <c r="P431" i="36"/>
  <c r="Q431" i="36"/>
  <c r="P432" i="36"/>
  <c r="Q432" i="36"/>
  <c r="P433" i="36"/>
  <c r="Q433" i="36"/>
  <c r="P434" i="36"/>
  <c r="Q434" i="36"/>
  <c r="P435" i="36"/>
  <c r="Q435" i="36"/>
  <c r="P436" i="36"/>
  <c r="Q436" i="36"/>
  <c r="P437" i="36"/>
  <c r="Q437" i="36"/>
  <c r="P438" i="36"/>
  <c r="Q438" i="36"/>
  <c r="P439" i="36"/>
  <c r="Q439" i="36"/>
  <c r="P440" i="36"/>
  <c r="Q440" i="36"/>
  <c r="P441" i="36"/>
  <c r="Q441" i="36"/>
  <c r="P442" i="36"/>
  <c r="Q442" i="36"/>
  <c r="P443" i="36"/>
  <c r="Q443" i="36"/>
  <c r="P444" i="36"/>
  <c r="Q444" i="36"/>
  <c r="P445" i="36"/>
  <c r="Q445" i="36"/>
  <c r="P446" i="36"/>
  <c r="Q446" i="36"/>
  <c r="P447" i="36"/>
  <c r="Q447" i="36"/>
  <c r="P448" i="36"/>
  <c r="Q448" i="36"/>
  <c r="P449" i="36"/>
  <c r="Q449" i="36"/>
  <c r="P450" i="36"/>
  <c r="Q450" i="36"/>
  <c r="P451" i="36"/>
  <c r="Q451" i="36"/>
  <c r="P452" i="36"/>
  <c r="Q452" i="36"/>
  <c r="P453" i="36"/>
  <c r="Q453" i="36"/>
  <c r="P454" i="36"/>
  <c r="Q454" i="36"/>
  <c r="P455" i="36"/>
  <c r="Q455" i="36"/>
  <c r="P456" i="36"/>
  <c r="Q456" i="36"/>
  <c r="P457" i="36"/>
  <c r="Q457" i="36"/>
  <c r="P458" i="36"/>
  <c r="Q458" i="36"/>
  <c r="P459" i="36"/>
  <c r="Q459" i="36"/>
  <c r="P460" i="36"/>
  <c r="Q460" i="36"/>
  <c r="P461" i="36"/>
  <c r="Q461" i="36"/>
  <c r="P462" i="36"/>
  <c r="Q462" i="36"/>
  <c r="P463" i="36"/>
  <c r="Q463" i="36"/>
  <c r="P464" i="36"/>
  <c r="Q464" i="36"/>
  <c r="P465" i="36"/>
  <c r="Q465" i="36"/>
  <c r="P466" i="36"/>
  <c r="Q466" i="36"/>
  <c r="P467" i="36"/>
  <c r="Q467" i="36"/>
  <c r="P468" i="36"/>
  <c r="Q468" i="36"/>
  <c r="P469" i="36"/>
  <c r="Q469" i="36"/>
  <c r="P470" i="36"/>
  <c r="Q470" i="36"/>
  <c r="P471" i="36"/>
  <c r="Q471" i="36"/>
  <c r="P472" i="36"/>
  <c r="Q472" i="36"/>
  <c r="P473" i="36"/>
  <c r="Q473" i="36"/>
  <c r="P474" i="36"/>
  <c r="Q474" i="36"/>
  <c r="P475" i="36"/>
  <c r="Q475" i="36"/>
  <c r="P476" i="36"/>
  <c r="Q476" i="36"/>
  <c r="P477" i="36"/>
  <c r="Q477" i="36"/>
  <c r="P478" i="36"/>
  <c r="Q478" i="36"/>
  <c r="P479" i="36"/>
  <c r="Q479" i="36"/>
  <c r="P480" i="36"/>
  <c r="Q480" i="36"/>
  <c r="P481" i="36"/>
  <c r="Q481" i="36"/>
  <c r="P482" i="36"/>
  <c r="Q482" i="36"/>
  <c r="P483" i="36"/>
  <c r="Q483" i="36"/>
  <c r="P484" i="36"/>
  <c r="Q484" i="36"/>
  <c r="P485" i="36"/>
  <c r="Q485" i="36"/>
  <c r="P486" i="36"/>
  <c r="Q486" i="36"/>
  <c r="P487" i="36"/>
  <c r="Q487" i="36"/>
  <c r="P488" i="36"/>
  <c r="Q488" i="36"/>
  <c r="P489" i="36"/>
  <c r="Q489" i="36"/>
  <c r="P490" i="36"/>
  <c r="Q490" i="36"/>
  <c r="P491" i="36"/>
  <c r="Q491" i="36"/>
  <c r="P492" i="36"/>
  <c r="Q492" i="36"/>
  <c r="P493" i="36"/>
  <c r="Q493" i="36"/>
  <c r="P494" i="36"/>
  <c r="Q494" i="36"/>
  <c r="P495" i="36"/>
  <c r="Q495" i="36"/>
  <c r="P496" i="36"/>
  <c r="Q496" i="36"/>
  <c r="P497" i="36"/>
  <c r="Q497" i="36"/>
  <c r="P498" i="36"/>
  <c r="Q498" i="36"/>
  <c r="P499" i="36"/>
  <c r="Q499" i="36"/>
  <c r="P500" i="36"/>
  <c r="Q500" i="36"/>
  <c r="P501" i="36"/>
  <c r="Q501" i="36"/>
  <c r="P502" i="36"/>
  <c r="Q502" i="36"/>
  <c r="P503" i="36"/>
  <c r="Q503" i="36"/>
  <c r="P504" i="36"/>
  <c r="Q504" i="36"/>
  <c r="P505" i="36"/>
  <c r="Q505" i="36"/>
  <c r="P506" i="36"/>
  <c r="Q506" i="36"/>
  <c r="P507" i="36"/>
  <c r="Q507" i="36"/>
  <c r="P508" i="36"/>
  <c r="Q508" i="36"/>
  <c r="P509" i="36"/>
  <c r="Q509" i="36"/>
  <c r="P510" i="36"/>
  <c r="Q510" i="36"/>
  <c r="P511" i="36"/>
  <c r="Q511" i="36"/>
  <c r="P512" i="36"/>
  <c r="Q512" i="36"/>
  <c r="P513" i="36"/>
  <c r="Q513" i="36"/>
  <c r="P514" i="36"/>
  <c r="Q514" i="36"/>
  <c r="P515" i="36"/>
  <c r="Q515" i="36"/>
  <c r="P516" i="36"/>
  <c r="Q516" i="36"/>
  <c r="P517" i="36"/>
  <c r="Q517" i="36"/>
  <c r="P518" i="36"/>
  <c r="Q518" i="36"/>
  <c r="P519" i="36"/>
  <c r="Q519" i="36"/>
  <c r="P520" i="36"/>
  <c r="Q520" i="36"/>
  <c r="P521" i="36"/>
  <c r="Q521" i="36"/>
  <c r="P522" i="36"/>
  <c r="Q522" i="36"/>
  <c r="P523" i="36"/>
  <c r="Q523" i="36"/>
  <c r="P524" i="36"/>
  <c r="Q524" i="36"/>
  <c r="P525" i="36"/>
  <c r="Q525" i="36"/>
  <c r="P526" i="36"/>
  <c r="Q526" i="36"/>
  <c r="P527" i="36"/>
  <c r="Q527" i="36"/>
  <c r="P528" i="36"/>
  <c r="Q528" i="36"/>
  <c r="P529" i="36"/>
  <c r="Q529" i="36"/>
  <c r="P530" i="36"/>
  <c r="Q530" i="36"/>
  <c r="P531" i="36"/>
  <c r="Q531" i="36"/>
  <c r="P532" i="36"/>
  <c r="Q532" i="36"/>
  <c r="P533" i="36"/>
  <c r="Q533" i="36"/>
  <c r="P534" i="36"/>
  <c r="Q534" i="36"/>
  <c r="P535" i="36"/>
  <c r="Q535" i="36"/>
  <c r="P536" i="36"/>
  <c r="Q536" i="36"/>
  <c r="P537" i="36"/>
  <c r="Q537" i="36"/>
  <c r="P538" i="36"/>
  <c r="Q538" i="36"/>
  <c r="P539" i="36"/>
  <c r="Q539" i="36"/>
  <c r="P540" i="36"/>
  <c r="Q540" i="36"/>
  <c r="P541" i="36"/>
  <c r="Q541" i="36"/>
  <c r="P542" i="36"/>
  <c r="Q542" i="36"/>
  <c r="P543" i="36"/>
  <c r="Q543" i="36"/>
  <c r="P544" i="36"/>
  <c r="Q544" i="36"/>
  <c r="P545" i="36"/>
  <c r="Q545" i="36"/>
  <c r="P546" i="36"/>
  <c r="Q546" i="36"/>
  <c r="P547" i="36"/>
  <c r="Q547" i="36"/>
  <c r="P548" i="36"/>
  <c r="Q548" i="36"/>
  <c r="P549" i="36"/>
  <c r="Q549" i="36"/>
  <c r="P550" i="36"/>
  <c r="Q550" i="36"/>
  <c r="P551" i="36"/>
  <c r="Q551" i="36"/>
  <c r="P552" i="36"/>
  <c r="Q552" i="36"/>
  <c r="P553" i="36"/>
  <c r="Q553" i="36"/>
  <c r="P554" i="36"/>
  <c r="Q554" i="36"/>
  <c r="P555" i="36"/>
  <c r="Q555" i="36"/>
  <c r="P556" i="36"/>
  <c r="Q556" i="36"/>
  <c r="P557" i="36"/>
  <c r="Q557" i="36"/>
  <c r="P558" i="36"/>
  <c r="Q558" i="36"/>
  <c r="P559" i="36"/>
  <c r="Q559" i="36"/>
  <c r="P560" i="36"/>
  <c r="Q560" i="36"/>
  <c r="P561" i="36"/>
  <c r="Q561" i="36"/>
  <c r="P562" i="36"/>
  <c r="Q562" i="36"/>
  <c r="P563" i="36"/>
  <c r="Q563" i="36"/>
  <c r="P564" i="36"/>
  <c r="Q564" i="36"/>
  <c r="P565" i="36"/>
  <c r="Q565" i="36"/>
  <c r="P566" i="36"/>
  <c r="Q566" i="36"/>
  <c r="P567" i="36"/>
  <c r="Q567" i="36"/>
  <c r="P568" i="36"/>
  <c r="Q568" i="36"/>
  <c r="P569" i="36"/>
  <c r="Q569" i="36"/>
  <c r="P570" i="36"/>
  <c r="Q570" i="36"/>
  <c r="P571" i="36"/>
  <c r="Q571" i="36"/>
  <c r="P572" i="36"/>
  <c r="Q572" i="36"/>
  <c r="P573" i="36"/>
  <c r="Q573" i="36"/>
  <c r="P574" i="36"/>
  <c r="Q574" i="36"/>
  <c r="P575" i="36"/>
  <c r="Q575" i="36"/>
  <c r="P576" i="36"/>
  <c r="Q576" i="36"/>
  <c r="P577" i="36"/>
  <c r="Q577" i="36"/>
  <c r="P578" i="36"/>
  <c r="Q578" i="36"/>
  <c r="P579" i="36"/>
  <c r="Q579" i="36"/>
  <c r="P580" i="36"/>
  <c r="Q580" i="36"/>
  <c r="P581" i="36"/>
  <c r="Q581" i="36"/>
  <c r="P582" i="36"/>
  <c r="Q582" i="36"/>
  <c r="P583" i="36"/>
  <c r="Q583" i="36"/>
  <c r="P584" i="36"/>
  <c r="Q584" i="36"/>
  <c r="P585" i="36"/>
  <c r="Q585" i="36"/>
  <c r="P586" i="36"/>
  <c r="Q586" i="36"/>
  <c r="P587" i="36"/>
  <c r="Q587" i="36"/>
  <c r="P588" i="36"/>
  <c r="Q588" i="36"/>
  <c r="P589" i="36"/>
  <c r="Q589" i="36"/>
  <c r="P590" i="36"/>
  <c r="Q590" i="36"/>
  <c r="P591" i="36"/>
  <c r="Q591" i="36"/>
  <c r="P592" i="36"/>
  <c r="Q592" i="36"/>
  <c r="P593" i="36"/>
  <c r="Q593" i="36"/>
  <c r="P594" i="36"/>
  <c r="Q594" i="36"/>
  <c r="P595" i="36"/>
  <c r="Q595" i="36"/>
  <c r="P596" i="36"/>
  <c r="Q596" i="36"/>
  <c r="P597" i="36"/>
  <c r="Q597" i="36"/>
  <c r="P598" i="36"/>
  <c r="Q598" i="36"/>
  <c r="P599" i="36"/>
  <c r="Q599" i="36"/>
  <c r="P600" i="36"/>
  <c r="Q600" i="36"/>
  <c r="P601" i="36"/>
  <c r="Q601" i="36"/>
  <c r="P602" i="36"/>
  <c r="Q602" i="36"/>
  <c r="P603" i="36"/>
  <c r="Q603" i="36"/>
  <c r="P604" i="36"/>
  <c r="Q604" i="36"/>
  <c r="P605" i="36"/>
  <c r="Q605" i="36"/>
  <c r="P606" i="36"/>
  <c r="Q606" i="36"/>
  <c r="P607" i="36"/>
  <c r="Q607" i="36"/>
  <c r="P608" i="36"/>
  <c r="Q608" i="36"/>
  <c r="P609" i="36"/>
  <c r="Q609" i="36"/>
  <c r="P610" i="36"/>
  <c r="Q610" i="36"/>
  <c r="P611" i="36"/>
  <c r="Q611" i="36"/>
  <c r="P612" i="36"/>
  <c r="Q612" i="36"/>
  <c r="P613" i="36"/>
  <c r="Q613" i="36"/>
  <c r="P614" i="36"/>
  <c r="Q614" i="36"/>
  <c r="P615" i="36"/>
  <c r="Q615" i="36"/>
  <c r="P616" i="36"/>
  <c r="Q616" i="36"/>
  <c r="P617" i="36"/>
  <c r="Q617" i="36"/>
  <c r="P618" i="36"/>
  <c r="Q618" i="36"/>
  <c r="P619" i="36"/>
  <c r="Q619" i="36"/>
  <c r="P620" i="36"/>
  <c r="Q620" i="36"/>
  <c r="P621" i="36"/>
  <c r="Q621" i="36"/>
  <c r="P622" i="36"/>
  <c r="Q622" i="36"/>
  <c r="P623" i="36"/>
  <c r="Q623" i="36"/>
  <c r="P624" i="36"/>
  <c r="Q624" i="36"/>
  <c r="P625" i="36"/>
  <c r="Q625" i="36"/>
  <c r="P626" i="36"/>
  <c r="Q626" i="36"/>
  <c r="P627" i="36"/>
  <c r="Q627" i="36"/>
  <c r="P628" i="36"/>
  <c r="Q628" i="36"/>
  <c r="P629" i="36"/>
  <c r="Q629" i="36"/>
  <c r="P630" i="36"/>
  <c r="Q630" i="36"/>
  <c r="P631" i="36"/>
  <c r="Q631" i="36"/>
  <c r="P632" i="36"/>
  <c r="Q632" i="36"/>
  <c r="P633" i="36"/>
  <c r="Q633" i="36"/>
  <c r="P634" i="36"/>
  <c r="Q634" i="36"/>
  <c r="P635" i="36"/>
  <c r="Q635" i="36"/>
  <c r="P636" i="36"/>
  <c r="Q636" i="36"/>
  <c r="P637" i="36"/>
  <c r="Q637" i="36"/>
  <c r="P638" i="36"/>
  <c r="Q638" i="36"/>
  <c r="P639" i="36"/>
  <c r="Q639" i="36"/>
  <c r="P640" i="36"/>
  <c r="Q640" i="36"/>
  <c r="P641" i="36"/>
  <c r="Q641" i="36"/>
  <c r="P642" i="36"/>
  <c r="Q642" i="36"/>
  <c r="P643" i="36"/>
  <c r="Q643" i="36"/>
  <c r="P644" i="36"/>
  <c r="Q644" i="36"/>
  <c r="P645" i="36"/>
  <c r="Q645" i="36"/>
  <c r="P646" i="36"/>
  <c r="Q646" i="36"/>
  <c r="P647" i="36"/>
  <c r="Q647" i="36"/>
  <c r="P648" i="36"/>
  <c r="Q648" i="36"/>
  <c r="P649" i="36"/>
  <c r="Q649" i="36"/>
  <c r="P650" i="36"/>
  <c r="Q650" i="36"/>
  <c r="P651" i="36"/>
  <c r="Q651" i="36"/>
  <c r="P652" i="36"/>
  <c r="Q652" i="36"/>
  <c r="P653" i="36"/>
  <c r="Q653" i="36"/>
  <c r="P654" i="36"/>
  <c r="Q654" i="36"/>
  <c r="P655" i="36"/>
  <c r="Q655" i="36"/>
  <c r="P656" i="36"/>
  <c r="Q656" i="36"/>
  <c r="P657" i="36"/>
  <c r="Q657" i="36"/>
  <c r="P658" i="36"/>
  <c r="Q658" i="36"/>
  <c r="P659" i="36"/>
  <c r="Q659" i="36"/>
  <c r="P660" i="36"/>
  <c r="Q660" i="36"/>
  <c r="P661" i="36"/>
  <c r="Q661" i="36"/>
  <c r="P662" i="36"/>
  <c r="Q662" i="36"/>
  <c r="P663" i="36"/>
  <c r="Q663" i="36"/>
  <c r="P664" i="36"/>
  <c r="Q664" i="36"/>
  <c r="P665" i="36"/>
  <c r="Q665" i="36"/>
  <c r="P666" i="36"/>
  <c r="Q666" i="36"/>
  <c r="P667" i="36"/>
  <c r="Q667" i="36"/>
  <c r="P668" i="36"/>
  <c r="Q668" i="36"/>
  <c r="P669" i="36"/>
  <c r="Q669" i="36"/>
  <c r="P670" i="36"/>
  <c r="Q670" i="36"/>
  <c r="P671" i="36"/>
  <c r="Q671" i="36"/>
  <c r="P672" i="36"/>
  <c r="Q672" i="36"/>
  <c r="P673" i="36"/>
  <c r="Q673" i="36"/>
  <c r="P674" i="36"/>
  <c r="Q674" i="36"/>
  <c r="P675" i="36"/>
  <c r="Q675" i="36"/>
  <c r="P676" i="36"/>
  <c r="Q676" i="36"/>
  <c r="P677" i="36"/>
  <c r="Q677" i="36"/>
  <c r="P678" i="36"/>
  <c r="Q678" i="36"/>
  <c r="P679" i="36"/>
  <c r="Q679" i="36"/>
  <c r="P680" i="36"/>
  <c r="Q680" i="36"/>
  <c r="P681" i="36"/>
  <c r="Q681" i="36"/>
  <c r="P682" i="36"/>
  <c r="Q682" i="36"/>
  <c r="P683" i="36"/>
  <c r="Q683" i="36"/>
  <c r="P684" i="36"/>
  <c r="Q684" i="36"/>
  <c r="P685" i="36"/>
  <c r="Q685" i="36"/>
  <c r="P686" i="36"/>
  <c r="Q686" i="36"/>
  <c r="P687" i="36"/>
  <c r="Q687" i="36"/>
  <c r="P688" i="36"/>
  <c r="Q688" i="36"/>
  <c r="P689" i="36"/>
  <c r="Q689" i="36"/>
  <c r="P690" i="36"/>
  <c r="Q690" i="36"/>
  <c r="P691" i="36"/>
  <c r="Q691" i="36"/>
  <c r="P692" i="36"/>
  <c r="Q692" i="36"/>
  <c r="P693" i="36"/>
  <c r="Q693" i="36"/>
  <c r="P694" i="36"/>
  <c r="Q694" i="36"/>
  <c r="P695" i="36"/>
  <c r="Q695" i="36"/>
  <c r="P696" i="36"/>
  <c r="Q696" i="36"/>
  <c r="P697" i="36"/>
  <c r="Q697" i="36"/>
  <c r="P698" i="36"/>
  <c r="Q698" i="36"/>
  <c r="P699" i="36"/>
  <c r="Q699" i="36"/>
  <c r="P700" i="36"/>
  <c r="Q700" i="36"/>
  <c r="P701" i="36"/>
  <c r="Q701" i="36"/>
  <c r="P702" i="36"/>
  <c r="Q702" i="36"/>
  <c r="P703" i="36"/>
  <c r="Q703" i="36"/>
  <c r="P704" i="36"/>
  <c r="Q704" i="36"/>
  <c r="P705" i="36"/>
  <c r="Q705" i="36"/>
  <c r="N706" i="36"/>
  <c r="P706" i="36"/>
  <c r="Q706" i="36"/>
  <c r="N707" i="36"/>
  <c r="P707" i="36"/>
  <c r="Q707" i="36"/>
  <c r="N708" i="36"/>
  <c r="P708" i="36"/>
  <c r="Q708" i="36"/>
  <c r="N709" i="36"/>
  <c r="P709" i="36"/>
  <c r="Q709" i="36"/>
  <c r="N710" i="36"/>
  <c r="P710" i="36"/>
  <c r="Q710" i="36"/>
  <c r="N711" i="36"/>
  <c r="P711" i="36"/>
  <c r="Q711" i="36"/>
  <c r="N712" i="36"/>
  <c r="P712" i="36"/>
  <c r="Q712" i="36"/>
  <c r="N713" i="36"/>
  <c r="P713" i="36"/>
  <c r="Q713" i="36"/>
  <c r="N714" i="36"/>
  <c r="P714" i="36"/>
  <c r="Q714" i="36"/>
  <c r="N715" i="36"/>
  <c r="P715" i="36"/>
  <c r="Q715" i="36"/>
  <c r="N716" i="36"/>
  <c r="P716" i="36"/>
  <c r="Q716" i="36"/>
  <c r="N717" i="36"/>
  <c r="P717" i="36"/>
  <c r="Q717" i="36"/>
  <c r="N718" i="36"/>
  <c r="P718" i="36"/>
  <c r="Q718" i="36"/>
  <c r="N719" i="36"/>
  <c r="P719" i="36"/>
  <c r="Q719" i="36"/>
  <c r="N720" i="36"/>
  <c r="P720" i="36"/>
  <c r="Q720" i="36"/>
  <c r="N721" i="36"/>
  <c r="P721" i="36"/>
  <c r="Q721" i="36"/>
  <c r="N722" i="36"/>
  <c r="P722" i="36"/>
  <c r="Q722" i="36"/>
  <c r="N723" i="36"/>
  <c r="P723" i="36"/>
  <c r="Q723" i="36"/>
  <c r="N724" i="36"/>
  <c r="P724" i="36"/>
  <c r="Q724" i="36"/>
  <c r="N725" i="36"/>
  <c r="P725" i="36"/>
  <c r="Q725" i="36"/>
  <c r="N726" i="36"/>
  <c r="P726" i="36"/>
  <c r="Q726" i="36"/>
  <c r="N727" i="36"/>
  <c r="P727" i="36"/>
  <c r="Q727" i="36"/>
  <c r="N728" i="36"/>
  <c r="P728" i="36"/>
  <c r="Q728" i="36"/>
  <c r="N729" i="36"/>
  <c r="P729" i="36"/>
  <c r="Q729" i="36"/>
  <c r="N730" i="36"/>
  <c r="P730" i="36"/>
  <c r="Q730" i="36"/>
  <c r="N731" i="36"/>
  <c r="P731" i="36"/>
  <c r="Q731" i="36"/>
  <c r="N732" i="36"/>
  <c r="P732" i="36"/>
  <c r="Q732" i="36"/>
  <c r="N733" i="36"/>
  <c r="P733" i="36"/>
  <c r="Q733" i="36"/>
  <c r="N734" i="36"/>
  <c r="P734" i="36"/>
  <c r="Q734" i="36"/>
  <c r="N735" i="36"/>
  <c r="P735" i="36"/>
  <c r="Q735" i="36"/>
  <c r="N736" i="36"/>
  <c r="P736" i="36"/>
  <c r="Q736" i="36"/>
  <c r="N737" i="36"/>
  <c r="P737" i="36"/>
  <c r="Q737" i="36"/>
  <c r="N738" i="36"/>
  <c r="P738" i="36"/>
  <c r="Q738" i="36"/>
  <c r="N739" i="36"/>
  <c r="P739" i="36"/>
  <c r="Q739" i="36"/>
  <c r="N740" i="36"/>
  <c r="P740" i="36"/>
  <c r="Q740" i="36"/>
  <c r="N741" i="36"/>
  <c r="P741" i="36"/>
  <c r="Q741" i="36"/>
  <c r="N742" i="36"/>
  <c r="P742" i="36"/>
  <c r="Q742" i="36"/>
  <c r="N743" i="36"/>
  <c r="P743" i="36"/>
  <c r="Q743" i="36"/>
  <c r="N744" i="36"/>
  <c r="P744" i="36"/>
  <c r="Q744" i="36"/>
  <c r="N745" i="36"/>
  <c r="P745" i="36"/>
  <c r="Q745" i="36"/>
  <c r="N746" i="36"/>
  <c r="P746" i="36"/>
  <c r="Q746" i="36"/>
  <c r="N747" i="36"/>
  <c r="P747" i="36"/>
  <c r="Q747" i="36"/>
  <c r="N748" i="36"/>
  <c r="P748" i="36"/>
  <c r="Q748" i="36"/>
  <c r="N749" i="36"/>
  <c r="P749" i="36"/>
  <c r="Q749" i="36"/>
  <c r="N750" i="36"/>
  <c r="P750" i="36"/>
  <c r="Q750" i="36"/>
  <c r="N751" i="36"/>
  <c r="P751" i="36"/>
  <c r="Q751" i="36"/>
  <c r="N752" i="36"/>
  <c r="P752" i="36"/>
  <c r="Q752" i="36"/>
  <c r="N753" i="36"/>
  <c r="P753" i="36"/>
  <c r="Q753" i="36"/>
  <c r="N754" i="36"/>
  <c r="P754" i="36"/>
  <c r="Q754" i="36"/>
  <c r="N755" i="36"/>
  <c r="P755" i="36"/>
  <c r="Q755" i="36"/>
  <c r="N756" i="36"/>
  <c r="P756" i="36"/>
  <c r="Q756" i="36"/>
  <c r="N757" i="36"/>
  <c r="P757" i="36"/>
  <c r="Q757" i="36"/>
  <c r="N758" i="36"/>
  <c r="P758" i="36"/>
  <c r="Q758" i="36"/>
  <c r="N759" i="36"/>
  <c r="P759" i="36"/>
  <c r="Q759" i="36"/>
  <c r="N760" i="36"/>
  <c r="P760" i="36"/>
  <c r="Q760" i="36"/>
  <c r="N761" i="36"/>
  <c r="P761" i="36"/>
  <c r="Q761" i="36"/>
  <c r="N762" i="36"/>
  <c r="P762" i="36"/>
  <c r="Q762" i="36"/>
  <c r="N763" i="36"/>
  <c r="P763" i="36"/>
  <c r="Q763" i="36"/>
  <c r="N764" i="36"/>
  <c r="P764" i="36"/>
  <c r="Q764" i="36"/>
  <c r="N765" i="36"/>
  <c r="P765" i="36"/>
  <c r="Q765" i="36"/>
  <c r="N766" i="36"/>
  <c r="P766" i="36"/>
  <c r="Q766" i="36"/>
  <c r="N767" i="36"/>
  <c r="P767" i="36"/>
  <c r="Q767" i="36"/>
  <c r="N768" i="36"/>
  <c r="P768" i="36"/>
  <c r="Q768" i="36"/>
  <c r="N769" i="36"/>
  <c r="P769" i="36"/>
  <c r="Q769" i="36"/>
  <c r="N770" i="36"/>
  <c r="P770" i="36"/>
  <c r="Q770" i="36"/>
  <c r="N771" i="36"/>
  <c r="P771" i="36"/>
  <c r="Q771" i="36"/>
  <c r="N772" i="36"/>
  <c r="P772" i="36"/>
  <c r="Q772" i="36"/>
  <c r="N773" i="36"/>
  <c r="P773" i="36"/>
  <c r="Q773" i="36"/>
  <c r="N774" i="36"/>
  <c r="P774" i="36"/>
  <c r="Q774" i="36"/>
  <c r="N775" i="36"/>
  <c r="P775" i="36"/>
  <c r="Q775" i="36"/>
  <c r="N776" i="36"/>
  <c r="P776" i="36"/>
  <c r="Q776" i="36"/>
  <c r="N777" i="36"/>
  <c r="P777" i="36"/>
  <c r="Q777" i="36"/>
  <c r="N778" i="36"/>
  <c r="P778" i="36"/>
  <c r="Q778" i="36"/>
  <c r="N779" i="36"/>
  <c r="P779" i="36"/>
  <c r="Q779" i="36"/>
  <c r="N780" i="36"/>
  <c r="P780" i="36"/>
  <c r="Q780" i="36"/>
  <c r="N781" i="36"/>
  <c r="P781" i="36"/>
  <c r="Q781" i="36"/>
  <c r="N782" i="36"/>
  <c r="P782" i="36"/>
  <c r="Q782" i="36"/>
  <c r="N783" i="36"/>
  <c r="P783" i="36"/>
  <c r="Q783" i="36"/>
  <c r="N784" i="36"/>
  <c r="P784" i="36"/>
  <c r="Q784" i="36"/>
  <c r="N785" i="36"/>
  <c r="P785" i="36"/>
  <c r="Q785" i="36"/>
  <c r="N786" i="36"/>
  <c r="P786" i="36"/>
  <c r="Q786" i="36"/>
  <c r="N787" i="36"/>
  <c r="P787" i="36"/>
  <c r="Q787" i="36"/>
  <c r="N788" i="36"/>
  <c r="P788" i="36"/>
  <c r="Q788" i="36"/>
  <c r="N789" i="36"/>
  <c r="P789" i="36"/>
  <c r="Q789" i="36"/>
  <c r="N790" i="36"/>
  <c r="P790" i="36"/>
  <c r="Q790" i="36"/>
  <c r="N791" i="36"/>
  <c r="P791" i="36"/>
  <c r="Q791" i="36"/>
  <c r="N792" i="36"/>
  <c r="P792" i="36"/>
  <c r="Q792" i="36"/>
  <c r="N793" i="36"/>
  <c r="P793" i="36"/>
  <c r="Q793" i="36"/>
  <c r="N794" i="36"/>
  <c r="P794" i="36"/>
  <c r="Q794" i="36"/>
  <c r="N795" i="36"/>
  <c r="P795" i="36"/>
  <c r="Q795" i="36"/>
  <c r="N796" i="36"/>
  <c r="P796" i="36"/>
  <c r="Q796" i="36"/>
  <c r="N797" i="36"/>
  <c r="P797" i="36"/>
  <c r="Q797" i="36"/>
  <c r="N798" i="36"/>
  <c r="P798" i="36"/>
  <c r="Q798" i="36"/>
  <c r="N799" i="36"/>
  <c r="P799" i="36"/>
  <c r="Q799" i="36"/>
  <c r="N800" i="36"/>
  <c r="P800" i="36"/>
  <c r="Q800" i="36"/>
  <c r="N801" i="36"/>
  <c r="P801" i="36"/>
  <c r="Q801" i="36"/>
  <c r="N802" i="36"/>
  <c r="P802" i="36"/>
  <c r="Q802" i="36"/>
  <c r="N803" i="36"/>
  <c r="P803" i="36"/>
  <c r="Q803" i="36"/>
  <c r="N804" i="36"/>
  <c r="P804" i="36"/>
  <c r="Q804" i="36"/>
  <c r="N805" i="36"/>
  <c r="P805" i="36"/>
  <c r="Q805" i="36"/>
  <c r="N806" i="36"/>
  <c r="P806" i="36"/>
  <c r="Q806" i="36"/>
  <c r="N807" i="36"/>
  <c r="P807" i="36"/>
  <c r="Q807" i="36"/>
  <c r="N808" i="36"/>
  <c r="P808" i="36"/>
  <c r="Q808" i="36"/>
  <c r="N809" i="36"/>
  <c r="P809" i="36"/>
  <c r="Q809" i="36"/>
  <c r="N810" i="36"/>
  <c r="P810" i="36"/>
  <c r="Q810" i="36"/>
  <c r="N811" i="36"/>
  <c r="P811" i="36"/>
  <c r="Q811" i="36"/>
  <c r="N812" i="36"/>
  <c r="P812" i="36"/>
  <c r="Q812" i="36"/>
  <c r="N813" i="36"/>
  <c r="P813" i="36"/>
  <c r="Q813" i="36"/>
  <c r="N814" i="36"/>
  <c r="P814" i="36"/>
  <c r="Q814" i="36"/>
  <c r="N815" i="36"/>
  <c r="P815" i="36"/>
  <c r="Q815" i="36"/>
  <c r="N816" i="36"/>
  <c r="P816" i="36"/>
  <c r="Q816" i="36"/>
  <c r="N817" i="36"/>
  <c r="P817" i="36"/>
  <c r="Q817" i="36"/>
  <c r="N818" i="36"/>
  <c r="P818" i="36"/>
  <c r="Q818" i="36"/>
  <c r="N819" i="36"/>
  <c r="P819" i="36"/>
  <c r="Q819" i="36"/>
  <c r="N820" i="36"/>
  <c r="P820" i="36"/>
  <c r="Q820" i="36"/>
  <c r="N821" i="36"/>
  <c r="P821" i="36"/>
  <c r="Q821" i="36"/>
  <c r="N822" i="36"/>
  <c r="P822" i="36"/>
  <c r="Q822" i="36"/>
  <c r="N823" i="36"/>
  <c r="P823" i="36"/>
  <c r="Q823" i="36"/>
  <c r="N824" i="36"/>
  <c r="P824" i="36"/>
  <c r="Q824" i="36"/>
  <c r="N825" i="36"/>
  <c r="P825" i="36"/>
  <c r="Q825" i="36"/>
  <c r="N826" i="36"/>
  <c r="P826" i="36"/>
  <c r="Q826" i="36"/>
  <c r="N827" i="36"/>
  <c r="P827" i="36"/>
  <c r="Q827" i="36"/>
  <c r="N828" i="36"/>
  <c r="P828" i="36"/>
  <c r="Q828" i="36"/>
  <c r="N829" i="36"/>
  <c r="P829" i="36"/>
  <c r="Q829" i="36"/>
  <c r="N830" i="36"/>
  <c r="P830" i="36"/>
  <c r="Q830" i="36"/>
  <c r="N831" i="36"/>
  <c r="P831" i="36"/>
  <c r="Q831" i="36"/>
  <c r="N832" i="36"/>
  <c r="P832" i="36"/>
  <c r="Q832" i="36"/>
  <c r="N833" i="36"/>
  <c r="P833" i="36"/>
  <c r="Q833" i="36"/>
  <c r="N834" i="36"/>
  <c r="P834" i="36"/>
  <c r="Q834" i="36"/>
  <c r="N835" i="36"/>
  <c r="P835" i="36"/>
  <c r="Q835" i="36"/>
  <c r="N836" i="36"/>
  <c r="P836" i="36"/>
  <c r="Q836" i="36"/>
  <c r="N837" i="36"/>
  <c r="P837" i="36"/>
  <c r="Q837" i="36"/>
  <c r="N838" i="36"/>
  <c r="P838" i="36"/>
  <c r="Q838" i="36"/>
  <c r="N839" i="36"/>
  <c r="P839" i="36"/>
  <c r="Q839" i="36"/>
  <c r="N840" i="36"/>
  <c r="P840" i="36"/>
  <c r="Q840" i="36"/>
  <c r="N841" i="36"/>
  <c r="P841" i="36"/>
  <c r="Q841" i="36"/>
  <c r="N842" i="36"/>
  <c r="P842" i="36"/>
  <c r="Q842" i="36"/>
  <c r="N843" i="36"/>
  <c r="P843" i="36"/>
  <c r="Q843" i="36"/>
  <c r="N844" i="36"/>
  <c r="P844" i="36"/>
  <c r="Q844" i="36"/>
  <c r="N845" i="36"/>
  <c r="P845" i="36"/>
  <c r="Q845" i="36"/>
  <c r="N846" i="36"/>
  <c r="P846" i="36"/>
  <c r="Q846" i="36"/>
  <c r="N847" i="36"/>
  <c r="P847" i="36"/>
  <c r="Q847" i="36"/>
  <c r="N848" i="36"/>
  <c r="P848" i="36"/>
  <c r="Q848" i="36"/>
  <c r="N849" i="36"/>
  <c r="P849" i="36"/>
  <c r="Q849" i="36"/>
  <c r="N850" i="36"/>
  <c r="P850" i="36"/>
  <c r="Q850" i="36"/>
  <c r="N851" i="36"/>
  <c r="P851" i="36"/>
  <c r="Q851" i="36"/>
  <c r="N852" i="36"/>
  <c r="P852" i="36"/>
  <c r="Q852" i="36"/>
  <c r="N853" i="36"/>
  <c r="P853" i="36"/>
  <c r="Q853" i="36"/>
  <c r="N854" i="36"/>
  <c r="P854" i="36"/>
  <c r="Q854" i="36"/>
  <c r="N855" i="36"/>
  <c r="P855" i="36"/>
  <c r="Q855" i="36"/>
  <c r="N856" i="36"/>
  <c r="P856" i="36"/>
  <c r="Q856" i="36"/>
  <c r="N857" i="36"/>
  <c r="P857" i="36"/>
  <c r="Q857" i="36"/>
  <c r="N858" i="36"/>
  <c r="P858" i="36"/>
  <c r="Q858" i="36"/>
  <c r="N859" i="36"/>
  <c r="P859" i="36"/>
  <c r="Q859" i="36"/>
  <c r="N860" i="36"/>
  <c r="P860" i="36"/>
  <c r="Q860" i="36"/>
  <c r="N861" i="36"/>
  <c r="P861" i="36"/>
  <c r="Q861" i="36"/>
  <c r="N862" i="36"/>
  <c r="P862" i="36"/>
  <c r="Q862" i="36"/>
  <c r="N863" i="36"/>
  <c r="P863" i="36"/>
  <c r="Q863" i="36"/>
  <c r="N864" i="36"/>
  <c r="P864" i="36"/>
  <c r="Q864" i="36"/>
  <c r="N865" i="36"/>
  <c r="P865" i="36"/>
  <c r="Q865" i="36"/>
  <c r="N866" i="36"/>
  <c r="P866" i="36"/>
  <c r="Q866" i="36"/>
  <c r="N867" i="36"/>
  <c r="P867" i="36"/>
  <c r="Q867" i="36"/>
  <c r="N868" i="36"/>
  <c r="P868" i="36"/>
  <c r="Q868" i="36"/>
  <c r="N869" i="36"/>
  <c r="P869" i="36"/>
  <c r="Q869" i="36"/>
  <c r="N870" i="36"/>
  <c r="P870" i="36"/>
  <c r="Q870" i="36"/>
  <c r="N871" i="36"/>
  <c r="P871" i="36"/>
  <c r="Q871" i="36"/>
  <c r="N872" i="36"/>
  <c r="P872" i="36"/>
  <c r="Q872" i="36"/>
  <c r="N873" i="36"/>
  <c r="P873" i="36"/>
  <c r="Q873" i="36"/>
  <c r="N874" i="36"/>
  <c r="P874" i="36"/>
  <c r="Q874" i="36"/>
  <c r="N875" i="36"/>
  <c r="P875" i="36"/>
  <c r="Q875" i="36"/>
  <c r="N876" i="36"/>
  <c r="P876" i="36"/>
  <c r="Q876" i="36"/>
  <c r="N877" i="36"/>
  <c r="P877" i="36"/>
  <c r="Q877" i="36"/>
  <c r="N878" i="36"/>
  <c r="P878" i="36"/>
  <c r="Q878" i="36"/>
  <c r="N879" i="36"/>
  <c r="P879" i="36"/>
  <c r="Q879" i="36"/>
  <c r="N880" i="36"/>
  <c r="P880" i="36"/>
  <c r="Q880" i="36"/>
  <c r="N881" i="36"/>
  <c r="P881" i="36"/>
  <c r="Q881" i="36"/>
  <c r="N882" i="36"/>
  <c r="P882" i="36"/>
  <c r="Q882" i="36"/>
  <c r="N883" i="36"/>
  <c r="P883" i="36"/>
  <c r="Q883" i="36"/>
  <c r="N884" i="36"/>
  <c r="P884" i="36"/>
  <c r="Q884" i="36"/>
  <c r="N885" i="36"/>
  <c r="P885" i="36"/>
  <c r="Q885" i="36"/>
  <c r="N886" i="36"/>
  <c r="P886" i="36"/>
  <c r="Q886" i="36"/>
  <c r="N887" i="36"/>
  <c r="P887" i="36"/>
  <c r="Q887" i="36"/>
  <c r="N888" i="36"/>
  <c r="P888" i="36"/>
  <c r="Q888" i="36"/>
  <c r="N889" i="36"/>
  <c r="P889" i="36"/>
  <c r="Q889" i="36"/>
  <c r="N890" i="36"/>
  <c r="P890" i="36"/>
  <c r="Q890" i="36"/>
  <c r="N891" i="36"/>
  <c r="P891" i="36"/>
  <c r="Q891" i="36"/>
  <c r="N892" i="36"/>
  <c r="P892" i="36"/>
  <c r="Q892" i="36"/>
  <c r="N893" i="36"/>
  <c r="P893" i="36"/>
  <c r="Q893" i="36"/>
  <c r="N894" i="36"/>
  <c r="P894" i="36"/>
  <c r="Q894" i="36"/>
  <c r="N895" i="36"/>
  <c r="P895" i="36"/>
  <c r="Q895" i="36"/>
  <c r="N896" i="36"/>
  <c r="P896" i="36"/>
  <c r="Q896" i="36"/>
  <c r="N897" i="36"/>
  <c r="P897" i="36"/>
  <c r="Q897" i="36"/>
  <c r="N898" i="36"/>
  <c r="P898" i="36"/>
  <c r="Q898" i="36"/>
  <c r="N899" i="36"/>
  <c r="P899" i="36"/>
  <c r="Q899" i="36"/>
  <c r="N900" i="36"/>
  <c r="P900" i="36"/>
  <c r="Q900" i="36"/>
  <c r="N901" i="36"/>
  <c r="P901" i="36"/>
  <c r="Q901" i="36"/>
  <c r="N902" i="36"/>
  <c r="P902" i="36"/>
  <c r="Q902" i="36"/>
  <c r="N903" i="36"/>
  <c r="P903" i="36"/>
  <c r="Q903" i="36"/>
  <c r="N904" i="36"/>
  <c r="P904" i="36"/>
  <c r="Q904" i="36"/>
  <c r="N905" i="36"/>
  <c r="P905" i="36"/>
  <c r="Q905" i="36"/>
  <c r="N906" i="36"/>
  <c r="P906" i="36"/>
  <c r="Q906" i="36"/>
  <c r="N907" i="36"/>
  <c r="P907" i="36"/>
  <c r="Q907" i="36"/>
  <c r="N908" i="36"/>
  <c r="P908" i="36"/>
  <c r="Q908" i="36"/>
  <c r="N909" i="36"/>
  <c r="P909" i="36"/>
  <c r="Q909" i="36"/>
  <c r="N910" i="36"/>
  <c r="P910" i="36"/>
  <c r="Q910" i="36"/>
  <c r="N911" i="36"/>
  <c r="P911" i="36"/>
  <c r="Q911" i="36"/>
  <c r="N912" i="36"/>
  <c r="P912" i="36"/>
  <c r="Q912" i="36"/>
  <c r="N913" i="36"/>
  <c r="P913" i="36"/>
  <c r="Q913" i="36"/>
  <c r="N914" i="36"/>
  <c r="P914" i="36"/>
  <c r="Q914" i="36"/>
  <c r="N915" i="36"/>
  <c r="P915" i="36"/>
  <c r="Q915" i="36"/>
  <c r="N916" i="36"/>
  <c r="P916" i="36"/>
  <c r="Q916" i="36"/>
  <c r="N917" i="36"/>
  <c r="P917" i="36"/>
  <c r="Q917" i="36"/>
  <c r="N918" i="36"/>
  <c r="P918" i="36"/>
  <c r="Q918" i="36"/>
  <c r="N919" i="36"/>
  <c r="P919" i="36"/>
  <c r="Q919" i="36"/>
  <c r="N920" i="36"/>
  <c r="P920" i="36"/>
  <c r="Q920" i="36"/>
  <c r="N921" i="36"/>
  <c r="P921" i="36"/>
  <c r="Q921" i="36"/>
  <c r="N922" i="36"/>
  <c r="P922" i="36"/>
  <c r="Q922" i="36"/>
  <c r="N923" i="36"/>
  <c r="P923" i="36"/>
  <c r="Q923" i="36"/>
  <c r="N924" i="36"/>
  <c r="P924" i="36"/>
  <c r="Q924" i="36"/>
  <c r="N925" i="36"/>
  <c r="P925" i="36"/>
  <c r="Q925" i="36"/>
  <c r="N926" i="36"/>
  <c r="P926" i="36"/>
  <c r="Q926" i="36"/>
  <c r="N927" i="36"/>
  <c r="P927" i="36"/>
  <c r="Q927" i="36"/>
  <c r="N928" i="36"/>
  <c r="P928" i="36"/>
  <c r="Q928" i="36"/>
  <c r="N929" i="36"/>
  <c r="P929" i="36"/>
  <c r="Q929" i="36"/>
  <c r="N930" i="36"/>
  <c r="P930" i="36"/>
  <c r="Q930" i="36"/>
  <c r="N931" i="36"/>
  <c r="P931" i="36"/>
  <c r="Q931" i="36"/>
  <c r="N932" i="36"/>
  <c r="P932" i="36"/>
  <c r="Q932" i="36"/>
  <c r="N933" i="36"/>
  <c r="P933" i="36"/>
  <c r="Q933" i="36"/>
  <c r="N934" i="36"/>
  <c r="P934" i="36"/>
  <c r="Q934" i="36"/>
  <c r="N935" i="36"/>
  <c r="P935" i="36"/>
  <c r="Q935" i="36"/>
  <c r="N936" i="36"/>
  <c r="P936" i="36"/>
  <c r="Q936" i="36"/>
  <c r="N937" i="36"/>
  <c r="P937" i="36"/>
  <c r="Q937" i="36"/>
  <c r="N938" i="36"/>
  <c r="P938" i="36"/>
  <c r="Q938" i="36"/>
  <c r="N939" i="36"/>
  <c r="P939" i="36"/>
  <c r="Q939" i="36"/>
  <c r="N940" i="36"/>
  <c r="P940" i="36"/>
  <c r="Q940" i="36"/>
  <c r="N941" i="36"/>
  <c r="P941" i="36"/>
  <c r="Q941" i="36"/>
  <c r="N942" i="36"/>
  <c r="P942" i="36"/>
  <c r="Q942" i="36"/>
  <c r="N943" i="36"/>
  <c r="P943" i="36"/>
  <c r="Q943" i="36"/>
  <c r="N944" i="36"/>
  <c r="P944" i="36"/>
  <c r="Q944" i="36"/>
  <c r="N945" i="36"/>
  <c r="P945" i="36"/>
  <c r="Q945" i="36"/>
  <c r="N946" i="36"/>
  <c r="P946" i="36"/>
  <c r="Q946" i="36"/>
  <c r="N947" i="36"/>
  <c r="P947" i="36"/>
  <c r="Q947" i="36"/>
  <c r="N948" i="36"/>
  <c r="P948" i="36"/>
  <c r="Q948" i="36"/>
  <c r="N949" i="36"/>
  <c r="P949" i="36"/>
  <c r="Q949" i="36"/>
  <c r="N950" i="36"/>
  <c r="P950" i="36"/>
  <c r="Q950" i="36"/>
  <c r="N951" i="36"/>
  <c r="P951" i="36"/>
  <c r="Q951" i="36"/>
  <c r="N952" i="36"/>
  <c r="P952" i="36"/>
  <c r="Q952" i="36"/>
  <c r="N953" i="36"/>
  <c r="P953" i="36"/>
  <c r="Q953" i="36"/>
  <c r="N954" i="36"/>
  <c r="P954" i="36"/>
  <c r="Q954" i="36"/>
  <c r="N955" i="36"/>
  <c r="P955" i="36"/>
  <c r="Q955" i="36"/>
  <c r="N956" i="36"/>
  <c r="P956" i="36"/>
  <c r="Q956" i="36"/>
  <c r="N957" i="36"/>
  <c r="P957" i="36"/>
  <c r="Q957" i="36"/>
  <c r="N958" i="36"/>
  <c r="P958" i="36"/>
  <c r="Q958" i="36"/>
  <c r="N959" i="36"/>
  <c r="P959" i="36"/>
  <c r="Q959" i="36"/>
  <c r="N960" i="36"/>
  <c r="P960" i="36"/>
  <c r="Q960" i="36"/>
  <c r="N961" i="36"/>
  <c r="P961" i="36"/>
  <c r="Q961" i="36"/>
  <c r="N962" i="36"/>
  <c r="P962" i="36"/>
  <c r="Q962" i="36"/>
  <c r="N963" i="36"/>
  <c r="P963" i="36"/>
  <c r="Q963" i="36"/>
  <c r="N964" i="36"/>
  <c r="P964" i="36"/>
  <c r="Q964" i="36"/>
  <c r="N965" i="36"/>
  <c r="P965" i="36"/>
  <c r="Q965" i="36"/>
  <c r="N966" i="36"/>
  <c r="P966" i="36"/>
  <c r="Q966" i="36"/>
  <c r="N967" i="36"/>
  <c r="P967" i="36"/>
  <c r="Q967" i="36"/>
  <c r="N968" i="36"/>
  <c r="P968" i="36"/>
  <c r="Q968" i="36"/>
  <c r="N969" i="36"/>
  <c r="P969" i="36"/>
  <c r="Q969" i="36"/>
  <c r="N970" i="36"/>
  <c r="P970" i="36"/>
  <c r="Q970" i="36"/>
  <c r="N971" i="36"/>
  <c r="P971" i="36"/>
  <c r="Q971" i="36"/>
  <c r="N972" i="36"/>
  <c r="P972" i="36"/>
  <c r="Q972" i="36"/>
  <c r="N973" i="36"/>
  <c r="P973" i="36"/>
  <c r="Q973" i="36"/>
  <c r="N974" i="36"/>
  <c r="P974" i="36"/>
  <c r="Q974" i="36"/>
  <c r="N975" i="36"/>
  <c r="P975" i="36"/>
  <c r="Q975" i="36"/>
  <c r="N976" i="36"/>
  <c r="P976" i="36"/>
  <c r="Q976" i="36"/>
  <c r="N977" i="36"/>
  <c r="P977" i="36"/>
  <c r="Q977" i="36"/>
  <c r="N978" i="36"/>
  <c r="P978" i="36"/>
  <c r="Q978" i="36"/>
  <c r="N979" i="36"/>
  <c r="P979" i="36"/>
  <c r="Q979" i="36"/>
  <c r="N980" i="36"/>
  <c r="P980" i="36"/>
  <c r="Q980" i="36"/>
  <c r="N981" i="36"/>
  <c r="P981" i="36"/>
  <c r="Q981" i="36"/>
  <c r="N982" i="36"/>
  <c r="P982" i="36"/>
  <c r="Q982" i="36"/>
  <c r="N983" i="36"/>
  <c r="P983" i="36"/>
  <c r="Q983" i="36"/>
  <c r="N984" i="36"/>
  <c r="P984" i="36"/>
  <c r="Q984" i="36"/>
  <c r="N985" i="36"/>
  <c r="P985" i="36"/>
  <c r="Q985" i="36"/>
  <c r="N986" i="36"/>
  <c r="P986" i="36"/>
  <c r="Q986" i="36"/>
  <c r="N987" i="36"/>
  <c r="P987" i="36"/>
  <c r="Q987" i="36"/>
  <c r="N988" i="36"/>
  <c r="P988" i="36"/>
  <c r="Q988" i="36"/>
  <c r="N989" i="36"/>
  <c r="P989" i="36"/>
  <c r="Q989" i="36"/>
  <c r="N990" i="36"/>
  <c r="P990" i="36"/>
  <c r="Q990" i="36"/>
  <c r="N991" i="36"/>
  <c r="P991" i="36"/>
  <c r="Q991" i="36"/>
  <c r="N992" i="36"/>
  <c r="P992" i="36"/>
  <c r="Q992" i="36"/>
  <c r="N993" i="36"/>
  <c r="P993" i="36"/>
  <c r="Q993" i="36"/>
  <c r="N994" i="36"/>
  <c r="P994" i="36"/>
  <c r="Q994" i="36"/>
  <c r="N995" i="36"/>
  <c r="P995" i="36"/>
  <c r="Q995" i="36"/>
  <c r="N996" i="36"/>
  <c r="P996" i="36"/>
  <c r="Q996" i="36"/>
  <c r="N997" i="36"/>
  <c r="P997" i="36"/>
  <c r="Q997" i="36"/>
  <c r="N998" i="36"/>
  <c r="P998" i="36"/>
  <c r="Q998" i="36"/>
  <c r="N999" i="36"/>
  <c r="P999" i="36"/>
  <c r="Q999" i="36"/>
  <c r="N1000" i="36"/>
  <c r="P1000" i="36"/>
  <c r="Q1000" i="36"/>
  <c r="N1001" i="36"/>
  <c r="P1001" i="36"/>
  <c r="Q1001" i="36"/>
  <c r="N1002" i="36"/>
  <c r="P1002" i="36"/>
  <c r="Q1002" i="36"/>
  <c r="N1003" i="36"/>
  <c r="P1003" i="36"/>
  <c r="Q1003" i="36"/>
  <c r="N1004" i="36"/>
  <c r="P1004" i="36"/>
  <c r="Q1004" i="36"/>
  <c r="N1005" i="36"/>
  <c r="P1005" i="36"/>
  <c r="Q1005" i="36"/>
  <c r="N1006" i="36"/>
  <c r="P1006" i="36"/>
  <c r="Q1006" i="36"/>
  <c r="N1007" i="36"/>
  <c r="P1007" i="36"/>
  <c r="Q1007" i="36"/>
  <c r="P1008" i="36"/>
  <c r="Q1008" i="36"/>
  <c r="N1009" i="36"/>
  <c r="P1009" i="36"/>
  <c r="Q1009" i="36"/>
  <c r="N1010" i="36"/>
  <c r="P1010" i="36"/>
  <c r="Q1010" i="36"/>
  <c r="N1011" i="36"/>
  <c r="P1011" i="36"/>
  <c r="Q1011" i="36"/>
  <c r="N1012" i="36"/>
  <c r="P1012" i="36"/>
  <c r="Q1012" i="36"/>
  <c r="N1013" i="36"/>
  <c r="P1013" i="36"/>
  <c r="Q1013" i="36"/>
  <c r="N1014" i="36"/>
  <c r="P1014" i="36"/>
  <c r="Q1014" i="36"/>
  <c r="N1015" i="36"/>
  <c r="P1015" i="36"/>
  <c r="Q1015" i="36"/>
  <c r="N1016" i="36"/>
  <c r="P1016" i="36"/>
  <c r="Q1016" i="36"/>
  <c r="N1017" i="36"/>
  <c r="P1017" i="36"/>
  <c r="Q1017" i="36"/>
  <c r="N1018" i="36"/>
  <c r="P1018" i="36"/>
  <c r="Q1018" i="36"/>
  <c r="N1019" i="36"/>
  <c r="P1019" i="36"/>
  <c r="Q1019" i="36"/>
  <c r="N1020" i="36"/>
  <c r="P1020" i="36"/>
  <c r="Q1020" i="36"/>
  <c r="N1021" i="36"/>
  <c r="P1021" i="36"/>
  <c r="Q1021" i="36"/>
  <c r="N1022" i="36"/>
  <c r="P1022" i="36"/>
  <c r="Q1022" i="36"/>
  <c r="N1023" i="36"/>
  <c r="P1023" i="36"/>
  <c r="Q1023" i="36"/>
  <c r="N1024" i="36"/>
  <c r="P1024" i="36"/>
  <c r="Q1024" i="36"/>
  <c r="N1025" i="36"/>
  <c r="P1025" i="36"/>
  <c r="Q1025" i="36"/>
  <c r="N1026" i="36"/>
  <c r="P1026" i="36"/>
  <c r="Q1026" i="36"/>
  <c r="N1027" i="36"/>
  <c r="P1027" i="36"/>
  <c r="Q1027" i="36"/>
  <c r="N1028" i="36"/>
  <c r="P1028" i="36"/>
  <c r="Q1028" i="36"/>
  <c r="N1029" i="36"/>
  <c r="P1029" i="36"/>
  <c r="Q1029" i="36"/>
  <c r="N1030" i="36"/>
  <c r="P1030" i="36"/>
  <c r="Q1030" i="36"/>
  <c r="N1031" i="36"/>
  <c r="P1031" i="36"/>
  <c r="Q1031" i="36"/>
  <c r="N1032" i="36"/>
  <c r="P1032" i="36"/>
  <c r="Q1032" i="36"/>
  <c r="N1033" i="36"/>
  <c r="P1033" i="36"/>
  <c r="Q1033" i="36"/>
  <c r="N1034" i="36"/>
  <c r="P1034" i="36"/>
  <c r="Q1034" i="36"/>
  <c r="N1035" i="36"/>
  <c r="P1035" i="36"/>
  <c r="Q1035" i="36"/>
  <c r="N1036" i="36"/>
  <c r="P1036" i="36"/>
  <c r="Q1036" i="36"/>
  <c r="N1037" i="36"/>
  <c r="P1037" i="36"/>
  <c r="Q1037" i="36"/>
  <c r="N1038" i="36"/>
  <c r="P1038" i="36"/>
  <c r="Q1038" i="36"/>
  <c r="N1039" i="36"/>
  <c r="P1039" i="36"/>
  <c r="Q1039" i="36"/>
  <c r="N1040" i="36"/>
  <c r="P1040" i="36"/>
  <c r="Q1040" i="36"/>
  <c r="N1041" i="36"/>
  <c r="P1041" i="36"/>
  <c r="Q1041" i="36"/>
  <c r="N1042" i="36"/>
  <c r="P1042" i="36"/>
  <c r="Q1042" i="36"/>
  <c r="N1043" i="36"/>
  <c r="P1043" i="36"/>
  <c r="Q1043" i="36"/>
  <c r="N1044" i="36"/>
  <c r="P1044" i="36"/>
  <c r="Q1044" i="36"/>
  <c r="N1045" i="36"/>
  <c r="P1045" i="36"/>
  <c r="Q1045" i="36"/>
  <c r="N1046" i="36"/>
  <c r="P1046" i="36"/>
  <c r="Q1046" i="36"/>
  <c r="N1047" i="36"/>
  <c r="P1047" i="36"/>
  <c r="Q1047" i="36"/>
  <c r="N1048" i="36"/>
  <c r="P1048" i="36"/>
  <c r="Q1048" i="36"/>
  <c r="N1049" i="36"/>
  <c r="P1049" i="36"/>
  <c r="Q1049" i="36"/>
  <c r="N1050" i="36"/>
  <c r="P1050" i="36"/>
  <c r="Q1050" i="36"/>
  <c r="N1051" i="36"/>
  <c r="P1051" i="36"/>
  <c r="Q1051" i="36"/>
  <c r="N1052" i="36"/>
  <c r="P1052" i="36"/>
  <c r="Q1052" i="36"/>
  <c r="N1053" i="36"/>
  <c r="P1053" i="36"/>
  <c r="Q1053" i="36"/>
  <c r="N1054" i="36"/>
  <c r="P1054" i="36"/>
  <c r="Q1054" i="36"/>
  <c r="N1055" i="36"/>
  <c r="P1055" i="36"/>
  <c r="Q1055" i="36"/>
  <c r="N1056" i="36"/>
  <c r="P1056" i="36"/>
  <c r="Q1056" i="36"/>
  <c r="N1057" i="36"/>
  <c r="P1057" i="36"/>
  <c r="Q1057" i="36"/>
  <c r="N1058" i="36"/>
  <c r="P1058" i="36"/>
  <c r="Q1058" i="36"/>
  <c r="N1059" i="36"/>
  <c r="P1059" i="36"/>
  <c r="Q1059" i="36"/>
  <c r="N1060" i="36"/>
  <c r="P1060" i="36"/>
  <c r="Q1060" i="36"/>
  <c r="N1061" i="36"/>
  <c r="P1061" i="36"/>
  <c r="Q1061" i="36"/>
  <c r="N1062" i="36"/>
  <c r="P1062" i="36"/>
  <c r="Q1062" i="36"/>
  <c r="N1063" i="36"/>
  <c r="P1063" i="36"/>
  <c r="Q1063" i="36"/>
  <c r="N1064" i="36"/>
  <c r="P1064" i="36"/>
  <c r="Q1064" i="36"/>
  <c r="N1065" i="36"/>
  <c r="P1065" i="36"/>
  <c r="Q1065" i="36"/>
  <c r="N1066" i="36"/>
  <c r="P1066" i="36"/>
  <c r="Q1066" i="36"/>
  <c r="N1067" i="36"/>
  <c r="P1067" i="36"/>
  <c r="Q1067" i="36"/>
  <c r="N1068" i="36"/>
  <c r="P1068" i="36"/>
  <c r="Q1068" i="36"/>
  <c r="N1069" i="36"/>
  <c r="P1069" i="36"/>
  <c r="Q1069" i="36"/>
  <c r="N1070" i="36"/>
  <c r="P1070" i="36"/>
  <c r="Q1070" i="36"/>
  <c r="N1071" i="36"/>
  <c r="P1071" i="36"/>
  <c r="Q1071" i="36"/>
  <c r="N1072" i="36"/>
  <c r="P1072" i="36"/>
  <c r="Q1072" i="36"/>
  <c r="N1073" i="36"/>
  <c r="P1073" i="36"/>
  <c r="Q1073" i="36"/>
  <c r="N1074" i="36"/>
  <c r="P1074" i="36"/>
  <c r="Q1074" i="36"/>
  <c r="N1075" i="36"/>
  <c r="P1075" i="36"/>
  <c r="Q1075" i="36"/>
  <c r="N1076" i="36"/>
  <c r="P1076" i="36"/>
  <c r="Q1076" i="36"/>
  <c r="N1077" i="36"/>
  <c r="P1077" i="36"/>
  <c r="Q1077" i="36"/>
  <c r="N1078" i="36"/>
  <c r="P1078" i="36"/>
  <c r="Q1078" i="36"/>
  <c r="N1079" i="36"/>
  <c r="P1079" i="36"/>
  <c r="Q1079" i="36"/>
  <c r="N1080" i="36"/>
  <c r="P1080" i="36"/>
  <c r="Q1080" i="36"/>
  <c r="N1081" i="36"/>
  <c r="P1081" i="36"/>
  <c r="Q1081" i="36"/>
  <c r="N1082" i="36"/>
  <c r="P1082" i="36"/>
  <c r="Q1082" i="36"/>
  <c r="N1083" i="36"/>
  <c r="P1083" i="36"/>
  <c r="Q1083" i="36"/>
  <c r="N1084" i="36"/>
  <c r="P1084" i="36"/>
  <c r="Q1084" i="36"/>
  <c r="N1085" i="36"/>
  <c r="P1085" i="36"/>
  <c r="Q1085" i="36"/>
  <c r="N1086" i="36"/>
  <c r="P1086" i="36"/>
  <c r="Q1086" i="36"/>
  <c r="N1087" i="36"/>
  <c r="P1087" i="36"/>
  <c r="Q1087" i="36"/>
  <c r="N1088" i="36"/>
  <c r="P1088" i="36"/>
  <c r="Q1088" i="36"/>
  <c r="N1089" i="36"/>
  <c r="P1089" i="36"/>
  <c r="Q1089" i="36"/>
  <c r="N1090" i="36"/>
  <c r="P1090" i="36"/>
  <c r="Q1090" i="36"/>
  <c r="N1091" i="36"/>
  <c r="P1091" i="36"/>
  <c r="Q1091" i="36"/>
  <c r="N1092" i="36"/>
  <c r="P1092" i="36"/>
  <c r="Q1092" i="36"/>
  <c r="N1093" i="36"/>
  <c r="P1093" i="36"/>
  <c r="Q1093" i="36"/>
  <c r="N1094" i="36"/>
  <c r="P1094" i="36"/>
  <c r="Q1094" i="36"/>
  <c r="N1095" i="36"/>
  <c r="P1095" i="36"/>
  <c r="Q1095" i="36"/>
  <c r="N1096" i="36"/>
  <c r="P1096" i="36"/>
  <c r="Q1096" i="36"/>
  <c r="N1097" i="36"/>
  <c r="P1097" i="36"/>
  <c r="Q1097" i="36"/>
  <c r="N1098" i="36"/>
  <c r="P1098" i="36"/>
  <c r="Q1098" i="36"/>
  <c r="N1099" i="36"/>
  <c r="P1099" i="36"/>
  <c r="Q1099" i="36"/>
  <c r="N1100" i="36"/>
  <c r="P1100" i="36"/>
  <c r="Q1100" i="36"/>
  <c r="N1101" i="36"/>
  <c r="P1101" i="36"/>
  <c r="Q1101" i="36"/>
  <c r="N1102" i="36"/>
  <c r="P1102" i="36"/>
  <c r="Q1102" i="36"/>
  <c r="N1103" i="36"/>
  <c r="P1103" i="36"/>
  <c r="Q1103" i="36"/>
  <c r="N1104" i="36"/>
  <c r="P1104" i="36"/>
  <c r="Q1104" i="36"/>
  <c r="N1105" i="36"/>
  <c r="P1105" i="36"/>
  <c r="Q1105" i="36"/>
  <c r="N1106" i="36"/>
  <c r="P1106" i="36"/>
  <c r="Q1106" i="36"/>
  <c r="N1107" i="36"/>
  <c r="P1107" i="36"/>
  <c r="Q1107" i="36"/>
  <c r="N1108" i="36"/>
  <c r="P1108" i="36"/>
  <c r="Q1108" i="36"/>
  <c r="N1109" i="36"/>
  <c r="P1109" i="36"/>
  <c r="Q1109" i="36"/>
  <c r="N1110" i="36"/>
  <c r="P1110" i="36"/>
  <c r="Q1110" i="36"/>
  <c r="N1111" i="36"/>
  <c r="P1111" i="36"/>
  <c r="Q1111" i="36"/>
  <c r="N1112" i="36"/>
  <c r="P1112" i="36"/>
  <c r="Q1112" i="36"/>
  <c r="N1113" i="36"/>
  <c r="P1113" i="36"/>
  <c r="Q1113" i="36"/>
  <c r="N1114" i="36"/>
  <c r="P1114" i="36"/>
  <c r="Q1114" i="36"/>
  <c r="N1115" i="36"/>
  <c r="P1115" i="36"/>
  <c r="Q1115" i="36"/>
  <c r="N1116" i="36"/>
  <c r="P1116" i="36"/>
  <c r="Q1116" i="36"/>
  <c r="N1117" i="36"/>
  <c r="P1117" i="36"/>
  <c r="Q1117" i="36"/>
  <c r="N1118" i="36"/>
  <c r="P1118" i="36"/>
  <c r="Q1118" i="36"/>
  <c r="N1119" i="36"/>
  <c r="P1119" i="36"/>
  <c r="Q1119" i="36"/>
  <c r="N1120" i="36"/>
  <c r="P1120" i="36"/>
  <c r="Q1120" i="36"/>
  <c r="N1121" i="36"/>
  <c r="P1121" i="36"/>
  <c r="Q1121" i="36"/>
  <c r="N1122" i="36"/>
  <c r="P1122" i="36"/>
  <c r="Q1122" i="36"/>
  <c r="N1123" i="36"/>
  <c r="P1123" i="36"/>
  <c r="Q1123" i="36"/>
  <c r="N1124" i="36"/>
  <c r="P1124" i="36"/>
  <c r="Q1124" i="36"/>
  <c r="N1125" i="36"/>
  <c r="P1125" i="36"/>
  <c r="Q1125" i="36"/>
  <c r="N1126" i="36"/>
  <c r="P1126" i="36"/>
  <c r="Q1126" i="36"/>
  <c r="N1127" i="36"/>
  <c r="P1127" i="36"/>
  <c r="Q1127" i="36"/>
  <c r="N1128" i="36"/>
  <c r="P1128" i="36"/>
  <c r="Q1128" i="36"/>
  <c r="N1129" i="36"/>
  <c r="P1129" i="36"/>
  <c r="Q1129" i="36"/>
  <c r="N1130" i="36"/>
  <c r="P1130" i="36"/>
  <c r="Q1130" i="36"/>
  <c r="N1131" i="36"/>
  <c r="P1131" i="36"/>
  <c r="Q1131" i="36"/>
  <c r="N1132" i="36"/>
  <c r="P1132" i="36"/>
  <c r="Q1132" i="36"/>
  <c r="N1133" i="36"/>
  <c r="P1133" i="36"/>
  <c r="Q1133" i="36"/>
  <c r="N1134" i="36"/>
  <c r="P1134" i="36"/>
  <c r="Q1134" i="36"/>
  <c r="N1135" i="36"/>
  <c r="P1135" i="36"/>
  <c r="Q1135" i="36"/>
  <c r="N1136" i="36"/>
  <c r="P1136" i="36"/>
  <c r="Q1136" i="36"/>
  <c r="N1137" i="36"/>
  <c r="P1137" i="36"/>
  <c r="Q1137" i="36"/>
  <c r="N1138" i="36"/>
  <c r="P1138" i="36"/>
  <c r="Q1138" i="36"/>
  <c r="N1139" i="36"/>
  <c r="P1139" i="36"/>
  <c r="Q1139" i="36"/>
  <c r="N1140" i="36"/>
  <c r="P1140" i="36"/>
  <c r="Q1140" i="36"/>
  <c r="N1141" i="36"/>
  <c r="P1141" i="36"/>
  <c r="Q1141" i="36"/>
  <c r="N1142" i="36"/>
  <c r="P1142" i="36"/>
  <c r="Q1142" i="36"/>
  <c r="N1143" i="36"/>
  <c r="P1143" i="36"/>
  <c r="Q1143" i="36"/>
  <c r="N1144" i="36"/>
  <c r="P1144" i="36"/>
  <c r="Q1144" i="36"/>
  <c r="N1145" i="36"/>
  <c r="P1145" i="36"/>
  <c r="Q1145" i="36"/>
  <c r="N1146" i="36"/>
  <c r="P1146" i="36"/>
  <c r="Q1146" i="36"/>
  <c r="N1147" i="36"/>
  <c r="P1147" i="36"/>
  <c r="Q1147" i="36"/>
  <c r="N1148" i="36"/>
  <c r="P1148" i="36"/>
  <c r="Q1148" i="36"/>
  <c r="N1149" i="36"/>
  <c r="P1149" i="36"/>
  <c r="Q1149" i="36"/>
  <c r="N1150" i="36"/>
  <c r="P1150" i="36"/>
  <c r="Q1150" i="36"/>
  <c r="N1151" i="36"/>
  <c r="P1151" i="36"/>
  <c r="Q1151" i="36"/>
  <c r="N1152" i="36"/>
  <c r="P1152" i="36"/>
  <c r="Q1152" i="36"/>
  <c r="N1153" i="36"/>
  <c r="P1153" i="36"/>
  <c r="Q1153" i="36"/>
  <c r="N1154" i="36"/>
  <c r="P1154" i="36"/>
  <c r="Q1154" i="36"/>
  <c r="N1155" i="36"/>
  <c r="P1155" i="36"/>
  <c r="Q1155" i="36"/>
  <c r="N1156" i="36"/>
  <c r="P1156" i="36"/>
  <c r="Q1156" i="36"/>
  <c r="N1157" i="36"/>
  <c r="P1157" i="36"/>
  <c r="Q1157" i="36"/>
  <c r="N1158" i="36"/>
  <c r="P1158" i="36"/>
  <c r="Q1158" i="36"/>
  <c r="N1159" i="36"/>
  <c r="P1159" i="36"/>
  <c r="Q1159" i="36"/>
  <c r="N1160" i="36"/>
  <c r="P1160" i="36"/>
  <c r="Q1160" i="36"/>
  <c r="N1161" i="36"/>
  <c r="P1161" i="36"/>
  <c r="Q1161" i="36"/>
  <c r="N1162" i="36"/>
  <c r="P1162" i="36"/>
  <c r="Q1162" i="36"/>
  <c r="N1163" i="36"/>
  <c r="P1163" i="36"/>
  <c r="Q1163" i="36"/>
  <c r="N1164" i="36"/>
  <c r="P1164" i="36"/>
  <c r="Q1164" i="36"/>
  <c r="N1165" i="36"/>
  <c r="P1165" i="36"/>
  <c r="Q1165" i="36"/>
  <c r="N1166" i="36"/>
  <c r="P1166" i="36"/>
  <c r="Q1166" i="36"/>
  <c r="N1167" i="36"/>
  <c r="P1167" i="36"/>
  <c r="Q1167" i="36"/>
  <c r="N1168" i="36"/>
  <c r="P1168" i="36"/>
  <c r="Q1168" i="36"/>
  <c r="N1169" i="36"/>
  <c r="P1169" i="36"/>
  <c r="Q1169" i="36"/>
  <c r="N1170" i="36"/>
  <c r="P1170" i="36"/>
  <c r="Q1170" i="36"/>
  <c r="N1171" i="36"/>
  <c r="P1171" i="36"/>
  <c r="Q1171" i="36"/>
  <c r="N1172" i="36"/>
  <c r="P1172" i="36"/>
  <c r="Q1172" i="36"/>
  <c r="N1173" i="36"/>
  <c r="P1173" i="36"/>
  <c r="Q1173" i="36"/>
  <c r="N1174" i="36"/>
  <c r="P1174" i="36"/>
  <c r="Q1174" i="36"/>
  <c r="N1175" i="36"/>
  <c r="P1175" i="36"/>
  <c r="Q1175" i="36"/>
  <c r="N1176" i="36"/>
  <c r="P1176" i="36"/>
  <c r="Q1176" i="36"/>
  <c r="N1177" i="36"/>
  <c r="P1177" i="36"/>
  <c r="Q1177" i="36"/>
  <c r="N1178" i="36"/>
  <c r="P1178" i="36"/>
  <c r="Q1178" i="36"/>
  <c r="N1179" i="36"/>
  <c r="P1179" i="36"/>
  <c r="Q1179" i="36"/>
  <c r="N1180" i="36"/>
  <c r="P1180" i="36"/>
  <c r="Q1180" i="36"/>
  <c r="N1181" i="36"/>
  <c r="P1181" i="36"/>
  <c r="Q1181" i="36"/>
  <c r="N1182" i="36"/>
  <c r="P1182" i="36"/>
  <c r="Q1182" i="36"/>
  <c r="N1183" i="36"/>
  <c r="P1183" i="36"/>
  <c r="Q1183" i="36"/>
  <c r="N1184" i="36"/>
  <c r="P1184" i="36"/>
  <c r="Q1184" i="36"/>
  <c r="N1185" i="36"/>
  <c r="P1185" i="36"/>
  <c r="Q1185" i="36"/>
  <c r="N1186" i="36"/>
  <c r="P1186" i="36"/>
  <c r="Q1186" i="36"/>
  <c r="N1187" i="36"/>
  <c r="P1187" i="36"/>
  <c r="Q1187" i="36"/>
  <c r="N1188" i="36"/>
  <c r="P1188" i="36"/>
  <c r="Q1188" i="36"/>
  <c r="N1189" i="36"/>
  <c r="P1189" i="36"/>
  <c r="Q1189" i="36"/>
  <c r="N1190" i="36"/>
  <c r="P1190" i="36"/>
  <c r="Q1190" i="36"/>
  <c r="N1191" i="36"/>
  <c r="P1191" i="36"/>
  <c r="Q1191" i="36"/>
  <c r="N1192" i="36"/>
  <c r="P1192" i="36"/>
  <c r="Q1192" i="36"/>
  <c r="N1193" i="36"/>
  <c r="P1193" i="36"/>
  <c r="Q1193" i="36"/>
  <c r="N1194" i="36"/>
  <c r="P1194" i="36"/>
  <c r="Q1194" i="36"/>
  <c r="N1195" i="36"/>
  <c r="P1195" i="36"/>
  <c r="Q1195" i="36"/>
  <c r="N1196" i="36"/>
  <c r="P1196" i="36"/>
  <c r="Q1196" i="36"/>
  <c r="N1197" i="36"/>
  <c r="P1197" i="36"/>
  <c r="Q1197" i="36"/>
  <c r="N1198" i="36"/>
  <c r="P1198" i="36"/>
  <c r="Q1198" i="36"/>
  <c r="N1199" i="36"/>
  <c r="P1199" i="36"/>
  <c r="Q1199" i="36"/>
  <c r="N1200" i="36"/>
  <c r="P1200" i="36"/>
  <c r="Q1200" i="36"/>
  <c r="N1201" i="36"/>
  <c r="P1201" i="36"/>
  <c r="Q1201" i="36"/>
  <c r="N1202" i="36"/>
  <c r="P1202" i="36"/>
  <c r="Q1202" i="36"/>
  <c r="N1203" i="36"/>
  <c r="P1203" i="36"/>
  <c r="Q1203" i="36"/>
  <c r="N1204" i="36"/>
  <c r="P1204" i="36"/>
  <c r="Q1204" i="36"/>
  <c r="N1205" i="36"/>
  <c r="P1205" i="36"/>
  <c r="Q1205" i="36"/>
  <c r="N1206" i="36"/>
  <c r="P1206" i="36"/>
  <c r="Q1206" i="36"/>
  <c r="N1207" i="36"/>
  <c r="P1207" i="36"/>
  <c r="Q1207" i="36"/>
  <c r="N1208" i="36"/>
  <c r="P1208" i="36"/>
  <c r="Q1208" i="36"/>
  <c r="N1209" i="36"/>
  <c r="P1209" i="36"/>
  <c r="Q1209" i="36"/>
  <c r="N1210" i="36"/>
  <c r="P1210" i="36"/>
  <c r="Q1210" i="36"/>
  <c r="N1211" i="36"/>
  <c r="P1211" i="36"/>
  <c r="Q1211" i="36"/>
  <c r="N1212" i="36"/>
  <c r="P1212" i="36"/>
  <c r="Q1212" i="36"/>
  <c r="N1213" i="36"/>
  <c r="P1213" i="36"/>
  <c r="Q1213" i="36"/>
  <c r="N1214" i="36"/>
  <c r="P1214" i="36"/>
  <c r="Q1214" i="36"/>
  <c r="N1215" i="36"/>
  <c r="P1215" i="36"/>
  <c r="Q1215" i="36"/>
  <c r="N1216" i="36"/>
  <c r="P1216" i="36"/>
  <c r="Q1216" i="36"/>
  <c r="N1217" i="36"/>
  <c r="P1217" i="36"/>
  <c r="Q1217" i="36"/>
  <c r="N1218" i="36"/>
  <c r="P1218" i="36"/>
  <c r="Q1218" i="36"/>
  <c r="N1219" i="36"/>
  <c r="P1219" i="36"/>
  <c r="Q1219" i="36"/>
  <c r="N1220" i="36"/>
  <c r="P1220" i="36"/>
  <c r="Q1220" i="36"/>
  <c r="N1221" i="36"/>
  <c r="P1221" i="36"/>
  <c r="Q1221" i="36"/>
  <c r="N1222" i="36"/>
  <c r="P1222" i="36"/>
  <c r="Q1222" i="36"/>
  <c r="N1223" i="36"/>
  <c r="P1223" i="36"/>
  <c r="Q1223" i="36"/>
  <c r="N1224" i="36"/>
  <c r="P1224" i="36"/>
  <c r="Q1224" i="36"/>
  <c r="N1225" i="36"/>
  <c r="P1225" i="36"/>
  <c r="Q1225" i="36"/>
  <c r="N1226" i="36"/>
  <c r="P1226" i="36"/>
  <c r="Q1226" i="36"/>
  <c r="N1227" i="36"/>
  <c r="P1227" i="36"/>
  <c r="Q1227" i="36"/>
  <c r="N1228" i="36"/>
  <c r="P1228" i="36"/>
  <c r="Q1228" i="36"/>
  <c r="N1229" i="36"/>
  <c r="P1229" i="36"/>
  <c r="Q1229" i="36"/>
  <c r="N1230" i="36"/>
  <c r="P1230" i="36"/>
  <c r="Q1230" i="36"/>
  <c r="N1231" i="36"/>
  <c r="P1231" i="36"/>
  <c r="Q1231" i="36"/>
  <c r="N1232" i="36"/>
  <c r="P1232" i="36"/>
  <c r="Q1232" i="36"/>
  <c r="N1233" i="36"/>
  <c r="P1233" i="36"/>
  <c r="Q1233" i="36"/>
  <c r="N1234" i="36"/>
  <c r="P1234" i="36"/>
  <c r="Q1234" i="36"/>
  <c r="N1235" i="36"/>
  <c r="P1235" i="36"/>
  <c r="Q1235" i="36"/>
  <c r="N1236" i="36"/>
  <c r="P1236" i="36"/>
  <c r="Q1236" i="36"/>
  <c r="N1237" i="36"/>
  <c r="P1237" i="36"/>
  <c r="Q1237" i="36"/>
  <c r="N1238" i="36"/>
  <c r="P1238" i="36"/>
  <c r="Q1238" i="36"/>
  <c r="N1239" i="36"/>
  <c r="P1239" i="36"/>
  <c r="Q1239" i="36"/>
  <c r="N1240" i="36"/>
  <c r="P1240" i="36"/>
  <c r="Q1240" i="36"/>
  <c r="N1241" i="36"/>
  <c r="P1241" i="36"/>
  <c r="Q1241" i="36"/>
  <c r="N1242" i="36"/>
  <c r="P1242" i="36"/>
  <c r="Q1242" i="36"/>
  <c r="N1243" i="36"/>
  <c r="P1243" i="36"/>
  <c r="Q1243" i="36"/>
  <c r="N1244" i="36"/>
  <c r="P1244" i="36"/>
  <c r="Q1244" i="36"/>
  <c r="N1245" i="36"/>
  <c r="P1245" i="36"/>
  <c r="Q1245" i="36"/>
  <c r="N1246" i="36"/>
  <c r="P1246" i="36"/>
  <c r="Q1246" i="36"/>
  <c r="N1247" i="36"/>
  <c r="P1247" i="36"/>
  <c r="Q1247" i="36"/>
  <c r="N1248" i="36"/>
  <c r="P1248" i="36"/>
  <c r="Q1248" i="36"/>
  <c r="N1249" i="36"/>
  <c r="P1249" i="36"/>
  <c r="Q1249" i="36"/>
  <c r="N1250" i="36"/>
  <c r="P1250" i="36"/>
  <c r="Q1250" i="36"/>
  <c r="N1251" i="36"/>
  <c r="P1251" i="36"/>
  <c r="Q1251" i="36"/>
  <c r="N1252" i="36"/>
  <c r="P1252" i="36"/>
  <c r="Q1252" i="36"/>
  <c r="N1253" i="36"/>
  <c r="P1253" i="36"/>
  <c r="Q1253" i="36"/>
  <c r="N1254" i="36"/>
  <c r="P1254" i="36"/>
  <c r="Q1254" i="36"/>
  <c r="N1255" i="36"/>
  <c r="P1255" i="36"/>
  <c r="Q1255" i="36"/>
  <c r="N1256" i="36"/>
  <c r="P1256" i="36"/>
  <c r="Q1256" i="36"/>
  <c r="N1257" i="36"/>
  <c r="P1257" i="36"/>
  <c r="Q1257" i="36"/>
  <c r="N1258" i="36"/>
  <c r="P1258" i="36"/>
  <c r="Q1258" i="36"/>
  <c r="N1259" i="36"/>
  <c r="P1259" i="36"/>
  <c r="Q1259" i="36"/>
  <c r="N1260" i="36"/>
  <c r="P1260" i="36"/>
  <c r="Q1260" i="36"/>
  <c r="N1261" i="36"/>
  <c r="P1261" i="36"/>
  <c r="Q1261" i="36"/>
  <c r="N1262" i="36"/>
  <c r="P1262" i="36"/>
  <c r="Q1262" i="36"/>
  <c r="N1263" i="36"/>
  <c r="P1263" i="36"/>
  <c r="Q1263" i="36"/>
  <c r="N1264" i="36"/>
  <c r="P1264" i="36"/>
  <c r="Q1264" i="36"/>
  <c r="N1265" i="36"/>
  <c r="P1265" i="36"/>
  <c r="Q1265" i="36"/>
  <c r="N1266" i="36"/>
  <c r="P1266" i="36"/>
  <c r="Q1266" i="36"/>
  <c r="N1267" i="36"/>
  <c r="P1267" i="36"/>
  <c r="Q1267" i="36"/>
  <c r="N1268" i="36"/>
  <c r="P1268" i="36"/>
  <c r="Q1268" i="36"/>
  <c r="N1269" i="36"/>
  <c r="P1269" i="36"/>
  <c r="Q1269" i="36"/>
  <c r="N1270" i="36"/>
  <c r="P1270" i="36"/>
  <c r="Q1270" i="36"/>
  <c r="N1271" i="36"/>
  <c r="P1271" i="36"/>
  <c r="Q1271" i="36"/>
  <c r="N1272" i="36"/>
  <c r="P1272" i="36"/>
  <c r="Q1272" i="36"/>
  <c r="N1273" i="36"/>
  <c r="P1273" i="36"/>
  <c r="Q1273" i="36"/>
  <c r="N1274" i="36"/>
  <c r="P1274" i="36"/>
  <c r="Q1274" i="36"/>
  <c r="N1275" i="36"/>
  <c r="P1275" i="36"/>
  <c r="Q1275" i="36"/>
  <c r="N1276" i="36"/>
  <c r="P1276" i="36"/>
  <c r="Q1276" i="36"/>
  <c r="N1277" i="36"/>
  <c r="P1277" i="36"/>
  <c r="Q1277" i="36"/>
  <c r="N1278" i="36"/>
  <c r="P1278" i="36"/>
  <c r="Q1278" i="36"/>
  <c r="N1279" i="36"/>
  <c r="P1279" i="36"/>
  <c r="Q1279" i="36"/>
  <c r="N1280" i="36"/>
  <c r="P1280" i="36"/>
  <c r="Q1280" i="36"/>
  <c r="N1281" i="36"/>
  <c r="P1281" i="36"/>
  <c r="Q1281" i="36"/>
  <c r="N1282" i="36"/>
  <c r="P1282" i="36"/>
  <c r="Q1282" i="36"/>
  <c r="N1283" i="36"/>
  <c r="P1283" i="36"/>
  <c r="Q1283" i="36"/>
  <c r="N1284" i="36"/>
  <c r="P1284" i="36"/>
  <c r="Q1284" i="36"/>
  <c r="N1285" i="36"/>
  <c r="P1285" i="36"/>
  <c r="Q1285" i="36"/>
  <c r="N1286" i="36"/>
  <c r="P1286" i="36"/>
  <c r="Q1286" i="36"/>
  <c r="N1287" i="36"/>
  <c r="P1287" i="36"/>
  <c r="Q1287" i="36"/>
  <c r="N1288" i="36"/>
  <c r="P1288" i="36"/>
  <c r="Q1288" i="36"/>
  <c r="N1289" i="36"/>
  <c r="P1289" i="36"/>
  <c r="Q1289" i="36"/>
  <c r="N1290" i="36"/>
  <c r="P1290" i="36"/>
  <c r="Q1290" i="36"/>
  <c r="N1291" i="36"/>
  <c r="P1291" i="36"/>
  <c r="Q1291" i="36"/>
  <c r="N1292" i="36"/>
  <c r="P1292" i="36"/>
  <c r="Q1292" i="36"/>
  <c r="N1293" i="36"/>
  <c r="P1293" i="36"/>
  <c r="Q1293" i="36"/>
  <c r="N1294" i="36"/>
  <c r="P1294" i="36"/>
  <c r="Q1294" i="36"/>
  <c r="N1295" i="36"/>
  <c r="P1295" i="36"/>
  <c r="Q1295" i="36"/>
  <c r="N1296" i="36"/>
  <c r="P1296" i="36"/>
  <c r="Q1296" i="36"/>
  <c r="N1297" i="36"/>
  <c r="P1297" i="36"/>
  <c r="Q1297" i="36"/>
  <c r="N1298" i="36"/>
  <c r="P1298" i="36"/>
  <c r="Q1298" i="36"/>
  <c r="N1299" i="36"/>
  <c r="P1299" i="36"/>
  <c r="Q1299" i="36"/>
  <c r="N1300" i="36"/>
  <c r="P1300" i="36"/>
  <c r="Q1300" i="36"/>
  <c r="N1301" i="36"/>
  <c r="P1301" i="36"/>
  <c r="Q1301" i="36"/>
  <c r="N1302" i="36"/>
  <c r="P1302" i="36"/>
  <c r="Q1302" i="36"/>
  <c r="N1303" i="36"/>
  <c r="P1303" i="36"/>
  <c r="Q1303" i="36"/>
  <c r="N1304" i="36"/>
  <c r="P1304" i="36"/>
  <c r="Q1304" i="36"/>
  <c r="N1305" i="36"/>
  <c r="P1305" i="36"/>
  <c r="Q1305" i="36"/>
  <c r="N1306" i="36"/>
  <c r="P1306" i="36"/>
  <c r="Q1306" i="36"/>
  <c r="N1307" i="36"/>
  <c r="P1307" i="36"/>
  <c r="Q1307" i="36"/>
  <c r="N1308" i="36"/>
  <c r="P1308" i="36"/>
  <c r="Q1308" i="36"/>
  <c r="N1309" i="36"/>
  <c r="P1309" i="36"/>
  <c r="Q1309" i="36"/>
  <c r="N1310" i="36"/>
  <c r="P1310" i="36"/>
  <c r="Q1310" i="36"/>
  <c r="N1311" i="36"/>
  <c r="P1311" i="36"/>
  <c r="Q1311" i="36"/>
  <c r="N1312" i="36"/>
  <c r="P1312" i="36"/>
  <c r="Q1312" i="36"/>
  <c r="N1313" i="36"/>
  <c r="P1313" i="36"/>
  <c r="Q1313" i="36"/>
  <c r="N1314" i="36"/>
  <c r="P1314" i="36"/>
  <c r="Q1314" i="36"/>
  <c r="N1315" i="36"/>
  <c r="P1315" i="36"/>
  <c r="Q1315" i="36"/>
  <c r="N1316" i="36"/>
  <c r="P1316" i="36"/>
  <c r="Q1316" i="36"/>
  <c r="N1317" i="36"/>
  <c r="P1317" i="36"/>
  <c r="Q1317" i="36"/>
  <c r="N1318" i="36"/>
  <c r="P1318" i="36"/>
  <c r="Q1318" i="36"/>
  <c r="N1319" i="36"/>
  <c r="P1319" i="36"/>
  <c r="Q1319" i="36"/>
  <c r="N1320" i="36"/>
  <c r="P1320" i="36"/>
  <c r="Q1320" i="36"/>
  <c r="N1321" i="36"/>
  <c r="P1321" i="36"/>
  <c r="Q1321" i="36"/>
  <c r="N1322" i="36"/>
  <c r="P1322" i="36"/>
  <c r="Q1322" i="36"/>
  <c r="N1323" i="36"/>
  <c r="P1323" i="36"/>
  <c r="Q1323" i="36"/>
  <c r="N1324" i="36"/>
  <c r="P1324" i="36"/>
  <c r="Q1324" i="36"/>
  <c r="N1325" i="36"/>
  <c r="P1325" i="36"/>
  <c r="Q1325" i="36"/>
  <c r="N1326" i="36"/>
  <c r="P1326" i="36"/>
  <c r="Q1326" i="36"/>
  <c r="N1327" i="36"/>
  <c r="P1327" i="36"/>
  <c r="Q1327" i="36"/>
  <c r="N1328" i="36"/>
  <c r="P1328" i="36"/>
  <c r="Q1328" i="36"/>
  <c r="N1329" i="36"/>
  <c r="P1329" i="36"/>
  <c r="Q1329" i="36"/>
  <c r="N1330" i="36"/>
  <c r="P1330" i="36"/>
  <c r="Q1330" i="36"/>
  <c r="N1331" i="36"/>
  <c r="P1331" i="36"/>
  <c r="Q1331" i="36"/>
  <c r="N1332" i="36"/>
  <c r="P1332" i="36"/>
  <c r="Q1332" i="36"/>
  <c r="N1333" i="36"/>
  <c r="P1333" i="36"/>
  <c r="Q1333" i="36"/>
  <c r="N1334" i="36"/>
  <c r="P1334" i="36"/>
  <c r="Q1334" i="36"/>
  <c r="N1335" i="36"/>
  <c r="P1335" i="36"/>
  <c r="Q1335" i="36"/>
  <c r="N1336" i="36"/>
  <c r="P1336" i="36"/>
  <c r="Q1336" i="36"/>
  <c r="N1337" i="36"/>
  <c r="P1337" i="36"/>
  <c r="Q1337" i="36"/>
  <c r="N1338" i="36"/>
  <c r="P1338" i="36"/>
  <c r="Q1338" i="36"/>
  <c r="N1339" i="36"/>
  <c r="P1339" i="36"/>
  <c r="Q1339" i="36"/>
  <c r="N1340" i="36"/>
  <c r="P1340" i="36"/>
  <c r="Q1340" i="36"/>
  <c r="N1341" i="36"/>
  <c r="P1341" i="36"/>
  <c r="Q1341" i="36"/>
  <c r="N1342" i="36"/>
  <c r="P1342" i="36"/>
  <c r="Q1342" i="36"/>
  <c r="N1343" i="36"/>
  <c r="P1343" i="36"/>
  <c r="Q1343" i="36"/>
  <c r="N1344" i="36"/>
  <c r="P1344" i="36"/>
  <c r="Q1344" i="36"/>
  <c r="N1345" i="36"/>
  <c r="P1345" i="36"/>
  <c r="Q1345" i="36"/>
  <c r="N1346" i="36"/>
  <c r="P1346" i="36"/>
  <c r="Q1346" i="36"/>
  <c r="N1347" i="36"/>
  <c r="P1347" i="36"/>
  <c r="Q1347" i="36"/>
  <c r="N1348" i="36"/>
  <c r="P1348" i="36"/>
  <c r="Q1348" i="36"/>
  <c r="N1349" i="36"/>
  <c r="P1349" i="36"/>
  <c r="Q1349" i="36"/>
  <c r="N1350" i="36"/>
  <c r="P1350" i="36"/>
  <c r="Q1350" i="36"/>
  <c r="N1351" i="36"/>
  <c r="P1351" i="36"/>
  <c r="Q1351" i="36"/>
  <c r="N1352" i="36"/>
  <c r="P1352" i="36"/>
  <c r="Q1352" i="36"/>
  <c r="N1353" i="36"/>
  <c r="P1353" i="36"/>
  <c r="Q1353" i="36"/>
  <c r="N1354" i="36"/>
  <c r="P1354" i="36"/>
  <c r="Q1354" i="36"/>
  <c r="N1355" i="36"/>
  <c r="P1355" i="36"/>
  <c r="Q1355" i="36"/>
  <c r="N1356" i="36"/>
  <c r="P1356" i="36"/>
  <c r="Q1356" i="36"/>
  <c r="N1357" i="36"/>
  <c r="P1357" i="36"/>
  <c r="Q1357" i="36"/>
  <c r="N1358" i="36"/>
  <c r="P1358" i="36"/>
  <c r="Q1358" i="36"/>
  <c r="N1359" i="36"/>
  <c r="P1359" i="36"/>
  <c r="Q1359" i="36"/>
  <c r="P1360" i="36"/>
  <c r="Q1360" i="36"/>
  <c r="N1361" i="36"/>
  <c r="P1361" i="36"/>
  <c r="Q1361" i="36"/>
  <c r="N1362" i="36"/>
  <c r="P1362" i="36"/>
  <c r="Q1362" i="36"/>
  <c r="N1363" i="36"/>
  <c r="P1363" i="36"/>
  <c r="Q1363" i="36"/>
  <c r="N1364" i="36"/>
  <c r="P1364" i="36"/>
  <c r="Q1364" i="36"/>
  <c r="N1365" i="36"/>
  <c r="P1365" i="36"/>
  <c r="Q1365" i="36"/>
  <c r="N1366" i="36"/>
  <c r="P1366" i="36"/>
  <c r="Q1366" i="36"/>
  <c r="N1367" i="36"/>
  <c r="P1367" i="36"/>
  <c r="Q1367" i="36"/>
  <c r="N1368" i="36"/>
  <c r="P1368" i="36"/>
  <c r="Q1368" i="36"/>
  <c r="N1369" i="36"/>
  <c r="P1369" i="36"/>
  <c r="Q1369" i="36"/>
  <c r="N1370" i="36"/>
  <c r="P1370" i="36"/>
  <c r="Q1370" i="36"/>
  <c r="N1371" i="36"/>
  <c r="P1371" i="36"/>
  <c r="Q1371" i="36"/>
  <c r="N1372" i="36"/>
  <c r="P1372" i="36"/>
  <c r="Q1372" i="36"/>
  <c r="N1373" i="36"/>
  <c r="P1373" i="36"/>
  <c r="Q1373" i="36"/>
  <c r="N1374" i="36"/>
  <c r="P1374" i="36"/>
  <c r="Q1374" i="36"/>
  <c r="N1375" i="36"/>
  <c r="P1375" i="36"/>
  <c r="Q1375" i="36"/>
  <c r="N1376" i="36"/>
  <c r="P1376" i="36"/>
  <c r="Q1376" i="36"/>
  <c r="N1377" i="36"/>
  <c r="P1377" i="36"/>
  <c r="Q1377" i="36"/>
  <c r="N1378" i="36"/>
  <c r="P1378" i="36"/>
  <c r="Q1378" i="36"/>
  <c r="N1379" i="36"/>
  <c r="P1379" i="36"/>
  <c r="Q1379" i="36"/>
  <c r="N1380" i="36"/>
  <c r="P1380" i="36"/>
  <c r="Q1380" i="36"/>
  <c r="N1381" i="36"/>
  <c r="P1381" i="36"/>
  <c r="Q1381" i="36"/>
  <c r="N1382" i="36"/>
  <c r="P1382" i="36"/>
  <c r="Q1382" i="36"/>
  <c r="N1383" i="36"/>
  <c r="P1383" i="36"/>
  <c r="Q1383" i="36"/>
  <c r="N1384" i="36"/>
  <c r="P1384" i="36"/>
  <c r="Q1384" i="36"/>
  <c r="N1385" i="36"/>
  <c r="P1385" i="36"/>
  <c r="Q1385" i="36"/>
  <c r="N1386" i="36"/>
  <c r="P1386" i="36"/>
  <c r="Q1386" i="36"/>
  <c r="N1387" i="36"/>
  <c r="P1387" i="36"/>
  <c r="Q1387" i="36"/>
  <c r="N1388" i="36"/>
  <c r="P1388" i="36"/>
  <c r="Q1388" i="36"/>
  <c r="N1389" i="36"/>
  <c r="P1389" i="36"/>
  <c r="Q1389" i="36"/>
  <c r="N1390" i="36"/>
  <c r="P1390" i="36"/>
  <c r="Q1390" i="36"/>
  <c r="N1391" i="36"/>
  <c r="P1391" i="36"/>
  <c r="Q1391" i="36"/>
  <c r="N1392" i="36"/>
  <c r="P1392" i="36"/>
  <c r="Q1392" i="36"/>
  <c r="N1393" i="36"/>
  <c r="P1393" i="36"/>
  <c r="Q1393" i="36"/>
  <c r="N1394" i="36"/>
  <c r="P1394" i="36"/>
  <c r="Q1394" i="36"/>
  <c r="N1395" i="36"/>
  <c r="P1395" i="36"/>
  <c r="Q1395" i="36"/>
  <c r="N1396" i="36"/>
  <c r="P1396" i="36"/>
  <c r="Q1396" i="36"/>
  <c r="N1397" i="36"/>
  <c r="P1397" i="36"/>
  <c r="Q1397" i="36"/>
  <c r="N1398" i="36"/>
  <c r="P1398" i="36"/>
  <c r="Q1398" i="36"/>
  <c r="N1399" i="36"/>
  <c r="P1399" i="36"/>
  <c r="Q1399" i="36"/>
  <c r="N1400" i="36"/>
  <c r="P1400" i="36"/>
  <c r="Q1400" i="36"/>
  <c r="N1401" i="36"/>
  <c r="P1401" i="36"/>
  <c r="Q1401" i="36"/>
  <c r="N1402" i="36"/>
  <c r="P1402" i="36"/>
  <c r="Q1402" i="36"/>
  <c r="N1403" i="36"/>
  <c r="P1403" i="36"/>
  <c r="Q1403" i="36"/>
  <c r="N1404" i="36"/>
  <c r="P1404" i="36"/>
  <c r="Q1404" i="36"/>
  <c r="N1405" i="36"/>
  <c r="P1405" i="36"/>
  <c r="Q1405" i="36"/>
  <c r="N1406" i="36"/>
  <c r="P1406" i="36"/>
  <c r="Q1406" i="36"/>
  <c r="N1407" i="36"/>
  <c r="P1407" i="36"/>
  <c r="Q1407" i="36"/>
  <c r="N1408" i="36"/>
  <c r="P1408" i="36"/>
  <c r="Q1408" i="36"/>
  <c r="N1409" i="36"/>
  <c r="P1409" i="36"/>
  <c r="Q1409" i="36"/>
  <c r="N1410" i="36"/>
  <c r="P1410" i="36"/>
  <c r="Q1410" i="36"/>
  <c r="N1411" i="36"/>
  <c r="P1411" i="36"/>
  <c r="Q1411" i="36"/>
  <c r="N1412" i="36"/>
  <c r="P1412" i="36"/>
  <c r="Q1412" i="36"/>
  <c r="N1413" i="36"/>
  <c r="P1413" i="36"/>
  <c r="Q1413" i="36"/>
  <c r="N1414" i="36"/>
  <c r="P1414" i="36"/>
  <c r="Q1414" i="36"/>
  <c r="N1415" i="36"/>
  <c r="P1415" i="36"/>
  <c r="Q1415" i="36"/>
  <c r="N1416" i="36"/>
  <c r="P1416" i="36"/>
  <c r="Q1416" i="36"/>
  <c r="N1417" i="36"/>
  <c r="P1417" i="36"/>
  <c r="Q1417" i="36"/>
  <c r="N1418" i="36"/>
  <c r="P1418" i="36"/>
  <c r="Q1418" i="36"/>
  <c r="N1419" i="36"/>
  <c r="P1419" i="36"/>
  <c r="Q1419" i="36"/>
  <c r="N1420" i="36"/>
  <c r="P1420" i="36"/>
  <c r="Q1420" i="36"/>
  <c r="N1421" i="36"/>
  <c r="P1421" i="36"/>
  <c r="Q1421" i="36"/>
  <c r="N1422" i="36"/>
  <c r="P1422" i="36"/>
  <c r="Q1422" i="36"/>
  <c r="N1423" i="36"/>
  <c r="P1423" i="36"/>
  <c r="Q1423" i="36"/>
  <c r="N1424" i="36"/>
  <c r="P1424" i="36"/>
  <c r="Q1424" i="36"/>
  <c r="N1425" i="36"/>
  <c r="P1425" i="36"/>
  <c r="Q1425" i="36"/>
  <c r="N1426" i="36"/>
  <c r="P1426" i="36"/>
  <c r="Q1426" i="36"/>
  <c r="N1427" i="36"/>
  <c r="P1427" i="36"/>
  <c r="Q1427" i="36"/>
  <c r="N1428" i="36"/>
  <c r="P1428" i="36"/>
  <c r="Q1428" i="36"/>
  <c r="N1429" i="36"/>
  <c r="P1429" i="36"/>
  <c r="Q1429" i="36"/>
  <c r="N1430" i="36"/>
  <c r="P1430" i="36"/>
  <c r="Q1430" i="36"/>
  <c r="N1431" i="36"/>
  <c r="P1431" i="36"/>
  <c r="Q1431" i="36"/>
  <c r="N1432" i="36"/>
  <c r="P1432" i="36"/>
  <c r="Q1432" i="36"/>
  <c r="N1433" i="36"/>
  <c r="P1433" i="36"/>
  <c r="Q1433" i="36"/>
  <c r="N1434" i="36"/>
  <c r="P1434" i="36"/>
  <c r="Q1434" i="36"/>
  <c r="N1435" i="36"/>
  <c r="P1435" i="36"/>
  <c r="Q1435" i="36"/>
  <c r="N1436" i="36"/>
  <c r="P1436" i="36"/>
  <c r="Q1436" i="36"/>
  <c r="N1437" i="36"/>
  <c r="P1437" i="36"/>
  <c r="Q1437" i="36"/>
  <c r="N1438" i="36"/>
  <c r="P1438" i="36"/>
  <c r="Q1438" i="36"/>
  <c r="N1439" i="36"/>
  <c r="P1439" i="36"/>
  <c r="Q1439" i="36"/>
  <c r="N1440" i="36"/>
  <c r="P1440" i="36"/>
  <c r="Q1440" i="36"/>
  <c r="N1441" i="36"/>
  <c r="P1441" i="36"/>
  <c r="Q1441" i="36"/>
  <c r="N1442" i="36"/>
  <c r="P1442" i="36"/>
  <c r="Q1442" i="36"/>
  <c r="N1443" i="36"/>
  <c r="P1443" i="36"/>
  <c r="Q1443" i="36"/>
  <c r="N1444" i="36"/>
  <c r="P1444" i="36"/>
  <c r="Q1444" i="36"/>
  <c r="N1445" i="36"/>
  <c r="P1445" i="36"/>
  <c r="Q1445" i="36"/>
  <c r="N1446" i="36"/>
  <c r="P1446" i="36"/>
  <c r="Q1446" i="36"/>
  <c r="N1447" i="36"/>
  <c r="P1447" i="36"/>
  <c r="Q1447" i="36"/>
  <c r="N1448" i="36"/>
  <c r="P1448" i="36"/>
  <c r="Q1448" i="36"/>
  <c r="N1449" i="36"/>
  <c r="P1449" i="36"/>
  <c r="Q1449" i="36"/>
  <c r="N1450" i="36"/>
  <c r="P1450" i="36"/>
  <c r="Q1450" i="36"/>
  <c r="N1451" i="36"/>
  <c r="P1451" i="36"/>
  <c r="Q1451" i="36"/>
  <c r="N1452" i="36"/>
  <c r="P1452" i="36"/>
  <c r="Q1452" i="36"/>
  <c r="N1453" i="36"/>
  <c r="P1453" i="36"/>
  <c r="Q1453" i="36"/>
  <c r="N1454" i="36"/>
  <c r="P1454" i="36"/>
  <c r="Q1454" i="36"/>
  <c r="N1455" i="36"/>
  <c r="P1455" i="36"/>
  <c r="Q1455" i="36"/>
  <c r="N1456" i="36"/>
  <c r="P1456" i="36"/>
  <c r="Q1456" i="36"/>
  <c r="N1457" i="36"/>
  <c r="P1457" i="36"/>
  <c r="Q1457" i="36"/>
  <c r="N1458" i="36"/>
  <c r="P1458" i="36"/>
  <c r="Q1458" i="36"/>
  <c r="N1459" i="36"/>
  <c r="P1459" i="36"/>
  <c r="Q1459" i="36"/>
  <c r="N1460" i="36"/>
  <c r="P1460" i="36"/>
  <c r="Q1460" i="36"/>
  <c r="N1461" i="36"/>
  <c r="P1461" i="36"/>
  <c r="Q1461" i="36"/>
  <c r="N1462" i="36"/>
  <c r="P1462" i="36"/>
  <c r="Q1462" i="36"/>
  <c r="N1463" i="36"/>
  <c r="P1463" i="36"/>
  <c r="Q1463" i="36"/>
  <c r="N1464" i="36"/>
  <c r="P1464" i="36"/>
  <c r="Q1464" i="36"/>
  <c r="N1465" i="36"/>
  <c r="P1465" i="36"/>
  <c r="Q1465" i="36"/>
  <c r="N1466" i="36"/>
  <c r="P1466" i="36"/>
  <c r="Q1466" i="36"/>
  <c r="N1467" i="36"/>
  <c r="P1467" i="36"/>
  <c r="Q1467" i="36"/>
  <c r="N1468" i="36"/>
  <c r="P1468" i="36"/>
  <c r="Q1468" i="36"/>
  <c r="N1469" i="36"/>
  <c r="P1469" i="36"/>
  <c r="Q1469" i="36"/>
  <c r="N1470" i="36"/>
  <c r="P1470" i="36"/>
  <c r="Q1470" i="36"/>
  <c r="N1471" i="36"/>
  <c r="P1471" i="36"/>
  <c r="Q1471" i="36"/>
  <c r="N1472" i="36"/>
  <c r="P1472" i="36"/>
  <c r="Q1472" i="36"/>
  <c r="N1473" i="36"/>
  <c r="P1473" i="36"/>
  <c r="Q1473" i="36"/>
  <c r="N1474" i="36"/>
  <c r="P1474" i="36"/>
  <c r="Q1474" i="36"/>
  <c r="N1475" i="36"/>
  <c r="P1475" i="36"/>
  <c r="Q1475" i="36"/>
  <c r="N1476" i="36"/>
  <c r="P1476" i="36"/>
  <c r="Q1476" i="36"/>
  <c r="N1477" i="36"/>
  <c r="P1477" i="36"/>
  <c r="Q1477" i="36"/>
  <c r="N1478" i="36"/>
  <c r="P1478" i="36"/>
  <c r="Q1478" i="36"/>
  <c r="N1479" i="36"/>
  <c r="P1479" i="36"/>
  <c r="Q1479" i="36"/>
  <c r="N1480" i="36"/>
  <c r="P1480" i="36"/>
  <c r="Q1480" i="36"/>
  <c r="N1481" i="36"/>
  <c r="P1481" i="36"/>
  <c r="Q1481" i="36"/>
  <c r="N1482" i="36"/>
  <c r="P1482" i="36"/>
  <c r="Q1482" i="36"/>
  <c r="N1483" i="36"/>
  <c r="P1483" i="36"/>
  <c r="Q1483" i="36"/>
  <c r="N1484" i="36"/>
  <c r="P1484" i="36"/>
  <c r="Q1484" i="36"/>
  <c r="N1485" i="36"/>
  <c r="P1485" i="36"/>
  <c r="Q1485" i="36"/>
  <c r="N1486" i="36"/>
  <c r="P1486" i="36"/>
  <c r="Q1486" i="36"/>
  <c r="N1487" i="36"/>
  <c r="P1487" i="36"/>
  <c r="Q1487" i="36"/>
  <c r="N1488" i="36"/>
  <c r="P1488" i="36"/>
  <c r="Q1488" i="36"/>
  <c r="N1489" i="36"/>
  <c r="P1489" i="36"/>
  <c r="Q1489" i="36"/>
  <c r="N1490" i="36"/>
  <c r="P1490" i="36"/>
  <c r="Q1490" i="36"/>
  <c r="N1491" i="36"/>
  <c r="P1491" i="36"/>
  <c r="Q1491" i="36"/>
  <c r="N1492" i="36"/>
  <c r="P1492" i="36"/>
  <c r="Q1492" i="36"/>
  <c r="N1493" i="36"/>
  <c r="P1493" i="36"/>
  <c r="Q1493" i="36"/>
  <c r="N1494" i="36"/>
  <c r="P1494" i="36"/>
  <c r="Q1494" i="36"/>
  <c r="N1495" i="36"/>
  <c r="P1495" i="36"/>
  <c r="Q1495" i="36"/>
  <c r="N1496" i="36"/>
  <c r="P1496" i="36"/>
  <c r="Q1496" i="36"/>
  <c r="N1497" i="36"/>
  <c r="P1497" i="36"/>
  <c r="Q1497" i="36"/>
  <c r="N1498" i="36"/>
  <c r="P1498" i="36"/>
  <c r="Q1498" i="36"/>
  <c r="N1499" i="36"/>
  <c r="P1499" i="36"/>
  <c r="Q1499" i="36"/>
  <c r="N1500" i="36"/>
  <c r="P1500" i="36"/>
  <c r="Q1500" i="36"/>
  <c r="N1501" i="36"/>
  <c r="P1501" i="36"/>
  <c r="Q1501" i="36"/>
  <c r="N1502" i="36"/>
  <c r="P1502" i="36"/>
  <c r="Q1502" i="36"/>
  <c r="N1503" i="36"/>
  <c r="P1503" i="36"/>
  <c r="Q1503" i="36"/>
  <c r="N1504" i="36"/>
  <c r="P1504" i="36"/>
  <c r="Q1504" i="36"/>
  <c r="N1505" i="36"/>
  <c r="P1505" i="36"/>
  <c r="Q1505" i="36"/>
  <c r="N1506" i="36"/>
  <c r="P1506" i="36"/>
  <c r="Q1506" i="36"/>
  <c r="N1507" i="36"/>
  <c r="P1507" i="36"/>
  <c r="Q1507" i="36"/>
  <c r="N1508" i="36"/>
  <c r="P1508" i="36"/>
  <c r="Q1508" i="36"/>
  <c r="N1509" i="36"/>
  <c r="P1509" i="36"/>
  <c r="Q1509" i="36"/>
  <c r="N1510" i="36"/>
  <c r="P1510" i="36"/>
  <c r="Q1510" i="36"/>
  <c r="N1511" i="36"/>
  <c r="P1511" i="36"/>
  <c r="Q1511" i="36"/>
  <c r="N1512" i="36"/>
  <c r="P1512" i="36"/>
  <c r="Q1512" i="36"/>
  <c r="N1513" i="36"/>
  <c r="P1513" i="36"/>
  <c r="Q1513" i="36"/>
  <c r="N1514" i="36"/>
  <c r="P1514" i="36"/>
  <c r="Q1514" i="36"/>
  <c r="N1515" i="36"/>
  <c r="P1515" i="36"/>
  <c r="Q1515" i="36"/>
  <c r="N1516" i="36"/>
  <c r="P1516" i="36"/>
  <c r="Q1516" i="36"/>
  <c r="N1517" i="36"/>
  <c r="P1517" i="36"/>
  <c r="Q1517" i="36"/>
  <c r="N1518" i="36"/>
  <c r="P1518" i="36"/>
  <c r="Q1518" i="36"/>
  <c r="N1519" i="36"/>
  <c r="P1519" i="36"/>
  <c r="Q1519" i="36"/>
  <c r="N1520" i="36"/>
  <c r="P1520" i="36"/>
  <c r="Q1520" i="36"/>
  <c r="N1521" i="36"/>
  <c r="P1521" i="36"/>
  <c r="Q1521" i="36"/>
  <c r="N1522" i="36"/>
  <c r="P1522" i="36"/>
  <c r="Q1522" i="36"/>
  <c r="N1523" i="36"/>
  <c r="P1523" i="36"/>
  <c r="Q1523" i="36"/>
  <c r="N1524" i="36"/>
  <c r="P1524" i="36"/>
  <c r="Q1524" i="36"/>
  <c r="N1525" i="36"/>
  <c r="P1525" i="36"/>
  <c r="Q1525" i="36"/>
  <c r="N1526" i="36"/>
  <c r="P1526" i="36"/>
  <c r="Q1526" i="36"/>
  <c r="N1527" i="36"/>
  <c r="P1527" i="36"/>
  <c r="Q1527" i="36"/>
  <c r="N1528" i="36"/>
  <c r="P1528" i="36"/>
  <c r="Q1528" i="36"/>
  <c r="N1529" i="36"/>
  <c r="P1529" i="36"/>
  <c r="Q1529" i="36"/>
  <c r="N1530" i="36"/>
  <c r="P1530" i="36"/>
  <c r="Q1530" i="36"/>
  <c r="N1531" i="36"/>
  <c r="P1531" i="36"/>
  <c r="Q1531" i="36"/>
  <c r="N1532" i="36"/>
  <c r="P1532" i="36"/>
  <c r="Q1532" i="36"/>
  <c r="N1533" i="36"/>
  <c r="P1533" i="36"/>
  <c r="Q1533" i="36"/>
  <c r="N1534" i="36"/>
  <c r="P1534" i="36"/>
  <c r="Q1534" i="36"/>
  <c r="N1535" i="36"/>
  <c r="P1535" i="36"/>
  <c r="Q1535" i="36"/>
  <c r="N1536" i="36"/>
  <c r="P1536" i="36"/>
  <c r="Q1536" i="36"/>
  <c r="N1537" i="36"/>
  <c r="P1537" i="36"/>
  <c r="Q1537" i="36"/>
  <c r="N1538" i="36"/>
  <c r="P1538" i="36"/>
  <c r="Q1538" i="36"/>
  <c r="N1539" i="36"/>
  <c r="P1539" i="36"/>
  <c r="Q1539" i="36"/>
  <c r="N1540" i="36"/>
  <c r="P1540" i="36"/>
  <c r="Q1540" i="36"/>
  <c r="N1541" i="36"/>
  <c r="P1541" i="36"/>
  <c r="Q1541" i="36"/>
  <c r="N1542" i="36"/>
  <c r="P1542" i="36"/>
  <c r="Q1542" i="36"/>
  <c r="N1543" i="36"/>
  <c r="P1543" i="36"/>
  <c r="Q1543" i="36"/>
  <c r="N1544" i="36"/>
  <c r="P1544" i="36"/>
  <c r="Q1544" i="36"/>
  <c r="N1545" i="36"/>
  <c r="P1545" i="36"/>
  <c r="Q1545" i="36"/>
  <c r="N1546" i="36"/>
  <c r="P1546" i="36"/>
  <c r="Q1546" i="36"/>
  <c r="N1547" i="36"/>
  <c r="P1547" i="36"/>
  <c r="Q1547" i="36"/>
  <c r="N1548" i="36"/>
  <c r="P1548" i="36"/>
  <c r="Q1548" i="36"/>
  <c r="N1549" i="36"/>
  <c r="P1549" i="36"/>
  <c r="Q1549" i="36"/>
  <c r="N1550" i="36"/>
  <c r="P1550" i="36"/>
  <c r="Q1550" i="36"/>
  <c r="N1551" i="36"/>
  <c r="P1551" i="36"/>
  <c r="Q1551" i="36"/>
  <c r="N1552" i="36"/>
  <c r="P1552" i="36"/>
  <c r="Q1552" i="36"/>
  <c r="N1553" i="36"/>
  <c r="P1553" i="36"/>
  <c r="Q1553" i="36"/>
  <c r="N1554" i="36"/>
  <c r="P1554" i="36"/>
  <c r="Q1554" i="36"/>
  <c r="N1555" i="36"/>
  <c r="P1555" i="36"/>
  <c r="Q1555" i="36"/>
  <c r="N1556" i="36"/>
  <c r="P1556" i="36"/>
  <c r="Q1556" i="36"/>
  <c r="N1557" i="36"/>
  <c r="P1557" i="36"/>
  <c r="Q1557" i="36"/>
  <c r="N1558" i="36"/>
  <c r="P1558" i="36"/>
  <c r="Q1558" i="36"/>
  <c r="N1559" i="36"/>
  <c r="P1559" i="36"/>
  <c r="Q1559" i="36"/>
  <c r="N1560" i="36"/>
  <c r="P1560" i="36"/>
  <c r="Q1560" i="36"/>
  <c r="N1561" i="36"/>
  <c r="P1561" i="36"/>
  <c r="Q1561" i="36"/>
  <c r="N1562" i="36"/>
  <c r="P1562" i="36"/>
  <c r="Q1562" i="36"/>
  <c r="N1563" i="36"/>
  <c r="P1563" i="36"/>
  <c r="Q1563" i="36"/>
  <c r="N1564" i="36"/>
  <c r="P1564" i="36"/>
  <c r="Q1564" i="36"/>
  <c r="N1565" i="36"/>
  <c r="P1565" i="36"/>
  <c r="Q1565" i="36"/>
  <c r="N1566" i="36"/>
  <c r="P1566" i="36"/>
  <c r="Q1566" i="36"/>
  <c r="N1567" i="36"/>
  <c r="P1567" i="36"/>
  <c r="Q1567" i="36"/>
  <c r="N1568" i="36"/>
  <c r="P1568" i="36"/>
  <c r="Q1568" i="36"/>
  <c r="N1569" i="36"/>
  <c r="P1569" i="36"/>
  <c r="Q1569" i="36"/>
  <c r="N1570" i="36"/>
  <c r="P1570" i="36"/>
  <c r="Q1570" i="36"/>
  <c r="N1571" i="36"/>
  <c r="P1571" i="36"/>
  <c r="Q1571" i="36"/>
  <c r="N1572" i="36"/>
  <c r="P1572" i="36"/>
  <c r="Q1572" i="36"/>
  <c r="N1573" i="36"/>
  <c r="P1573" i="36"/>
  <c r="Q1573" i="36"/>
  <c r="N1574" i="36"/>
  <c r="P1574" i="36"/>
  <c r="Q1574" i="36"/>
  <c r="N1575" i="36"/>
  <c r="P1575" i="36"/>
  <c r="Q1575" i="36"/>
  <c r="N1576" i="36"/>
  <c r="P1576" i="36"/>
  <c r="Q1576" i="36"/>
  <c r="N1577" i="36"/>
  <c r="P1577" i="36"/>
  <c r="Q1577" i="36"/>
  <c r="N1578" i="36"/>
  <c r="P1578" i="36"/>
  <c r="Q1578" i="36"/>
  <c r="N1579" i="36"/>
  <c r="P1579" i="36"/>
  <c r="Q1579" i="36"/>
  <c r="N1580" i="36"/>
  <c r="P1580" i="36"/>
  <c r="Q1580" i="36"/>
  <c r="N1581" i="36"/>
  <c r="P1581" i="36"/>
  <c r="Q1581" i="36"/>
  <c r="N1582" i="36"/>
  <c r="P1582" i="36"/>
  <c r="Q1582" i="36"/>
  <c r="N1583" i="36"/>
  <c r="P1583" i="36"/>
  <c r="Q1583" i="36"/>
  <c r="N1584" i="36"/>
  <c r="P1584" i="36"/>
  <c r="Q1584" i="36"/>
  <c r="N1585" i="36"/>
  <c r="P1585" i="36"/>
  <c r="Q1585" i="36"/>
  <c r="N1586" i="36"/>
  <c r="P1586" i="36"/>
  <c r="Q1586" i="36"/>
  <c r="N1587" i="36"/>
  <c r="P1587" i="36"/>
  <c r="Q1587" i="36"/>
  <c r="N1588" i="36"/>
  <c r="P1588" i="36"/>
  <c r="Q1588" i="36"/>
  <c r="N1589" i="36"/>
  <c r="P1589" i="36"/>
  <c r="Q1589" i="36"/>
  <c r="N1590" i="36"/>
  <c r="P1590" i="36"/>
  <c r="Q1590" i="36"/>
  <c r="N1591" i="36"/>
  <c r="P1591" i="36"/>
  <c r="Q1591" i="36"/>
  <c r="N1592" i="36"/>
  <c r="P1592" i="36"/>
  <c r="Q1592" i="36"/>
  <c r="N1593" i="36"/>
  <c r="P1593" i="36"/>
  <c r="Q1593" i="36"/>
  <c r="N1594" i="36"/>
  <c r="P1594" i="36"/>
  <c r="Q1594" i="36"/>
  <c r="N1595" i="36"/>
  <c r="P1595" i="36"/>
  <c r="Q1595" i="36"/>
  <c r="N1596" i="36"/>
  <c r="P1596" i="36"/>
  <c r="Q1596" i="36"/>
  <c r="N1597" i="36"/>
  <c r="P1597" i="36"/>
  <c r="Q1597" i="36"/>
  <c r="N1598" i="36"/>
  <c r="P1598" i="36"/>
  <c r="Q1598" i="36"/>
  <c r="N1599" i="36"/>
  <c r="P1599" i="36"/>
  <c r="Q1599" i="36"/>
  <c r="N1600" i="36"/>
  <c r="P1600" i="36"/>
  <c r="Q1600" i="36"/>
  <c r="N1601" i="36"/>
  <c r="P1601" i="36"/>
  <c r="Q1601" i="36"/>
  <c r="N1602" i="36"/>
  <c r="P1602" i="36"/>
  <c r="Q1602" i="36"/>
  <c r="N1603" i="36"/>
  <c r="P1603" i="36"/>
  <c r="Q1603" i="36"/>
  <c r="N1604" i="36"/>
  <c r="P1604" i="36"/>
  <c r="Q1604" i="36"/>
  <c r="N1605" i="36"/>
  <c r="P1605" i="36"/>
  <c r="Q1605" i="36"/>
  <c r="N1606" i="36"/>
  <c r="P1606" i="36"/>
  <c r="Q1606" i="36"/>
  <c r="N1607" i="36"/>
  <c r="P1607" i="36"/>
  <c r="Q1607" i="36"/>
  <c r="N1608" i="36"/>
  <c r="P1608" i="36"/>
  <c r="Q1608" i="36"/>
  <c r="N1609" i="36"/>
  <c r="P1609" i="36"/>
  <c r="Q1609" i="36"/>
  <c r="N1610" i="36"/>
  <c r="P1610" i="36"/>
  <c r="Q1610" i="36"/>
  <c r="N1611" i="36"/>
  <c r="P1611" i="36"/>
  <c r="Q1611" i="36"/>
  <c r="N1612" i="36"/>
  <c r="P1612" i="36"/>
  <c r="Q1612" i="36"/>
  <c r="N1613" i="36"/>
  <c r="P1613" i="36"/>
  <c r="Q1613" i="36"/>
  <c r="N1614" i="36"/>
  <c r="P1614" i="36"/>
  <c r="Q1614" i="36"/>
  <c r="N1615" i="36"/>
  <c r="P1615" i="36"/>
  <c r="Q1615" i="36"/>
  <c r="N1616" i="36"/>
  <c r="P1616" i="36"/>
  <c r="Q1616" i="36"/>
  <c r="N1617" i="36"/>
  <c r="P1617" i="36"/>
  <c r="Q1617" i="36"/>
  <c r="N1618" i="36"/>
  <c r="P1618" i="36"/>
  <c r="Q1618" i="36"/>
  <c r="N1619" i="36"/>
  <c r="P1619" i="36"/>
  <c r="Q1619" i="36"/>
  <c r="N1620" i="36"/>
  <c r="P1620" i="36"/>
  <c r="Q1620" i="36"/>
  <c r="N1621" i="36"/>
  <c r="P1621" i="36"/>
  <c r="Q1621" i="36"/>
  <c r="N1622" i="36"/>
  <c r="P1622" i="36"/>
  <c r="Q1622" i="36"/>
  <c r="N1623" i="36"/>
  <c r="P1623" i="36"/>
  <c r="Q1623" i="36"/>
  <c r="N1624" i="36"/>
  <c r="P1624" i="36"/>
  <c r="Q1624" i="36"/>
  <c r="N1625" i="36"/>
  <c r="P1625" i="36"/>
  <c r="Q1625" i="36"/>
  <c r="N1626" i="36"/>
  <c r="P1626" i="36"/>
  <c r="Q1626" i="36"/>
  <c r="N1627" i="36"/>
  <c r="P1627" i="36"/>
  <c r="Q1627" i="36"/>
  <c r="N1628" i="36"/>
  <c r="P1628" i="36"/>
  <c r="Q1628" i="36"/>
  <c r="N1629" i="36"/>
  <c r="P1629" i="36"/>
  <c r="Q1629" i="36"/>
  <c r="N1630" i="36"/>
  <c r="P1630" i="36"/>
  <c r="Q1630" i="36"/>
  <c r="N1631" i="36"/>
  <c r="P1631" i="36"/>
  <c r="Q1631" i="36"/>
  <c r="N1632" i="36"/>
  <c r="P1632" i="36"/>
  <c r="Q1632" i="36"/>
  <c r="N1633" i="36"/>
  <c r="P1633" i="36"/>
  <c r="Q1633" i="36"/>
  <c r="N1634" i="36"/>
  <c r="P1634" i="36"/>
  <c r="Q1634" i="36"/>
  <c r="N1635" i="36"/>
  <c r="P1635" i="36"/>
  <c r="Q1635" i="36"/>
  <c r="N1636" i="36"/>
  <c r="P1636" i="36"/>
  <c r="Q1636" i="36"/>
  <c r="N1637" i="36"/>
  <c r="P1637" i="36"/>
  <c r="Q1637" i="36"/>
  <c r="N1638" i="36"/>
  <c r="P1638" i="36"/>
  <c r="Q1638" i="36"/>
  <c r="N1639" i="36"/>
  <c r="P1639" i="36"/>
  <c r="Q1639" i="36"/>
  <c r="N1640" i="36"/>
  <c r="P1640" i="36"/>
  <c r="Q1640" i="36"/>
  <c r="N1641" i="36"/>
  <c r="P1641" i="36"/>
  <c r="Q1641" i="36"/>
  <c r="N1642" i="36"/>
  <c r="P1642" i="36"/>
  <c r="Q1642" i="36"/>
  <c r="N1643" i="36"/>
  <c r="P1643" i="36"/>
  <c r="Q1643" i="36"/>
  <c r="N1644" i="36"/>
  <c r="P1644" i="36"/>
  <c r="Q1644" i="36"/>
  <c r="N1645" i="36"/>
  <c r="P1645" i="36"/>
  <c r="Q1645" i="36"/>
  <c r="N1646" i="36"/>
  <c r="P1646" i="36"/>
  <c r="Q1646" i="36"/>
  <c r="N1647" i="36"/>
  <c r="P1647" i="36"/>
  <c r="Q1647" i="36"/>
  <c r="N1648" i="36"/>
  <c r="P1648" i="36"/>
  <c r="Q1648" i="36"/>
  <c r="N1649" i="36"/>
  <c r="P1649" i="36"/>
  <c r="Q1649" i="36"/>
  <c r="N1650" i="36"/>
  <c r="P1650" i="36"/>
  <c r="Q1650" i="36"/>
  <c r="N1651" i="36"/>
  <c r="P1651" i="36"/>
  <c r="Q1651" i="36"/>
  <c r="N1652" i="36"/>
  <c r="P1652" i="36"/>
  <c r="Q1652" i="36"/>
  <c r="N1653" i="36"/>
  <c r="P1653" i="36"/>
  <c r="Q1653" i="36"/>
  <c r="N1654" i="36"/>
  <c r="P1654" i="36"/>
  <c r="Q1654" i="36"/>
  <c r="N1655" i="36"/>
  <c r="P1655" i="36"/>
  <c r="Q1655" i="36"/>
  <c r="N1656" i="36"/>
  <c r="P1656" i="36"/>
  <c r="Q1656" i="36"/>
  <c r="N1657" i="36"/>
  <c r="P1657" i="36"/>
  <c r="Q1657" i="36"/>
  <c r="N1658" i="36"/>
  <c r="P1658" i="36"/>
  <c r="Q1658" i="36"/>
  <c r="N1659" i="36"/>
  <c r="P1659" i="36"/>
  <c r="Q1659" i="36"/>
  <c r="N1660" i="36"/>
  <c r="P1660" i="36"/>
  <c r="Q1660" i="36"/>
  <c r="N1661" i="36"/>
  <c r="P1661" i="36"/>
  <c r="Q1661" i="36"/>
  <c r="N1662" i="36"/>
  <c r="P1662" i="36"/>
  <c r="Q1662" i="36"/>
  <c r="N1663" i="36"/>
  <c r="P1663" i="36"/>
  <c r="Q1663" i="36"/>
  <c r="N1664" i="36"/>
  <c r="P1664" i="36"/>
  <c r="Q1664" i="36"/>
  <c r="N1665" i="36"/>
  <c r="P1665" i="36"/>
  <c r="Q1665" i="36"/>
  <c r="N1666" i="36"/>
  <c r="P1666" i="36"/>
  <c r="Q1666" i="36"/>
  <c r="N1667" i="36"/>
  <c r="P1667" i="36"/>
  <c r="Q1667" i="36"/>
  <c r="N1668" i="36"/>
  <c r="P1668" i="36"/>
  <c r="Q1668" i="36"/>
  <c r="N1669" i="36"/>
  <c r="P1669" i="36"/>
  <c r="Q1669" i="36"/>
  <c r="N1670" i="36"/>
  <c r="P1670" i="36"/>
  <c r="Q1670" i="36"/>
  <c r="N1671" i="36"/>
  <c r="P1671" i="36"/>
  <c r="Q1671" i="36"/>
  <c r="N1672" i="36"/>
  <c r="P1672" i="36"/>
  <c r="Q1672" i="36"/>
  <c r="N1673" i="36"/>
  <c r="P1673" i="36"/>
  <c r="Q1673" i="36"/>
  <c r="N1674" i="36"/>
  <c r="P1674" i="36"/>
  <c r="Q1674" i="36"/>
  <c r="N1675" i="36"/>
  <c r="P1675" i="36"/>
  <c r="Q1675" i="36"/>
  <c r="N1676" i="36"/>
  <c r="P1676" i="36"/>
  <c r="Q1676" i="36"/>
  <c r="N1677" i="36"/>
  <c r="P1677" i="36"/>
  <c r="Q1677" i="36"/>
  <c r="N1678" i="36"/>
  <c r="P1678" i="36"/>
  <c r="Q1678" i="36"/>
  <c r="N1679" i="36"/>
  <c r="P1679" i="36"/>
  <c r="Q1679" i="36"/>
  <c r="N1680" i="36"/>
  <c r="P1680" i="36"/>
  <c r="Q1680" i="36"/>
  <c r="N1681" i="36"/>
  <c r="P1681" i="36"/>
  <c r="Q1681" i="36"/>
  <c r="N1682" i="36"/>
  <c r="P1682" i="36"/>
  <c r="Q1682" i="36"/>
  <c r="N1683" i="36"/>
  <c r="P1683" i="36"/>
  <c r="Q1683" i="36"/>
  <c r="N1684" i="36"/>
  <c r="P1684" i="36"/>
  <c r="Q1684" i="36"/>
  <c r="N1685" i="36"/>
  <c r="P1685" i="36"/>
  <c r="Q1685" i="36"/>
  <c r="N1686" i="36"/>
  <c r="P1686" i="36"/>
  <c r="Q1686" i="36"/>
  <c r="N1687" i="36"/>
  <c r="P1687" i="36"/>
  <c r="Q1687" i="36"/>
  <c r="N1688" i="36"/>
  <c r="P1688" i="36"/>
  <c r="Q1688" i="36"/>
  <c r="N1689" i="36"/>
  <c r="P1689" i="36"/>
  <c r="Q1689" i="36"/>
  <c r="N1690" i="36"/>
  <c r="P1690" i="36"/>
  <c r="Q1690" i="36"/>
  <c r="N1691" i="36"/>
  <c r="P1691" i="36"/>
  <c r="Q1691" i="36"/>
  <c r="N1692" i="36"/>
  <c r="P1692" i="36"/>
  <c r="Q1692" i="36"/>
  <c r="N1693" i="36"/>
  <c r="P1693" i="36"/>
  <c r="Q1693" i="36"/>
  <c r="N1694" i="36"/>
  <c r="P1694" i="36"/>
  <c r="Q1694" i="36"/>
  <c r="N1695" i="36"/>
  <c r="P1695" i="36"/>
  <c r="Q1695" i="36"/>
  <c r="N1696" i="36"/>
  <c r="P1696" i="36"/>
  <c r="Q1696" i="36"/>
  <c r="N1697" i="36"/>
  <c r="P1697" i="36"/>
  <c r="Q1697" i="36"/>
  <c r="N1698" i="36"/>
  <c r="P1698" i="36"/>
  <c r="Q1698" i="36"/>
  <c r="N1699" i="36"/>
  <c r="P1699" i="36"/>
  <c r="Q1699" i="36"/>
  <c r="N1700" i="36"/>
  <c r="P1700" i="36"/>
  <c r="Q1700" i="36"/>
  <c r="N1701" i="36"/>
  <c r="P1701" i="36"/>
  <c r="Q1701" i="36"/>
  <c r="N1702" i="36"/>
  <c r="P1702" i="36"/>
  <c r="Q1702" i="36"/>
  <c r="N1703" i="36"/>
  <c r="P1703" i="36"/>
  <c r="Q1703" i="36"/>
  <c r="N1704" i="36"/>
  <c r="P1704" i="36"/>
  <c r="Q1704" i="36"/>
  <c r="N1705" i="36"/>
  <c r="P1705" i="36"/>
  <c r="Q1705" i="36"/>
  <c r="N1706" i="36"/>
  <c r="P1706" i="36"/>
  <c r="Q1706" i="36"/>
  <c r="N1707" i="36"/>
  <c r="P1707" i="36"/>
  <c r="Q1707" i="36"/>
  <c r="N1708" i="36"/>
  <c r="P1708" i="36"/>
  <c r="Q1708" i="36"/>
  <c r="N1709" i="36"/>
  <c r="P1709" i="36"/>
  <c r="Q1709" i="36"/>
  <c r="N1710" i="36"/>
  <c r="P1710" i="36"/>
  <c r="Q1710" i="36"/>
  <c r="N1711" i="36"/>
  <c r="P1711" i="36"/>
  <c r="Q1711" i="36"/>
  <c r="P1712" i="36"/>
  <c r="Q1712" i="36"/>
  <c r="N1713" i="36"/>
  <c r="P1713" i="36"/>
  <c r="Q1713" i="36"/>
  <c r="N1714" i="36"/>
  <c r="P1714" i="36"/>
  <c r="Q1714" i="36"/>
  <c r="N1715" i="36"/>
  <c r="P1715" i="36"/>
  <c r="Q1715" i="36"/>
  <c r="N1716" i="36"/>
  <c r="P1716" i="36"/>
  <c r="Q1716" i="36"/>
  <c r="N1717" i="36"/>
  <c r="P1717" i="36"/>
  <c r="Q1717" i="36"/>
  <c r="N1718" i="36"/>
  <c r="P1718" i="36"/>
  <c r="Q1718" i="36"/>
  <c r="N1719" i="36"/>
  <c r="P1719" i="36"/>
  <c r="Q1719" i="36"/>
  <c r="N1720" i="36"/>
  <c r="P1720" i="36"/>
  <c r="Q1720" i="36"/>
  <c r="N1721" i="36"/>
  <c r="P1721" i="36"/>
  <c r="Q1721" i="36"/>
  <c r="N1722" i="36"/>
  <c r="P1722" i="36"/>
  <c r="Q1722" i="36"/>
  <c r="N1723" i="36"/>
  <c r="P1723" i="36"/>
  <c r="Q1723" i="36"/>
  <c r="N1724" i="36"/>
  <c r="P1724" i="36"/>
  <c r="Q1724" i="36"/>
  <c r="N1725" i="36"/>
  <c r="P1725" i="36"/>
  <c r="Q1725" i="36"/>
  <c r="N1726" i="36"/>
  <c r="P1726" i="36"/>
  <c r="Q1726" i="36"/>
  <c r="N1727" i="36"/>
  <c r="P1727" i="36"/>
  <c r="Q1727" i="36"/>
  <c r="N1728" i="36"/>
  <c r="P1728" i="36"/>
  <c r="Q1728" i="36"/>
  <c r="N1729" i="36"/>
  <c r="P1729" i="36"/>
  <c r="Q1729" i="36"/>
  <c r="N1730" i="36"/>
  <c r="P1730" i="36"/>
  <c r="Q1730" i="36"/>
  <c r="N1731" i="36"/>
  <c r="P1731" i="36"/>
  <c r="Q1731" i="36"/>
  <c r="N1732" i="36"/>
  <c r="P1732" i="36"/>
  <c r="Q1732" i="36"/>
  <c r="N1733" i="36"/>
  <c r="P1733" i="36"/>
  <c r="Q1733" i="36"/>
  <c r="N1734" i="36"/>
  <c r="P1734" i="36"/>
  <c r="Q1734" i="36"/>
  <c r="N1735" i="36"/>
  <c r="P1735" i="36"/>
  <c r="Q1735" i="36"/>
  <c r="N1736" i="36"/>
  <c r="P1736" i="36"/>
  <c r="Q1736" i="36"/>
  <c r="N1737" i="36"/>
  <c r="P1737" i="36"/>
  <c r="Q1737" i="36"/>
  <c r="N1738" i="36"/>
  <c r="P1738" i="36"/>
  <c r="Q1738" i="36"/>
  <c r="N1739" i="36"/>
  <c r="P1739" i="36"/>
  <c r="Q1739" i="36"/>
  <c r="N1740" i="36"/>
  <c r="P1740" i="36"/>
  <c r="Q1740" i="36"/>
  <c r="N1741" i="36"/>
  <c r="P1741" i="36"/>
  <c r="Q1741" i="36"/>
  <c r="N1742" i="36"/>
  <c r="P1742" i="36"/>
  <c r="Q1742" i="36"/>
  <c r="N1743" i="36"/>
  <c r="P1743" i="36"/>
  <c r="Q1743" i="36"/>
  <c r="N1744" i="36"/>
  <c r="P1744" i="36"/>
  <c r="Q1744" i="36"/>
  <c r="N1745" i="36"/>
  <c r="P1745" i="36"/>
  <c r="Q1745" i="36"/>
  <c r="N1746" i="36"/>
  <c r="P1746" i="36"/>
  <c r="Q1746" i="36"/>
  <c r="N1747" i="36"/>
  <c r="P1747" i="36"/>
  <c r="Q1747" i="36"/>
  <c r="N1748" i="36"/>
  <c r="P1748" i="36"/>
  <c r="Q1748" i="36"/>
  <c r="N1749" i="36"/>
  <c r="P1749" i="36"/>
  <c r="Q1749" i="36"/>
  <c r="N1750" i="36"/>
  <c r="P1750" i="36"/>
  <c r="Q1750" i="36"/>
  <c r="N1751" i="36"/>
  <c r="P1751" i="36"/>
  <c r="Q1751" i="36"/>
  <c r="N1752" i="36"/>
  <c r="P1752" i="36"/>
  <c r="Q1752" i="36"/>
  <c r="N1753" i="36"/>
  <c r="P1753" i="36"/>
  <c r="Q1753" i="36"/>
  <c r="N1754" i="36"/>
  <c r="P1754" i="36"/>
  <c r="Q1754" i="36"/>
  <c r="N1755" i="36"/>
  <c r="P1755" i="36"/>
  <c r="Q1755" i="36"/>
  <c r="N1756" i="36"/>
  <c r="P1756" i="36"/>
  <c r="Q1756" i="36"/>
  <c r="N1757" i="36"/>
  <c r="P1757" i="36"/>
  <c r="Q1757" i="36"/>
  <c r="N1758" i="36"/>
  <c r="P1758" i="36"/>
  <c r="Q1758" i="36"/>
  <c r="N1759" i="36"/>
  <c r="P1759" i="36"/>
  <c r="Q1759" i="36"/>
  <c r="N1760" i="36"/>
  <c r="P1760" i="36"/>
  <c r="Q1760" i="36"/>
  <c r="N1761" i="36"/>
  <c r="P1761" i="36"/>
  <c r="Q1761" i="36"/>
  <c r="N1762" i="36"/>
  <c r="P1762" i="36"/>
  <c r="Q1762" i="36"/>
  <c r="N1763" i="36"/>
  <c r="P1763" i="36"/>
  <c r="Q1763" i="36"/>
  <c r="N1764" i="36"/>
  <c r="P1764" i="36"/>
  <c r="Q1764" i="36"/>
  <c r="N1765" i="36"/>
  <c r="P1765" i="36"/>
  <c r="Q1765" i="36"/>
  <c r="N1766" i="36"/>
  <c r="P1766" i="36"/>
  <c r="Q1766" i="36"/>
  <c r="N1767" i="36"/>
  <c r="P1767" i="36"/>
  <c r="Q1767" i="36"/>
  <c r="N1768" i="36"/>
  <c r="P1768" i="36"/>
  <c r="Q1768" i="36"/>
  <c r="N1769" i="36"/>
  <c r="P1769" i="36"/>
  <c r="Q1769" i="36"/>
  <c r="N1770" i="36"/>
  <c r="P1770" i="36"/>
  <c r="Q1770" i="36"/>
  <c r="N1771" i="36"/>
  <c r="P1771" i="36"/>
  <c r="Q1771" i="36"/>
  <c r="N1772" i="36"/>
  <c r="P1772" i="36"/>
  <c r="Q1772" i="36"/>
  <c r="N1773" i="36"/>
  <c r="P1773" i="36"/>
  <c r="Q1773" i="36"/>
  <c r="N1774" i="36"/>
  <c r="P1774" i="36"/>
  <c r="Q1774" i="36"/>
  <c r="N1775" i="36"/>
  <c r="P1775" i="36"/>
  <c r="Q1775" i="36"/>
  <c r="N1776" i="36"/>
  <c r="P1776" i="36"/>
  <c r="Q1776" i="36"/>
  <c r="N1777" i="36"/>
  <c r="P1777" i="36"/>
  <c r="Q1777" i="36"/>
  <c r="N1778" i="36"/>
  <c r="P1778" i="36"/>
  <c r="Q1778" i="36"/>
  <c r="N1779" i="36"/>
  <c r="P1779" i="36"/>
  <c r="Q1779" i="36"/>
  <c r="N1780" i="36"/>
  <c r="P1780" i="36"/>
  <c r="Q1780" i="36"/>
  <c r="N1781" i="36"/>
  <c r="P1781" i="36"/>
  <c r="Q1781" i="36"/>
  <c r="N1782" i="36"/>
  <c r="P1782" i="36"/>
  <c r="Q1782" i="36"/>
  <c r="N1783" i="36"/>
  <c r="P1783" i="36"/>
  <c r="Q1783" i="36"/>
  <c r="N1784" i="36"/>
  <c r="P1784" i="36"/>
  <c r="Q1784" i="36"/>
  <c r="N1785" i="36"/>
  <c r="P1785" i="36"/>
  <c r="Q1785" i="36"/>
  <c r="N1786" i="36"/>
  <c r="P1786" i="36"/>
  <c r="Q1786" i="36"/>
  <c r="N1787" i="36"/>
  <c r="P1787" i="36"/>
  <c r="Q1787" i="36"/>
  <c r="N1788" i="36"/>
  <c r="P1788" i="36"/>
  <c r="Q1788" i="36"/>
  <c r="N1789" i="36"/>
  <c r="P1789" i="36"/>
  <c r="Q1789" i="36"/>
  <c r="N1790" i="36"/>
  <c r="P1790" i="36"/>
  <c r="Q1790" i="36"/>
  <c r="N1791" i="36"/>
  <c r="P1791" i="36"/>
  <c r="Q1791" i="36"/>
  <c r="N1792" i="36"/>
  <c r="P1792" i="36"/>
  <c r="Q1792" i="36"/>
  <c r="N1793" i="36"/>
  <c r="P1793" i="36"/>
  <c r="Q1793" i="36"/>
  <c r="N1794" i="36"/>
  <c r="P1794" i="36"/>
  <c r="Q1794" i="36"/>
  <c r="N1795" i="36"/>
  <c r="P1795" i="36"/>
  <c r="Q1795" i="36"/>
  <c r="N1796" i="36"/>
  <c r="P1796" i="36"/>
  <c r="Q1796" i="36"/>
  <c r="N1797" i="36"/>
  <c r="P1797" i="36"/>
  <c r="Q1797" i="36"/>
  <c r="N1798" i="36"/>
  <c r="P1798" i="36"/>
  <c r="Q1798" i="36"/>
  <c r="N1799" i="36"/>
  <c r="P1799" i="36"/>
  <c r="Q1799" i="36"/>
  <c r="N1800" i="36"/>
  <c r="P1800" i="36"/>
  <c r="Q1800" i="36"/>
  <c r="N1801" i="36"/>
  <c r="P1801" i="36"/>
  <c r="Q1801" i="36"/>
  <c r="N1802" i="36"/>
  <c r="P1802" i="36"/>
  <c r="Q1802" i="36"/>
  <c r="N1803" i="36"/>
  <c r="P1803" i="36"/>
  <c r="Q1803" i="36"/>
  <c r="N1804" i="36"/>
  <c r="P1804" i="36"/>
  <c r="Q1804" i="36"/>
  <c r="N1805" i="36"/>
  <c r="P1805" i="36"/>
  <c r="Q1805" i="36"/>
  <c r="N1806" i="36"/>
  <c r="P1806" i="36"/>
  <c r="Q1806" i="36"/>
  <c r="N1807" i="36"/>
  <c r="P1807" i="36"/>
  <c r="Q1807" i="36"/>
  <c r="N1808" i="36"/>
  <c r="P1808" i="36"/>
  <c r="Q1808" i="36"/>
  <c r="N1809" i="36"/>
  <c r="P1809" i="36"/>
  <c r="Q1809" i="36"/>
  <c r="N1810" i="36"/>
  <c r="P1810" i="36"/>
  <c r="Q1810" i="36"/>
  <c r="N1811" i="36"/>
  <c r="P1811" i="36"/>
  <c r="Q1811" i="36"/>
  <c r="N1812" i="36"/>
  <c r="P1812" i="36"/>
  <c r="Q1812" i="36"/>
  <c r="N1813" i="36"/>
  <c r="P1813" i="36"/>
  <c r="Q1813" i="36"/>
  <c r="N1814" i="36"/>
  <c r="P1814" i="36"/>
  <c r="Q1814" i="36"/>
  <c r="N1815" i="36"/>
  <c r="P1815" i="36"/>
  <c r="Q1815" i="36"/>
  <c r="N1816" i="36"/>
  <c r="P1816" i="36"/>
  <c r="Q1816" i="36"/>
  <c r="N1817" i="36"/>
  <c r="P1817" i="36"/>
  <c r="Q1817" i="36"/>
  <c r="N1818" i="36"/>
  <c r="P1818" i="36"/>
  <c r="Q1818" i="36"/>
  <c r="N1819" i="36"/>
  <c r="P1819" i="36"/>
  <c r="Q1819" i="36"/>
  <c r="N1820" i="36"/>
  <c r="P1820" i="36"/>
  <c r="Q1820" i="36"/>
  <c r="N1821" i="36"/>
  <c r="P1821" i="36"/>
  <c r="Q1821" i="36"/>
  <c r="N1822" i="36"/>
  <c r="P1822" i="36"/>
  <c r="Q1822" i="36"/>
  <c r="N1823" i="36"/>
  <c r="P1823" i="36"/>
  <c r="Q1823" i="36"/>
  <c r="N1824" i="36"/>
  <c r="P1824" i="36"/>
  <c r="Q1824" i="36"/>
  <c r="N1825" i="36"/>
  <c r="P1825" i="36"/>
  <c r="Q1825" i="36"/>
  <c r="N1826" i="36"/>
  <c r="P1826" i="36"/>
  <c r="Q1826" i="36"/>
  <c r="N1827" i="36"/>
  <c r="P1827" i="36"/>
  <c r="Q1827" i="36"/>
  <c r="N1828" i="36"/>
  <c r="P1828" i="36"/>
  <c r="Q1828" i="36"/>
  <c r="N1829" i="36"/>
  <c r="P1829" i="36"/>
  <c r="Q1829" i="36"/>
  <c r="N1830" i="36"/>
  <c r="P1830" i="36"/>
  <c r="Q1830" i="36"/>
  <c r="N1831" i="36"/>
  <c r="P1831" i="36"/>
  <c r="Q1831" i="36"/>
  <c r="N1832" i="36"/>
  <c r="P1832" i="36"/>
  <c r="Q1832" i="36"/>
  <c r="N1833" i="36"/>
  <c r="P1833" i="36"/>
  <c r="Q1833" i="36"/>
  <c r="N1834" i="36"/>
  <c r="P1834" i="36"/>
  <c r="Q1834" i="36"/>
  <c r="N1835" i="36"/>
  <c r="P1835" i="36"/>
  <c r="Q1835" i="36"/>
  <c r="N1836" i="36"/>
  <c r="P1836" i="36"/>
  <c r="Q1836" i="36"/>
  <c r="N1837" i="36"/>
  <c r="P1837" i="36"/>
  <c r="Q1837" i="36"/>
  <c r="N1838" i="36"/>
  <c r="P1838" i="36"/>
  <c r="Q1838" i="36"/>
  <c r="N1839" i="36"/>
  <c r="P1839" i="36"/>
  <c r="Q1839" i="36"/>
  <c r="N1840" i="36"/>
  <c r="P1840" i="36"/>
  <c r="Q1840" i="36"/>
  <c r="N1841" i="36"/>
  <c r="P1841" i="36"/>
  <c r="Q1841" i="36"/>
  <c r="N1842" i="36"/>
  <c r="P1842" i="36"/>
  <c r="Q1842" i="36"/>
  <c r="N1843" i="36"/>
  <c r="P1843" i="36"/>
  <c r="Q1843" i="36"/>
  <c r="N1844" i="36"/>
  <c r="P1844" i="36"/>
  <c r="Q1844" i="36"/>
  <c r="N1845" i="36"/>
  <c r="P1845" i="36"/>
  <c r="Q1845" i="36"/>
  <c r="N1846" i="36"/>
  <c r="P1846" i="36"/>
  <c r="Q1846" i="36"/>
  <c r="N1847" i="36"/>
  <c r="P1847" i="36"/>
  <c r="Q1847" i="36"/>
  <c r="N1848" i="36"/>
  <c r="P1848" i="36"/>
  <c r="Q1848" i="36"/>
  <c r="N1849" i="36"/>
  <c r="P1849" i="36"/>
  <c r="Q1849" i="36"/>
  <c r="N1850" i="36"/>
  <c r="P1850" i="36"/>
  <c r="Q1850" i="36"/>
  <c r="N1851" i="36"/>
  <c r="P1851" i="36"/>
  <c r="Q1851" i="36"/>
  <c r="N1852" i="36"/>
  <c r="P1852" i="36"/>
  <c r="Q1852" i="36"/>
  <c r="N1853" i="36"/>
  <c r="P1853" i="36"/>
  <c r="Q1853" i="36"/>
  <c r="N1854" i="36"/>
  <c r="P1854" i="36"/>
  <c r="Q1854" i="36"/>
  <c r="N1855" i="36"/>
  <c r="P1855" i="36"/>
  <c r="Q1855" i="36"/>
  <c r="N1856" i="36"/>
  <c r="P1856" i="36"/>
  <c r="Q1856" i="36"/>
  <c r="N1857" i="36"/>
  <c r="P1857" i="36"/>
  <c r="Q1857" i="36"/>
  <c r="N1858" i="36"/>
  <c r="P1858" i="36"/>
  <c r="Q1858" i="36"/>
  <c r="N1859" i="36"/>
  <c r="P1859" i="36"/>
  <c r="Q1859" i="36"/>
  <c r="N1860" i="36"/>
  <c r="P1860" i="36"/>
  <c r="Q1860" i="36"/>
  <c r="N1861" i="36"/>
  <c r="P1861" i="36"/>
  <c r="Q1861" i="36"/>
  <c r="N1862" i="36"/>
  <c r="P1862" i="36"/>
  <c r="Q1862" i="36"/>
  <c r="N1863" i="36"/>
  <c r="P1863" i="36"/>
  <c r="Q1863" i="36"/>
  <c r="N1864" i="36"/>
  <c r="P1864" i="36"/>
  <c r="Q1864" i="36"/>
  <c r="N1865" i="36"/>
  <c r="P1865" i="36"/>
  <c r="Q1865" i="36"/>
  <c r="N1866" i="36"/>
  <c r="P1866" i="36"/>
  <c r="Q1866" i="36"/>
  <c r="N1867" i="36"/>
  <c r="P1867" i="36"/>
  <c r="Q1867" i="36"/>
  <c r="N1868" i="36"/>
  <c r="P1868" i="36"/>
  <c r="Q1868" i="36"/>
  <c r="N1869" i="36"/>
  <c r="P1869" i="36"/>
  <c r="Q1869" i="36"/>
  <c r="N1870" i="36"/>
  <c r="P1870" i="36"/>
  <c r="Q1870" i="36"/>
  <c r="N1871" i="36"/>
  <c r="P1871" i="36"/>
  <c r="Q1871" i="36"/>
  <c r="N1872" i="36"/>
  <c r="P1872" i="36"/>
  <c r="Q1872" i="36"/>
  <c r="N1873" i="36"/>
  <c r="P1873" i="36"/>
  <c r="Q1873" i="36"/>
  <c r="N1874" i="36"/>
  <c r="P1874" i="36"/>
  <c r="Q1874" i="36"/>
  <c r="N1875" i="36"/>
  <c r="P1875" i="36"/>
  <c r="Q1875" i="36"/>
  <c r="N1876" i="36"/>
  <c r="P1876" i="36"/>
  <c r="Q1876" i="36"/>
  <c r="N1877" i="36"/>
  <c r="P1877" i="36"/>
  <c r="Q1877" i="36"/>
  <c r="N1878" i="36"/>
  <c r="P1878" i="36"/>
  <c r="Q1878" i="36"/>
  <c r="N1879" i="36"/>
  <c r="P1879" i="36"/>
  <c r="Q1879" i="36"/>
  <c r="N1880" i="36"/>
  <c r="P1880" i="36"/>
  <c r="Q1880" i="36"/>
  <c r="N1881" i="36"/>
  <c r="P1881" i="36"/>
  <c r="Q1881" i="36"/>
  <c r="N1882" i="36"/>
  <c r="P1882" i="36"/>
  <c r="Q1882" i="36"/>
  <c r="N1883" i="36"/>
  <c r="P1883" i="36"/>
  <c r="Q1883" i="36"/>
  <c r="N1884" i="36"/>
  <c r="P1884" i="36"/>
  <c r="Q1884" i="36"/>
  <c r="N1885" i="36"/>
  <c r="P1885" i="36"/>
  <c r="Q1885" i="36"/>
  <c r="N1886" i="36"/>
  <c r="P1886" i="36"/>
  <c r="Q1886" i="36"/>
  <c r="N1887" i="36"/>
  <c r="P1887" i="36"/>
  <c r="Q1887" i="36"/>
  <c r="N1888" i="36"/>
  <c r="P1888" i="36"/>
  <c r="Q1888" i="36"/>
  <c r="N1889" i="36"/>
  <c r="P1889" i="36"/>
  <c r="Q1889" i="36"/>
  <c r="N1890" i="36"/>
  <c r="P1890" i="36"/>
  <c r="Q1890" i="36"/>
  <c r="N1891" i="36"/>
  <c r="P1891" i="36"/>
  <c r="Q1891" i="36"/>
  <c r="N1892" i="36"/>
  <c r="P1892" i="36"/>
  <c r="Q1892" i="36"/>
  <c r="N1893" i="36"/>
  <c r="P1893" i="36"/>
  <c r="Q1893" i="36"/>
  <c r="N1894" i="36"/>
  <c r="P1894" i="36"/>
  <c r="Q1894" i="36"/>
  <c r="N1895" i="36"/>
  <c r="P1895" i="36"/>
  <c r="Q1895" i="36"/>
  <c r="N1896" i="36"/>
  <c r="P1896" i="36"/>
  <c r="Q1896" i="36"/>
  <c r="N1897" i="36"/>
  <c r="P1897" i="36"/>
  <c r="Q1897" i="36"/>
  <c r="N1898" i="36"/>
  <c r="P1898" i="36"/>
  <c r="Q1898" i="36"/>
  <c r="N1899" i="36"/>
  <c r="P1899" i="36"/>
  <c r="Q1899" i="36"/>
  <c r="N1900" i="36"/>
  <c r="P1900" i="36"/>
  <c r="Q1900" i="36"/>
  <c r="N1901" i="36"/>
  <c r="P1901" i="36"/>
  <c r="Q1901" i="36"/>
  <c r="N1902" i="36"/>
  <c r="P1902" i="36"/>
  <c r="Q1902" i="36"/>
  <c r="N1903" i="36"/>
  <c r="P1903" i="36"/>
  <c r="Q1903" i="36"/>
  <c r="N1904" i="36"/>
  <c r="P1904" i="36"/>
  <c r="Q1904" i="36"/>
  <c r="N1905" i="36"/>
  <c r="P1905" i="36"/>
  <c r="Q1905" i="36"/>
  <c r="N1906" i="36"/>
  <c r="P1906" i="36"/>
  <c r="Q1906" i="36"/>
  <c r="N1907" i="36"/>
  <c r="P1907" i="36"/>
  <c r="Q1907" i="36"/>
  <c r="N1908" i="36"/>
  <c r="P1908" i="36"/>
  <c r="Q1908" i="36"/>
  <c r="N1909" i="36"/>
  <c r="P1909" i="36"/>
  <c r="Q1909" i="36"/>
  <c r="N1910" i="36"/>
  <c r="P1910" i="36"/>
  <c r="Q1910" i="36"/>
  <c r="N1911" i="36"/>
  <c r="P1911" i="36"/>
  <c r="Q1911" i="36"/>
  <c r="N1912" i="36"/>
  <c r="P1912" i="36"/>
  <c r="Q1912" i="36"/>
  <c r="N1913" i="36"/>
  <c r="P1913" i="36"/>
  <c r="Q1913" i="36"/>
  <c r="N1914" i="36"/>
  <c r="P1914" i="36"/>
  <c r="Q1914" i="36"/>
  <c r="N1915" i="36"/>
  <c r="P1915" i="36"/>
  <c r="Q1915" i="36"/>
  <c r="N1916" i="36"/>
  <c r="P1916" i="36"/>
  <c r="Q1916" i="36"/>
  <c r="N1917" i="36"/>
  <c r="P1917" i="36"/>
  <c r="Q1917" i="36"/>
  <c r="N1918" i="36"/>
  <c r="P1918" i="36"/>
  <c r="Q1918" i="36"/>
  <c r="N1919" i="36"/>
  <c r="P1919" i="36"/>
  <c r="Q1919" i="36"/>
  <c r="N1920" i="36"/>
  <c r="P1920" i="36"/>
  <c r="Q1920" i="36"/>
  <c r="N1921" i="36"/>
  <c r="P1921" i="36"/>
  <c r="Q1921" i="36"/>
  <c r="N1922" i="36"/>
  <c r="P1922" i="36"/>
  <c r="Q1922" i="36"/>
  <c r="N1923" i="36"/>
  <c r="P1923" i="36"/>
  <c r="Q1923" i="36"/>
  <c r="N1924" i="36"/>
  <c r="P1924" i="36"/>
  <c r="Q1924" i="36"/>
  <c r="N1925" i="36"/>
  <c r="P1925" i="36"/>
  <c r="Q1925" i="36"/>
  <c r="N1926" i="36"/>
  <c r="P1926" i="36"/>
  <c r="Q1926" i="36"/>
  <c r="N1927" i="36"/>
  <c r="P1927" i="36"/>
  <c r="Q1927" i="36"/>
  <c r="N1928" i="36"/>
  <c r="P1928" i="36"/>
  <c r="Q1928" i="36"/>
  <c r="N1929" i="36"/>
  <c r="P1929" i="36"/>
  <c r="Q1929" i="36"/>
  <c r="N1930" i="36"/>
  <c r="P1930" i="36"/>
  <c r="Q1930" i="36"/>
  <c r="N1931" i="36"/>
  <c r="P1931" i="36"/>
  <c r="Q1931" i="36"/>
  <c r="N1932" i="36"/>
  <c r="P1932" i="36"/>
  <c r="Q1932" i="36"/>
  <c r="N1933" i="36"/>
  <c r="P1933" i="36"/>
  <c r="Q1933" i="36"/>
  <c r="N1934" i="36"/>
  <c r="P1934" i="36"/>
  <c r="Q1934" i="36"/>
  <c r="N1935" i="36"/>
  <c r="P1935" i="36"/>
  <c r="Q1935" i="36"/>
  <c r="N1936" i="36"/>
  <c r="P1936" i="36"/>
  <c r="Q1936" i="36"/>
  <c r="N1937" i="36"/>
  <c r="P1937" i="36"/>
  <c r="Q1937" i="36"/>
  <c r="N1938" i="36"/>
  <c r="P1938" i="36"/>
  <c r="Q1938" i="36"/>
  <c r="N1939" i="36"/>
  <c r="P1939" i="36"/>
  <c r="Q1939" i="36"/>
  <c r="N1940" i="36"/>
  <c r="P1940" i="36"/>
  <c r="Q1940" i="36"/>
  <c r="N1941" i="36"/>
  <c r="P1941" i="36"/>
  <c r="Q1941" i="36"/>
  <c r="N1942" i="36"/>
  <c r="P1942" i="36"/>
  <c r="Q1942" i="36"/>
  <c r="N1943" i="36"/>
  <c r="P1943" i="36"/>
  <c r="Q1943" i="36"/>
  <c r="N1944" i="36"/>
  <c r="P1944" i="36"/>
  <c r="Q1944" i="36"/>
  <c r="N1945" i="36"/>
  <c r="P1945" i="36"/>
  <c r="Q1945" i="36"/>
  <c r="N1946" i="36"/>
  <c r="P1946" i="36"/>
  <c r="Q1946" i="36"/>
  <c r="N1947" i="36"/>
  <c r="P1947" i="36"/>
  <c r="Q1947" i="36"/>
  <c r="N1948" i="36"/>
  <c r="P1948" i="36"/>
  <c r="Q1948" i="36"/>
  <c r="N1949" i="36"/>
  <c r="P1949" i="36"/>
  <c r="Q1949" i="36"/>
  <c r="N1950" i="36"/>
  <c r="P1950" i="36"/>
  <c r="Q1950" i="36"/>
  <c r="N1951" i="36"/>
  <c r="P1951" i="36"/>
  <c r="Q1951" i="36"/>
  <c r="N1952" i="36"/>
  <c r="P1952" i="36"/>
  <c r="Q1952" i="36"/>
  <c r="N1953" i="36"/>
  <c r="P1953" i="36"/>
  <c r="Q1953" i="36"/>
  <c r="N1954" i="36"/>
  <c r="P1954" i="36"/>
  <c r="Q1954" i="36"/>
  <c r="N1955" i="36"/>
  <c r="P1955" i="36"/>
  <c r="Q1955" i="36"/>
  <c r="N1956" i="36"/>
  <c r="P1956" i="36"/>
  <c r="Q1956" i="36"/>
  <c r="N1957" i="36"/>
  <c r="P1957" i="36"/>
  <c r="Q1957" i="36"/>
  <c r="N1958" i="36"/>
  <c r="P1958" i="36"/>
  <c r="Q1958" i="36"/>
  <c r="N1959" i="36"/>
  <c r="P1959" i="36"/>
  <c r="Q1959" i="36"/>
  <c r="N1960" i="36"/>
  <c r="P1960" i="36"/>
  <c r="Q1960" i="36"/>
  <c r="N1961" i="36"/>
  <c r="P1961" i="36"/>
  <c r="Q1961" i="36"/>
  <c r="N1962" i="36"/>
  <c r="P1962" i="36"/>
  <c r="Q1962" i="36"/>
  <c r="N1963" i="36"/>
  <c r="P1963" i="36"/>
  <c r="Q1963" i="36"/>
  <c r="N1964" i="36"/>
  <c r="P1964" i="36"/>
  <c r="Q1964" i="36"/>
  <c r="N1965" i="36"/>
  <c r="P1965" i="36"/>
  <c r="Q1965" i="36"/>
  <c r="N1966" i="36"/>
  <c r="P1966" i="36"/>
  <c r="Q1966" i="36"/>
  <c r="N1967" i="36"/>
  <c r="P1967" i="36"/>
  <c r="Q1967" i="36"/>
  <c r="N1968" i="36"/>
  <c r="P1968" i="36"/>
  <c r="Q1968" i="36"/>
  <c r="N1969" i="36"/>
  <c r="P1969" i="36"/>
  <c r="Q1969" i="36"/>
  <c r="N1970" i="36"/>
  <c r="P1970" i="36"/>
  <c r="Q1970" i="36"/>
  <c r="N1971" i="36"/>
  <c r="P1971" i="36"/>
  <c r="Q1971" i="36"/>
  <c r="N1972" i="36"/>
  <c r="P1972" i="36"/>
  <c r="Q1972" i="36"/>
  <c r="N1973" i="36"/>
  <c r="P1973" i="36"/>
  <c r="Q1973" i="36"/>
  <c r="N1974" i="36"/>
  <c r="P1974" i="36"/>
  <c r="Q1974" i="36"/>
  <c r="N1975" i="36"/>
  <c r="P1975" i="36"/>
  <c r="Q1975" i="36"/>
  <c r="N1976" i="36"/>
  <c r="P1976" i="36"/>
  <c r="Q1976" i="36"/>
  <c r="N1977" i="36"/>
  <c r="P1977" i="36"/>
  <c r="Q1977" i="36"/>
  <c r="N1978" i="36"/>
  <c r="P1978" i="36"/>
  <c r="Q1978" i="36"/>
  <c r="N1979" i="36"/>
  <c r="P1979" i="36"/>
  <c r="Q1979" i="36"/>
  <c r="N1980" i="36"/>
  <c r="P1980" i="36"/>
  <c r="Q1980" i="36"/>
  <c r="N1981" i="36"/>
  <c r="P1981" i="36"/>
  <c r="Q1981" i="36"/>
  <c r="N1982" i="36"/>
  <c r="P1982" i="36"/>
  <c r="Q1982" i="36"/>
  <c r="N1983" i="36"/>
  <c r="P1983" i="36"/>
  <c r="Q1983" i="36"/>
  <c r="N1984" i="36"/>
  <c r="P1984" i="36"/>
  <c r="Q1984" i="36"/>
  <c r="N1985" i="36"/>
  <c r="P1985" i="36"/>
  <c r="Q1985" i="36"/>
  <c r="N1986" i="36"/>
  <c r="P1986" i="36"/>
  <c r="Q1986" i="36"/>
  <c r="N1987" i="36"/>
  <c r="P1987" i="36"/>
  <c r="Q1987" i="36"/>
  <c r="N1988" i="36"/>
  <c r="P1988" i="36"/>
  <c r="Q1988" i="36"/>
  <c r="N1989" i="36"/>
  <c r="P1989" i="36"/>
  <c r="Q1989" i="36"/>
  <c r="N1990" i="36"/>
  <c r="P1990" i="36"/>
  <c r="Q1990" i="36"/>
  <c r="N1991" i="36"/>
  <c r="P1991" i="36"/>
  <c r="Q1991" i="36"/>
  <c r="N1992" i="36"/>
  <c r="P1992" i="36"/>
  <c r="Q1992" i="36"/>
  <c r="N1993" i="36"/>
  <c r="P1993" i="36"/>
  <c r="Q1993" i="36"/>
  <c r="N1994" i="36"/>
  <c r="P1994" i="36"/>
  <c r="Q1994" i="36"/>
  <c r="N1995" i="36"/>
  <c r="P1995" i="36"/>
  <c r="Q1995" i="36"/>
  <c r="N1996" i="36"/>
  <c r="P1996" i="36"/>
  <c r="Q1996" i="36"/>
  <c r="N1997" i="36"/>
  <c r="P1997" i="36"/>
  <c r="Q1997" i="36"/>
  <c r="N1998" i="36"/>
  <c r="P1998" i="36"/>
  <c r="Q1998" i="36"/>
  <c r="N1999" i="36"/>
  <c r="P1999" i="36"/>
  <c r="Q1999" i="36"/>
  <c r="N2000" i="36"/>
  <c r="P2000" i="36"/>
  <c r="Q2000" i="36"/>
  <c r="N2001" i="36"/>
  <c r="P2001" i="36"/>
  <c r="Q2001" i="36"/>
  <c r="N2002" i="36"/>
  <c r="P2002" i="36"/>
  <c r="Q2002" i="36"/>
  <c r="N2003" i="36"/>
  <c r="P2003" i="36"/>
  <c r="Q2003" i="36"/>
  <c r="N2004" i="36"/>
  <c r="P2004" i="36"/>
  <c r="Q2004" i="36"/>
  <c r="N2005" i="36"/>
  <c r="P2005" i="36"/>
  <c r="Q2005" i="36"/>
  <c r="N2006" i="36"/>
  <c r="P2006" i="36"/>
  <c r="Q2006" i="36"/>
  <c r="N2007" i="36"/>
  <c r="P2007" i="36"/>
  <c r="Q2007" i="36"/>
  <c r="N2008" i="36"/>
  <c r="P2008" i="36"/>
  <c r="Q2008" i="36"/>
  <c r="N2009" i="36"/>
  <c r="P2009" i="36"/>
  <c r="Q2009" i="36"/>
  <c r="N2010" i="36"/>
  <c r="P2010" i="36"/>
  <c r="Q2010" i="36"/>
  <c r="N2011" i="36"/>
  <c r="P2011" i="36"/>
  <c r="Q2011" i="36"/>
  <c r="N2012" i="36"/>
  <c r="P2012" i="36"/>
  <c r="Q2012" i="36"/>
  <c r="N2013" i="36"/>
  <c r="P2013" i="36"/>
  <c r="Q2013" i="36"/>
  <c r="N2014" i="36"/>
  <c r="P2014" i="36"/>
  <c r="Q2014" i="36"/>
  <c r="N2015" i="36"/>
  <c r="P2015" i="36"/>
  <c r="Q2015" i="36"/>
  <c r="N2016" i="36"/>
  <c r="P2016" i="36"/>
  <c r="Q2016" i="36"/>
  <c r="N2017" i="36"/>
  <c r="P2017" i="36"/>
  <c r="Q2017" i="36"/>
  <c r="N2018" i="36"/>
  <c r="P2018" i="36"/>
  <c r="Q2018" i="36"/>
  <c r="N2019" i="36"/>
  <c r="P2019" i="36"/>
  <c r="Q2019" i="36"/>
  <c r="N2020" i="36"/>
  <c r="P2020" i="36"/>
  <c r="Q2020" i="36"/>
  <c r="N2021" i="36"/>
  <c r="P2021" i="36"/>
  <c r="Q2021" i="36"/>
  <c r="N2022" i="36"/>
  <c r="P2022" i="36"/>
  <c r="Q2022" i="36"/>
  <c r="N2023" i="36"/>
  <c r="P2023" i="36"/>
  <c r="Q2023" i="36"/>
  <c r="N2024" i="36"/>
  <c r="P2024" i="36"/>
  <c r="Q2024" i="36"/>
  <c r="N2025" i="36"/>
  <c r="P2025" i="36"/>
  <c r="Q2025" i="36"/>
  <c r="N2026" i="36"/>
  <c r="P2026" i="36"/>
  <c r="Q2026" i="36"/>
  <c r="N2027" i="36"/>
  <c r="P2027" i="36"/>
  <c r="Q2027" i="36"/>
  <c r="N2028" i="36"/>
  <c r="P2028" i="36"/>
  <c r="Q2028" i="36"/>
  <c r="N2029" i="36"/>
  <c r="P2029" i="36"/>
  <c r="Q2029" i="36"/>
  <c r="N2030" i="36"/>
  <c r="P2030" i="36"/>
  <c r="Q2030" i="36"/>
  <c r="N2031" i="36"/>
  <c r="P2031" i="36"/>
  <c r="Q2031" i="36"/>
  <c r="N2032" i="36"/>
  <c r="P2032" i="36"/>
  <c r="Q2032" i="36"/>
  <c r="N2033" i="36"/>
  <c r="P2033" i="36"/>
  <c r="Q2033" i="36"/>
  <c r="N2034" i="36"/>
  <c r="P2034" i="36"/>
  <c r="Q2034" i="36"/>
  <c r="N2035" i="36"/>
  <c r="P2035" i="36"/>
  <c r="Q2035" i="36"/>
  <c r="N2036" i="36"/>
  <c r="P2036" i="36"/>
  <c r="Q2036" i="36"/>
  <c r="N2037" i="36"/>
  <c r="P2037" i="36"/>
  <c r="Q2037" i="36"/>
  <c r="N2038" i="36"/>
  <c r="P2038" i="36"/>
  <c r="Q2038" i="36"/>
  <c r="N2039" i="36"/>
  <c r="P2039" i="36"/>
  <c r="Q2039" i="36"/>
  <c r="N2040" i="36"/>
  <c r="P2040" i="36"/>
  <c r="Q2040" i="36"/>
  <c r="N2041" i="36"/>
  <c r="P2041" i="36"/>
  <c r="Q2041" i="36"/>
  <c r="N2042" i="36"/>
  <c r="P2042" i="36"/>
  <c r="Q2042" i="36"/>
  <c r="N2043" i="36"/>
  <c r="P2043" i="36"/>
  <c r="Q2043" i="36"/>
  <c r="N2044" i="36"/>
  <c r="P2044" i="36"/>
  <c r="Q2044" i="36"/>
  <c r="N2045" i="36"/>
  <c r="P2045" i="36"/>
  <c r="Q2045" i="36"/>
  <c r="N2046" i="36"/>
  <c r="P2046" i="36"/>
  <c r="Q2046" i="36"/>
  <c r="N2047" i="36"/>
  <c r="P2047" i="36"/>
  <c r="Q2047" i="36"/>
  <c r="N2048" i="36"/>
  <c r="P2048" i="36"/>
  <c r="Q2048" i="36"/>
  <c r="N2049" i="36"/>
  <c r="P2049" i="36"/>
  <c r="Q2049" i="36"/>
  <c r="N2050" i="36"/>
  <c r="P2050" i="36"/>
  <c r="Q2050" i="36"/>
  <c r="N2051" i="36"/>
  <c r="P2051" i="36"/>
  <c r="Q2051" i="36"/>
  <c r="N2052" i="36"/>
  <c r="P2052" i="36"/>
  <c r="Q2052" i="36"/>
  <c r="N2053" i="36"/>
  <c r="P2053" i="36"/>
  <c r="Q2053" i="36"/>
  <c r="N2054" i="36"/>
  <c r="P2054" i="36"/>
  <c r="Q2054" i="36"/>
  <c r="N2055" i="36"/>
  <c r="P2055" i="36"/>
  <c r="Q2055" i="36"/>
  <c r="N2056" i="36"/>
  <c r="P2056" i="36"/>
  <c r="Q2056" i="36"/>
  <c r="N2057" i="36"/>
  <c r="P2057" i="36"/>
  <c r="Q2057" i="36"/>
  <c r="N2058" i="36"/>
  <c r="P2058" i="36"/>
  <c r="Q2058" i="36"/>
  <c r="N2059" i="36"/>
  <c r="P2059" i="36"/>
  <c r="Q2059" i="36"/>
  <c r="N2060" i="36"/>
  <c r="P2060" i="36"/>
  <c r="Q2060" i="36"/>
  <c r="N2061" i="36"/>
  <c r="P2061" i="36"/>
  <c r="Q2061" i="36"/>
  <c r="N2062" i="36"/>
  <c r="P2062" i="36"/>
  <c r="Q2062" i="36"/>
  <c r="N2063" i="36"/>
  <c r="P2063" i="36"/>
  <c r="Q2063" i="36"/>
  <c r="P2064" i="36"/>
  <c r="Q2064" i="36"/>
  <c r="N2065" i="36"/>
  <c r="P2065" i="36"/>
  <c r="Q2065" i="36"/>
  <c r="N2066" i="36"/>
  <c r="P2066" i="36"/>
  <c r="Q2066" i="36"/>
  <c r="N2067" i="36"/>
  <c r="P2067" i="36"/>
  <c r="Q2067" i="36"/>
  <c r="N2068" i="36"/>
  <c r="P2068" i="36"/>
  <c r="Q2068" i="36"/>
  <c r="N2069" i="36"/>
  <c r="P2069" i="36"/>
  <c r="Q2069" i="36"/>
  <c r="N2070" i="36"/>
  <c r="P2070" i="36"/>
  <c r="Q2070" i="36"/>
  <c r="N2071" i="36"/>
  <c r="P2071" i="36"/>
  <c r="Q2071" i="36"/>
  <c r="N2072" i="36"/>
  <c r="P2072" i="36"/>
  <c r="Q2072" i="36"/>
  <c r="N2073" i="36"/>
  <c r="P2073" i="36"/>
  <c r="Q2073" i="36"/>
  <c r="N2074" i="36"/>
  <c r="P2074" i="36"/>
  <c r="Q2074" i="36"/>
  <c r="N2075" i="36"/>
  <c r="P2075" i="36"/>
  <c r="Q2075" i="36"/>
  <c r="N2076" i="36"/>
  <c r="P2076" i="36"/>
  <c r="Q2076" i="36"/>
  <c r="N2077" i="36"/>
  <c r="P2077" i="36"/>
  <c r="Q2077" i="36"/>
  <c r="N2078" i="36"/>
  <c r="P2078" i="36"/>
  <c r="Q2078" i="36"/>
  <c r="N2079" i="36"/>
  <c r="P2079" i="36"/>
  <c r="Q2079" i="36"/>
  <c r="N2080" i="36"/>
  <c r="P2080" i="36"/>
  <c r="Q2080" i="36"/>
  <c r="N2081" i="36"/>
  <c r="P2081" i="36"/>
  <c r="Q2081" i="36"/>
  <c r="N2082" i="36"/>
  <c r="P2082" i="36"/>
  <c r="Q2082" i="36"/>
  <c r="N2083" i="36"/>
  <c r="P2083" i="36"/>
  <c r="Q2083" i="36"/>
  <c r="N2084" i="36"/>
  <c r="P2084" i="36"/>
  <c r="Q2084" i="36"/>
  <c r="N2085" i="36"/>
  <c r="P2085" i="36"/>
  <c r="Q2085" i="36"/>
  <c r="N2086" i="36"/>
  <c r="P2086" i="36"/>
  <c r="Q2086" i="36"/>
  <c r="N2087" i="36"/>
  <c r="P2087" i="36"/>
  <c r="Q2087" i="36"/>
  <c r="N2088" i="36"/>
  <c r="P2088" i="36"/>
  <c r="Q2088" i="36"/>
  <c r="N2089" i="36"/>
  <c r="P2089" i="36"/>
  <c r="Q2089" i="36"/>
  <c r="N2090" i="36"/>
  <c r="P2090" i="36"/>
  <c r="Q2090" i="36"/>
  <c r="N2091" i="36"/>
  <c r="P2091" i="36"/>
  <c r="Q2091" i="36"/>
  <c r="N2092" i="36"/>
  <c r="P2092" i="36"/>
  <c r="Q2092" i="36"/>
  <c r="N2093" i="36"/>
  <c r="P2093" i="36"/>
  <c r="Q2093" i="36"/>
  <c r="N2094" i="36"/>
  <c r="P2094" i="36"/>
  <c r="Q2094" i="36"/>
  <c r="N2095" i="36"/>
  <c r="P2095" i="36"/>
  <c r="Q2095" i="36"/>
  <c r="N2096" i="36"/>
  <c r="P2096" i="36"/>
  <c r="Q2096" i="36"/>
  <c r="N2097" i="36"/>
  <c r="P2097" i="36"/>
  <c r="Q2097" i="36"/>
  <c r="N2098" i="36"/>
  <c r="P2098" i="36"/>
  <c r="Q2098" i="36"/>
  <c r="N2099" i="36"/>
  <c r="P2099" i="36"/>
  <c r="Q2099" i="36"/>
  <c r="N2100" i="36"/>
  <c r="P2100" i="36"/>
  <c r="Q2100" i="36"/>
  <c r="N2101" i="36"/>
  <c r="P2101" i="36"/>
  <c r="Q2101" i="36"/>
  <c r="N2102" i="36"/>
  <c r="P2102" i="36"/>
  <c r="Q2102" i="36"/>
  <c r="N2103" i="36"/>
  <c r="P2103" i="36"/>
  <c r="Q2103" i="36"/>
  <c r="N2104" i="36"/>
  <c r="P2104" i="36"/>
  <c r="Q2104" i="36"/>
  <c r="N2105" i="36"/>
  <c r="P2105" i="36"/>
  <c r="Q2105" i="36"/>
  <c r="N2106" i="36"/>
  <c r="P2106" i="36"/>
  <c r="Q2106" i="36"/>
  <c r="N2107" i="36"/>
  <c r="P2107" i="36"/>
  <c r="Q2107" i="36"/>
  <c r="N2108" i="36"/>
  <c r="P2108" i="36"/>
  <c r="Q2108" i="36"/>
  <c r="N2109" i="36"/>
  <c r="P2109" i="36"/>
  <c r="Q2109" i="36"/>
  <c r="N2110" i="36"/>
  <c r="P2110" i="36"/>
  <c r="Q2110" i="36"/>
  <c r="N2111" i="36"/>
  <c r="P2111" i="36"/>
  <c r="Q2111" i="36"/>
  <c r="N2112" i="36"/>
  <c r="P2112" i="36"/>
  <c r="Q2112" i="36"/>
  <c r="N2113" i="36"/>
  <c r="P2113" i="36"/>
  <c r="Q2113" i="36"/>
  <c r="N2114" i="36"/>
  <c r="P2114" i="36"/>
  <c r="Q2114" i="36"/>
  <c r="N2115" i="36"/>
  <c r="P2115" i="36"/>
  <c r="Q2115" i="36"/>
  <c r="N2116" i="36"/>
  <c r="P2116" i="36"/>
  <c r="Q2116" i="36"/>
  <c r="N2117" i="36"/>
  <c r="P2117" i="36"/>
  <c r="Q2117" i="36"/>
  <c r="N2118" i="36"/>
  <c r="P2118" i="36"/>
  <c r="Q2118" i="36"/>
  <c r="N2119" i="36"/>
  <c r="P2119" i="36"/>
  <c r="Q2119" i="36"/>
  <c r="N2120" i="36"/>
  <c r="P2120" i="36"/>
  <c r="Q2120" i="36"/>
  <c r="N2121" i="36"/>
  <c r="P2121" i="36"/>
  <c r="Q2121" i="36"/>
  <c r="N2122" i="36"/>
  <c r="P2122" i="36"/>
  <c r="Q2122" i="36"/>
  <c r="N2123" i="36"/>
  <c r="P2123" i="36"/>
  <c r="Q2123" i="36"/>
  <c r="N2124" i="36"/>
  <c r="P2124" i="36"/>
  <c r="Q2124" i="36"/>
  <c r="N2125" i="36"/>
  <c r="P2125" i="36"/>
  <c r="Q2125" i="36"/>
  <c r="N2126" i="36"/>
  <c r="P2126" i="36"/>
  <c r="Q2126" i="36"/>
  <c r="N2127" i="36"/>
  <c r="P2127" i="36"/>
  <c r="Q2127" i="36"/>
  <c r="N2128" i="36"/>
  <c r="P2128" i="36"/>
  <c r="Q2128" i="36"/>
  <c r="N2129" i="36"/>
  <c r="P2129" i="36"/>
  <c r="Q2129" i="36"/>
  <c r="N2130" i="36"/>
  <c r="P2130" i="36"/>
  <c r="Q2130" i="36"/>
  <c r="N2131" i="36"/>
  <c r="P2131" i="36"/>
  <c r="Q2131" i="36"/>
  <c r="N2132" i="36"/>
  <c r="P2132" i="36"/>
  <c r="Q2132" i="36"/>
  <c r="N2133" i="36"/>
  <c r="P2133" i="36"/>
  <c r="Q2133" i="36"/>
  <c r="N2134" i="36"/>
  <c r="P2134" i="36"/>
  <c r="Q2134" i="36"/>
  <c r="N2135" i="36"/>
  <c r="P2135" i="36"/>
  <c r="Q2135" i="36"/>
  <c r="N2136" i="36"/>
  <c r="P2136" i="36"/>
  <c r="Q2136" i="36"/>
  <c r="N2137" i="36"/>
  <c r="P2137" i="36"/>
  <c r="Q2137" i="36"/>
  <c r="N2138" i="36"/>
  <c r="P2138" i="36"/>
  <c r="Q2138" i="36"/>
  <c r="N2139" i="36"/>
  <c r="P2139" i="36"/>
  <c r="Q2139" i="36"/>
  <c r="N2140" i="36"/>
  <c r="P2140" i="36"/>
  <c r="Q2140" i="36"/>
  <c r="N2141" i="36"/>
  <c r="P2141" i="36"/>
  <c r="Q2141" i="36"/>
  <c r="N2142" i="36"/>
  <c r="P2142" i="36"/>
  <c r="Q2142" i="36"/>
  <c r="N2143" i="36"/>
  <c r="P2143" i="36"/>
  <c r="Q2143" i="36"/>
  <c r="N2144" i="36"/>
  <c r="P2144" i="36"/>
  <c r="Q2144" i="36"/>
  <c r="N2145" i="36"/>
  <c r="P2145" i="36"/>
  <c r="Q2145" i="36"/>
  <c r="N2146" i="36"/>
  <c r="P2146" i="36"/>
  <c r="Q2146" i="36"/>
  <c r="N2147" i="36"/>
  <c r="P2147" i="36"/>
  <c r="Q2147" i="36"/>
  <c r="N2148" i="36"/>
  <c r="P2148" i="36"/>
  <c r="Q2148" i="36"/>
  <c r="N2149" i="36"/>
  <c r="P2149" i="36"/>
  <c r="Q2149" i="36"/>
  <c r="N2150" i="36"/>
  <c r="P2150" i="36"/>
  <c r="Q2150" i="36"/>
  <c r="N2151" i="36"/>
  <c r="P2151" i="36"/>
  <c r="Q2151" i="36"/>
  <c r="N2152" i="36"/>
  <c r="P2152" i="36"/>
  <c r="Q2152" i="36"/>
  <c r="N2153" i="36"/>
  <c r="P2153" i="36"/>
  <c r="Q2153" i="36"/>
  <c r="N2154" i="36"/>
  <c r="P2154" i="36"/>
  <c r="Q2154" i="36"/>
  <c r="N2155" i="36"/>
  <c r="P2155" i="36"/>
  <c r="Q2155" i="36"/>
  <c r="N2156" i="36"/>
  <c r="P2156" i="36"/>
  <c r="Q2156" i="36"/>
  <c r="N2157" i="36"/>
  <c r="P2157" i="36"/>
  <c r="Q2157" i="36"/>
  <c r="N2158" i="36"/>
  <c r="P2158" i="36"/>
  <c r="Q2158" i="36"/>
  <c r="N2159" i="36"/>
  <c r="P2159" i="36"/>
  <c r="Q2159" i="36"/>
  <c r="N2160" i="36"/>
  <c r="P2160" i="36"/>
  <c r="Q2160" i="36"/>
  <c r="N2161" i="36"/>
  <c r="P2161" i="36"/>
  <c r="Q2161" i="36"/>
  <c r="N2162" i="36"/>
  <c r="P2162" i="36"/>
  <c r="Q2162" i="36"/>
  <c r="N2163" i="36"/>
  <c r="P2163" i="36"/>
  <c r="Q2163" i="36"/>
  <c r="N2164" i="36"/>
  <c r="P2164" i="36"/>
  <c r="Q2164" i="36"/>
  <c r="N2165" i="36"/>
  <c r="P2165" i="36"/>
  <c r="Q2165" i="36"/>
  <c r="N2166" i="36"/>
  <c r="P2166" i="36"/>
  <c r="Q2166" i="36"/>
  <c r="N2167" i="36"/>
  <c r="P2167" i="36"/>
  <c r="Q2167" i="36"/>
  <c r="N2168" i="36"/>
  <c r="P2168" i="36"/>
  <c r="Q2168" i="36"/>
  <c r="N2169" i="36"/>
  <c r="P2169" i="36"/>
  <c r="Q2169" i="36"/>
  <c r="N2170" i="36"/>
  <c r="P2170" i="36"/>
  <c r="Q2170" i="36"/>
  <c r="N2171" i="36"/>
  <c r="P2171" i="36"/>
  <c r="Q2171" i="36"/>
  <c r="N2172" i="36"/>
  <c r="P2172" i="36"/>
  <c r="Q2172" i="36"/>
  <c r="N2173" i="36"/>
  <c r="P2173" i="36"/>
  <c r="Q2173" i="36"/>
  <c r="N2174" i="36"/>
  <c r="P2174" i="36"/>
  <c r="Q2174" i="36"/>
  <c r="N2175" i="36"/>
  <c r="P2175" i="36"/>
  <c r="Q2175" i="36"/>
  <c r="N2176" i="36"/>
  <c r="P2176" i="36"/>
  <c r="Q2176" i="36"/>
  <c r="N2177" i="36"/>
  <c r="P2177" i="36"/>
  <c r="Q2177" i="36"/>
  <c r="N2178" i="36"/>
  <c r="P2178" i="36"/>
  <c r="Q2178" i="36"/>
  <c r="N2179" i="36"/>
  <c r="P2179" i="36"/>
  <c r="Q2179" i="36"/>
  <c r="N2180" i="36"/>
  <c r="P2180" i="36"/>
  <c r="Q2180" i="36"/>
  <c r="N2181" i="36"/>
  <c r="P2181" i="36"/>
  <c r="Q2181" i="36"/>
  <c r="N2182" i="36"/>
  <c r="P2182" i="36"/>
  <c r="Q2182" i="36"/>
  <c r="N2183" i="36"/>
  <c r="P2183" i="36"/>
  <c r="Q2183" i="36"/>
  <c r="N2184" i="36"/>
  <c r="P2184" i="36"/>
  <c r="Q2184" i="36"/>
  <c r="N2185" i="36"/>
  <c r="P2185" i="36"/>
  <c r="Q2185" i="36"/>
  <c r="N2186" i="36"/>
  <c r="P2186" i="36"/>
  <c r="Q2186" i="36"/>
  <c r="N2187" i="36"/>
  <c r="P2187" i="36"/>
  <c r="Q2187" i="36"/>
  <c r="N2188" i="36"/>
  <c r="P2188" i="36"/>
  <c r="Q2188" i="36"/>
  <c r="N2189" i="36"/>
  <c r="P2189" i="36"/>
  <c r="Q2189" i="36"/>
  <c r="N2190" i="36"/>
  <c r="P2190" i="36"/>
  <c r="Q2190" i="36"/>
  <c r="N2191" i="36"/>
  <c r="P2191" i="36"/>
  <c r="Q2191" i="36"/>
  <c r="N2192" i="36"/>
  <c r="P2192" i="36"/>
  <c r="Q2192" i="36"/>
  <c r="N2193" i="36"/>
  <c r="P2193" i="36"/>
  <c r="Q2193" i="36"/>
  <c r="N2194" i="36"/>
  <c r="P2194" i="36"/>
  <c r="Q2194" i="36"/>
  <c r="N2195" i="36"/>
  <c r="P2195" i="36"/>
  <c r="Q2195" i="36"/>
  <c r="N2196" i="36"/>
  <c r="P2196" i="36"/>
  <c r="Q2196" i="36"/>
  <c r="N2197" i="36"/>
  <c r="P2197" i="36"/>
  <c r="Q2197" i="36"/>
  <c r="N2198" i="36"/>
  <c r="P2198" i="36"/>
  <c r="Q2198" i="36"/>
  <c r="N2199" i="36"/>
  <c r="P2199" i="36"/>
  <c r="Q2199" i="36"/>
  <c r="N2200" i="36"/>
  <c r="P2200" i="36"/>
  <c r="Q2200" i="36"/>
  <c r="N2201" i="36"/>
  <c r="P2201" i="36"/>
  <c r="Q2201" i="36"/>
  <c r="N2202" i="36"/>
  <c r="P2202" i="36"/>
  <c r="Q2202" i="36"/>
  <c r="N2203" i="36"/>
  <c r="P2203" i="36"/>
  <c r="Q2203" i="36"/>
  <c r="N2204" i="36"/>
  <c r="P2204" i="36"/>
  <c r="Q2204" i="36"/>
  <c r="N2205" i="36"/>
  <c r="P2205" i="36"/>
  <c r="Q2205" i="36"/>
  <c r="N2206" i="36"/>
  <c r="P2206" i="36"/>
  <c r="Q2206" i="36"/>
  <c r="N2207" i="36"/>
  <c r="P2207" i="36"/>
  <c r="Q2207" i="36"/>
  <c r="N2208" i="36"/>
  <c r="P2208" i="36"/>
  <c r="Q2208" i="36"/>
  <c r="N2209" i="36"/>
  <c r="P2209" i="36"/>
  <c r="Q2209" i="36"/>
  <c r="N2210" i="36"/>
  <c r="P2210" i="36"/>
  <c r="Q2210" i="36"/>
  <c r="N2211" i="36"/>
  <c r="P2211" i="36"/>
  <c r="Q2211" i="36"/>
  <c r="N2212" i="36"/>
  <c r="P2212" i="36"/>
  <c r="Q2212" i="36"/>
  <c r="N2213" i="36"/>
  <c r="P2213" i="36"/>
  <c r="Q2213" i="36"/>
  <c r="N2214" i="36"/>
  <c r="P2214" i="36"/>
  <c r="Q2214" i="36"/>
  <c r="N2215" i="36"/>
  <c r="P2215" i="36"/>
  <c r="Q2215" i="36"/>
  <c r="N2216" i="36"/>
  <c r="P2216" i="36"/>
  <c r="Q2216" i="36"/>
  <c r="N2217" i="36"/>
  <c r="P2217" i="36"/>
  <c r="Q2217" i="36"/>
  <c r="N2218" i="36"/>
  <c r="P2218" i="36"/>
  <c r="Q2218" i="36"/>
  <c r="N2219" i="36"/>
  <c r="P2219" i="36"/>
  <c r="Q2219" i="36"/>
  <c r="N2220" i="36"/>
  <c r="P2220" i="36"/>
  <c r="Q2220" i="36"/>
  <c r="N2221" i="36"/>
  <c r="P2221" i="36"/>
  <c r="Q2221" i="36"/>
  <c r="N2222" i="36"/>
  <c r="P2222" i="36"/>
  <c r="Q2222" i="36"/>
  <c r="N2223" i="36"/>
  <c r="P2223" i="36"/>
  <c r="Q2223" i="36"/>
  <c r="N2224" i="36"/>
  <c r="P2224" i="36"/>
  <c r="Q2224" i="36"/>
  <c r="N2225" i="36"/>
  <c r="P2225" i="36"/>
  <c r="Q2225" i="36"/>
  <c r="N2226" i="36"/>
  <c r="P2226" i="36"/>
  <c r="Q2226" i="36"/>
  <c r="N2227" i="36"/>
  <c r="P2227" i="36"/>
  <c r="Q2227" i="36"/>
  <c r="N2228" i="36"/>
  <c r="P2228" i="36"/>
  <c r="Q2228" i="36"/>
  <c r="N2229" i="36"/>
  <c r="P2229" i="36"/>
  <c r="Q2229" i="36"/>
  <c r="N2230" i="36"/>
  <c r="P2230" i="36"/>
  <c r="Q2230" i="36"/>
  <c r="N2231" i="36"/>
  <c r="P2231" i="36"/>
  <c r="Q2231" i="36"/>
  <c r="N2232" i="36"/>
  <c r="P2232" i="36"/>
  <c r="Q2232" i="36"/>
  <c r="N2233" i="36"/>
  <c r="P2233" i="36"/>
  <c r="Q2233" i="36"/>
  <c r="N2234" i="36"/>
  <c r="P2234" i="36"/>
  <c r="Q2234" i="36"/>
  <c r="N2235" i="36"/>
  <c r="P2235" i="36"/>
  <c r="Q2235" i="36"/>
  <c r="N2236" i="36"/>
  <c r="P2236" i="36"/>
  <c r="Q2236" i="36"/>
  <c r="N2237" i="36"/>
  <c r="P2237" i="36"/>
  <c r="Q2237" i="36"/>
  <c r="N2238" i="36"/>
  <c r="P2238" i="36"/>
  <c r="Q2238" i="36"/>
  <c r="N2239" i="36"/>
  <c r="P2239" i="36"/>
  <c r="Q2239" i="36"/>
  <c r="N2240" i="36"/>
  <c r="P2240" i="36"/>
  <c r="Q2240" i="36"/>
  <c r="N2241" i="36"/>
  <c r="P2241" i="36"/>
  <c r="Q2241" i="36"/>
  <c r="N2242" i="36"/>
  <c r="P2242" i="36"/>
  <c r="Q2242" i="36"/>
  <c r="N2243" i="36"/>
  <c r="P2243" i="36"/>
  <c r="Q2243" i="36"/>
  <c r="N2244" i="36"/>
  <c r="P2244" i="36"/>
  <c r="Q2244" i="36"/>
  <c r="N2245" i="36"/>
  <c r="P2245" i="36"/>
  <c r="Q2245" i="36"/>
  <c r="N2246" i="36"/>
  <c r="P2246" i="36"/>
  <c r="Q2246" i="36"/>
  <c r="N2247" i="36"/>
  <c r="P2247" i="36"/>
  <c r="Q2247" i="36"/>
  <c r="N2248" i="36"/>
  <c r="P2248" i="36"/>
  <c r="Q2248" i="36"/>
  <c r="N2249" i="36"/>
  <c r="P2249" i="36"/>
  <c r="Q2249" i="36"/>
  <c r="N2250" i="36"/>
  <c r="P2250" i="36"/>
  <c r="Q2250" i="36"/>
  <c r="N2251" i="36"/>
  <c r="P2251" i="36"/>
  <c r="Q2251" i="36"/>
  <c r="N2252" i="36"/>
  <c r="P2252" i="36"/>
  <c r="Q2252" i="36"/>
  <c r="N2253" i="36"/>
  <c r="P2253" i="36"/>
  <c r="Q2253" i="36"/>
  <c r="N2254" i="36"/>
  <c r="P2254" i="36"/>
  <c r="Q2254" i="36"/>
  <c r="N2255" i="36"/>
  <c r="P2255" i="36"/>
  <c r="Q2255" i="36"/>
  <c r="N2256" i="36"/>
  <c r="P2256" i="36"/>
  <c r="Q2256" i="36"/>
  <c r="N2257" i="36"/>
  <c r="P2257" i="36"/>
  <c r="Q2257" i="36"/>
  <c r="N2258" i="36"/>
  <c r="P2258" i="36"/>
  <c r="Q2258" i="36"/>
  <c r="N2259" i="36"/>
  <c r="P2259" i="36"/>
  <c r="Q2259" i="36"/>
  <c r="N2260" i="36"/>
  <c r="P2260" i="36"/>
  <c r="Q2260" i="36"/>
  <c r="N2261" i="36"/>
  <c r="P2261" i="36"/>
  <c r="Q2261" i="36"/>
  <c r="N2262" i="36"/>
  <c r="P2262" i="36"/>
  <c r="Q2262" i="36"/>
  <c r="N2263" i="36"/>
  <c r="P2263" i="36"/>
  <c r="Q2263" i="36"/>
  <c r="N2264" i="36"/>
  <c r="P2264" i="36"/>
  <c r="Q2264" i="36"/>
  <c r="N2265" i="36"/>
  <c r="P2265" i="36"/>
  <c r="Q2265" i="36"/>
  <c r="N2266" i="36"/>
  <c r="P2266" i="36"/>
  <c r="Q2266" i="36"/>
  <c r="N2267" i="36"/>
  <c r="P2267" i="36"/>
  <c r="Q2267" i="36"/>
  <c r="N2268" i="36"/>
  <c r="P2268" i="36"/>
  <c r="Q2268" i="36"/>
  <c r="N2269" i="36"/>
  <c r="P2269" i="36"/>
  <c r="Q2269" i="36"/>
  <c r="N2270" i="36"/>
  <c r="P2270" i="36"/>
  <c r="Q2270" i="36"/>
  <c r="N2271" i="36"/>
  <c r="P2271" i="36"/>
  <c r="Q2271" i="36"/>
  <c r="N2272" i="36"/>
  <c r="P2272" i="36"/>
  <c r="Q2272" i="36"/>
  <c r="N2273" i="36"/>
  <c r="P2273" i="36"/>
  <c r="Q2273" i="36"/>
  <c r="N2274" i="36"/>
  <c r="P2274" i="36"/>
  <c r="Q2274" i="36"/>
  <c r="N2275" i="36"/>
  <c r="P2275" i="36"/>
  <c r="Q2275" i="36"/>
  <c r="N2276" i="36"/>
  <c r="P2276" i="36"/>
  <c r="Q2276" i="36"/>
  <c r="N2277" i="36"/>
  <c r="P2277" i="36"/>
  <c r="Q2277" i="36"/>
  <c r="N2278" i="36"/>
  <c r="P2278" i="36"/>
  <c r="Q2278" i="36"/>
  <c r="N2279" i="36"/>
  <c r="P2279" i="36"/>
  <c r="Q2279" i="36"/>
  <c r="N2280" i="36"/>
  <c r="P2280" i="36"/>
  <c r="Q2280" i="36"/>
  <c r="N2281" i="36"/>
  <c r="P2281" i="36"/>
  <c r="Q2281" i="36"/>
  <c r="N2282" i="36"/>
  <c r="P2282" i="36"/>
  <c r="Q2282" i="36"/>
  <c r="N2283" i="36"/>
  <c r="P2283" i="36"/>
  <c r="Q2283" i="36"/>
  <c r="N2284" i="36"/>
  <c r="P2284" i="36"/>
  <c r="Q2284" i="36"/>
  <c r="N2285" i="36"/>
  <c r="P2285" i="36"/>
  <c r="Q2285" i="36"/>
  <c r="N2286" i="36"/>
  <c r="P2286" i="36"/>
  <c r="Q2286" i="36"/>
  <c r="N2287" i="36"/>
  <c r="P2287" i="36"/>
  <c r="Q2287" i="36"/>
  <c r="N2288" i="36"/>
  <c r="P2288" i="36"/>
  <c r="Q2288" i="36"/>
  <c r="N2289" i="36"/>
  <c r="P2289" i="36"/>
  <c r="Q2289" i="36"/>
  <c r="N2290" i="36"/>
  <c r="P2290" i="36"/>
  <c r="Q2290" i="36"/>
  <c r="N2291" i="36"/>
  <c r="P2291" i="36"/>
  <c r="Q2291" i="36"/>
  <c r="N2292" i="36"/>
  <c r="P2292" i="36"/>
  <c r="Q2292" i="36"/>
  <c r="N2293" i="36"/>
  <c r="P2293" i="36"/>
  <c r="Q2293" i="36"/>
  <c r="N2294" i="36"/>
  <c r="P2294" i="36"/>
  <c r="Q2294" i="36"/>
  <c r="N2295" i="36"/>
  <c r="P2295" i="36"/>
  <c r="Q2295" i="36"/>
  <c r="N2296" i="36"/>
  <c r="P2296" i="36"/>
  <c r="Q2296" i="36"/>
  <c r="N2297" i="36"/>
  <c r="P2297" i="36"/>
  <c r="Q2297" i="36"/>
  <c r="N2298" i="36"/>
  <c r="P2298" i="36"/>
  <c r="Q2298" i="36"/>
  <c r="N2299" i="36"/>
  <c r="P2299" i="36"/>
  <c r="Q2299" i="36"/>
  <c r="N2300" i="36"/>
  <c r="P2300" i="36"/>
  <c r="Q2300" i="36"/>
  <c r="N2301" i="36"/>
  <c r="P2301" i="36"/>
  <c r="Q2301" i="36"/>
  <c r="N2302" i="36"/>
  <c r="P2302" i="36"/>
  <c r="Q2302" i="36"/>
  <c r="N2303" i="36"/>
  <c r="P2303" i="36"/>
  <c r="Q2303" i="36"/>
  <c r="N2304" i="36"/>
  <c r="P2304" i="36"/>
  <c r="Q2304" i="36"/>
  <c r="N2305" i="36"/>
  <c r="P2305" i="36"/>
  <c r="Q2305" i="36"/>
  <c r="N2306" i="36"/>
  <c r="P2306" i="36"/>
  <c r="Q2306" i="36"/>
  <c r="N2307" i="36"/>
  <c r="P2307" i="36"/>
  <c r="Q2307" i="36"/>
  <c r="N2308" i="36"/>
  <c r="P2308" i="36"/>
  <c r="Q2308" i="36"/>
  <c r="N2309" i="36"/>
  <c r="P2309" i="36"/>
  <c r="Q2309" i="36"/>
  <c r="N2310" i="36"/>
  <c r="P2310" i="36"/>
  <c r="Q2310" i="36"/>
  <c r="N2311" i="36"/>
  <c r="P2311" i="36"/>
  <c r="Q2311" i="36"/>
  <c r="N2312" i="36"/>
  <c r="P2312" i="36"/>
  <c r="Q2312" i="36"/>
  <c r="N2313" i="36"/>
  <c r="P2313" i="36"/>
  <c r="Q2313" i="36"/>
  <c r="N2314" i="36"/>
  <c r="P2314" i="36"/>
  <c r="Q2314" i="36"/>
  <c r="N2315" i="36"/>
  <c r="P2315" i="36"/>
  <c r="Q2315" i="36"/>
  <c r="N2316" i="36"/>
  <c r="P2316" i="36"/>
  <c r="Q2316" i="36"/>
  <c r="N2317" i="36"/>
  <c r="P2317" i="36"/>
  <c r="Q2317" i="36"/>
  <c r="N2318" i="36"/>
  <c r="P2318" i="36"/>
  <c r="Q2318" i="36"/>
  <c r="N2319" i="36"/>
  <c r="P2319" i="36"/>
  <c r="Q2319" i="36"/>
  <c r="N2320" i="36"/>
  <c r="P2320" i="36"/>
  <c r="Q2320" i="36"/>
  <c r="N2321" i="36"/>
  <c r="P2321" i="36"/>
  <c r="Q2321" i="36"/>
  <c r="N2322" i="36"/>
  <c r="P2322" i="36"/>
  <c r="Q2322" i="36"/>
  <c r="N2323" i="36"/>
  <c r="P2323" i="36"/>
  <c r="Q2323" i="36"/>
  <c r="N2324" i="36"/>
  <c r="P2324" i="36"/>
  <c r="Q2324" i="36"/>
  <c r="N2325" i="36"/>
  <c r="P2325" i="36"/>
  <c r="Q2325" i="36"/>
  <c r="N2326" i="36"/>
  <c r="P2326" i="36"/>
  <c r="Q2326" i="36"/>
  <c r="N2327" i="36"/>
  <c r="P2327" i="36"/>
  <c r="Q2327" i="36"/>
  <c r="N2328" i="36"/>
  <c r="P2328" i="36"/>
  <c r="Q2328" i="36"/>
  <c r="N2329" i="36"/>
  <c r="P2329" i="36"/>
  <c r="Q2329" i="36"/>
  <c r="N2330" i="36"/>
  <c r="P2330" i="36"/>
  <c r="Q2330" i="36"/>
  <c r="N2331" i="36"/>
  <c r="P2331" i="36"/>
  <c r="Q2331" i="36"/>
  <c r="N2332" i="36"/>
  <c r="P2332" i="36"/>
  <c r="Q2332" i="36"/>
  <c r="N2333" i="36"/>
  <c r="P2333" i="36"/>
  <c r="Q2333" i="36"/>
  <c r="N2334" i="36"/>
  <c r="P2334" i="36"/>
  <c r="Q2334" i="36"/>
  <c r="N2335" i="36"/>
  <c r="P2335" i="36"/>
  <c r="Q2335" i="36"/>
  <c r="N2336" i="36"/>
  <c r="P2336" i="36"/>
  <c r="Q2336" i="36"/>
  <c r="N2337" i="36"/>
  <c r="P2337" i="36"/>
  <c r="Q2337" i="36"/>
  <c r="N2338" i="36"/>
  <c r="P2338" i="36"/>
  <c r="Q2338" i="36"/>
  <c r="N2339" i="36"/>
  <c r="P2339" i="36"/>
  <c r="Q2339" i="36"/>
  <c r="N2340" i="36"/>
  <c r="P2340" i="36"/>
  <c r="Q2340" i="36"/>
  <c r="N2341" i="36"/>
  <c r="P2341" i="36"/>
  <c r="Q2341" i="36"/>
  <c r="N2342" i="36"/>
  <c r="P2342" i="36"/>
  <c r="Q2342" i="36"/>
  <c r="N2343" i="36"/>
  <c r="P2343" i="36"/>
  <c r="Q2343" i="36"/>
  <c r="N2344" i="36"/>
  <c r="P2344" i="36"/>
  <c r="Q2344" i="36"/>
  <c r="N2345" i="36"/>
  <c r="P2345" i="36"/>
  <c r="Q2345" i="36"/>
  <c r="N2346" i="36"/>
  <c r="P2346" i="36"/>
  <c r="Q2346" i="36"/>
  <c r="N2347" i="36"/>
  <c r="P2347" i="36"/>
  <c r="Q2347" i="36"/>
  <c r="N2348" i="36"/>
  <c r="P2348" i="36"/>
  <c r="Q2348" i="36"/>
  <c r="N2349" i="36"/>
  <c r="P2349" i="36"/>
  <c r="Q2349" i="36"/>
  <c r="N2350" i="36"/>
  <c r="P2350" i="36"/>
  <c r="Q2350" i="36"/>
  <c r="N2351" i="36"/>
  <c r="P2351" i="36"/>
  <c r="Q2351" i="36"/>
  <c r="N2352" i="36"/>
  <c r="P2352" i="36"/>
  <c r="Q2352" i="36"/>
  <c r="N2353" i="36"/>
  <c r="P2353" i="36"/>
  <c r="Q2353" i="36"/>
  <c r="N2354" i="36"/>
  <c r="P2354" i="36"/>
  <c r="Q2354" i="36"/>
  <c r="N2355" i="36"/>
  <c r="P2355" i="36"/>
  <c r="Q2355" i="36"/>
  <c r="N2356" i="36"/>
  <c r="P2356" i="36"/>
  <c r="Q2356" i="36"/>
  <c r="N2357" i="36"/>
  <c r="P2357" i="36"/>
  <c r="Q2357" i="36"/>
  <c r="N2358" i="36"/>
  <c r="P2358" i="36"/>
  <c r="Q2358" i="36"/>
  <c r="N2359" i="36"/>
  <c r="P2359" i="36"/>
  <c r="Q2359" i="36"/>
  <c r="N2360" i="36"/>
  <c r="P2360" i="36"/>
  <c r="Q2360" i="36"/>
  <c r="N2361" i="36"/>
  <c r="P2361" i="36"/>
  <c r="Q2361" i="36"/>
  <c r="N2362" i="36"/>
  <c r="P2362" i="36"/>
  <c r="Q2362" i="36"/>
  <c r="N2363" i="36"/>
  <c r="P2363" i="36"/>
  <c r="Q2363" i="36"/>
  <c r="N2364" i="36"/>
  <c r="P2364" i="36"/>
  <c r="Q2364" i="36"/>
  <c r="N2365" i="36"/>
  <c r="P2365" i="36"/>
  <c r="Q2365" i="36"/>
  <c r="N2366" i="36"/>
  <c r="P2366" i="36"/>
  <c r="Q2366" i="36"/>
  <c r="N2367" i="36"/>
  <c r="P2367" i="36"/>
  <c r="Q2367" i="36"/>
  <c r="N2368" i="36"/>
  <c r="P2368" i="36"/>
  <c r="Q2368" i="36"/>
  <c r="N2369" i="36"/>
  <c r="P2369" i="36"/>
  <c r="Q2369" i="36"/>
  <c r="N2370" i="36"/>
  <c r="P2370" i="36"/>
  <c r="Q2370" i="36"/>
  <c r="N2371" i="36"/>
  <c r="P2371" i="36"/>
  <c r="Q2371" i="36"/>
  <c r="N2372" i="36"/>
  <c r="P2372" i="36"/>
  <c r="Q2372" i="36"/>
  <c r="N2373" i="36"/>
  <c r="P2373" i="36"/>
  <c r="Q2373" i="36"/>
  <c r="N2374" i="36"/>
  <c r="P2374" i="36"/>
  <c r="Q2374" i="36"/>
  <c r="N2375" i="36"/>
  <c r="P2375" i="36"/>
  <c r="Q2375" i="36"/>
  <c r="N2376" i="36"/>
  <c r="P2376" i="36"/>
  <c r="Q2376" i="36"/>
  <c r="N2377" i="36"/>
  <c r="P2377" i="36"/>
  <c r="Q2377" i="36"/>
  <c r="N2378" i="36"/>
  <c r="P2378" i="36"/>
  <c r="Q2378" i="36"/>
  <c r="N2379" i="36"/>
  <c r="P2379" i="36"/>
  <c r="Q2379" i="36"/>
  <c r="N2380" i="36"/>
  <c r="P2380" i="36"/>
  <c r="Q2380" i="36"/>
  <c r="N2381" i="36"/>
  <c r="P2381" i="36"/>
  <c r="Q2381" i="36"/>
  <c r="N2382" i="36"/>
  <c r="P2382" i="36"/>
  <c r="Q2382" i="36"/>
  <c r="N2383" i="36"/>
  <c r="P2383" i="36"/>
  <c r="Q2383" i="36"/>
  <c r="N2384" i="36"/>
  <c r="P2384" i="36"/>
  <c r="Q2384" i="36"/>
  <c r="N2385" i="36"/>
  <c r="P2385" i="36"/>
  <c r="Q2385" i="36"/>
  <c r="N2386" i="36"/>
  <c r="P2386" i="36"/>
  <c r="Q2386" i="36"/>
  <c r="N2387" i="36"/>
  <c r="P2387" i="36"/>
  <c r="Q2387" i="36"/>
  <c r="N2388" i="36"/>
  <c r="P2388" i="36"/>
  <c r="Q2388" i="36"/>
  <c r="N2389" i="36"/>
  <c r="P2389" i="36"/>
  <c r="Q2389" i="36"/>
  <c r="N2390" i="36"/>
  <c r="P2390" i="36"/>
  <c r="Q2390" i="36"/>
  <c r="N2391" i="36"/>
  <c r="P2391" i="36"/>
  <c r="Q2391" i="36"/>
  <c r="N2392" i="36"/>
  <c r="P2392" i="36"/>
  <c r="Q2392" i="36"/>
  <c r="N2393" i="36"/>
  <c r="P2393" i="36"/>
  <c r="Q2393" i="36"/>
  <c r="N2394" i="36"/>
  <c r="P2394" i="36"/>
  <c r="Q2394" i="36"/>
  <c r="N2395" i="36"/>
  <c r="P2395" i="36"/>
  <c r="Q2395" i="36"/>
  <c r="N2396" i="36"/>
  <c r="P2396" i="36"/>
  <c r="Q2396" i="36"/>
  <c r="N2397" i="36"/>
  <c r="P2397" i="36"/>
  <c r="Q2397" i="36"/>
  <c r="N2398" i="36"/>
  <c r="P2398" i="36"/>
  <c r="Q2398" i="36"/>
  <c r="N2399" i="36"/>
  <c r="P2399" i="36"/>
  <c r="Q2399" i="36"/>
  <c r="N2400" i="36"/>
  <c r="P2400" i="36"/>
  <c r="Q2400" i="36"/>
  <c r="N2401" i="36"/>
  <c r="P2401" i="36"/>
  <c r="Q2401" i="36"/>
  <c r="N2402" i="36"/>
  <c r="P2402" i="36"/>
  <c r="Q2402" i="36"/>
  <c r="N2403" i="36"/>
  <c r="P2403" i="36"/>
  <c r="Q2403" i="36"/>
  <c r="N2404" i="36"/>
  <c r="P2404" i="36"/>
  <c r="Q2404" i="36"/>
  <c r="N2405" i="36"/>
  <c r="P2405" i="36"/>
  <c r="Q2405" i="36"/>
  <c r="N2406" i="36"/>
  <c r="P2406" i="36"/>
  <c r="Q2406" i="36"/>
  <c r="N2407" i="36"/>
  <c r="P2407" i="36"/>
  <c r="Q2407" i="36"/>
  <c r="N2408" i="36"/>
  <c r="P2408" i="36"/>
  <c r="Q2408" i="36"/>
  <c r="N2409" i="36"/>
  <c r="P2409" i="36"/>
  <c r="Q2409" i="36"/>
  <c r="N2410" i="36"/>
  <c r="P2410" i="36"/>
  <c r="Q2410" i="36"/>
  <c r="N2411" i="36"/>
  <c r="P2411" i="36"/>
  <c r="Q2411" i="36"/>
  <c r="N2412" i="36"/>
  <c r="P2412" i="36"/>
  <c r="Q2412" i="36"/>
  <c r="N2413" i="36"/>
  <c r="P2413" i="36"/>
  <c r="Q2413" i="36"/>
  <c r="N2414" i="36"/>
  <c r="P2414" i="36"/>
  <c r="Q2414" i="36"/>
  <c r="N2415" i="36"/>
  <c r="P2415" i="36"/>
  <c r="Q2415" i="36"/>
  <c r="P2416" i="36"/>
  <c r="Q2416" i="36"/>
  <c r="N2417" i="36"/>
  <c r="P2417" i="36"/>
  <c r="Q2417" i="36"/>
  <c r="N2418" i="36"/>
  <c r="P2418" i="36"/>
  <c r="Q2418" i="36"/>
  <c r="N2419" i="36"/>
  <c r="P2419" i="36"/>
  <c r="Q2419" i="36"/>
  <c r="N2420" i="36"/>
  <c r="P2420" i="36"/>
  <c r="Q2420" i="36"/>
  <c r="N2421" i="36"/>
  <c r="P2421" i="36"/>
  <c r="Q2421" i="36"/>
  <c r="N2422" i="36"/>
  <c r="P2422" i="36"/>
  <c r="Q2422" i="36"/>
  <c r="N2423" i="36"/>
  <c r="P2423" i="36"/>
  <c r="Q2423" i="36"/>
  <c r="N2424" i="36"/>
  <c r="P2424" i="36"/>
  <c r="Q2424" i="36"/>
  <c r="N2425" i="36"/>
  <c r="P2425" i="36"/>
  <c r="Q2425" i="36"/>
  <c r="N2426" i="36"/>
  <c r="P2426" i="36"/>
  <c r="Q2426" i="36"/>
  <c r="N2427" i="36"/>
  <c r="P2427" i="36"/>
  <c r="Q2427" i="36"/>
  <c r="N2428" i="36"/>
  <c r="P2428" i="36"/>
  <c r="Q2428" i="36"/>
  <c r="N2429" i="36"/>
  <c r="P2429" i="36"/>
  <c r="Q2429" i="36"/>
  <c r="N2430" i="36"/>
  <c r="P2430" i="36"/>
  <c r="Q2430" i="36"/>
  <c r="N2431" i="36"/>
  <c r="P2431" i="36"/>
  <c r="Q2431" i="36"/>
  <c r="N2432" i="36"/>
  <c r="P2432" i="36"/>
  <c r="Q2432" i="36"/>
  <c r="N2433" i="36"/>
  <c r="P2433" i="36"/>
  <c r="Q2433" i="36"/>
  <c r="N2434" i="36"/>
  <c r="P2434" i="36"/>
  <c r="Q2434" i="36"/>
  <c r="N2435" i="36"/>
  <c r="P2435" i="36"/>
  <c r="Q2435" i="36"/>
  <c r="N2436" i="36"/>
  <c r="P2436" i="36"/>
  <c r="Q2436" i="36"/>
  <c r="N2437" i="36"/>
  <c r="P2437" i="36"/>
  <c r="Q2437" i="36"/>
  <c r="N2438" i="36"/>
  <c r="P2438" i="36"/>
  <c r="Q2438" i="36"/>
  <c r="N2439" i="36"/>
  <c r="P2439" i="36"/>
  <c r="Q2439" i="36"/>
  <c r="N2440" i="36"/>
  <c r="P2440" i="36"/>
  <c r="Q2440" i="36"/>
  <c r="N2441" i="36"/>
  <c r="P2441" i="36"/>
  <c r="Q2441" i="36"/>
  <c r="N2442" i="36"/>
  <c r="P2442" i="36"/>
  <c r="Q2442" i="36"/>
  <c r="N2443" i="36"/>
  <c r="P2443" i="36"/>
  <c r="Q2443" i="36"/>
  <c r="N2444" i="36"/>
  <c r="P2444" i="36"/>
  <c r="Q2444" i="36"/>
  <c r="N2445" i="36"/>
  <c r="P2445" i="36"/>
  <c r="Q2445" i="36"/>
  <c r="N2446" i="36"/>
  <c r="P2446" i="36"/>
  <c r="Q2446" i="36"/>
  <c r="N2447" i="36"/>
  <c r="P2447" i="36"/>
  <c r="Q2447" i="36"/>
  <c r="N2448" i="36"/>
  <c r="P2448" i="36"/>
  <c r="Q2448" i="36"/>
  <c r="N2449" i="36"/>
  <c r="P2449" i="36"/>
  <c r="Q2449" i="36"/>
  <c r="N2450" i="36"/>
  <c r="P2450" i="36"/>
  <c r="Q2450" i="36"/>
  <c r="N2451" i="36"/>
  <c r="P2451" i="36"/>
  <c r="Q2451" i="36"/>
  <c r="N2452" i="36"/>
  <c r="P2452" i="36"/>
  <c r="Q2452" i="36"/>
  <c r="N2453" i="36"/>
  <c r="P2453" i="36"/>
  <c r="Q2453" i="36"/>
  <c r="N2454" i="36"/>
  <c r="P2454" i="36"/>
  <c r="Q2454" i="36"/>
  <c r="N2455" i="36"/>
  <c r="P2455" i="36"/>
  <c r="Q2455" i="36"/>
  <c r="N2456" i="36"/>
  <c r="P2456" i="36"/>
  <c r="Q2456" i="36"/>
  <c r="N2457" i="36"/>
  <c r="P2457" i="36"/>
  <c r="Q2457" i="36"/>
  <c r="N2458" i="36"/>
  <c r="P2458" i="36"/>
  <c r="Q2458" i="36"/>
  <c r="N2459" i="36"/>
  <c r="P2459" i="36"/>
  <c r="Q2459" i="36"/>
  <c r="N2460" i="36"/>
  <c r="P2460" i="36"/>
  <c r="Q2460" i="36"/>
  <c r="N2461" i="36"/>
  <c r="P2461" i="36"/>
  <c r="Q2461" i="36"/>
  <c r="N2462" i="36"/>
  <c r="P2462" i="36"/>
  <c r="Q2462" i="36"/>
  <c r="N2463" i="36"/>
  <c r="P2463" i="36"/>
  <c r="Q2463" i="36"/>
  <c r="N2464" i="36"/>
  <c r="P2464" i="36"/>
  <c r="Q2464" i="36"/>
  <c r="N2465" i="36"/>
  <c r="P2465" i="36"/>
  <c r="Q2465" i="36"/>
  <c r="N2466" i="36"/>
  <c r="P2466" i="36"/>
  <c r="Q2466" i="36"/>
  <c r="N2467" i="36"/>
  <c r="P2467" i="36"/>
  <c r="Q2467" i="36"/>
  <c r="N2468" i="36"/>
  <c r="P2468" i="36"/>
  <c r="Q2468" i="36"/>
  <c r="N2469" i="36"/>
  <c r="P2469" i="36"/>
  <c r="Q2469" i="36"/>
  <c r="N2470" i="36"/>
  <c r="P2470" i="36"/>
  <c r="Q2470" i="36"/>
  <c r="N2471" i="36"/>
  <c r="P2471" i="36"/>
  <c r="Q2471" i="36"/>
  <c r="N2472" i="36"/>
  <c r="P2472" i="36"/>
  <c r="Q2472" i="36"/>
  <c r="N2473" i="36"/>
  <c r="P2473" i="36"/>
  <c r="Q2473" i="36"/>
  <c r="N2474" i="36"/>
  <c r="P2474" i="36"/>
  <c r="Q2474" i="36"/>
  <c r="N2475" i="36"/>
  <c r="P2475" i="36"/>
  <c r="Q2475" i="36"/>
  <c r="N2476" i="36"/>
  <c r="P2476" i="36"/>
  <c r="Q2476" i="36"/>
  <c r="N2477" i="36"/>
  <c r="P2477" i="36"/>
  <c r="Q2477" i="36"/>
  <c r="N2478" i="36"/>
  <c r="P2478" i="36"/>
  <c r="Q2478" i="36"/>
  <c r="N2479" i="36"/>
  <c r="P2479" i="36"/>
  <c r="Q2479" i="36"/>
  <c r="N2480" i="36"/>
  <c r="P2480" i="36"/>
  <c r="Q2480" i="36"/>
  <c r="N2481" i="36"/>
  <c r="P2481" i="36"/>
  <c r="Q2481" i="36"/>
  <c r="N2482" i="36"/>
  <c r="P2482" i="36"/>
  <c r="Q2482" i="36"/>
  <c r="N2483" i="36"/>
  <c r="P2483" i="36"/>
  <c r="Q2483" i="36"/>
  <c r="N2484" i="36"/>
  <c r="P2484" i="36"/>
  <c r="Q2484" i="36"/>
  <c r="N2485" i="36"/>
  <c r="P2485" i="36"/>
  <c r="Q2485" i="36"/>
  <c r="N2486" i="36"/>
  <c r="P2486" i="36"/>
  <c r="Q2486" i="36"/>
  <c r="N2487" i="36"/>
  <c r="P2487" i="36"/>
  <c r="Q2487" i="36"/>
  <c r="N2488" i="36"/>
  <c r="P2488" i="36"/>
  <c r="Q2488" i="36"/>
  <c r="N2489" i="36"/>
  <c r="P2489" i="36"/>
  <c r="Q2489" i="36"/>
  <c r="N2490" i="36"/>
  <c r="P2490" i="36"/>
  <c r="Q2490" i="36"/>
  <c r="N2491" i="36"/>
  <c r="P2491" i="36"/>
  <c r="Q2491" i="36"/>
  <c r="N2492" i="36"/>
  <c r="P2492" i="36"/>
  <c r="Q2492" i="36"/>
  <c r="N2493" i="36"/>
  <c r="P2493" i="36"/>
  <c r="Q2493" i="36"/>
  <c r="N2494" i="36"/>
  <c r="P2494" i="36"/>
  <c r="Q2494" i="36"/>
  <c r="N2495" i="36"/>
  <c r="P2495" i="36"/>
  <c r="Q2495" i="36"/>
  <c r="N2496" i="36"/>
  <c r="P2496" i="36"/>
  <c r="Q2496" i="36"/>
  <c r="N2497" i="36"/>
  <c r="P2497" i="36"/>
  <c r="Q2497" i="36"/>
  <c r="N2498" i="36"/>
  <c r="P2498" i="36"/>
  <c r="Q2498" i="36"/>
  <c r="N2499" i="36"/>
  <c r="P2499" i="36"/>
  <c r="Q2499" i="36"/>
  <c r="N2500" i="36"/>
  <c r="P2500" i="36"/>
  <c r="Q2500" i="36"/>
  <c r="N2501" i="36"/>
  <c r="P2501" i="36"/>
  <c r="Q2501" i="36"/>
  <c r="N2502" i="36"/>
  <c r="P2502" i="36"/>
  <c r="Q2502" i="36"/>
  <c r="N2503" i="36"/>
  <c r="P2503" i="36"/>
  <c r="Q2503" i="36"/>
  <c r="N2504" i="36"/>
  <c r="P2504" i="36"/>
  <c r="Q2504" i="36"/>
  <c r="N2505" i="36"/>
  <c r="P2505" i="36"/>
  <c r="Q2505" i="36"/>
  <c r="N2506" i="36"/>
  <c r="P2506" i="36"/>
  <c r="Q2506" i="36"/>
  <c r="N2507" i="36"/>
  <c r="P2507" i="36"/>
  <c r="Q2507" i="36"/>
  <c r="N2508" i="36"/>
  <c r="P2508" i="36"/>
  <c r="Q2508" i="36"/>
  <c r="N2509" i="36"/>
  <c r="P2509" i="36"/>
  <c r="Q2509" i="36"/>
  <c r="N2510" i="36"/>
  <c r="P2510" i="36"/>
  <c r="Q2510" i="36"/>
  <c r="N2511" i="36"/>
  <c r="P2511" i="36"/>
  <c r="Q2511" i="36"/>
  <c r="N2512" i="36"/>
  <c r="P2512" i="36"/>
  <c r="Q2512" i="36"/>
  <c r="N2513" i="36"/>
  <c r="P2513" i="36"/>
  <c r="Q2513" i="36"/>
  <c r="N2514" i="36"/>
  <c r="P2514" i="36"/>
  <c r="Q2514" i="36"/>
  <c r="N2515" i="36"/>
  <c r="P2515" i="36"/>
  <c r="Q2515" i="36"/>
  <c r="N2516" i="36"/>
  <c r="P2516" i="36"/>
  <c r="Q2516" i="36"/>
  <c r="N2517" i="36"/>
  <c r="P2517" i="36"/>
  <c r="Q2517" i="36"/>
  <c r="N2518" i="36"/>
  <c r="P2518" i="36"/>
  <c r="Q2518" i="36"/>
  <c r="N2519" i="36"/>
  <c r="P2519" i="36"/>
  <c r="Q2519" i="36"/>
  <c r="N2520" i="36"/>
  <c r="P2520" i="36"/>
  <c r="Q2520" i="36"/>
  <c r="N2521" i="36"/>
  <c r="P2521" i="36"/>
  <c r="Q2521" i="36"/>
  <c r="N2522" i="36"/>
  <c r="P2522" i="36"/>
  <c r="Q2522" i="36"/>
  <c r="N2523" i="36"/>
  <c r="P2523" i="36"/>
  <c r="Q2523" i="36"/>
  <c r="N2524" i="36"/>
  <c r="P2524" i="36"/>
  <c r="Q2524" i="36"/>
  <c r="N2525" i="36"/>
  <c r="P2525" i="36"/>
  <c r="Q2525" i="36"/>
  <c r="N2526" i="36"/>
  <c r="P2526" i="36"/>
  <c r="Q2526" i="36"/>
  <c r="N2527" i="36"/>
  <c r="P2527" i="36"/>
  <c r="Q2527" i="36"/>
  <c r="N2528" i="36"/>
  <c r="P2528" i="36"/>
  <c r="Q2528" i="36"/>
  <c r="N2529" i="36"/>
  <c r="P2529" i="36"/>
  <c r="Q2529" i="36"/>
  <c r="N2530" i="36"/>
  <c r="P2530" i="36"/>
  <c r="Q2530" i="36"/>
  <c r="N2531" i="36"/>
  <c r="P2531" i="36"/>
  <c r="Q2531" i="36"/>
  <c r="N2532" i="36"/>
  <c r="P2532" i="36"/>
  <c r="Q2532" i="36"/>
  <c r="N2533" i="36"/>
  <c r="P2533" i="36"/>
  <c r="Q2533" i="36"/>
  <c r="N2534" i="36"/>
  <c r="P2534" i="36"/>
  <c r="Q2534" i="36"/>
  <c r="N2535" i="36"/>
  <c r="P2535" i="36"/>
  <c r="Q2535" i="36"/>
  <c r="N2536" i="36"/>
  <c r="P2536" i="36"/>
  <c r="Q2536" i="36"/>
  <c r="N2537" i="36"/>
  <c r="P2537" i="36"/>
  <c r="Q2537" i="36"/>
  <c r="N2538" i="36"/>
  <c r="P2538" i="36"/>
  <c r="Q2538" i="36"/>
  <c r="N2539" i="36"/>
  <c r="P2539" i="36"/>
  <c r="Q2539" i="36"/>
  <c r="N2540" i="36"/>
  <c r="P2540" i="36"/>
  <c r="Q2540" i="36"/>
  <c r="N2541" i="36"/>
  <c r="P2541" i="36"/>
  <c r="Q2541" i="36"/>
  <c r="N2542" i="36"/>
  <c r="P2542" i="36"/>
  <c r="Q2542" i="36"/>
  <c r="N2543" i="36"/>
  <c r="P2543" i="36"/>
  <c r="Q2543" i="36"/>
  <c r="N2544" i="36"/>
  <c r="P2544" i="36"/>
  <c r="Q2544" i="36"/>
  <c r="N2545" i="36"/>
  <c r="P2545" i="36"/>
  <c r="Q2545" i="36"/>
  <c r="N2546" i="36"/>
  <c r="P2546" i="36"/>
  <c r="Q2546" i="36"/>
  <c r="N2547" i="36"/>
  <c r="P2547" i="36"/>
  <c r="Q2547" i="36"/>
  <c r="N2548" i="36"/>
  <c r="P2548" i="36"/>
  <c r="Q2548" i="36"/>
  <c r="N2549" i="36"/>
  <c r="P2549" i="36"/>
  <c r="Q2549" i="36"/>
  <c r="N2550" i="36"/>
  <c r="P2550" i="36"/>
  <c r="Q2550" i="36"/>
  <c r="N2551" i="36"/>
  <c r="P2551" i="36"/>
  <c r="Q2551" i="36"/>
  <c r="N2552" i="36"/>
  <c r="P2552" i="36"/>
  <c r="Q2552" i="36"/>
  <c r="N2553" i="36"/>
  <c r="P2553" i="36"/>
  <c r="Q2553" i="36"/>
  <c r="N2554" i="36"/>
  <c r="P2554" i="36"/>
  <c r="Q2554" i="36"/>
  <c r="N2555" i="36"/>
  <c r="P2555" i="36"/>
  <c r="Q2555" i="36"/>
  <c r="N2556" i="36"/>
  <c r="P2556" i="36"/>
  <c r="Q2556" i="36"/>
  <c r="N2557" i="36"/>
  <c r="P2557" i="36"/>
  <c r="Q2557" i="36"/>
  <c r="N2558" i="36"/>
  <c r="P2558" i="36"/>
  <c r="Q2558" i="36"/>
  <c r="N2559" i="36"/>
  <c r="P2559" i="36"/>
  <c r="Q2559" i="36"/>
  <c r="N2560" i="36"/>
  <c r="P2560" i="36"/>
  <c r="Q2560" i="36"/>
  <c r="N2561" i="36"/>
  <c r="P2561" i="36"/>
  <c r="Q2561" i="36"/>
  <c r="N2562" i="36"/>
  <c r="P2562" i="36"/>
  <c r="Q2562" i="36"/>
  <c r="N2563" i="36"/>
  <c r="P2563" i="36"/>
  <c r="Q2563" i="36"/>
  <c r="N2564" i="36"/>
  <c r="P2564" i="36"/>
  <c r="Q2564" i="36"/>
  <c r="N2565" i="36"/>
  <c r="P2565" i="36"/>
  <c r="Q2565" i="36"/>
  <c r="N2566" i="36"/>
  <c r="P2566" i="36"/>
  <c r="Q2566" i="36"/>
  <c r="N2567" i="36"/>
  <c r="P2567" i="36"/>
  <c r="Q2567" i="36"/>
  <c r="N2568" i="36"/>
  <c r="P2568" i="36"/>
  <c r="Q2568" i="36"/>
  <c r="N2569" i="36"/>
  <c r="P2569" i="36"/>
  <c r="Q2569" i="36"/>
  <c r="N2570" i="36"/>
  <c r="P2570" i="36"/>
  <c r="Q2570" i="36"/>
  <c r="N2571" i="36"/>
  <c r="P2571" i="36"/>
  <c r="Q2571" i="36"/>
  <c r="N2572" i="36"/>
  <c r="P2572" i="36"/>
  <c r="Q2572" i="36"/>
  <c r="N2573" i="36"/>
  <c r="P2573" i="36"/>
  <c r="Q2573" i="36"/>
  <c r="N2574" i="36"/>
  <c r="P2574" i="36"/>
  <c r="Q2574" i="36"/>
  <c r="N2575" i="36"/>
  <c r="P2575" i="36"/>
  <c r="Q2575" i="36"/>
  <c r="N2576" i="36"/>
  <c r="P2576" i="36"/>
  <c r="Q2576" i="36"/>
  <c r="N2577" i="36"/>
  <c r="P2577" i="36"/>
  <c r="Q2577" i="36"/>
  <c r="N2578" i="36"/>
  <c r="P2578" i="36"/>
  <c r="Q2578" i="36"/>
  <c r="N2579" i="36"/>
  <c r="P2579" i="36"/>
  <c r="Q2579" i="36"/>
  <c r="N2580" i="36"/>
  <c r="P2580" i="36"/>
  <c r="Q2580" i="36"/>
  <c r="N2581" i="36"/>
  <c r="P2581" i="36"/>
  <c r="Q2581" i="36"/>
  <c r="N2582" i="36"/>
  <c r="P2582" i="36"/>
  <c r="Q2582" i="36"/>
  <c r="N2583" i="36"/>
  <c r="P2583" i="36"/>
  <c r="Q2583" i="36"/>
  <c r="N2584" i="36"/>
  <c r="P2584" i="36"/>
  <c r="Q2584" i="36"/>
  <c r="N2585" i="36"/>
  <c r="P2585" i="36"/>
  <c r="Q2585" i="36"/>
  <c r="N2586" i="36"/>
  <c r="P2586" i="36"/>
  <c r="Q2586" i="36"/>
  <c r="N2587" i="36"/>
  <c r="P2587" i="36"/>
  <c r="Q2587" i="36"/>
  <c r="N2588" i="36"/>
  <c r="P2588" i="36"/>
  <c r="Q2588" i="36"/>
  <c r="N2589" i="36"/>
  <c r="P2589" i="36"/>
  <c r="Q2589" i="36"/>
  <c r="N2590" i="36"/>
  <c r="P2590" i="36"/>
  <c r="Q2590" i="36"/>
  <c r="N2591" i="36"/>
  <c r="P2591" i="36"/>
  <c r="Q2591" i="36"/>
  <c r="N2592" i="36"/>
  <c r="P2592" i="36"/>
  <c r="Q2592" i="36"/>
  <c r="N2593" i="36"/>
  <c r="P2593" i="36"/>
  <c r="Q2593" i="36"/>
  <c r="N2594" i="36"/>
  <c r="P2594" i="36"/>
  <c r="Q2594" i="36"/>
  <c r="N2595" i="36"/>
  <c r="P2595" i="36"/>
  <c r="Q2595" i="36"/>
  <c r="N2596" i="36"/>
  <c r="P2596" i="36"/>
  <c r="Q2596" i="36"/>
  <c r="N2597" i="36"/>
  <c r="P2597" i="36"/>
  <c r="Q2597" i="36"/>
  <c r="N2598" i="36"/>
  <c r="P2598" i="36"/>
  <c r="Q2598" i="36"/>
  <c r="N2599" i="36"/>
  <c r="P2599" i="36"/>
  <c r="Q2599" i="36"/>
  <c r="N2600" i="36"/>
  <c r="P2600" i="36"/>
  <c r="Q2600" i="36"/>
  <c r="N2601" i="36"/>
  <c r="P2601" i="36"/>
  <c r="Q2601" i="36"/>
  <c r="N2602" i="36"/>
  <c r="P2602" i="36"/>
  <c r="Q2602" i="36"/>
  <c r="N2603" i="36"/>
  <c r="P2603" i="36"/>
  <c r="Q2603" i="36"/>
  <c r="N2604" i="36"/>
  <c r="P2604" i="36"/>
  <c r="Q2604" i="36"/>
  <c r="N2605" i="36"/>
  <c r="P2605" i="36"/>
  <c r="Q2605" i="36"/>
  <c r="N2606" i="36"/>
  <c r="P2606" i="36"/>
  <c r="Q2606" i="36"/>
  <c r="N2607" i="36"/>
  <c r="P2607" i="36"/>
  <c r="Q2607" i="36"/>
  <c r="N2608" i="36"/>
  <c r="P2608" i="36"/>
  <c r="Q2608" i="36"/>
  <c r="N2609" i="36"/>
  <c r="P2609" i="36"/>
  <c r="Q2609" i="36"/>
  <c r="N2610" i="36"/>
  <c r="P2610" i="36"/>
  <c r="Q2610" i="36"/>
  <c r="N2611" i="36"/>
  <c r="P2611" i="36"/>
  <c r="Q2611" i="36"/>
  <c r="N2612" i="36"/>
  <c r="P2612" i="36"/>
  <c r="Q2612" i="36"/>
  <c r="N2613" i="36"/>
  <c r="P2613" i="36"/>
  <c r="Q2613" i="36"/>
  <c r="N2614" i="36"/>
  <c r="P2614" i="36"/>
  <c r="Q2614" i="36"/>
  <c r="N2615" i="36"/>
  <c r="P2615" i="36"/>
  <c r="Q2615" i="36"/>
  <c r="N2616" i="36"/>
  <c r="P2616" i="36"/>
  <c r="Q2616" i="36"/>
  <c r="N2617" i="36"/>
  <c r="P2617" i="36"/>
  <c r="Q2617" i="36"/>
  <c r="N2618" i="36"/>
  <c r="P2618" i="36"/>
  <c r="Q2618" i="36"/>
  <c r="N2619" i="36"/>
  <c r="P2619" i="36"/>
  <c r="Q2619" i="36"/>
  <c r="N2620" i="36"/>
  <c r="P2620" i="36"/>
  <c r="Q2620" i="36"/>
  <c r="N2621" i="36"/>
  <c r="P2621" i="36"/>
  <c r="Q2621" i="36"/>
  <c r="N2622" i="36"/>
  <c r="P2622" i="36"/>
  <c r="Q2622" i="36"/>
  <c r="N2623" i="36"/>
  <c r="P2623" i="36"/>
  <c r="Q2623" i="36"/>
  <c r="N2624" i="36"/>
  <c r="P2624" i="36"/>
  <c r="Q2624" i="36"/>
  <c r="N2625" i="36"/>
  <c r="P2625" i="36"/>
  <c r="Q2625" i="36"/>
  <c r="N2626" i="36"/>
  <c r="P2626" i="36"/>
  <c r="Q2626" i="36"/>
  <c r="N2627" i="36"/>
  <c r="P2627" i="36"/>
  <c r="Q2627" i="36"/>
  <c r="N2628" i="36"/>
  <c r="P2628" i="36"/>
  <c r="Q2628" i="36"/>
  <c r="N2629" i="36"/>
  <c r="P2629" i="36"/>
  <c r="Q2629" i="36"/>
  <c r="N2630" i="36"/>
  <c r="P2630" i="36"/>
  <c r="Q2630" i="36"/>
  <c r="N2631" i="36"/>
  <c r="P2631" i="36"/>
  <c r="Q2631" i="36"/>
  <c r="N2632" i="36"/>
  <c r="P2632" i="36"/>
  <c r="Q2632" i="36"/>
  <c r="N2633" i="36"/>
  <c r="P2633" i="36"/>
  <c r="Q2633" i="36"/>
  <c r="N2634" i="36"/>
  <c r="P2634" i="36"/>
  <c r="Q2634" i="36"/>
  <c r="N2635" i="36"/>
  <c r="P2635" i="36"/>
  <c r="Q2635" i="36"/>
  <c r="N2636" i="36"/>
  <c r="P2636" i="36"/>
  <c r="Q2636" i="36"/>
  <c r="N2637" i="36"/>
  <c r="P2637" i="36"/>
  <c r="Q2637" i="36"/>
  <c r="N2638" i="36"/>
  <c r="P2638" i="36"/>
  <c r="Q2638" i="36"/>
  <c r="N2639" i="36"/>
  <c r="P2639" i="36"/>
  <c r="Q2639" i="36"/>
  <c r="N2640" i="36"/>
  <c r="P2640" i="36"/>
  <c r="Q2640" i="36"/>
  <c r="N2641" i="36"/>
  <c r="P2641" i="36"/>
  <c r="Q2641" i="36"/>
  <c r="N2642" i="36"/>
  <c r="P2642" i="36"/>
  <c r="Q2642" i="36"/>
  <c r="N2643" i="36"/>
  <c r="P2643" i="36"/>
  <c r="Q2643" i="36"/>
  <c r="N2644" i="36"/>
  <c r="P2644" i="36"/>
  <c r="Q2644" i="36"/>
  <c r="N2645" i="36"/>
  <c r="P2645" i="36"/>
  <c r="Q2645" i="36"/>
  <c r="N2646" i="36"/>
  <c r="P2646" i="36"/>
  <c r="Q2646" i="36"/>
  <c r="N2647" i="36"/>
  <c r="P2647" i="36"/>
  <c r="Q2647" i="36"/>
  <c r="N2648" i="36"/>
  <c r="P2648" i="36"/>
  <c r="Q2648" i="36"/>
  <c r="N2649" i="36"/>
  <c r="P2649" i="36"/>
  <c r="Q2649" i="36"/>
  <c r="N2650" i="36"/>
  <c r="P2650" i="36"/>
  <c r="Q2650" i="36"/>
  <c r="N2651" i="36"/>
  <c r="P2651" i="36"/>
  <c r="Q2651" i="36"/>
  <c r="N2652" i="36"/>
  <c r="P2652" i="36"/>
  <c r="Q2652" i="36"/>
  <c r="N2653" i="36"/>
  <c r="P2653" i="36"/>
  <c r="Q2653" i="36"/>
  <c r="N2654" i="36"/>
  <c r="P2654" i="36"/>
  <c r="Q2654" i="36"/>
  <c r="N2655" i="36"/>
  <c r="P2655" i="36"/>
  <c r="Q2655" i="36"/>
  <c r="N2656" i="36"/>
  <c r="P2656" i="36"/>
  <c r="Q2656" i="36"/>
  <c r="N2657" i="36"/>
  <c r="P2657" i="36"/>
  <c r="Q2657" i="36"/>
  <c r="N2658" i="36"/>
  <c r="P2658" i="36"/>
  <c r="Q2658" i="36"/>
  <c r="N2659" i="36"/>
  <c r="P2659" i="36"/>
  <c r="Q2659" i="36"/>
  <c r="N2660" i="36"/>
  <c r="P2660" i="36"/>
  <c r="Q2660" i="36"/>
  <c r="N2661" i="36"/>
  <c r="P2661" i="36"/>
  <c r="Q2661" i="36"/>
  <c r="N2662" i="36"/>
  <c r="P2662" i="36"/>
  <c r="Q2662" i="36"/>
  <c r="N2663" i="36"/>
  <c r="P2663" i="36"/>
  <c r="Q2663" i="36"/>
  <c r="N2664" i="36"/>
  <c r="P2664" i="36"/>
  <c r="Q2664" i="36"/>
  <c r="N2665" i="36"/>
  <c r="P2665" i="36"/>
  <c r="Q2665" i="36"/>
  <c r="N2666" i="36"/>
  <c r="P2666" i="36"/>
  <c r="Q2666" i="36"/>
  <c r="N2667" i="36"/>
  <c r="P2667" i="36"/>
  <c r="Q2667" i="36"/>
  <c r="N2668" i="36"/>
  <c r="P2668" i="36"/>
  <c r="Q2668" i="36"/>
  <c r="N2669" i="36"/>
  <c r="P2669" i="36"/>
  <c r="Q2669" i="36"/>
  <c r="N2670" i="36"/>
  <c r="P2670" i="36"/>
  <c r="Q2670" i="36"/>
  <c r="N2671" i="36"/>
  <c r="P2671" i="36"/>
  <c r="Q2671" i="36"/>
  <c r="N2672" i="36"/>
  <c r="P2672" i="36"/>
  <c r="Q2672" i="36"/>
  <c r="N2673" i="36"/>
  <c r="P2673" i="36"/>
  <c r="Q2673" i="36"/>
  <c r="N2674" i="36"/>
  <c r="P2674" i="36"/>
  <c r="Q2674" i="36"/>
  <c r="N2675" i="36"/>
  <c r="P2675" i="36"/>
  <c r="Q2675" i="36"/>
  <c r="N2676" i="36"/>
  <c r="P2676" i="36"/>
  <c r="Q2676" i="36"/>
  <c r="N2677" i="36"/>
  <c r="P2677" i="36"/>
  <c r="Q2677" i="36"/>
  <c r="N2678" i="36"/>
  <c r="P2678" i="36"/>
  <c r="Q2678" i="36"/>
  <c r="N2679" i="36"/>
  <c r="P2679" i="36"/>
  <c r="Q2679" i="36"/>
  <c r="N2680" i="36"/>
  <c r="P2680" i="36"/>
  <c r="Q2680" i="36"/>
  <c r="N2681" i="36"/>
  <c r="P2681" i="36"/>
  <c r="Q2681" i="36"/>
  <c r="N2682" i="36"/>
  <c r="P2682" i="36"/>
  <c r="Q2682" i="36"/>
  <c r="N2683" i="36"/>
  <c r="P2683" i="36"/>
  <c r="Q2683" i="36"/>
  <c r="N2684" i="36"/>
  <c r="P2684" i="36"/>
  <c r="Q2684" i="36"/>
  <c r="N2685" i="36"/>
  <c r="P2685" i="36"/>
  <c r="Q2685" i="36"/>
  <c r="N2686" i="36"/>
  <c r="P2686" i="36"/>
  <c r="Q2686" i="36"/>
  <c r="N2687" i="36"/>
  <c r="P2687" i="36"/>
  <c r="Q2687" i="36"/>
  <c r="N2688" i="36"/>
  <c r="P2688" i="36"/>
  <c r="Q2688" i="36"/>
  <c r="N2689" i="36"/>
  <c r="P2689" i="36"/>
  <c r="Q2689" i="36"/>
  <c r="N2690" i="36"/>
  <c r="P2690" i="36"/>
  <c r="Q2690" i="36"/>
  <c r="N2691" i="36"/>
  <c r="P2691" i="36"/>
  <c r="Q2691" i="36"/>
  <c r="N2692" i="36"/>
  <c r="P2692" i="36"/>
  <c r="Q2692" i="36"/>
  <c r="N2693" i="36"/>
  <c r="P2693" i="36"/>
  <c r="Q2693" i="36"/>
  <c r="N2694" i="36"/>
  <c r="P2694" i="36"/>
  <c r="Q2694" i="36"/>
  <c r="N2695" i="36"/>
  <c r="P2695" i="36"/>
  <c r="Q2695" i="36"/>
  <c r="N2696" i="36"/>
  <c r="P2696" i="36"/>
  <c r="Q2696" i="36"/>
  <c r="N2697" i="36"/>
  <c r="P2697" i="36"/>
  <c r="Q2697" i="36"/>
  <c r="N2698" i="36"/>
  <c r="P2698" i="36"/>
  <c r="Q2698" i="36"/>
  <c r="N2699" i="36"/>
  <c r="P2699" i="36"/>
  <c r="Q2699" i="36"/>
  <c r="N2700" i="36"/>
  <c r="P2700" i="36"/>
  <c r="Q2700" i="36"/>
  <c r="N2701" i="36"/>
  <c r="P2701" i="36"/>
  <c r="Q2701" i="36"/>
  <c r="N2702" i="36"/>
  <c r="P2702" i="36"/>
  <c r="Q2702" i="36"/>
  <c r="N2703" i="36"/>
  <c r="P2703" i="36"/>
  <c r="Q2703" i="36"/>
  <c r="N2704" i="36"/>
  <c r="P2704" i="36"/>
  <c r="Q2704" i="36"/>
  <c r="N2705" i="36"/>
  <c r="P2705" i="36"/>
  <c r="Q2705" i="36"/>
  <c r="N2706" i="36"/>
  <c r="P2706" i="36"/>
  <c r="Q2706" i="36"/>
  <c r="N2707" i="36"/>
  <c r="P2707" i="36"/>
  <c r="Q2707" i="36"/>
  <c r="N2708" i="36"/>
  <c r="P2708" i="36"/>
  <c r="Q2708" i="36"/>
  <c r="N2709" i="36"/>
  <c r="P2709" i="36"/>
  <c r="Q2709" i="36"/>
  <c r="N2710" i="36"/>
  <c r="P2710" i="36"/>
  <c r="Q2710" i="36"/>
  <c r="N2711" i="36"/>
  <c r="P2711" i="36"/>
  <c r="Q2711" i="36"/>
  <c r="N2712" i="36"/>
  <c r="P2712" i="36"/>
  <c r="Q2712" i="36"/>
  <c r="N2713" i="36"/>
  <c r="P2713" i="36"/>
  <c r="Q2713" i="36"/>
  <c r="N2714" i="36"/>
  <c r="P2714" i="36"/>
  <c r="Q2714" i="36"/>
  <c r="N2715" i="36"/>
  <c r="P2715" i="36"/>
  <c r="Q2715" i="36"/>
  <c r="N2716" i="36"/>
  <c r="P2716" i="36"/>
  <c r="Q2716" i="36"/>
  <c r="N2717" i="36"/>
  <c r="P2717" i="36"/>
  <c r="Q2717" i="36"/>
  <c r="N2718" i="36"/>
  <c r="P2718" i="36"/>
  <c r="Q2718" i="36"/>
  <c r="N2719" i="36"/>
  <c r="P2719" i="36"/>
  <c r="Q2719" i="36"/>
  <c r="N2720" i="36"/>
  <c r="P2720" i="36"/>
  <c r="Q2720" i="36"/>
  <c r="N2721" i="36"/>
  <c r="P2721" i="36"/>
  <c r="Q2721" i="36"/>
  <c r="N2722" i="36"/>
  <c r="P2722" i="36"/>
  <c r="Q2722" i="36"/>
  <c r="N2723" i="36"/>
  <c r="P2723" i="36"/>
  <c r="Q2723" i="36"/>
  <c r="N2724" i="36"/>
  <c r="P2724" i="36"/>
  <c r="Q2724" i="36"/>
  <c r="N2725" i="36"/>
  <c r="P2725" i="36"/>
  <c r="Q2725" i="36"/>
  <c r="N2726" i="36"/>
  <c r="P2726" i="36"/>
  <c r="Q2726" i="36"/>
  <c r="N2727" i="36"/>
  <c r="P2727" i="36"/>
  <c r="Q2727" i="36"/>
  <c r="N2728" i="36"/>
  <c r="P2728" i="36"/>
  <c r="Q2728" i="36"/>
  <c r="N2729" i="36"/>
  <c r="P2729" i="36"/>
  <c r="Q2729" i="36"/>
  <c r="N2730" i="36"/>
  <c r="P2730" i="36"/>
  <c r="Q2730" i="36"/>
  <c r="N2731" i="36"/>
  <c r="P2731" i="36"/>
  <c r="Q2731" i="36"/>
  <c r="N2732" i="36"/>
  <c r="P2732" i="36"/>
  <c r="Q2732" i="36"/>
  <c r="N2733" i="36"/>
  <c r="P2733" i="36"/>
  <c r="Q2733" i="36"/>
  <c r="N2734" i="36"/>
  <c r="P2734" i="36"/>
  <c r="Q2734" i="36"/>
  <c r="N2735" i="36"/>
  <c r="P2735" i="36"/>
  <c r="Q2735" i="36"/>
  <c r="N2736" i="36"/>
  <c r="P2736" i="36"/>
  <c r="Q2736" i="36"/>
  <c r="N2737" i="36"/>
  <c r="P2737" i="36"/>
  <c r="Q2737" i="36"/>
  <c r="N2738" i="36"/>
  <c r="P2738" i="36"/>
  <c r="Q2738" i="36"/>
  <c r="N2739" i="36"/>
  <c r="P2739" i="36"/>
  <c r="Q2739" i="36"/>
  <c r="N2740" i="36"/>
  <c r="P2740" i="36"/>
  <c r="Q2740" i="36"/>
  <c r="N2741" i="36"/>
  <c r="P2741" i="36"/>
  <c r="Q2741" i="36"/>
  <c r="N2742" i="36"/>
  <c r="P2742" i="36"/>
  <c r="Q2742" i="36"/>
  <c r="N2743" i="36"/>
  <c r="P2743" i="36"/>
  <c r="Q2743" i="36"/>
  <c r="N2744" i="36"/>
  <c r="P2744" i="36"/>
  <c r="Q2744" i="36"/>
  <c r="N2745" i="36"/>
  <c r="P2745" i="36"/>
  <c r="Q2745" i="36"/>
  <c r="N2746" i="36"/>
  <c r="P2746" i="36"/>
  <c r="Q2746" i="36"/>
  <c r="N2747" i="36"/>
  <c r="P2747" i="36"/>
  <c r="Q2747" i="36"/>
  <c r="N2748" i="36"/>
  <c r="P2748" i="36"/>
  <c r="Q2748" i="36"/>
  <c r="N2749" i="36"/>
  <c r="P2749" i="36"/>
  <c r="Q2749" i="36"/>
  <c r="N2750" i="36"/>
  <c r="P2750" i="36"/>
  <c r="Q2750" i="36"/>
  <c r="N2751" i="36"/>
  <c r="P2751" i="36"/>
  <c r="Q2751" i="36"/>
  <c r="N2752" i="36"/>
  <c r="P2752" i="36"/>
  <c r="Q2752" i="36"/>
  <c r="N2753" i="36"/>
  <c r="P2753" i="36"/>
  <c r="Q2753" i="36"/>
  <c r="N2754" i="36"/>
  <c r="P2754" i="36"/>
  <c r="Q2754" i="36"/>
  <c r="N2755" i="36"/>
  <c r="P2755" i="36"/>
  <c r="Q2755" i="36"/>
  <c r="N2756" i="36"/>
  <c r="P2756" i="36"/>
  <c r="Q2756" i="36"/>
  <c r="N2757" i="36"/>
  <c r="P2757" i="36"/>
  <c r="Q2757" i="36"/>
  <c r="N2758" i="36"/>
  <c r="P2758" i="36"/>
  <c r="Q2758" i="36"/>
  <c r="N2759" i="36"/>
  <c r="P2759" i="36"/>
  <c r="Q2759" i="36"/>
  <c r="N2760" i="36"/>
  <c r="P2760" i="36"/>
  <c r="Q2760" i="36"/>
  <c r="N2761" i="36"/>
  <c r="P2761" i="36"/>
  <c r="Q2761" i="36"/>
  <c r="N2762" i="36"/>
  <c r="P2762" i="36"/>
  <c r="Q2762" i="36"/>
  <c r="N2763" i="36"/>
  <c r="P2763" i="36"/>
  <c r="Q2763" i="36"/>
  <c r="N2764" i="36"/>
  <c r="P2764" i="36"/>
  <c r="Q2764" i="36"/>
  <c r="N2765" i="36"/>
  <c r="P2765" i="36"/>
  <c r="Q2765" i="36"/>
  <c r="N2766" i="36"/>
  <c r="P2766" i="36"/>
  <c r="Q2766" i="36"/>
  <c r="N2767" i="36"/>
  <c r="P2767" i="36"/>
  <c r="Q2767" i="36"/>
  <c r="P2768" i="36"/>
  <c r="Q2768" i="36"/>
  <c r="N2769" i="36"/>
  <c r="P2769" i="36"/>
  <c r="Q2769" i="36"/>
  <c r="N2770" i="36"/>
  <c r="P2770" i="36"/>
  <c r="Q2770" i="36"/>
  <c r="N2771" i="36"/>
  <c r="P2771" i="36"/>
  <c r="Q2771" i="36"/>
  <c r="N2772" i="36"/>
  <c r="P2772" i="36"/>
  <c r="Q2772" i="36"/>
  <c r="N2773" i="36"/>
  <c r="P2773" i="36"/>
  <c r="Q2773" i="36"/>
  <c r="N2774" i="36"/>
  <c r="P2774" i="36"/>
  <c r="Q2774" i="36"/>
  <c r="N2775" i="36"/>
  <c r="P2775" i="36"/>
  <c r="Q2775" i="36"/>
  <c r="N2776" i="36"/>
  <c r="P2776" i="36"/>
  <c r="Q2776" i="36"/>
  <c r="N2777" i="36"/>
  <c r="P2777" i="36"/>
  <c r="Q2777" i="36"/>
  <c r="N2778" i="36"/>
  <c r="P2778" i="36"/>
  <c r="Q2778" i="36"/>
  <c r="N2779" i="36"/>
  <c r="P2779" i="36"/>
  <c r="Q2779" i="36"/>
  <c r="N2780" i="36"/>
  <c r="P2780" i="36"/>
  <c r="Q2780" i="36"/>
  <c r="N2781" i="36"/>
  <c r="P2781" i="36"/>
  <c r="Q2781" i="36"/>
  <c r="N2782" i="36"/>
  <c r="P2782" i="36"/>
  <c r="Q2782" i="36"/>
  <c r="N2783" i="36"/>
  <c r="P2783" i="36"/>
  <c r="Q2783" i="36"/>
  <c r="N2784" i="36"/>
  <c r="P2784" i="36"/>
  <c r="Q2784" i="36"/>
  <c r="N2785" i="36"/>
  <c r="P2785" i="36"/>
  <c r="Q2785" i="36"/>
  <c r="N2786" i="36"/>
  <c r="P2786" i="36"/>
  <c r="Q2786" i="36"/>
  <c r="N2787" i="36"/>
  <c r="P2787" i="36"/>
  <c r="Q2787" i="36"/>
  <c r="N2788" i="36"/>
  <c r="P2788" i="36"/>
  <c r="Q2788" i="36"/>
  <c r="N2789" i="36"/>
  <c r="P2789" i="36"/>
  <c r="Q2789" i="36"/>
  <c r="N2790" i="36"/>
  <c r="P2790" i="36"/>
  <c r="Q2790" i="36"/>
  <c r="N2791" i="36"/>
  <c r="P2791" i="36"/>
  <c r="Q2791" i="36"/>
  <c r="N2792" i="36"/>
  <c r="P2792" i="36"/>
  <c r="Q2792" i="36"/>
  <c r="N2793" i="36"/>
  <c r="P2793" i="36"/>
  <c r="Q2793" i="36"/>
  <c r="N2794" i="36"/>
  <c r="P2794" i="36"/>
  <c r="Q2794" i="36"/>
  <c r="N2795" i="36"/>
  <c r="P2795" i="36"/>
  <c r="Q2795" i="36"/>
  <c r="N2796" i="36"/>
  <c r="P2796" i="36"/>
  <c r="Q2796" i="36"/>
  <c r="N2797" i="36"/>
  <c r="P2797" i="36"/>
  <c r="Q2797" i="36"/>
  <c r="N2798" i="36"/>
  <c r="P2798" i="36"/>
  <c r="Q2798" i="36"/>
  <c r="N2799" i="36"/>
  <c r="P2799" i="36"/>
  <c r="Q2799" i="36"/>
  <c r="N2800" i="36"/>
  <c r="P2800" i="36"/>
  <c r="Q2800" i="36"/>
  <c r="N2801" i="36"/>
  <c r="P2801" i="36"/>
  <c r="Q2801" i="36"/>
  <c r="N2802" i="36"/>
  <c r="P2802" i="36"/>
  <c r="Q2802" i="36"/>
  <c r="N2803" i="36"/>
  <c r="P2803" i="36"/>
  <c r="Q2803" i="36"/>
  <c r="N2804" i="36"/>
  <c r="P2804" i="36"/>
  <c r="Q2804" i="36"/>
  <c r="N2805" i="36"/>
  <c r="P2805" i="36"/>
  <c r="Q2805" i="36"/>
  <c r="N2806" i="36"/>
  <c r="P2806" i="36"/>
  <c r="Q2806" i="36"/>
  <c r="N2807" i="36"/>
  <c r="P2807" i="36"/>
  <c r="Q2807" i="36"/>
  <c r="N2808" i="36"/>
  <c r="P2808" i="36"/>
  <c r="Q2808" i="36"/>
  <c r="N2809" i="36"/>
  <c r="P2809" i="36"/>
  <c r="Q2809" i="36"/>
  <c r="N2810" i="36"/>
  <c r="P2810" i="36"/>
  <c r="Q2810" i="36"/>
  <c r="N2811" i="36"/>
  <c r="P2811" i="36"/>
  <c r="Q2811" i="36"/>
  <c r="N2812" i="36"/>
  <c r="P2812" i="36"/>
  <c r="Q2812" i="36"/>
  <c r="N2813" i="36"/>
  <c r="P2813" i="36"/>
  <c r="Q2813" i="36"/>
  <c r="N2814" i="36"/>
  <c r="P2814" i="36"/>
  <c r="Q2814" i="36"/>
  <c r="N2815" i="36"/>
  <c r="P2815" i="36"/>
  <c r="Q2815" i="36"/>
  <c r="N2816" i="36"/>
  <c r="P2816" i="36"/>
  <c r="Q2816" i="36"/>
  <c r="N2817" i="36"/>
  <c r="P2817" i="36"/>
  <c r="Q2817" i="36"/>
  <c r="N2818" i="36"/>
  <c r="P2818" i="36"/>
  <c r="Q2818" i="36"/>
  <c r="N2819" i="36"/>
  <c r="P2819" i="36"/>
  <c r="Q2819" i="36"/>
  <c r="N2820" i="36"/>
  <c r="P2820" i="36"/>
  <c r="Q2820" i="36"/>
  <c r="N2821" i="36"/>
  <c r="P2821" i="36"/>
  <c r="Q2821" i="36"/>
  <c r="N2822" i="36"/>
  <c r="P2822" i="36"/>
  <c r="Q2822" i="36"/>
  <c r="N2823" i="36"/>
  <c r="P2823" i="36"/>
  <c r="Q2823" i="36"/>
  <c r="N2824" i="36"/>
  <c r="P2824" i="36"/>
  <c r="Q2824" i="36"/>
  <c r="N2825" i="36"/>
  <c r="P2825" i="36"/>
  <c r="Q2825" i="36"/>
  <c r="N2826" i="36"/>
  <c r="P2826" i="36"/>
  <c r="Q2826" i="36"/>
  <c r="N2827" i="36"/>
  <c r="P2827" i="36"/>
  <c r="Q2827" i="36"/>
  <c r="N2828" i="36"/>
  <c r="P2828" i="36"/>
  <c r="Q2828" i="36"/>
  <c r="N2829" i="36"/>
  <c r="P2829" i="36"/>
  <c r="Q2829" i="36"/>
  <c r="N2830" i="36"/>
  <c r="P2830" i="36"/>
  <c r="Q2830" i="36"/>
  <c r="N2831" i="36"/>
  <c r="P2831" i="36"/>
  <c r="Q2831" i="36"/>
  <c r="N2832" i="36"/>
  <c r="P2832" i="36"/>
  <c r="Q2832" i="36"/>
  <c r="N2833" i="36"/>
  <c r="P2833" i="36"/>
  <c r="Q2833" i="36"/>
  <c r="N2834" i="36"/>
  <c r="P2834" i="36"/>
  <c r="Q2834" i="36"/>
  <c r="N2835" i="36"/>
  <c r="P2835" i="36"/>
  <c r="Q2835" i="36"/>
  <c r="N2836" i="36"/>
  <c r="P2836" i="36"/>
  <c r="Q2836" i="36"/>
  <c r="N2837" i="36"/>
  <c r="P2837" i="36"/>
  <c r="Q2837" i="36"/>
  <c r="N2838" i="36"/>
  <c r="P2838" i="36"/>
  <c r="Q2838" i="36"/>
  <c r="N2839" i="36"/>
  <c r="P2839" i="36"/>
  <c r="Q2839" i="36"/>
  <c r="N2840" i="36"/>
  <c r="P2840" i="36"/>
  <c r="Q2840" i="36"/>
  <c r="N2841" i="36"/>
  <c r="P2841" i="36"/>
  <c r="Q2841" i="36"/>
  <c r="N2842" i="36"/>
  <c r="P2842" i="36"/>
  <c r="Q2842" i="36"/>
  <c r="N2843" i="36"/>
  <c r="P2843" i="36"/>
  <c r="Q2843" i="36"/>
  <c r="N2844" i="36"/>
  <c r="P2844" i="36"/>
  <c r="Q2844" i="36"/>
  <c r="N2845" i="36"/>
  <c r="P2845" i="36"/>
  <c r="Q2845" i="36"/>
  <c r="N2846" i="36"/>
  <c r="P2846" i="36"/>
  <c r="Q2846" i="36"/>
  <c r="N2847" i="36"/>
  <c r="P2847" i="36"/>
  <c r="Q2847" i="36"/>
  <c r="N2848" i="36"/>
  <c r="P2848" i="36"/>
  <c r="Q2848" i="36"/>
  <c r="N2849" i="36"/>
  <c r="P2849" i="36"/>
  <c r="Q2849" i="36"/>
  <c r="N2850" i="36"/>
  <c r="P2850" i="36"/>
  <c r="Q2850" i="36"/>
  <c r="N2851" i="36"/>
  <c r="P2851" i="36"/>
  <c r="Q2851" i="36"/>
  <c r="N2852" i="36"/>
  <c r="P2852" i="36"/>
  <c r="Q2852" i="36"/>
  <c r="N2853" i="36"/>
  <c r="P2853" i="36"/>
  <c r="Q2853" i="36"/>
  <c r="N2854" i="36"/>
  <c r="P2854" i="36"/>
  <c r="Q2854" i="36"/>
  <c r="N2855" i="36"/>
  <c r="P2855" i="36"/>
  <c r="Q2855" i="36"/>
  <c r="N2856" i="36"/>
  <c r="P2856" i="36"/>
  <c r="Q2856" i="36"/>
  <c r="N2857" i="36"/>
  <c r="P2857" i="36"/>
  <c r="Q2857" i="36"/>
  <c r="N2858" i="36"/>
  <c r="P2858" i="36"/>
  <c r="Q2858" i="36"/>
  <c r="N2859" i="36"/>
  <c r="P2859" i="36"/>
  <c r="Q2859" i="36"/>
  <c r="N2860" i="36"/>
  <c r="P2860" i="36"/>
  <c r="Q2860" i="36"/>
  <c r="N2861" i="36"/>
  <c r="P2861" i="36"/>
  <c r="Q2861" i="36"/>
  <c r="N2862" i="36"/>
  <c r="P2862" i="36"/>
  <c r="Q2862" i="36"/>
  <c r="N2863" i="36"/>
  <c r="P2863" i="36"/>
  <c r="Q2863" i="36"/>
  <c r="N2864" i="36"/>
  <c r="P2864" i="36"/>
  <c r="Q2864" i="36"/>
  <c r="N2865" i="36"/>
  <c r="P2865" i="36"/>
  <c r="Q2865" i="36"/>
  <c r="N2866" i="36"/>
  <c r="P2866" i="36"/>
  <c r="Q2866" i="36"/>
  <c r="N2867" i="36"/>
  <c r="P2867" i="36"/>
  <c r="Q2867" i="36"/>
  <c r="N2868" i="36"/>
  <c r="P2868" i="36"/>
  <c r="Q2868" i="36"/>
  <c r="N2869" i="36"/>
  <c r="P2869" i="36"/>
  <c r="Q2869" i="36"/>
  <c r="N2870" i="36"/>
  <c r="P2870" i="36"/>
  <c r="Q2870" i="36"/>
  <c r="N2871" i="36"/>
  <c r="P2871" i="36"/>
  <c r="Q2871" i="36"/>
  <c r="N2872" i="36"/>
  <c r="P2872" i="36"/>
  <c r="Q2872" i="36"/>
  <c r="N2873" i="36"/>
  <c r="P2873" i="36"/>
  <c r="Q2873" i="36"/>
  <c r="N2874" i="36"/>
  <c r="P2874" i="36"/>
  <c r="Q2874" i="36"/>
  <c r="N2875" i="36"/>
  <c r="P2875" i="36"/>
  <c r="Q2875" i="36"/>
  <c r="N2876" i="36"/>
  <c r="P2876" i="36"/>
  <c r="Q2876" i="36"/>
  <c r="N2877" i="36"/>
  <c r="P2877" i="36"/>
  <c r="Q2877" i="36"/>
  <c r="N2878" i="36"/>
  <c r="P2878" i="36"/>
  <c r="Q2878" i="36"/>
  <c r="N2879" i="36"/>
  <c r="P2879" i="36"/>
  <c r="Q2879" i="36"/>
  <c r="N2880" i="36"/>
  <c r="P2880" i="36"/>
  <c r="Q2880" i="36"/>
  <c r="N2881" i="36"/>
  <c r="P2881" i="36"/>
  <c r="Q2881" i="36"/>
  <c r="N2882" i="36"/>
  <c r="P2882" i="36"/>
  <c r="Q2882" i="36"/>
  <c r="N2883" i="36"/>
  <c r="P2883" i="36"/>
  <c r="Q2883" i="36"/>
  <c r="N2884" i="36"/>
  <c r="P2884" i="36"/>
  <c r="Q2884" i="36"/>
  <c r="N2885" i="36"/>
  <c r="P2885" i="36"/>
  <c r="Q2885" i="36"/>
  <c r="N2886" i="36"/>
  <c r="P2886" i="36"/>
  <c r="Q2886" i="36"/>
  <c r="N2887" i="36"/>
  <c r="P2887" i="36"/>
  <c r="Q2887" i="36"/>
  <c r="N2888" i="36"/>
  <c r="P2888" i="36"/>
  <c r="Q2888" i="36"/>
  <c r="N2889" i="36"/>
  <c r="P2889" i="36"/>
  <c r="Q2889" i="36"/>
  <c r="N2890" i="36"/>
  <c r="P2890" i="36"/>
  <c r="Q2890" i="36"/>
  <c r="N2891" i="36"/>
  <c r="P2891" i="36"/>
  <c r="Q2891" i="36"/>
  <c r="N2892" i="36"/>
  <c r="P2892" i="36"/>
  <c r="Q2892" i="36"/>
  <c r="N2893" i="36"/>
  <c r="P2893" i="36"/>
  <c r="Q2893" i="36"/>
  <c r="N2894" i="36"/>
  <c r="P2894" i="36"/>
  <c r="Q2894" i="36"/>
  <c r="N2895" i="36"/>
  <c r="P2895" i="36"/>
  <c r="Q2895" i="36"/>
  <c r="N2896" i="36"/>
  <c r="P2896" i="36"/>
  <c r="Q2896" i="36"/>
  <c r="N2897" i="36"/>
  <c r="P2897" i="36"/>
  <c r="Q2897" i="36"/>
  <c r="N2898" i="36"/>
  <c r="P2898" i="36"/>
  <c r="Q2898" i="36"/>
  <c r="N2899" i="36"/>
  <c r="P2899" i="36"/>
  <c r="Q2899" i="36"/>
  <c r="N2900" i="36"/>
  <c r="P2900" i="36"/>
  <c r="Q2900" i="36"/>
  <c r="N2901" i="36"/>
  <c r="P2901" i="36"/>
  <c r="Q2901" i="36"/>
  <c r="N2902" i="36"/>
  <c r="P2902" i="36"/>
  <c r="Q2902" i="36"/>
  <c r="N2903" i="36"/>
  <c r="P2903" i="36"/>
  <c r="Q2903" i="36"/>
  <c r="N2904" i="36"/>
  <c r="P2904" i="36"/>
  <c r="Q2904" i="36"/>
  <c r="N2905" i="36"/>
  <c r="P2905" i="36"/>
  <c r="Q2905" i="36"/>
  <c r="N2906" i="36"/>
  <c r="P2906" i="36"/>
  <c r="Q2906" i="36"/>
  <c r="N2907" i="36"/>
  <c r="P2907" i="36"/>
  <c r="Q2907" i="36"/>
  <c r="N2908" i="36"/>
  <c r="P2908" i="36"/>
  <c r="Q2908" i="36"/>
  <c r="N2909" i="36"/>
  <c r="P2909" i="36"/>
  <c r="Q2909" i="36"/>
  <c r="N2910" i="36"/>
  <c r="P2910" i="36"/>
  <c r="Q2910" i="36"/>
  <c r="N2911" i="36"/>
  <c r="P2911" i="36"/>
  <c r="Q2911" i="36"/>
  <c r="N2912" i="36"/>
  <c r="P2912" i="36"/>
  <c r="Q2912" i="36"/>
  <c r="N2913" i="36"/>
  <c r="P2913" i="36"/>
  <c r="Q2913" i="36"/>
  <c r="N2914" i="36"/>
  <c r="P2914" i="36"/>
  <c r="Q2914" i="36"/>
  <c r="N2915" i="36"/>
  <c r="P2915" i="36"/>
  <c r="Q2915" i="36"/>
  <c r="N2916" i="36"/>
  <c r="P2916" i="36"/>
  <c r="Q2916" i="36"/>
  <c r="N2917" i="36"/>
  <c r="P2917" i="36"/>
  <c r="Q2917" i="36"/>
  <c r="N2918" i="36"/>
  <c r="P2918" i="36"/>
  <c r="Q2918" i="36"/>
  <c r="N2919" i="36"/>
  <c r="P2919" i="36"/>
  <c r="Q2919" i="36"/>
  <c r="N2920" i="36"/>
  <c r="P2920" i="36"/>
  <c r="Q2920" i="36"/>
  <c r="N2921" i="36"/>
  <c r="P2921" i="36"/>
  <c r="Q2921" i="36"/>
  <c r="N2922" i="36"/>
  <c r="P2922" i="36"/>
  <c r="Q2922" i="36"/>
  <c r="N2923" i="36"/>
  <c r="P2923" i="36"/>
  <c r="Q2923" i="36"/>
  <c r="N2924" i="36"/>
  <c r="P2924" i="36"/>
  <c r="Q2924" i="36"/>
  <c r="N2925" i="36"/>
  <c r="P2925" i="36"/>
  <c r="Q2925" i="36"/>
  <c r="N2926" i="36"/>
  <c r="P2926" i="36"/>
  <c r="Q2926" i="36"/>
  <c r="N2927" i="36"/>
  <c r="P2927" i="36"/>
  <c r="Q2927" i="36"/>
  <c r="N2928" i="36"/>
  <c r="P2928" i="36"/>
  <c r="Q2928" i="36"/>
  <c r="N2929" i="36"/>
  <c r="P2929" i="36"/>
  <c r="Q2929" i="36"/>
  <c r="N2930" i="36"/>
  <c r="P2930" i="36"/>
  <c r="Q2930" i="36"/>
  <c r="N2931" i="36"/>
  <c r="P2931" i="36"/>
  <c r="Q2931" i="36"/>
  <c r="N2932" i="36"/>
  <c r="P2932" i="36"/>
  <c r="Q2932" i="36"/>
  <c r="N2933" i="36"/>
  <c r="P2933" i="36"/>
  <c r="Q2933" i="36"/>
  <c r="N2934" i="36"/>
  <c r="P2934" i="36"/>
  <c r="Q2934" i="36"/>
  <c r="N2935" i="36"/>
  <c r="P2935" i="36"/>
  <c r="Q2935" i="36"/>
  <c r="N2936" i="36"/>
  <c r="P2936" i="36"/>
  <c r="Q2936" i="36"/>
  <c r="N2937" i="36"/>
  <c r="P2937" i="36"/>
  <c r="Q2937" i="36"/>
  <c r="N2938" i="36"/>
  <c r="P2938" i="36"/>
  <c r="Q2938" i="36"/>
  <c r="N2939" i="36"/>
  <c r="P2939" i="36"/>
  <c r="Q2939" i="36"/>
  <c r="N2940" i="36"/>
  <c r="P2940" i="36"/>
  <c r="Q2940" i="36"/>
  <c r="N2941" i="36"/>
  <c r="P2941" i="36"/>
  <c r="Q2941" i="36"/>
  <c r="N2942" i="36"/>
  <c r="P2942" i="36"/>
  <c r="Q2942" i="36"/>
  <c r="N2943" i="36"/>
  <c r="P2943" i="36"/>
  <c r="Q2943" i="36"/>
  <c r="N2944" i="36"/>
  <c r="P2944" i="36"/>
  <c r="Q2944" i="36"/>
  <c r="N2945" i="36"/>
  <c r="P2945" i="36"/>
  <c r="Q2945" i="36"/>
  <c r="N2946" i="36"/>
  <c r="P2946" i="36"/>
  <c r="Q2946" i="36"/>
  <c r="N2947" i="36"/>
  <c r="P2947" i="36"/>
  <c r="Q2947" i="36"/>
  <c r="N2948" i="36"/>
  <c r="P2948" i="36"/>
  <c r="Q2948" i="36"/>
  <c r="N2949" i="36"/>
  <c r="P2949" i="36"/>
  <c r="Q2949" i="36"/>
  <c r="N2950" i="36"/>
  <c r="P2950" i="36"/>
  <c r="Q2950" i="36"/>
  <c r="N2951" i="36"/>
  <c r="P2951" i="36"/>
  <c r="Q2951" i="36"/>
  <c r="N2952" i="36"/>
  <c r="P2952" i="36"/>
  <c r="Q2952" i="36"/>
  <c r="N2953" i="36"/>
  <c r="P2953" i="36"/>
  <c r="Q2953" i="36"/>
  <c r="N2954" i="36"/>
  <c r="P2954" i="36"/>
  <c r="Q2954" i="36"/>
  <c r="N2955" i="36"/>
  <c r="P2955" i="36"/>
  <c r="Q2955" i="36"/>
  <c r="N2956" i="36"/>
  <c r="P2956" i="36"/>
  <c r="Q2956" i="36"/>
  <c r="N2957" i="36"/>
  <c r="P2957" i="36"/>
  <c r="Q2957" i="36"/>
  <c r="N2958" i="36"/>
  <c r="P2958" i="36"/>
  <c r="Q2958" i="36"/>
  <c r="N2959" i="36"/>
  <c r="P2959" i="36"/>
  <c r="Q2959" i="36"/>
  <c r="N2960" i="36"/>
  <c r="P2960" i="36"/>
  <c r="Q2960" i="36"/>
  <c r="N2961" i="36"/>
  <c r="P2961" i="36"/>
  <c r="Q2961" i="36"/>
  <c r="N2962" i="36"/>
  <c r="P2962" i="36"/>
  <c r="Q2962" i="36"/>
  <c r="N2963" i="36"/>
  <c r="P2963" i="36"/>
  <c r="Q2963" i="36"/>
  <c r="N2964" i="36"/>
  <c r="P2964" i="36"/>
  <c r="Q2964" i="36"/>
  <c r="N2965" i="36"/>
  <c r="P2965" i="36"/>
  <c r="Q2965" i="36"/>
  <c r="N2966" i="36"/>
  <c r="P2966" i="36"/>
  <c r="Q2966" i="36"/>
  <c r="N2967" i="36"/>
  <c r="P2967" i="36"/>
  <c r="Q2967" i="36"/>
  <c r="N2968" i="36"/>
  <c r="P2968" i="36"/>
  <c r="Q2968" i="36"/>
  <c r="N2969" i="36"/>
  <c r="P2969" i="36"/>
  <c r="Q2969" i="36"/>
  <c r="N2970" i="36"/>
  <c r="P2970" i="36"/>
  <c r="Q2970" i="36"/>
  <c r="N2971" i="36"/>
  <c r="P2971" i="36"/>
  <c r="Q2971" i="36"/>
  <c r="N2972" i="36"/>
  <c r="P2972" i="36"/>
  <c r="Q2972" i="36"/>
  <c r="N2973" i="36"/>
  <c r="P2973" i="36"/>
  <c r="Q2973" i="36"/>
  <c r="N2974" i="36"/>
  <c r="P2974" i="36"/>
  <c r="Q2974" i="36"/>
  <c r="N2975" i="36"/>
  <c r="P2975" i="36"/>
  <c r="Q2975" i="36"/>
  <c r="N2976" i="36"/>
  <c r="P2976" i="36"/>
  <c r="Q2976" i="36"/>
  <c r="N2977" i="36"/>
  <c r="P2977" i="36"/>
  <c r="Q2977" i="36"/>
  <c r="N2978" i="36"/>
  <c r="P2978" i="36"/>
  <c r="Q2978" i="36"/>
  <c r="N2979" i="36"/>
  <c r="P2979" i="36"/>
  <c r="Q2979" i="36"/>
  <c r="N2980" i="36"/>
  <c r="P2980" i="36"/>
  <c r="Q2980" i="36"/>
  <c r="N2981" i="36"/>
  <c r="P2981" i="36"/>
  <c r="Q2981" i="36"/>
  <c r="N2982" i="36"/>
  <c r="P2982" i="36"/>
  <c r="Q2982" i="36"/>
  <c r="N2983" i="36"/>
  <c r="P2983" i="36"/>
  <c r="Q2983" i="36"/>
  <c r="N2984" i="36"/>
  <c r="P2984" i="36"/>
  <c r="Q2984" i="36"/>
  <c r="N2985" i="36"/>
  <c r="P2985" i="36"/>
  <c r="Q2985" i="36"/>
  <c r="N2986" i="36"/>
  <c r="P2986" i="36"/>
  <c r="Q2986" i="36"/>
  <c r="N2987" i="36"/>
  <c r="P2987" i="36"/>
  <c r="Q2987" i="36"/>
  <c r="N2988" i="36"/>
  <c r="P2988" i="36"/>
  <c r="Q2988" i="36"/>
  <c r="N2989" i="36"/>
  <c r="P2989" i="36"/>
  <c r="Q2989" i="36"/>
  <c r="N2990" i="36"/>
  <c r="P2990" i="36"/>
  <c r="Q2990" i="36"/>
  <c r="N2991" i="36"/>
  <c r="P2991" i="36"/>
  <c r="Q2991" i="36"/>
  <c r="N2992" i="36"/>
  <c r="P2992" i="36"/>
  <c r="Q2992" i="36"/>
  <c r="N2993" i="36"/>
  <c r="P2993" i="36"/>
  <c r="Q2993" i="36"/>
  <c r="N2994" i="36"/>
  <c r="P2994" i="36"/>
  <c r="Q2994" i="36"/>
  <c r="N2995" i="36"/>
  <c r="P2995" i="36"/>
  <c r="Q2995" i="36"/>
  <c r="N2996" i="36"/>
  <c r="P2996" i="36"/>
  <c r="Q2996" i="36"/>
  <c r="N2997" i="36"/>
  <c r="P2997" i="36"/>
  <c r="Q2997" i="36"/>
  <c r="N2998" i="36"/>
  <c r="P2998" i="36"/>
  <c r="Q2998" i="36"/>
  <c r="N2999" i="36"/>
  <c r="P2999" i="36"/>
  <c r="Q2999" i="36"/>
  <c r="N3000" i="36"/>
  <c r="P3000" i="36"/>
  <c r="Q3000" i="36"/>
  <c r="N3001" i="36"/>
  <c r="P3001" i="36"/>
  <c r="Q3001" i="36"/>
  <c r="N3002" i="36"/>
  <c r="P3002" i="36"/>
  <c r="Q3002" i="36"/>
  <c r="N3003" i="36"/>
  <c r="P3003" i="36"/>
  <c r="Q3003" i="36"/>
  <c r="N3004" i="36"/>
  <c r="P3004" i="36"/>
  <c r="Q3004" i="36"/>
  <c r="N3005" i="36"/>
  <c r="P3005" i="36"/>
  <c r="Q3005" i="36"/>
  <c r="N3006" i="36"/>
  <c r="P3006" i="36"/>
  <c r="Q3006" i="36"/>
  <c r="N3007" i="36"/>
  <c r="P3007" i="36"/>
  <c r="Q3007" i="36"/>
  <c r="N3008" i="36"/>
  <c r="P3008" i="36"/>
  <c r="Q3008" i="36"/>
  <c r="N3009" i="36"/>
  <c r="P3009" i="36"/>
  <c r="Q3009" i="36"/>
  <c r="N3010" i="36"/>
  <c r="P3010" i="36"/>
  <c r="Q3010" i="36"/>
  <c r="N3011" i="36"/>
  <c r="P3011" i="36"/>
  <c r="Q3011" i="36"/>
  <c r="N3012" i="36"/>
  <c r="P3012" i="36"/>
  <c r="Q3012" i="36"/>
  <c r="N3013" i="36"/>
  <c r="P3013" i="36"/>
  <c r="Q3013" i="36"/>
  <c r="N3014" i="36"/>
  <c r="P3014" i="36"/>
  <c r="Q3014" i="36"/>
  <c r="N3015" i="36"/>
  <c r="P3015" i="36"/>
  <c r="Q3015" i="36"/>
  <c r="N3016" i="36"/>
  <c r="P3016" i="36"/>
  <c r="Q3016" i="36"/>
  <c r="N3017" i="36"/>
  <c r="P3017" i="36"/>
  <c r="Q3017" i="36"/>
  <c r="N3018" i="36"/>
  <c r="P3018" i="36"/>
  <c r="Q3018" i="36"/>
  <c r="N3019" i="36"/>
  <c r="P3019" i="36"/>
  <c r="Q3019" i="36"/>
  <c r="N3020" i="36"/>
  <c r="P3020" i="36"/>
  <c r="Q3020" i="36"/>
  <c r="N3021" i="36"/>
  <c r="P3021" i="36"/>
  <c r="Q3021" i="36"/>
  <c r="N3022" i="36"/>
  <c r="P3022" i="36"/>
  <c r="Q3022" i="36"/>
  <c r="N3023" i="36"/>
  <c r="P3023" i="36"/>
  <c r="Q3023" i="36"/>
  <c r="N3024" i="36"/>
  <c r="P3024" i="36"/>
  <c r="Q3024" i="36"/>
  <c r="N3025" i="36"/>
  <c r="P3025" i="36"/>
  <c r="Q3025" i="36"/>
  <c r="N3026" i="36"/>
  <c r="P3026" i="36"/>
  <c r="Q3026" i="36"/>
  <c r="N3027" i="36"/>
  <c r="P3027" i="36"/>
  <c r="Q3027" i="36"/>
  <c r="N3028" i="36"/>
  <c r="P3028" i="36"/>
  <c r="Q3028" i="36"/>
  <c r="N3029" i="36"/>
  <c r="P3029" i="36"/>
  <c r="Q3029" i="36"/>
  <c r="N3030" i="36"/>
  <c r="P3030" i="36"/>
  <c r="Q3030" i="36"/>
  <c r="N3031" i="36"/>
  <c r="P3031" i="36"/>
  <c r="Q3031" i="36"/>
  <c r="N3032" i="36"/>
  <c r="P3032" i="36"/>
  <c r="Q3032" i="36"/>
  <c r="N3033" i="36"/>
  <c r="P3033" i="36"/>
  <c r="Q3033" i="36"/>
  <c r="N3034" i="36"/>
  <c r="P3034" i="36"/>
  <c r="Q3034" i="36"/>
  <c r="N3035" i="36"/>
  <c r="P3035" i="36"/>
  <c r="Q3035" i="36"/>
  <c r="N3036" i="36"/>
  <c r="P3036" i="36"/>
  <c r="Q3036" i="36"/>
  <c r="N3037" i="36"/>
  <c r="P3037" i="36"/>
  <c r="Q3037" i="36"/>
  <c r="N3038" i="36"/>
  <c r="P3038" i="36"/>
  <c r="Q3038" i="36"/>
  <c r="N3039" i="36"/>
  <c r="P3039" i="36"/>
  <c r="Q3039" i="36"/>
  <c r="N3040" i="36"/>
  <c r="P3040" i="36"/>
  <c r="Q3040" i="36"/>
  <c r="N3041" i="36"/>
  <c r="P3041" i="36"/>
  <c r="Q3041" i="36"/>
  <c r="N3042" i="36"/>
  <c r="P3042" i="36"/>
  <c r="Q3042" i="36"/>
  <c r="N3043" i="36"/>
  <c r="P3043" i="36"/>
  <c r="Q3043" i="36"/>
  <c r="N3044" i="36"/>
  <c r="P3044" i="36"/>
  <c r="Q3044" i="36"/>
  <c r="N3045" i="36"/>
  <c r="P3045" i="36"/>
  <c r="Q3045" i="36"/>
  <c r="N3046" i="36"/>
  <c r="P3046" i="36"/>
  <c r="Q3046" i="36"/>
  <c r="N3047" i="36"/>
  <c r="P3047" i="36"/>
  <c r="Q3047" i="36"/>
  <c r="N3048" i="36"/>
  <c r="P3048" i="36"/>
  <c r="Q3048" i="36"/>
  <c r="N3049" i="36"/>
  <c r="P3049" i="36"/>
  <c r="Q3049" i="36"/>
  <c r="N3050" i="36"/>
  <c r="P3050" i="36"/>
  <c r="Q3050" i="36"/>
  <c r="N3051" i="36"/>
  <c r="P3051" i="36"/>
  <c r="Q3051" i="36"/>
  <c r="N3052" i="36"/>
  <c r="P3052" i="36"/>
  <c r="Q3052" i="36"/>
  <c r="N3053" i="36"/>
  <c r="P3053" i="36"/>
  <c r="Q3053" i="36"/>
  <c r="N3054" i="36"/>
  <c r="P3054" i="36"/>
  <c r="Q3054" i="36"/>
  <c r="N3055" i="36"/>
  <c r="P3055" i="36"/>
  <c r="Q3055" i="36"/>
  <c r="N3056" i="36"/>
  <c r="P3056" i="36"/>
  <c r="Q3056" i="36"/>
  <c r="N3057" i="36"/>
  <c r="P3057" i="36"/>
  <c r="Q3057" i="36"/>
  <c r="N3058" i="36"/>
  <c r="P3058" i="36"/>
  <c r="Q3058" i="36"/>
  <c r="N3059" i="36"/>
  <c r="P3059" i="36"/>
  <c r="Q3059" i="36"/>
  <c r="N3060" i="36"/>
  <c r="P3060" i="36"/>
  <c r="Q3060" i="36"/>
  <c r="N3061" i="36"/>
  <c r="P3061" i="36"/>
  <c r="Q3061" i="36"/>
  <c r="N3062" i="36"/>
  <c r="P3062" i="36"/>
  <c r="Q3062" i="36"/>
  <c r="N3063" i="36"/>
  <c r="P3063" i="36"/>
  <c r="Q3063" i="36"/>
  <c r="N3064" i="36"/>
  <c r="P3064" i="36"/>
  <c r="Q3064" i="36"/>
  <c r="N3065" i="36"/>
  <c r="P3065" i="36"/>
  <c r="Q3065" i="36"/>
  <c r="N3066" i="36"/>
  <c r="P3066" i="36"/>
  <c r="Q3066" i="36"/>
  <c r="N3067" i="36"/>
  <c r="P3067" i="36"/>
  <c r="Q3067" i="36"/>
  <c r="N3068" i="36"/>
  <c r="P3068" i="36"/>
  <c r="Q3068" i="36"/>
  <c r="N3069" i="36"/>
  <c r="P3069" i="36"/>
  <c r="Q3069" i="36"/>
  <c r="N3070" i="36"/>
  <c r="P3070" i="36"/>
  <c r="Q3070" i="36"/>
  <c r="N3071" i="36"/>
  <c r="P3071" i="36"/>
  <c r="Q3071" i="36"/>
  <c r="N3072" i="36"/>
  <c r="P3072" i="36"/>
  <c r="Q3072" i="36"/>
  <c r="N3073" i="36"/>
  <c r="P3073" i="36"/>
  <c r="Q3073" i="36"/>
  <c r="N3074" i="36"/>
  <c r="P3074" i="36"/>
  <c r="Q3074" i="36"/>
  <c r="N3075" i="36"/>
  <c r="P3075" i="36"/>
  <c r="Q3075" i="36"/>
  <c r="N3076" i="36"/>
  <c r="P3076" i="36"/>
  <c r="Q3076" i="36"/>
  <c r="N3077" i="36"/>
  <c r="P3077" i="36"/>
  <c r="Q3077" i="36"/>
  <c r="N3078" i="36"/>
  <c r="P3078" i="36"/>
  <c r="Q3078" i="36"/>
  <c r="N3079" i="36"/>
  <c r="P3079" i="36"/>
  <c r="Q3079" i="36"/>
  <c r="N3080" i="36"/>
  <c r="P3080" i="36"/>
  <c r="Q3080" i="36"/>
  <c r="N3081" i="36"/>
  <c r="P3081" i="36"/>
  <c r="Q3081" i="36"/>
  <c r="N3082" i="36"/>
  <c r="P3082" i="36"/>
  <c r="Q3082" i="36"/>
  <c r="N3083" i="36"/>
  <c r="P3083" i="36"/>
  <c r="Q3083" i="36"/>
  <c r="N3084" i="36"/>
  <c r="P3084" i="36"/>
  <c r="Q3084" i="36"/>
  <c r="N3085" i="36"/>
  <c r="P3085" i="36"/>
  <c r="Q3085" i="36"/>
  <c r="N3086" i="36"/>
  <c r="P3086" i="36"/>
  <c r="Q3086" i="36"/>
  <c r="N3087" i="36"/>
  <c r="P3087" i="36"/>
  <c r="Q3087" i="36"/>
  <c r="N3088" i="36"/>
  <c r="P3088" i="36"/>
  <c r="Q3088" i="36"/>
  <c r="N3089" i="36"/>
  <c r="P3089" i="36"/>
  <c r="Q3089" i="36"/>
  <c r="N3090" i="36"/>
  <c r="P3090" i="36"/>
  <c r="Q3090" i="36"/>
  <c r="N3091" i="36"/>
  <c r="P3091" i="36"/>
  <c r="Q3091" i="36"/>
  <c r="N3092" i="36"/>
  <c r="P3092" i="36"/>
  <c r="Q3092" i="36"/>
  <c r="N3093" i="36"/>
  <c r="P3093" i="36"/>
  <c r="Q3093" i="36"/>
  <c r="N3094" i="36"/>
  <c r="P3094" i="36"/>
  <c r="Q3094" i="36"/>
  <c r="N3095" i="36"/>
  <c r="P3095" i="36"/>
  <c r="Q3095" i="36"/>
  <c r="N3096" i="36"/>
  <c r="P3096" i="36"/>
  <c r="Q3096" i="36"/>
  <c r="N3097" i="36"/>
  <c r="P3097" i="36"/>
  <c r="Q3097" i="36"/>
  <c r="N3098" i="36"/>
  <c r="P3098" i="36"/>
  <c r="Q3098" i="36"/>
  <c r="N3099" i="36"/>
  <c r="P3099" i="36"/>
  <c r="Q3099" i="36"/>
  <c r="N3100" i="36"/>
  <c r="P3100" i="36"/>
  <c r="Q3100" i="36"/>
  <c r="N3101" i="36"/>
  <c r="P3101" i="36"/>
  <c r="Q3101" i="36"/>
  <c r="N3102" i="36"/>
  <c r="P3102" i="36"/>
  <c r="Q3102" i="36"/>
  <c r="N3103" i="36"/>
  <c r="P3103" i="36"/>
  <c r="Q3103" i="36"/>
  <c r="N3104" i="36"/>
  <c r="P3104" i="36"/>
  <c r="Q3104" i="36"/>
  <c r="N3105" i="36"/>
  <c r="P3105" i="36"/>
  <c r="Q3105" i="36"/>
  <c r="N3106" i="36"/>
  <c r="P3106" i="36"/>
  <c r="Q3106" i="36"/>
  <c r="N3107" i="36"/>
  <c r="P3107" i="36"/>
  <c r="Q3107" i="36"/>
  <c r="N3108" i="36"/>
  <c r="P3108" i="36"/>
  <c r="Q3108" i="36"/>
  <c r="N3109" i="36"/>
  <c r="P3109" i="36"/>
  <c r="Q3109" i="36"/>
  <c r="N3110" i="36"/>
  <c r="P3110" i="36"/>
  <c r="Q3110" i="36"/>
  <c r="N3111" i="36"/>
  <c r="P3111" i="36"/>
  <c r="Q3111" i="36"/>
  <c r="N3112" i="36"/>
  <c r="P3112" i="36"/>
  <c r="Q3112" i="36"/>
  <c r="N3113" i="36"/>
  <c r="P3113" i="36"/>
  <c r="Q3113" i="36"/>
  <c r="N3114" i="36"/>
  <c r="P3114" i="36"/>
  <c r="Q3114" i="36"/>
  <c r="N3115" i="36"/>
  <c r="P3115" i="36"/>
  <c r="Q3115" i="36"/>
  <c r="N3116" i="36"/>
  <c r="P3116" i="36"/>
  <c r="Q3116" i="36"/>
  <c r="N3117" i="36"/>
  <c r="P3117" i="36"/>
  <c r="Q3117" i="36"/>
  <c r="N3118" i="36"/>
  <c r="P3118" i="36"/>
  <c r="Q3118" i="36"/>
  <c r="N3119" i="36"/>
  <c r="P3119" i="36"/>
  <c r="Q3119" i="36"/>
  <c r="P3120" i="36"/>
  <c r="Q3120" i="36"/>
  <c r="N3121" i="36"/>
  <c r="P3121" i="36"/>
  <c r="Q3121" i="36"/>
  <c r="N3122" i="36"/>
  <c r="P3122" i="36"/>
  <c r="Q3122" i="36"/>
  <c r="N3123" i="36"/>
  <c r="P3123" i="36"/>
  <c r="Q3123" i="36"/>
  <c r="N3124" i="36"/>
  <c r="P3124" i="36"/>
  <c r="Q3124" i="36"/>
  <c r="N3125" i="36"/>
  <c r="P3125" i="36"/>
  <c r="Q3125" i="36"/>
  <c r="N3126" i="36"/>
  <c r="P3126" i="36"/>
  <c r="Q3126" i="36"/>
  <c r="N3127" i="36"/>
  <c r="P3127" i="36"/>
  <c r="Q3127" i="36"/>
  <c r="N3128" i="36"/>
  <c r="P3128" i="36"/>
  <c r="Q3128" i="36"/>
  <c r="N3129" i="36"/>
  <c r="P3129" i="36"/>
  <c r="Q3129" i="36"/>
  <c r="N3130" i="36"/>
  <c r="P3130" i="36"/>
  <c r="Q3130" i="36"/>
  <c r="N3131" i="36"/>
  <c r="P3131" i="36"/>
  <c r="Q3131" i="36"/>
  <c r="N3132" i="36"/>
  <c r="P3132" i="36"/>
  <c r="Q3132" i="36"/>
  <c r="N3133" i="36"/>
  <c r="P3133" i="36"/>
  <c r="Q3133" i="36"/>
  <c r="N3134" i="36"/>
  <c r="P3134" i="36"/>
  <c r="Q3134" i="36"/>
  <c r="N3135" i="36"/>
  <c r="P3135" i="36"/>
  <c r="Q3135" i="36"/>
  <c r="N3136" i="36"/>
  <c r="P3136" i="36"/>
  <c r="Q3136" i="36"/>
  <c r="N3137" i="36"/>
  <c r="P3137" i="36"/>
  <c r="Q3137" i="36"/>
  <c r="N3138" i="36"/>
  <c r="P3138" i="36"/>
  <c r="Q3138" i="36"/>
  <c r="N3139" i="36"/>
  <c r="P3139" i="36"/>
  <c r="Q3139" i="36"/>
  <c r="N3140" i="36"/>
  <c r="P3140" i="36"/>
  <c r="Q3140" i="36"/>
  <c r="N3141" i="36"/>
  <c r="P3141" i="36"/>
  <c r="Q3141" i="36"/>
  <c r="N3142" i="36"/>
  <c r="P3142" i="36"/>
  <c r="Q3142" i="36"/>
  <c r="N3143" i="36"/>
  <c r="P3143" i="36"/>
  <c r="Q3143" i="36"/>
  <c r="N3144" i="36"/>
  <c r="P3144" i="36"/>
  <c r="Q3144" i="36"/>
  <c r="N3145" i="36"/>
  <c r="P3145" i="36"/>
  <c r="Q3145" i="36"/>
  <c r="N3146" i="36"/>
  <c r="P3146" i="36"/>
  <c r="Q3146" i="36"/>
  <c r="N3147" i="36"/>
  <c r="P3147" i="36"/>
  <c r="Q3147" i="36"/>
  <c r="N3148" i="36"/>
  <c r="P3148" i="36"/>
  <c r="Q3148" i="36"/>
  <c r="N3149" i="36"/>
  <c r="P3149" i="36"/>
  <c r="Q3149" i="36"/>
  <c r="N3150" i="36"/>
  <c r="P3150" i="36"/>
  <c r="Q3150" i="36"/>
  <c r="N3151" i="36"/>
  <c r="P3151" i="36"/>
  <c r="Q3151" i="36"/>
  <c r="N3152" i="36"/>
  <c r="P3152" i="36"/>
  <c r="Q3152" i="36"/>
  <c r="N3153" i="36"/>
  <c r="P3153" i="36"/>
  <c r="Q3153" i="36"/>
  <c r="N3154" i="36"/>
  <c r="P3154" i="36"/>
  <c r="Q3154" i="36"/>
  <c r="N3155" i="36"/>
  <c r="P3155" i="36"/>
  <c r="Q3155" i="36"/>
  <c r="N3156" i="36"/>
  <c r="P3156" i="36"/>
  <c r="Q3156" i="36"/>
  <c r="N3157" i="36"/>
  <c r="P3157" i="36"/>
  <c r="Q3157" i="36"/>
  <c r="N3158" i="36"/>
  <c r="P3158" i="36"/>
  <c r="Q3158" i="36"/>
  <c r="N3159" i="36"/>
  <c r="P3159" i="36"/>
  <c r="Q3159" i="36"/>
  <c r="N3160" i="36"/>
  <c r="P3160" i="36"/>
  <c r="Q3160" i="36"/>
  <c r="N3161" i="36"/>
  <c r="P3161" i="36"/>
  <c r="Q3161" i="36"/>
  <c r="N3162" i="36"/>
  <c r="P3162" i="36"/>
  <c r="Q3162" i="36"/>
  <c r="N3163" i="36"/>
  <c r="P3163" i="36"/>
  <c r="Q3163" i="36"/>
  <c r="N3164" i="36"/>
  <c r="P3164" i="36"/>
  <c r="Q3164" i="36"/>
  <c r="N3165" i="36"/>
  <c r="P3165" i="36"/>
  <c r="Q3165" i="36"/>
  <c r="N3166" i="36"/>
  <c r="P3166" i="36"/>
  <c r="Q3166" i="36"/>
  <c r="N3167" i="36"/>
  <c r="P3167" i="36"/>
  <c r="Q3167" i="36"/>
  <c r="N3168" i="36"/>
  <c r="P3168" i="36"/>
  <c r="Q3168" i="36"/>
  <c r="N3169" i="36"/>
  <c r="P3169" i="36"/>
  <c r="Q3169" i="36"/>
  <c r="P3170" i="36"/>
  <c r="Q3170" i="36"/>
  <c r="P3171" i="36"/>
  <c r="Q3171" i="36"/>
  <c r="P3172" i="36"/>
  <c r="Q3172" i="36"/>
  <c r="P3173" i="36"/>
  <c r="Q3173" i="36"/>
  <c r="P3174" i="36"/>
  <c r="Q3174" i="36"/>
  <c r="P3175" i="36"/>
  <c r="Q3175" i="36"/>
  <c r="P3176" i="36"/>
  <c r="Q3176" i="36"/>
  <c r="P3177" i="36"/>
  <c r="Q3177" i="36"/>
  <c r="P3178" i="36"/>
  <c r="Q3178" i="36"/>
  <c r="P3179" i="36"/>
  <c r="Q3179" i="36"/>
  <c r="P3180" i="36"/>
  <c r="Q3180" i="36"/>
  <c r="P3181" i="36"/>
  <c r="Q3181" i="36"/>
  <c r="P3182" i="36"/>
  <c r="Q3182" i="36"/>
  <c r="P3183" i="36"/>
  <c r="Q3183" i="36"/>
  <c r="P3184" i="36"/>
  <c r="Q3184" i="36"/>
  <c r="P3185" i="36"/>
  <c r="Q3185" i="36"/>
  <c r="P3186" i="36"/>
  <c r="Q3186" i="36"/>
  <c r="P3187" i="36"/>
  <c r="Q3187" i="36"/>
  <c r="P3188" i="36"/>
  <c r="Q3188" i="36"/>
  <c r="P3189" i="36"/>
  <c r="Q3189" i="36"/>
  <c r="P3190" i="36"/>
  <c r="Q3190" i="36"/>
  <c r="P3191" i="36"/>
  <c r="Q3191" i="36"/>
  <c r="P3192" i="36"/>
  <c r="Q3192" i="36"/>
  <c r="P3193" i="36"/>
  <c r="Q3193" i="36"/>
  <c r="P3194" i="36"/>
  <c r="Q3194" i="36"/>
  <c r="P3195" i="36"/>
  <c r="Q3195" i="36"/>
  <c r="P3196" i="36"/>
  <c r="Q3196" i="36"/>
  <c r="P3197" i="36"/>
  <c r="Q3197" i="36"/>
  <c r="P3198" i="36"/>
  <c r="Q3198" i="36"/>
  <c r="P3199" i="36"/>
  <c r="Q3199" i="36"/>
  <c r="P3200" i="36"/>
  <c r="Q3200" i="36"/>
  <c r="P3201" i="36"/>
  <c r="Q3201" i="36"/>
  <c r="P3202" i="36"/>
  <c r="Q3202" i="36"/>
  <c r="P3203" i="36"/>
  <c r="Q3203" i="36"/>
  <c r="P3204" i="36"/>
  <c r="Q3204" i="36"/>
  <c r="P3205" i="36"/>
  <c r="Q3205" i="36"/>
  <c r="P3206" i="36"/>
  <c r="Q3206" i="36"/>
  <c r="P3207" i="36"/>
  <c r="Q3207" i="36"/>
  <c r="P3208" i="36"/>
  <c r="Q3208" i="36"/>
  <c r="P3209" i="36"/>
  <c r="Q3209" i="36"/>
  <c r="P3210" i="36"/>
  <c r="Q3210" i="36"/>
  <c r="P3211" i="36"/>
  <c r="Q3211" i="36"/>
  <c r="P3212" i="36"/>
  <c r="Q3212" i="36"/>
  <c r="P3213" i="36"/>
  <c r="Q3213" i="36"/>
  <c r="P3214" i="36"/>
  <c r="Q3214" i="36"/>
  <c r="P3215" i="36"/>
  <c r="Q3215" i="36"/>
  <c r="P3216" i="36"/>
  <c r="Q3216" i="36"/>
  <c r="P3217" i="36"/>
  <c r="Q3217" i="36"/>
  <c r="P3218" i="36"/>
  <c r="Q3218" i="36"/>
  <c r="P3219" i="36"/>
  <c r="Q3219" i="36"/>
  <c r="P3220" i="36"/>
  <c r="Q3220" i="36"/>
  <c r="P3221" i="36"/>
  <c r="Q3221" i="36"/>
  <c r="P3222" i="36"/>
  <c r="Q3222" i="36"/>
  <c r="P3223" i="36"/>
  <c r="Q3223" i="36"/>
  <c r="P3224" i="36"/>
  <c r="Q3224" i="36"/>
  <c r="P3225" i="36"/>
  <c r="Q3225" i="36"/>
  <c r="P3226" i="36"/>
  <c r="Q3226" i="36"/>
  <c r="P3227" i="36"/>
  <c r="Q3227" i="36"/>
  <c r="P3228" i="36"/>
  <c r="Q3228" i="36"/>
  <c r="P3229" i="36"/>
  <c r="Q3229" i="36"/>
  <c r="P3230" i="36"/>
  <c r="Q3230" i="36"/>
  <c r="P3231" i="36"/>
  <c r="Q3231" i="36"/>
  <c r="P3232" i="36"/>
  <c r="Q3232" i="36"/>
  <c r="P3233" i="36"/>
  <c r="Q3233" i="36"/>
  <c r="P3234" i="36"/>
  <c r="Q3234" i="36"/>
  <c r="P3235" i="36"/>
  <c r="Q3235" i="36"/>
  <c r="P3236" i="36"/>
  <c r="Q3236" i="36"/>
  <c r="P3237" i="36"/>
  <c r="Q3237" i="36"/>
  <c r="P3238" i="36"/>
  <c r="Q3238" i="36"/>
  <c r="P3239" i="36"/>
  <c r="Q3239" i="36"/>
  <c r="P3240" i="36"/>
  <c r="Q3240" i="36"/>
  <c r="P3241" i="36"/>
  <c r="Q3241" i="36"/>
  <c r="P3242" i="36"/>
  <c r="Q3242" i="36"/>
  <c r="P3243" i="36"/>
  <c r="Q3243" i="36"/>
  <c r="P3244" i="36"/>
  <c r="Q3244" i="36"/>
  <c r="P3245" i="36"/>
  <c r="Q3245" i="36"/>
  <c r="P3246" i="36"/>
  <c r="Q3246" i="36"/>
  <c r="P3247" i="36"/>
  <c r="Q3247" i="36"/>
  <c r="P3248" i="36"/>
  <c r="Q3248" i="36"/>
  <c r="P3249" i="36"/>
  <c r="Q3249" i="36"/>
  <c r="P3250" i="36"/>
  <c r="Q3250" i="36"/>
  <c r="P3251" i="36"/>
  <c r="Q3251" i="36"/>
  <c r="P3252" i="36"/>
  <c r="Q3252" i="36"/>
  <c r="P3253" i="36"/>
  <c r="Q3253" i="36"/>
  <c r="P3254" i="36"/>
  <c r="Q3254" i="36"/>
  <c r="P3255" i="36"/>
  <c r="Q3255" i="36"/>
  <c r="P3256" i="36"/>
  <c r="Q3256" i="36"/>
  <c r="P3257" i="36"/>
  <c r="Q3257" i="36"/>
  <c r="P3258" i="36"/>
  <c r="Q3258" i="36"/>
  <c r="P3259" i="36"/>
  <c r="Q3259" i="36"/>
  <c r="P3260" i="36"/>
  <c r="Q3260" i="36"/>
  <c r="P3261" i="36"/>
  <c r="Q3261" i="36"/>
  <c r="P3262" i="36"/>
  <c r="Q3262" i="36"/>
  <c r="P3263" i="36"/>
  <c r="Q3263" i="36"/>
  <c r="P3264" i="36"/>
  <c r="Q3264" i="36"/>
  <c r="P3265" i="36"/>
  <c r="Q3265" i="36"/>
  <c r="P3266" i="36"/>
  <c r="Q3266" i="36"/>
  <c r="P3267" i="36"/>
  <c r="Q3267" i="36"/>
  <c r="P3268" i="36"/>
  <c r="Q3268" i="36"/>
  <c r="P3269" i="36"/>
  <c r="Q3269" i="36"/>
  <c r="P3270" i="36"/>
  <c r="Q3270" i="36"/>
  <c r="P3271" i="36"/>
  <c r="Q3271" i="36"/>
  <c r="P3272" i="36"/>
  <c r="Q3272" i="36"/>
  <c r="P3273" i="36"/>
  <c r="Q3273" i="36"/>
  <c r="P3274" i="36"/>
  <c r="Q3274" i="36"/>
  <c r="P3275" i="36"/>
  <c r="Q3275" i="36"/>
  <c r="P3276" i="36"/>
  <c r="Q3276" i="36"/>
  <c r="P3277" i="36"/>
  <c r="Q3277" i="36"/>
  <c r="P3278" i="36"/>
  <c r="Q3278" i="36"/>
  <c r="P3279" i="36"/>
  <c r="Q3279" i="36"/>
  <c r="P3280" i="36"/>
  <c r="Q3280" i="36"/>
  <c r="P3281" i="36"/>
  <c r="Q3281" i="36"/>
  <c r="P3282" i="36"/>
  <c r="Q3282" i="36"/>
  <c r="P3283" i="36"/>
  <c r="Q3283" i="36"/>
  <c r="P3284" i="36"/>
  <c r="Q3284" i="36"/>
  <c r="P3285" i="36"/>
  <c r="Q3285" i="36"/>
  <c r="P3286" i="36"/>
  <c r="Q3286" i="36"/>
  <c r="P3287" i="36"/>
  <c r="Q3287" i="36"/>
  <c r="P3288" i="36"/>
  <c r="Q3288" i="36"/>
  <c r="P3289" i="36"/>
  <c r="Q3289" i="36"/>
  <c r="P3290" i="36"/>
  <c r="Q3290" i="36"/>
  <c r="P3291" i="36"/>
  <c r="Q3291" i="36"/>
  <c r="P3292" i="36"/>
  <c r="Q3292" i="36"/>
  <c r="P3293" i="36"/>
  <c r="Q3293" i="36"/>
  <c r="P3294" i="36"/>
  <c r="Q3294" i="36"/>
  <c r="P3295" i="36"/>
  <c r="Q3295" i="36"/>
  <c r="P3296" i="36"/>
  <c r="Q3296" i="36"/>
  <c r="P3297" i="36"/>
  <c r="Q3297" i="36"/>
  <c r="P3298" i="36"/>
  <c r="Q3298" i="36"/>
  <c r="P3299" i="36"/>
  <c r="Q3299" i="36"/>
  <c r="P3300" i="36"/>
  <c r="Q3300" i="36"/>
  <c r="P3301" i="36"/>
  <c r="Q3301" i="36"/>
  <c r="P3302" i="36"/>
  <c r="Q3302" i="36"/>
  <c r="P3303" i="36"/>
  <c r="Q3303" i="36"/>
  <c r="P3304" i="36"/>
  <c r="Q3304" i="36"/>
  <c r="P3305" i="36"/>
  <c r="Q3305" i="36"/>
  <c r="P3306" i="36"/>
  <c r="Q3306" i="36"/>
  <c r="P3307" i="36"/>
  <c r="Q3307" i="36"/>
  <c r="P3308" i="36"/>
  <c r="Q3308" i="36"/>
  <c r="P3309" i="36"/>
  <c r="Q3309" i="36"/>
  <c r="P3310" i="36"/>
  <c r="Q3310" i="36"/>
  <c r="P3311" i="36"/>
  <c r="Q3311" i="36"/>
  <c r="P3312" i="36"/>
  <c r="Q3312" i="36"/>
  <c r="P3313" i="36"/>
  <c r="Q3313" i="36"/>
  <c r="P3314" i="36"/>
  <c r="Q3314" i="36"/>
  <c r="P3315" i="36"/>
  <c r="Q3315" i="36"/>
  <c r="P3316" i="36"/>
  <c r="Q3316" i="36"/>
  <c r="P3317" i="36"/>
  <c r="Q3317" i="36"/>
  <c r="P3318" i="36"/>
  <c r="Q3318" i="36"/>
  <c r="P3319" i="36"/>
  <c r="Q3319" i="36"/>
  <c r="P3320" i="36"/>
  <c r="Q3320" i="36"/>
  <c r="P3321" i="36"/>
  <c r="Q3321" i="36"/>
  <c r="P3322" i="36"/>
  <c r="Q3322" i="36"/>
  <c r="P3323" i="36"/>
  <c r="Q3323" i="36"/>
  <c r="P3324" i="36"/>
  <c r="Q3324" i="36"/>
  <c r="P3325" i="36"/>
  <c r="Q3325" i="36"/>
  <c r="P3326" i="36"/>
  <c r="Q3326" i="36"/>
  <c r="P3327" i="36"/>
  <c r="Q3327" i="36"/>
  <c r="P3328" i="36"/>
  <c r="Q3328" i="36"/>
  <c r="P3329" i="36"/>
  <c r="Q3329" i="36"/>
  <c r="P3330" i="36"/>
  <c r="Q3330" i="36"/>
  <c r="P3331" i="36"/>
  <c r="Q3331" i="36"/>
  <c r="P3332" i="36"/>
  <c r="Q3332" i="36"/>
  <c r="P3333" i="36"/>
  <c r="Q3333" i="36"/>
  <c r="P3334" i="36"/>
  <c r="Q3334" i="36"/>
  <c r="P3335" i="36"/>
  <c r="Q3335" i="36"/>
  <c r="P3336" i="36"/>
  <c r="Q3336" i="36"/>
  <c r="P3337" i="36"/>
  <c r="Q3337" i="36"/>
  <c r="P3338" i="36"/>
  <c r="Q3338" i="36"/>
  <c r="P3339" i="36"/>
  <c r="Q3339" i="36"/>
  <c r="P3340" i="36"/>
  <c r="Q3340" i="36"/>
  <c r="P3341" i="36"/>
  <c r="Q3341" i="36"/>
  <c r="P3342" i="36"/>
  <c r="Q3342" i="36"/>
  <c r="P3343" i="36"/>
  <c r="Q3343" i="36"/>
  <c r="P3344" i="36"/>
  <c r="Q3344" i="36"/>
  <c r="P3345" i="36"/>
  <c r="Q3345" i="36"/>
  <c r="P3346" i="36"/>
  <c r="Q3346" i="36"/>
  <c r="P3347" i="36"/>
  <c r="Q3347" i="36"/>
  <c r="P3348" i="36"/>
  <c r="Q3348" i="36"/>
  <c r="P3349" i="36"/>
  <c r="Q3349" i="36"/>
  <c r="P3350" i="36"/>
  <c r="Q3350" i="36"/>
  <c r="P3351" i="36"/>
  <c r="Q3351" i="36"/>
  <c r="P3352" i="36"/>
  <c r="Q3352" i="36"/>
  <c r="P3353" i="36"/>
  <c r="Q3353" i="36"/>
  <c r="P3354" i="36"/>
  <c r="Q3354" i="36"/>
  <c r="P3355" i="36"/>
  <c r="Q3355" i="36"/>
  <c r="P3356" i="36"/>
  <c r="Q3356" i="36"/>
  <c r="P3357" i="36"/>
  <c r="Q3357" i="36"/>
  <c r="P3358" i="36"/>
  <c r="Q3358" i="36"/>
  <c r="P3359" i="36"/>
  <c r="Q3359" i="36"/>
  <c r="P3360" i="36"/>
  <c r="Q3360" i="36"/>
  <c r="P3361" i="36"/>
  <c r="Q3361" i="36"/>
  <c r="P3362" i="36"/>
  <c r="Q3362" i="36"/>
  <c r="P3363" i="36"/>
  <c r="Q3363" i="36"/>
  <c r="P3364" i="36"/>
  <c r="Q3364" i="36"/>
  <c r="P3365" i="36"/>
  <c r="Q3365" i="36"/>
  <c r="P3366" i="36"/>
  <c r="Q3366" i="36"/>
  <c r="P3367" i="36"/>
  <c r="Q3367" i="36"/>
  <c r="P3368" i="36"/>
  <c r="Q3368" i="36"/>
  <c r="P3369" i="36"/>
  <c r="Q3369" i="36"/>
  <c r="P3370" i="36"/>
  <c r="Q3370" i="36"/>
  <c r="P3371" i="36"/>
  <c r="Q3371" i="36"/>
  <c r="P3372" i="36"/>
  <c r="Q3372" i="36"/>
  <c r="P3373" i="36"/>
  <c r="Q3373" i="36"/>
  <c r="P3374" i="36"/>
  <c r="Q3374" i="36"/>
  <c r="P3375" i="36"/>
  <c r="Q3375" i="36"/>
  <c r="P3376" i="36"/>
  <c r="Q3376" i="36"/>
  <c r="P3377" i="36"/>
  <c r="Q3377" i="36"/>
  <c r="P3378" i="36"/>
  <c r="Q3378" i="36"/>
  <c r="P3379" i="36"/>
  <c r="Q3379" i="36"/>
  <c r="P3380" i="36"/>
  <c r="Q3380" i="36"/>
  <c r="P3381" i="36"/>
  <c r="Q3381" i="36"/>
  <c r="P3382" i="36"/>
  <c r="Q3382" i="36"/>
  <c r="P3383" i="36"/>
  <c r="Q3383" i="36"/>
  <c r="P3384" i="36"/>
  <c r="Q3384" i="36"/>
  <c r="P3385" i="36"/>
  <c r="Q3385" i="36"/>
  <c r="P3386" i="36"/>
  <c r="Q3386" i="36"/>
  <c r="P3387" i="36"/>
  <c r="Q3387" i="36"/>
  <c r="P3388" i="36"/>
  <c r="Q3388" i="36"/>
  <c r="P3389" i="36"/>
  <c r="Q3389" i="36"/>
  <c r="P3390" i="36"/>
  <c r="Q3390" i="36"/>
  <c r="P3391" i="36"/>
  <c r="Q3391" i="36"/>
  <c r="P3392" i="36"/>
  <c r="Q3392" i="36"/>
  <c r="P3393" i="36"/>
  <c r="Q3393" i="36"/>
  <c r="P3394" i="36"/>
  <c r="Q3394" i="36"/>
  <c r="P3395" i="36"/>
  <c r="Q3395" i="36"/>
  <c r="P3396" i="36"/>
  <c r="Q3396" i="36"/>
  <c r="P3397" i="36"/>
  <c r="Q3397" i="36"/>
  <c r="P3398" i="36"/>
  <c r="Q3398" i="36"/>
  <c r="P3399" i="36"/>
  <c r="Q3399" i="36"/>
  <c r="P3400" i="36"/>
  <c r="Q3400" i="36"/>
  <c r="P3401" i="36"/>
  <c r="Q3401" i="36"/>
  <c r="P3402" i="36"/>
  <c r="Q3402" i="36"/>
  <c r="P3403" i="36"/>
  <c r="Q3403" i="36"/>
  <c r="P3404" i="36"/>
  <c r="Q3404" i="36"/>
  <c r="P3405" i="36"/>
  <c r="Q3405" i="36"/>
  <c r="P3406" i="36"/>
  <c r="Q3406" i="36"/>
  <c r="P3407" i="36"/>
  <c r="Q3407" i="36"/>
  <c r="P3408" i="36"/>
  <c r="Q3408" i="36"/>
  <c r="P3409" i="36"/>
  <c r="Q3409" i="36"/>
  <c r="P3410" i="36"/>
  <c r="Q3410" i="36"/>
  <c r="P3411" i="36"/>
  <c r="Q3411" i="36"/>
  <c r="P3412" i="36"/>
  <c r="Q3412" i="36"/>
  <c r="P3413" i="36"/>
  <c r="Q3413" i="36"/>
  <c r="P3414" i="36"/>
  <c r="Q3414" i="36"/>
  <c r="P3415" i="36"/>
  <c r="Q3415" i="36"/>
  <c r="P3416" i="36"/>
  <c r="Q3416" i="36"/>
  <c r="P3417" i="36"/>
  <c r="Q3417" i="36"/>
  <c r="P3418" i="36"/>
  <c r="Q3418" i="36"/>
  <c r="P3419" i="36"/>
  <c r="Q3419" i="36"/>
  <c r="P3420" i="36"/>
  <c r="Q3420" i="36"/>
  <c r="P3421" i="36"/>
  <c r="Q3421" i="36"/>
  <c r="P3422" i="36"/>
  <c r="Q3422" i="36"/>
  <c r="P3423" i="36"/>
  <c r="Q3423" i="36"/>
  <c r="P3424" i="36"/>
  <c r="Q3424" i="36"/>
  <c r="P3425" i="36"/>
  <c r="Q3425" i="36"/>
  <c r="P3426" i="36"/>
  <c r="Q3426" i="36"/>
  <c r="P3427" i="36"/>
  <c r="Q3427" i="36"/>
  <c r="P3428" i="36"/>
  <c r="Q3428" i="36"/>
  <c r="P3429" i="36"/>
  <c r="Q3429" i="36"/>
  <c r="P3430" i="36"/>
  <c r="Q3430" i="36"/>
  <c r="P3431" i="36"/>
  <c r="Q3431" i="36"/>
  <c r="P3432" i="36"/>
  <c r="Q3432" i="36"/>
  <c r="P3433" i="36"/>
  <c r="Q3433" i="36"/>
  <c r="P3434" i="36"/>
  <c r="Q3434" i="36"/>
  <c r="P3435" i="36"/>
  <c r="Q3435" i="36"/>
  <c r="P3436" i="36"/>
  <c r="Q3436" i="36"/>
  <c r="P3437" i="36"/>
  <c r="Q3437" i="36"/>
  <c r="P3438" i="36"/>
  <c r="Q3438" i="36"/>
  <c r="P3439" i="36"/>
  <c r="Q3439" i="36"/>
  <c r="P3440" i="36"/>
  <c r="Q3440" i="36"/>
  <c r="P3441" i="36"/>
  <c r="Q3441" i="36"/>
  <c r="P3442" i="36"/>
  <c r="Q3442" i="36"/>
  <c r="P3443" i="36"/>
  <c r="Q3443" i="36"/>
  <c r="P3444" i="36"/>
  <c r="Q3444" i="36"/>
  <c r="P3445" i="36"/>
  <c r="Q3445" i="36"/>
  <c r="P3446" i="36"/>
  <c r="Q3446" i="36"/>
  <c r="P3447" i="36"/>
  <c r="Q3447" i="36"/>
  <c r="P3448" i="36"/>
  <c r="Q3448" i="36"/>
  <c r="P3449" i="36"/>
  <c r="Q3449" i="36"/>
  <c r="P3450" i="36"/>
  <c r="Q3450" i="36"/>
  <c r="P3451" i="36"/>
  <c r="Q3451" i="36"/>
  <c r="P3452" i="36"/>
  <c r="Q3452" i="36"/>
  <c r="P3453" i="36"/>
  <c r="Q3453" i="36"/>
  <c r="P3454" i="36"/>
  <c r="Q3454" i="36"/>
  <c r="P3455" i="36"/>
  <c r="Q3455" i="36"/>
  <c r="P3456" i="36"/>
  <c r="Q3456" i="36"/>
  <c r="P3457" i="36"/>
  <c r="Q3457" i="36"/>
  <c r="P3458" i="36"/>
  <c r="Q3458" i="36"/>
  <c r="P3459" i="36"/>
  <c r="Q3459" i="36"/>
  <c r="P3460" i="36"/>
  <c r="Q3460" i="36"/>
  <c r="P3461" i="36"/>
  <c r="Q3461" i="36"/>
  <c r="P3462" i="36"/>
  <c r="Q3462" i="36"/>
  <c r="P3463" i="36"/>
  <c r="Q3463" i="36"/>
  <c r="P3464" i="36"/>
  <c r="Q3464" i="36"/>
  <c r="P3465" i="36"/>
  <c r="Q3465" i="36"/>
  <c r="P3466" i="36"/>
  <c r="Q3466" i="36"/>
  <c r="P3467" i="36"/>
  <c r="Q3467" i="36"/>
  <c r="P3468" i="36"/>
  <c r="Q3468" i="36"/>
  <c r="P3469" i="36"/>
  <c r="Q3469" i="36"/>
  <c r="P3470" i="36"/>
  <c r="Q3470" i="36"/>
  <c r="P3471" i="36"/>
  <c r="Q3471" i="36"/>
  <c r="P3472" i="36"/>
  <c r="Q3472" i="36"/>
  <c r="P3473" i="36"/>
  <c r="Q3473" i="36"/>
  <c r="P3474" i="36"/>
  <c r="Q3474" i="36"/>
  <c r="P3475" i="36"/>
  <c r="Q3475" i="36"/>
  <c r="P3476" i="36"/>
  <c r="Q3476" i="36"/>
  <c r="P3477" i="36"/>
  <c r="Q3477" i="36"/>
  <c r="P3478" i="36"/>
  <c r="Q3478" i="36"/>
  <c r="P3479" i="36"/>
  <c r="Q3479" i="36"/>
  <c r="P3480" i="36"/>
  <c r="Q3480" i="36"/>
  <c r="P3481" i="36"/>
  <c r="Q3481" i="36"/>
  <c r="P3482" i="36"/>
  <c r="Q3482" i="36"/>
  <c r="P3483" i="36"/>
  <c r="Q3483" i="36"/>
  <c r="P3484" i="36"/>
  <c r="Q3484" i="36"/>
  <c r="P3485" i="36"/>
  <c r="Q3485" i="36"/>
  <c r="P3486" i="36"/>
  <c r="Q3486" i="36"/>
  <c r="P3487" i="36"/>
  <c r="Q3487" i="36"/>
  <c r="P3488" i="36"/>
  <c r="Q3488" i="36"/>
  <c r="P3489" i="36"/>
  <c r="Q3489" i="36"/>
  <c r="P3490" i="36"/>
  <c r="Q3490" i="36"/>
  <c r="P3491" i="36"/>
  <c r="Q3491" i="36"/>
  <c r="P3492" i="36"/>
  <c r="Q3492" i="36"/>
  <c r="P3493" i="36"/>
  <c r="Q3493" i="36"/>
  <c r="P3494" i="36"/>
  <c r="Q3494" i="36"/>
  <c r="P3495" i="36"/>
  <c r="Q3495" i="36"/>
  <c r="P3496" i="36"/>
  <c r="Q3496" i="36"/>
  <c r="P3497" i="36"/>
  <c r="Q3497" i="36"/>
  <c r="P3498" i="36"/>
  <c r="Q3498" i="36"/>
  <c r="P3499" i="36"/>
  <c r="Q3499" i="36"/>
  <c r="P3500" i="36"/>
  <c r="Q3500" i="36"/>
  <c r="P3501" i="36"/>
  <c r="Q3501" i="36"/>
  <c r="P3502" i="36"/>
  <c r="Q3502" i="36"/>
  <c r="P3503" i="36"/>
  <c r="Q3503" i="36"/>
  <c r="P3504" i="36"/>
  <c r="Q3504" i="36"/>
  <c r="P3505" i="36"/>
  <c r="Q3505" i="36"/>
  <c r="P3506" i="36"/>
  <c r="Q3506" i="36"/>
  <c r="P3507" i="36"/>
  <c r="Q3507" i="36"/>
  <c r="P3508" i="36"/>
  <c r="Q3508" i="36"/>
  <c r="P3509" i="36"/>
  <c r="Q3509" i="36"/>
  <c r="P3510" i="36"/>
  <c r="Q3510" i="36"/>
  <c r="P3511" i="36"/>
  <c r="Q3511" i="36"/>
  <c r="P3512" i="36"/>
  <c r="Q3512" i="36"/>
  <c r="P3513" i="36"/>
  <c r="Q3513" i="36"/>
  <c r="P3514" i="36"/>
  <c r="Q3514" i="36"/>
  <c r="P3515" i="36"/>
  <c r="Q3515" i="36"/>
  <c r="P3516" i="36"/>
  <c r="Q3516" i="36"/>
  <c r="P3517" i="36"/>
  <c r="Q3517" i="36"/>
  <c r="P3518" i="36"/>
  <c r="Q3518" i="36"/>
  <c r="P3519" i="36"/>
  <c r="Q3519" i="36"/>
  <c r="P3520" i="36"/>
  <c r="Q3520" i="36"/>
  <c r="P3521" i="36"/>
  <c r="Q3521" i="36"/>
  <c r="P3522" i="36"/>
  <c r="Q3522" i="36"/>
  <c r="P3523" i="36"/>
  <c r="Q3523" i="36"/>
  <c r="P3524" i="36"/>
  <c r="Q3524" i="36"/>
  <c r="P3525" i="36"/>
  <c r="Q3525" i="36"/>
  <c r="P3526" i="36"/>
  <c r="Q3526" i="36"/>
  <c r="P3527" i="36"/>
  <c r="Q3527" i="36"/>
  <c r="P3528" i="36"/>
  <c r="Q3528" i="36"/>
  <c r="P3529" i="36"/>
  <c r="Q3529" i="36"/>
  <c r="P3530" i="36"/>
  <c r="Q3530" i="36"/>
  <c r="P3531" i="36"/>
  <c r="Q3531" i="36"/>
  <c r="P3532" i="36"/>
  <c r="Q3532" i="36"/>
  <c r="P3533" i="36"/>
  <c r="Q3533" i="36"/>
  <c r="P3534" i="36"/>
  <c r="Q3534" i="36"/>
  <c r="P3535" i="36"/>
  <c r="Q3535" i="36"/>
  <c r="P3536" i="36"/>
  <c r="Q3536" i="36"/>
  <c r="P3537" i="36"/>
  <c r="Q3537" i="36"/>
  <c r="P3538" i="36"/>
  <c r="Q3538" i="36"/>
  <c r="P3539" i="36"/>
  <c r="Q3539" i="36"/>
  <c r="P3540" i="36"/>
  <c r="Q3540" i="36"/>
  <c r="P3541" i="36"/>
  <c r="Q3541" i="36"/>
  <c r="P3542" i="36"/>
  <c r="Q3542" i="36"/>
  <c r="P3543" i="36"/>
  <c r="Q3543" i="36"/>
  <c r="P3544" i="36"/>
  <c r="Q3544" i="36"/>
  <c r="P3545" i="36"/>
  <c r="Q3545" i="36"/>
  <c r="P3546" i="36"/>
  <c r="Q3546" i="36"/>
  <c r="P3547" i="36"/>
  <c r="Q3547" i="36"/>
  <c r="P3548" i="36"/>
  <c r="Q3548" i="36"/>
  <c r="P3549" i="36"/>
  <c r="Q3549" i="36"/>
  <c r="P3550" i="36"/>
  <c r="Q3550" i="36"/>
  <c r="P3551" i="36"/>
  <c r="Q3551" i="36"/>
  <c r="P3552" i="36"/>
  <c r="Q3552" i="36"/>
  <c r="P3553" i="36"/>
  <c r="Q3553" i="36"/>
  <c r="P3554" i="36"/>
  <c r="Q3554" i="36"/>
  <c r="P3555" i="36"/>
  <c r="Q3555" i="36"/>
  <c r="P3556" i="36"/>
  <c r="Q3556" i="36"/>
  <c r="P3557" i="36"/>
  <c r="Q3557" i="36"/>
  <c r="P3558" i="36"/>
  <c r="Q3558" i="36"/>
  <c r="P3559" i="36"/>
  <c r="Q3559" i="36"/>
  <c r="P3560" i="36"/>
  <c r="Q3560" i="36"/>
  <c r="P3561" i="36"/>
  <c r="Q3561" i="36"/>
  <c r="P3562" i="36"/>
  <c r="Q3562" i="36"/>
  <c r="P3563" i="36"/>
  <c r="Q3563" i="36"/>
  <c r="P3564" i="36"/>
  <c r="Q3564" i="36"/>
  <c r="P3565" i="36"/>
  <c r="Q3565" i="36"/>
  <c r="P3566" i="36"/>
  <c r="Q3566" i="36"/>
  <c r="P3567" i="36"/>
  <c r="Q3567" i="36"/>
  <c r="P3568" i="36"/>
  <c r="Q3568" i="36"/>
  <c r="P3569" i="36"/>
  <c r="Q3569" i="36"/>
  <c r="P3570" i="36"/>
  <c r="Q3570" i="36"/>
  <c r="P3571" i="36"/>
  <c r="Q3571" i="36"/>
  <c r="P3572" i="36"/>
  <c r="Q3572" i="36"/>
  <c r="P3573" i="36"/>
  <c r="Q3573" i="36"/>
  <c r="P3574" i="36"/>
  <c r="Q3574" i="36"/>
  <c r="P3575" i="36"/>
  <c r="Q3575" i="36"/>
  <c r="P3576" i="36"/>
  <c r="Q3576" i="36"/>
  <c r="P3577" i="36"/>
  <c r="Q3577" i="36"/>
  <c r="P3578" i="36"/>
  <c r="Q3578" i="36"/>
  <c r="P3579" i="36"/>
  <c r="Q3579" i="36"/>
  <c r="P3580" i="36"/>
  <c r="Q3580" i="36"/>
  <c r="P3581" i="36"/>
  <c r="Q3581" i="36"/>
  <c r="P3582" i="36"/>
  <c r="Q3582" i="36"/>
  <c r="P3583" i="36"/>
  <c r="Q3583" i="36"/>
  <c r="P3584" i="36"/>
  <c r="Q3584" i="36"/>
  <c r="P3585" i="36"/>
  <c r="Q3585" i="36"/>
  <c r="P3586" i="36"/>
  <c r="Q3586" i="36"/>
  <c r="P3587" i="36"/>
  <c r="Q3587" i="36"/>
  <c r="P3588" i="36"/>
  <c r="Q3588" i="36"/>
  <c r="P3589" i="36"/>
  <c r="Q3589" i="36"/>
  <c r="P3590" i="36"/>
  <c r="Q3590" i="36"/>
  <c r="P3591" i="36"/>
  <c r="Q3591" i="36"/>
  <c r="P3592" i="36"/>
  <c r="Q3592" i="36"/>
  <c r="P3593" i="36"/>
  <c r="Q3593" i="36"/>
  <c r="P3594" i="36"/>
  <c r="Q3594" i="36"/>
  <c r="P3595" i="36"/>
  <c r="Q3595" i="36"/>
  <c r="P3596" i="36"/>
  <c r="Q3596" i="36"/>
  <c r="P3597" i="36"/>
  <c r="Q3597" i="36"/>
  <c r="P3598" i="36"/>
  <c r="Q3598" i="36"/>
  <c r="P3599" i="36"/>
  <c r="Q3599" i="36"/>
  <c r="P3600" i="36"/>
  <c r="Q3600" i="36"/>
  <c r="P3601" i="36"/>
  <c r="Q3601" i="36"/>
  <c r="P3602" i="36"/>
  <c r="Q3602" i="36"/>
  <c r="P3603" i="36"/>
  <c r="Q3603" i="36"/>
  <c r="P3604" i="36"/>
  <c r="Q3604" i="36"/>
  <c r="P3605" i="36"/>
  <c r="Q3605" i="36"/>
  <c r="P3606" i="36"/>
  <c r="Q3606" i="36"/>
  <c r="P3607" i="36"/>
  <c r="Q3607" i="36"/>
  <c r="P3608" i="36"/>
  <c r="Q3608" i="36"/>
  <c r="P3609" i="36"/>
  <c r="Q3609" i="36"/>
  <c r="P3610" i="36"/>
  <c r="Q3610" i="36"/>
  <c r="P3611" i="36"/>
  <c r="Q3611" i="36"/>
  <c r="P3612" i="36"/>
  <c r="Q3612" i="36"/>
  <c r="P3613" i="36"/>
  <c r="Q3613" i="36"/>
  <c r="P3614" i="36"/>
  <c r="Q3614" i="36"/>
  <c r="P3615" i="36"/>
  <c r="Q3615" i="36"/>
  <c r="P3616" i="36"/>
  <c r="Q3616" i="36"/>
  <c r="P3617" i="36"/>
  <c r="Q3617" i="36"/>
  <c r="P3618" i="36"/>
  <c r="Q3618" i="36"/>
  <c r="P3619" i="36"/>
  <c r="Q3619" i="36"/>
  <c r="P3620" i="36"/>
  <c r="Q3620" i="36"/>
  <c r="P3621" i="36"/>
  <c r="Q3621" i="36"/>
  <c r="P3622" i="36"/>
  <c r="Q3622" i="36"/>
  <c r="P3623" i="36"/>
  <c r="Q3623" i="36"/>
  <c r="P3624" i="36"/>
  <c r="Q3624" i="36"/>
  <c r="P3625" i="36"/>
  <c r="Q3625" i="36"/>
  <c r="P3626" i="36"/>
  <c r="Q3626" i="36"/>
  <c r="P3627" i="36"/>
  <c r="Q3627" i="36"/>
  <c r="P3628" i="36"/>
  <c r="Q3628" i="36"/>
  <c r="P3629" i="36"/>
  <c r="Q3629" i="36"/>
  <c r="P3630" i="36"/>
  <c r="Q3630" i="36"/>
  <c r="P3631" i="36"/>
  <c r="Q3631" i="36"/>
  <c r="P3632" i="36"/>
  <c r="Q3632" i="36"/>
  <c r="P3633" i="36"/>
  <c r="Q3633" i="36"/>
  <c r="P3634" i="36"/>
  <c r="Q3634" i="36"/>
  <c r="P3635" i="36"/>
  <c r="Q3635" i="36"/>
  <c r="P3636" i="36"/>
  <c r="Q3636" i="36"/>
  <c r="P3637" i="36"/>
  <c r="Q3637" i="36"/>
  <c r="P3638" i="36"/>
  <c r="Q3638" i="36"/>
  <c r="P3639" i="36"/>
  <c r="Q3639" i="36"/>
  <c r="P3640" i="36"/>
  <c r="Q3640" i="36"/>
  <c r="P3641" i="36"/>
  <c r="Q3641" i="36"/>
  <c r="P3642" i="36"/>
  <c r="Q3642" i="36"/>
  <c r="P3643" i="36"/>
  <c r="Q3643" i="36"/>
  <c r="P3644" i="36"/>
  <c r="Q3644" i="36"/>
  <c r="P3645" i="36"/>
  <c r="Q3645" i="36"/>
  <c r="P3646" i="36"/>
  <c r="Q3646" i="36"/>
  <c r="P3647" i="36"/>
  <c r="Q3647" i="36"/>
  <c r="P3648" i="36"/>
  <c r="Q3648" i="36"/>
  <c r="P3649" i="36"/>
  <c r="Q3649" i="36"/>
  <c r="P3650" i="36"/>
  <c r="Q3650" i="36"/>
  <c r="P3651" i="36"/>
  <c r="Q3651" i="36"/>
  <c r="P3652" i="36"/>
  <c r="Q3652" i="36"/>
  <c r="P3653" i="36"/>
  <c r="Q3653" i="36"/>
  <c r="P3654" i="36"/>
  <c r="Q3654" i="36"/>
  <c r="P3655" i="36"/>
  <c r="Q3655" i="36"/>
  <c r="P3656" i="36"/>
  <c r="Q3656" i="36"/>
  <c r="P3657" i="36"/>
  <c r="Q3657" i="36"/>
  <c r="P3658" i="36"/>
  <c r="Q3658" i="36"/>
  <c r="P3659" i="36"/>
  <c r="Q3659" i="36"/>
  <c r="P3660" i="36"/>
  <c r="Q3660" i="36"/>
  <c r="P3661" i="36"/>
  <c r="Q3661" i="36"/>
  <c r="P3662" i="36"/>
  <c r="Q3662" i="36"/>
  <c r="P3663" i="36"/>
  <c r="Q3663" i="36"/>
  <c r="P3664" i="36"/>
  <c r="Q3664" i="36"/>
  <c r="P3665" i="36"/>
  <c r="Q3665" i="36"/>
  <c r="P3666" i="36"/>
  <c r="Q3666" i="36"/>
  <c r="P3667" i="36"/>
  <c r="Q3667" i="36"/>
  <c r="P3668" i="36"/>
  <c r="Q3668" i="36"/>
  <c r="P3669" i="36"/>
  <c r="Q3669" i="36"/>
  <c r="P3670" i="36"/>
  <c r="Q3670" i="36"/>
  <c r="P3671" i="36"/>
  <c r="Q3671" i="36"/>
  <c r="P3672" i="36"/>
  <c r="Q3672" i="36"/>
  <c r="P3673" i="36"/>
  <c r="Q3673" i="36"/>
  <c r="P3674" i="36"/>
  <c r="Q3674" i="36"/>
  <c r="P3675" i="36"/>
  <c r="Q3675" i="36"/>
  <c r="P3676" i="36"/>
  <c r="Q3676" i="36"/>
  <c r="P3677" i="36"/>
  <c r="Q3677" i="36"/>
  <c r="P3678" i="36"/>
  <c r="Q3678" i="36"/>
  <c r="P3679" i="36"/>
  <c r="Q3679" i="36"/>
  <c r="P3680" i="36"/>
  <c r="Q3680" i="36"/>
  <c r="P3681" i="36"/>
  <c r="Q3681" i="36"/>
  <c r="P3682" i="36"/>
  <c r="Q3682" i="36"/>
  <c r="P3683" i="36"/>
  <c r="Q3683" i="36"/>
  <c r="P3684" i="36"/>
  <c r="Q3684" i="36"/>
  <c r="P3685" i="36"/>
  <c r="Q3685" i="36"/>
  <c r="P3686" i="36"/>
  <c r="Q3686" i="36"/>
  <c r="P3687" i="36"/>
  <c r="Q3687" i="36"/>
  <c r="P3688" i="36"/>
  <c r="Q3688" i="36"/>
  <c r="P3689" i="36"/>
  <c r="Q3689" i="36"/>
  <c r="P3690" i="36"/>
  <c r="Q3690" i="36"/>
  <c r="P3691" i="36"/>
  <c r="Q3691" i="36"/>
  <c r="P3692" i="36"/>
  <c r="Q3692" i="36"/>
  <c r="P3693" i="36"/>
  <c r="Q3693" i="36"/>
  <c r="P3694" i="36"/>
  <c r="Q3694" i="36"/>
  <c r="P3695" i="36"/>
  <c r="Q3695" i="36"/>
  <c r="P3696" i="36"/>
  <c r="Q3696" i="36"/>
  <c r="P3697" i="36"/>
  <c r="Q3697" i="36"/>
  <c r="P3698" i="36"/>
  <c r="Q3698" i="36"/>
  <c r="P3699" i="36"/>
  <c r="Q3699" i="36"/>
  <c r="P3700" i="36"/>
  <c r="Q3700" i="36"/>
  <c r="P3701" i="36"/>
  <c r="Q3701" i="36"/>
  <c r="P3702" i="36"/>
  <c r="Q3702" i="36"/>
  <c r="P3703" i="36"/>
  <c r="Q3703" i="36"/>
  <c r="P3704" i="36"/>
  <c r="Q3704" i="36"/>
  <c r="P3705" i="36"/>
  <c r="Q3705" i="36"/>
  <c r="P3706" i="36"/>
  <c r="Q3706" i="36"/>
  <c r="P3707" i="36"/>
  <c r="Q3707" i="36"/>
  <c r="P3708" i="36"/>
  <c r="Q3708" i="36"/>
  <c r="P3709" i="36"/>
  <c r="Q3709" i="36"/>
  <c r="P3710" i="36"/>
  <c r="Q3710" i="36"/>
  <c r="P3711" i="36"/>
  <c r="Q3711" i="36"/>
  <c r="P3712" i="36"/>
  <c r="Q3712" i="36"/>
  <c r="P3713" i="36"/>
  <c r="Q3713" i="36"/>
  <c r="P3714" i="36"/>
  <c r="Q3714" i="36"/>
  <c r="P3715" i="36"/>
  <c r="Q3715" i="36"/>
  <c r="P3716" i="36"/>
  <c r="Q3716" i="36"/>
  <c r="P3717" i="36"/>
  <c r="Q3717" i="36"/>
  <c r="P3718" i="36"/>
  <c r="Q3718" i="36"/>
  <c r="P3719" i="36"/>
  <c r="Q3719" i="36"/>
  <c r="P3720" i="36"/>
  <c r="Q3720" i="36"/>
  <c r="P3721" i="36"/>
  <c r="Q3721" i="36"/>
  <c r="P3722" i="36"/>
  <c r="Q3722" i="36"/>
  <c r="P3723" i="36"/>
  <c r="Q3723" i="36"/>
  <c r="P3724" i="36"/>
  <c r="Q3724" i="36"/>
  <c r="P3725" i="36"/>
  <c r="Q3725" i="36"/>
  <c r="P3726" i="36"/>
  <c r="Q3726" i="36"/>
  <c r="P3727" i="36"/>
  <c r="Q3727" i="36"/>
  <c r="P3728" i="36"/>
  <c r="Q3728" i="36"/>
  <c r="P3729" i="36"/>
  <c r="Q3729" i="36"/>
  <c r="P3730" i="36"/>
  <c r="Q3730" i="36"/>
  <c r="P3731" i="36"/>
  <c r="Q3731" i="36"/>
  <c r="P3732" i="36"/>
  <c r="Q3732" i="36"/>
  <c r="P3733" i="36"/>
  <c r="Q3733" i="36"/>
  <c r="P3734" i="36"/>
  <c r="Q3734" i="36"/>
  <c r="P3735" i="36"/>
  <c r="Q3735" i="36"/>
  <c r="P3736" i="36"/>
  <c r="Q3736" i="36"/>
  <c r="P3737" i="36"/>
  <c r="Q3737" i="36"/>
  <c r="P3738" i="36"/>
  <c r="Q3738" i="36"/>
  <c r="P3739" i="36"/>
  <c r="Q3739" i="36"/>
  <c r="P3740" i="36"/>
  <c r="Q3740" i="36"/>
  <c r="P3741" i="36"/>
  <c r="Q3741" i="36"/>
  <c r="P3742" i="36"/>
  <c r="Q3742" i="36"/>
  <c r="P3743" i="36"/>
  <c r="Q3743" i="36"/>
  <c r="P3744" i="36"/>
  <c r="Q3744" i="36"/>
  <c r="P3745" i="36"/>
  <c r="Q3745" i="36"/>
  <c r="P3746" i="36"/>
  <c r="Q3746" i="36"/>
  <c r="P3747" i="36"/>
  <c r="Q3747" i="36"/>
  <c r="P3748" i="36"/>
  <c r="Q3748" i="36"/>
  <c r="P3749" i="36"/>
  <c r="Q3749" i="36"/>
  <c r="P3750" i="36"/>
  <c r="Q3750" i="36"/>
  <c r="P3751" i="36"/>
  <c r="Q3751" i="36"/>
  <c r="P3752" i="36"/>
  <c r="Q3752" i="36"/>
  <c r="P3753" i="36"/>
  <c r="Q3753" i="36"/>
  <c r="P3754" i="36"/>
  <c r="Q3754" i="36"/>
  <c r="P3755" i="36"/>
  <c r="Q3755" i="36"/>
  <c r="P3756" i="36"/>
  <c r="Q3756" i="36"/>
  <c r="P3757" i="36"/>
  <c r="Q3757" i="36"/>
  <c r="P3758" i="36"/>
  <c r="Q3758" i="36"/>
  <c r="P3759" i="36"/>
  <c r="Q3759" i="36"/>
  <c r="P3760" i="36"/>
  <c r="Q3760" i="36"/>
  <c r="P3761" i="36"/>
  <c r="Q3761" i="36"/>
  <c r="P3762" i="36"/>
  <c r="Q3762" i="36"/>
  <c r="P3763" i="36"/>
  <c r="Q3763" i="36"/>
  <c r="P3764" i="36"/>
  <c r="Q3764" i="36"/>
  <c r="P3765" i="36"/>
  <c r="Q3765" i="36"/>
  <c r="P3766" i="36"/>
  <c r="Q3766" i="36"/>
  <c r="P3767" i="36"/>
  <c r="Q3767" i="36"/>
  <c r="P3768" i="36"/>
  <c r="Q3768" i="36"/>
  <c r="P3769" i="36"/>
  <c r="Q3769" i="36"/>
  <c r="P3770" i="36"/>
  <c r="Q3770" i="36"/>
  <c r="P3771" i="36"/>
  <c r="Q3771" i="36"/>
  <c r="P3772" i="36"/>
  <c r="Q3772" i="36"/>
  <c r="P3773" i="36"/>
  <c r="Q3773" i="36"/>
  <c r="P3774" i="36"/>
  <c r="Q3774" i="36"/>
  <c r="P3775" i="36"/>
  <c r="Q3775" i="36"/>
  <c r="P3776" i="36"/>
  <c r="Q3776" i="36"/>
  <c r="P3777" i="36"/>
  <c r="Q3777" i="36"/>
  <c r="P3778" i="36"/>
  <c r="Q3778" i="36"/>
  <c r="P3779" i="36"/>
  <c r="Q3779" i="36"/>
  <c r="P3780" i="36"/>
  <c r="Q3780" i="36"/>
  <c r="P3781" i="36"/>
  <c r="Q3781" i="36"/>
  <c r="P3782" i="36"/>
  <c r="Q3782" i="36"/>
  <c r="P3783" i="36"/>
  <c r="Q3783" i="36"/>
  <c r="P3784" i="36"/>
  <c r="Q3784" i="36"/>
  <c r="P3785" i="36"/>
  <c r="Q3785" i="36"/>
  <c r="P3786" i="36"/>
  <c r="Q3786" i="36"/>
  <c r="P3787" i="36"/>
  <c r="Q3787" i="36"/>
  <c r="P3788" i="36"/>
  <c r="Q3788" i="36"/>
  <c r="P3789" i="36"/>
  <c r="Q3789" i="36"/>
  <c r="P3790" i="36"/>
  <c r="Q3790" i="36"/>
  <c r="P3791" i="36"/>
  <c r="Q3791" i="36"/>
  <c r="P3792" i="36"/>
  <c r="Q3792" i="36"/>
  <c r="P3793" i="36"/>
  <c r="Q3793" i="36"/>
  <c r="P3794" i="36"/>
  <c r="Q3794" i="36"/>
  <c r="P3795" i="36"/>
  <c r="Q3795" i="36"/>
  <c r="P3796" i="36"/>
  <c r="Q3796" i="36"/>
  <c r="P3797" i="36"/>
  <c r="Q3797" i="36"/>
  <c r="P3798" i="36"/>
  <c r="Q3798" i="36"/>
  <c r="P3799" i="36"/>
  <c r="Q3799" i="36"/>
  <c r="P3800" i="36"/>
  <c r="Q3800" i="36"/>
  <c r="P3801" i="36"/>
  <c r="Q3801" i="36"/>
  <c r="P3802" i="36"/>
  <c r="Q3802" i="36"/>
  <c r="P3803" i="36"/>
  <c r="Q3803" i="36"/>
  <c r="P3804" i="36"/>
  <c r="Q3804" i="36"/>
  <c r="P3805" i="36"/>
  <c r="Q3805" i="36"/>
  <c r="P3806" i="36"/>
  <c r="Q3806" i="36"/>
  <c r="P3807" i="36"/>
  <c r="Q3807" i="36"/>
  <c r="P3808" i="36"/>
  <c r="Q3808" i="36"/>
  <c r="P3809" i="36"/>
  <c r="Q3809" i="36"/>
  <c r="P3810" i="36"/>
  <c r="Q3810" i="36"/>
  <c r="P3811" i="36"/>
  <c r="Q3811" i="36"/>
  <c r="P3812" i="36"/>
  <c r="Q3812" i="36"/>
  <c r="P3813" i="36"/>
  <c r="Q3813" i="36"/>
  <c r="P3814" i="36"/>
  <c r="Q3814" i="36"/>
  <c r="P3815" i="36"/>
  <c r="Q3815" i="36"/>
  <c r="P3816" i="36"/>
  <c r="Q3816" i="36"/>
  <c r="P3817" i="36"/>
  <c r="Q3817" i="36"/>
  <c r="P3818" i="36"/>
  <c r="Q3818" i="36"/>
  <c r="P3819" i="36"/>
  <c r="Q3819" i="36"/>
  <c r="P3820" i="36"/>
  <c r="Q3820" i="36"/>
  <c r="P3821" i="36"/>
  <c r="Q3821" i="36"/>
  <c r="P3822" i="36"/>
  <c r="Q3822" i="36"/>
  <c r="P3823" i="36"/>
  <c r="Q3823" i="36"/>
  <c r="P3824" i="36"/>
  <c r="Q3824" i="36"/>
  <c r="P3825" i="36"/>
  <c r="Q3825" i="36"/>
  <c r="P3826" i="36"/>
  <c r="Q3826" i="36"/>
  <c r="P3827" i="36"/>
  <c r="Q3827" i="36"/>
  <c r="P3828" i="36"/>
  <c r="Q3828" i="36"/>
  <c r="P3829" i="36"/>
  <c r="Q3829" i="36"/>
  <c r="P3830" i="36"/>
  <c r="Q3830" i="36"/>
  <c r="P3831" i="36"/>
  <c r="Q3831" i="36"/>
  <c r="P3832" i="36"/>
  <c r="Q3832" i="36"/>
  <c r="P3833" i="36"/>
  <c r="Q3833" i="36"/>
  <c r="P3834" i="36"/>
  <c r="Q3834" i="36"/>
  <c r="P3835" i="36"/>
  <c r="Q3835" i="36"/>
  <c r="P3836" i="36"/>
  <c r="Q3836" i="36"/>
  <c r="P3837" i="36"/>
  <c r="Q3837" i="36"/>
  <c r="P3838" i="36"/>
  <c r="Q3838" i="36"/>
  <c r="P3839" i="36"/>
  <c r="Q3839" i="36"/>
  <c r="P3840" i="36"/>
  <c r="Q3840" i="36"/>
  <c r="P3841" i="36"/>
  <c r="Q3841" i="36"/>
  <c r="P3842" i="36"/>
  <c r="Q3842" i="36"/>
  <c r="P3843" i="36"/>
  <c r="Q3843" i="36"/>
  <c r="P3844" i="36"/>
  <c r="Q3844" i="36"/>
  <c r="P3845" i="36"/>
  <c r="Q3845" i="36"/>
  <c r="P3846" i="36"/>
  <c r="Q3846" i="36"/>
  <c r="P3847" i="36"/>
  <c r="Q3847" i="36"/>
  <c r="P3848" i="36"/>
  <c r="Q3848" i="36"/>
  <c r="P3849" i="36"/>
  <c r="Q3849" i="36"/>
  <c r="P3850" i="36"/>
  <c r="Q3850" i="36"/>
  <c r="P3851" i="36"/>
  <c r="Q3851" i="36"/>
  <c r="P3852" i="36"/>
  <c r="Q3852" i="36"/>
  <c r="P3853" i="36"/>
  <c r="Q3853" i="36"/>
  <c r="P3854" i="36"/>
  <c r="Q3854" i="36"/>
  <c r="P3855" i="36"/>
  <c r="Q3855" i="36"/>
  <c r="P3856" i="36"/>
  <c r="Q3856" i="36"/>
  <c r="P3857" i="36"/>
  <c r="Q3857" i="36"/>
  <c r="P3858" i="36"/>
  <c r="Q3858" i="36"/>
  <c r="P3859" i="36"/>
  <c r="Q3859" i="36"/>
  <c r="P3860" i="36"/>
  <c r="Q3860" i="36"/>
  <c r="P3861" i="36"/>
  <c r="Q3861" i="36"/>
  <c r="P3862" i="36"/>
  <c r="Q3862" i="36"/>
  <c r="P3863" i="36"/>
  <c r="Q3863" i="36"/>
  <c r="P3864" i="36"/>
  <c r="Q3864" i="36"/>
  <c r="P3865" i="36"/>
  <c r="Q3865" i="36"/>
  <c r="P3866" i="36"/>
  <c r="Q3866" i="36"/>
  <c r="P3867" i="36"/>
  <c r="Q3867" i="36"/>
  <c r="P3868" i="36"/>
  <c r="Q3868" i="36"/>
  <c r="P3869" i="36"/>
  <c r="Q3869" i="36"/>
  <c r="P3870" i="36"/>
  <c r="Q3870" i="36"/>
  <c r="P3871" i="36"/>
  <c r="Q3871" i="36"/>
  <c r="P3872" i="36"/>
  <c r="Q3872" i="36"/>
  <c r="P3873" i="36"/>
  <c r="Q3873" i="36"/>
  <c r="G2" i="32"/>
  <c r="H2" i="32"/>
  <c r="G3" i="32"/>
  <c r="H3" i="32"/>
  <c r="G4" i="32"/>
  <c r="H4" i="32"/>
  <c r="G5" i="32"/>
  <c r="H5" i="32"/>
  <c r="G6" i="32"/>
  <c r="H6" i="32"/>
  <c r="G7" i="32"/>
  <c r="H7" i="32"/>
  <c r="G8" i="32"/>
  <c r="H8" i="32"/>
  <c r="G9" i="32"/>
  <c r="H9" i="32"/>
  <c r="G10" i="32"/>
  <c r="H10" i="32"/>
  <c r="G11" i="32"/>
  <c r="H11" i="32"/>
  <c r="G12" i="32"/>
  <c r="H12" i="32"/>
  <c r="G13" i="32"/>
  <c r="H13" i="32"/>
  <c r="G14" i="32"/>
  <c r="H14" i="32"/>
  <c r="G15" i="32"/>
  <c r="H15" i="32"/>
  <c r="G16" i="32"/>
  <c r="H16" i="32"/>
  <c r="G17" i="32"/>
  <c r="H17" i="32"/>
  <c r="G18" i="32"/>
  <c r="H18" i="32"/>
  <c r="G19" i="32"/>
  <c r="H19" i="32"/>
  <c r="G20" i="32"/>
  <c r="H20" i="32"/>
  <c r="G21" i="32"/>
  <c r="H21" i="32"/>
  <c r="G22" i="32"/>
  <c r="H22" i="32"/>
  <c r="G23" i="32"/>
  <c r="H23" i="32"/>
  <c r="G24" i="32"/>
  <c r="H24" i="32"/>
  <c r="G25" i="32"/>
  <c r="H25" i="32"/>
  <c r="D26" i="32"/>
  <c r="L26" i="32" s="1"/>
  <c r="G26" i="32"/>
  <c r="H26" i="32"/>
  <c r="D27" i="32"/>
  <c r="L27" i="32" s="1"/>
  <c r="G27" i="32"/>
  <c r="H27" i="32"/>
  <c r="D28" i="32"/>
  <c r="L28" i="32" s="1"/>
  <c r="G28" i="32"/>
  <c r="H28" i="32"/>
  <c r="D29" i="32"/>
  <c r="L29" i="32" s="1"/>
  <c r="G29" i="32"/>
  <c r="H29" i="32"/>
  <c r="D30" i="32"/>
  <c r="L30" i="32" s="1"/>
  <c r="G30" i="32"/>
  <c r="H30" i="32"/>
  <c r="D31" i="32"/>
  <c r="L31" i="32" s="1"/>
  <c r="G31" i="32"/>
  <c r="H31" i="32"/>
  <c r="D32" i="32"/>
  <c r="L32" i="32" s="1"/>
  <c r="G32" i="32"/>
  <c r="H32" i="32"/>
  <c r="D33" i="32"/>
  <c r="L33" i="32" s="1"/>
  <c r="G33" i="32"/>
  <c r="H33" i="32"/>
  <c r="D34" i="32"/>
  <c r="L34" i="32" s="1"/>
  <c r="G34" i="32"/>
  <c r="H34" i="32"/>
  <c r="D35" i="32"/>
  <c r="L35" i="32" s="1"/>
  <c r="G35" i="32"/>
  <c r="H35" i="32"/>
  <c r="D36" i="32"/>
  <c r="L36" i="32" s="1"/>
  <c r="G36" i="32"/>
  <c r="H36" i="32"/>
  <c r="D37" i="32"/>
  <c r="L37" i="32" s="1"/>
  <c r="G37" i="32"/>
  <c r="H37" i="32"/>
  <c r="D38" i="32"/>
  <c r="L38" i="32" s="1"/>
  <c r="G38" i="32"/>
  <c r="H38" i="32"/>
  <c r="D39" i="32"/>
  <c r="L39" i="32" s="1"/>
  <c r="G39" i="32"/>
  <c r="H39" i="32"/>
  <c r="D40" i="32"/>
  <c r="L40" i="32" s="1"/>
  <c r="G40" i="32"/>
  <c r="H40" i="32"/>
  <c r="D41" i="32"/>
  <c r="L41" i="32" s="1"/>
  <c r="G41" i="32"/>
  <c r="H41" i="32"/>
  <c r="G42" i="32"/>
  <c r="H42" i="32"/>
  <c r="G43" i="32"/>
  <c r="H43" i="32"/>
  <c r="G44" i="32"/>
  <c r="H44" i="32"/>
  <c r="G45" i="32"/>
  <c r="H45" i="32"/>
  <c r="G46" i="32"/>
  <c r="H46" i="32"/>
  <c r="G47" i="32"/>
  <c r="H47" i="32"/>
  <c r="G48" i="32"/>
  <c r="H48" i="32"/>
  <c r="G49" i="32"/>
  <c r="H49" i="32"/>
  <c r="G50" i="32"/>
  <c r="H50" i="32"/>
  <c r="G51" i="32"/>
  <c r="H51" i="32"/>
  <c r="G52" i="32"/>
  <c r="H52" i="32"/>
  <c r="G53" i="32"/>
  <c r="H53" i="32"/>
  <c r="G54" i="32"/>
  <c r="H54" i="32"/>
  <c r="G55" i="32"/>
  <c r="H55" i="32"/>
  <c r="G56" i="32"/>
  <c r="H56" i="32"/>
  <c r="G57" i="32"/>
  <c r="H57" i="32"/>
  <c r="G58" i="32"/>
  <c r="H58" i="32"/>
  <c r="G59" i="32"/>
  <c r="H59" i="32"/>
  <c r="G60" i="32"/>
  <c r="H60" i="32"/>
  <c r="G61" i="32"/>
  <c r="H61" i="32"/>
  <c r="G62" i="32"/>
  <c r="H62" i="32"/>
  <c r="G63" i="32"/>
  <c r="H63" i="32"/>
  <c r="G64" i="32"/>
  <c r="H64" i="32"/>
  <c r="G65" i="32"/>
  <c r="H65" i="32"/>
  <c r="G66" i="32"/>
  <c r="H66" i="32"/>
  <c r="G67" i="32"/>
  <c r="H67" i="32"/>
  <c r="G68" i="32"/>
  <c r="H68" i="32"/>
  <c r="G69" i="32"/>
  <c r="H69" i="32"/>
  <c r="G70" i="32"/>
  <c r="H70" i="32"/>
  <c r="G71" i="32"/>
  <c r="H71" i="32"/>
  <c r="G72" i="32"/>
  <c r="H72" i="32"/>
  <c r="G73" i="32"/>
  <c r="H73" i="32"/>
  <c r="G74" i="32"/>
  <c r="H74" i="32"/>
  <c r="G75" i="32"/>
  <c r="H75" i="32"/>
  <c r="G76" i="32"/>
  <c r="H76" i="32"/>
  <c r="G77" i="32"/>
  <c r="H77" i="32"/>
  <c r="G78" i="32"/>
  <c r="H78" i="32"/>
  <c r="G79" i="32"/>
  <c r="H79" i="32"/>
  <c r="G80" i="32"/>
  <c r="H80" i="32"/>
  <c r="G81" i="32"/>
  <c r="H81" i="32"/>
  <c r="B2" i="21"/>
  <c r="C2" i="21"/>
  <c r="N2" i="21"/>
  <c r="B3" i="21"/>
  <c r="C3" i="21"/>
  <c r="B4" i="21"/>
  <c r="C4" i="21"/>
  <c r="B5" i="21"/>
  <c r="C5" i="21"/>
  <c r="B6" i="21"/>
  <c r="C6" i="21"/>
  <c r="B7" i="21"/>
  <c r="C7" i="21"/>
  <c r="B8" i="21"/>
  <c r="C8" i="21"/>
  <c r="B9" i="21"/>
  <c r="C9" i="21"/>
  <c r="B10" i="21"/>
  <c r="C10" i="21"/>
  <c r="B11" i="21"/>
  <c r="C11" i="21"/>
  <c r="B12" i="21"/>
  <c r="C12" i="21"/>
  <c r="B13" i="21"/>
  <c r="C13" i="21"/>
  <c r="B14" i="21"/>
  <c r="C14" i="21"/>
  <c r="B15" i="21"/>
  <c r="C15" i="21"/>
  <c r="B16" i="21"/>
  <c r="C16" i="21"/>
  <c r="B17" i="21"/>
  <c r="C17" i="21"/>
  <c r="B18" i="21"/>
  <c r="C18" i="21"/>
  <c r="B19" i="21"/>
  <c r="C19" i="21"/>
  <c r="B20" i="21"/>
  <c r="C20" i="21"/>
  <c r="B21" i="21"/>
  <c r="C21" i="21"/>
  <c r="B22" i="21"/>
  <c r="C22" i="21"/>
  <c r="B23" i="21"/>
  <c r="C23" i="21"/>
  <c r="B24" i="21"/>
  <c r="C24" i="21"/>
  <c r="B25" i="21"/>
  <c r="C25" i="21"/>
  <c r="B26" i="21"/>
  <c r="C26" i="21"/>
  <c r="B27" i="21"/>
  <c r="C27" i="21"/>
  <c r="B28" i="21"/>
  <c r="C28" i="21"/>
  <c r="B29" i="21"/>
  <c r="C29" i="21"/>
  <c r="B30" i="21"/>
  <c r="C30" i="21"/>
  <c r="B31" i="21"/>
  <c r="C31" i="21"/>
  <c r="B32" i="21"/>
  <c r="C32" i="21"/>
  <c r="B33" i="21"/>
  <c r="C33" i="21"/>
  <c r="B34" i="21"/>
  <c r="C34" i="21"/>
  <c r="B35" i="21"/>
  <c r="C35" i="21"/>
  <c r="B36" i="21"/>
  <c r="C36" i="21"/>
  <c r="B37" i="21"/>
  <c r="C37" i="21"/>
  <c r="B38" i="21"/>
  <c r="C38" i="21"/>
  <c r="B39" i="21"/>
  <c r="C39" i="21"/>
  <c r="B40" i="21"/>
  <c r="C40" i="21"/>
  <c r="B41" i="21"/>
  <c r="C41" i="21"/>
  <c r="B42" i="21"/>
  <c r="C42" i="21"/>
  <c r="B43" i="21"/>
  <c r="C43" i="21"/>
  <c r="B44" i="21"/>
  <c r="C44" i="21"/>
  <c r="B45" i="21"/>
  <c r="C45" i="21"/>
  <c r="B46" i="21"/>
  <c r="C46" i="21"/>
  <c r="B47" i="21"/>
  <c r="C47" i="21"/>
  <c r="B48" i="21"/>
  <c r="C48" i="21"/>
  <c r="B49" i="21"/>
  <c r="C49" i="21"/>
  <c r="B50" i="21"/>
  <c r="C50" i="21"/>
  <c r="B51" i="21"/>
  <c r="C51" i="21"/>
  <c r="B52" i="21"/>
  <c r="C52" i="21"/>
  <c r="B53" i="21"/>
  <c r="C53" i="21"/>
  <c r="B54" i="21"/>
  <c r="C54" i="21"/>
  <c r="B55" i="21"/>
  <c r="C55" i="21"/>
  <c r="B56" i="21"/>
  <c r="C56" i="21"/>
  <c r="B57" i="21"/>
  <c r="C57" i="21"/>
  <c r="B58" i="21"/>
  <c r="C58" i="21"/>
  <c r="B59" i="21"/>
  <c r="C59" i="21"/>
  <c r="B60" i="21"/>
  <c r="C60" i="21"/>
  <c r="B61" i="21"/>
  <c r="C61" i="21"/>
  <c r="B62" i="21"/>
  <c r="C62" i="21"/>
  <c r="B63" i="21"/>
  <c r="C63" i="21"/>
  <c r="B64" i="21"/>
  <c r="C64" i="21"/>
  <c r="B65" i="21"/>
  <c r="C65" i="21"/>
  <c r="B66" i="21"/>
  <c r="C66" i="21"/>
  <c r="B67" i="21"/>
  <c r="C67" i="21"/>
  <c r="B68" i="21"/>
  <c r="C68" i="21"/>
  <c r="B69" i="21"/>
  <c r="C69" i="21"/>
  <c r="B70" i="21"/>
  <c r="C70" i="21"/>
  <c r="B71" i="21"/>
  <c r="C71" i="21"/>
  <c r="B72" i="21"/>
  <c r="C72" i="21"/>
  <c r="B73" i="21"/>
  <c r="C73" i="21"/>
  <c r="B74" i="21"/>
  <c r="C74" i="21"/>
  <c r="B75" i="21"/>
  <c r="C75" i="21"/>
  <c r="B76" i="21"/>
  <c r="C76" i="21"/>
  <c r="B77" i="21"/>
  <c r="C77" i="21"/>
  <c r="B78" i="21"/>
  <c r="C78" i="21"/>
  <c r="B79" i="21"/>
  <c r="C79" i="21"/>
  <c r="B80" i="21"/>
  <c r="C80" i="21"/>
  <c r="B81" i="21"/>
  <c r="C81" i="21"/>
  <c r="B82" i="21"/>
  <c r="C82" i="21"/>
  <c r="B83" i="21"/>
  <c r="C83" i="21"/>
  <c r="B84" i="21"/>
  <c r="C84" i="21"/>
  <c r="B85" i="21"/>
  <c r="C85" i="21"/>
  <c r="B86" i="21"/>
  <c r="C86" i="21"/>
  <c r="B87" i="21"/>
  <c r="C87" i="21"/>
  <c r="B88" i="21"/>
  <c r="C88" i="21"/>
  <c r="B89" i="21"/>
  <c r="C89" i="21"/>
  <c r="B90" i="21"/>
  <c r="C90" i="21"/>
  <c r="B91" i="21"/>
  <c r="C91" i="21"/>
  <c r="B92" i="21"/>
  <c r="C92" i="21"/>
  <c r="B93" i="21"/>
  <c r="C93" i="21"/>
  <c r="B94" i="21"/>
  <c r="C94" i="21"/>
  <c r="B95" i="21"/>
  <c r="C95" i="21"/>
  <c r="B96" i="21"/>
  <c r="C96" i="21"/>
  <c r="B97" i="21"/>
  <c r="C97" i="21"/>
  <c r="B98" i="21"/>
  <c r="C98" i="21"/>
  <c r="B99" i="21"/>
  <c r="C99" i="21"/>
  <c r="B100" i="21"/>
  <c r="C100" i="21"/>
  <c r="B101" i="21"/>
  <c r="C101" i="21"/>
  <c r="B102" i="21"/>
  <c r="C102" i="21"/>
  <c r="B103" i="21"/>
  <c r="C103" i="21"/>
  <c r="B104" i="21"/>
  <c r="C104" i="21"/>
  <c r="B105" i="21"/>
  <c r="C105" i="21"/>
  <c r="B106" i="21"/>
  <c r="C106" i="21"/>
  <c r="B107" i="21"/>
  <c r="C107" i="21"/>
  <c r="B108" i="21"/>
  <c r="C108" i="21"/>
  <c r="B109" i="21"/>
  <c r="C109" i="21"/>
  <c r="B110" i="21"/>
  <c r="C110" i="21"/>
  <c r="B111" i="21"/>
  <c r="C111" i="21"/>
  <c r="B112" i="21"/>
  <c r="C112" i="21"/>
  <c r="B113" i="21"/>
  <c r="C113" i="21"/>
  <c r="B114" i="21"/>
  <c r="C114" i="21"/>
  <c r="B115" i="21"/>
  <c r="C115" i="21"/>
  <c r="B116" i="21"/>
  <c r="C116" i="21"/>
  <c r="B117" i="21"/>
  <c r="C117" i="21"/>
  <c r="B118" i="21"/>
  <c r="C118" i="21"/>
  <c r="B119" i="21"/>
  <c r="C119" i="21"/>
  <c r="B120" i="21"/>
  <c r="C120" i="21"/>
  <c r="B121" i="21"/>
  <c r="C121" i="21"/>
  <c r="N121" i="21"/>
  <c r="B122" i="21"/>
  <c r="C122" i="21"/>
  <c r="B123" i="21"/>
  <c r="C123" i="21"/>
  <c r="B124" i="21"/>
  <c r="C124" i="21"/>
  <c r="B125" i="21"/>
  <c r="C125" i="21"/>
  <c r="B126" i="21"/>
  <c r="C126" i="21"/>
  <c r="B127" i="21"/>
  <c r="C127" i="21"/>
  <c r="B128" i="21"/>
  <c r="C128" i="21"/>
  <c r="B129" i="21"/>
  <c r="C129" i="21"/>
  <c r="B130" i="21"/>
  <c r="C130" i="21"/>
  <c r="B131" i="21"/>
  <c r="C131" i="21"/>
  <c r="B132" i="21"/>
  <c r="C132" i="21"/>
  <c r="B133" i="21"/>
  <c r="C133" i="21"/>
  <c r="B134" i="21"/>
  <c r="C134" i="21"/>
  <c r="B135" i="21"/>
  <c r="C135" i="21"/>
  <c r="B136" i="21"/>
  <c r="C136" i="21"/>
  <c r="B137" i="21"/>
  <c r="C137" i="21"/>
  <c r="B138" i="21"/>
  <c r="C138" i="21"/>
  <c r="B139" i="21"/>
  <c r="C139" i="21"/>
  <c r="B140" i="21"/>
  <c r="C140" i="21"/>
  <c r="B141" i="21"/>
  <c r="C141" i="21"/>
  <c r="B142" i="21"/>
  <c r="C142" i="21"/>
  <c r="B143" i="21"/>
  <c r="C143" i="21"/>
  <c r="B144" i="21"/>
  <c r="C144" i="21"/>
  <c r="B145" i="21"/>
  <c r="C145" i="21"/>
  <c r="B146" i="21"/>
  <c r="C146" i="21"/>
  <c r="B147" i="21"/>
  <c r="C147" i="21"/>
  <c r="B148" i="21"/>
  <c r="C148" i="21"/>
  <c r="B149" i="21"/>
  <c r="C149" i="21"/>
  <c r="B150" i="21"/>
  <c r="C150" i="21"/>
  <c r="B151" i="21"/>
  <c r="C151" i="21"/>
  <c r="B152" i="21"/>
  <c r="C152" i="21"/>
  <c r="B153" i="21"/>
  <c r="C153" i="21"/>
  <c r="B154" i="21"/>
  <c r="C154" i="21"/>
  <c r="B155" i="21"/>
  <c r="C155" i="21"/>
  <c r="B156" i="21"/>
  <c r="C156" i="21"/>
  <c r="B157" i="21"/>
  <c r="C157" i="21"/>
  <c r="B158" i="21"/>
  <c r="C158" i="21"/>
  <c r="B159" i="21"/>
  <c r="C159" i="21"/>
  <c r="B160" i="21"/>
  <c r="C160" i="21"/>
  <c r="B161" i="21"/>
  <c r="C161" i="21"/>
  <c r="B162" i="21"/>
  <c r="C162" i="21"/>
  <c r="B163" i="21"/>
  <c r="C163" i="21"/>
  <c r="B164" i="21"/>
  <c r="C164" i="21"/>
  <c r="B165" i="21"/>
  <c r="C165" i="21"/>
  <c r="B166" i="21"/>
  <c r="C166" i="21"/>
  <c r="B167" i="21"/>
  <c r="C167" i="21"/>
  <c r="B168" i="21"/>
  <c r="C168" i="21"/>
  <c r="B169" i="21"/>
  <c r="C169" i="21"/>
  <c r="B170" i="21"/>
  <c r="C170" i="21"/>
  <c r="B171" i="21"/>
  <c r="C171" i="21"/>
  <c r="B172" i="21"/>
  <c r="C172" i="21"/>
  <c r="B173" i="21"/>
  <c r="C173" i="21"/>
  <c r="B174" i="21"/>
  <c r="C174" i="21"/>
  <c r="B175" i="21"/>
  <c r="C175" i="21"/>
  <c r="B176" i="21"/>
  <c r="C176" i="21"/>
  <c r="B177" i="21"/>
  <c r="C177" i="21"/>
  <c r="B178" i="21"/>
  <c r="C178" i="21"/>
  <c r="B179" i="21"/>
  <c r="C179" i="21"/>
  <c r="B180" i="21"/>
  <c r="C180" i="21"/>
  <c r="B181" i="21"/>
  <c r="C181" i="21"/>
  <c r="B182" i="21"/>
  <c r="C182" i="21"/>
  <c r="B183" i="21"/>
  <c r="C183" i="21"/>
  <c r="B184" i="21"/>
  <c r="C184" i="21"/>
  <c r="B185" i="21"/>
  <c r="C185" i="21"/>
  <c r="B186" i="21"/>
  <c r="C186" i="21"/>
  <c r="B187" i="21"/>
  <c r="C187" i="21"/>
  <c r="B188" i="21"/>
  <c r="C188" i="21"/>
  <c r="B2" i="17"/>
  <c r="C2" i="17"/>
  <c r="B3" i="17"/>
  <c r="C3" i="17"/>
  <c r="B4" i="17"/>
  <c r="C4" i="17"/>
  <c r="B5" i="17"/>
  <c r="C5" i="17"/>
  <c r="B6" i="17"/>
  <c r="C6" i="17"/>
  <c r="B7" i="17"/>
  <c r="C7" i="17"/>
  <c r="B8" i="17"/>
  <c r="C8" i="17"/>
  <c r="B9" i="17"/>
  <c r="C9" i="17"/>
  <c r="B10" i="17"/>
  <c r="C10" i="17"/>
  <c r="B11" i="17"/>
  <c r="C11" i="17"/>
  <c r="B12" i="17"/>
  <c r="C12" i="17"/>
  <c r="B13" i="17"/>
  <c r="C13" i="17"/>
  <c r="B14" i="17"/>
  <c r="C14" i="17"/>
  <c r="B15" i="17"/>
  <c r="C15" i="17"/>
  <c r="B16" i="17"/>
  <c r="C16" i="17"/>
  <c r="B17" i="17"/>
  <c r="C17" i="17"/>
  <c r="B18" i="17"/>
  <c r="C18" i="17"/>
  <c r="B19" i="17"/>
  <c r="C19" i="17"/>
  <c r="B20" i="17"/>
  <c r="F2" i="15"/>
  <c r="G2" i="15"/>
  <c r="F3" i="15"/>
  <c r="G3" i="15"/>
  <c r="F4" i="15"/>
  <c r="G4" i="15"/>
  <c r="F5" i="15"/>
  <c r="G5" i="15"/>
  <c r="F6" i="15"/>
  <c r="G6" i="15"/>
  <c r="F7" i="15"/>
  <c r="G7" i="15"/>
  <c r="F8" i="15"/>
  <c r="G8" i="15"/>
  <c r="F9" i="15"/>
  <c r="G9" i="15"/>
  <c r="F10" i="15"/>
  <c r="G10" i="15"/>
  <c r="F11" i="15"/>
  <c r="G11" i="15"/>
  <c r="F12" i="15"/>
  <c r="G12" i="15"/>
  <c r="F13" i="15"/>
  <c r="G13" i="15"/>
  <c r="F14" i="15"/>
  <c r="G14" i="15"/>
  <c r="F15" i="15"/>
  <c r="G15" i="15"/>
  <c r="F16" i="15"/>
  <c r="G16" i="15"/>
  <c r="F17" i="15"/>
  <c r="G17" i="15"/>
  <c r="F18" i="15"/>
  <c r="G18" i="15"/>
  <c r="F19" i="15"/>
  <c r="G19" i="15"/>
  <c r="F20" i="15"/>
  <c r="G20" i="15"/>
  <c r="F21" i="15"/>
  <c r="G21" i="15"/>
  <c r="F22" i="15"/>
  <c r="G22" i="15"/>
  <c r="F23" i="15"/>
  <c r="G23" i="15"/>
  <c r="F24" i="15"/>
  <c r="G24" i="15"/>
  <c r="F25" i="15"/>
  <c r="G25" i="15"/>
  <c r="F26" i="15"/>
  <c r="G26" i="15"/>
  <c r="F27" i="15"/>
  <c r="G27" i="15"/>
  <c r="F28" i="15"/>
  <c r="G28" i="15"/>
  <c r="F29" i="15"/>
  <c r="G29" i="15"/>
  <c r="F30" i="15"/>
  <c r="G30" i="15"/>
  <c r="F31" i="15"/>
  <c r="G31" i="15"/>
  <c r="F32" i="15"/>
  <c r="G32" i="15"/>
  <c r="F33" i="15"/>
  <c r="G33" i="15"/>
  <c r="F34" i="15"/>
  <c r="G34" i="15"/>
  <c r="F35" i="15"/>
  <c r="G35" i="15"/>
  <c r="F36" i="15"/>
  <c r="G36" i="15"/>
  <c r="F37" i="15"/>
  <c r="G37" i="15"/>
  <c r="F38" i="15"/>
  <c r="G38" i="15"/>
  <c r="F39" i="15"/>
  <c r="G39" i="15"/>
  <c r="F40" i="15"/>
  <c r="G40" i="15"/>
  <c r="F41" i="15"/>
  <c r="G41" i="15"/>
  <c r="F42" i="15"/>
  <c r="G42" i="15"/>
  <c r="F43" i="15"/>
  <c r="G43" i="15"/>
  <c r="F44" i="15"/>
  <c r="G44" i="15"/>
  <c r="F45" i="15"/>
  <c r="G45" i="15"/>
  <c r="F46" i="15"/>
  <c r="G46" i="15"/>
  <c r="F47" i="15"/>
  <c r="G47" i="15"/>
  <c r="F48" i="15"/>
  <c r="G48" i="15"/>
  <c r="F49" i="15"/>
  <c r="G49" i="15"/>
  <c r="F50" i="15"/>
  <c r="G50" i="15"/>
  <c r="F51" i="15"/>
  <c r="G51" i="15"/>
  <c r="F52" i="15"/>
  <c r="G52" i="15"/>
  <c r="F53" i="15"/>
  <c r="G53" i="15"/>
  <c r="F54" i="15"/>
  <c r="G54" i="15"/>
  <c r="F55" i="15"/>
  <c r="G55" i="15"/>
  <c r="F56" i="15"/>
  <c r="G56" i="15"/>
  <c r="F57" i="15"/>
  <c r="G57" i="15"/>
  <c r="F58" i="15"/>
  <c r="G58" i="15"/>
  <c r="F59" i="15"/>
  <c r="G59" i="15"/>
  <c r="F60" i="15"/>
  <c r="G60" i="15"/>
  <c r="F61" i="15"/>
  <c r="G61" i="15"/>
  <c r="F62" i="15"/>
  <c r="G62" i="15"/>
  <c r="F63" i="15"/>
  <c r="G63" i="15"/>
  <c r="F64" i="15"/>
  <c r="G64" i="15"/>
  <c r="F65" i="15"/>
  <c r="G65" i="15"/>
  <c r="F66" i="15"/>
  <c r="G66" i="15"/>
  <c r="F67" i="15"/>
  <c r="G67" i="15"/>
  <c r="F68" i="15"/>
  <c r="G68" i="15"/>
  <c r="F69" i="15"/>
  <c r="G69" i="15"/>
  <c r="F70" i="15"/>
  <c r="G70" i="15"/>
  <c r="F71" i="15"/>
  <c r="G71" i="15"/>
  <c r="F72" i="15"/>
  <c r="G72" i="15"/>
  <c r="F73" i="15"/>
  <c r="G73" i="15"/>
  <c r="F74" i="15"/>
  <c r="G74" i="15"/>
  <c r="F75" i="15"/>
  <c r="G75" i="15"/>
  <c r="F76" i="15"/>
  <c r="G76" i="15"/>
  <c r="F77" i="15"/>
  <c r="G77" i="15"/>
  <c r="F78" i="15"/>
  <c r="G78" i="15"/>
  <c r="F79" i="15"/>
  <c r="G79" i="15"/>
  <c r="F80" i="15"/>
  <c r="G80" i="15"/>
  <c r="F81" i="15"/>
  <c r="G81" i="15"/>
  <c r="F82" i="15"/>
  <c r="G82" i="15"/>
  <c r="F83" i="15"/>
  <c r="G83" i="15"/>
  <c r="F84" i="15"/>
  <c r="G84" i="15"/>
  <c r="F85" i="15"/>
  <c r="G85" i="15"/>
  <c r="F86" i="15"/>
  <c r="G86" i="15"/>
  <c r="F87" i="15"/>
  <c r="G87" i="15"/>
  <c r="F88" i="15"/>
  <c r="G88" i="15"/>
  <c r="F89" i="15"/>
  <c r="G89" i="15"/>
  <c r="F90" i="15"/>
  <c r="G90" i="15"/>
  <c r="F91" i="15"/>
  <c r="G91" i="15"/>
  <c r="F92" i="15"/>
  <c r="G92" i="15"/>
  <c r="F93" i="15"/>
  <c r="G93" i="15"/>
  <c r="F94" i="15"/>
  <c r="G94" i="15"/>
  <c r="F95" i="15"/>
  <c r="G95" i="15"/>
  <c r="F96" i="15"/>
  <c r="G96" i="15"/>
  <c r="F97" i="15"/>
  <c r="G97" i="15"/>
  <c r="F98" i="15"/>
  <c r="G98" i="15"/>
  <c r="F99" i="15"/>
  <c r="G99" i="15"/>
  <c r="F100" i="15"/>
  <c r="G100" i="15"/>
  <c r="F101" i="15"/>
  <c r="G101" i="15"/>
  <c r="F102" i="15"/>
  <c r="G102" i="15"/>
  <c r="F103" i="15"/>
  <c r="G103" i="15"/>
  <c r="F104" i="15"/>
  <c r="G104" i="15"/>
  <c r="F105" i="15"/>
  <c r="G105" i="15"/>
  <c r="F106" i="15"/>
  <c r="G106" i="15"/>
  <c r="F107" i="15"/>
  <c r="G107" i="15"/>
  <c r="F108" i="15"/>
  <c r="G108" i="15"/>
  <c r="F109" i="15"/>
  <c r="G109" i="15"/>
  <c r="F110" i="15"/>
  <c r="G110" i="15"/>
  <c r="F111" i="15"/>
  <c r="G111" i="15"/>
  <c r="F112" i="15"/>
  <c r="G112" i="15"/>
  <c r="F113" i="15"/>
  <c r="G113" i="15"/>
  <c r="F114" i="15"/>
  <c r="G114" i="15"/>
  <c r="F115" i="15"/>
  <c r="G115" i="15"/>
  <c r="F116" i="15"/>
  <c r="G116" i="15"/>
  <c r="F117" i="15"/>
  <c r="G117" i="15"/>
  <c r="F118" i="15"/>
  <c r="G118" i="15"/>
  <c r="F119" i="15"/>
  <c r="G119" i="15"/>
  <c r="F120" i="15"/>
  <c r="G120" i="15"/>
  <c r="F121" i="15"/>
  <c r="G121" i="15"/>
  <c r="F122" i="15"/>
  <c r="G122" i="15"/>
  <c r="F123" i="15"/>
  <c r="G123" i="15"/>
  <c r="F124" i="15"/>
  <c r="G124" i="15"/>
  <c r="F125" i="15"/>
  <c r="G125" i="15"/>
  <c r="F126" i="15"/>
  <c r="G126" i="15"/>
  <c r="F127" i="15"/>
  <c r="G127" i="15"/>
  <c r="F128" i="15"/>
  <c r="G128" i="15"/>
  <c r="F129" i="15"/>
  <c r="G129" i="15"/>
  <c r="F130" i="15"/>
  <c r="G130" i="15"/>
  <c r="F131" i="15"/>
  <c r="G131" i="15"/>
  <c r="F132" i="15"/>
  <c r="G132" i="15"/>
  <c r="F133" i="15"/>
  <c r="G133" i="15"/>
  <c r="F134" i="15"/>
  <c r="G134" i="15"/>
  <c r="F135" i="15"/>
  <c r="G135" i="15"/>
  <c r="F136" i="15"/>
  <c r="G136" i="15"/>
  <c r="F137" i="15"/>
  <c r="G137" i="15"/>
  <c r="F138" i="15"/>
  <c r="G138" i="15"/>
  <c r="F139" i="15"/>
  <c r="G139" i="15"/>
  <c r="F140" i="15"/>
  <c r="G140" i="15"/>
  <c r="F141" i="15"/>
  <c r="G141" i="15"/>
  <c r="F142" i="15"/>
  <c r="G142" i="15"/>
  <c r="F143" i="15"/>
  <c r="G143" i="15"/>
  <c r="F144" i="15"/>
  <c r="G144" i="15"/>
  <c r="F145" i="15"/>
  <c r="G145" i="15"/>
  <c r="F146" i="15"/>
  <c r="G146" i="15"/>
  <c r="F147" i="15"/>
  <c r="G147" i="15"/>
  <c r="F148" i="15"/>
  <c r="G148" i="15"/>
  <c r="F149" i="15"/>
  <c r="G149" i="15"/>
  <c r="F150" i="15"/>
  <c r="G150" i="15"/>
  <c r="F151" i="15"/>
  <c r="G151" i="15"/>
  <c r="F152" i="15"/>
  <c r="G152" i="15"/>
  <c r="F153" i="15"/>
  <c r="G153" i="15"/>
  <c r="F154" i="15"/>
  <c r="G154" i="15"/>
  <c r="F155" i="15"/>
  <c r="G155" i="15"/>
  <c r="F156" i="15"/>
  <c r="G156" i="15"/>
  <c r="F157" i="15"/>
  <c r="G157" i="15"/>
  <c r="F158" i="15"/>
  <c r="G158" i="15"/>
  <c r="F159" i="15"/>
  <c r="G159" i="15"/>
  <c r="F160" i="15"/>
  <c r="G160" i="15"/>
  <c r="F161" i="15"/>
  <c r="G161" i="15"/>
  <c r="F162" i="15"/>
  <c r="G162" i="15"/>
  <c r="F163" i="15"/>
  <c r="G163" i="15"/>
  <c r="F164" i="15"/>
  <c r="G164" i="15"/>
  <c r="F165" i="15"/>
  <c r="G165" i="15"/>
  <c r="F166" i="15"/>
  <c r="G166" i="15"/>
  <c r="F167" i="15"/>
  <c r="G167" i="15"/>
  <c r="F168" i="15"/>
  <c r="G168" i="15"/>
  <c r="F169" i="15"/>
  <c r="G169" i="15"/>
  <c r="F170" i="15"/>
  <c r="G170" i="15"/>
  <c r="F171" i="15"/>
  <c r="G171" i="15"/>
  <c r="F172" i="15"/>
  <c r="G172" i="15"/>
  <c r="F173" i="15"/>
  <c r="G173" i="15"/>
  <c r="F174" i="15"/>
  <c r="G174" i="15"/>
  <c r="F175" i="15"/>
  <c r="G175" i="15"/>
  <c r="F176" i="15"/>
  <c r="G176" i="15"/>
  <c r="F177" i="15"/>
  <c r="G177" i="15"/>
  <c r="F178" i="15"/>
  <c r="G178" i="15"/>
  <c r="F179" i="15"/>
  <c r="G179" i="15"/>
  <c r="F180" i="15"/>
  <c r="G180" i="15"/>
  <c r="F181" i="15"/>
  <c r="G181" i="15"/>
  <c r="F182" i="15"/>
  <c r="G182" i="15"/>
  <c r="F183" i="15"/>
  <c r="G183" i="15"/>
  <c r="F184" i="15"/>
  <c r="G184" i="15"/>
  <c r="F185" i="15"/>
  <c r="G185" i="15"/>
  <c r="F186" i="15"/>
  <c r="G186" i="15"/>
  <c r="F187" i="15"/>
  <c r="G187" i="15"/>
  <c r="F188" i="15"/>
  <c r="G188" i="15"/>
  <c r="F189" i="15"/>
  <c r="G189" i="15"/>
  <c r="F190" i="15"/>
  <c r="G190" i="15"/>
  <c r="F191" i="15"/>
  <c r="G191" i="15"/>
  <c r="F192" i="15"/>
  <c r="G192" i="15"/>
  <c r="F193" i="15"/>
  <c r="G193" i="15"/>
  <c r="F194" i="15"/>
  <c r="G194" i="15"/>
  <c r="F195" i="15"/>
  <c r="G195" i="15"/>
  <c r="F196" i="15"/>
  <c r="G196" i="15"/>
  <c r="F197" i="15"/>
  <c r="G197" i="15"/>
  <c r="F198" i="15"/>
  <c r="G198" i="15"/>
  <c r="F199" i="15"/>
  <c r="G199" i="15"/>
  <c r="F200" i="15"/>
  <c r="G200" i="15"/>
  <c r="F201" i="15"/>
  <c r="G201" i="15"/>
  <c r="F202" i="15"/>
  <c r="G202" i="15"/>
  <c r="F203" i="15"/>
  <c r="G203" i="15"/>
  <c r="F204" i="15"/>
  <c r="G204" i="15"/>
  <c r="F205" i="15"/>
  <c r="G205" i="15"/>
  <c r="F206" i="15"/>
  <c r="G206" i="15"/>
  <c r="F207" i="15"/>
  <c r="G207" i="15"/>
  <c r="F208" i="15"/>
  <c r="G208" i="15"/>
  <c r="F209" i="15"/>
  <c r="G209" i="15"/>
  <c r="F210" i="15"/>
  <c r="G210" i="15"/>
  <c r="F211" i="15"/>
  <c r="G211" i="15"/>
  <c r="F212" i="15"/>
  <c r="G212" i="15"/>
  <c r="F213" i="15"/>
  <c r="G213" i="15"/>
  <c r="F214" i="15"/>
  <c r="G214" i="15"/>
  <c r="F215" i="15"/>
  <c r="G215" i="15"/>
  <c r="F216" i="15"/>
  <c r="G216" i="15"/>
  <c r="F217" i="15"/>
  <c r="G217" i="15"/>
  <c r="F218" i="15"/>
  <c r="G218" i="15"/>
  <c r="F219" i="15"/>
  <c r="G219" i="15"/>
  <c r="F220" i="15"/>
  <c r="G220" i="15"/>
  <c r="F221" i="15"/>
  <c r="G221" i="15"/>
  <c r="F222" i="15"/>
  <c r="G222" i="15"/>
  <c r="F223" i="15"/>
  <c r="G223" i="15"/>
  <c r="F224" i="15"/>
  <c r="G224" i="15"/>
  <c r="F225" i="15"/>
  <c r="G225" i="15"/>
  <c r="F226" i="15"/>
  <c r="G226" i="15"/>
  <c r="F227" i="15"/>
  <c r="G227" i="15"/>
  <c r="F228" i="15"/>
  <c r="G228" i="15"/>
  <c r="F229" i="15"/>
  <c r="G229" i="15"/>
  <c r="F230" i="15"/>
  <c r="G230" i="15"/>
  <c r="F231" i="15"/>
  <c r="G231" i="15"/>
  <c r="F232" i="15"/>
  <c r="G232" i="15"/>
  <c r="F233" i="15"/>
  <c r="G233" i="15"/>
  <c r="F234" i="15"/>
  <c r="G234" i="15"/>
  <c r="F235" i="15"/>
  <c r="G235" i="15"/>
  <c r="F236" i="15"/>
  <c r="G236" i="15"/>
  <c r="F237" i="15"/>
  <c r="G237" i="15"/>
  <c r="F238" i="15"/>
  <c r="G238" i="15"/>
  <c r="F239" i="15"/>
  <c r="G239" i="15"/>
  <c r="F240" i="15"/>
  <c r="G240" i="15"/>
  <c r="F241" i="15"/>
  <c r="G241" i="15"/>
  <c r="F242" i="15"/>
  <c r="G242" i="15"/>
  <c r="F243" i="15"/>
  <c r="G243" i="15"/>
  <c r="F244" i="15"/>
  <c r="G244" i="15"/>
  <c r="F245" i="15"/>
  <c r="G245" i="15"/>
  <c r="F246" i="15"/>
  <c r="G246" i="15"/>
  <c r="F247" i="15"/>
  <c r="G247" i="15"/>
  <c r="F248" i="15"/>
  <c r="G248" i="15"/>
  <c r="F249" i="15"/>
  <c r="G249" i="15"/>
  <c r="F250" i="15"/>
  <c r="G250" i="15"/>
  <c r="F251" i="15"/>
  <c r="G251" i="15"/>
  <c r="F252" i="15"/>
  <c r="G252" i="15"/>
  <c r="F253" i="15"/>
  <c r="G253" i="15"/>
  <c r="F254" i="15"/>
  <c r="G254" i="15"/>
  <c r="F255" i="15"/>
  <c r="G255" i="15"/>
  <c r="F256" i="15"/>
  <c r="G256" i="15"/>
  <c r="F257" i="15"/>
  <c r="G257" i="15"/>
  <c r="F258" i="15"/>
  <c r="G258" i="15"/>
  <c r="F259" i="15"/>
  <c r="G259" i="15"/>
  <c r="F260" i="15"/>
  <c r="G260" i="15"/>
  <c r="F261" i="15"/>
  <c r="G261" i="15"/>
  <c r="F262" i="15"/>
  <c r="G262" i="15"/>
  <c r="F263" i="15"/>
  <c r="G263" i="15"/>
  <c r="F264" i="15"/>
  <c r="G264" i="15"/>
  <c r="F265" i="15"/>
  <c r="G265" i="15"/>
  <c r="F266" i="15"/>
  <c r="G266" i="15"/>
  <c r="F267" i="15"/>
  <c r="G267" i="15"/>
  <c r="F268" i="15"/>
  <c r="G268" i="15"/>
  <c r="F269" i="15"/>
  <c r="G269" i="15"/>
  <c r="F270" i="15"/>
  <c r="G270" i="15"/>
  <c r="F271" i="15"/>
  <c r="G271" i="15"/>
  <c r="B2" i="14"/>
  <c r="C2" i="14"/>
  <c r="B3" i="14"/>
  <c r="C3" i="14"/>
  <c r="B4" i="14"/>
  <c r="C4" i="14"/>
  <c r="B5" i="14"/>
  <c r="C5" i="14"/>
  <c r="B6" i="14"/>
  <c r="C6" i="14"/>
  <c r="B7" i="14"/>
  <c r="C7" i="14"/>
  <c r="B8" i="14"/>
  <c r="C8" i="14"/>
  <c r="B9" i="14"/>
  <c r="C9" i="14"/>
  <c r="B10" i="14"/>
  <c r="C10" i="14"/>
  <c r="B11" i="14"/>
  <c r="C11" i="14"/>
  <c r="B12" i="14"/>
  <c r="C12" i="14"/>
  <c r="B13" i="14"/>
  <c r="C13" i="14"/>
  <c r="B14" i="14"/>
  <c r="C14" i="14"/>
  <c r="B15" i="14"/>
  <c r="C15" i="14"/>
  <c r="B16" i="14"/>
  <c r="C16" i="14"/>
  <c r="B17" i="14"/>
  <c r="C17" i="14"/>
  <c r="B18" i="14"/>
  <c r="C18" i="14"/>
  <c r="B19" i="14"/>
  <c r="C19" i="14"/>
  <c r="B20" i="14"/>
  <c r="C20" i="14"/>
  <c r="B21" i="14"/>
  <c r="C21" i="14"/>
</calcChain>
</file>

<file path=xl/sharedStrings.xml><?xml version="1.0" encoding="utf-8"?>
<sst xmlns="http://schemas.openxmlformats.org/spreadsheetml/2006/main" count="52321" uniqueCount="1074">
  <si>
    <t>Exposure Setting</t>
  </si>
  <si>
    <t>Includes</t>
  </si>
  <si>
    <t>24/7 Congregate Settings</t>
  </si>
  <si>
    <t>Child Care</t>
  </si>
  <si>
    <t>Corrections</t>
  </si>
  <si>
    <t>Hospitals</t>
  </si>
  <si>
    <t>Household</t>
  </si>
  <si>
    <t>Industrial Settings</t>
  </si>
  <si>
    <t>K-12 Schools</t>
  </si>
  <si>
    <t>Long Term Care Facilities</t>
  </si>
  <si>
    <t>Other</t>
  </si>
  <si>
    <t>Other Food Establishments</t>
  </si>
  <si>
    <t>Other Healthcare</t>
  </si>
  <si>
    <t>Other Workplaces</t>
  </si>
  <si>
    <t>Places of Worship</t>
  </si>
  <si>
    <t>Recreation/Cultural</t>
  </si>
  <si>
    <t>Senior Living</t>
  </si>
  <si>
    <t>Shelters</t>
  </si>
  <si>
    <t>Social Gatherings</t>
  </si>
  <si>
    <t>Colleges &amp; Universities</t>
  </si>
  <si>
    <t>Offices</t>
  </si>
  <si>
    <t>Restaurants &amp; Food Courts</t>
  </si>
  <si>
    <t>Retail &amp; Services</t>
  </si>
  <si>
    <t>Travel &amp; Lodging</t>
  </si>
  <si>
    <t>NewClusters_Clusters</t>
  </si>
  <si>
    <t>NewClusters_StartDate</t>
  </si>
  <si>
    <t>New Clusters_End Date</t>
  </si>
  <si>
    <t>Report Date</t>
  </si>
  <si>
    <t>NewClusters_Confirmed Cases</t>
  </si>
  <si>
    <t>New Clusters_ Close Contacts</t>
  </si>
  <si>
    <t>OngoingClusters_ Clusters</t>
  </si>
  <si>
    <t>OngoingCLusters_Confirmed Cases</t>
  </si>
  <si>
    <t>OngoingClusters_Close Contacts</t>
  </si>
  <si>
    <t>Total_Clusters</t>
  </si>
  <si>
    <t>Total_Confirmed Cases</t>
  </si>
  <si>
    <t>Total_Close Contacts</t>
  </si>
  <si>
    <t>Total</t>
  </si>
  <si>
    <t>All of Massachusetts</t>
  </si>
  <si>
    <t>Date</t>
  </si>
  <si>
    <t>Page</t>
  </si>
  <si>
    <t>Status</t>
  </si>
  <si>
    <t>Residents</t>
  </si>
  <si>
    <t>Quarantine</t>
  </si>
  <si>
    <t>Total of Individuals who have Completed Monitoring (no longer in Quarantine)</t>
  </si>
  <si>
    <t>Total of Individuals Currently Undergoing Monitoring/Under Quarantine</t>
  </si>
  <si>
    <t>Isolation</t>
  </si>
  <si>
    <t>Total Deaths</t>
  </si>
  <si>
    <t>Total Cases Released from Isolation</t>
  </si>
  <si>
    <t>Total Cases Currently Isolated</t>
  </si>
  <si>
    <t>Total Confirmed Cases</t>
  </si>
  <si>
    <t>Cases_Last2Weeks</t>
  </si>
  <si>
    <t>Deceased</t>
  </si>
  <si>
    <t>Total Workforce</t>
  </si>
  <si>
    <t>Start Date</t>
  </si>
  <si>
    <t>End Date</t>
  </si>
  <si>
    <t>Important Notes</t>
  </si>
  <si>
    <t>metric_detail</t>
  </si>
  <si>
    <t>total_ctc_or_local_health</t>
  </si>
  <si>
    <t>bi_weekly_or_all_time</t>
  </si>
  <si>
    <t>value</t>
  </si>
  <si>
    <t>visual</t>
  </si>
  <si>
    <t>date</t>
  </si>
  <si>
    <t>All-Time</t>
  </si>
  <si>
    <t>public all-time contacts</t>
  </si>
  <si>
    <t>public all-time cases</t>
  </si>
  <si>
    <t>Bi-Weekly</t>
  </si>
  <si>
    <t>public bi-weekly cases</t>
  </si>
  <si>
    <t>public bi-weekly contacts</t>
  </si>
  <si>
    <t>Isolation/Quarantine Complete</t>
  </si>
  <si>
    <t>Lost to Follow Up</t>
  </si>
  <si>
    <t>Monitoring and Support</t>
  </si>
  <si>
    <t>Never Reached</t>
  </si>
  <si>
    <t>Not Yet Reached</t>
  </si>
  <si>
    <t>Public All-Time Total Cases</t>
  </si>
  <si>
    <t>Public All-Time Total Contacts</t>
  </si>
  <si>
    <t>Public Bi-Weekly Total Cases</t>
  </si>
  <si>
    <t>Public Bi-Weekly Total Contacts</t>
  </si>
  <si>
    <t>Deaths</t>
  </si>
  <si>
    <t>​238006</t>
  </si>
  <si>
    <t>​13151</t>
  </si>
  <si>
    <t>​228426</t>
  </si>
  <si>
    <t>​17209</t>
  </si>
  <si>
    <t>The condition(s) that a town with a population greater than 50,000 needs to meet to be in the red, yellow, green, or grey category</t>
  </si>
  <si>
    <t>Population greater than 50,000</t>
  </si>
  <si>
    <t>The condition(s) that a town with a population of 10,000-50,000 needs to meet to be in the red, yellow, green, or grey category</t>
  </si>
  <si>
    <t>Population of 10,000 to 50,000</t>
  </si>
  <si>
    <t>The condition(s) that a town with a population less than 10,000 needs to meet to be in the red, yellow, green, or grey category</t>
  </si>
  <si>
    <t>Population less than  10,000</t>
  </si>
  <si>
    <t>Red, yellow, green, or grey</t>
  </si>
  <si>
    <t>As needed</t>
  </si>
  <si>
    <t>Group</t>
  </si>
  <si>
    <t>This information is still provided in the data dictionary as an image, but we have added it as it's own table for easy reference.</t>
  </si>
  <si>
    <t>Weekly_Town_Reference</t>
  </si>
  <si>
    <t>The average testing rate over the last two weeks (14 days).</t>
  </si>
  <si>
    <t>Testing Rate</t>
  </si>
  <si>
    <t>The select town's color status (red, yellow, green, grey) for the listed report date.</t>
  </si>
  <si>
    <t>Color</t>
  </si>
  <si>
    <t>Change in percent positivity compared to the previous week’s report. No Change= &lt;0.10% difference in the percent positivity.</t>
  </si>
  <si>
    <t>Change Since Last Week</t>
  </si>
  <si>
    <t>Total number of positive molecular COVID-19 tests in the last 14 days divided by the total number of molecular COVID-19 tests in the last 14 days</t>
  </si>
  <si>
    <t>Percent Positivity</t>
  </si>
  <si>
    <t>Total number of positive molecular COVID-19 tests in the last 14 days</t>
  </si>
  <si>
    <t>Total Positive Tests</t>
  </si>
  <si>
    <t>Total number of molecular COVID-19 tests in the last 14 days</t>
  </si>
  <si>
    <t>Total Tests Last Two Weeks</t>
  </si>
  <si>
    <t>Total number of molecular COVID-19 tests since Jan 1, 2020</t>
  </si>
  <si>
    <t>Total Tests</t>
  </si>
  <si>
    <t>Number of new cases occurring during the current two-week period compared to the previous two-week period. Increase=number of new cases in the current two-week period higher than the number of new cases in the last two-week period. Decrease=number of new cases in current two-week period lower than number of new cases in the last two-week period. No change=number of new cases in current two-week period equal to the number of new cases in the last two-week period.</t>
  </si>
  <si>
    <t>% Change in Last Week</t>
  </si>
  <si>
    <t>Incidence rate for the past 14 days calculated per 100,000 people and then averaged over the past 14 days for average daily rate; for the color rules please refer to the grid to the right of this cell</t>
  </si>
  <si>
    <t>Average Daily Rate</t>
  </si>
  <si>
    <t>Total number of confirmed COVID-19 cases in the last 14 days</t>
  </si>
  <si>
    <t>Two Week Case Counts</t>
  </si>
  <si>
    <t>Total number of confirmed COVID-19 cases since Jan 1, 2020</t>
  </si>
  <si>
    <t>Total Case Counts</t>
  </si>
  <si>
    <t>The countries that are in the area to which the data applies.</t>
  </si>
  <si>
    <t>County</t>
  </si>
  <si>
    <t>Name of the arein MA to which this data applies; Address information for these cases listed in "Unknown" are currently being obtained.</t>
  </si>
  <si>
    <t>City/Town</t>
  </si>
  <si>
    <t>End date of the two period to which this data applies.</t>
  </si>
  <si>
    <t>Start date of the two week period to which this data applies</t>
  </si>
  <si>
    <t>Date that the data was updated.</t>
  </si>
  <si>
    <t>Weekly</t>
  </si>
  <si>
    <t>This data was previously in the City_Town tab in the Weekly Report. We have now move it to it's own table.</t>
  </si>
  <si>
    <t>Weekly_Statewide</t>
  </si>
  <si>
    <t>End_Date</t>
  </si>
  <si>
    <t>Start_Date</t>
  </si>
  <si>
    <t>Change in percent positivity</t>
  </si>
  <si>
    <t>Percent positivity</t>
  </si>
  <si>
    <t>Positive Tests Last 14 days</t>
  </si>
  <si>
    <t>Total tests last 14 days</t>
  </si>
  <si>
    <t>Total tests</t>
  </si>
  <si>
    <t>Relative Change in Case Count</t>
  </si>
  <si>
    <t>Change in Last Week</t>
  </si>
  <si>
    <t>Average Daily Incidence Rate per 100000</t>
  </si>
  <si>
    <t>Two Week Case Count</t>
  </si>
  <si>
    <t>Total Case Count</t>
  </si>
  <si>
    <t xml:space="preserve">The population for that city or town that is used to calculate rates. MDPH calculates rates per 100,000 population using denominators estimated by the University of Massachusetts Donahue Institute using a modified Hamilton-Perry model (Strate S, et al. Small Area Population Estimates for 2011 through 2020, report, Oct 2016.) </t>
  </si>
  <si>
    <t>Population</t>
  </si>
  <si>
    <t>The county that the city or town is in.</t>
  </si>
  <si>
    <t xml:space="preserve"> Please note: Data for these tables are based on information available in the MDPH surveillance database at a single point in time. Case counts for specific cities and towns change throughout the day as data cleaning occurs (removal of duplicate reports within the system) and new demographic information (assigning cases to their city or town of residence) is obtained. Testing rates are calculated from the number of tests conducted in the geographic area divided by the population denominator (the number of people living in that geographic area). Rates are used to compare data between geographic areas that have different population sizes. </t>
  </si>
  <si>
    <t>Name of the city or town in MA to which this data applies; Address information for these cases listed in "Unknown" are currently being obtained.</t>
  </si>
  <si>
    <t>City_town tab in Weekly report</t>
  </si>
  <si>
    <t>Weekly_City_Town</t>
  </si>
  <si>
    <t>Percent of all positive molecular tests over the week that were in ages 80 and up</t>
  </si>
  <si>
    <t>80+ years</t>
  </si>
  <si>
    <t>Percent of all positive molecular tests over the week that were in ages 70-79</t>
  </si>
  <si>
    <t>70-79 years</t>
  </si>
  <si>
    <t>Percent of all positive molecular tests over the week that were in ages 60-69</t>
  </si>
  <si>
    <t>60-69 years</t>
  </si>
  <si>
    <t>Percent of all positive molecular tests over the week that were in ages 50-59</t>
  </si>
  <si>
    <t>50-59 years</t>
  </si>
  <si>
    <t>Percent of all positive molecular tests over the week that were in ages 40-49</t>
  </si>
  <si>
    <t>40-49 years</t>
  </si>
  <si>
    <t>Percent of all positive molecular tests over the week that were in ages 30-39</t>
  </si>
  <si>
    <t>30-39 years</t>
  </si>
  <si>
    <t>Percent of all positive molecular tests over the week that were in ages 20-29</t>
  </si>
  <si>
    <t>20-29 years</t>
  </si>
  <si>
    <t>0-19 years</t>
  </si>
  <si>
    <t>The start date of the full week to which this data applies. This file will only be updated weekly.</t>
  </si>
  <si>
    <t>TestingPosByAge.xlsx</t>
  </si>
  <si>
    <t>TestingPosByAge</t>
  </si>
  <si>
    <t>The running 7 day average of the “All Positive Molecular Tests_Higher ED only” column – this is only for tests associated with Higher Education settings</t>
  </si>
  <si>
    <t>7-day average daily POSITIVE molecular tests_Higher ED ONLY</t>
  </si>
  <si>
    <t>The running 7 day average of the “All Positive Molecular Tests_MA without Higher ED column – this is for tests in MA EXCLUDING Higher Education settings</t>
  </si>
  <si>
    <t>7-day average daily POSITIVE molecular tests_MA without Higher ED</t>
  </si>
  <si>
    <t>The running 7 day average of the “All Molecular Tests_Higher ED only” column – this is only for tests associated with Higher Education settings</t>
  </si>
  <si>
    <t>7-day average daily molecular tests_Higher ED ONLY</t>
  </si>
  <si>
    <t>The running 7 day average of the “All Molecular Tests_MA without Higher ED” column – this is for tests in MA EXCLUDING Higher Education settings</t>
  </si>
  <si>
    <t>7-day average daily molecular tests_MA without Higher ED</t>
  </si>
  <si>
    <t>The running 7 day average of the “All Molecular Tests” column – this covers everyone in MA</t>
  </si>
  <si>
    <t>7-day average All Molecular Tests</t>
  </si>
  <si>
    <t>The running 7 day average of the positive test rate, weighted (calculated as the positive tests for the last 7 days added together divided by the new tests for the last 7 days added together) – this is for tests in MA EXCLUDING Higher Education settings</t>
  </si>
  <si>
    <t>7-day weighted average positive test rate all molecular tests_MA without Higher ED</t>
  </si>
  <si>
    <t xml:space="preserve">The running 7 day average of the positive test rate, weighted (calculated as the positive tests for the last 7 days added together divided by the new tests for the last 7 days added together) – this is only for tests associated with Higher Education settings </t>
  </si>
  <si>
    <t>7-day weighted average positive test rate all molecular tests_Higher Ed ONLY</t>
  </si>
  <si>
    <t>The running 7 day average of the positive test rate, weighted (calculated as the positive tests for the last 7 days added together divided by the new tests for the last 7 days added together) – this covers everyone in Massachusetts</t>
  </si>
  <si>
    <t>7-day weighted average positive test rate all molecular tests in MA</t>
  </si>
  <si>
    <t>The total number of positive molecular tests per day by date (includes both first and repeat tests) – this is for tests in MA EXCLUDING Higher Education settings</t>
  </si>
  <si>
    <t>All Positive Molecular Tests_MA without Higher ED</t>
  </si>
  <si>
    <t>The total number of molecular tests administered per day by date (includes both first and repeat tests) – this is for tests in MA EXCLUDING Higher Education settings</t>
  </si>
  <si>
    <t>All Molecular Tests_MA without Higher ED</t>
  </si>
  <si>
    <t>The total number of positive molecular tests per day by date (includes both first and repeat tests) – this is only for tests associated with Higher Education settings</t>
  </si>
  <si>
    <t>All Positive Molecular Tests_Higher Ed ONLY</t>
  </si>
  <si>
    <t>The total number of molecular tests administered per day by date (includes both first and repeat tests) – this is only for tests associated with Higher Education settings</t>
  </si>
  <si>
    <t>All Molecular Tests_Higher Ed ONLY</t>
  </si>
  <si>
    <t>The total number of positive molecular tests per day by date (includes both first and repeat tests) – this covers everyone in Massachusetts</t>
  </si>
  <si>
    <t>All Positive Molecular Tests</t>
  </si>
  <si>
    <t>The total number of molecular tests administered per day by date (includes both first and repeat tests) – this covers everyone in Massachusetts</t>
  </si>
  <si>
    <t>All Molecular Tests</t>
  </si>
  <si>
    <t>Repeat Molecular Tests</t>
  </si>
  <si>
    <t>First Molecular Test per person</t>
  </si>
  <si>
    <t xml:space="preserve">Running total number of individuals with antigen COVID-19 tests conducted to date by the date the patient was tested. [Note that this will not equal the “Antigen Total” column on the Testing2.CSV file.   This file is based on date the test occurred and Testing2.CSV is based on the date the test was reported.]  </t>
  </si>
  <si>
    <t>Antigen Total</t>
  </si>
  <si>
    <t xml:space="preserve">Newly reported individuals with antigen COVID-19 tests by the date the patient was tested. [Note that this will not equal the “Antigen New” column on the Testing2.CSV file.   This file is based on date the test occurred and Testing2.CSV is based on the date the test was reported.]  </t>
  </si>
  <si>
    <t>Antigen New</t>
  </si>
  <si>
    <t>Newly reported individuals with positive antigen COVID-19 tests</t>
  </si>
  <si>
    <t>Antigen Positive New</t>
  </si>
  <si>
    <t xml:space="preserve">Newly reported individuals with positive molecular COVID-19 tests by the date the patient was tested </t>
  </si>
  <si>
    <t>Molecular Positive New</t>
  </si>
  <si>
    <t>Newly reported individuals receiving molecular COVID-19 tests by the date the patient was tested. [Note -that this will not equal the “Molecular New” column on the Testing2.CSV file.   This file is based on date the test occurred and Testing2.CSV is based on date the test was reported.]  [Note2 -These tests have been reviewed to determine that individuals meet the case definition and also are state residents, as a result this column will not line up with ‘First Molecular Test per person’ which is pre-review.]</t>
  </si>
  <si>
    <t>Molecular New</t>
  </si>
  <si>
    <t xml:space="preserve">Running total of individuals receiving molecular COVID-19 tests conducted to date by the date the patient was tested. [Note that this will not equal the “Molecular Total” column on the Testing2.CSV file.   This file is based on date the test occurred and Testing2.CSV is based on date the test was reported.]  </t>
  </si>
  <si>
    <t>Molecular Total</t>
  </si>
  <si>
    <t>Date to which this data applies – the date the lab test was administered</t>
  </si>
  <si>
    <t>Daily</t>
  </si>
  <si>
    <t>TestingByDate.xlsx</t>
  </si>
  <si>
    <t>TestingByDate (Test Date)</t>
  </si>
  <si>
    <t>The time it takes for a molecular test (also known as a PCR test) to go from being sampled from the patient to being reported to MA’s Department of Public Health. Please note – this metric will only be updated once a week.</t>
  </si>
  <si>
    <t>14-day average turnaround time (only updated on Wednesdays)</t>
  </si>
  <si>
    <t xml:space="preserve">Newly reported total molecular COVID-19 tests = today’s Molecular All Tests Total minus yesterday’s Molecular All Tests Total. [Note that this will not equal the “All Molecular Tests” column on the TestingByDate.xlsx file. This file is based on date the test was reported and TestingByDate.xlsx is based on date the test occurred.]  </t>
  </si>
  <si>
    <t>Molecular All Tests New</t>
  </si>
  <si>
    <t xml:space="preserve">Running total of all molecular COVID-19 tests to date, including repeat testing done in individuals. </t>
  </si>
  <si>
    <t>Molecular All Tests Total</t>
  </si>
  <si>
    <t xml:space="preserve">Newly reported molecular COVID-19 tests = today’s Molecular Total minus yesterday’s Molecular Total. [Note that this will not equal the “Molecular New” column on the TestingByDate.xlsx file.   This file is based on date the test was reported and TestingByDate.xlsx is based on date the test occurred.]  </t>
  </si>
  <si>
    <t xml:space="preserve">Running total of molecular COVID-19 tests conducted to date. [Note that this will not equal the “Molecular Total” column on the TestingByDate.xlsx file.   This file is based on date the test was reported and TestingByDate.xlsx is based on date the test occurred.]  </t>
  </si>
  <si>
    <t>Date to which this data applies – the date the lab test was reported to the state</t>
  </si>
  <si>
    <t>Testing2.csv</t>
  </si>
  <si>
    <t>Testing2 (Report Date)</t>
  </si>
  <si>
    <t>Last day of the "last two weeks" period to which this data applies</t>
  </si>
  <si>
    <t>First day of the "last two weeks" period to which this data applies</t>
  </si>
  <si>
    <t>Total probable and confirmed COVID-19 hospitalization count in the last two weeks</t>
  </si>
  <si>
    <t>Hospitalized_Last2Weeks</t>
  </si>
  <si>
    <t>Total probable and confirmed COVID-19 deaths count in the last two weeks</t>
  </si>
  <si>
    <t>Deaths_Last2Weeks</t>
  </si>
  <si>
    <t>Total probable and confirmed COVID-19 deaths count since the beginning of 2020</t>
  </si>
  <si>
    <t>Deaths_Cumulative</t>
  </si>
  <si>
    <t>DeathPies</t>
  </si>
  <si>
    <t>Total probable and confirmed COVID-19 case count in the last two weeks</t>
  </si>
  <si>
    <t>Sex category to which the data applies</t>
  </si>
  <si>
    <t>Sex</t>
  </si>
  <si>
    <t>Date to which this data applies</t>
  </si>
  <si>
    <t>SexLast2Weeks</t>
  </si>
  <si>
    <t>Total number of probable and confirmed COVID-19 cases by race/ethnicity that are deceased</t>
  </si>
  <si>
    <t>Total number of probable and confirmed COVID-19 cases by race/ethnicity that are or were ever hospitalized</t>
  </si>
  <si>
    <t>Ever Hospitaltized</t>
  </si>
  <si>
    <t>Total number of probable and confirmed COVID-19 cases by race/ethnicity</t>
  </si>
  <si>
    <t>All Cases</t>
  </si>
  <si>
    <t>The Race/Ethnicity category to which the counts apply</t>
  </si>
  <si>
    <t>Race/Ethnicity</t>
  </si>
  <si>
    <t>While this tab is named "RaceEthncitiyLast2Weeks" it currently only includes data that are cumulative total since the start of the COVID-19 pandemic.</t>
  </si>
  <si>
    <t>RaceEthnicity tab from the Weekly Report</t>
  </si>
  <si>
    <t>RaceEthnicityLast2Weeks</t>
  </si>
  <si>
    <t>Deaths Reported in LTCFs</t>
  </si>
  <si>
    <t xml:space="preserve">Total Long-Term Care Facilities Reporting At Least One Case of probable or confirmed COVID-19   </t>
  </si>
  <si>
    <t>Facilities</t>
  </si>
  <si>
    <t>Total Residents/Healthcare workers of Long-Term Care Facilities with probable and confirmed COVID-19</t>
  </si>
  <si>
    <t>Cases in Residents/Healthcare Workers of LTCFs</t>
  </si>
  <si>
    <t>LTC Facilities.csv</t>
  </si>
  <si>
    <t>LTC Facilities</t>
  </si>
  <si>
    <t>Count of the new number of patients admitted on that date with a confirmed COVID-19 diagnosis (meaning they have had a positive PCR test).</t>
  </si>
  <si>
    <t>Confirmed COVID-19 hospitalizations</t>
  </si>
  <si>
    <t>New COVID-19 hospitalizations</t>
  </si>
  <si>
    <t>Hospital Admissions tab from the Weekly Report</t>
  </si>
  <si>
    <t>Today’s confirmed intubated count minus Yesterday’s confirmed intubated count</t>
  </si>
  <si>
    <t>Net New number intubated</t>
  </si>
  <si>
    <t>Count of the number of patients currently intubated for confirmed COVID-19. Please note – prior to July 23rd confirmed and suspected cases are combined in this column as there was no separate reporting of them.</t>
  </si>
  <si>
    <t>Confirmed intubated</t>
  </si>
  <si>
    <t>Intubated</t>
  </si>
  <si>
    <t>Today’s confirmed ICU count minus Yesterday’s confirmed ICU count</t>
  </si>
  <si>
    <t>Net New number ICU</t>
  </si>
  <si>
    <t>Count of the number of patients currently in an ICU for confirmed COVID-19. Please note – prior to July 23rd confirmed and suspected cases are combined in this column as there was no separate reporting of them.</t>
  </si>
  <si>
    <t>Confirmed ICU</t>
  </si>
  <si>
    <t>ICU</t>
  </si>
  <si>
    <t>The running 7-day average of the total number of confirmed COVID patients in hospital today</t>
  </si>
  <si>
    <t>7 day average of confirmed COVID hospitalizations</t>
  </si>
  <si>
    <t>7 day average of COVID hospitalizations</t>
  </si>
  <si>
    <t>Today’s “Total number of confirmed COVID patients in hospital today” minus Yesterday’s “Total number of confirmed COVID patients in hospital today”</t>
  </si>
  <si>
    <t>Net new number of confirmed COVID patients in hospital today</t>
  </si>
  <si>
    <t>Net new number of COVID patients in hospital today</t>
  </si>
  <si>
    <t>Total number of confirmed COVID-19 patients in a hospital today. Please note – prior to July 23rd confirmed and suspected cases are combined in this column as there was no separate reporting of them.</t>
  </si>
  <si>
    <t>Total number of confirmed COVID patients in hospital today</t>
  </si>
  <si>
    <t>Total number of COVID patients in hospital today</t>
  </si>
  <si>
    <t>Hospitalization from Hospitals.csv</t>
  </si>
  <si>
    <t>Hospitalization from Hospitals</t>
  </si>
  <si>
    <t>Total Currently Hospitalized COVID patients in ICU- confirmed only</t>
  </si>
  <si>
    <t>Total Confirmed COVID ICU Census</t>
  </si>
  <si>
    <t>Total Currently Hospitalized COVID patients – confirmed only (including those patients in the ICU)</t>
  </si>
  <si>
    <t>Total Confirmed COVID Hospitalizations (Including ICU)</t>
  </si>
  <si>
    <t xml:space="preserve">Massachusetts County for the hospital </t>
  </si>
  <si>
    <t>Hospital County</t>
  </si>
  <si>
    <t>Name of the hospital to which the counts apply</t>
  </si>
  <si>
    <t>Hospital Name</t>
  </si>
  <si>
    <t>HospCensusBedAvailable.xlsx 
(Tab Hospital COVID Census)</t>
  </si>
  <si>
    <t>HospBed-Hospital COVID Census</t>
  </si>
  <si>
    <t>Total unoccupied alternative medical site beds as reported by those facilities</t>
  </si>
  <si>
    <t>Available Alternate Medical Site</t>
  </si>
  <si>
    <t>Total unoccupied medical/surgical beds as reported by hospitals</t>
  </si>
  <si>
    <t>Available Medical/Surgical</t>
  </si>
  <si>
    <t>Total unoccupied ICU beds as reported by hospitals</t>
  </si>
  <si>
    <t>Available ICU</t>
  </si>
  <si>
    <t>Total occupied alternative medical site beds as reported by those facilities</t>
  </si>
  <si>
    <t>Occupied Alternate Medical Site</t>
  </si>
  <si>
    <t>Total occupied medical/surgical beds as reported by hospitals</t>
  </si>
  <si>
    <t>Occupied Medical/Surgical</t>
  </si>
  <si>
    <t>Total occupied ICU beds as reported by hospitals</t>
  </si>
  <si>
    <t>Occupied ICU</t>
  </si>
  <si>
    <t>Massachusetts region for which the counts apply</t>
  </si>
  <si>
    <t>Location</t>
  </si>
  <si>
    <t>Daily – This file now contains past data back to April 13, 2020. Please note that bed availability for alternate care sites was not reported as a part of this file between April 13 and May 27, 2020 and is therefore not included in this file for that time period.</t>
  </si>
  <si>
    <t>HospCensusBedAvailable.xlsx 
(Tab Regional Bed Availability)</t>
  </si>
  <si>
    <t>HospBedAvailable-Regional</t>
  </si>
  <si>
    <t>Running total by date of the molecular tests associated with higher education testing</t>
  </si>
  <si>
    <t>Running total Higher ED Molecular Tests</t>
  </si>
  <si>
    <t>All molecular tests associated with higher education testing on the date that they were sampled</t>
  </si>
  <si>
    <t>New Higher ED Molecular Tests</t>
  </si>
  <si>
    <t>Positive molecular tests associated with higher education testing on the date that they were sampled</t>
  </si>
  <si>
    <t>Positive New Higher ED Molecular Tests</t>
  </si>
  <si>
    <t>Confirmed COVID-19 cases in MA that on that date received a positive molecular test; these cover all confirmed cases in MA regardless of whether or not they are associated with higher education testing</t>
  </si>
  <si>
    <t>New MA Confirmed Cases</t>
  </si>
  <si>
    <t>Running total of confirmed COVID-19 cases that are associated with higher education testing</t>
  </si>
  <si>
    <t>Total Higher ED Confirmed Cases</t>
  </si>
  <si>
    <t>Confirmed COVID-19 cases that are associated with higher education testing that on that date received a positive molecular test</t>
  </si>
  <si>
    <t>New Higher ED Confirmed Cases</t>
  </si>
  <si>
    <t>New molecular tests that are associated with higher education testing; these would be the new tests since last week's report</t>
  </si>
  <si>
    <t>New Molecular Tests Reported in Higher Ed</t>
  </si>
  <si>
    <t>New confirmed COVID-19 cases that are associated with higher education testing; these would be the new cases since last week's report</t>
  </si>
  <si>
    <t>New Confirmed COVID-19 cases reported in Higher Ed</t>
  </si>
  <si>
    <t>Total confirmed COVID-19 cases that are associated with higher education testing</t>
  </si>
  <si>
    <t>Total Confirmed COVID-19 cases in Higher Ed</t>
  </si>
  <si>
    <t>Total of all positive molecular tests (including repeat tests in the same individual) that are associated with higher education testing</t>
  </si>
  <si>
    <t>All Positive Molecular Tests in Higher Ed</t>
  </si>
  <si>
    <t>Total of all molecular tests (including repeat tests in the same individual) that are associated with higher education testing</t>
  </si>
  <si>
    <t>All Molecular Tests in Higher ED</t>
  </si>
  <si>
    <t>HigherED_breakout, HigherED_CasesByTestDate, HigherED_TestsbyTestDate</t>
  </si>
  <si>
    <t>HigherEd_CasesandTests</t>
  </si>
  <si>
    <t>Text that corresponds to the combination of Category and Response and mirrors the text used on the dashboard. The current labels are:
male
female
hospitalized
not hospitalized
unknown if hospitalized
had a preexisting condition
did not have a preexisting condition
unknown if had a preexisting condition</t>
  </si>
  <si>
    <t>Label</t>
  </si>
  <si>
    <t>Total confirmed and probable deaths in that combination of Category and Response</t>
  </si>
  <si>
    <t>The value for category to which the death count will apply</t>
  </si>
  <si>
    <t>Response</t>
  </si>
  <si>
    <t>Category to which the response applies:
1.	Sex – the sex of the deceased
2.	Hosp – if the deceased was ever hospitalized for COVID-19
3.	Preexist – if the deceased had an underlying condition</t>
  </si>
  <si>
    <t>Category</t>
  </si>
  <si>
    <t>DeathCharacteristics</t>
  </si>
  <si>
    <t xml:space="preserve">Newly reported deaths in probable cases = today’s total reported probable deaths minus yesterday’s total reported probable deaths [Note that this will not equal the “Probable Deaths” column on the DateofDeath.xlsx file.   This file is based on date the death was reported and DateofDeath.xlsx is based on date the death occurred]  </t>
  </si>
  <si>
    <t>DeathsProbNew</t>
  </si>
  <si>
    <t xml:space="preserve">Running total number of probable COVID-19 deaths reported as of today [Note that this will not equal the “Probable Total” column on the DateofDeath.xlsx file. This file is based on date the death was reported and DateofDeath.xlsx is based on date the death occurred]  </t>
  </si>
  <si>
    <t>DeathsProbTotal</t>
  </si>
  <si>
    <t xml:space="preserve">Newly reported deaths in confirmed cases = today’s total reported confirmed deaths minus yesterday’s total reported confirmed deaths [Note that this will not equal the “Confirmed Deaths” column on the DateofDeath.xlsx file.   This file is based on date the death was reported and DateofDeath.xlsx is based on date the death occurred]  </t>
  </si>
  <si>
    <t>DeathsConfNew</t>
  </si>
  <si>
    <t xml:space="preserve">Running total number of confirmed COVID-19 deaths reported as of today [Note that this will not equal the “Confirmed Total” column on the DateofDeath.xlsx file. This file is based on date the death was reported and DateofDeath.xlsx is based on date the death occurred]  </t>
  </si>
  <si>
    <t>DeathsConfTotal</t>
  </si>
  <si>
    <t>Date to which this data applies-the date that the death was reported to the State. This is not always the same as the date that the death occurred.</t>
  </si>
  <si>
    <t>DeathsReported.csv</t>
  </si>
  <si>
    <t>DeathsReported (Report Date)</t>
  </si>
  <si>
    <t>The running 7-day average of the new confirmed deaths by date of death (column “Confirmed Deaths”)</t>
  </si>
  <si>
    <t>7-day confirmed death average</t>
  </si>
  <si>
    <t>Probable Total</t>
  </si>
  <si>
    <t>Probable Deaths</t>
  </si>
  <si>
    <t>Confirmed Total</t>
  </si>
  <si>
    <t>Confirmed Deaths</t>
  </si>
  <si>
    <t>Date to which this data applies- the date that the death occurred.</t>
  </si>
  <si>
    <t>Date of Death</t>
  </si>
  <si>
    <t>DateofDeath</t>
  </si>
  <si>
    <t>DateofDeath.xlsx</t>
  </si>
  <si>
    <t>Total probable and confirmed COVID-19 deaths in the county in the last two weeks</t>
  </si>
  <si>
    <t>County to which the data applies</t>
  </si>
  <si>
    <t>CountyDeathsLast2Weeks tab in Weekly report</t>
  </si>
  <si>
    <t>CountyDeaths</t>
  </si>
  <si>
    <t>DeathsLast2Weeks</t>
  </si>
  <si>
    <t>Change in Percent Positivity</t>
  </si>
  <si>
    <t>Percent Positivity (Last 14 Days)</t>
  </si>
  <si>
    <t>Total Positive Tests (Last 14 days)</t>
  </si>
  <si>
    <t>Total Tests (Last 14 days)</t>
  </si>
  <si>
    <t>Relative Change in Case Counts</t>
  </si>
  <si>
    <t>Incidence rate for the past 14 days calculated per 100,000 people  and then averaged over the past 14 days for average daily rate</t>
  </si>
  <si>
    <t>Average Daily Incidence Rate per 100,000 (Last 14 days)</t>
  </si>
  <si>
    <t>Case Count (Last 14 Days)</t>
  </si>
  <si>
    <t>Name of the county in MA to which this data applies; Address information for these cases listed in "Unknown" are currently being obtained.</t>
  </si>
  <si>
    <t>County_Data tab in Weekly report</t>
  </si>
  <si>
    <t>County_Weekly</t>
  </si>
  <si>
    <t>Running total confirmed and probable deaths in that county as of the date of that row</t>
  </si>
  <si>
    <t>Total Probable and Confirmed Deaths</t>
  </si>
  <si>
    <t>New confirmed and probable deaths in that county as of the date of that row</t>
  </si>
  <si>
    <t>New Probable and Confirmed Deaths</t>
  </si>
  <si>
    <t>Running total of confirmed cases in that county as of the date of that row</t>
  </si>
  <si>
    <t>New confirmed cases in that county as of the date of that row</t>
  </si>
  <si>
    <t>New Confirmed Cases</t>
  </si>
  <si>
    <t>County to which this data applies. Please note – cases are reported separately for Dukes and Nantucket counties, but deaths are reported together as a combined total.</t>
  </si>
  <si>
    <t>The probable case definition changed on 9/2/2020. See here for more details: https://cdn.ymaws.com/www.cste.org/resource/resmgr/ps/positionstatement2020/Interim-20-ID-02_COVID-19.pdf</t>
  </si>
  <si>
    <t>County.csv</t>
  </si>
  <si>
    <t>County_Daily</t>
  </si>
  <si>
    <t xml:space="preserve">New cases today that meet the Probable COVID-19 case definition by the date the patient was tested. [Note that this will not equal the “Probable New” column on the Cases.CSV file.  This file is based on date of the patient was tested and Cases.CSV is based on date the case was reported. Additionally, CasesByDate_probable.CSV is also only updated weekly whereas the data in Cases.CSV is updated daily]  </t>
  </si>
  <si>
    <t>Probable New</t>
  </si>
  <si>
    <t xml:space="preserve">Running total of individuals that meet the probable COVID-19 case definition by the date the patient was tested. 
[Note that this will not equal the “Probable Total” column on the Cases.CSV file.  This file is based on date of the patient was tested and Cases.CSV is based on date the case was reported. Additionally, CasesByDate_probable.CSV is also only updated weekly whereas the data in Cases.CSV is updated daily]  </t>
  </si>
  <si>
    <t>Date to which this data applies – by the date the patient was tested</t>
  </si>
  <si>
    <t>CasesByDate_probable_MMDDYYYY.csv
(Please note the date listed at the end of this file is the date this file was last updated; it will only be updated in the zipped folder on Wednesdays)</t>
  </si>
  <si>
    <t>CasesByDate_Probable</t>
  </si>
  <si>
    <t>The running 7-day average of the new confirmed cases by date the patient was tested (column “Positive New”)</t>
  </si>
  <si>
    <t>7-day confirmed case average</t>
  </si>
  <si>
    <t xml:space="preserve">New cases today that meet the confirmed COVID-19 case definition by the date the patient was tested
[Note that this will not equal the “Positive New” column on the Cases.CSV file.  This file is based on date of the patient was tested and Cases.CSV is based on date the case was reported.]  </t>
  </si>
  <si>
    <t>Positive New</t>
  </si>
  <si>
    <t xml:space="preserve">Running total of individuals that meet the confirmed COVID-19 case definition by the date the patient was tested
[Note that this will not equal the “Positive Total” column on the Cases.CSV file.  This file is based on date of the patient was tested and Cases.CSV is based on date the case was reported.]  </t>
  </si>
  <si>
    <t>Positive Total</t>
  </si>
  <si>
    <t>CasesByDate.xlsx</t>
  </si>
  <si>
    <t>CasesByDate (Test Date)</t>
  </si>
  <si>
    <t>Average daily case incidence rate per 100,000 residents over the last 14 days</t>
  </si>
  <si>
    <t>Average daily incidence rate per 100,000 (last 14 days)</t>
  </si>
  <si>
    <t>Average age of deaths</t>
  </si>
  <si>
    <t>Moved-see description</t>
  </si>
  <si>
    <t xml:space="preserve">These two variables were moved from this tab on 3/3/2021. They can now be found on the "Age Means Last2Weeks" tab. </t>
  </si>
  <si>
    <t>Average Age of Cases that were hospitalized</t>
  </si>
  <si>
    <t>The date to which this data applies, also indicates the last date this file was updated. This file will only be updated weekly.</t>
  </si>
  <si>
    <t>CasesbyAge.xlsx</t>
  </si>
  <si>
    <t>CasesbyAge</t>
  </si>
  <si>
    <t>Patients with a confirmed COVID-19 diagnosis in the last 21 days.</t>
  </si>
  <si>
    <t>Estimated Active Cases</t>
  </si>
  <si>
    <t xml:space="preserve">New cases today that meet the probable COVID-19 case definition by the date the case was reported to the state (today’s probable total cases minus yesterday’s probable cases)
[Note that this will not equal the “Probable New” column on the CasesByDate_probable.CSV file.  This file is based on the date the case was reported and CasesByDate_probable.CSV is based on date the patient was tested. Additionally, CasesByDate_probable.CSV is also only updated weekly whereas the data in Cases.CSV is updated daily]  </t>
  </si>
  <si>
    <t xml:space="preserve">Running total of individuals that meet the probable COVID-19 case definition by the date the case was reported to the state
[Note that this will not equal the “Probable Total” column on the CasesByDate_probable.csv file.  This file is based on the date the case was reported and CasesByDate_probable.csv is based on date the patient was tested. Additionally, CasesByDate_probable.csv is also only updated weekly whereas the data in Cases.CSV is updated daily]  </t>
  </si>
  <si>
    <t xml:space="preserve">New cases today that meet the confirmed COVID-19 case definition by the date the case was reported to the state (today’s positive total cases minus yesterday’s positive cases)
[Note that this will not equal the “Positive New” column on the CasesByDate.CSV file.  This file is based on the date the case was reported and CasesByDate.CSV is based on date the patient was tested.]  </t>
  </si>
  <si>
    <t xml:space="preserve">Running total of individuals that meet the confirmed COVID-19 case definition by the date the case was reported to the state
[Note that this will not equal the “Positive Total” column on the CasesByDate.xlsx file.  This file is based on the date the case was reported and CasesByDate.xlsx is based on date the patient was tested.]  </t>
  </si>
  <si>
    <t>Date to which this data applies – by the date the case was reported to the state</t>
  </si>
  <si>
    <t>Cases.csv</t>
  </si>
  <si>
    <t>Cases (Report Date)</t>
  </si>
  <si>
    <t>Total probable and confirmed COVID-19 case count for age group that are deceased in the last two weeks</t>
  </si>
  <si>
    <t>Total probable and confirmed COVID-19 case count for age group -cases occurred in the last two weeks and then the individuals were hospitalized</t>
  </si>
  <si>
    <t>Total probable and confirmed COVID-19 case count for age group in the last two weeks</t>
  </si>
  <si>
    <t>Age</t>
  </si>
  <si>
    <t>AgeLast2Weeks</t>
  </si>
  <si>
    <t>Mean age of all deceased probable and confirmed COVID-19 cases in the last two weeks</t>
  </si>
  <si>
    <t>Mean Death Age_Last2Weeks</t>
  </si>
  <si>
    <t>Mean age of all probable and confirmed COVID-19 cases in the last two weeks that go on to be hospitalized</t>
  </si>
  <si>
    <t>Mean Hospitalized Age_Last2Weeks</t>
  </si>
  <si>
    <t>Mean Overall Age_Last2Weeks</t>
  </si>
  <si>
    <t>Date of when this data was reported</t>
  </si>
  <si>
    <t>Age MeansLast2Weeks</t>
  </si>
  <si>
    <t>Notes</t>
  </si>
  <si>
    <t>Description</t>
  </si>
  <si>
    <t>Frequency of Data Updates</t>
  </si>
  <si>
    <t>Old Variable Name</t>
  </si>
  <si>
    <t>Current Variable Name</t>
  </si>
  <si>
    <t>Old Table Name</t>
  </si>
  <si>
    <t>Current Table Name</t>
  </si>
  <si>
    <t>Greater than or equal to 10 average cases per 100,000 residents AND greater than or equal to 4% positivity</t>
  </si>
  <si>
    <t>Greater than or equal to 10 average cases per 100,000 residents AND greater than or equal to 5% positivity</t>
  </si>
  <si>
    <t>More than 25 total cases</t>
  </si>
  <si>
    <t>Red</t>
  </si>
  <si>
    <t>Greater than or equal to 10 average cases per 100,000 residents OR greater than or equal to 4% positivity</t>
  </si>
  <si>
    <t>Greater than or equal to 10 average cases per 100,000 residents OR greater than or equal to 5% positivity</t>
  </si>
  <si>
    <t>Less than or equal to 25 total cases</t>
  </si>
  <si>
    <t>Yellow</t>
  </si>
  <si>
    <t>Less than 10 average cases per 100,000 residents AND greater than 15 total cases</t>
  </si>
  <si>
    <t>Less than 10 average cases per 100,000 residents AND greater than 10 total cases</t>
  </si>
  <si>
    <t>Less than or equal to 15 total cases</t>
  </si>
  <si>
    <t>Green</t>
  </si>
  <si>
    <t>Less than or equal to 10 total cases</t>
  </si>
  <si>
    <t>Grey</t>
  </si>
  <si>
    <t>Unknown</t>
  </si>
  <si>
    <t>80+</t>
  </si>
  <si>
    <t>70-79</t>
  </si>
  <si>
    <t>60-69</t>
  </si>
  <si>
    <t>50-59</t>
  </si>
  <si>
    <t>40-49</t>
  </si>
  <si>
    <t>30-39</t>
  </si>
  <si>
    <t>20-29</t>
  </si>
  <si>
    <t>0-19</t>
  </si>
  <si>
    <t>Estimated active cases</t>
  </si>
  <si>
    <t>Dukes and Nantucket</t>
  </si>
  <si>
    <t>Worcester</t>
  </si>
  <si>
    <t>Suffolk</t>
  </si>
  <si>
    <t>Plymouth</t>
  </si>
  <si>
    <t>Norfolk</t>
  </si>
  <si>
    <t>Nantucket</t>
  </si>
  <si>
    <t>Middlesex</t>
  </si>
  <si>
    <t>Hampshire</t>
  </si>
  <si>
    <t>Hampden</t>
  </si>
  <si>
    <t>Franklin</t>
  </si>
  <si>
    <t>Essex</t>
  </si>
  <si>
    <t>Dukes</t>
  </si>
  <si>
    <t>Bristol</t>
  </si>
  <si>
    <t>Berkshire</t>
  </si>
  <si>
    <t>Barnstable</t>
  </si>
  <si>
    <t>Lower</t>
  </si>
  <si>
    <t>Worcester County</t>
  </si>
  <si>
    <t>*</t>
  </si>
  <si>
    <t>Unknown County</t>
  </si>
  <si>
    <t>No Change</t>
  </si>
  <si>
    <t>Suffolk County</t>
  </si>
  <si>
    <t>Plymouth County</t>
  </si>
  <si>
    <t>Norfolk County</t>
  </si>
  <si>
    <t>Nantucket County</t>
  </si>
  <si>
    <t>Middlesex County</t>
  </si>
  <si>
    <t>Hampshire County</t>
  </si>
  <si>
    <t>Hampden County</t>
  </si>
  <si>
    <t>Franklin County</t>
  </si>
  <si>
    <t>Essex County</t>
  </si>
  <si>
    <t>Dukes and Nantucket Counties</t>
  </si>
  <si>
    <t>Dukes County</t>
  </si>
  <si>
    <t>Bristol County</t>
  </si>
  <si>
    <t>Berkshire County</t>
  </si>
  <si>
    <t>Barnstable County</t>
  </si>
  <si>
    <t>Higher</t>
  </si>
  <si>
    <t>Percent Positivity (Last 14 days)</t>
  </si>
  <si>
    <t>unknown if had a preexisting condition</t>
  </si>
  <si>
    <t>Preexist</t>
  </si>
  <si>
    <t>did not have a preexisting condition</t>
  </si>
  <si>
    <t>No</t>
  </si>
  <si>
    <t>had a preexisting condition</t>
  </si>
  <si>
    <t>Yes</t>
  </si>
  <si>
    <t>unknown if hospitalized</t>
  </si>
  <si>
    <t>Hosp</t>
  </si>
  <si>
    <t>not hospitalized</t>
  </si>
  <si>
    <t>hospitalized</t>
  </si>
  <si>
    <t>transgender</t>
  </si>
  <si>
    <t>&lt;5</t>
  </si>
  <si>
    <t>Transgender</t>
  </si>
  <si>
    <t xml:space="preserve">unknown sex </t>
  </si>
  <si>
    <t>female</t>
  </si>
  <si>
    <t>Female</t>
  </si>
  <si>
    <t>male</t>
  </si>
  <si>
    <t>Male</t>
  </si>
  <si>
    <t/>
  </si>
  <si>
    <t>Wing Memorial Hospital</t>
  </si>
  <si>
    <t>Winchester Hospital</t>
  </si>
  <si>
    <t>UMass Memorial-University Campus</t>
  </si>
  <si>
    <t>UMass Memorial-Memorial Campus</t>
  </si>
  <si>
    <t>Tufts Medical Center</t>
  </si>
  <si>
    <t>Tobey Hospital</t>
  </si>
  <si>
    <t>Sturdy Memorial Hospital</t>
  </si>
  <si>
    <t>St Lukes Hospital</t>
  </si>
  <si>
    <t>St Elizabeths Medical Center</t>
  </si>
  <si>
    <t>St Annes Hospital</t>
  </si>
  <si>
    <t>Southcoast Charlton Memorial Hospital</t>
  </si>
  <si>
    <t>South Shore Hospital</t>
  </si>
  <si>
    <t>Saints Memorial Medical Center</t>
  </si>
  <si>
    <t>Saint Vincent Hospital</t>
  </si>
  <si>
    <t>Norwood Hospital</t>
  </si>
  <si>
    <t>North Shore Medical Center Salem</t>
  </si>
  <si>
    <t>Newton-Wellesley Hospital</t>
  </si>
  <si>
    <t>New England Baptist Hospital</t>
  </si>
  <si>
    <t>Nashoba Valley Medical Center</t>
  </si>
  <si>
    <t>Nantucket Cottage Hospital</t>
  </si>
  <si>
    <t>Mount Auburn Hospital</t>
  </si>
  <si>
    <t>Morton Hospital</t>
  </si>
  <si>
    <t>Milford Regional Medical Center</t>
  </si>
  <si>
    <t>MetroWest Medical Center Natick</t>
  </si>
  <si>
    <t>MetroWest Medical Center Framingham</t>
  </si>
  <si>
    <t>Merrimack Valley Hospital</t>
  </si>
  <si>
    <t>Mercy Medical Center</t>
  </si>
  <si>
    <t>Melrose Wakefield Hospital</t>
  </si>
  <si>
    <t>Massachusetts General Hospital</t>
  </si>
  <si>
    <t>Massachusetts Eye and Ear Infirmary</t>
  </si>
  <si>
    <t>Marthas Vineyard Hospital</t>
  </si>
  <si>
    <t>Marlborough Hospital</t>
  </si>
  <si>
    <t>Lowell General Hospital</t>
  </si>
  <si>
    <t>Lawrence General Hospital</t>
  </si>
  <si>
    <t>Lahey Hospital Peabody</t>
  </si>
  <si>
    <t>Lahey Hospital Burlington</t>
  </si>
  <si>
    <t>Holyoke Hospital</t>
  </si>
  <si>
    <t>Holy Family Hospital</t>
  </si>
  <si>
    <t>Heywood Hospital</t>
  </si>
  <si>
    <t>Health Alliance-Leominster</t>
  </si>
  <si>
    <t>Harrington Hospital</t>
  </si>
  <si>
    <t>Good Samaritan Medical Center</t>
  </si>
  <si>
    <t>Falmouth Hospital</t>
  </si>
  <si>
    <t>Fairview Hospital</t>
  </si>
  <si>
    <t>Emerson Hospital</t>
  </si>
  <si>
    <t>Dana Farber Cancer Institute</t>
  </si>
  <si>
    <t>Cooley Dickinson Hospital</t>
  </si>
  <si>
    <t>Clinton Hospital</t>
  </si>
  <si>
    <t>Carney Hospital</t>
  </si>
  <si>
    <t>Cape Cod Hospital</t>
  </si>
  <si>
    <t>Cambridge Hospital</t>
  </si>
  <si>
    <t>Brockton Hospital</t>
  </si>
  <si>
    <t>Brigham and Womens Hospital</t>
  </si>
  <si>
    <t>Brigham and Womens - Faulkner</t>
  </si>
  <si>
    <t>Boston Medical Center</t>
  </si>
  <si>
    <t>Boston Childrens Hospital</t>
  </si>
  <si>
    <t>Beverly Hospital</t>
  </si>
  <si>
    <t>Beth Israel Deaconess Medical Center</t>
  </si>
  <si>
    <t>Beth Israel Deaconess Hospital - Plymouth</t>
  </si>
  <si>
    <t>Beth Israel Deaconess Hospital - Needham</t>
  </si>
  <si>
    <t>Beth Israel Deaconess Hospital - Milton</t>
  </si>
  <si>
    <t>Berkshire Medical Center</t>
  </si>
  <si>
    <t>Baystate Noble Hospital</t>
  </si>
  <si>
    <t>Baystate Medical Center</t>
  </si>
  <si>
    <t>Baystate Franklin Medical Center</t>
  </si>
  <si>
    <t>Athol Memorial Hospital</t>
  </si>
  <si>
    <t>Anna Jaques Hospital</t>
  </si>
  <si>
    <t>Addison Gilbert Hospital</t>
  </si>
  <si>
    <t>**ACS= Alternate Care Site</t>
  </si>
  <si>
    <t>*Specialty hospital data may be delayed and patient composition may vary.</t>
  </si>
  <si>
    <t>facilities</t>
  </si>
  <si>
    <t>American Indian/Alaskan Native, non-Hispanic</t>
  </si>
  <si>
    <t>Native Hawaiian/ Pacific Islander, non-Hispanic</t>
  </si>
  <si>
    <t>Unknown, missing, or refused</t>
  </si>
  <si>
    <t>Other race, non-Hispanic</t>
  </si>
  <si>
    <t>Asian, non-Hispanic</t>
  </si>
  <si>
    <t>Hispanic</t>
  </si>
  <si>
    <t>Black or African American, non-Hispanic</t>
  </si>
  <si>
    <t>White, non-Hispanic</t>
  </si>
  <si>
    <t>Unknown or missing</t>
  </si>
  <si>
    <t>Unknown sex</t>
  </si>
  <si>
    <t>Unknown age</t>
  </si>
  <si>
    <t>Yarmouth</t>
  </si>
  <si>
    <t>Wrentham</t>
  </si>
  <si>
    <t>Worthington</t>
  </si>
  <si>
    <t>Woburn</t>
  </si>
  <si>
    <t>Winthrop</t>
  </si>
  <si>
    <t>Windsor</t>
  </si>
  <si>
    <t>Winchester</t>
  </si>
  <si>
    <t>Winchendon</t>
  </si>
  <si>
    <t>Wilmington</t>
  </si>
  <si>
    <t>Williamstown</t>
  </si>
  <si>
    <t>Williamsburg</t>
  </si>
  <si>
    <t>Wilbraham</t>
  </si>
  <si>
    <t>Whitman</t>
  </si>
  <si>
    <t>Whately</t>
  </si>
  <si>
    <t>Weymouth</t>
  </si>
  <si>
    <t>Westwood</t>
  </si>
  <si>
    <t>Westport</t>
  </si>
  <si>
    <t>Weston</t>
  </si>
  <si>
    <t>Westminster</t>
  </si>
  <si>
    <t>Westhampton</t>
  </si>
  <si>
    <t>Westford</t>
  </si>
  <si>
    <t>Westfield</t>
  </si>
  <si>
    <t>Westborough</t>
  </si>
  <si>
    <t>West Tisbury</t>
  </si>
  <si>
    <t>West Stockbridge</t>
  </si>
  <si>
    <t>West Springfield</t>
  </si>
  <si>
    <t>West Newbury</t>
  </si>
  <si>
    <t>West Brookfield</t>
  </si>
  <si>
    <t>West Bridgewater</t>
  </si>
  <si>
    <t>West Boylston</t>
  </si>
  <si>
    <t>Wenham</t>
  </si>
  <si>
    <t>Wendell</t>
  </si>
  <si>
    <t>Wellfleet</t>
  </si>
  <si>
    <t>Wellesley</t>
  </si>
  <si>
    <t>Webster</t>
  </si>
  <si>
    <t>Wayland</t>
  </si>
  <si>
    <t>Watertown</t>
  </si>
  <si>
    <t>Washington</t>
  </si>
  <si>
    <t>Warwick</t>
  </si>
  <si>
    <t>Warren</t>
  </si>
  <si>
    <t>Wareham</t>
  </si>
  <si>
    <t>Ware</t>
  </si>
  <si>
    <t>Waltham</t>
  </si>
  <si>
    <t>Walpole</t>
  </si>
  <si>
    <t>Wales</t>
  </si>
  <si>
    <t>Wakefield</t>
  </si>
  <si>
    <t>Uxbridge</t>
  </si>
  <si>
    <t>Upton</t>
  </si>
  <si>
    <t>Tyringham</t>
  </si>
  <si>
    <t>Tyngsborough</t>
  </si>
  <si>
    <t>Truro</t>
  </si>
  <si>
    <t>Townsend</t>
  </si>
  <si>
    <t>Topsfield</t>
  </si>
  <si>
    <t>Tolland</t>
  </si>
  <si>
    <t>Tisbury</t>
  </si>
  <si>
    <t>Tewksbury</t>
  </si>
  <si>
    <t>Templeton</t>
  </si>
  <si>
    <t>Taunton</t>
  </si>
  <si>
    <t>Swansea</t>
  </si>
  <si>
    <t>Swampscott</t>
  </si>
  <si>
    <t>Sutton</t>
  </si>
  <si>
    <t>Sunderland</t>
  </si>
  <si>
    <t>Sudbury</t>
  </si>
  <si>
    <t>Sturbridge</t>
  </si>
  <si>
    <t>Stow</t>
  </si>
  <si>
    <t>Stoughton</t>
  </si>
  <si>
    <t>Stoneham</t>
  </si>
  <si>
    <t>Stockbridge</t>
  </si>
  <si>
    <t>Sterling</t>
  </si>
  <si>
    <t>Springfield</t>
  </si>
  <si>
    <t>Spencer</t>
  </si>
  <si>
    <t>Southwick</t>
  </si>
  <si>
    <t>Southbridge</t>
  </si>
  <si>
    <t>Southborough</t>
  </si>
  <si>
    <t>Southampton</t>
  </si>
  <si>
    <t>South Hadley</t>
  </si>
  <si>
    <t>Somerville</t>
  </si>
  <si>
    <t>Somerset</t>
  </si>
  <si>
    <t>Shutesbury</t>
  </si>
  <si>
    <t>Shrewsbury</t>
  </si>
  <si>
    <t>Shirley</t>
  </si>
  <si>
    <t>Sherborn</t>
  </si>
  <si>
    <t>Shelburne</t>
  </si>
  <si>
    <t>Sheffield</t>
  </si>
  <si>
    <t>Sharon</t>
  </si>
  <si>
    <t>Seekonk</t>
  </si>
  <si>
    <t>Scituate</t>
  </si>
  <si>
    <t>Savoy</t>
  </si>
  <si>
    <t>Saugus</t>
  </si>
  <si>
    <t>Sandwich</t>
  </si>
  <si>
    <t>Sandisfield</t>
  </si>
  <si>
    <t>Salisbury</t>
  </si>
  <si>
    <t>Salem</t>
  </si>
  <si>
    <t>Rutland</t>
  </si>
  <si>
    <t>Russell</t>
  </si>
  <si>
    <t>Royalston</t>
  </si>
  <si>
    <t>Rowley</t>
  </si>
  <si>
    <t>Rowe</t>
  </si>
  <si>
    <t>Rockport</t>
  </si>
  <si>
    <t>Rockland</t>
  </si>
  <si>
    <t>Rochester</t>
  </si>
  <si>
    <t>Richmond</t>
  </si>
  <si>
    <t>Revere</t>
  </si>
  <si>
    <t>Rehoboth</t>
  </si>
  <si>
    <t>Reading</t>
  </si>
  <si>
    <t>Raynham</t>
  </si>
  <si>
    <t>Randolph</t>
  </si>
  <si>
    <t>Quincy</t>
  </si>
  <si>
    <t>Provincetown</t>
  </si>
  <si>
    <t>Princeton</t>
  </si>
  <si>
    <t>Plympton</t>
  </si>
  <si>
    <t>Plainville</t>
  </si>
  <si>
    <t>Plainfield</t>
  </si>
  <si>
    <t>Pittsfield</t>
  </si>
  <si>
    <t>Phillipston</t>
  </si>
  <si>
    <t>Petersham</t>
  </si>
  <si>
    <t>Peru</t>
  </si>
  <si>
    <t>Pepperell</t>
  </si>
  <si>
    <t>Pembroke</t>
  </si>
  <si>
    <t>Pelham</t>
  </si>
  <si>
    <t>Peabody</t>
  </si>
  <si>
    <t>Paxton</t>
  </si>
  <si>
    <t>Palmer</t>
  </si>
  <si>
    <t>Oxford</t>
  </si>
  <si>
    <t>Otis</t>
  </si>
  <si>
    <t>Orleans</t>
  </si>
  <si>
    <t>Orange</t>
  </si>
  <si>
    <t>Oakham</t>
  </si>
  <si>
    <t>Oak Bluffs</t>
  </si>
  <si>
    <t>Norwood</t>
  </si>
  <si>
    <t>Norwell</t>
  </si>
  <si>
    <t>Norton</t>
  </si>
  <si>
    <t>Northfield</t>
  </si>
  <si>
    <t>Northbridge</t>
  </si>
  <si>
    <t>Northborough</t>
  </si>
  <si>
    <t>Northampton</t>
  </si>
  <si>
    <t>North Reading</t>
  </si>
  <si>
    <t>North Brookfield</t>
  </si>
  <si>
    <t>North Attleborough</t>
  </si>
  <si>
    <t>North Andover</t>
  </si>
  <si>
    <t>North Adams</t>
  </si>
  <si>
    <t>Newton</t>
  </si>
  <si>
    <t>Newburyport</t>
  </si>
  <si>
    <t>Newbury</t>
  </si>
  <si>
    <t>New Salem</t>
  </si>
  <si>
    <t>New Marlborough</t>
  </si>
  <si>
    <t>New Braintree</t>
  </si>
  <si>
    <t>New Bedford</t>
  </si>
  <si>
    <t>New Ashford</t>
  </si>
  <si>
    <t>Needham</t>
  </si>
  <si>
    <t>Natick</t>
  </si>
  <si>
    <t>Nahant</t>
  </si>
  <si>
    <t>Mount Washington</t>
  </si>
  <si>
    <t>Montgomery</t>
  </si>
  <si>
    <t>Monterey</t>
  </si>
  <si>
    <t>Montague</t>
  </si>
  <si>
    <t>Monson</t>
  </si>
  <si>
    <t>Monroe</t>
  </si>
  <si>
    <t>Milton</t>
  </si>
  <si>
    <t>Millville</t>
  </si>
  <si>
    <t>Millis</t>
  </si>
  <si>
    <t>Millbury</t>
  </si>
  <si>
    <t>Milford</t>
  </si>
  <si>
    <t>Middleton</t>
  </si>
  <si>
    <t>Middlefield</t>
  </si>
  <si>
    <t>Middleborough</t>
  </si>
  <si>
    <t>Methuen</t>
  </si>
  <si>
    <t>Merrimac</t>
  </si>
  <si>
    <t>Mendon</t>
  </si>
  <si>
    <t>Melrose</t>
  </si>
  <si>
    <t>Medway</t>
  </si>
  <si>
    <t>Medford</t>
  </si>
  <si>
    <t>Medfield</t>
  </si>
  <si>
    <t>Maynard</t>
  </si>
  <si>
    <t>Mattapoisett</t>
  </si>
  <si>
    <t>Mashpee</t>
  </si>
  <si>
    <t>Marshfield</t>
  </si>
  <si>
    <t>Marlborough</t>
  </si>
  <si>
    <t>Marion</t>
  </si>
  <si>
    <t>Marblehead</t>
  </si>
  <si>
    <t>Mansfield</t>
  </si>
  <si>
    <t>Manchester</t>
  </si>
  <si>
    <t>Malden</t>
  </si>
  <si>
    <t>Lynnfield</t>
  </si>
  <si>
    <t>Lynn</t>
  </si>
  <si>
    <t>Lunenburg</t>
  </si>
  <si>
    <t>Ludlow</t>
  </si>
  <si>
    <t>Lowell</t>
  </si>
  <si>
    <t>Longmeadow</t>
  </si>
  <si>
    <t>Littleton</t>
  </si>
  <si>
    <t>Lincoln</t>
  </si>
  <si>
    <t>Leyden</t>
  </si>
  <si>
    <t>Lexington</t>
  </si>
  <si>
    <t>Leverett</t>
  </si>
  <si>
    <t>Leominster</t>
  </si>
  <si>
    <t>Lenox</t>
  </si>
  <si>
    <t>Leicester</t>
  </si>
  <si>
    <t>Lee</t>
  </si>
  <si>
    <t>Lawrence</t>
  </si>
  <si>
    <t>Lanesborough</t>
  </si>
  <si>
    <t>Lancaster</t>
  </si>
  <si>
    <t>Lakeville</t>
  </si>
  <si>
    <t>Kingston</t>
  </si>
  <si>
    <t>Ipswich</t>
  </si>
  <si>
    <t>Huntington</t>
  </si>
  <si>
    <t>Hull</t>
  </si>
  <si>
    <t>Hudson</t>
  </si>
  <si>
    <t>Hubbardston</t>
  </si>
  <si>
    <t>Hopkinton</t>
  </si>
  <si>
    <t>Hopedale</t>
  </si>
  <si>
    <t>Holyoke</t>
  </si>
  <si>
    <t>Holliston</t>
  </si>
  <si>
    <t>Holland</t>
  </si>
  <si>
    <t>Holden</t>
  </si>
  <si>
    <t>Holbrook</t>
  </si>
  <si>
    <t>Hinsdale</t>
  </si>
  <si>
    <t>Hingham</t>
  </si>
  <si>
    <t>Heath</t>
  </si>
  <si>
    <t>Hawley</t>
  </si>
  <si>
    <t>Haverhill</t>
  </si>
  <si>
    <t>Hatfield</t>
  </si>
  <si>
    <t>Harwich</t>
  </si>
  <si>
    <t>Harvard</t>
  </si>
  <si>
    <t>Hardwick</t>
  </si>
  <si>
    <t>Hanson</t>
  </si>
  <si>
    <t>Hanover</t>
  </si>
  <si>
    <t>Hancock</t>
  </si>
  <si>
    <t>Hamilton</t>
  </si>
  <si>
    <t>Halifax</t>
  </si>
  <si>
    <t>Hadley</t>
  </si>
  <si>
    <t>Groveland</t>
  </si>
  <si>
    <t>Groton</t>
  </si>
  <si>
    <t>Greenfield</t>
  </si>
  <si>
    <t>Great Barrington</t>
  </si>
  <si>
    <t>Granville</t>
  </si>
  <si>
    <t>Granby</t>
  </si>
  <si>
    <t>Grafton</t>
  </si>
  <si>
    <t>Gosnold</t>
  </si>
  <si>
    <t>Goshen</t>
  </si>
  <si>
    <t>Gloucester</t>
  </si>
  <si>
    <t>Gill</t>
  </si>
  <si>
    <t>Georgetown</t>
  </si>
  <si>
    <t>Gardner</t>
  </si>
  <si>
    <t>Freetown</t>
  </si>
  <si>
    <t>Framingham</t>
  </si>
  <si>
    <t>Foxborough</t>
  </si>
  <si>
    <t>Florida</t>
  </si>
  <si>
    <t>Fitchburg</t>
  </si>
  <si>
    <t>Falmouth</t>
  </si>
  <si>
    <t>Fall River</t>
  </si>
  <si>
    <t>Fairhaven</t>
  </si>
  <si>
    <t>Everett</t>
  </si>
  <si>
    <t>Erving</t>
  </si>
  <si>
    <t>Egremont</t>
  </si>
  <si>
    <t>Edgartown</t>
  </si>
  <si>
    <t>Easton</t>
  </si>
  <si>
    <t>Easthampton</t>
  </si>
  <si>
    <t>Eastham</t>
  </si>
  <si>
    <t>East Longmeadow</t>
  </si>
  <si>
    <t>East Brookfield</t>
  </si>
  <si>
    <t>East Bridgewater</t>
  </si>
  <si>
    <t>Duxbury</t>
  </si>
  <si>
    <t>Dunstable</t>
  </si>
  <si>
    <t>Dudley</t>
  </si>
  <si>
    <t>Dracut</t>
  </si>
  <si>
    <t>Dover</t>
  </si>
  <si>
    <t>Douglas</t>
  </si>
  <si>
    <t>Dighton</t>
  </si>
  <si>
    <t>Dennis</t>
  </si>
  <si>
    <t>Deerfield</t>
  </si>
  <si>
    <t>Dedham</t>
  </si>
  <si>
    <t>Dartmouth</t>
  </si>
  <si>
    <t>Danvers</t>
  </si>
  <si>
    <t>Dalton</t>
  </si>
  <si>
    <t>Cummington</t>
  </si>
  <si>
    <t>Conway</t>
  </si>
  <si>
    <t>Concord</t>
  </si>
  <si>
    <t>Colrain</t>
  </si>
  <si>
    <t>Cohasset</t>
  </si>
  <si>
    <t>Clinton</t>
  </si>
  <si>
    <t>Clarksburg</t>
  </si>
  <si>
    <t>Chilmark</t>
  </si>
  <si>
    <t>Chicopee</t>
  </si>
  <si>
    <t>Chesterfield</t>
  </si>
  <si>
    <t>Chester</t>
  </si>
  <si>
    <t>Cheshire</t>
  </si>
  <si>
    <t>Chelsea</t>
  </si>
  <si>
    <t>Chelmsford</t>
  </si>
  <si>
    <t>Chatham</t>
  </si>
  <si>
    <t>Charlton</t>
  </si>
  <si>
    <t>Charlemont</t>
  </si>
  <si>
    <t>Carver</t>
  </si>
  <si>
    <t>Carlisle</t>
  </si>
  <si>
    <t>Canton</t>
  </si>
  <si>
    <t>Cambridge</t>
  </si>
  <si>
    <t>Burlington</t>
  </si>
  <si>
    <t>Buckland</t>
  </si>
  <si>
    <t>Brookline</t>
  </si>
  <si>
    <t>Brookfield</t>
  </si>
  <si>
    <t>Brockton</t>
  </si>
  <si>
    <t>Brimfield</t>
  </si>
  <si>
    <t>Bridgewater</t>
  </si>
  <si>
    <t>Brewster</t>
  </si>
  <si>
    <t>Braintree</t>
  </si>
  <si>
    <t>Boylston</t>
  </si>
  <si>
    <t>Boxford</t>
  </si>
  <si>
    <t>Boxborough</t>
  </si>
  <si>
    <t>Bourne</t>
  </si>
  <si>
    <t>Boston</t>
  </si>
  <si>
    <t>Bolton</t>
  </si>
  <si>
    <t>Blandford</t>
  </si>
  <si>
    <t>Blackstone</t>
  </si>
  <si>
    <t>Billerica</t>
  </si>
  <si>
    <t>Beverly</t>
  </si>
  <si>
    <t>Bernardston</t>
  </si>
  <si>
    <t>Berlin</t>
  </si>
  <si>
    <t>Berkley</t>
  </si>
  <si>
    <t>Belmont</t>
  </si>
  <si>
    <t>Bellingham</t>
  </si>
  <si>
    <t>Belchertown</t>
  </si>
  <si>
    <t>Bedford</t>
  </si>
  <si>
    <t>Becket</t>
  </si>
  <si>
    <t>Barre</t>
  </si>
  <si>
    <t>Ayer</t>
  </si>
  <si>
    <t>Avon</t>
  </si>
  <si>
    <t>Auburn</t>
  </si>
  <si>
    <t>Attleboro</t>
  </si>
  <si>
    <t>Athol</t>
  </si>
  <si>
    <t>Ashland</t>
  </si>
  <si>
    <t>Ashfield</t>
  </si>
  <si>
    <t>Ashby</t>
  </si>
  <si>
    <t>Ashburnham</t>
  </si>
  <si>
    <t>Arlington</t>
  </si>
  <si>
    <t>Aquinnah</t>
  </si>
  <si>
    <t>Andover</t>
  </si>
  <si>
    <t>Amherst</t>
  </si>
  <si>
    <t>Amesbury</t>
  </si>
  <si>
    <t>Alford</t>
  </si>
  <si>
    <t>Agawam</t>
  </si>
  <si>
    <t>Adams</t>
  </si>
  <si>
    <t>Acushnet</t>
  </si>
  <si>
    <t>Acton</t>
  </si>
  <si>
    <t>Abington</t>
  </si>
  <si>
    <t>Unknown town</t>
  </si>
  <si>
    <t>All</t>
  </si>
  <si>
    <t>Statewide</t>
  </si>
  <si>
    <t>Rate_Cases_Last2Weeks</t>
  </si>
  <si>
    <t>Rate_Deaths_Cumulative</t>
  </si>
  <si>
    <t>Rate_Deaths_Last2Weeks</t>
  </si>
  <si>
    <t>Rate_Cases_Cumulative</t>
  </si>
  <si>
    <t>Rates_Deaths_Last2Weeks</t>
  </si>
  <si>
    <t>Population_Estimate_N</t>
  </si>
  <si>
    <t>Poplation Estimate_Pct</t>
  </si>
  <si>
    <t>start_date</t>
  </si>
  <si>
    <t>5-9</t>
  </si>
  <si>
    <t>10-14</t>
  </si>
  <si>
    <t>15-19</t>
  </si>
  <si>
    <t>As of date</t>
  </si>
  <si>
    <t>0-4 years</t>
  </si>
  <si>
    <t>5-9 years</t>
  </si>
  <si>
    <t>15-19 years</t>
  </si>
  <si>
    <t>10-14 years</t>
  </si>
  <si>
    <t>Test Date</t>
  </si>
  <si>
    <t>Positive Tests</t>
  </si>
  <si>
    <t>Rate_Hospitalized_Ever</t>
  </si>
  <si>
    <t>Rate_Hospitalized_Last2Weeks</t>
  </si>
  <si>
    <t>Age categories for children and teenagers have been upated in recent data. Past data will remain in the previous categories.</t>
  </si>
  <si>
    <t xml:space="preserve">Age categories covered by the data. </t>
  </si>
  <si>
    <t xml:space="preserve">Total confirmed cases in ages 0-4 over the 14 day period indicated by the start and end dates. </t>
  </si>
  <si>
    <t xml:space="preserve">Total confirmed cases in ages 5-9 over the 14 day period indicated in the start and end dates. </t>
  </si>
  <si>
    <t xml:space="preserve">Total confirmed cases in ages 10-14 over the 14 day period indicated by the start and end dates. </t>
  </si>
  <si>
    <t xml:space="preserve">Total confirmed cases in ages 15-19 over the 14 day period indicated by the start and end dates. </t>
  </si>
  <si>
    <t>This variable was retired when more detailed age categories for children and teenagers were added. The column will remain in these data files for reference to past data, but will not be updated from now on. Total confirmed cases in ages 0-19 over the 14 day period indicated in the title on page 1 of the dashboard</t>
  </si>
  <si>
    <t xml:space="preserve">Total confirmed cases in ages 20-29 over the 14 day period indicated in the title by the start and end dates. </t>
  </si>
  <si>
    <t xml:space="preserve">Total confirmed cases in ages 30-39 over the 14 day period indicated by the start and end dates. </t>
  </si>
  <si>
    <t xml:space="preserve">Total confirmed cases in ages 40-49 over the 14 day period indicated  by the start and end dates. </t>
  </si>
  <si>
    <t xml:space="preserve">Total confirmed cases in ages 50-59 over the 14 day period indicated by the start and end dates. </t>
  </si>
  <si>
    <t xml:space="preserve">Total confirmed cases in ages 60-69 over the 14 day period indicated by the start and end dates. </t>
  </si>
  <si>
    <t xml:space="preserve">Total confirmed cases in ages 70-79 over the 14 day period indicated by the start and end dates. </t>
  </si>
  <si>
    <t xml:space="preserve">Total confirmed cases in ages 80 and up over the 14 day period indicated  by the start and end dates. </t>
  </si>
  <si>
    <t>Percent of all positive molecular tests over the week that were in ages 0-4</t>
  </si>
  <si>
    <t>Percent of all positive molecular tests over the week that were in ages 5-9</t>
  </si>
  <si>
    <t>Percent of all positive molecular tests over the week that were in ages 10-14</t>
  </si>
  <si>
    <t>Percent of all positive molecular tests over the week that were in ages 15-19</t>
  </si>
  <si>
    <t>This variable was retired when more detailed age categories for children and teenagers were added. The column will remain in these data files for reference to past data, but will not be updated from now on. Percent of all positive molecular tests over the week that were in ages 0-19 .</t>
  </si>
  <si>
    <t>Quarantine and Isolation</t>
  </si>
  <si>
    <t>Quarantine and Isolation tab in the Weekly Report</t>
  </si>
  <si>
    <t>Date on which this data was reported out on</t>
  </si>
  <si>
    <t>Denotes if this is quarantine or isolation data</t>
  </si>
  <si>
    <t>Denotes the quarantine or isolation status of residents</t>
  </si>
  <si>
    <t>The total number of residents that fall into that status</t>
  </si>
  <si>
    <t>Clusters</t>
  </si>
  <si>
    <t>Cluster data and cluster data dictionary tabs in the Weekly Report</t>
  </si>
  <si>
    <t xml:space="preserve">The type of setting where the cluster occurred. </t>
  </si>
  <si>
    <t>The types of settings that are included under the specified exposure setting.</t>
  </si>
  <si>
    <t>Important notes for how a cluster is defined in each setting.</t>
  </si>
  <si>
    <t>The date that these data are reported.</t>
  </si>
  <si>
    <t>The first date of the four week period that defines new clusters.</t>
  </si>
  <si>
    <t>The last date of the four week period that defines new clusters</t>
  </si>
  <si>
    <t>Number of clusters with the first case (indicated by the first positive lab result) identified during the four week period  listed in the "New Cluster Start Date" and "New Cluster End Date" fields</t>
  </si>
  <si>
    <t>Number of confirmed COVID-19 cases in new clusters at that location type</t>
  </si>
  <si>
    <t>Number of contacts of confirmed COVID-19 cases in new clusters at that location types</t>
  </si>
  <si>
    <t>Number of clusters with the first case (indicated by the first positive lab result) identified prior to the date listed in the "New Cluster Start Date" but have not met the criteria to be closed.</t>
  </si>
  <si>
    <t>Number of confirmed COVID-19 cases in ongoing clusters at that location type</t>
  </si>
  <si>
    <t>Number of contacts of confirmed COVID-19 cases in ongoing clusters at that location types</t>
  </si>
  <si>
    <t>Number of current clusters, new clusters plus ongoing clusters</t>
  </si>
  <si>
    <t>Number of confirmed COVID-19 cases in all clusters</t>
  </si>
  <si>
    <t>Number of contacts of confirmed COVID-19 cases in all clusters</t>
  </si>
  <si>
    <t>Contact Tracing</t>
  </si>
  <si>
    <t>These data appeared as pie charts in the Weekly Report.</t>
  </si>
  <si>
    <t>Description of the metric subcategory</t>
  </si>
  <si>
    <t>Decribes if the value applies to one contact tracing entity (CTC or Local Boards of Health) or if they are totals for all contact tracing activities.</t>
  </si>
  <si>
    <t>Time period to which these data apply: biweekly or all time, for exact dates, see the dates fields</t>
  </si>
  <si>
    <t>The number of outcomes that apply to this combination of metric detail, time period, and visual.</t>
  </si>
  <si>
    <t>Description of the metric category</t>
  </si>
  <si>
    <t>Date that the time period (biweekly or all time) ends.</t>
  </si>
  <si>
    <t>Date that the time period (biweekly or all time) begins.</t>
  </si>
  <si>
    <t>CTC Workforce</t>
  </si>
  <si>
    <t>These data appeared with the Contact Tracing data in the Weekly Report</t>
  </si>
  <si>
    <t>Date that the data was reported.</t>
  </si>
  <si>
    <t>Number of people working on case investigation, contact tracing, and monitoring for the CTC.</t>
  </si>
  <si>
    <t>---</t>
  </si>
  <si>
    <t>Total:</t>
  </si>
  <si>
    <t>Organized Athletics &amp; Camps</t>
  </si>
  <si>
    <t>Closed Clusters</t>
  </si>
  <si>
    <t>Counts the first molecular test an individual receives, whether it is positive or negative. [Note these tests are pre-review and therefore the numbers in this column will not line up with those in ‘Molecular New’, which have already been reviewed for case definition fidelity and home state of the individual]. This variable was retired on 4/7/2021.</t>
  </si>
  <si>
    <t>Counts the repeat testing (so counts tests that are being administered in individuals who have already received a first molecular test) occurring on each date. This variable 4/7/2021</t>
  </si>
  <si>
    <t>1) Defined as two or more confirmed Massachusetts cases with a common exposure
2) The date assigned to each confirmed case’s event is that of the first positive lab date, and contacts are assigned the date they were linked to the cluster
3) Clusters are assigned to the week of the first positive lab among associated cases 
4) A cluster is deemed closed once two incubation periods (28 days) have passed from the last confirmed case</t>
  </si>
  <si>
    <t xml:space="preserve">1) A household “cluster” is defined as two or more confirmed Massachusetts cases, who reside at the same address with COVID-19 infection within 28 days of each other, and who are not associated with another cluster
2) The date assigned to each confirmed case’s event is that of the first positive lab date
3) Clusters are assigned to the week of the first positive lab among associated cases 
4) A cluster is deemed closed once two incubation periods (28 days) have passed from the last confirmed case </t>
  </si>
  <si>
    <t>1) Defined as two or more staff or residents with new positive COVID-19 test results. 
2) Confirmed cases are reported by each facility in aggregate, at least once a week, and are assigned to the week in which the data are
 submitted.
3) Confirmed cases are reported by each facility in aggregate to NHSN, at least once a week, and are assigned to the week in which the data are submitted
4) A cluster is deemed closed when a facility has gone two incubation periods (28 days) without reporting a confirmed case among staff or residents</t>
  </si>
  <si>
    <t>Total probable or confirmed COVID-19 Deaths Reported in Long-Term Care Facilities. As of 4/15/2021, deaths in long-term care facilities are no longer being reported on the daily dashboard and are available here: https://www.mass.gov/info-details/covid-19-response-reporting#covid-19-chapter-93-data- 
Data are reported according to federal CMS and CDC’s National Healthcare Safety Network criteria: https://www.cdc.gov/nhsn/pdfs/covid19/ltcf/57.144-toi-508.pdf</t>
  </si>
  <si>
    <t>Antigen Positive New People</t>
  </si>
  <si>
    <t>The total number of people tested by antigen test.</t>
  </si>
  <si>
    <t xml:space="preserve">The number of new people tested by antigen test. Note that this will not equal the number of new antigen tests conducted nor the "new antigen" values reported in the TestingbyDate tab. Testing2 displays data by date that is it reported, TestingbyDate displays data by date of the test. </t>
  </si>
  <si>
    <t>Antigen All Tests Total</t>
  </si>
  <si>
    <t>Antigen All Tests New</t>
  </si>
  <si>
    <t xml:space="preserve">Antigen Total </t>
  </si>
  <si>
    <t xml:space="preserve">Antigen New </t>
  </si>
  <si>
    <t>All Antigen Tests</t>
  </si>
  <si>
    <t xml:space="preserve">All Antigen Tests </t>
  </si>
  <si>
    <t>All Positive Antigen Tests</t>
  </si>
  <si>
    <t>The total number of antigen tests administered per day by date (includes both first and repeat tests) – this covers everyone in Massachusetts</t>
  </si>
  <si>
    <t>The total number of positive antigen tests per day by date (includes both first and repeat tests) – this covers everyone in Massachusetts</t>
  </si>
  <si>
    <t xml:space="preserve">Running total of all antigen COVID-19 tests to date, including repeat testing done in individuals. </t>
  </si>
  <si>
    <t xml:space="preserve">Newly reported total antigen COVID-19 tests = today’s Antigen All Tests Total minus yesterday’s Antigen All Tests Total. [Note that this will not equal the “All Antigen Tests” column on the TestingByDate.xlsx file. This file is based on date the test was reported and TestingByDate.xlsx is based on date the test occurred.]  </t>
  </si>
  <si>
    <t xml:space="preserve">Count of individuals who died on that date that met the confirmed definition of COVID-19. [Please refer to the resource page for the current definition.  Note that this will not equal the “DeathsConfNew” column on the DeathsReported.CSV file.  This file is based on date the death occurred and DeathsReported.xlsx is based on date the death was reported].  </t>
  </si>
  <si>
    <t xml:space="preserve">Sum of today’s deaths and all the deaths that came before that met the confirmed definition of COVID-19. [Please refer to the resource page for the current definition.  Note that this will not equal the “DeathsConfTotal” column on the DeathsReported.CSV file. This file is based on date the death occurred and DeathsReported.xlsx is based on date the death was reported]  </t>
  </si>
  <si>
    <t xml:space="preserve">Count of individuals who died on that date that met the probable definition of COVID-19. [Please refer to the resource page for the current definition.  Note that this will not equal the “DeathsProbNew” column on the DeathsReported.CSV file.  This file is based on date the death occurred and DeathsReported.xlsx is based on date the death was reported]  </t>
  </si>
  <si>
    <t xml:space="preserve">Sum of today’s deaths and all the deaths that came before that met the probable definition of COVID-19. [Please refer to the resource page for the current definition.  Note that this will not equal the “DeathsProbTotal” column on the DeathsReported.CSV file. This file is based on date the death occurred and DeathsReported.xlsx is based on date the death was reported]  </t>
  </si>
  <si>
    <t>group homes, congregate housing, disabled community housing, halfway houses, sober homes, residential treatment centers, lodging and rooming houses, monasteries/convents/rectories, DYS detention facilities</t>
  </si>
  <si>
    <t>licensed child care facilities including daycares, preschools, school-aged child care programs</t>
  </si>
  <si>
    <t>college and university locations, including dormitories, food establishments, Greek life, parties, school and sports events</t>
  </si>
  <si>
    <t>jails, prisons, houses of corrections, correctional treatment centers</t>
  </si>
  <si>
    <t>all hospitals, including inpatient psychiatric, inpatient addiction treatment, chronic disease and rehabilitation</t>
  </si>
  <si>
    <t>shared residential street address</t>
  </si>
  <si>
    <t>industrial settings including construction and non-food manufacturers, warehouses and distribution centers</t>
  </si>
  <si>
    <t>boarding schools, public schools, private schools, special education schools</t>
  </si>
  <si>
    <t>nursing homes, skilled nursing</t>
  </si>
  <si>
    <t>workplaces characterized by desks or workstations in a room, set of rooms, or building</t>
  </si>
  <si>
    <t>sports teams, tournaments, and clubs; children’s camps</t>
  </si>
  <si>
    <t>settings that do not meet criteria to be classified in another category</t>
  </si>
  <si>
    <t>food distributors, manufacturers, warehouses, processors, farms, and food pantries</t>
  </si>
  <si>
    <t>ambulatory mental health services, community health centers, home health, dental, ambulatory care settings, hospice, addiction treatment (non-residential or outpatient), emergency medical services</t>
  </si>
  <si>
    <t>work-related events, non-EMS first responders</t>
  </si>
  <si>
    <t>churches, synagogues, mosques, temples, and other locations associated with practicing a faith</t>
  </si>
  <si>
    <t>gyms, fitness centers, swimming pools, beaches, movie theaters, golfing, boating, casinos</t>
  </si>
  <si>
    <t>restaurants, cafes, coffee shops, bars, pubs, breweries and other shops selling food and/or drink</t>
  </si>
  <si>
    <t>grocery stores, hair salons, barbers, other retail stores</t>
  </si>
  <si>
    <t>assisted living facilities, retirement communities, senior housing</t>
  </si>
  <si>
    <t>homeless shelters, domestic violence shelters, youth shelters</t>
  </si>
  <si>
    <t>parties, group gatherings, weddings, funerals</t>
  </si>
  <si>
    <t>domestic or international travel, hotels, cruise ships</t>
  </si>
  <si>
    <t>clusters in all types of settings</t>
  </si>
  <si>
    <t>clusters of any type where more than 28 days have passed since the last confirmed case</t>
  </si>
  <si>
    <t xml:space="preserve"> Metro Boston </t>
  </si>
  <si>
    <t xml:space="preserve"> Metro West </t>
  </si>
  <si>
    <t xml:space="preserve"> Southeastern Massachusetts </t>
  </si>
  <si>
    <t xml:space="preserve"> Northeastern Massachusetts </t>
  </si>
  <si>
    <t xml:space="preserve"> Western Massachusetts </t>
  </si>
  <si>
    <t xml:space="preserve"> Central Massachusetts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</si>
</sst>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3" formatCode="_(* #,##0.00_);_(* \(#,##0.00\);_(* &quot;-&quot;??_);_(@_)"/>
    <numFmt numFmtId="164" formatCode="0.0"/>
    <numFmt numFmtId="165" formatCode="0.000000"/>
    <numFmt numFmtId="166" formatCode="0.0000"/>
    <numFmt numFmtId="167" formatCode="_(* #,##0_);_(* \(#,##0\);_(* &quot;-&quot;??_);_(@_)"/>
    <numFmt numFmtId="168" formatCode="mm/dd/yy;@"/>
    <numFmt numFmtId="169" formatCode="##0.00"/>
    <numFmt numFmtId="170" formatCode="0.000"/>
    <numFmt numFmtId="171" formatCode="m/d/yy;@"/>
    <numFmt numFmtId="172" formatCode="########0"/>
    <numFmt numFmtId="173" formatCode="mm/dd/yyyy"/>
    <numFmt numFmtId="174" formatCode="##,###,##0"/>
    <numFmt numFmtId="175" formatCode="##0"/>
    <numFmt numFmtId="176" formatCode="yyyy\-mm\-dd"/>
  </numFmts>
  <fonts count="25" x14ac:knownFonts="1">
    <font>
      <sz val="11"/>
      <color theme="1"/>
      <name val="Calibri"/>
      <family val="2"/>
      <scheme val="minor"/>
    </font>
    <font>
      <sz val="11"/>
      <color rgb="FFFF0000"/>
      <name val="Calibri"/>
      <family val="2"/>
      <scheme val="minor"/>
    </font>
    <font>
      <b/>
      <sz val="11"/>
      <color theme="1"/>
      <name val="Calibri"/>
      <family val="2"/>
      <scheme val="minor"/>
    </font>
    <font>
      <b/>
      <sz val="11"/>
      <color rgb="FFFF0000"/>
      <name val="Calibri"/>
      <family val="2"/>
      <scheme val="minor"/>
    </font>
    <font>
      <sz val="11"/>
      <name val="Calibri"/>
      <family val="2"/>
      <scheme val="minor"/>
    </font>
    <font>
      <b/>
      <sz val="1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sz val="12"/>
      <color theme="1"/>
      <name val="Calibri"/>
      <family val="2"/>
      <scheme val="minor"/>
    </font>
    <font>
      <b/>
      <sz val="12"/>
      <color theme="1"/>
      <name val="Calibri"/>
      <family val="2"/>
      <scheme val="minor"/>
    </font>
    <font>
      <sz val="11"/>
      <color theme="1"/>
      <name val="Arial"/>
      <family val="2"/>
    </font>
    <font>
      <sz val="8"/>
      <name val="Calibri"/>
      <family val="2"/>
      <scheme val="minor"/>
    </font>
  </fonts>
  <fills count="42">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7"/>
        <bgColor indexed="64"/>
      </patternFill>
    </fill>
    <fill>
      <patternFill patternType="solid">
        <fgColor theme="4"/>
        <bgColor indexed="64"/>
      </patternFill>
    </fill>
    <fill>
      <patternFill patternType="solid">
        <fgColor rgb="FFFFC000"/>
        <bgColor indexed="64"/>
      </patternFill>
    </fill>
    <fill>
      <patternFill patternType="solid">
        <fgColor rgb="FFFFFFFF"/>
        <bgColor indexed="64"/>
      </patternFill>
    </fill>
    <fill>
      <patternFill patternType="solid">
        <fgColor theme="2" tint="-0.249977111117893"/>
        <bgColor indexed="64"/>
      </patternFill>
    </fill>
    <fill>
      <patternFill patternType="solid">
        <fgColor rgb="FFFAFBFE"/>
        <bgColor indexed="64"/>
      </patternFill>
    </fill>
    <fill>
      <patternFill patternType="solid">
        <fgColor theme="0" tint="-0.499984740745262"/>
        <bgColor indexed="64"/>
      </patternFill>
    </fill>
    <fill>
      <patternFill patternType="solid">
        <fgColor theme="0" tint="-0.249977111117893"/>
        <bgColor indexed="64"/>
      </patternFill>
    </fill>
  </fills>
  <borders count="3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rgb="FFC1C1C1"/>
      </left>
      <right style="thin">
        <color rgb="FFC1C1C1"/>
      </right>
      <top style="thin">
        <color rgb="FFC1C1C1"/>
      </top>
      <bottom style="thin">
        <color rgb="FFC1C1C1"/>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s>
  <cellStyleXfs count="45">
    <xf numFmtId="0" fontId="0" fillId="0" borderId="0"/>
    <xf numFmtId="43" fontId="6" fillId="0" borderId="0" applyFont="0" applyFill="0" applyBorder="0" applyAlignment="0" applyProtection="0"/>
    <xf numFmtId="9" fontId="6" fillId="0" borderId="0" applyFont="0" applyFill="0" applyBorder="0" applyAlignment="0" applyProtection="0"/>
    <xf numFmtId="0" fontId="7" fillId="0" borderId="0" applyNumberFormat="0" applyFill="0" applyBorder="0" applyAlignment="0" applyProtection="0"/>
    <xf numFmtId="0" fontId="8" fillId="0" borderId="1" applyNumberFormat="0" applyFill="0" applyAlignment="0" applyProtection="0"/>
    <xf numFmtId="0" fontId="9" fillId="0" borderId="2" applyNumberFormat="0" applyFill="0" applyAlignment="0" applyProtection="0"/>
    <xf numFmtId="0" fontId="10" fillId="0" borderId="3" applyNumberFormat="0" applyFill="0" applyAlignment="0" applyProtection="0"/>
    <xf numFmtId="0" fontId="10" fillId="0" borderId="0" applyNumberFormat="0" applyFill="0" applyBorder="0" applyAlignment="0" applyProtection="0"/>
    <xf numFmtId="0" fontId="11" fillId="2" borderId="0" applyNumberFormat="0" applyBorder="0" applyAlignment="0" applyProtection="0"/>
    <xf numFmtId="0" fontId="12" fillId="3" borderId="0" applyNumberFormat="0" applyBorder="0" applyAlignment="0" applyProtection="0"/>
    <xf numFmtId="0" fontId="13" fillId="4" borderId="0" applyNumberFormat="0" applyBorder="0" applyAlignment="0" applyProtection="0"/>
    <xf numFmtId="0" fontId="14" fillId="5" borderId="4" applyNumberFormat="0" applyAlignment="0" applyProtection="0"/>
    <xf numFmtId="0" fontId="15" fillId="6" borderId="5" applyNumberFormat="0" applyAlignment="0" applyProtection="0"/>
    <xf numFmtId="0" fontId="16" fillId="6" borderId="4" applyNumberFormat="0" applyAlignment="0" applyProtection="0"/>
    <xf numFmtId="0" fontId="17" fillId="0" borderId="6" applyNumberFormat="0" applyFill="0" applyAlignment="0" applyProtection="0"/>
    <xf numFmtId="0" fontId="18" fillId="7" borderId="7" applyNumberFormat="0" applyAlignment="0" applyProtection="0"/>
    <xf numFmtId="0" fontId="1" fillId="0" borderId="0" applyNumberFormat="0" applyFill="0" applyBorder="0" applyAlignment="0" applyProtection="0"/>
    <xf numFmtId="0" fontId="6" fillId="8" borderId="8" applyNumberFormat="0" applyFont="0" applyAlignment="0" applyProtection="0"/>
    <xf numFmtId="0" fontId="19" fillId="0" borderId="0" applyNumberFormat="0" applyFill="0" applyBorder="0" applyAlignment="0" applyProtection="0"/>
    <xf numFmtId="0" fontId="2" fillId="0" borderId="9" applyNumberFormat="0" applyFill="0" applyAlignment="0" applyProtection="0"/>
    <xf numFmtId="0" fontId="20" fillId="9"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20" fillId="13"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20" fillId="17"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20" fillId="21"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20" fillId="25"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20" fillId="29"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21" fillId="0" borderId="0"/>
  </cellStyleXfs>
  <cellXfs count="227">
    <xf numFmtId="0" fontId="0" fillId="0" borderId="0" xfId="0"/>
    <xf numFmtId="0" fontId="2" fillId="0" borderId="0" xfId="0" applyFont="1"/>
    <xf numFmtId="14" fontId="0" fillId="0" borderId="0" xfId="0" applyNumberFormat="1"/>
    <xf numFmtId="0" fontId="3" fillId="0" borderId="0" xfId="0" applyFont="1"/>
    <xf numFmtId="14" fontId="2" fillId="0" borderId="0" xfId="0" applyNumberFormat="1" applyFont="1"/>
    <xf numFmtId="0" fontId="0" fillId="0" borderId="0" xfId="0" applyFont="1"/>
    <xf numFmtId="3" fontId="0" fillId="0" borderId="0" xfId="0" applyNumberFormat="1"/>
    <xf numFmtId="0" fontId="4" fillId="0" borderId="0" xfId="0" applyFont="1"/>
    <xf numFmtId="0" fontId="5" fillId="0" borderId="0" xfId="0" applyFont="1"/>
    <xf numFmtId="0" fontId="2" fillId="0" borderId="0" xfId="0" applyFont="1" applyFill="1"/>
    <xf numFmtId="0" fontId="0" fillId="0" borderId="0" xfId="0" applyFill="1"/>
    <xf numFmtId="0" fontId="0" fillId="0" borderId="0" xfId="0" applyFont="1" applyFill="1"/>
    <xf numFmtId="14" fontId="0" fillId="0" borderId="0" xfId="0" applyNumberFormat="1" applyFill="1"/>
    <xf numFmtId="0" fontId="22" fillId="0" borderId="0" xfId="44" applyFont="1"/>
    <xf numFmtId="14" fontId="5" fillId="0" borderId="0" xfId="0" applyNumberFormat="1" applyFont="1"/>
    <xf numFmtId="0" fontId="2" fillId="0" borderId="10" xfId="0" applyFont="1" applyBorder="1"/>
    <xf numFmtId="0" fontId="0" fillId="0" borderId="10" xfId="0" applyBorder="1" applyAlignment="1">
      <alignment wrapText="1"/>
    </xf>
    <xf numFmtId="14" fontId="0" fillId="0" borderId="10" xfId="0" applyNumberFormat="1" applyBorder="1" applyAlignment="1">
      <alignment wrapText="1"/>
    </xf>
    <xf numFmtId="164" fontId="0" fillId="0" borderId="10" xfId="0" applyNumberFormat="1" applyBorder="1" applyAlignment="1">
      <alignment wrapText="1"/>
    </xf>
    <xf numFmtId="3" fontId="0" fillId="0" borderId="10" xfId="0" applyNumberFormat="1" applyBorder="1" applyAlignment="1">
      <alignment wrapText="1"/>
    </xf>
    <xf numFmtId="10" fontId="0" fillId="0" borderId="10" xfId="0" applyNumberFormat="1" applyBorder="1" applyAlignment="1">
      <alignment wrapText="1"/>
    </xf>
    <xf numFmtId="0" fontId="0" fillId="0" borderId="10" xfId="0" applyBorder="1"/>
    <xf numFmtId="0" fontId="4" fillId="0" borderId="10" xfId="0" applyFont="1" applyBorder="1" applyAlignment="1">
      <alignment wrapText="1"/>
    </xf>
    <xf numFmtId="14" fontId="2" fillId="0" borderId="0" xfId="0" applyNumberFormat="1" applyFont="1" applyAlignment="1">
      <alignment horizontal="center"/>
    </xf>
    <xf numFmtId="14" fontId="0" fillId="0" borderId="0" xfId="0" applyNumberFormat="1" applyAlignment="1">
      <alignment horizontal="center"/>
    </xf>
    <xf numFmtId="165" fontId="0" fillId="0" borderId="10" xfId="0" applyNumberFormat="1" applyBorder="1" applyAlignment="1">
      <alignment wrapText="1"/>
    </xf>
    <xf numFmtId="166" fontId="2" fillId="0" borderId="0" xfId="0" applyNumberFormat="1" applyFont="1"/>
    <xf numFmtId="166" fontId="0" fillId="0" borderId="0" xfId="0" applyNumberFormat="1"/>
    <xf numFmtId="0" fontId="2" fillId="0" borderId="10" xfId="0" applyFont="1" applyBorder="1" applyAlignment="1">
      <alignment wrapText="1"/>
    </xf>
    <xf numFmtId="0" fontId="0" fillId="34" borderId="10" xfId="0" applyFill="1" applyBorder="1"/>
    <xf numFmtId="0" fontId="0" fillId="0" borderId="0" xfId="0"/>
    <xf numFmtId="14" fontId="0" fillId="0" borderId="0" xfId="0" applyNumberFormat="1"/>
    <xf numFmtId="0" fontId="2" fillId="0" borderId="0" xfId="0" applyFont="1"/>
    <xf numFmtId="0" fontId="0" fillId="0" borderId="0" xfId="0" applyAlignment="1">
      <alignment horizontal="right"/>
    </xf>
    <xf numFmtId="0" fontId="0" fillId="33" borderId="0" xfId="0" applyFill="1"/>
    <xf numFmtId="1" fontId="4" fillId="0" borderId="0" xfId="1" applyNumberFormat="1" applyFont="1" applyFill="1" applyAlignment="1">
      <alignment horizontal="right"/>
    </xf>
    <xf numFmtId="1" fontId="4" fillId="0" borderId="0" xfId="1" applyNumberFormat="1" applyFont="1" applyFill="1"/>
    <xf numFmtId="1" fontId="4" fillId="0" borderId="0" xfId="8" applyNumberFormat="1" applyFont="1" applyFill="1"/>
    <xf numFmtId="0" fontId="2" fillId="0" borderId="0" xfId="0" applyFont="1" applyAlignment="1">
      <alignment horizontal="center" wrapText="1"/>
    </xf>
    <xf numFmtId="0" fontId="23" fillId="0" borderId="0" xfId="0" applyFont="1"/>
    <xf numFmtId="3" fontId="23" fillId="0" borderId="0" xfId="0" applyNumberFormat="1" applyFont="1"/>
    <xf numFmtId="0" fontId="2" fillId="36" borderId="0" xfId="0" applyFont="1" applyFill="1"/>
    <xf numFmtId="0" fontId="2" fillId="0" borderId="0" xfId="0" applyFont="1" applyAlignment="1">
      <alignment horizontal="right"/>
    </xf>
    <xf numFmtId="0" fontId="5" fillId="0" borderId="0" xfId="0" applyFont="1" applyAlignment="1"/>
    <xf numFmtId="0" fontId="4" fillId="0" borderId="0" xfId="0" applyFont="1" applyAlignment="1"/>
    <xf numFmtId="2" fontId="2" fillId="0" borderId="0" xfId="0" applyNumberFormat="1" applyFont="1"/>
    <xf numFmtId="2" fontId="0" fillId="0" borderId="0" xfId="0" applyNumberFormat="1"/>
    <xf numFmtId="10" fontId="2" fillId="0" borderId="0" xfId="2" applyNumberFormat="1" applyFont="1"/>
    <xf numFmtId="10" fontId="0" fillId="0" borderId="0" xfId="2" applyNumberFormat="1" applyFont="1"/>
    <xf numFmtId="0" fontId="2" fillId="0" borderId="0" xfId="0" applyFont="1" applyFill="1" applyBorder="1"/>
    <xf numFmtId="14" fontId="2" fillId="0" borderId="0" xfId="0" applyNumberFormat="1" applyFont="1" applyFill="1" applyBorder="1"/>
    <xf numFmtId="3" fontId="2" fillId="0" borderId="0" xfId="0" applyNumberFormat="1" applyFont="1" applyFill="1" applyBorder="1" applyAlignment="1">
      <alignment horizontal="center"/>
    </xf>
    <xf numFmtId="164" fontId="2" fillId="0" borderId="0" xfId="0" applyNumberFormat="1" applyFont="1" applyFill="1" applyBorder="1" applyAlignment="1">
      <alignment horizontal="center"/>
    </xf>
    <xf numFmtId="0" fontId="2" fillId="0" borderId="0" xfId="0" applyFont="1" applyFill="1" applyBorder="1" applyAlignment="1">
      <alignment horizontal="center"/>
    </xf>
    <xf numFmtId="10" fontId="2" fillId="0" borderId="0" xfId="0" applyNumberFormat="1" applyFont="1" applyFill="1" applyBorder="1" applyAlignment="1">
      <alignment horizontal="center"/>
    </xf>
    <xf numFmtId="4" fontId="2" fillId="0" borderId="0" xfId="0" applyNumberFormat="1" applyFont="1" applyFill="1" applyBorder="1" applyAlignment="1">
      <alignment horizontal="center"/>
    </xf>
    <xf numFmtId="14" fontId="0" fillId="0" borderId="0" xfId="0" applyNumberFormat="1" applyFill="1" applyBorder="1"/>
    <xf numFmtId="0" fontId="0" fillId="0" borderId="0" xfId="0" applyFill="1" applyBorder="1"/>
    <xf numFmtId="3" fontId="0" fillId="0" borderId="0" xfId="0" applyNumberFormat="1" applyFill="1" applyBorder="1" applyAlignment="1">
      <alignment horizontal="center"/>
    </xf>
    <xf numFmtId="164" fontId="0" fillId="0" borderId="0" xfId="0" applyNumberFormat="1" applyFill="1" applyBorder="1" applyAlignment="1">
      <alignment horizontal="center"/>
    </xf>
    <xf numFmtId="0" fontId="0" fillId="0" borderId="0" xfId="0" applyFill="1" applyBorder="1" applyAlignment="1">
      <alignment horizontal="center"/>
    </xf>
    <xf numFmtId="10" fontId="0" fillId="0" borderId="0" xfId="0" applyNumberFormat="1" applyFill="1" applyBorder="1" applyAlignment="1">
      <alignment horizontal="center"/>
    </xf>
    <xf numFmtId="4" fontId="0" fillId="0" borderId="0" xfId="0" applyNumberFormat="1" applyFill="1" applyBorder="1" applyAlignment="1">
      <alignment horizontal="center"/>
    </xf>
    <xf numFmtId="10" fontId="0" fillId="0" borderId="0" xfId="2" applyNumberFormat="1" applyFont="1" applyFill="1" applyBorder="1" applyAlignment="1">
      <alignment horizontal="center"/>
    </xf>
    <xf numFmtId="2" fontId="0" fillId="0" borderId="0" xfId="0" applyNumberFormat="1" applyFill="1" applyBorder="1" applyAlignment="1">
      <alignment horizontal="center"/>
    </xf>
    <xf numFmtId="1" fontId="0" fillId="0" borderId="0" xfId="0" applyNumberFormat="1" applyFill="1" applyBorder="1" applyAlignment="1">
      <alignment horizontal="center"/>
    </xf>
    <xf numFmtId="1" fontId="2" fillId="0" borderId="0" xfId="0" applyNumberFormat="1" applyFont="1" applyFill="1" applyBorder="1"/>
    <xf numFmtId="1" fontId="0" fillId="0" borderId="0" xfId="0" applyNumberFormat="1" applyFill="1" applyBorder="1"/>
    <xf numFmtId="10" fontId="0" fillId="0" borderId="0" xfId="0" applyNumberFormat="1" applyFill="1"/>
    <xf numFmtId="0" fontId="0" fillId="0" borderId="0" xfId="0" applyFill="1"/>
    <xf numFmtId="14" fontId="0" fillId="0" borderId="0" xfId="0" applyNumberFormat="1" applyFill="1"/>
    <xf numFmtId="0" fontId="2" fillId="0" borderId="0" xfId="0" applyFont="1" applyFill="1"/>
    <xf numFmtId="49" fontId="2" fillId="0" borderId="0" xfId="0" applyNumberFormat="1" applyFont="1"/>
    <xf numFmtId="49" fontId="0" fillId="0" borderId="0" xfId="0" applyNumberFormat="1"/>
    <xf numFmtId="14" fontId="4" fillId="0" borderId="0" xfId="0" applyNumberFormat="1" applyFont="1"/>
    <xf numFmtId="14" fontId="2" fillId="0" borderId="0" xfId="0" applyNumberFormat="1" applyFont="1" applyAlignment="1">
      <alignment horizontal="center" wrapText="1"/>
    </xf>
    <xf numFmtId="14" fontId="2" fillId="0" borderId="0" xfId="0" applyNumberFormat="1" applyFont="1" applyFill="1"/>
    <xf numFmtId="14" fontId="0" fillId="38" borderId="0" xfId="0" applyNumberFormat="1" applyFill="1"/>
    <xf numFmtId="0" fontId="0" fillId="38" borderId="0" xfId="0" applyFill="1"/>
    <xf numFmtId="0" fontId="0" fillId="0" borderId="0" xfId="0"/>
    <xf numFmtId="14" fontId="0" fillId="0" borderId="0" xfId="0" applyNumberFormat="1"/>
    <xf numFmtId="0" fontId="4" fillId="0" borderId="0" xfId="0" applyFont="1" applyAlignment="1">
      <alignment horizontal="right"/>
    </xf>
    <xf numFmtId="1" fontId="0" fillId="0" borderId="0" xfId="0" applyNumberFormat="1"/>
    <xf numFmtId="0" fontId="0" fillId="0" borderId="0" xfId="0"/>
    <xf numFmtId="14" fontId="0" fillId="0" borderId="0" xfId="0" applyNumberFormat="1"/>
    <xf numFmtId="0" fontId="0" fillId="0" borderId="0" xfId="0"/>
    <xf numFmtId="14" fontId="0" fillId="0" borderId="0" xfId="0" applyNumberFormat="1"/>
    <xf numFmtId="166" fontId="0" fillId="0" borderId="0" xfId="0" applyNumberFormat="1"/>
    <xf numFmtId="0" fontId="0" fillId="0" borderId="0" xfId="0"/>
    <xf numFmtId="14" fontId="0" fillId="0" borderId="0" xfId="0" applyNumberFormat="1"/>
    <xf numFmtId="168" fontId="23" fillId="0" borderId="0" xfId="0" applyNumberFormat="1" applyFont="1" applyAlignment="1">
      <alignment horizontal="left" vertical="center"/>
    </xf>
    <xf numFmtId="0" fontId="23" fillId="0" borderId="0" xfId="0" applyFont="1"/>
    <xf numFmtId="0" fontId="23" fillId="0" borderId="0" xfId="0" applyFont="1" applyAlignment="1">
      <alignment horizontal="center"/>
    </xf>
    <xf numFmtId="0" fontId="2" fillId="0" borderId="13" xfId="0" applyFont="1" applyBorder="1"/>
    <xf numFmtId="0" fontId="2" fillId="0" borderId="13" xfId="0" applyFont="1" applyBorder="1" applyAlignment="1">
      <alignment wrapText="1"/>
    </xf>
    <xf numFmtId="0" fontId="0" fillId="0" borderId="16" xfId="0" applyBorder="1" applyAlignment="1">
      <alignment wrapText="1"/>
    </xf>
    <xf numFmtId="0" fontId="0" fillId="0" borderId="18" xfId="0" applyBorder="1" applyAlignment="1">
      <alignment wrapText="1"/>
    </xf>
    <xf numFmtId="0" fontId="0" fillId="0" borderId="22" xfId="0" applyBorder="1" applyAlignment="1">
      <alignment wrapText="1"/>
    </xf>
    <xf numFmtId="0" fontId="0" fillId="0" borderId="11" xfId="0" applyBorder="1" applyAlignment="1">
      <alignment wrapText="1"/>
    </xf>
    <xf numFmtId="0" fontId="4" fillId="0" borderId="13" xfId="0" applyFont="1" applyBorder="1" applyAlignment="1">
      <alignment wrapText="1"/>
    </xf>
    <xf numFmtId="0" fontId="0" fillId="0" borderId="13" xfId="0" applyBorder="1" applyAlignment="1">
      <alignment wrapText="1"/>
    </xf>
    <xf numFmtId="16" fontId="0" fillId="0" borderId="10" xfId="0" applyNumberFormat="1" applyBorder="1" applyAlignment="1">
      <alignment wrapText="1"/>
    </xf>
    <xf numFmtId="14" fontId="0" fillId="0" borderId="22" xfId="0" applyNumberFormat="1" applyBorder="1" applyAlignment="1">
      <alignment wrapText="1"/>
    </xf>
    <xf numFmtId="0" fontId="0" fillId="0" borderId="17" xfId="0" applyBorder="1" applyAlignment="1">
      <alignment wrapText="1"/>
    </xf>
    <xf numFmtId="0" fontId="0" fillId="0" borderId="20" xfId="0" applyBorder="1" applyAlignment="1">
      <alignment wrapText="1"/>
    </xf>
    <xf numFmtId="0" fontId="0" fillId="0" borderId="23" xfId="0" applyBorder="1" applyAlignment="1">
      <alignment wrapText="1"/>
    </xf>
    <xf numFmtId="14" fontId="0" fillId="0" borderId="16" xfId="0" applyNumberFormat="1" applyBorder="1" applyAlignment="1">
      <alignment wrapText="1"/>
    </xf>
    <xf numFmtId="4" fontId="0" fillId="0" borderId="22" xfId="0" applyNumberFormat="1" applyBorder="1" applyAlignment="1">
      <alignment wrapText="1"/>
    </xf>
    <xf numFmtId="0" fontId="0" fillId="0" borderId="11" xfId="0" applyBorder="1"/>
    <xf numFmtId="0" fontId="0" fillId="0" borderId="13" xfId="0" applyBorder="1"/>
    <xf numFmtId="0" fontId="4" fillId="0" borderId="10" xfId="0" applyFont="1" applyBorder="1"/>
    <xf numFmtId="0" fontId="4" fillId="0" borderId="22" xfId="0" applyFont="1" applyBorder="1"/>
    <xf numFmtId="0" fontId="21" fillId="0" borderId="16" xfId="44" applyBorder="1"/>
    <xf numFmtId="0" fontId="21" fillId="0" borderId="10" xfId="44" applyBorder="1"/>
    <xf numFmtId="0" fontId="0" fillId="0" borderId="22" xfId="0" applyBorder="1"/>
    <xf numFmtId="14" fontId="0" fillId="33" borderId="0" xfId="0" applyNumberFormat="1" applyFill="1"/>
    <xf numFmtId="0" fontId="0" fillId="0" borderId="0" xfId="0"/>
    <xf numFmtId="14" fontId="0" fillId="0" borderId="0" xfId="0" applyNumberFormat="1"/>
    <xf numFmtId="0" fontId="0" fillId="0" borderId="0" xfId="0" applyNumberFormat="1"/>
    <xf numFmtId="0" fontId="0" fillId="0" borderId="0" xfId="0"/>
    <xf numFmtId="0" fontId="0" fillId="0" borderId="0" xfId="0"/>
    <xf numFmtId="14" fontId="0" fillId="0" borderId="0" xfId="0" applyNumberFormat="1"/>
    <xf numFmtId="0" fontId="0" fillId="0" borderId="0" xfId="0"/>
    <xf numFmtId="14" fontId="0" fillId="0" borderId="0" xfId="0" applyNumberFormat="1"/>
    <xf numFmtId="0" fontId="0" fillId="0" borderId="0" xfId="0" applyNumberFormat="1"/>
    <xf numFmtId="0" fontId="0" fillId="0" borderId="0" xfId="0" applyAlignment="1">
      <alignment horizontal="right"/>
    </xf>
    <xf numFmtId="1" fontId="0" fillId="0" borderId="0" xfId="0" applyNumberFormat="1"/>
    <xf numFmtId="169" fontId="0" fillId="37" borderId="14" xfId="0" applyNumberFormat="1" applyFill="1" applyBorder="1" applyAlignment="1">
      <alignment horizontal="right" vertical="top"/>
    </xf>
    <xf numFmtId="170" fontId="2" fillId="0" borderId="0" xfId="0" applyNumberFormat="1" applyFont="1"/>
    <xf numFmtId="170" fontId="0" fillId="0" borderId="0" xfId="0" applyNumberFormat="1"/>
    <xf numFmtId="0" fontId="0" fillId="0" borderId="0" xfId="0"/>
    <xf numFmtId="14" fontId="0" fillId="0" borderId="0" xfId="0" applyNumberFormat="1"/>
    <xf numFmtId="0" fontId="0" fillId="0" borderId="0" xfId="0"/>
    <xf numFmtId="14" fontId="0" fillId="0" borderId="0" xfId="0" applyNumberFormat="1"/>
    <xf numFmtId="14" fontId="4" fillId="33" borderId="0" xfId="0" applyNumberFormat="1" applyFont="1" applyFill="1"/>
    <xf numFmtId="1" fontId="0" fillId="38" borderId="0" xfId="0" applyNumberFormat="1" applyFill="1"/>
    <xf numFmtId="164" fontId="0" fillId="0" borderId="0" xfId="0" applyNumberFormat="1"/>
    <xf numFmtId="171" fontId="0" fillId="0" borderId="0" xfId="0" applyNumberFormat="1"/>
    <xf numFmtId="0" fontId="0" fillId="39" borderId="0" xfId="0" applyFill="1" applyAlignment="1">
      <alignment horizontal="left"/>
    </xf>
    <xf numFmtId="172" fontId="0" fillId="37" borderId="14" xfId="0" applyNumberFormat="1" applyFill="1" applyBorder="1" applyAlignment="1">
      <alignment horizontal="right"/>
    </xf>
    <xf numFmtId="173" fontId="0" fillId="37" borderId="14" xfId="0" applyNumberFormat="1" applyFill="1" applyBorder="1" applyAlignment="1">
      <alignment horizontal="right"/>
    </xf>
    <xf numFmtId="1" fontId="0" fillId="37" borderId="14" xfId="0" applyNumberFormat="1" applyFill="1" applyBorder="1" applyAlignment="1">
      <alignment horizontal="right"/>
    </xf>
    <xf numFmtId="2" fontId="4" fillId="0" borderId="0" xfId="0" applyNumberFormat="1" applyFont="1" applyAlignment="1">
      <alignment horizontal="right"/>
    </xf>
    <xf numFmtId="1" fontId="5" fillId="0" borderId="0" xfId="0" applyNumberFormat="1" applyFont="1"/>
    <xf numFmtId="1" fontId="4" fillId="0" borderId="0" xfId="0" applyNumberFormat="1" applyFont="1" applyAlignment="1">
      <alignment horizontal="right"/>
    </xf>
    <xf numFmtId="1" fontId="0" fillId="0" borderId="0" xfId="0" applyNumberFormat="1" applyAlignment="1">
      <alignment horizontal="right"/>
    </xf>
    <xf numFmtId="1" fontId="4" fillId="0" borderId="0" xfId="0" applyNumberFormat="1" applyFont="1"/>
    <xf numFmtId="0" fontId="0" fillId="40" borderId="0" xfId="0" applyFill="1"/>
    <xf numFmtId="0" fontId="0" fillId="41" borderId="0" xfId="0" applyFill="1"/>
    <xf numFmtId="0" fontId="0" fillId="37" borderId="14" xfId="0" applyFill="1" applyBorder="1" applyAlignment="1">
      <alignment horizontal="center" wrapText="1"/>
    </xf>
    <xf numFmtId="173" fontId="0" fillId="37" borderId="14" xfId="0" applyNumberFormat="1" applyFill="1" applyBorder="1" applyAlignment="1">
      <alignment horizontal="right" wrapText="1"/>
    </xf>
    <xf numFmtId="174" fontId="0" fillId="37" borderId="14" xfId="0" applyNumberFormat="1" applyFill="1" applyBorder="1" applyAlignment="1">
      <alignment horizontal="right" wrapText="1"/>
    </xf>
    <xf numFmtId="175" fontId="0" fillId="37" borderId="14" xfId="0" applyNumberFormat="1" applyFill="1" applyBorder="1" applyAlignment="1">
      <alignment horizontal="right" wrapText="1"/>
    </xf>
    <xf numFmtId="0" fontId="0" fillId="0" borderId="0" xfId="0" applyAlignment="1">
      <alignment horizontal="center"/>
    </xf>
    <xf numFmtId="10" fontId="0" fillId="0" borderId="0" xfId="0" applyNumberFormat="1" applyAlignment="1">
      <alignment horizontal="center"/>
    </xf>
    <xf numFmtId="0" fontId="0" fillId="33" borderId="0" xfId="0" applyFill="1" applyBorder="1" applyAlignment="1">
      <alignment horizontal="center"/>
    </xf>
    <xf numFmtId="164" fontId="0" fillId="33" borderId="0" xfId="0" applyNumberFormat="1" applyFill="1" applyBorder="1" applyAlignment="1">
      <alignment horizontal="center"/>
    </xf>
    <xf numFmtId="10" fontId="0" fillId="33" borderId="0" xfId="0" applyNumberFormat="1" applyFill="1" applyBorder="1" applyAlignment="1">
      <alignment horizontal="center"/>
    </xf>
    <xf numFmtId="1" fontId="0" fillId="33" borderId="0" xfId="0" applyNumberFormat="1" applyFill="1" applyBorder="1" applyAlignment="1">
      <alignment horizontal="center"/>
    </xf>
    <xf numFmtId="0" fontId="0" fillId="0" borderId="10" xfId="0" applyBorder="1" applyAlignment="1">
      <alignment horizontal="center" wrapText="1"/>
    </xf>
    <xf numFmtId="0" fontId="0" fillId="0" borderId="13" xfId="0" applyBorder="1" applyAlignment="1">
      <alignment horizontal="center" wrapText="1"/>
    </xf>
    <xf numFmtId="0" fontId="0" fillId="34" borderId="13" xfId="0" applyFill="1" applyBorder="1" applyAlignment="1">
      <alignment horizontal="center"/>
    </xf>
    <xf numFmtId="164" fontId="0" fillId="0" borderId="0" xfId="0" applyNumberFormat="1" applyAlignment="1">
      <alignment horizontal="center"/>
    </xf>
    <xf numFmtId="2" fontId="0" fillId="0" borderId="0" xfId="0" applyNumberFormat="1" applyAlignment="1">
      <alignment horizontal="center"/>
    </xf>
    <xf numFmtId="1" fontId="0" fillId="0" borderId="0" xfId="0" applyNumberFormat="1" applyAlignment="1">
      <alignment horizontal="center"/>
    </xf>
    <xf numFmtId="9" fontId="0" fillId="0" borderId="0" xfId="0" applyNumberFormat="1" applyAlignment="1">
      <alignment horizontal="center"/>
    </xf>
    <xf numFmtId="2" fontId="2" fillId="0" borderId="0" xfId="0" applyNumberFormat="1" applyFont="1" applyFill="1" applyBorder="1" applyAlignment="1">
      <alignment horizontal="center"/>
    </xf>
    <xf numFmtId="2" fontId="0" fillId="33" borderId="0" xfId="0" applyNumberFormat="1" applyFill="1" applyBorder="1" applyAlignment="1">
      <alignment horizontal="center"/>
    </xf>
    <xf numFmtId="0" fontId="0" fillId="37" borderId="14" xfId="0" applyFill="1" applyBorder="1" applyAlignment="1">
      <alignment horizontal="left"/>
    </xf>
    <xf numFmtId="1" fontId="0" fillId="0" borderId="0" xfId="1" applyNumberFormat="1" applyFont="1"/>
    <xf numFmtId="14" fontId="2" fillId="0" borderId="0" xfId="0" applyNumberFormat="1" applyFont="1" applyFill="1" applyBorder="1" applyAlignment="1">
      <alignment horizontal="center"/>
    </xf>
    <xf numFmtId="14" fontId="0" fillId="0" borderId="0" xfId="0" applyNumberFormat="1" applyFill="1" applyBorder="1" applyAlignment="1">
      <alignment horizontal="center"/>
    </xf>
    <xf numFmtId="176" fontId="0" fillId="0" borderId="0" xfId="0" applyNumberFormat="1"/>
    <xf numFmtId="0" fontId="0" fillId="0" borderId="0" xfId="0"/>
    <xf numFmtId="0" fontId="0" fillId="0" borderId="11" xfId="0" applyBorder="1" applyAlignment="1">
      <alignment horizontal="center"/>
    </xf>
    <xf numFmtId="0" fontId="0" fillId="0" borderId="10" xfId="0" applyBorder="1" applyAlignment="1">
      <alignment horizontal="center"/>
    </xf>
    <xf numFmtId="0" fontId="0" fillId="0" borderId="13" xfId="0" applyBorder="1" applyAlignment="1">
      <alignment horizontal="center"/>
    </xf>
    <xf numFmtId="0" fontId="0" fillId="0" borderId="10" xfId="0" applyBorder="1" applyAlignment="1">
      <alignment horizontal="left" vertical="center" wrapText="1"/>
    </xf>
    <xf numFmtId="0" fontId="0" fillId="0" borderId="15" xfId="0" applyBorder="1" applyAlignment="1">
      <alignment horizontal="center"/>
    </xf>
    <xf numFmtId="0" fontId="0" fillId="0" borderId="19" xfId="0" applyBorder="1" applyAlignment="1">
      <alignment horizontal="center"/>
    </xf>
    <xf numFmtId="0" fontId="0" fillId="0" borderId="21" xfId="0" applyBorder="1" applyAlignment="1">
      <alignment horizontal="center"/>
    </xf>
    <xf numFmtId="0" fontId="0" fillId="35" borderId="16" xfId="0" applyFill="1" applyBorder="1" applyAlignment="1">
      <alignment horizontal="center"/>
    </xf>
    <xf numFmtId="0" fontId="0" fillId="35" borderId="10" xfId="0" applyFill="1" applyBorder="1" applyAlignment="1">
      <alignment horizontal="center"/>
    </xf>
    <xf numFmtId="0" fontId="0" fillId="35" borderId="22" xfId="0" applyFill="1" applyBorder="1" applyAlignment="1">
      <alignment horizontal="center"/>
    </xf>
    <xf numFmtId="0" fontId="0" fillId="0" borderId="11" xfId="0" applyBorder="1" applyAlignment="1">
      <alignment horizontal="center" wrapText="1"/>
    </xf>
    <xf numFmtId="0" fontId="0" fillId="0" borderId="10" xfId="0" applyBorder="1" applyAlignment="1">
      <alignment horizontal="center" wrapText="1"/>
    </xf>
    <xf numFmtId="0" fontId="0" fillId="0" borderId="13" xfId="0" applyBorder="1" applyAlignment="1">
      <alignment horizontal="center" wrapText="1"/>
    </xf>
    <xf numFmtId="0" fontId="0" fillId="35" borderId="11" xfId="0" applyFill="1" applyBorder="1" applyAlignment="1">
      <alignment horizontal="center" wrapText="1"/>
    </xf>
    <xf numFmtId="0" fontId="0" fillId="35" borderId="10" xfId="0" applyFill="1" applyBorder="1" applyAlignment="1">
      <alignment horizontal="center" wrapText="1"/>
    </xf>
    <xf numFmtId="0" fontId="0" fillId="35" borderId="13" xfId="0" applyFill="1" applyBorder="1" applyAlignment="1">
      <alignment horizontal="center" wrapText="1"/>
    </xf>
    <xf numFmtId="0" fontId="0" fillId="34" borderId="11" xfId="0" applyFill="1" applyBorder="1" applyAlignment="1">
      <alignment horizontal="center"/>
    </xf>
    <xf numFmtId="0" fontId="0" fillId="34" borderId="10" xfId="0" applyFill="1" applyBorder="1" applyAlignment="1">
      <alignment horizontal="center"/>
    </xf>
    <xf numFmtId="0" fontId="0" fillId="34" borderId="13" xfId="0" applyFill="1" applyBorder="1" applyAlignment="1">
      <alignment horizontal="center"/>
    </xf>
    <xf numFmtId="0" fontId="0" fillId="0" borderId="24" xfId="0" applyBorder="1" applyAlignment="1">
      <alignment horizontal="center" wrapText="1"/>
    </xf>
    <xf numFmtId="0" fontId="0" fillId="0" borderId="15" xfId="0" applyBorder="1" applyAlignment="1">
      <alignment horizontal="center" wrapText="1"/>
    </xf>
    <xf numFmtId="0" fontId="0" fillId="0" borderId="19" xfId="0" applyBorder="1" applyAlignment="1">
      <alignment horizontal="center" wrapText="1"/>
    </xf>
    <xf numFmtId="0" fontId="0" fillId="0" borderId="21" xfId="0" applyBorder="1" applyAlignment="1">
      <alignment horizontal="center" wrapText="1"/>
    </xf>
    <xf numFmtId="0" fontId="0" fillId="0" borderId="17" xfId="0" applyBorder="1" applyAlignment="1">
      <alignment horizontal="center" wrapText="1"/>
    </xf>
    <xf numFmtId="0" fontId="0" fillId="0" borderId="20" xfId="0" applyBorder="1" applyAlignment="1">
      <alignment horizontal="center" wrapText="1"/>
    </xf>
    <xf numFmtId="0" fontId="0" fillId="0" borderId="23" xfId="0" applyBorder="1" applyAlignment="1">
      <alignment horizontal="center" wrapText="1"/>
    </xf>
    <xf numFmtId="0" fontId="0" fillId="0" borderId="16" xfId="0" applyBorder="1" applyAlignment="1">
      <alignment horizontal="center" wrapText="1"/>
    </xf>
    <xf numFmtId="0" fontId="0" fillId="0" borderId="22" xfId="0" applyBorder="1" applyAlignment="1">
      <alignment horizontal="center" wrapText="1"/>
    </xf>
    <xf numFmtId="0" fontId="0" fillId="34" borderId="16" xfId="0" applyFill="1" applyBorder="1" applyAlignment="1">
      <alignment horizontal="center"/>
    </xf>
    <xf numFmtId="0" fontId="0" fillId="34" borderId="22" xfId="0" applyFill="1" applyBorder="1" applyAlignment="1">
      <alignment horizontal="center"/>
    </xf>
    <xf numFmtId="0" fontId="0" fillId="35" borderId="11" xfId="0" applyFill="1" applyBorder="1" applyAlignment="1">
      <alignment horizontal="center"/>
    </xf>
    <xf numFmtId="0" fontId="0" fillId="35" borderId="13" xfId="0" applyFill="1" applyBorder="1" applyAlignment="1">
      <alignment horizontal="center"/>
    </xf>
    <xf numFmtId="0" fontId="0" fillId="0" borderId="18" xfId="0" applyBorder="1" applyAlignment="1">
      <alignment horizontal="center" wrapText="1"/>
    </xf>
    <xf numFmtId="0" fontId="0" fillId="0" borderId="25" xfId="0" applyBorder="1" applyAlignment="1">
      <alignment horizontal="center"/>
    </xf>
    <xf numFmtId="0" fontId="0" fillId="0" borderId="26" xfId="0" applyBorder="1" applyAlignment="1">
      <alignment horizontal="center"/>
    </xf>
    <xf numFmtId="0" fontId="0" fillId="0" borderId="28" xfId="0" applyBorder="1" applyAlignment="1">
      <alignment horizontal="center"/>
    </xf>
    <xf numFmtId="0" fontId="0" fillId="0" borderId="29" xfId="0" applyBorder="1" applyAlignment="1">
      <alignment horizontal="center"/>
    </xf>
    <xf numFmtId="0" fontId="0" fillId="0" borderId="27" xfId="0" applyBorder="1" applyAlignment="1">
      <alignment horizontal="center" wrapText="1"/>
    </xf>
    <xf numFmtId="0" fontId="0" fillId="0" borderId="12" xfId="0" applyBorder="1" applyAlignment="1">
      <alignment horizontal="center" wrapText="1"/>
    </xf>
    <xf numFmtId="0" fontId="0" fillId="0" borderId="30" xfId="0" applyBorder="1" applyAlignment="1">
      <alignment horizontal="center" wrapText="1"/>
    </xf>
    <xf numFmtId="0" fontId="0" fillId="34" borderId="27" xfId="0" applyFill="1" applyBorder="1" applyAlignment="1">
      <alignment horizontal="center"/>
    </xf>
    <xf numFmtId="0" fontId="0" fillId="34" borderId="12" xfId="0" applyFill="1" applyBorder="1" applyAlignment="1">
      <alignment horizontal="center"/>
    </xf>
    <xf numFmtId="0" fontId="0" fillId="34" borderId="30" xfId="0" applyFill="1" applyBorder="1" applyAlignment="1">
      <alignment horizontal="center"/>
    </xf>
    <xf numFmtId="0" fontId="0" fillId="0" borderId="27" xfId="0" applyBorder="1" applyAlignment="1">
      <alignment horizontal="center"/>
    </xf>
    <xf numFmtId="0" fontId="0" fillId="0" borderId="12" xfId="0" applyBorder="1" applyAlignment="1">
      <alignment horizontal="center"/>
    </xf>
    <xf numFmtId="0" fontId="4" fillId="0" borderId="16" xfId="0" applyFont="1" applyBorder="1" applyAlignment="1">
      <alignment horizontal="center" wrapText="1"/>
    </xf>
    <xf numFmtId="0" fontId="4" fillId="0" borderId="10" xfId="0" applyFont="1" applyBorder="1" applyAlignment="1">
      <alignment horizontal="center" wrapText="1"/>
    </xf>
    <xf numFmtId="0" fontId="4" fillId="0" borderId="22" xfId="0" applyFont="1" applyBorder="1" applyAlignment="1">
      <alignment horizontal="center" wrapText="1"/>
    </xf>
    <xf numFmtId="167" fontId="0" fillId="0" borderId="0" xfId="0" applyNumberFormat="1" applyFill="1"/>
    <xf numFmtId="3" fontId="0" fillId="0" borderId="0" xfId="0" applyNumberFormat="1" applyFont="1" applyFill="1"/>
    <xf numFmtId="166" fontId="0" fillId="0" borderId="0" xfId="0" applyNumberFormat="1" applyFill="1"/>
    <xf numFmtId="3" fontId="0" fillId="0" borderId="0" xfId="0" applyNumberFormat="1" applyFont="1"/>
    <xf numFmtId="169" fontId="0" fillId="37" borderId="14" xfId="0" applyNumberFormat="1" applyFont="1" applyFill="1" applyBorder="1" applyAlignment="1">
      <alignment horizontal="right" vertical="top"/>
    </xf>
  </cellXfs>
  <cellStyles count="45">
    <cellStyle name="20% - Accent1" xfId="21" builtinId="30" customBuiltin="1"/>
    <cellStyle name="20% - Accent2" xfId="25" builtinId="34" customBuiltin="1"/>
    <cellStyle name="20% - Accent3" xfId="29" builtinId="38" customBuiltin="1"/>
    <cellStyle name="20% - Accent4" xfId="33" builtinId="42" customBuiltin="1"/>
    <cellStyle name="20% - Accent5" xfId="37" builtinId="46" customBuiltin="1"/>
    <cellStyle name="20% - Accent6" xfId="41" builtinId="50" customBuiltin="1"/>
    <cellStyle name="40% - Accent1" xfId="22" builtinId="31" customBuiltin="1"/>
    <cellStyle name="40% - Accent2" xfId="26" builtinId="35" customBuiltin="1"/>
    <cellStyle name="40% - Accent3" xfId="30" builtinId="39" customBuiltin="1"/>
    <cellStyle name="40% - Accent4" xfId="34" builtinId="43" customBuiltin="1"/>
    <cellStyle name="40% - Accent5" xfId="38" builtinId="47" customBuiltin="1"/>
    <cellStyle name="40% - Accent6" xfId="42" builtinId="51" customBuiltin="1"/>
    <cellStyle name="60% - Accent1" xfId="23" builtinId="32" customBuiltin="1"/>
    <cellStyle name="60% - Accent2" xfId="27" builtinId="36" customBuiltin="1"/>
    <cellStyle name="60% - Accent3" xfId="31" builtinId="40" customBuiltin="1"/>
    <cellStyle name="60% - Accent4" xfId="35" builtinId="44" customBuiltin="1"/>
    <cellStyle name="60% - Accent5" xfId="39" builtinId="48" customBuiltin="1"/>
    <cellStyle name="60% - Accent6" xfId="43" builtinId="52" customBuiltin="1"/>
    <cellStyle name="Accent1" xfId="20" builtinId="29" customBuiltin="1"/>
    <cellStyle name="Accent2" xfId="24" builtinId="33" customBuiltin="1"/>
    <cellStyle name="Accent3" xfId="28" builtinId="37" customBuiltin="1"/>
    <cellStyle name="Accent4" xfId="32" builtinId="41" customBuiltin="1"/>
    <cellStyle name="Accent5" xfId="36" builtinId="45" customBuiltin="1"/>
    <cellStyle name="Accent6" xfId="40" builtinId="49" customBuiltin="1"/>
    <cellStyle name="Bad" xfId="9" builtinId="27" customBuiltin="1"/>
    <cellStyle name="Calculation" xfId="13" builtinId="22" customBuiltin="1"/>
    <cellStyle name="Check Cell" xfId="15" builtinId="23" customBuiltin="1"/>
    <cellStyle name="Comma" xfId="1" builtinId="3"/>
    <cellStyle name="Explanatory Text" xfId="18" builtinId="53" customBuiltin="1"/>
    <cellStyle name="Good" xfId="8" builtinId="26" customBuiltin="1"/>
    <cellStyle name="Heading 1" xfId="4" builtinId="16" customBuiltin="1"/>
    <cellStyle name="Heading 2" xfId="5" builtinId="17" customBuiltin="1"/>
    <cellStyle name="Heading 3" xfId="6" builtinId="18" customBuiltin="1"/>
    <cellStyle name="Heading 4" xfId="7" builtinId="19" customBuiltin="1"/>
    <cellStyle name="Input" xfId="11" builtinId="20" customBuiltin="1"/>
    <cellStyle name="Linked Cell" xfId="14" builtinId="24" customBuiltin="1"/>
    <cellStyle name="Neutral" xfId="10" builtinId="28" customBuiltin="1"/>
    <cellStyle name="Normal" xfId="0" builtinId="0"/>
    <cellStyle name="Normal 2" xfId="44" xr:uid="{00000000-0005-0000-0000-000026000000}"/>
    <cellStyle name="Note" xfId="17" builtinId="10" customBuiltin="1"/>
    <cellStyle name="Output" xfId="12" builtinId="21" customBuiltin="1"/>
    <cellStyle name="Percent" xfId="2" builtinId="5"/>
    <cellStyle name="Title" xfId="3" builtinId="15" customBuiltin="1"/>
    <cellStyle name="Total" xfId="19" builtinId="25" customBuiltin="1"/>
    <cellStyle name="Warning Text" xfId="16"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7</xdr:col>
      <xdr:colOff>0</xdr:colOff>
      <xdr:row>171</xdr:row>
      <xdr:rowOff>0</xdr:rowOff>
    </xdr:from>
    <xdr:ext cx="4255517" cy="2712955"/>
    <xdr:pic>
      <xdr:nvPicPr>
        <xdr:cNvPr id="2" name="Picture 1">
          <a:extLst>
            <a:ext uri="{FF2B5EF4-FFF2-40B4-BE49-F238E27FC236}">
              <a16:creationId xmlns:a16="http://schemas.microsoft.com/office/drawing/2014/main" id="{8A6C80C8-6E3B-4B92-8655-CDAE94D26916}"/>
            </a:ext>
          </a:extLst>
        </xdr:cNvPr>
        <xdr:cNvPicPr>
          <a:picLocks noChangeAspect="1"/>
        </xdr:cNvPicPr>
      </xdr:nvPicPr>
      <xdr:blipFill>
        <a:blip xmlns:r="http://schemas.openxmlformats.org/officeDocument/2006/relationships" r:embed="rId1"/>
        <a:stretch>
          <a:fillRect/>
        </a:stretch>
      </xdr:blipFill>
      <xdr:spPr>
        <a:xfrm>
          <a:off x="4267200" y="32575500"/>
          <a:ext cx="4255517" cy="2712955"/>
        </a:xfrm>
        <a:prstGeom prst="rect">
          <a:avLst/>
        </a:prstGeom>
      </xdr:spPr>
    </xdr:pic>
    <xdr:clientData/>
  </xdr:oneCellAnchor>
  <xdr:oneCellAnchor>
    <xdr:from>
      <xdr:col>7</xdr:col>
      <xdr:colOff>0</xdr:colOff>
      <xdr:row>179</xdr:row>
      <xdr:rowOff>0</xdr:rowOff>
    </xdr:from>
    <xdr:ext cx="4255517" cy="2712955"/>
    <xdr:pic>
      <xdr:nvPicPr>
        <xdr:cNvPr id="3" name="Picture 2">
          <a:extLst>
            <a:ext uri="{FF2B5EF4-FFF2-40B4-BE49-F238E27FC236}">
              <a16:creationId xmlns:a16="http://schemas.microsoft.com/office/drawing/2014/main" id="{7F894B11-5130-4172-AA1E-AA901F26F8CE}"/>
            </a:ext>
          </a:extLst>
        </xdr:cNvPr>
        <xdr:cNvPicPr>
          <a:picLocks noChangeAspect="1"/>
        </xdr:cNvPicPr>
      </xdr:nvPicPr>
      <xdr:blipFill>
        <a:blip xmlns:r="http://schemas.openxmlformats.org/officeDocument/2006/relationships" r:embed="rId1"/>
        <a:stretch>
          <a:fillRect/>
        </a:stretch>
      </xdr:blipFill>
      <xdr:spPr>
        <a:xfrm>
          <a:off x="25231725" y="51816000"/>
          <a:ext cx="4255517" cy="2712955"/>
        </a:xfrm>
        <a:prstGeom prst="rect">
          <a:avLst/>
        </a:prstGeom>
      </xdr:spPr>
    </xdr:pic>
    <xdr:clientData/>
  </xdr:oneCellAnchor>
  <xdr:oneCellAnchor>
    <xdr:from>
      <xdr:col>7</xdr:col>
      <xdr:colOff>0</xdr:colOff>
      <xdr:row>176</xdr:row>
      <xdr:rowOff>0</xdr:rowOff>
    </xdr:from>
    <xdr:ext cx="4255517" cy="2712955"/>
    <xdr:pic>
      <xdr:nvPicPr>
        <xdr:cNvPr id="4" name="Picture 3">
          <a:extLst>
            <a:ext uri="{FF2B5EF4-FFF2-40B4-BE49-F238E27FC236}">
              <a16:creationId xmlns:a16="http://schemas.microsoft.com/office/drawing/2014/main" id="{557036FB-7909-4043-BC56-5D848F1454B2}"/>
            </a:ext>
          </a:extLst>
        </xdr:cNvPr>
        <xdr:cNvPicPr>
          <a:picLocks noChangeAspect="1"/>
        </xdr:cNvPicPr>
      </xdr:nvPicPr>
      <xdr:blipFill>
        <a:blip xmlns:r="http://schemas.openxmlformats.org/officeDocument/2006/relationships" r:embed="rId1"/>
        <a:stretch>
          <a:fillRect/>
        </a:stretch>
      </xdr:blipFill>
      <xdr:spPr>
        <a:xfrm>
          <a:off x="25231725" y="52187475"/>
          <a:ext cx="4255517" cy="2712955"/>
        </a:xfrm>
        <a:prstGeom prst="rect">
          <a:avLst/>
        </a:prstGeom>
      </xdr:spPr>
    </xdr:pic>
    <xdr:clientData/>
  </xdr:oneCellAnchor>
  <xdr:oneCellAnchor>
    <xdr:from>
      <xdr:col>7</xdr:col>
      <xdr:colOff>0</xdr:colOff>
      <xdr:row>184</xdr:row>
      <xdr:rowOff>0</xdr:rowOff>
    </xdr:from>
    <xdr:ext cx="4255517" cy="2712955"/>
    <xdr:pic>
      <xdr:nvPicPr>
        <xdr:cNvPr id="5" name="Picture 4">
          <a:extLst>
            <a:ext uri="{FF2B5EF4-FFF2-40B4-BE49-F238E27FC236}">
              <a16:creationId xmlns:a16="http://schemas.microsoft.com/office/drawing/2014/main" id="{EC816860-04DD-4290-AB07-876E15CEA4E0}"/>
            </a:ext>
          </a:extLst>
        </xdr:cNvPr>
        <xdr:cNvPicPr>
          <a:picLocks noChangeAspect="1"/>
        </xdr:cNvPicPr>
      </xdr:nvPicPr>
      <xdr:blipFill>
        <a:blip xmlns:r="http://schemas.openxmlformats.org/officeDocument/2006/relationships" r:embed="rId1"/>
        <a:stretch>
          <a:fillRect/>
        </a:stretch>
      </xdr:blipFill>
      <xdr:spPr>
        <a:xfrm>
          <a:off x="25231725" y="53721000"/>
          <a:ext cx="4255517" cy="2712955"/>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247"/>
  <sheetViews>
    <sheetView topLeftCell="E1" zoomScale="110" zoomScaleNormal="110" workbookViewId="0">
      <pane ySplit="1" topLeftCell="A76" activePane="bottomLeft" state="frozen"/>
      <selection activeCell="F21" sqref="F21:G34"/>
      <selection pane="bottomLeft" activeCell="F76" sqref="F76"/>
    </sheetView>
  </sheetViews>
  <sheetFormatPr defaultColWidth="9.1796875" defaultRowHeight="14.5" x14ac:dyDescent="0.35"/>
  <cols>
    <col min="1" max="1" width="30.453125" style="21" bestFit="1" customWidth="1"/>
    <col min="2" max="2" width="39.453125" style="16" customWidth="1"/>
    <col min="3" max="3" width="59" style="16" bestFit="1" customWidth="1"/>
    <col min="4" max="4" width="49.54296875" style="16" bestFit="1" customWidth="1"/>
    <col min="5" max="5" width="33.453125" style="21" customWidth="1"/>
    <col min="6" max="6" width="133.453125" style="16" bestFit="1" customWidth="1"/>
    <col min="7" max="7" width="33.1796875" style="16" customWidth="1"/>
    <col min="8" max="8" width="9.1796875" style="16"/>
    <col min="9" max="16384" width="9.1796875" style="21"/>
  </cols>
  <sheetData>
    <row r="1" spans="1:8" s="15" customFormat="1" ht="15" thickBot="1" x14ac:dyDescent="0.4">
      <c r="A1" s="93" t="s">
        <v>432</v>
      </c>
      <c r="B1" s="94" t="s">
        <v>431</v>
      </c>
      <c r="C1" s="94" t="s">
        <v>430</v>
      </c>
      <c r="D1" s="94" t="s">
        <v>429</v>
      </c>
      <c r="E1" s="93" t="s">
        <v>428</v>
      </c>
      <c r="F1" s="94" t="s">
        <v>427</v>
      </c>
      <c r="G1" s="94" t="s">
        <v>426</v>
      </c>
      <c r="H1" s="28"/>
    </row>
    <row r="2" spans="1:8" x14ac:dyDescent="0.35">
      <c r="A2" s="178" t="s">
        <v>425</v>
      </c>
      <c r="B2" s="200" t="s">
        <v>425</v>
      </c>
      <c r="C2" s="95" t="s">
        <v>38</v>
      </c>
      <c r="D2" s="95" t="s">
        <v>38</v>
      </c>
      <c r="E2" s="202" t="s">
        <v>122</v>
      </c>
      <c r="F2" s="95" t="s">
        <v>424</v>
      </c>
      <c r="G2" s="197"/>
      <c r="H2" s="96"/>
    </row>
    <row r="3" spans="1:8" x14ac:dyDescent="0.35">
      <c r="A3" s="179"/>
      <c r="B3" s="185"/>
      <c r="C3" s="16" t="s">
        <v>53</v>
      </c>
      <c r="E3" s="191"/>
      <c r="F3" s="16" t="s">
        <v>220</v>
      </c>
      <c r="G3" s="198"/>
      <c r="H3" s="96"/>
    </row>
    <row r="4" spans="1:8" x14ac:dyDescent="0.35">
      <c r="A4" s="179"/>
      <c r="B4" s="185"/>
      <c r="C4" s="16" t="s">
        <v>54</v>
      </c>
      <c r="E4" s="191"/>
      <c r="F4" s="16" t="s">
        <v>219</v>
      </c>
      <c r="G4" s="198"/>
      <c r="H4" s="96"/>
    </row>
    <row r="5" spans="1:8" x14ac:dyDescent="0.35">
      <c r="A5" s="179"/>
      <c r="B5" s="185"/>
      <c r="C5" s="16" t="s">
        <v>423</v>
      </c>
      <c r="D5" s="16" t="s">
        <v>423</v>
      </c>
      <c r="E5" s="191"/>
      <c r="F5" s="16" t="s">
        <v>411</v>
      </c>
      <c r="G5" s="198"/>
      <c r="H5" s="96"/>
    </row>
    <row r="6" spans="1:8" x14ac:dyDescent="0.35">
      <c r="A6" s="179"/>
      <c r="B6" s="185"/>
      <c r="C6" s="16" t="s">
        <v>422</v>
      </c>
      <c r="D6" s="16" t="s">
        <v>422</v>
      </c>
      <c r="E6" s="191"/>
      <c r="F6" s="16" t="s">
        <v>421</v>
      </c>
      <c r="G6" s="198"/>
      <c r="H6" s="96"/>
    </row>
    <row r="7" spans="1:8" ht="15" thickBot="1" x14ac:dyDescent="0.4">
      <c r="A7" s="180"/>
      <c r="B7" s="201"/>
      <c r="C7" s="97" t="s">
        <v>420</v>
      </c>
      <c r="D7" s="97" t="s">
        <v>420</v>
      </c>
      <c r="E7" s="203"/>
      <c r="F7" s="97" t="s">
        <v>419</v>
      </c>
      <c r="G7" s="199"/>
      <c r="H7" s="96"/>
    </row>
    <row r="8" spans="1:8" x14ac:dyDescent="0.35">
      <c r="A8" s="174" t="s">
        <v>418</v>
      </c>
      <c r="B8" s="184" t="s">
        <v>418</v>
      </c>
      <c r="C8" s="98" t="s">
        <v>38</v>
      </c>
      <c r="D8" s="98" t="s">
        <v>38</v>
      </c>
      <c r="E8" s="190" t="s">
        <v>122</v>
      </c>
      <c r="F8" s="98" t="s">
        <v>231</v>
      </c>
      <c r="G8" s="184" t="s">
        <v>960</v>
      </c>
    </row>
    <row r="9" spans="1:8" x14ac:dyDescent="0.35">
      <c r="A9" s="175"/>
      <c r="B9" s="185"/>
      <c r="C9" s="16" t="s">
        <v>417</v>
      </c>
      <c r="D9" s="16" t="s">
        <v>417</v>
      </c>
      <c r="E9" s="191"/>
      <c r="F9" s="16" t="s">
        <v>961</v>
      </c>
      <c r="G9" s="185"/>
    </row>
    <row r="10" spans="1:8" x14ac:dyDescent="0.35">
      <c r="A10" s="175"/>
      <c r="B10" s="185"/>
      <c r="C10" s="16" t="s">
        <v>50</v>
      </c>
      <c r="D10" s="16" t="s">
        <v>50</v>
      </c>
      <c r="E10" s="191"/>
      <c r="F10" s="16" t="s">
        <v>416</v>
      </c>
      <c r="G10" s="185"/>
    </row>
    <row r="11" spans="1:8" x14ac:dyDescent="0.35">
      <c r="A11" s="175"/>
      <c r="B11" s="185"/>
      <c r="C11" s="16" t="s">
        <v>222</v>
      </c>
      <c r="D11" s="16" t="s">
        <v>222</v>
      </c>
      <c r="E11" s="191"/>
      <c r="F11" s="16" t="s">
        <v>415</v>
      </c>
      <c r="G11" s="185"/>
    </row>
    <row r="12" spans="1:8" x14ac:dyDescent="0.35">
      <c r="A12" s="175"/>
      <c r="B12" s="185"/>
      <c r="C12" s="16" t="s">
        <v>224</v>
      </c>
      <c r="D12" s="16" t="s">
        <v>224</v>
      </c>
      <c r="E12" s="191"/>
      <c r="F12" s="16" t="s">
        <v>414</v>
      </c>
      <c r="G12" s="185"/>
    </row>
    <row r="13" spans="1:8" x14ac:dyDescent="0.35">
      <c r="A13" s="175"/>
      <c r="B13" s="185"/>
      <c r="C13" s="22" t="s">
        <v>126</v>
      </c>
      <c r="E13" s="191"/>
      <c r="F13" s="16" t="s">
        <v>220</v>
      </c>
      <c r="G13" s="185"/>
    </row>
    <row r="14" spans="1:8" ht="15" thickBot="1" x14ac:dyDescent="0.4">
      <c r="A14" s="176"/>
      <c r="B14" s="186"/>
      <c r="C14" s="99" t="s">
        <v>125</v>
      </c>
      <c r="D14" s="100"/>
      <c r="E14" s="192"/>
      <c r="F14" s="100" t="s">
        <v>219</v>
      </c>
      <c r="G14" s="186"/>
    </row>
    <row r="15" spans="1:8" x14ac:dyDescent="0.35">
      <c r="A15" s="178" t="s">
        <v>413</v>
      </c>
      <c r="B15" s="200" t="s">
        <v>412</v>
      </c>
      <c r="C15" s="95" t="s">
        <v>38</v>
      </c>
      <c r="D15" s="95" t="s">
        <v>38</v>
      </c>
      <c r="E15" s="181" t="s">
        <v>205</v>
      </c>
      <c r="F15" s="95" t="s">
        <v>411</v>
      </c>
      <c r="G15" s="197"/>
      <c r="H15" s="96"/>
    </row>
    <row r="16" spans="1:8" ht="43.5" x14ac:dyDescent="0.35">
      <c r="A16" s="179"/>
      <c r="B16" s="185"/>
      <c r="C16" s="16" t="s">
        <v>393</v>
      </c>
      <c r="D16" s="16" t="s">
        <v>393</v>
      </c>
      <c r="E16" s="182"/>
      <c r="F16" s="16" t="s">
        <v>410</v>
      </c>
      <c r="G16" s="198"/>
      <c r="H16" s="96"/>
    </row>
    <row r="17" spans="1:8" ht="58" x14ac:dyDescent="0.35">
      <c r="A17" s="179"/>
      <c r="B17" s="185"/>
      <c r="C17" s="16" t="s">
        <v>391</v>
      </c>
      <c r="D17" s="16" t="s">
        <v>391</v>
      </c>
      <c r="E17" s="182"/>
      <c r="F17" s="16" t="s">
        <v>409</v>
      </c>
      <c r="G17" s="198"/>
      <c r="H17" s="96"/>
    </row>
    <row r="18" spans="1:8" ht="58" x14ac:dyDescent="0.35">
      <c r="A18" s="179"/>
      <c r="B18" s="185"/>
      <c r="C18" s="16" t="s">
        <v>347</v>
      </c>
      <c r="D18" s="16" t="s">
        <v>347</v>
      </c>
      <c r="E18" s="182"/>
      <c r="F18" s="16" t="s">
        <v>408</v>
      </c>
      <c r="G18" s="198"/>
      <c r="H18" s="96"/>
    </row>
    <row r="19" spans="1:8" ht="72.5" x14ac:dyDescent="0.35">
      <c r="A19" s="179"/>
      <c r="B19" s="185"/>
      <c r="C19" s="16" t="s">
        <v>383</v>
      </c>
      <c r="D19" s="16" t="s">
        <v>383</v>
      </c>
      <c r="E19" s="182"/>
      <c r="F19" s="16" t="s">
        <v>407</v>
      </c>
      <c r="G19" s="198"/>
      <c r="H19" s="96"/>
    </row>
    <row r="20" spans="1:8" ht="15" thickBot="1" x14ac:dyDescent="0.4">
      <c r="A20" s="180"/>
      <c r="B20" s="201"/>
      <c r="C20" s="97" t="s">
        <v>406</v>
      </c>
      <c r="D20" s="97" t="s">
        <v>406</v>
      </c>
      <c r="E20" s="183"/>
      <c r="F20" s="97" t="s">
        <v>405</v>
      </c>
      <c r="G20" s="199"/>
      <c r="H20" s="96"/>
    </row>
    <row r="21" spans="1:8" x14ac:dyDescent="0.35">
      <c r="A21" s="174" t="s">
        <v>404</v>
      </c>
      <c r="B21" s="184" t="s">
        <v>403</v>
      </c>
      <c r="C21" s="98" t="s">
        <v>38</v>
      </c>
      <c r="D21" s="98" t="s">
        <v>38</v>
      </c>
      <c r="E21" s="190" t="s">
        <v>122</v>
      </c>
      <c r="F21" s="98" t="s">
        <v>402</v>
      </c>
      <c r="G21" s="184"/>
    </row>
    <row r="22" spans="1:8" x14ac:dyDescent="0.35">
      <c r="A22" s="175"/>
      <c r="B22" s="185"/>
      <c r="C22" s="16" t="s">
        <v>53</v>
      </c>
      <c r="E22" s="191"/>
      <c r="F22" s="16" t="s">
        <v>220</v>
      </c>
      <c r="G22" s="185"/>
    </row>
    <row r="23" spans="1:8" x14ac:dyDescent="0.35">
      <c r="A23" s="175"/>
      <c r="B23" s="185"/>
      <c r="C23" s="16" t="s">
        <v>54</v>
      </c>
      <c r="E23" s="191"/>
      <c r="F23" s="16" t="s">
        <v>219</v>
      </c>
      <c r="G23" s="185"/>
    </row>
    <row r="24" spans="1:8" x14ac:dyDescent="0.35">
      <c r="A24" s="175"/>
      <c r="B24" s="185"/>
      <c r="C24" s="16" t="s">
        <v>952</v>
      </c>
      <c r="E24" s="191"/>
      <c r="F24" s="16" t="s">
        <v>962</v>
      </c>
      <c r="G24" s="185"/>
    </row>
    <row r="25" spans="1:8" x14ac:dyDescent="0.35">
      <c r="A25" s="175"/>
      <c r="B25" s="185"/>
      <c r="C25" s="101" t="s">
        <v>953</v>
      </c>
      <c r="E25" s="191"/>
      <c r="F25" s="16" t="s">
        <v>963</v>
      </c>
      <c r="G25" s="185"/>
    </row>
    <row r="26" spans="1:8" x14ac:dyDescent="0.35">
      <c r="A26" s="175"/>
      <c r="B26" s="185"/>
      <c r="C26" s="16" t="s">
        <v>955</v>
      </c>
      <c r="E26" s="191"/>
      <c r="F26" s="16" t="s">
        <v>964</v>
      </c>
      <c r="G26" s="185"/>
    </row>
    <row r="27" spans="1:8" x14ac:dyDescent="0.35">
      <c r="A27" s="175"/>
      <c r="B27" s="185"/>
      <c r="C27" s="16" t="s">
        <v>954</v>
      </c>
      <c r="E27" s="191"/>
      <c r="F27" s="16" t="s">
        <v>965</v>
      </c>
      <c r="G27" s="185"/>
    </row>
    <row r="28" spans="1:8" ht="43.5" x14ac:dyDescent="0.35">
      <c r="A28" s="175"/>
      <c r="B28" s="185"/>
      <c r="C28" s="16" t="s">
        <v>158</v>
      </c>
      <c r="D28" s="16" t="s">
        <v>158</v>
      </c>
      <c r="E28" s="191"/>
      <c r="F28" s="16" t="s">
        <v>966</v>
      </c>
      <c r="G28" s="185"/>
    </row>
    <row r="29" spans="1:8" x14ac:dyDescent="0.35">
      <c r="A29" s="175"/>
      <c r="B29" s="185"/>
      <c r="C29" s="16" t="s">
        <v>157</v>
      </c>
      <c r="D29" s="16" t="s">
        <v>157</v>
      </c>
      <c r="E29" s="191"/>
      <c r="F29" s="16" t="s">
        <v>967</v>
      </c>
      <c r="G29" s="185"/>
    </row>
    <row r="30" spans="1:8" x14ac:dyDescent="0.35">
      <c r="A30" s="175"/>
      <c r="B30" s="185"/>
      <c r="C30" s="16" t="s">
        <v>155</v>
      </c>
      <c r="D30" s="16" t="s">
        <v>155</v>
      </c>
      <c r="E30" s="191"/>
      <c r="F30" s="16" t="s">
        <v>968</v>
      </c>
      <c r="G30" s="185"/>
    </row>
    <row r="31" spans="1:8" x14ac:dyDescent="0.35">
      <c r="A31" s="175"/>
      <c r="B31" s="185"/>
      <c r="C31" s="16" t="s">
        <v>153</v>
      </c>
      <c r="D31" s="16" t="s">
        <v>153</v>
      </c>
      <c r="E31" s="191"/>
      <c r="F31" s="16" t="s">
        <v>969</v>
      </c>
      <c r="G31" s="185"/>
    </row>
    <row r="32" spans="1:8" x14ac:dyDescent="0.35">
      <c r="A32" s="175"/>
      <c r="B32" s="185"/>
      <c r="C32" s="16" t="s">
        <v>151</v>
      </c>
      <c r="D32" s="16" t="s">
        <v>151</v>
      </c>
      <c r="E32" s="191"/>
      <c r="F32" s="16" t="s">
        <v>970</v>
      </c>
      <c r="G32" s="185"/>
    </row>
    <row r="33" spans="1:8" x14ac:dyDescent="0.35">
      <c r="A33" s="175"/>
      <c r="B33" s="185"/>
      <c r="C33" s="16" t="s">
        <v>149</v>
      </c>
      <c r="D33" s="16" t="s">
        <v>149</v>
      </c>
      <c r="E33" s="191"/>
      <c r="F33" s="16" t="s">
        <v>971</v>
      </c>
      <c r="G33" s="185"/>
    </row>
    <row r="34" spans="1:8" x14ac:dyDescent="0.35">
      <c r="A34" s="175"/>
      <c r="B34" s="185"/>
      <c r="C34" s="16" t="s">
        <v>147</v>
      </c>
      <c r="D34" s="16" t="s">
        <v>147</v>
      </c>
      <c r="E34" s="191"/>
      <c r="F34" s="16" t="s">
        <v>972</v>
      </c>
      <c r="G34" s="185"/>
    </row>
    <row r="35" spans="1:8" x14ac:dyDescent="0.35">
      <c r="A35" s="175"/>
      <c r="B35" s="185"/>
      <c r="C35" s="16" t="s">
        <v>145</v>
      </c>
      <c r="D35" s="16" t="s">
        <v>145</v>
      </c>
      <c r="E35" s="191"/>
      <c r="F35" s="16" t="s">
        <v>973</v>
      </c>
      <c r="G35" s="185"/>
    </row>
    <row r="36" spans="1:8" x14ac:dyDescent="0.35">
      <c r="A36" s="175"/>
      <c r="B36" s="185"/>
      <c r="C36" s="16" t="s">
        <v>399</v>
      </c>
      <c r="D36" s="16" t="s">
        <v>401</v>
      </c>
      <c r="E36" s="191"/>
      <c r="F36" s="177" t="s">
        <v>400</v>
      </c>
      <c r="G36" s="185"/>
    </row>
    <row r="37" spans="1:8" x14ac:dyDescent="0.35">
      <c r="A37" s="175"/>
      <c r="B37" s="185"/>
      <c r="C37" s="16" t="s">
        <v>399</v>
      </c>
      <c r="D37" s="16" t="s">
        <v>398</v>
      </c>
      <c r="E37" s="191"/>
      <c r="F37" s="177"/>
      <c r="G37" s="185"/>
    </row>
    <row r="38" spans="1:8" ht="15" thickBot="1" x14ac:dyDescent="0.4">
      <c r="A38" s="176"/>
      <c r="B38" s="186"/>
      <c r="C38" s="100" t="s">
        <v>397</v>
      </c>
      <c r="D38" s="100" t="s">
        <v>397</v>
      </c>
      <c r="E38" s="192"/>
      <c r="F38" s="100" t="s">
        <v>396</v>
      </c>
      <c r="G38" s="186"/>
    </row>
    <row r="39" spans="1:8" x14ac:dyDescent="0.35">
      <c r="A39" s="178" t="s">
        <v>395</v>
      </c>
      <c r="B39" s="200" t="s">
        <v>394</v>
      </c>
      <c r="C39" s="95" t="s">
        <v>38</v>
      </c>
      <c r="D39" s="95" t="s">
        <v>38</v>
      </c>
      <c r="E39" s="181" t="s">
        <v>205</v>
      </c>
      <c r="F39" s="95" t="s">
        <v>385</v>
      </c>
      <c r="G39" s="197"/>
      <c r="H39" s="96"/>
    </row>
    <row r="40" spans="1:8" ht="43.5" x14ac:dyDescent="0.35">
      <c r="A40" s="179"/>
      <c r="B40" s="185"/>
      <c r="C40" s="16" t="s">
        <v>393</v>
      </c>
      <c r="D40" s="16" t="s">
        <v>393</v>
      </c>
      <c r="E40" s="182"/>
      <c r="F40" s="16" t="s">
        <v>392</v>
      </c>
      <c r="G40" s="198"/>
      <c r="H40" s="96"/>
    </row>
    <row r="41" spans="1:8" ht="43.5" x14ac:dyDescent="0.35">
      <c r="A41" s="179"/>
      <c r="B41" s="185"/>
      <c r="C41" s="16" t="s">
        <v>391</v>
      </c>
      <c r="D41" s="16" t="s">
        <v>391</v>
      </c>
      <c r="E41" s="182"/>
      <c r="F41" s="16" t="s">
        <v>390</v>
      </c>
      <c r="G41" s="198"/>
      <c r="H41" s="96"/>
    </row>
    <row r="42" spans="1:8" ht="15" thickBot="1" x14ac:dyDescent="0.4">
      <c r="A42" s="180"/>
      <c r="B42" s="201"/>
      <c r="C42" s="97" t="s">
        <v>389</v>
      </c>
      <c r="D42" s="97" t="s">
        <v>389</v>
      </c>
      <c r="E42" s="183"/>
      <c r="F42" s="97" t="s">
        <v>388</v>
      </c>
      <c r="G42" s="199"/>
      <c r="H42" s="96"/>
    </row>
    <row r="43" spans="1:8" ht="28.5" customHeight="1" x14ac:dyDescent="0.35">
      <c r="A43" s="174" t="s">
        <v>387</v>
      </c>
      <c r="B43" s="184" t="s">
        <v>386</v>
      </c>
      <c r="C43" s="98" t="s">
        <v>38</v>
      </c>
      <c r="D43" s="98" t="s">
        <v>38</v>
      </c>
      <c r="E43" s="190" t="s">
        <v>122</v>
      </c>
      <c r="F43" s="98" t="s">
        <v>385</v>
      </c>
      <c r="G43" s="184" t="s">
        <v>379</v>
      </c>
    </row>
    <row r="44" spans="1:8" ht="34.5" customHeight="1" x14ac:dyDescent="0.35">
      <c r="A44" s="175"/>
      <c r="B44" s="185"/>
      <c r="C44" s="16" t="s">
        <v>347</v>
      </c>
      <c r="D44" s="16" t="s">
        <v>347</v>
      </c>
      <c r="E44" s="191"/>
      <c r="F44" s="16" t="s">
        <v>384</v>
      </c>
      <c r="G44" s="185"/>
    </row>
    <row r="45" spans="1:8" ht="26.25" customHeight="1" thickBot="1" x14ac:dyDescent="0.4">
      <c r="A45" s="176"/>
      <c r="B45" s="186"/>
      <c r="C45" s="100" t="s">
        <v>383</v>
      </c>
      <c r="D45" s="100" t="s">
        <v>383</v>
      </c>
      <c r="E45" s="192"/>
      <c r="F45" s="100" t="s">
        <v>382</v>
      </c>
      <c r="G45" s="186"/>
    </row>
    <row r="46" spans="1:8" ht="15" customHeight="1" x14ac:dyDescent="0.35">
      <c r="A46" s="178" t="s">
        <v>381</v>
      </c>
      <c r="B46" s="200" t="s">
        <v>380</v>
      </c>
      <c r="C46" s="95" t="s">
        <v>38</v>
      </c>
      <c r="D46" s="95" t="s">
        <v>38</v>
      </c>
      <c r="E46" s="181" t="s">
        <v>205</v>
      </c>
      <c r="F46" s="95" t="s">
        <v>231</v>
      </c>
      <c r="G46" s="197" t="s">
        <v>379</v>
      </c>
      <c r="H46" s="96"/>
    </row>
    <row r="47" spans="1:8" ht="29" x14ac:dyDescent="0.35">
      <c r="A47" s="179"/>
      <c r="B47" s="185"/>
      <c r="C47" s="16" t="s">
        <v>116</v>
      </c>
      <c r="D47" s="16" t="s">
        <v>116</v>
      </c>
      <c r="E47" s="182"/>
      <c r="F47" s="16" t="s">
        <v>378</v>
      </c>
      <c r="G47" s="198"/>
      <c r="H47" s="96"/>
    </row>
    <row r="48" spans="1:8" x14ac:dyDescent="0.35">
      <c r="A48" s="179"/>
      <c r="B48" s="185"/>
      <c r="C48" s="16" t="s">
        <v>377</v>
      </c>
      <c r="D48" s="16" t="s">
        <v>377</v>
      </c>
      <c r="E48" s="182"/>
      <c r="F48" s="16" t="s">
        <v>376</v>
      </c>
      <c r="G48" s="198"/>
      <c r="H48" s="96"/>
    </row>
    <row r="49" spans="1:8" ht="15" customHeight="1" x14ac:dyDescent="0.35">
      <c r="A49" s="179"/>
      <c r="B49" s="185"/>
      <c r="C49" s="16" t="s">
        <v>49</v>
      </c>
      <c r="D49" s="16" t="s">
        <v>49</v>
      </c>
      <c r="E49" s="182"/>
      <c r="F49" s="16" t="s">
        <v>375</v>
      </c>
      <c r="G49" s="198"/>
      <c r="H49" s="96"/>
    </row>
    <row r="50" spans="1:8" x14ac:dyDescent="0.35">
      <c r="A50" s="179"/>
      <c r="B50" s="185"/>
      <c r="C50" s="16" t="s">
        <v>374</v>
      </c>
      <c r="D50" s="16" t="s">
        <v>374</v>
      </c>
      <c r="E50" s="182"/>
      <c r="F50" s="16" t="s">
        <v>373</v>
      </c>
      <c r="G50" s="198"/>
      <c r="H50" s="96"/>
    </row>
    <row r="51" spans="1:8" ht="15" thickBot="1" x14ac:dyDescent="0.4">
      <c r="A51" s="180"/>
      <c r="B51" s="201"/>
      <c r="C51" s="97" t="s">
        <v>372</v>
      </c>
      <c r="D51" s="97" t="s">
        <v>372</v>
      </c>
      <c r="E51" s="183"/>
      <c r="F51" s="97" t="s">
        <v>371</v>
      </c>
      <c r="G51" s="199"/>
      <c r="H51" s="96"/>
    </row>
    <row r="52" spans="1:8" x14ac:dyDescent="0.35">
      <c r="A52" s="174" t="s">
        <v>370</v>
      </c>
      <c r="B52" s="184" t="s">
        <v>369</v>
      </c>
      <c r="C52" s="98" t="s">
        <v>116</v>
      </c>
      <c r="D52" s="98" t="s">
        <v>116</v>
      </c>
      <c r="E52" s="190" t="s">
        <v>122</v>
      </c>
      <c r="F52" s="98" t="s">
        <v>368</v>
      </c>
      <c r="G52" s="184"/>
    </row>
    <row r="53" spans="1:8" x14ac:dyDescent="0.35">
      <c r="A53" s="175"/>
      <c r="B53" s="185"/>
      <c r="C53" s="16" t="s">
        <v>136</v>
      </c>
      <c r="D53" s="16" t="s">
        <v>136</v>
      </c>
      <c r="E53" s="191"/>
      <c r="F53" s="16" t="s">
        <v>113</v>
      </c>
      <c r="G53" s="185"/>
    </row>
    <row r="54" spans="1:8" x14ac:dyDescent="0.35">
      <c r="A54" s="175"/>
      <c r="B54" s="185"/>
      <c r="C54" s="16" t="s">
        <v>367</v>
      </c>
      <c r="D54" s="16" t="s">
        <v>367</v>
      </c>
      <c r="E54" s="191"/>
      <c r="F54" s="16" t="s">
        <v>111</v>
      </c>
      <c r="G54" s="185"/>
    </row>
    <row r="55" spans="1:8" x14ac:dyDescent="0.35">
      <c r="A55" s="175"/>
      <c r="B55" s="185"/>
      <c r="C55" s="16" t="s">
        <v>366</v>
      </c>
      <c r="D55" s="16" t="s">
        <v>366</v>
      </c>
      <c r="E55" s="191"/>
      <c r="F55" s="16" t="s">
        <v>365</v>
      </c>
      <c r="G55" s="185"/>
    </row>
    <row r="56" spans="1:8" ht="58" x14ac:dyDescent="0.35">
      <c r="A56" s="175"/>
      <c r="B56" s="185"/>
      <c r="C56" s="16" t="s">
        <v>364</v>
      </c>
      <c r="D56" s="16" t="s">
        <v>364</v>
      </c>
      <c r="E56" s="191"/>
      <c r="F56" s="16" t="s">
        <v>107</v>
      </c>
      <c r="G56" s="185"/>
    </row>
    <row r="57" spans="1:8" x14ac:dyDescent="0.35">
      <c r="A57" s="175"/>
      <c r="B57" s="185"/>
      <c r="C57" s="16" t="s">
        <v>106</v>
      </c>
      <c r="D57" s="16" t="s">
        <v>106</v>
      </c>
      <c r="E57" s="191"/>
      <c r="F57" s="16" t="s">
        <v>105</v>
      </c>
      <c r="G57" s="185"/>
    </row>
    <row r="58" spans="1:8" x14ac:dyDescent="0.35">
      <c r="A58" s="175"/>
      <c r="B58" s="185"/>
      <c r="C58" s="16" t="s">
        <v>363</v>
      </c>
      <c r="D58" s="16" t="s">
        <v>363</v>
      </c>
      <c r="E58" s="191"/>
      <c r="F58" s="16" t="s">
        <v>103</v>
      </c>
      <c r="G58" s="185"/>
    </row>
    <row r="59" spans="1:8" x14ac:dyDescent="0.35">
      <c r="A59" s="175"/>
      <c r="B59" s="185"/>
      <c r="C59" s="16" t="s">
        <v>362</v>
      </c>
      <c r="D59" s="16" t="s">
        <v>362</v>
      </c>
      <c r="E59" s="191"/>
      <c r="F59" s="16" t="s">
        <v>101</v>
      </c>
      <c r="G59" s="185"/>
    </row>
    <row r="60" spans="1:8" x14ac:dyDescent="0.35">
      <c r="A60" s="175"/>
      <c r="B60" s="185"/>
      <c r="C60" s="16" t="s">
        <v>361</v>
      </c>
      <c r="D60" s="16" t="s">
        <v>361</v>
      </c>
      <c r="E60" s="191"/>
      <c r="F60" s="16" t="s">
        <v>99</v>
      </c>
      <c r="G60" s="185"/>
    </row>
    <row r="61" spans="1:8" x14ac:dyDescent="0.35">
      <c r="A61" s="175"/>
      <c r="B61" s="185"/>
      <c r="C61" s="16" t="s">
        <v>360</v>
      </c>
      <c r="D61" s="16" t="s">
        <v>360</v>
      </c>
      <c r="E61" s="191"/>
      <c r="F61" s="16" t="s">
        <v>97</v>
      </c>
      <c r="G61" s="185"/>
    </row>
    <row r="62" spans="1:8" ht="29.5" thickBot="1" x14ac:dyDescent="0.4">
      <c r="A62" s="176"/>
      <c r="B62" s="160" t="s">
        <v>357</v>
      </c>
      <c r="C62" s="100" t="s">
        <v>359</v>
      </c>
      <c r="D62" s="100" t="s">
        <v>359</v>
      </c>
      <c r="E62" s="192"/>
      <c r="F62" s="100" t="s">
        <v>355</v>
      </c>
      <c r="G62" s="186"/>
    </row>
    <row r="63" spans="1:8" ht="30" customHeight="1" x14ac:dyDescent="0.35">
      <c r="A63" s="178" t="s">
        <v>358</v>
      </c>
      <c r="B63" s="200" t="s">
        <v>357</v>
      </c>
      <c r="C63" s="95" t="s">
        <v>38</v>
      </c>
      <c r="D63" s="95" t="s">
        <v>38</v>
      </c>
      <c r="E63" s="202" t="s">
        <v>122</v>
      </c>
      <c r="F63" s="95" t="s">
        <v>231</v>
      </c>
      <c r="G63" s="197"/>
      <c r="H63" s="96"/>
    </row>
    <row r="64" spans="1:8" x14ac:dyDescent="0.35">
      <c r="A64" s="179"/>
      <c r="B64" s="185"/>
      <c r="C64" s="16" t="s">
        <v>116</v>
      </c>
      <c r="D64" s="16" t="s">
        <v>116</v>
      </c>
      <c r="E64" s="191"/>
      <c r="F64" s="16" t="s">
        <v>356</v>
      </c>
      <c r="G64" s="198"/>
      <c r="H64" s="96"/>
    </row>
    <row r="65" spans="1:8" ht="15" thickBot="1" x14ac:dyDescent="0.4">
      <c r="A65" s="180"/>
      <c r="B65" s="201"/>
      <c r="C65" s="97" t="s">
        <v>224</v>
      </c>
      <c r="D65" s="97" t="s">
        <v>224</v>
      </c>
      <c r="E65" s="203"/>
      <c r="F65" s="97" t="s">
        <v>355</v>
      </c>
      <c r="G65" s="199"/>
      <c r="H65" s="96"/>
    </row>
    <row r="66" spans="1:8" x14ac:dyDescent="0.35">
      <c r="A66" s="174" t="s">
        <v>354</v>
      </c>
      <c r="B66" s="184" t="s">
        <v>353</v>
      </c>
      <c r="C66" s="98" t="s">
        <v>352</v>
      </c>
      <c r="D66" s="98" t="s">
        <v>352</v>
      </c>
      <c r="E66" s="204" t="s">
        <v>205</v>
      </c>
      <c r="F66" s="98" t="s">
        <v>351</v>
      </c>
      <c r="G66" s="184"/>
    </row>
    <row r="67" spans="1:8" ht="43.5" x14ac:dyDescent="0.35">
      <c r="A67" s="175"/>
      <c r="B67" s="185"/>
      <c r="C67" s="16" t="s">
        <v>350</v>
      </c>
      <c r="D67" s="16" t="s">
        <v>350</v>
      </c>
      <c r="E67" s="182"/>
      <c r="F67" s="16" t="s">
        <v>1039</v>
      </c>
      <c r="G67" s="185"/>
    </row>
    <row r="68" spans="1:8" ht="43.5" x14ac:dyDescent="0.35">
      <c r="A68" s="175"/>
      <c r="B68" s="185"/>
      <c r="C68" s="16" t="s">
        <v>349</v>
      </c>
      <c r="D68" s="16" t="s">
        <v>349</v>
      </c>
      <c r="E68" s="182"/>
      <c r="F68" s="16" t="s">
        <v>1040</v>
      </c>
      <c r="G68" s="185"/>
    </row>
    <row r="69" spans="1:8" ht="43.5" x14ac:dyDescent="0.35">
      <c r="A69" s="175"/>
      <c r="B69" s="185"/>
      <c r="C69" s="16" t="s">
        <v>348</v>
      </c>
      <c r="D69" s="16" t="s">
        <v>348</v>
      </c>
      <c r="E69" s="182"/>
      <c r="F69" s="16" t="s">
        <v>1041</v>
      </c>
      <c r="G69" s="185"/>
    </row>
    <row r="70" spans="1:8" ht="43.5" x14ac:dyDescent="0.35">
      <c r="A70" s="175"/>
      <c r="B70" s="185"/>
      <c r="C70" s="16" t="s">
        <v>347</v>
      </c>
      <c r="D70" s="16" t="s">
        <v>347</v>
      </c>
      <c r="E70" s="182"/>
      <c r="F70" s="16" t="s">
        <v>1042</v>
      </c>
      <c r="G70" s="185"/>
    </row>
    <row r="71" spans="1:8" ht="15" thickBot="1" x14ac:dyDescent="0.4">
      <c r="A71" s="175"/>
      <c r="B71" s="186"/>
      <c r="C71" s="100" t="s">
        <v>346</v>
      </c>
      <c r="D71" s="100" t="s">
        <v>346</v>
      </c>
      <c r="E71" s="205"/>
      <c r="F71" s="100" t="s">
        <v>345</v>
      </c>
      <c r="G71" s="186"/>
    </row>
    <row r="72" spans="1:8" x14ac:dyDescent="0.35">
      <c r="A72" s="193" t="s">
        <v>344</v>
      </c>
      <c r="B72" s="194" t="s">
        <v>343</v>
      </c>
      <c r="C72" s="95" t="s">
        <v>38</v>
      </c>
      <c r="D72" s="95" t="s">
        <v>38</v>
      </c>
      <c r="E72" s="181" t="s">
        <v>205</v>
      </c>
      <c r="F72" s="95" t="s">
        <v>342</v>
      </c>
      <c r="G72" s="197"/>
      <c r="H72" s="96"/>
    </row>
    <row r="73" spans="1:8" ht="29" x14ac:dyDescent="0.35">
      <c r="A73" s="193"/>
      <c r="B73" s="195"/>
      <c r="C73" s="16" t="s">
        <v>341</v>
      </c>
      <c r="D73" s="16" t="s">
        <v>341</v>
      </c>
      <c r="E73" s="182"/>
      <c r="F73" s="16" t="s">
        <v>340</v>
      </c>
      <c r="G73" s="198"/>
      <c r="H73" s="96"/>
    </row>
    <row r="74" spans="1:8" ht="43.5" x14ac:dyDescent="0.35">
      <c r="A74" s="193"/>
      <c r="B74" s="195"/>
      <c r="C74" s="16" t="s">
        <v>339</v>
      </c>
      <c r="D74" s="16" t="s">
        <v>339</v>
      </c>
      <c r="E74" s="182"/>
      <c r="F74" s="16" t="s">
        <v>338</v>
      </c>
      <c r="G74" s="198"/>
      <c r="H74" s="96"/>
    </row>
    <row r="75" spans="1:8" ht="29" x14ac:dyDescent="0.35">
      <c r="A75" s="193"/>
      <c r="B75" s="195"/>
      <c r="C75" s="16" t="s">
        <v>337</v>
      </c>
      <c r="D75" s="16" t="s">
        <v>337</v>
      </c>
      <c r="E75" s="182"/>
      <c r="F75" s="16" t="s">
        <v>336</v>
      </c>
      <c r="G75" s="198"/>
      <c r="H75" s="96"/>
    </row>
    <row r="76" spans="1:8" ht="44" thickBot="1" x14ac:dyDescent="0.4">
      <c r="A76" s="193"/>
      <c r="B76" s="196"/>
      <c r="C76" s="97" t="s">
        <v>335</v>
      </c>
      <c r="D76" s="97" t="s">
        <v>335</v>
      </c>
      <c r="E76" s="183"/>
      <c r="F76" s="97" t="s">
        <v>334</v>
      </c>
      <c r="G76" s="199"/>
      <c r="H76" s="96"/>
    </row>
    <row r="77" spans="1:8" x14ac:dyDescent="0.35">
      <c r="A77" s="175" t="s">
        <v>333</v>
      </c>
      <c r="B77" s="184" t="s">
        <v>227</v>
      </c>
      <c r="C77" s="98" t="s">
        <v>38</v>
      </c>
      <c r="D77" s="98" t="s">
        <v>38</v>
      </c>
      <c r="E77" s="190" t="s">
        <v>122</v>
      </c>
      <c r="F77" s="98" t="s">
        <v>231</v>
      </c>
      <c r="G77" s="184"/>
    </row>
    <row r="78" spans="1:8" ht="58" x14ac:dyDescent="0.35">
      <c r="A78" s="175"/>
      <c r="B78" s="185"/>
      <c r="C78" s="16" t="s">
        <v>332</v>
      </c>
      <c r="D78" s="16" t="s">
        <v>332</v>
      </c>
      <c r="E78" s="191"/>
      <c r="F78" s="16" t="s">
        <v>331</v>
      </c>
      <c r="G78" s="185"/>
    </row>
    <row r="79" spans="1:8" x14ac:dyDescent="0.35">
      <c r="A79" s="175"/>
      <c r="B79" s="185"/>
      <c r="C79" s="16" t="s">
        <v>330</v>
      </c>
      <c r="D79" s="16" t="s">
        <v>330</v>
      </c>
      <c r="E79" s="191"/>
      <c r="F79" s="16" t="s">
        <v>329</v>
      </c>
      <c r="G79" s="185"/>
    </row>
    <row r="80" spans="1:8" x14ac:dyDescent="0.35">
      <c r="A80" s="175"/>
      <c r="B80" s="185"/>
      <c r="C80" s="16" t="s">
        <v>77</v>
      </c>
      <c r="D80" s="16" t="s">
        <v>77</v>
      </c>
      <c r="E80" s="191"/>
      <c r="F80" s="16" t="s">
        <v>328</v>
      </c>
      <c r="G80" s="185"/>
    </row>
    <row r="81" spans="1:8" ht="131" thickBot="1" x14ac:dyDescent="0.4">
      <c r="A81" s="176"/>
      <c r="B81" s="186"/>
      <c r="C81" s="100" t="s">
        <v>327</v>
      </c>
      <c r="D81" s="100"/>
      <c r="E81" s="192"/>
      <c r="F81" s="100" t="s">
        <v>326</v>
      </c>
      <c r="G81" s="186"/>
    </row>
    <row r="82" spans="1:8" x14ac:dyDescent="0.35">
      <c r="A82" s="178" t="s">
        <v>325</v>
      </c>
      <c r="B82" s="200" t="s">
        <v>324</v>
      </c>
      <c r="C82" s="95" t="s">
        <v>38</v>
      </c>
      <c r="D82" s="95" t="s">
        <v>38</v>
      </c>
      <c r="E82" s="202" t="s">
        <v>122</v>
      </c>
      <c r="F82" s="95" t="s">
        <v>231</v>
      </c>
      <c r="G82" s="197"/>
      <c r="H82" s="96"/>
    </row>
    <row r="83" spans="1:8" x14ac:dyDescent="0.35">
      <c r="A83" s="179"/>
      <c r="B83" s="185"/>
      <c r="C83" s="16" t="s">
        <v>323</v>
      </c>
      <c r="D83" s="16" t="s">
        <v>323</v>
      </c>
      <c r="E83" s="191"/>
      <c r="F83" s="16" t="s">
        <v>322</v>
      </c>
      <c r="G83" s="198"/>
      <c r="H83" s="96"/>
    </row>
    <row r="84" spans="1:8" x14ac:dyDescent="0.35">
      <c r="A84" s="179"/>
      <c r="B84" s="185"/>
      <c r="C84" s="16" t="s">
        <v>321</v>
      </c>
      <c r="D84" s="16" t="s">
        <v>321</v>
      </c>
      <c r="E84" s="191"/>
      <c r="F84" s="16" t="s">
        <v>320</v>
      </c>
      <c r="G84" s="198"/>
      <c r="H84" s="96"/>
    </row>
    <row r="85" spans="1:8" x14ac:dyDescent="0.35">
      <c r="A85" s="179"/>
      <c r="B85" s="185"/>
      <c r="C85" s="16" t="s">
        <v>319</v>
      </c>
      <c r="D85" s="16" t="s">
        <v>319</v>
      </c>
      <c r="E85" s="191"/>
      <c r="F85" s="16" t="s">
        <v>318</v>
      </c>
      <c r="G85" s="198"/>
      <c r="H85" s="96"/>
    </row>
    <row r="86" spans="1:8" x14ac:dyDescent="0.35">
      <c r="A86" s="179"/>
      <c r="B86" s="185"/>
      <c r="C86" s="16" t="s">
        <v>317</v>
      </c>
      <c r="D86" s="16" t="s">
        <v>317</v>
      </c>
      <c r="E86" s="191"/>
      <c r="F86" s="16" t="s">
        <v>316</v>
      </c>
      <c r="G86" s="198"/>
      <c r="H86" s="96"/>
    </row>
    <row r="87" spans="1:8" x14ac:dyDescent="0.35">
      <c r="A87" s="179"/>
      <c r="B87" s="185"/>
      <c r="C87" s="16" t="s">
        <v>315</v>
      </c>
      <c r="D87" s="16" t="s">
        <v>315</v>
      </c>
      <c r="E87" s="191"/>
      <c r="F87" s="16" t="s">
        <v>314</v>
      </c>
      <c r="G87" s="198"/>
      <c r="H87" s="96"/>
    </row>
    <row r="88" spans="1:8" x14ac:dyDescent="0.35">
      <c r="A88" s="179"/>
      <c r="B88" s="185"/>
      <c r="C88" s="16" t="s">
        <v>313</v>
      </c>
      <c r="D88" s="16" t="s">
        <v>313</v>
      </c>
      <c r="E88" s="191"/>
      <c r="F88" s="16" t="s">
        <v>312</v>
      </c>
      <c r="G88" s="198"/>
      <c r="H88" s="96"/>
    </row>
    <row r="89" spans="1:8" x14ac:dyDescent="0.35">
      <c r="A89" s="179"/>
      <c r="B89" s="185"/>
      <c r="C89" s="16" t="s">
        <v>311</v>
      </c>
      <c r="D89" s="16" t="s">
        <v>311</v>
      </c>
      <c r="E89" s="191"/>
      <c r="F89" s="16" t="s">
        <v>310</v>
      </c>
      <c r="G89" s="198"/>
      <c r="H89" s="96"/>
    </row>
    <row r="90" spans="1:8" ht="29" x14ac:dyDescent="0.35">
      <c r="A90" s="179"/>
      <c r="B90" s="185"/>
      <c r="C90" s="16" t="s">
        <v>309</v>
      </c>
      <c r="D90" s="16" t="s">
        <v>309</v>
      </c>
      <c r="E90" s="191"/>
      <c r="F90" s="16" t="s">
        <v>308</v>
      </c>
      <c r="G90" s="198"/>
      <c r="H90" s="96"/>
    </row>
    <row r="91" spans="1:8" x14ac:dyDescent="0.35">
      <c r="A91" s="179"/>
      <c r="B91" s="185"/>
      <c r="C91" s="16" t="s">
        <v>307</v>
      </c>
      <c r="D91" s="17" t="s">
        <v>307</v>
      </c>
      <c r="E91" s="191"/>
      <c r="F91" s="16" t="s">
        <v>306</v>
      </c>
      <c r="G91" s="198"/>
      <c r="H91" s="96"/>
    </row>
    <row r="92" spans="1:8" x14ac:dyDescent="0.35">
      <c r="A92" s="179"/>
      <c r="B92" s="185"/>
      <c r="C92" s="16" t="s">
        <v>305</v>
      </c>
      <c r="D92" s="16" t="s">
        <v>305</v>
      </c>
      <c r="E92" s="191"/>
      <c r="F92" s="16" t="s">
        <v>304</v>
      </c>
      <c r="G92" s="198"/>
      <c r="H92" s="96"/>
    </row>
    <row r="93" spans="1:8" ht="15" thickBot="1" x14ac:dyDescent="0.4">
      <c r="A93" s="180"/>
      <c r="B93" s="201"/>
      <c r="C93" s="97" t="s">
        <v>303</v>
      </c>
      <c r="D93" s="97" t="s">
        <v>303</v>
      </c>
      <c r="E93" s="203"/>
      <c r="F93" s="97" t="s">
        <v>302</v>
      </c>
      <c r="G93" s="199"/>
      <c r="H93" s="96"/>
    </row>
    <row r="94" spans="1:8" x14ac:dyDescent="0.35">
      <c r="A94" s="174" t="s">
        <v>301</v>
      </c>
      <c r="B94" s="184" t="s">
        <v>300</v>
      </c>
      <c r="C94" s="98" t="s">
        <v>38</v>
      </c>
      <c r="D94" s="98"/>
      <c r="E94" s="187" t="s">
        <v>299</v>
      </c>
      <c r="F94" s="98" t="s">
        <v>231</v>
      </c>
      <c r="G94" s="184"/>
    </row>
    <row r="95" spans="1:8" x14ac:dyDescent="0.35">
      <c r="A95" s="175"/>
      <c r="B95" s="185"/>
      <c r="C95" s="16" t="s">
        <v>298</v>
      </c>
      <c r="D95" s="16" t="s">
        <v>298</v>
      </c>
      <c r="E95" s="188"/>
      <c r="F95" s="16" t="s">
        <v>297</v>
      </c>
      <c r="G95" s="185"/>
    </row>
    <row r="96" spans="1:8" x14ac:dyDescent="0.35">
      <c r="A96" s="175"/>
      <c r="B96" s="185"/>
      <c r="C96" s="16" t="s">
        <v>296</v>
      </c>
      <c r="D96" s="16" t="s">
        <v>296</v>
      </c>
      <c r="E96" s="188"/>
      <c r="F96" s="16" t="s">
        <v>295</v>
      </c>
      <c r="G96" s="185"/>
    </row>
    <row r="97" spans="1:8" x14ac:dyDescent="0.35">
      <c r="A97" s="175"/>
      <c r="B97" s="185"/>
      <c r="C97" s="16" t="s">
        <v>294</v>
      </c>
      <c r="D97" s="16" t="s">
        <v>294</v>
      </c>
      <c r="E97" s="188"/>
      <c r="F97" s="16" t="s">
        <v>293</v>
      </c>
      <c r="G97" s="185"/>
    </row>
    <row r="98" spans="1:8" x14ac:dyDescent="0.35">
      <c r="A98" s="175"/>
      <c r="B98" s="185"/>
      <c r="C98" s="16" t="s">
        <v>292</v>
      </c>
      <c r="D98" s="16" t="s">
        <v>292</v>
      </c>
      <c r="E98" s="188"/>
      <c r="F98" s="16" t="s">
        <v>291</v>
      </c>
      <c r="G98" s="185"/>
    </row>
    <row r="99" spans="1:8" x14ac:dyDescent="0.35">
      <c r="A99" s="175"/>
      <c r="B99" s="185"/>
      <c r="C99" s="16" t="s">
        <v>290</v>
      </c>
      <c r="D99" s="16" t="s">
        <v>290</v>
      </c>
      <c r="E99" s="188"/>
      <c r="F99" s="16" t="s">
        <v>289</v>
      </c>
      <c r="G99" s="185"/>
    </row>
    <row r="100" spans="1:8" x14ac:dyDescent="0.35">
      <c r="A100" s="175"/>
      <c r="B100" s="185"/>
      <c r="C100" s="16" t="s">
        <v>288</v>
      </c>
      <c r="D100" s="16" t="s">
        <v>288</v>
      </c>
      <c r="E100" s="188"/>
      <c r="F100" s="16" t="s">
        <v>287</v>
      </c>
      <c r="G100" s="185"/>
    </row>
    <row r="101" spans="1:8" ht="15" thickBot="1" x14ac:dyDescent="0.4">
      <c r="A101" s="176"/>
      <c r="B101" s="186"/>
      <c r="C101" s="100" t="s">
        <v>286</v>
      </c>
      <c r="D101" s="100" t="s">
        <v>286</v>
      </c>
      <c r="E101" s="189"/>
      <c r="F101" s="100" t="s">
        <v>285</v>
      </c>
      <c r="G101" s="186"/>
    </row>
    <row r="102" spans="1:8" x14ac:dyDescent="0.35">
      <c r="A102" s="178" t="s">
        <v>284</v>
      </c>
      <c r="B102" s="200" t="s">
        <v>283</v>
      </c>
      <c r="C102" s="95" t="s">
        <v>38</v>
      </c>
      <c r="D102" s="95"/>
      <c r="E102" s="181" t="s">
        <v>205</v>
      </c>
      <c r="F102" s="95" t="s">
        <v>231</v>
      </c>
      <c r="G102" s="197"/>
      <c r="H102" s="96"/>
    </row>
    <row r="103" spans="1:8" x14ac:dyDescent="0.35">
      <c r="A103" s="179"/>
      <c r="B103" s="185"/>
      <c r="C103" s="16" t="s">
        <v>282</v>
      </c>
      <c r="D103" s="16" t="s">
        <v>282</v>
      </c>
      <c r="E103" s="182"/>
      <c r="F103" s="16" t="s">
        <v>281</v>
      </c>
      <c r="G103" s="198"/>
      <c r="H103" s="96"/>
    </row>
    <row r="104" spans="1:8" x14ac:dyDescent="0.35">
      <c r="A104" s="179"/>
      <c r="B104" s="185"/>
      <c r="C104" s="16" t="s">
        <v>280</v>
      </c>
      <c r="D104" s="16" t="s">
        <v>280</v>
      </c>
      <c r="E104" s="182"/>
      <c r="F104" s="16" t="s">
        <v>279</v>
      </c>
      <c r="G104" s="198"/>
      <c r="H104" s="96"/>
    </row>
    <row r="105" spans="1:8" x14ac:dyDescent="0.35">
      <c r="A105" s="179"/>
      <c r="B105" s="185"/>
      <c r="C105" s="16" t="s">
        <v>278</v>
      </c>
      <c r="D105" s="16" t="s">
        <v>278</v>
      </c>
      <c r="E105" s="182"/>
      <c r="F105" s="16" t="s">
        <v>277</v>
      </c>
      <c r="G105" s="198"/>
      <c r="H105" s="96"/>
    </row>
    <row r="106" spans="1:8" ht="15" thickBot="1" x14ac:dyDescent="0.4">
      <c r="A106" s="180"/>
      <c r="B106" s="201"/>
      <c r="C106" s="97" t="s">
        <v>276</v>
      </c>
      <c r="D106" s="97" t="s">
        <v>276</v>
      </c>
      <c r="E106" s="183"/>
      <c r="F106" s="97" t="s">
        <v>275</v>
      </c>
      <c r="G106" s="199"/>
      <c r="H106" s="96"/>
    </row>
    <row r="107" spans="1:8" x14ac:dyDescent="0.35">
      <c r="A107" s="174" t="s">
        <v>274</v>
      </c>
      <c r="B107" s="184" t="s">
        <v>273</v>
      </c>
      <c r="C107" s="98" t="s">
        <v>38</v>
      </c>
      <c r="D107" s="98" t="s">
        <v>38</v>
      </c>
      <c r="E107" s="204" t="s">
        <v>205</v>
      </c>
      <c r="F107" s="98" t="s">
        <v>231</v>
      </c>
      <c r="G107" s="184"/>
    </row>
    <row r="108" spans="1:8" ht="29" x14ac:dyDescent="0.35">
      <c r="A108" s="175"/>
      <c r="B108" s="185"/>
      <c r="C108" s="16" t="s">
        <v>272</v>
      </c>
      <c r="D108" s="16" t="s">
        <v>271</v>
      </c>
      <c r="E108" s="182"/>
      <c r="F108" s="16" t="s">
        <v>270</v>
      </c>
      <c r="G108" s="185"/>
    </row>
    <row r="109" spans="1:8" ht="29" x14ac:dyDescent="0.35">
      <c r="A109" s="175"/>
      <c r="B109" s="185"/>
      <c r="C109" s="16" t="s">
        <v>269</v>
      </c>
      <c r="D109" s="16" t="s">
        <v>268</v>
      </c>
      <c r="E109" s="182"/>
      <c r="F109" s="16" t="s">
        <v>267</v>
      </c>
      <c r="G109" s="185"/>
    </row>
    <row r="110" spans="1:8" x14ac:dyDescent="0.35">
      <c r="A110" s="175"/>
      <c r="B110" s="185"/>
      <c r="C110" s="16" t="s">
        <v>266</v>
      </c>
      <c r="D110" s="16" t="s">
        <v>265</v>
      </c>
      <c r="E110" s="182"/>
      <c r="F110" s="16" t="s">
        <v>264</v>
      </c>
      <c r="G110" s="185"/>
    </row>
    <row r="111" spans="1:8" ht="29" x14ac:dyDescent="0.35">
      <c r="A111" s="175"/>
      <c r="B111" s="185"/>
      <c r="C111" s="16" t="s">
        <v>263</v>
      </c>
      <c r="D111" s="16" t="s">
        <v>262</v>
      </c>
      <c r="E111" s="182"/>
      <c r="F111" s="16" t="s">
        <v>261</v>
      </c>
      <c r="G111" s="185"/>
    </row>
    <row r="112" spans="1:8" x14ac:dyDescent="0.35">
      <c r="A112" s="175"/>
      <c r="B112" s="185"/>
      <c r="C112" s="16" t="s">
        <v>260</v>
      </c>
      <c r="D112" s="16" t="s">
        <v>260</v>
      </c>
      <c r="E112" s="182"/>
      <c r="F112" s="16" t="s">
        <v>259</v>
      </c>
      <c r="G112" s="185"/>
    </row>
    <row r="113" spans="1:8" ht="29" x14ac:dyDescent="0.35">
      <c r="A113" s="175"/>
      <c r="B113" s="185"/>
      <c r="C113" s="16" t="s">
        <v>258</v>
      </c>
      <c r="D113" s="16" t="s">
        <v>257</v>
      </c>
      <c r="E113" s="182"/>
      <c r="F113" s="16" t="s">
        <v>256</v>
      </c>
      <c r="G113" s="185"/>
    </row>
    <row r="114" spans="1:8" x14ac:dyDescent="0.35">
      <c r="A114" s="175"/>
      <c r="B114" s="185"/>
      <c r="C114" s="16" t="s">
        <v>255</v>
      </c>
      <c r="D114" s="16" t="s">
        <v>255</v>
      </c>
      <c r="E114" s="182"/>
      <c r="F114" s="16" t="s">
        <v>254</v>
      </c>
      <c r="G114" s="185"/>
    </row>
    <row r="115" spans="1:8" ht="29.5" thickBot="1" x14ac:dyDescent="0.4">
      <c r="A115" s="176"/>
      <c r="B115" s="100" t="s">
        <v>253</v>
      </c>
      <c r="C115" s="100" t="s">
        <v>252</v>
      </c>
      <c r="D115" s="100" t="s">
        <v>251</v>
      </c>
      <c r="E115" s="161" t="s">
        <v>122</v>
      </c>
      <c r="F115" s="100" t="s">
        <v>250</v>
      </c>
      <c r="G115" s="186"/>
    </row>
    <row r="116" spans="1:8" x14ac:dyDescent="0.35">
      <c r="A116" s="178" t="s">
        <v>249</v>
      </c>
      <c r="B116" s="200" t="s">
        <v>248</v>
      </c>
      <c r="C116" s="95" t="s">
        <v>38</v>
      </c>
      <c r="D116" s="95" t="s">
        <v>38</v>
      </c>
      <c r="E116" s="181" t="s">
        <v>205</v>
      </c>
      <c r="F116" s="95" t="s">
        <v>231</v>
      </c>
      <c r="G116" s="197"/>
      <c r="H116" s="96"/>
    </row>
    <row r="117" spans="1:8" x14ac:dyDescent="0.35">
      <c r="A117" s="179"/>
      <c r="B117" s="185"/>
      <c r="C117" s="16" t="s">
        <v>247</v>
      </c>
      <c r="D117" s="16" t="s">
        <v>247</v>
      </c>
      <c r="E117" s="182"/>
      <c r="F117" s="16" t="s">
        <v>246</v>
      </c>
      <c r="G117" s="198"/>
      <c r="H117" s="96"/>
    </row>
    <row r="118" spans="1:8" x14ac:dyDescent="0.35">
      <c r="A118" s="179"/>
      <c r="B118" s="185"/>
      <c r="C118" s="16" t="s">
        <v>245</v>
      </c>
      <c r="D118" s="16" t="s">
        <v>245</v>
      </c>
      <c r="E118" s="182"/>
      <c r="F118" s="16" t="s">
        <v>244</v>
      </c>
      <c r="G118" s="198"/>
      <c r="H118" s="96"/>
    </row>
    <row r="119" spans="1:8" ht="58.5" thickBot="1" x14ac:dyDescent="0.4">
      <c r="A119" s="180"/>
      <c r="B119" s="201"/>
      <c r="C119" s="97" t="s">
        <v>243</v>
      </c>
      <c r="D119" s="97" t="s">
        <v>243</v>
      </c>
      <c r="E119" s="183"/>
      <c r="F119" s="97" t="s">
        <v>1024</v>
      </c>
      <c r="G119" s="199"/>
      <c r="H119" s="96"/>
    </row>
    <row r="120" spans="1:8" x14ac:dyDescent="0.35">
      <c r="A120" s="174" t="s">
        <v>242</v>
      </c>
      <c r="B120" s="184" t="s">
        <v>241</v>
      </c>
      <c r="C120" s="98" t="s">
        <v>38</v>
      </c>
      <c r="D120" s="98" t="s">
        <v>38</v>
      </c>
      <c r="E120" s="190" t="s">
        <v>122</v>
      </c>
      <c r="F120" s="98" t="s">
        <v>231</v>
      </c>
      <c r="G120" s="184" t="s">
        <v>240</v>
      </c>
    </row>
    <row r="121" spans="1:8" x14ac:dyDescent="0.35">
      <c r="A121" s="175"/>
      <c r="B121" s="185"/>
      <c r="C121" s="16" t="s">
        <v>239</v>
      </c>
      <c r="D121" s="16" t="s">
        <v>239</v>
      </c>
      <c r="E121" s="191"/>
      <c r="F121" s="16" t="s">
        <v>238</v>
      </c>
      <c r="G121" s="185"/>
    </row>
    <row r="122" spans="1:8" x14ac:dyDescent="0.35">
      <c r="A122" s="175"/>
      <c r="B122" s="185"/>
      <c r="C122" s="16" t="s">
        <v>237</v>
      </c>
      <c r="D122" s="16" t="s">
        <v>237</v>
      </c>
      <c r="E122" s="191"/>
      <c r="F122" s="16" t="s">
        <v>236</v>
      </c>
      <c r="G122" s="185"/>
    </row>
    <row r="123" spans="1:8" x14ac:dyDescent="0.35">
      <c r="A123" s="175"/>
      <c r="B123" s="185"/>
      <c r="C123" s="16" t="s">
        <v>235</v>
      </c>
      <c r="D123" s="16" t="s">
        <v>235</v>
      </c>
      <c r="E123" s="191"/>
      <c r="F123" s="16" t="s">
        <v>234</v>
      </c>
      <c r="G123" s="185"/>
    </row>
    <row r="124" spans="1:8" ht="15" thickBot="1" x14ac:dyDescent="0.4">
      <c r="A124" s="176"/>
      <c r="B124" s="186"/>
      <c r="C124" s="100" t="s">
        <v>77</v>
      </c>
      <c r="D124" s="100" t="s">
        <v>77</v>
      </c>
      <c r="E124" s="192"/>
      <c r="F124" s="100" t="s">
        <v>233</v>
      </c>
      <c r="G124" s="186"/>
    </row>
    <row r="125" spans="1:8" x14ac:dyDescent="0.35">
      <c r="A125" s="178" t="s">
        <v>232</v>
      </c>
      <c r="B125" s="200" t="s">
        <v>232</v>
      </c>
      <c r="C125" s="95" t="s">
        <v>38</v>
      </c>
      <c r="D125" s="95" t="s">
        <v>38</v>
      </c>
      <c r="E125" s="202" t="s">
        <v>122</v>
      </c>
      <c r="F125" s="95" t="s">
        <v>231</v>
      </c>
      <c r="G125" s="197"/>
      <c r="H125" s="96"/>
    </row>
    <row r="126" spans="1:8" x14ac:dyDescent="0.35">
      <c r="A126" s="179"/>
      <c r="B126" s="185"/>
      <c r="C126" s="16" t="s">
        <v>230</v>
      </c>
      <c r="D126" s="16" t="s">
        <v>230</v>
      </c>
      <c r="E126" s="191"/>
      <c r="F126" s="16" t="s">
        <v>229</v>
      </c>
      <c r="G126" s="198"/>
      <c r="H126" s="96"/>
    </row>
    <row r="127" spans="1:8" x14ac:dyDescent="0.35">
      <c r="A127" s="179"/>
      <c r="B127" s="185"/>
      <c r="C127" s="16" t="s">
        <v>50</v>
      </c>
      <c r="D127" s="16" t="s">
        <v>50</v>
      </c>
      <c r="E127" s="191"/>
      <c r="F127" s="16" t="s">
        <v>228</v>
      </c>
      <c r="G127" s="198"/>
      <c r="H127" s="96"/>
    </row>
    <row r="128" spans="1:8" x14ac:dyDescent="0.35">
      <c r="A128" s="179"/>
      <c r="B128" s="159" t="s">
        <v>227</v>
      </c>
      <c r="C128" s="16" t="s">
        <v>226</v>
      </c>
      <c r="D128" s="16" t="s">
        <v>77</v>
      </c>
      <c r="E128" s="191"/>
      <c r="F128" s="16" t="s">
        <v>225</v>
      </c>
      <c r="G128" s="198"/>
      <c r="H128" s="96"/>
    </row>
    <row r="129" spans="1:8" x14ac:dyDescent="0.35">
      <c r="A129" s="179"/>
      <c r="B129" s="185"/>
      <c r="C129" s="16" t="s">
        <v>224</v>
      </c>
      <c r="E129" s="191"/>
      <c r="F129" s="16" t="s">
        <v>223</v>
      </c>
      <c r="G129" s="198"/>
      <c r="H129" s="96"/>
    </row>
    <row r="130" spans="1:8" x14ac:dyDescent="0.35">
      <c r="A130" s="179"/>
      <c r="B130" s="185"/>
      <c r="C130" s="16" t="s">
        <v>222</v>
      </c>
      <c r="E130" s="191"/>
      <c r="F130" s="16" t="s">
        <v>221</v>
      </c>
      <c r="G130" s="198"/>
      <c r="H130" s="96"/>
    </row>
    <row r="131" spans="1:8" x14ac:dyDescent="0.35">
      <c r="A131" s="179"/>
      <c r="B131" s="185"/>
      <c r="C131" s="17" t="s">
        <v>126</v>
      </c>
      <c r="D131" s="17"/>
      <c r="E131" s="191"/>
      <c r="F131" s="16" t="s">
        <v>220</v>
      </c>
      <c r="G131" s="198"/>
      <c r="H131" s="96"/>
    </row>
    <row r="132" spans="1:8" ht="15" thickBot="1" x14ac:dyDescent="0.4">
      <c r="A132" s="180"/>
      <c r="B132" s="201"/>
      <c r="C132" s="102" t="s">
        <v>125</v>
      </c>
      <c r="D132" s="102"/>
      <c r="E132" s="203"/>
      <c r="F132" s="97" t="s">
        <v>219</v>
      </c>
      <c r="G132" s="199"/>
      <c r="H132" s="96"/>
    </row>
    <row r="133" spans="1:8" x14ac:dyDescent="0.35">
      <c r="A133" s="174" t="s">
        <v>218</v>
      </c>
      <c r="B133" s="184" t="s">
        <v>217</v>
      </c>
      <c r="C133" s="98" t="s">
        <v>38</v>
      </c>
      <c r="D133" s="98" t="s">
        <v>38</v>
      </c>
      <c r="E133" s="204" t="s">
        <v>205</v>
      </c>
      <c r="F133" s="98" t="s">
        <v>216</v>
      </c>
      <c r="G133" s="184"/>
    </row>
    <row r="134" spans="1:8" ht="29" x14ac:dyDescent="0.35">
      <c r="A134" s="175"/>
      <c r="B134" s="185"/>
      <c r="C134" s="16" t="s">
        <v>203</v>
      </c>
      <c r="D134" s="16" t="s">
        <v>203</v>
      </c>
      <c r="E134" s="182"/>
      <c r="F134" s="16" t="s">
        <v>215</v>
      </c>
      <c r="G134" s="185"/>
    </row>
    <row r="135" spans="1:8" ht="29" x14ac:dyDescent="0.35">
      <c r="A135" s="175"/>
      <c r="B135" s="185"/>
      <c r="C135" s="16" t="s">
        <v>201</v>
      </c>
      <c r="D135" s="16" t="s">
        <v>201</v>
      </c>
      <c r="E135" s="182"/>
      <c r="F135" s="16" t="s">
        <v>214</v>
      </c>
      <c r="G135" s="185"/>
    </row>
    <row r="136" spans="1:8" x14ac:dyDescent="0.35">
      <c r="A136" s="175"/>
      <c r="B136" s="185"/>
      <c r="C136" s="16" t="s">
        <v>213</v>
      </c>
      <c r="D136" s="16" t="s">
        <v>213</v>
      </c>
      <c r="E136" s="182"/>
      <c r="F136" s="16" t="s">
        <v>212</v>
      </c>
      <c r="G136" s="185"/>
    </row>
    <row r="137" spans="1:8" ht="43.5" x14ac:dyDescent="0.35">
      <c r="A137" s="175"/>
      <c r="B137" s="185"/>
      <c r="C137" s="16" t="s">
        <v>211</v>
      </c>
      <c r="D137" s="16" t="s">
        <v>211</v>
      </c>
      <c r="E137" s="182"/>
      <c r="F137" s="16" t="s">
        <v>210</v>
      </c>
      <c r="G137" s="185"/>
    </row>
    <row r="138" spans="1:8" x14ac:dyDescent="0.35">
      <c r="A138" s="175"/>
      <c r="B138" s="185"/>
      <c r="C138" s="16" t="s">
        <v>1028</v>
      </c>
      <c r="E138" s="182"/>
      <c r="F138" s="16" t="s">
        <v>1037</v>
      </c>
      <c r="G138" s="185"/>
    </row>
    <row r="139" spans="1:8" ht="43.5" x14ac:dyDescent="0.35">
      <c r="A139" s="175"/>
      <c r="B139" s="185"/>
      <c r="C139" s="16" t="s">
        <v>1029</v>
      </c>
      <c r="E139" s="182"/>
      <c r="F139" s="16" t="s">
        <v>1038</v>
      </c>
      <c r="G139" s="185"/>
    </row>
    <row r="140" spans="1:8" x14ac:dyDescent="0.35">
      <c r="A140" s="175"/>
      <c r="B140" s="185"/>
      <c r="C140" s="16" t="s">
        <v>1030</v>
      </c>
      <c r="D140" s="16" t="s">
        <v>193</v>
      </c>
      <c r="E140" s="182"/>
      <c r="F140" s="16" t="s">
        <v>1026</v>
      </c>
      <c r="G140" s="185"/>
    </row>
    <row r="141" spans="1:8" ht="29" x14ac:dyDescent="0.35">
      <c r="A141" s="175"/>
      <c r="B141" s="185"/>
      <c r="C141" s="16" t="s">
        <v>1031</v>
      </c>
      <c r="D141" s="16" t="s">
        <v>195</v>
      </c>
      <c r="E141" s="182"/>
      <c r="F141" s="16" t="s">
        <v>1027</v>
      </c>
      <c r="G141" s="185"/>
    </row>
    <row r="142" spans="1:8" ht="29" x14ac:dyDescent="0.35">
      <c r="A142" s="175"/>
      <c r="B142" s="185"/>
      <c r="C142" s="16" t="s">
        <v>209</v>
      </c>
      <c r="D142" s="16" t="s">
        <v>209</v>
      </c>
      <c r="E142" s="29" t="s">
        <v>122</v>
      </c>
      <c r="F142" s="16" t="s">
        <v>208</v>
      </c>
      <c r="G142" s="185"/>
    </row>
    <row r="143" spans="1:8" x14ac:dyDescent="0.35">
      <c r="A143" s="175" t="s">
        <v>207</v>
      </c>
      <c r="B143" s="185" t="s">
        <v>206</v>
      </c>
      <c r="C143" s="16" t="s">
        <v>38</v>
      </c>
      <c r="D143" s="16" t="s">
        <v>38</v>
      </c>
      <c r="E143" s="182" t="s">
        <v>205</v>
      </c>
      <c r="F143" s="16" t="s">
        <v>204</v>
      </c>
      <c r="G143" s="185"/>
    </row>
    <row r="144" spans="1:8" ht="29" x14ac:dyDescent="0.35">
      <c r="A144" s="175"/>
      <c r="B144" s="185"/>
      <c r="C144" s="16" t="s">
        <v>203</v>
      </c>
      <c r="D144" s="16" t="s">
        <v>203</v>
      </c>
      <c r="E144" s="182"/>
      <c r="F144" s="16" t="s">
        <v>202</v>
      </c>
      <c r="G144" s="185"/>
    </row>
    <row r="145" spans="1:7" ht="58" x14ac:dyDescent="0.35">
      <c r="A145" s="175"/>
      <c r="B145" s="185"/>
      <c r="C145" s="16" t="s">
        <v>201</v>
      </c>
      <c r="D145" s="16" t="s">
        <v>201</v>
      </c>
      <c r="E145" s="182"/>
      <c r="F145" s="16" t="s">
        <v>200</v>
      </c>
      <c r="G145" s="185"/>
    </row>
    <row r="146" spans="1:7" x14ac:dyDescent="0.35">
      <c r="A146" s="175"/>
      <c r="B146" s="185"/>
      <c r="C146" s="16" t="s">
        <v>199</v>
      </c>
      <c r="D146" s="16" t="s">
        <v>199</v>
      </c>
      <c r="E146" s="182"/>
      <c r="F146" s="16" t="s">
        <v>198</v>
      </c>
      <c r="G146" s="185"/>
    </row>
    <row r="147" spans="1:7" x14ac:dyDescent="0.35">
      <c r="A147" s="175"/>
      <c r="B147" s="185"/>
      <c r="C147" s="16" t="s">
        <v>1025</v>
      </c>
      <c r="D147" s="16" t="s">
        <v>197</v>
      </c>
      <c r="E147" s="182"/>
      <c r="F147" s="16" t="s">
        <v>196</v>
      </c>
      <c r="G147" s="185"/>
    </row>
    <row r="148" spans="1:7" ht="29" x14ac:dyDescent="0.35">
      <c r="A148" s="175"/>
      <c r="B148" s="185"/>
      <c r="C148" s="16" t="s">
        <v>1031</v>
      </c>
      <c r="D148" s="16" t="s">
        <v>195</v>
      </c>
      <c r="E148" s="182"/>
      <c r="F148" s="16" t="s">
        <v>194</v>
      </c>
      <c r="G148" s="185"/>
    </row>
    <row r="149" spans="1:7" ht="29" x14ac:dyDescent="0.35">
      <c r="A149" s="175"/>
      <c r="B149" s="185"/>
      <c r="C149" s="16" t="s">
        <v>1030</v>
      </c>
      <c r="D149" s="16" t="s">
        <v>193</v>
      </c>
      <c r="E149" s="182"/>
      <c r="F149" s="16" t="s">
        <v>192</v>
      </c>
      <c r="G149" s="185"/>
    </row>
    <row r="150" spans="1:7" x14ac:dyDescent="0.35">
      <c r="A150" s="175"/>
      <c r="B150" s="185"/>
      <c r="C150" s="16" t="s">
        <v>1032</v>
      </c>
      <c r="E150" s="182"/>
      <c r="F150" s="16" t="s">
        <v>1035</v>
      </c>
      <c r="G150" s="185"/>
    </row>
    <row r="151" spans="1:7" x14ac:dyDescent="0.35">
      <c r="A151" s="175"/>
      <c r="B151" s="185"/>
      <c r="C151" s="16" t="s">
        <v>1034</v>
      </c>
      <c r="E151" s="182"/>
      <c r="F151" s="16" t="s">
        <v>1036</v>
      </c>
      <c r="G151" s="185"/>
    </row>
    <row r="152" spans="1:7" ht="43.5" x14ac:dyDescent="0.35">
      <c r="A152" s="175"/>
      <c r="B152" s="185"/>
      <c r="C152" s="16" t="s">
        <v>191</v>
      </c>
      <c r="D152" s="16" t="s">
        <v>191</v>
      </c>
      <c r="E152" s="182"/>
      <c r="F152" s="16" t="s">
        <v>1019</v>
      </c>
      <c r="G152" s="185"/>
    </row>
    <row r="153" spans="1:7" ht="29" x14ac:dyDescent="0.35">
      <c r="A153" s="175"/>
      <c r="B153" s="185"/>
      <c r="C153" s="16" t="s">
        <v>190</v>
      </c>
      <c r="D153" s="16" t="s">
        <v>190</v>
      </c>
      <c r="E153" s="182"/>
      <c r="F153" s="16" t="s">
        <v>1020</v>
      </c>
      <c r="G153" s="185"/>
    </row>
    <row r="154" spans="1:7" x14ac:dyDescent="0.35">
      <c r="A154" s="175"/>
      <c r="B154" s="185"/>
      <c r="C154" s="16" t="s">
        <v>189</v>
      </c>
      <c r="D154" s="16" t="s">
        <v>189</v>
      </c>
      <c r="E154" s="182"/>
      <c r="F154" s="16" t="s">
        <v>188</v>
      </c>
      <c r="G154" s="185"/>
    </row>
    <row r="155" spans="1:7" x14ac:dyDescent="0.35">
      <c r="A155" s="175"/>
      <c r="B155" s="185"/>
      <c r="C155" s="16" t="s">
        <v>187</v>
      </c>
      <c r="D155" s="16" t="s">
        <v>187</v>
      </c>
      <c r="E155" s="182"/>
      <c r="F155" s="16" t="s">
        <v>186</v>
      </c>
      <c r="G155" s="185"/>
    </row>
    <row r="156" spans="1:7" ht="29" x14ac:dyDescent="0.35">
      <c r="A156" s="175"/>
      <c r="B156" s="185"/>
      <c r="C156" s="16" t="s">
        <v>185</v>
      </c>
      <c r="D156" s="16" t="s">
        <v>185</v>
      </c>
      <c r="E156" s="182"/>
      <c r="F156" s="16" t="s">
        <v>184</v>
      </c>
      <c r="G156" s="185"/>
    </row>
    <row r="157" spans="1:7" ht="29" x14ac:dyDescent="0.35">
      <c r="A157" s="175"/>
      <c r="B157" s="185"/>
      <c r="C157" s="16" t="s">
        <v>183</v>
      </c>
      <c r="D157" s="16" t="s">
        <v>183</v>
      </c>
      <c r="E157" s="182"/>
      <c r="F157" s="16" t="s">
        <v>182</v>
      </c>
      <c r="G157" s="185"/>
    </row>
    <row r="158" spans="1:7" ht="29" x14ac:dyDescent="0.35">
      <c r="A158" s="175"/>
      <c r="B158" s="185"/>
      <c r="C158" s="16" t="s">
        <v>181</v>
      </c>
      <c r="D158" s="16" t="s">
        <v>181</v>
      </c>
      <c r="E158" s="182"/>
      <c r="F158" s="16" t="s">
        <v>180</v>
      </c>
      <c r="G158" s="185"/>
    </row>
    <row r="159" spans="1:7" ht="29" x14ac:dyDescent="0.35">
      <c r="A159" s="175"/>
      <c r="B159" s="185"/>
      <c r="C159" s="16" t="s">
        <v>179</v>
      </c>
      <c r="D159" s="16" t="s">
        <v>179</v>
      </c>
      <c r="E159" s="182"/>
      <c r="F159" s="16" t="s">
        <v>178</v>
      </c>
      <c r="G159" s="185"/>
    </row>
    <row r="160" spans="1:7" ht="29" x14ac:dyDescent="0.35">
      <c r="A160" s="175"/>
      <c r="B160" s="185"/>
      <c r="C160" s="16" t="s">
        <v>177</v>
      </c>
      <c r="D160" s="16" t="s">
        <v>177</v>
      </c>
      <c r="E160" s="182"/>
      <c r="F160" s="16" t="s">
        <v>176</v>
      </c>
      <c r="G160" s="185"/>
    </row>
    <row r="161" spans="1:7" ht="29" x14ac:dyDescent="0.35">
      <c r="A161" s="175"/>
      <c r="B161" s="185"/>
      <c r="C161" s="16" t="s">
        <v>175</v>
      </c>
      <c r="D161" s="16" t="s">
        <v>175</v>
      </c>
      <c r="E161" s="182"/>
      <c r="F161" s="16" t="s">
        <v>174</v>
      </c>
      <c r="G161" s="185"/>
    </row>
    <row r="162" spans="1:7" ht="29" x14ac:dyDescent="0.35">
      <c r="A162" s="175"/>
      <c r="B162" s="185"/>
      <c r="C162" s="16" t="s">
        <v>173</v>
      </c>
      <c r="D162" s="16" t="s">
        <v>173</v>
      </c>
      <c r="E162" s="182"/>
      <c r="F162" s="16" t="s">
        <v>172</v>
      </c>
      <c r="G162" s="185"/>
    </row>
    <row r="163" spans="1:7" x14ac:dyDescent="0.35">
      <c r="A163" s="175"/>
      <c r="B163" s="185"/>
      <c r="C163" s="16" t="s">
        <v>171</v>
      </c>
      <c r="D163" s="16" t="s">
        <v>171</v>
      </c>
      <c r="E163" s="182"/>
      <c r="F163" s="16" t="s">
        <v>170</v>
      </c>
      <c r="G163" s="185"/>
    </row>
    <row r="164" spans="1:7" ht="29" x14ac:dyDescent="0.35">
      <c r="A164" s="175"/>
      <c r="B164" s="185"/>
      <c r="C164" s="16" t="s">
        <v>169</v>
      </c>
      <c r="D164" s="16" t="s">
        <v>169</v>
      </c>
      <c r="E164" s="182"/>
      <c r="F164" s="16" t="s">
        <v>168</v>
      </c>
      <c r="G164" s="185"/>
    </row>
    <row r="165" spans="1:7" x14ac:dyDescent="0.35">
      <c r="A165" s="175"/>
      <c r="B165" s="185"/>
      <c r="C165" s="16" t="s">
        <v>167</v>
      </c>
      <c r="D165" s="16" t="s">
        <v>167</v>
      </c>
      <c r="E165" s="182"/>
      <c r="F165" s="16" t="s">
        <v>166</v>
      </c>
      <c r="G165" s="185"/>
    </row>
    <row r="166" spans="1:7" ht="29" x14ac:dyDescent="0.35">
      <c r="A166" s="175"/>
      <c r="B166" s="185"/>
      <c r="C166" s="16" t="s">
        <v>165</v>
      </c>
      <c r="D166" s="16" t="s">
        <v>165</v>
      </c>
      <c r="E166" s="182"/>
      <c r="F166" s="16" t="s">
        <v>164</v>
      </c>
      <c r="G166" s="185"/>
    </row>
    <row r="167" spans="1:7" ht="29.5" thickBot="1" x14ac:dyDescent="0.4">
      <c r="A167" s="175"/>
      <c r="B167" s="185"/>
      <c r="C167" s="100" t="s">
        <v>163</v>
      </c>
      <c r="D167" s="100" t="s">
        <v>163</v>
      </c>
      <c r="E167" s="182"/>
      <c r="F167" s="100" t="s">
        <v>162</v>
      </c>
      <c r="G167" s="185"/>
    </row>
    <row r="168" spans="1:7" x14ac:dyDescent="0.35">
      <c r="A168" s="175"/>
      <c r="B168" s="185"/>
      <c r="C168" s="95" t="s">
        <v>38</v>
      </c>
      <c r="D168" s="95" t="s">
        <v>38</v>
      </c>
      <c r="E168" s="182"/>
      <c r="F168" s="103" t="s">
        <v>159</v>
      </c>
      <c r="G168" s="185"/>
    </row>
    <row r="169" spans="1:7" ht="15" thickBot="1" x14ac:dyDescent="0.4">
      <c r="A169" s="176"/>
      <c r="B169" s="186"/>
      <c r="C169" s="98" t="s">
        <v>952</v>
      </c>
      <c r="D169" s="21"/>
      <c r="E169" s="205"/>
      <c r="F169" s="104" t="s">
        <v>974</v>
      </c>
      <c r="G169" s="185"/>
    </row>
    <row r="170" spans="1:7" x14ac:dyDescent="0.35">
      <c r="A170" s="178" t="s">
        <v>161</v>
      </c>
      <c r="B170" s="200" t="s">
        <v>160</v>
      </c>
      <c r="C170" s="98" t="s">
        <v>953</v>
      </c>
      <c r="D170" s="21"/>
      <c r="E170" s="202" t="s">
        <v>122</v>
      </c>
      <c r="F170" s="104" t="s">
        <v>975</v>
      </c>
      <c r="G170" s="206"/>
    </row>
    <row r="171" spans="1:7" x14ac:dyDescent="0.35">
      <c r="A171" s="207"/>
      <c r="B171" s="184"/>
      <c r="C171" s="98" t="s">
        <v>955</v>
      </c>
      <c r="D171" s="21"/>
      <c r="E171" s="190"/>
      <c r="F171" s="104" t="s">
        <v>976</v>
      </c>
      <c r="G171" s="206"/>
    </row>
    <row r="172" spans="1:7" x14ac:dyDescent="0.35">
      <c r="A172" s="207"/>
      <c r="B172" s="184"/>
      <c r="C172" s="98" t="s">
        <v>954</v>
      </c>
      <c r="D172" s="98"/>
      <c r="E172" s="190"/>
      <c r="F172" s="104" t="s">
        <v>977</v>
      </c>
      <c r="G172" s="206"/>
    </row>
    <row r="173" spans="1:7" ht="29" x14ac:dyDescent="0.35">
      <c r="A173" s="207"/>
      <c r="B173" s="184"/>
      <c r="D173" s="16" t="s">
        <v>158</v>
      </c>
      <c r="E173" s="190"/>
      <c r="F173" s="104" t="s">
        <v>978</v>
      </c>
      <c r="G173" s="206"/>
    </row>
    <row r="174" spans="1:7" x14ac:dyDescent="0.35">
      <c r="A174" s="207"/>
      <c r="B174" s="184"/>
      <c r="C174" s="16" t="s">
        <v>157</v>
      </c>
      <c r="D174" s="16" t="s">
        <v>157</v>
      </c>
      <c r="E174" s="190"/>
      <c r="F174" s="104" t="s">
        <v>156</v>
      </c>
      <c r="G174" s="206"/>
    </row>
    <row r="175" spans="1:7" x14ac:dyDescent="0.35">
      <c r="A175" s="179"/>
      <c r="B175" s="185"/>
      <c r="C175" s="16" t="s">
        <v>155</v>
      </c>
      <c r="D175" s="16" t="s">
        <v>155</v>
      </c>
      <c r="E175" s="191"/>
      <c r="F175" s="104" t="s">
        <v>154</v>
      </c>
      <c r="G175" s="206"/>
    </row>
    <row r="176" spans="1:7" x14ac:dyDescent="0.35">
      <c r="A176" s="179"/>
      <c r="B176" s="185"/>
      <c r="C176" s="16" t="s">
        <v>153</v>
      </c>
      <c r="D176" s="16" t="s">
        <v>153</v>
      </c>
      <c r="E176" s="191"/>
      <c r="F176" s="104" t="s">
        <v>152</v>
      </c>
      <c r="G176" s="206"/>
    </row>
    <row r="177" spans="1:7" x14ac:dyDescent="0.35">
      <c r="A177" s="179"/>
      <c r="B177" s="185"/>
      <c r="C177" s="16" t="s">
        <v>151</v>
      </c>
      <c r="D177" s="16" t="s">
        <v>151</v>
      </c>
      <c r="E177" s="191"/>
      <c r="F177" s="104" t="s">
        <v>150</v>
      </c>
      <c r="G177" s="206"/>
    </row>
    <row r="178" spans="1:7" x14ac:dyDescent="0.35">
      <c r="A178" s="179"/>
      <c r="B178" s="185"/>
      <c r="C178" s="16" t="s">
        <v>149</v>
      </c>
      <c r="D178" s="16" t="s">
        <v>149</v>
      </c>
      <c r="E178" s="191"/>
      <c r="F178" s="104" t="s">
        <v>148</v>
      </c>
      <c r="G178" s="206"/>
    </row>
    <row r="179" spans="1:7" x14ac:dyDescent="0.35">
      <c r="A179" s="179"/>
      <c r="B179" s="185"/>
      <c r="C179" s="16" t="s">
        <v>147</v>
      </c>
      <c r="D179" s="16" t="s">
        <v>147</v>
      </c>
      <c r="E179" s="191"/>
      <c r="F179" s="104" t="s">
        <v>146</v>
      </c>
      <c r="G179" s="206"/>
    </row>
    <row r="180" spans="1:7" ht="15" thickBot="1" x14ac:dyDescent="0.4">
      <c r="A180" s="179"/>
      <c r="B180" s="185"/>
      <c r="C180" s="97" t="s">
        <v>145</v>
      </c>
      <c r="D180" s="97" t="s">
        <v>145</v>
      </c>
      <c r="E180" s="191"/>
      <c r="F180" s="105" t="s">
        <v>144</v>
      </c>
      <c r="G180" s="206"/>
    </row>
    <row r="181" spans="1:7" x14ac:dyDescent="0.35">
      <c r="A181" s="179"/>
      <c r="B181" s="185"/>
      <c r="C181" s="98" t="s">
        <v>118</v>
      </c>
      <c r="D181" s="98" t="s">
        <v>118</v>
      </c>
      <c r="E181" s="191"/>
      <c r="F181" s="98" t="s">
        <v>141</v>
      </c>
      <c r="G181" s="206"/>
    </row>
    <row r="182" spans="1:7" ht="15" thickBot="1" x14ac:dyDescent="0.4">
      <c r="A182" s="180"/>
      <c r="B182" s="201"/>
      <c r="C182" s="16" t="s">
        <v>116</v>
      </c>
      <c r="E182" s="203"/>
      <c r="F182" s="16" t="s">
        <v>139</v>
      </c>
      <c r="G182" s="206"/>
    </row>
    <row r="183" spans="1:7" ht="43.5" x14ac:dyDescent="0.35">
      <c r="A183" s="174" t="s">
        <v>143</v>
      </c>
      <c r="B183" s="184" t="s">
        <v>142</v>
      </c>
      <c r="C183" s="25" t="s">
        <v>138</v>
      </c>
      <c r="E183" s="190" t="s">
        <v>122</v>
      </c>
      <c r="F183" s="16" t="s">
        <v>137</v>
      </c>
      <c r="G183" s="185" t="s">
        <v>140</v>
      </c>
    </row>
    <row r="184" spans="1:7" x14ac:dyDescent="0.35">
      <c r="A184" s="175"/>
      <c r="B184" s="185"/>
      <c r="C184" s="16" t="s">
        <v>114</v>
      </c>
      <c r="D184" s="16" t="s">
        <v>136</v>
      </c>
      <c r="E184" s="191"/>
      <c r="F184" s="16" t="s">
        <v>113</v>
      </c>
      <c r="G184" s="185"/>
    </row>
    <row r="185" spans="1:7" x14ac:dyDescent="0.35">
      <c r="A185" s="175"/>
      <c r="B185" s="185"/>
      <c r="C185" s="16" t="s">
        <v>112</v>
      </c>
      <c r="D185" s="16" t="s">
        <v>135</v>
      </c>
      <c r="E185" s="191"/>
      <c r="F185" s="16" t="s">
        <v>111</v>
      </c>
      <c r="G185" s="185"/>
    </row>
    <row r="186" spans="1:7" ht="29" x14ac:dyDescent="0.35">
      <c r="A186" s="175"/>
      <c r="B186" s="185"/>
      <c r="C186" s="16" t="s">
        <v>110</v>
      </c>
      <c r="D186" s="16" t="s">
        <v>134</v>
      </c>
      <c r="E186" s="191"/>
      <c r="F186" s="16" t="s">
        <v>109</v>
      </c>
      <c r="G186" s="185"/>
    </row>
    <row r="187" spans="1:7" ht="58" x14ac:dyDescent="0.35">
      <c r="A187" s="175"/>
      <c r="B187" s="185"/>
      <c r="C187" s="16" t="s">
        <v>133</v>
      </c>
      <c r="D187" s="16" t="s">
        <v>132</v>
      </c>
      <c r="E187" s="191"/>
      <c r="F187" s="16" t="s">
        <v>107</v>
      </c>
      <c r="G187" s="185"/>
    </row>
    <row r="188" spans="1:7" x14ac:dyDescent="0.35">
      <c r="A188" s="175"/>
      <c r="B188" s="185"/>
      <c r="C188" s="16" t="s">
        <v>106</v>
      </c>
      <c r="D188" s="16" t="s">
        <v>131</v>
      </c>
      <c r="E188" s="191"/>
      <c r="F188" s="16" t="s">
        <v>105</v>
      </c>
      <c r="G188" s="185"/>
    </row>
    <row r="189" spans="1:7" x14ac:dyDescent="0.35">
      <c r="A189" s="175"/>
      <c r="B189" s="185"/>
      <c r="C189" s="16" t="s">
        <v>104</v>
      </c>
      <c r="D189" s="16" t="s">
        <v>130</v>
      </c>
      <c r="E189" s="191"/>
      <c r="F189" s="16" t="s">
        <v>103</v>
      </c>
      <c r="G189" s="185"/>
    </row>
    <row r="190" spans="1:7" x14ac:dyDescent="0.35">
      <c r="A190" s="175"/>
      <c r="B190" s="185"/>
      <c r="C190" s="16" t="s">
        <v>102</v>
      </c>
      <c r="D190" s="16" t="s">
        <v>129</v>
      </c>
      <c r="E190" s="191"/>
      <c r="F190" s="16" t="s">
        <v>101</v>
      </c>
      <c r="G190" s="185"/>
    </row>
    <row r="191" spans="1:7" x14ac:dyDescent="0.35">
      <c r="A191" s="175"/>
      <c r="B191" s="185"/>
      <c r="C191" s="16" t="s">
        <v>100</v>
      </c>
      <c r="D191" s="16" t="s">
        <v>128</v>
      </c>
      <c r="E191" s="191"/>
      <c r="F191" s="16" t="s">
        <v>99</v>
      </c>
      <c r="G191" s="185"/>
    </row>
    <row r="192" spans="1:7" x14ac:dyDescent="0.35">
      <c r="A192" s="175"/>
      <c r="B192" s="185"/>
      <c r="C192" s="16" t="s">
        <v>98</v>
      </c>
      <c r="D192" s="16" t="s">
        <v>127</v>
      </c>
      <c r="E192" s="191"/>
      <c r="F192" s="16" t="s">
        <v>97</v>
      </c>
      <c r="G192" s="185"/>
    </row>
    <row r="193" spans="1:7" x14ac:dyDescent="0.35">
      <c r="A193" s="175"/>
      <c r="B193" s="185"/>
      <c r="C193" s="16" t="s">
        <v>94</v>
      </c>
      <c r="D193" s="185"/>
      <c r="E193" s="191"/>
      <c r="F193" s="16" t="s">
        <v>93</v>
      </c>
      <c r="G193" s="185"/>
    </row>
    <row r="194" spans="1:7" x14ac:dyDescent="0.35">
      <c r="A194" s="175"/>
      <c r="B194" s="185"/>
      <c r="C194" s="16" t="s">
        <v>27</v>
      </c>
      <c r="D194" s="185"/>
      <c r="E194" s="191"/>
      <c r="F194" s="16" t="s">
        <v>121</v>
      </c>
      <c r="G194" s="185"/>
    </row>
    <row r="195" spans="1:7" x14ac:dyDescent="0.35">
      <c r="A195" s="175"/>
      <c r="B195" s="185"/>
      <c r="C195" s="16" t="s">
        <v>126</v>
      </c>
      <c r="D195" s="185"/>
      <c r="E195" s="191"/>
      <c r="F195" s="16" t="s">
        <v>120</v>
      </c>
      <c r="G195" s="185"/>
    </row>
    <row r="196" spans="1:7" ht="15" thickBot="1" x14ac:dyDescent="0.4">
      <c r="A196" s="175"/>
      <c r="B196" s="185"/>
      <c r="C196" s="100" t="s">
        <v>125</v>
      </c>
      <c r="D196" s="186"/>
      <c r="E196" s="191"/>
      <c r="F196" s="100" t="s">
        <v>119</v>
      </c>
      <c r="G196" s="185"/>
    </row>
    <row r="197" spans="1:7" x14ac:dyDescent="0.35">
      <c r="A197" s="175"/>
      <c r="B197" s="185"/>
      <c r="C197" s="106" t="s">
        <v>27</v>
      </c>
      <c r="D197" s="200"/>
      <c r="E197" s="191"/>
      <c r="F197" s="103" t="s">
        <v>121</v>
      </c>
      <c r="G197" s="185"/>
    </row>
    <row r="198" spans="1:7" ht="15" thickBot="1" x14ac:dyDescent="0.4">
      <c r="A198" s="176"/>
      <c r="B198" s="186"/>
      <c r="C198" s="17" t="s">
        <v>53</v>
      </c>
      <c r="D198" s="185"/>
      <c r="E198" s="192"/>
      <c r="F198" s="104" t="s">
        <v>120</v>
      </c>
      <c r="G198" s="185"/>
    </row>
    <row r="199" spans="1:7" x14ac:dyDescent="0.35">
      <c r="A199" s="178" t="s">
        <v>124</v>
      </c>
      <c r="B199" s="219" t="s">
        <v>123</v>
      </c>
      <c r="C199" s="17" t="s">
        <v>54</v>
      </c>
      <c r="D199" s="185"/>
      <c r="E199" s="202" t="s">
        <v>122</v>
      </c>
      <c r="F199" s="104" t="s">
        <v>119</v>
      </c>
      <c r="G199" s="206"/>
    </row>
    <row r="200" spans="1:7" x14ac:dyDescent="0.35">
      <c r="A200" s="179"/>
      <c r="B200" s="220"/>
      <c r="C200" s="16" t="s">
        <v>118</v>
      </c>
      <c r="D200" s="185"/>
      <c r="E200" s="191"/>
      <c r="F200" s="104" t="s">
        <v>117</v>
      </c>
      <c r="G200" s="206"/>
    </row>
    <row r="201" spans="1:7" x14ac:dyDescent="0.35">
      <c r="A201" s="179"/>
      <c r="B201" s="220"/>
      <c r="C201" s="16" t="s">
        <v>116</v>
      </c>
      <c r="D201" s="185"/>
      <c r="E201" s="191"/>
      <c r="F201" s="104" t="s">
        <v>115</v>
      </c>
      <c r="G201" s="206"/>
    </row>
    <row r="202" spans="1:7" x14ac:dyDescent="0.35">
      <c r="A202" s="179"/>
      <c r="B202" s="220"/>
      <c r="C202" s="19" t="s">
        <v>114</v>
      </c>
      <c r="D202" s="185"/>
      <c r="E202" s="191"/>
      <c r="F202" s="104" t="s">
        <v>113</v>
      </c>
      <c r="G202" s="206"/>
    </row>
    <row r="203" spans="1:7" x14ac:dyDescent="0.35">
      <c r="A203" s="179"/>
      <c r="B203" s="220"/>
      <c r="C203" s="19" t="s">
        <v>112</v>
      </c>
      <c r="D203" s="185"/>
      <c r="E203" s="191"/>
      <c r="F203" s="104" t="s">
        <v>111</v>
      </c>
      <c r="G203" s="206"/>
    </row>
    <row r="204" spans="1:7" ht="29" x14ac:dyDescent="0.35">
      <c r="A204" s="179"/>
      <c r="B204" s="220"/>
      <c r="C204" s="18" t="s">
        <v>110</v>
      </c>
      <c r="D204" s="185"/>
      <c r="E204" s="191"/>
      <c r="F204" s="104" t="s">
        <v>109</v>
      </c>
      <c r="G204" s="206"/>
    </row>
    <row r="205" spans="1:7" ht="58" x14ac:dyDescent="0.35">
      <c r="A205" s="179"/>
      <c r="B205" s="220"/>
      <c r="C205" s="16" t="s">
        <v>108</v>
      </c>
      <c r="D205" s="185"/>
      <c r="E205" s="191"/>
      <c r="F205" s="104" t="s">
        <v>107</v>
      </c>
      <c r="G205" s="206"/>
    </row>
    <row r="206" spans="1:7" x14ac:dyDescent="0.35">
      <c r="A206" s="179"/>
      <c r="B206" s="220"/>
      <c r="C206" s="19" t="s">
        <v>106</v>
      </c>
      <c r="D206" s="185"/>
      <c r="E206" s="191"/>
      <c r="F206" s="104" t="s">
        <v>105</v>
      </c>
      <c r="G206" s="206"/>
    </row>
    <row r="207" spans="1:7" x14ac:dyDescent="0.35">
      <c r="A207" s="179"/>
      <c r="B207" s="220"/>
      <c r="C207" s="19" t="s">
        <v>104</v>
      </c>
      <c r="D207" s="185"/>
      <c r="E207" s="191"/>
      <c r="F207" s="104" t="s">
        <v>103</v>
      </c>
      <c r="G207" s="206"/>
    </row>
    <row r="208" spans="1:7" x14ac:dyDescent="0.35">
      <c r="A208" s="179"/>
      <c r="B208" s="220"/>
      <c r="C208" s="19" t="s">
        <v>102</v>
      </c>
      <c r="D208" s="185"/>
      <c r="E208" s="191"/>
      <c r="F208" s="104" t="s">
        <v>101</v>
      </c>
      <c r="G208" s="206"/>
    </row>
    <row r="209" spans="1:7" x14ac:dyDescent="0.35">
      <c r="A209" s="179"/>
      <c r="B209" s="220"/>
      <c r="C209" s="20" t="s">
        <v>100</v>
      </c>
      <c r="D209" s="185"/>
      <c r="E209" s="191"/>
      <c r="F209" s="104" t="s">
        <v>99</v>
      </c>
      <c r="G209" s="206"/>
    </row>
    <row r="210" spans="1:7" x14ac:dyDescent="0.35">
      <c r="A210" s="179"/>
      <c r="B210" s="220"/>
      <c r="C210" s="16" t="s">
        <v>98</v>
      </c>
      <c r="D210" s="185"/>
      <c r="E210" s="191"/>
      <c r="F210" s="104" t="s">
        <v>97</v>
      </c>
      <c r="G210" s="206"/>
    </row>
    <row r="211" spans="1:7" x14ac:dyDescent="0.35">
      <c r="A211" s="179"/>
      <c r="B211" s="220"/>
      <c r="C211" s="16" t="s">
        <v>96</v>
      </c>
      <c r="D211" s="185"/>
      <c r="E211" s="191"/>
      <c r="F211" s="104" t="s">
        <v>95</v>
      </c>
      <c r="G211" s="206"/>
    </row>
    <row r="212" spans="1:7" ht="15" thickBot="1" x14ac:dyDescent="0.4">
      <c r="A212" s="179"/>
      <c r="B212" s="220"/>
      <c r="C212" s="107" t="s">
        <v>94</v>
      </c>
      <c r="D212" s="201"/>
      <c r="E212" s="191"/>
      <c r="F212" s="105" t="s">
        <v>93</v>
      </c>
      <c r="G212" s="206"/>
    </row>
    <row r="213" spans="1:7" x14ac:dyDescent="0.35">
      <c r="A213" s="179"/>
      <c r="B213" s="220"/>
      <c r="C213" s="108" t="s">
        <v>90</v>
      </c>
      <c r="D213" s="184"/>
      <c r="E213" s="191"/>
      <c r="F213" s="98" t="s">
        <v>88</v>
      </c>
      <c r="G213" s="206"/>
    </row>
    <row r="214" spans="1:7" ht="15" thickBot="1" x14ac:dyDescent="0.4">
      <c r="A214" s="180"/>
      <c r="B214" s="221"/>
      <c r="C214" s="21" t="s">
        <v>87</v>
      </c>
      <c r="D214" s="185"/>
      <c r="E214" s="203"/>
      <c r="F214" s="16" t="s">
        <v>86</v>
      </c>
      <c r="G214" s="206"/>
    </row>
    <row r="215" spans="1:7" x14ac:dyDescent="0.35">
      <c r="A215" s="174" t="s">
        <v>92</v>
      </c>
      <c r="B215" s="184" t="s">
        <v>91</v>
      </c>
      <c r="C215" s="21" t="s">
        <v>85</v>
      </c>
      <c r="D215" s="185"/>
      <c r="E215" s="174" t="s">
        <v>89</v>
      </c>
      <c r="F215" s="16" t="s">
        <v>84</v>
      </c>
    </row>
    <row r="216" spans="1:7" ht="15" thickBot="1" x14ac:dyDescent="0.4">
      <c r="A216" s="175"/>
      <c r="B216" s="185"/>
      <c r="C216" s="109" t="s">
        <v>83</v>
      </c>
      <c r="D216" s="186"/>
      <c r="E216" s="175"/>
      <c r="F216" s="100" t="s">
        <v>82</v>
      </c>
    </row>
    <row r="217" spans="1:7" x14ac:dyDescent="0.35">
      <c r="A217" s="175"/>
      <c r="B217" s="185"/>
      <c r="C217" s="95" t="s">
        <v>38</v>
      </c>
      <c r="D217" s="95" t="s">
        <v>38</v>
      </c>
      <c r="E217" s="175"/>
      <c r="F217" s="103" t="s">
        <v>981</v>
      </c>
    </row>
    <row r="218" spans="1:7" ht="15" thickBot="1" x14ac:dyDescent="0.4">
      <c r="A218" s="176"/>
      <c r="B218" s="186"/>
      <c r="C218" s="16" t="s">
        <v>39</v>
      </c>
      <c r="D218" s="16" t="s">
        <v>39</v>
      </c>
      <c r="E218" s="176"/>
      <c r="F218" s="104" t="s">
        <v>982</v>
      </c>
    </row>
    <row r="219" spans="1:7" x14ac:dyDescent="0.35">
      <c r="A219" s="178" t="s">
        <v>979</v>
      </c>
      <c r="B219" s="200" t="s">
        <v>980</v>
      </c>
      <c r="C219" s="16" t="s">
        <v>40</v>
      </c>
      <c r="D219" s="16" t="s">
        <v>40</v>
      </c>
      <c r="E219" s="202" t="s">
        <v>122</v>
      </c>
      <c r="F219" s="104" t="s">
        <v>983</v>
      </c>
      <c r="G219" s="96"/>
    </row>
    <row r="220" spans="1:7" ht="15" thickBot="1" x14ac:dyDescent="0.4">
      <c r="A220" s="179"/>
      <c r="B220" s="185"/>
      <c r="C220" s="97" t="s">
        <v>41</v>
      </c>
      <c r="D220" s="97" t="s">
        <v>41</v>
      </c>
      <c r="E220" s="191"/>
      <c r="F220" s="105" t="s">
        <v>984</v>
      </c>
      <c r="G220" s="96"/>
    </row>
    <row r="221" spans="1:7" x14ac:dyDescent="0.35">
      <c r="A221" s="179"/>
      <c r="B221" s="185"/>
      <c r="C221" s="95" t="s">
        <v>0</v>
      </c>
      <c r="D221" s="95" t="s">
        <v>0</v>
      </c>
      <c r="E221" s="191"/>
      <c r="F221" s="103" t="s">
        <v>987</v>
      </c>
      <c r="G221" s="96"/>
    </row>
    <row r="222" spans="1:7" ht="15" thickBot="1" x14ac:dyDescent="0.4">
      <c r="A222" s="180"/>
      <c r="B222" s="201"/>
      <c r="C222" s="110" t="s">
        <v>1</v>
      </c>
      <c r="D222" s="16" t="s">
        <v>1</v>
      </c>
      <c r="E222" s="203"/>
      <c r="F222" s="104" t="s">
        <v>988</v>
      </c>
      <c r="G222" s="96"/>
    </row>
    <row r="223" spans="1:7" x14ac:dyDescent="0.35">
      <c r="A223" s="178" t="s">
        <v>985</v>
      </c>
      <c r="B223" s="200" t="s">
        <v>986</v>
      </c>
      <c r="C223" s="110" t="s">
        <v>55</v>
      </c>
      <c r="D223" s="16" t="s">
        <v>55</v>
      </c>
      <c r="E223" s="202" t="s">
        <v>122</v>
      </c>
      <c r="F223" s="104" t="s">
        <v>989</v>
      </c>
      <c r="G223" s="96"/>
    </row>
    <row r="224" spans="1:7" x14ac:dyDescent="0.35">
      <c r="A224" s="179"/>
      <c r="B224" s="185"/>
      <c r="C224" s="110" t="s">
        <v>27</v>
      </c>
      <c r="D224" s="185"/>
      <c r="E224" s="191"/>
      <c r="F224" s="104" t="s">
        <v>990</v>
      </c>
      <c r="G224" s="96"/>
    </row>
    <row r="225" spans="1:7" x14ac:dyDescent="0.35">
      <c r="A225" s="179"/>
      <c r="B225" s="185"/>
      <c r="C225" s="110" t="s">
        <v>25</v>
      </c>
      <c r="D225" s="185"/>
      <c r="E225" s="191"/>
      <c r="F225" s="104" t="s">
        <v>991</v>
      </c>
      <c r="G225" s="96"/>
    </row>
    <row r="226" spans="1:7" x14ac:dyDescent="0.35">
      <c r="A226" s="179"/>
      <c r="B226" s="185"/>
      <c r="C226" s="110" t="s">
        <v>26</v>
      </c>
      <c r="D226" s="185"/>
      <c r="E226" s="191"/>
      <c r="F226" s="104" t="s">
        <v>992</v>
      </c>
      <c r="G226" s="96"/>
    </row>
    <row r="227" spans="1:7" ht="29" x14ac:dyDescent="0.35">
      <c r="A227" s="179"/>
      <c r="B227" s="185"/>
      <c r="C227" s="110" t="s">
        <v>24</v>
      </c>
      <c r="D227" s="185"/>
      <c r="E227" s="191"/>
      <c r="F227" s="104" t="s">
        <v>993</v>
      </c>
      <c r="G227" s="96"/>
    </row>
    <row r="228" spans="1:7" x14ac:dyDescent="0.35">
      <c r="A228" s="179"/>
      <c r="B228" s="185"/>
      <c r="C228" s="110" t="s">
        <v>28</v>
      </c>
      <c r="D228" s="185"/>
      <c r="E228" s="191"/>
      <c r="F228" s="104" t="s">
        <v>994</v>
      </c>
      <c r="G228" s="96"/>
    </row>
    <row r="229" spans="1:7" x14ac:dyDescent="0.35">
      <c r="A229" s="179"/>
      <c r="B229" s="185"/>
      <c r="C229" s="110" t="s">
        <v>29</v>
      </c>
      <c r="D229" s="185"/>
      <c r="E229" s="191"/>
      <c r="F229" s="104" t="s">
        <v>995</v>
      </c>
      <c r="G229" s="96"/>
    </row>
    <row r="230" spans="1:7" ht="29" x14ac:dyDescent="0.35">
      <c r="A230" s="179"/>
      <c r="B230" s="185"/>
      <c r="C230" s="110" t="s">
        <v>30</v>
      </c>
      <c r="D230" s="185"/>
      <c r="E230" s="191"/>
      <c r="F230" s="104" t="s">
        <v>996</v>
      </c>
      <c r="G230" s="96"/>
    </row>
    <row r="231" spans="1:7" x14ac:dyDescent="0.35">
      <c r="A231" s="179"/>
      <c r="B231" s="185"/>
      <c r="C231" s="110" t="s">
        <v>31</v>
      </c>
      <c r="D231" s="185"/>
      <c r="E231" s="191"/>
      <c r="F231" s="104" t="s">
        <v>997</v>
      </c>
      <c r="G231" s="96"/>
    </row>
    <row r="232" spans="1:7" x14ac:dyDescent="0.35">
      <c r="A232" s="179"/>
      <c r="B232" s="185"/>
      <c r="C232" s="110" t="s">
        <v>32</v>
      </c>
      <c r="D232" s="185"/>
      <c r="E232" s="191"/>
      <c r="F232" s="104" t="s">
        <v>998</v>
      </c>
      <c r="G232" s="96"/>
    </row>
    <row r="233" spans="1:7" x14ac:dyDescent="0.35">
      <c r="A233" s="179"/>
      <c r="B233" s="185"/>
      <c r="C233" s="110" t="s">
        <v>33</v>
      </c>
      <c r="D233" s="185"/>
      <c r="E233" s="191"/>
      <c r="F233" s="104" t="s">
        <v>999</v>
      </c>
      <c r="G233" s="96"/>
    </row>
    <row r="234" spans="1:7" x14ac:dyDescent="0.35">
      <c r="A234" s="179"/>
      <c r="B234" s="185"/>
      <c r="C234" s="110" t="s">
        <v>34</v>
      </c>
      <c r="D234" s="185"/>
      <c r="E234" s="191"/>
      <c r="F234" s="104" t="s">
        <v>1000</v>
      </c>
      <c r="G234" s="96"/>
    </row>
    <row r="235" spans="1:7" ht="15" thickBot="1" x14ac:dyDescent="0.4">
      <c r="A235" s="179"/>
      <c r="B235" s="185"/>
      <c r="C235" s="111" t="s">
        <v>35</v>
      </c>
      <c r="D235" s="201"/>
      <c r="E235" s="191"/>
      <c r="F235" s="105" t="s">
        <v>1001</v>
      </c>
      <c r="G235" s="96"/>
    </row>
    <row r="236" spans="1:7" ht="15.5" x14ac:dyDescent="0.35">
      <c r="A236" s="179"/>
      <c r="B236" s="185"/>
      <c r="C236" s="112" t="s">
        <v>56</v>
      </c>
      <c r="D236" s="211"/>
      <c r="E236" s="191"/>
      <c r="F236" s="103" t="s">
        <v>1004</v>
      </c>
      <c r="G236" s="96"/>
    </row>
    <row r="237" spans="1:7" ht="16" thickBot="1" x14ac:dyDescent="0.4">
      <c r="A237" s="180"/>
      <c r="B237" s="201"/>
      <c r="C237" s="113" t="s">
        <v>57</v>
      </c>
      <c r="D237" s="212"/>
      <c r="E237" s="203"/>
      <c r="F237" s="104" t="s">
        <v>1005</v>
      </c>
      <c r="G237" s="96"/>
    </row>
    <row r="238" spans="1:7" ht="15.5" x14ac:dyDescent="0.35">
      <c r="A238" s="208" t="s">
        <v>1002</v>
      </c>
      <c r="B238" s="211" t="s">
        <v>1003</v>
      </c>
      <c r="C238" s="113" t="s">
        <v>58</v>
      </c>
      <c r="D238" s="212"/>
      <c r="E238" s="214" t="s">
        <v>122</v>
      </c>
      <c r="F238" s="104" t="s">
        <v>1006</v>
      </c>
      <c r="G238" s="96"/>
    </row>
    <row r="239" spans="1:7" ht="15.5" x14ac:dyDescent="0.35">
      <c r="A239" s="209"/>
      <c r="B239" s="212"/>
      <c r="C239" s="113" t="s">
        <v>59</v>
      </c>
      <c r="D239" s="212"/>
      <c r="E239" s="215"/>
      <c r="F239" s="104" t="s">
        <v>1007</v>
      </c>
      <c r="G239" s="96"/>
    </row>
    <row r="240" spans="1:7" ht="15.5" x14ac:dyDescent="0.35">
      <c r="A240" s="209"/>
      <c r="B240" s="212"/>
      <c r="C240" s="113" t="s">
        <v>60</v>
      </c>
      <c r="D240" s="212"/>
      <c r="E240" s="215"/>
      <c r="F240" s="104" t="s">
        <v>1008</v>
      </c>
      <c r="G240" s="96"/>
    </row>
    <row r="241" spans="1:7" ht="15.5" x14ac:dyDescent="0.35">
      <c r="A241" s="209"/>
      <c r="B241" s="212"/>
      <c r="C241" s="113" t="s">
        <v>61</v>
      </c>
      <c r="D241" s="212"/>
      <c r="E241" s="215"/>
      <c r="F241" s="104" t="s">
        <v>1009</v>
      </c>
      <c r="G241" s="96"/>
    </row>
    <row r="242" spans="1:7" ht="15" thickBot="1" x14ac:dyDescent="0.4">
      <c r="A242" s="209"/>
      <c r="B242" s="212"/>
      <c r="C242" s="114" t="s">
        <v>947</v>
      </c>
      <c r="D242" s="213"/>
      <c r="E242" s="215"/>
      <c r="F242" s="105" t="s">
        <v>1010</v>
      </c>
      <c r="G242" s="96"/>
    </row>
    <row r="243" spans="1:7" x14ac:dyDescent="0.35">
      <c r="A243" s="209"/>
      <c r="B243" s="212"/>
      <c r="C243" s="132" t="s">
        <v>951</v>
      </c>
      <c r="D243" s="211"/>
      <c r="E243" s="215"/>
      <c r="F243" s="98" t="s">
        <v>121</v>
      </c>
      <c r="G243" s="96"/>
    </row>
    <row r="244" spans="1:7" ht="15" thickBot="1" x14ac:dyDescent="0.4">
      <c r="A244" s="210"/>
      <c r="B244" s="213"/>
      <c r="C244" s="132" t="s">
        <v>27</v>
      </c>
      <c r="D244" s="212"/>
      <c r="E244" s="216"/>
      <c r="F244" s="16" t="s">
        <v>1013</v>
      </c>
      <c r="G244" s="96"/>
    </row>
    <row r="245" spans="1:7" ht="15" customHeight="1" x14ac:dyDescent="0.35">
      <c r="A245" s="217" t="s">
        <v>1011</v>
      </c>
      <c r="B245" s="211" t="s">
        <v>1012</v>
      </c>
      <c r="C245" s="132" t="s">
        <v>52</v>
      </c>
      <c r="D245" s="184"/>
      <c r="E245" s="214" t="s">
        <v>122</v>
      </c>
      <c r="F245" s="16" t="s">
        <v>1014</v>
      </c>
    </row>
    <row r="246" spans="1:7" x14ac:dyDescent="0.35">
      <c r="A246" s="218"/>
      <c r="B246" s="212"/>
      <c r="E246" s="215"/>
    </row>
    <row r="247" spans="1:7" x14ac:dyDescent="0.35">
      <c r="A247" s="174"/>
      <c r="B247" s="184"/>
      <c r="E247" s="190"/>
    </row>
  </sheetData>
  <mergeCells count="119">
    <mergeCell ref="A238:A244"/>
    <mergeCell ref="B238:B244"/>
    <mergeCell ref="D236:D242"/>
    <mergeCell ref="E238:E244"/>
    <mergeCell ref="A245:A247"/>
    <mergeCell ref="B245:B247"/>
    <mergeCell ref="D243:D245"/>
    <mergeCell ref="E245:E247"/>
    <mergeCell ref="B215:B218"/>
    <mergeCell ref="D213:D216"/>
    <mergeCell ref="E215:E218"/>
    <mergeCell ref="A219:A222"/>
    <mergeCell ref="B219:B222"/>
    <mergeCell ref="E219:E222"/>
    <mergeCell ref="A223:A237"/>
    <mergeCell ref="B223:B237"/>
    <mergeCell ref="E223:E237"/>
    <mergeCell ref="D224:D235"/>
    <mergeCell ref="A199:A214"/>
    <mergeCell ref="B199:B214"/>
    <mergeCell ref="D197:D212"/>
    <mergeCell ref="E199:E214"/>
    <mergeCell ref="A215:A218"/>
    <mergeCell ref="G199:G214"/>
    <mergeCell ref="A133:A142"/>
    <mergeCell ref="B133:B142"/>
    <mergeCell ref="E133:E141"/>
    <mergeCell ref="G133:G142"/>
    <mergeCell ref="A143:A169"/>
    <mergeCell ref="B143:B169"/>
    <mergeCell ref="E143:E169"/>
    <mergeCell ref="G143:G169"/>
    <mergeCell ref="A170:A182"/>
    <mergeCell ref="B170:B182"/>
    <mergeCell ref="E170:E182"/>
    <mergeCell ref="G170:G182"/>
    <mergeCell ref="A183:A198"/>
    <mergeCell ref="B183:B198"/>
    <mergeCell ref="E183:E198"/>
    <mergeCell ref="G183:G198"/>
    <mergeCell ref="D193:D196"/>
    <mergeCell ref="G116:G119"/>
    <mergeCell ref="A120:A124"/>
    <mergeCell ref="B120:B124"/>
    <mergeCell ref="E120:E124"/>
    <mergeCell ref="G120:G124"/>
    <mergeCell ref="A125:A132"/>
    <mergeCell ref="B125:B127"/>
    <mergeCell ref="E125:E132"/>
    <mergeCell ref="G125:G132"/>
    <mergeCell ref="B129:B132"/>
    <mergeCell ref="A116:A119"/>
    <mergeCell ref="B116:B119"/>
    <mergeCell ref="E116:E119"/>
    <mergeCell ref="G94:G101"/>
    <mergeCell ref="A102:A106"/>
    <mergeCell ref="B102:B106"/>
    <mergeCell ref="E102:E106"/>
    <mergeCell ref="G102:G106"/>
    <mergeCell ref="A107:A115"/>
    <mergeCell ref="B107:B114"/>
    <mergeCell ref="E107:E114"/>
    <mergeCell ref="G107:G115"/>
    <mergeCell ref="G72:G76"/>
    <mergeCell ref="A77:A81"/>
    <mergeCell ref="B77:B81"/>
    <mergeCell ref="E77:E81"/>
    <mergeCell ref="G77:G81"/>
    <mergeCell ref="A82:A93"/>
    <mergeCell ref="B82:B93"/>
    <mergeCell ref="E82:E93"/>
    <mergeCell ref="G82:G93"/>
    <mergeCell ref="G52:G62"/>
    <mergeCell ref="A63:A65"/>
    <mergeCell ref="B63:B65"/>
    <mergeCell ref="E63:E65"/>
    <mergeCell ref="G63:G65"/>
    <mergeCell ref="A66:A71"/>
    <mergeCell ref="B66:B71"/>
    <mergeCell ref="E66:E71"/>
    <mergeCell ref="G66:G71"/>
    <mergeCell ref="A2:A7"/>
    <mergeCell ref="B2:B7"/>
    <mergeCell ref="E2:E7"/>
    <mergeCell ref="B8:B14"/>
    <mergeCell ref="E8:E14"/>
    <mergeCell ref="A8:A14"/>
    <mergeCell ref="A15:A20"/>
    <mergeCell ref="B15:B20"/>
    <mergeCell ref="E15:E20"/>
    <mergeCell ref="G2:G7"/>
    <mergeCell ref="G8:G14"/>
    <mergeCell ref="G15:G20"/>
    <mergeCell ref="G21:G38"/>
    <mergeCell ref="G39:G42"/>
    <mergeCell ref="G43:G45"/>
    <mergeCell ref="G46:G51"/>
    <mergeCell ref="B21:B38"/>
    <mergeCell ref="E21:E38"/>
    <mergeCell ref="B39:B42"/>
    <mergeCell ref="E39:E42"/>
    <mergeCell ref="B43:B45"/>
    <mergeCell ref="E43:E45"/>
    <mergeCell ref="B46:B51"/>
    <mergeCell ref="A21:A38"/>
    <mergeCell ref="F36:F37"/>
    <mergeCell ref="A39:A42"/>
    <mergeCell ref="A43:A45"/>
    <mergeCell ref="A46:A51"/>
    <mergeCell ref="E46:E51"/>
    <mergeCell ref="A52:A62"/>
    <mergeCell ref="B52:B61"/>
    <mergeCell ref="A94:A101"/>
    <mergeCell ref="B94:B101"/>
    <mergeCell ref="E94:E101"/>
    <mergeCell ref="E52:E62"/>
    <mergeCell ref="A72:A76"/>
    <mergeCell ref="B72:B76"/>
    <mergeCell ref="E72:E76"/>
  </mergeCells>
  <pageMargins left="0.7" right="0.7" top="0.75" bottom="0.75" header="0.3" footer="0.3"/>
  <pageSetup orientation="portrait" horizontalDpi="90" verticalDpi="9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7"/>
  </sheetPr>
  <dimension ref="A1:R341"/>
  <sheetViews>
    <sheetView workbookViewId="0">
      <pane ySplit="1" topLeftCell="A319" activePane="bottomLeft" state="frozen"/>
      <selection activeCell="F21" sqref="F21:G34"/>
      <selection pane="bottomLeft" activeCell="O325" sqref="O325:R342"/>
    </sheetView>
  </sheetViews>
  <sheetFormatPr defaultColWidth="9.1796875" defaultRowHeight="14.5" x14ac:dyDescent="0.35"/>
  <cols>
    <col min="1" max="1" width="11.54296875" style="69" bestFit="1" customWidth="1"/>
    <col min="2" max="3" width="10.81640625" style="70" customWidth="1"/>
    <col min="4" max="4" width="28.54296875" style="69" bestFit="1" customWidth="1"/>
    <col min="5" max="5" width="15.81640625" style="69" customWidth="1"/>
    <col min="6" max="6" width="23.54296875" style="69" customWidth="1"/>
    <col min="7" max="7" width="50.54296875" style="69" customWidth="1"/>
    <col min="8" max="8" width="30.1796875" style="69" customWidth="1"/>
    <col min="9" max="9" width="10.453125" style="69" customWidth="1"/>
    <col min="10" max="10" width="23" style="69" customWidth="1"/>
    <col min="11" max="11" width="30.81640625" style="69" customWidth="1"/>
    <col min="12" max="12" width="29.1796875" style="69" customWidth="1"/>
    <col min="13" max="13" width="27.1796875" style="69" customWidth="1"/>
    <col min="14" max="14" width="18" style="69" bestFit="1" customWidth="1"/>
    <col min="15" max="16384" width="9.1796875" style="69"/>
  </cols>
  <sheetData>
    <row r="1" spans="1:14" s="71" customFormat="1" x14ac:dyDescent="0.35">
      <c r="A1" s="71" t="s">
        <v>27</v>
      </c>
      <c r="B1" s="76" t="s">
        <v>53</v>
      </c>
      <c r="C1" s="76" t="s">
        <v>54</v>
      </c>
      <c r="D1" s="71" t="s">
        <v>116</v>
      </c>
      <c r="E1" s="71" t="s">
        <v>136</v>
      </c>
      <c r="F1" s="71" t="s">
        <v>367</v>
      </c>
      <c r="G1" s="71" t="s">
        <v>366</v>
      </c>
      <c r="H1" s="71" t="s">
        <v>364</v>
      </c>
      <c r="I1" s="71" t="s">
        <v>106</v>
      </c>
      <c r="J1" s="71" t="s">
        <v>363</v>
      </c>
      <c r="K1" s="71" t="s">
        <v>362</v>
      </c>
      <c r="L1" s="71" t="s">
        <v>492</v>
      </c>
      <c r="M1" s="71" t="s">
        <v>360</v>
      </c>
      <c r="N1" s="71" t="s">
        <v>359</v>
      </c>
    </row>
    <row r="2" spans="1:14" x14ac:dyDescent="0.35">
      <c r="A2" s="70">
        <v>44189</v>
      </c>
      <c r="B2" s="70">
        <f t="shared" ref="B2:B33" si="0">A2-18</f>
        <v>44171</v>
      </c>
      <c r="C2" s="70">
        <f t="shared" ref="C2:C33" si="1">A2-5</f>
        <v>44184</v>
      </c>
      <c r="D2" s="69" t="s">
        <v>37</v>
      </c>
      <c r="E2" s="69">
        <v>322652</v>
      </c>
      <c r="F2" s="69">
        <v>61603</v>
      </c>
      <c r="G2" s="69">
        <v>63.2</v>
      </c>
      <c r="H2" s="69" t="s">
        <v>472</v>
      </c>
      <c r="I2" s="69">
        <v>10399569</v>
      </c>
      <c r="J2" s="69">
        <v>1170158</v>
      </c>
      <c r="K2" s="69">
        <v>71906</v>
      </c>
      <c r="L2" s="69">
        <v>6.1400000000000003E-2</v>
      </c>
      <c r="M2" s="69" t="s">
        <v>491</v>
      </c>
      <c r="N2" s="69">
        <f>SUM(N3:N18)</f>
        <v>715</v>
      </c>
    </row>
    <row r="3" spans="1:14" x14ac:dyDescent="0.35">
      <c r="A3" s="70">
        <v>44189</v>
      </c>
      <c r="B3" s="70">
        <f t="shared" si="0"/>
        <v>44171</v>
      </c>
      <c r="C3" s="70">
        <f t="shared" si="1"/>
        <v>44184</v>
      </c>
      <c r="D3" s="69" t="s">
        <v>490</v>
      </c>
      <c r="E3" s="69">
        <v>4697</v>
      </c>
      <c r="F3" s="69">
        <v>997</v>
      </c>
      <c r="G3" s="69">
        <v>32.9</v>
      </c>
      <c r="H3" s="69" t="s">
        <v>491</v>
      </c>
      <c r="I3" s="69">
        <v>181671</v>
      </c>
      <c r="J3" s="69">
        <v>23234</v>
      </c>
      <c r="K3" s="69">
        <v>1128</v>
      </c>
      <c r="L3" s="69">
        <v>4.8500000000000001E-2</v>
      </c>
      <c r="M3" s="69" t="s">
        <v>491</v>
      </c>
      <c r="N3" s="69">
        <v>23</v>
      </c>
    </row>
    <row r="4" spans="1:14" x14ac:dyDescent="0.35">
      <c r="A4" s="70">
        <v>44189</v>
      </c>
      <c r="B4" s="70">
        <f t="shared" si="0"/>
        <v>44171</v>
      </c>
      <c r="C4" s="70">
        <f t="shared" si="1"/>
        <v>44184</v>
      </c>
      <c r="D4" s="69" t="s">
        <v>489</v>
      </c>
      <c r="E4" s="69">
        <v>2546</v>
      </c>
      <c r="F4" s="69">
        <v>410</v>
      </c>
      <c r="G4" s="69">
        <v>23.2</v>
      </c>
      <c r="H4" s="69" t="s">
        <v>472</v>
      </c>
      <c r="I4" s="69">
        <v>172753</v>
      </c>
      <c r="J4" s="69">
        <v>17202</v>
      </c>
      <c r="K4" s="69">
        <v>467</v>
      </c>
      <c r="L4" s="69">
        <v>2.7099999999999999E-2</v>
      </c>
      <c r="M4" s="69" t="s">
        <v>472</v>
      </c>
      <c r="N4" s="69">
        <v>38</v>
      </c>
    </row>
    <row r="5" spans="1:14" x14ac:dyDescent="0.35">
      <c r="A5" s="70">
        <v>44189</v>
      </c>
      <c r="B5" s="70">
        <f t="shared" si="0"/>
        <v>44171</v>
      </c>
      <c r="C5" s="70">
        <f t="shared" si="1"/>
        <v>44184</v>
      </c>
      <c r="D5" s="69" t="s">
        <v>488</v>
      </c>
      <c r="E5" s="69">
        <v>30567</v>
      </c>
      <c r="F5" s="69">
        <v>6160</v>
      </c>
      <c r="G5" s="69">
        <v>77</v>
      </c>
      <c r="H5" s="69" t="s">
        <v>472</v>
      </c>
      <c r="I5" s="69">
        <v>622922</v>
      </c>
      <c r="J5" s="69">
        <v>71117</v>
      </c>
      <c r="K5" s="69">
        <v>7210</v>
      </c>
      <c r="L5" s="69">
        <v>0.1014</v>
      </c>
      <c r="M5" s="69" t="s">
        <v>476</v>
      </c>
      <c r="N5" s="69">
        <v>100</v>
      </c>
    </row>
    <row r="6" spans="1:14" x14ac:dyDescent="0.35">
      <c r="A6" s="70">
        <v>44189</v>
      </c>
      <c r="B6" s="70">
        <f t="shared" si="0"/>
        <v>44171</v>
      </c>
      <c r="C6" s="70">
        <f t="shared" si="1"/>
        <v>44184</v>
      </c>
      <c r="D6" s="69" t="s">
        <v>487</v>
      </c>
    </row>
    <row r="7" spans="1:14" x14ac:dyDescent="0.35">
      <c r="A7" s="70">
        <v>44189</v>
      </c>
      <c r="B7" s="70">
        <f t="shared" si="0"/>
        <v>44171</v>
      </c>
      <c r="C7" s="70">
        <f t="shared" si="1"/>
        <v>44184</v>
      </c>
      <c r="D7" s="69" t="s">
        <v>486</v>
      </c>
      <c r="E7" s="69">
        <v>1118</v>
      </c>
      <c r="F7" s="69">
        <v>333</v>
      </c>
      <c r="G7" s="69">
        <v>82.5</v>
      </c>
      <c r="H7" s="69" t="s">
        <v>472</v>
      </c>
      <c r="I7" s="69">
        <v>43227</v>
      </c>
      <c r="J7" s="69">
        <v>5008</v>
      </c>
      <c r="K7" s="69">
        <v>348</v>
      </c>
      <c r="L7" s="69">
        <v>6.9500000000000006E-2</v>
      </c>
      <c r="M7" s="69" t="s">
        <v>472</v>
      </c>
      <c r="N7" s="69">
        <v>0</v>
      </c>
    </row>
    <row r="8" spans="1:14" x14ac:dyDescent="0.35">
      <c r="A8" s="70">
        <v>44189</v>
      </c>
      <c r="B8" s="70">
        <f t="shared" si="0"/>
        <v>44171</v>
      </c>
      <c r="C8" s="70">
        <f t="shared" si="1"/>
        <v>44184</v>
      </c>
      <c r="D8" s="69" t="s">
        <v>485</v>
      </c>
      <c r="E8" s="69">
        <v>52701</v>
      </c>
      <c r="F8" s="69">
        <v>10543</v>
      </c>
      <c r="G8" s="69">
        <v>94.5</v>
      </c>
      <c r="H8" s="69" t="s">
        <v>472</v>
      </c>
      <c r="I8" s="69">
        <v>1070271</v>
      </c>
      <c r="J8" s="69">
        <v>137640</v>
      </c>
      <c r="K8" s="69">
        <v>13172</v>
      </c>
      <c r="L8" s="69">
        <v>9.5699999999999993E-2</v>
      </c>
      <c r="M8" s="69" t="s">
        <v>472</v>
      </c>
      <c r="N8" s="69">
        <v>110</v>
      </c>
    </row>
    <row r="9" spans="1:14" x14ac:dyDescent="0.35">
      <c r="A9" s="70">
        <v>44189</v>
      </c>
      <c r="B9" s="70">
        <f t="shared" si="0"/>
        <v>44171</v>
      </c>
      <c r="C9" s="70">
        <f t="shared" si="1"/>
        <v>44184</v>
      </c>
      <c r="D9" s="69" t="s">
        <v>484</v>
      </c>
      <c r="E9" s="69">
        <v>1153</v>
      </c>
      <c r="F9" s="69">
        <v>329</v>
      </c>
      <c r="G9" s="69">
        <v>33</v>
      </c>
      <c r="H9" s="69" t="s">
        <v>472</v>
      </c>
      <c r="I9" s="69">
        <v>90809</v>
      </c>
      <c r="J9" s="69">
        <v>9348</v>
      </c>
      <c r="K9" s="69">
        <v>374</v>
      </c>
      <c r="L9" s="69">
        <v>0.04</v>
      </c>
      <c r="M9" s="69" t="s">
        <v>472</v>
      </c>
      <c r="N9" s="69">
        <v>7</v>
      </c>
    </row>
    <row r="10" spans="1:14" x14ac:dyDescent="0.35">
      <c r="A10" s="70">
        <v>44189</v>
      </c>
      <c r="B10" s="70">
        <f t="shared" si="0"/>
        <v>44171</v>
      </c>
      <c r="C10" s="70">
        <f t="shared" si="1"/>
        <v>44184</v>
      </c>
      <c r="D10" s="69" t="s">
        <v>483</v>
      </c>
      <c r="E10" s="69">
        <v>23707</v>
      </c>
      <c r="F10" s="69">
        <v>4349</v>
      </c>
      <c r="G10" s="69">
        <v>66</v>
      </c>
      <c r="H10" s="69" t="s">
        <v>472</v>
      </c>
      <c r="I10" s="69">
        <v>517922</v>
      </c>
      <c r="J10" s="69">
        <v>60762</v>
      </c>
      <c r="K10" s="69">
        <v>5266</v>
      </c>
      <c r="L10" s="69">
        <v>8.6699999999999999E-2</v>
      </c>
      <c r="M10" s="69" t="s">
        <v>491</v>
      </c>
      <c r="N10" s="69">
        <v>69</v>
      </c>
    </row>
    <row r="11" spans="1:14" x14ac:dyDescent="0.35">
      <c r="A11" s="70">
        <v>44189</v>
      </c>
      <c r="B11" s="70">
        <f t="shared" si="0"/>
        <v>44171</v>
      </c>
      <c r="C11" s="70">
        <f t="shared" si="1"/>
        <v>44184</v>
      </c>
      <c r="D11" s="69" t="s">
        <v>482</v>
      </c>
      <c r="E11" s="69">
        <v>3366</v>
      </c>
      <c r="F11" s="69">
        <v>604</v>
      </c>
      <c r="G11" s="69">
        <v>26.3</v>
      </c>
      <c r="H11" s="69" t="s">
        <v>472</v>
      </c>
      <c r="I11" s="69">
        <v>344885</v>
      </c>
      <c r="J11" s="69">
        <v>23553</v>
      </c>
      <c r="K11" s="69">
        <v>692</v>
      </c>
      <c r="L11" s="69">
        <v>2.9399999999999999E-2</v>
      </c>
      <c r="M11" s="69" t="s">
        <v>472</v>
      </c>
      <c r="N11" s="69">
        <v>14</v>
      </c>
    </row>
    <row r="12" spans="1:14" x14ac:dyDescent="0.35">
      <c r="A12" s="70">
        <v>44189</v>
      </c>
      <c r="B12" s="70">
        <f t="shared" si="0"/>
        <v>44171</v>
      </c>
      <c r="C12" s="70">
        <f t="shared" si="1"/>
        <v>44184</v>
      </c>
      <c r="D12" s="69" t="s">
        <v>481</v>
      </c>
      <c r="E12" s="69">
        <v>68154</v>
      </c>
      <c r="F12" s="69">
        <v>13167</v>
      </c>
      <c r="G12" s="69">
        <v>57.8</v>
      </c>
      <c r="H12" s="69" t="s">
        <v>472</v>
      </c>
      <c r="I12" s="69">
        <v>2644980</v>
      </c>
      <c r="J12" s="69">
        <v>308897</v>
      </c>
      <c r="K12" s="69">
        <v>15183</v>
      </c>
      <c r="L12" s="69">
        <v>4.9200000000000001E-2</v>
      </c>
      <c r="M12" s="69" t="s">
        <v>491</v>
      </c>
      <c r="N12" s="69">
        <v>126</v>
      </c>
    </row>
    <row r="13" spans="1:14" x14ac:dyDescent="0.35">
      <c r="A13" s="70">
        <v>44189</v>
      </c>
      <c r="B13" s="70">
        <f t="shared" si="0"/>
        <v>44171</v>
      </c>
      <c r="C13" s="70">
        <f t="shared" si="1"/>
        <v>44184</v>
      </c>
      <c r="D13" s="69" t="s">
        <v>480</v>
      </c>
    </row>
    <row r="14" spans="1:14" x14ac:dyDescent="0.35">
      <c r="A14" s="70">
        <v>44189</v>
      </c>
      <c r="B14" s="70">
        <f t="shared" si="0"/>
        <v>44171</v>
      </c>
      <c r="C14" s="70">
        <f t="shared" si="1"/>
        <v>44184</v>
      </c>
      <c r="D14" s="69" t="s">
        <v>479</v>
      </c>
      <c r="E14" s="69">
        <v>24200</v>
      </c>
      <c r="F14" s="69">
        <v>4823</v>
      </c>
      <c r="G14" s="69">
        <v>48.2</v>
      </c>
      <c r="H14" s="69" t="s">
        <v>472</v>
      </c>
      <c r="I14" s="69">
        <v>908217</v>
      </c>
      <c r="J14" s="69">
        <v>104945</v>
      </c>
      <c r="K14" s="69">
        <v>5420</v>
      </c>
      <c r="L14" s="69">
        <v>5.16E-2</v>
      </c>
      <c r="M14" s="69" t="s">
        <v>491</v>
      </c>
      <c r="N14" s="69">
        <v>47</v>
      </c>
    </row>
    <row r="15" spans="1:14" x14ac:dyDescent="0.35">
      <c r="A15" s="70">
        <v>44189</v>
      </c>
      <c r="B15" s="70">
        <f t="shared" si="0"/>
        <v>44171</v>
      </c>
      <c r="C15" s="70">
        <f t="shared" si="1"/>
        <v>44184</v>
      </c>
      <c r="D15" s="69" t="s">
        <v>478</v>
      </c>
      <c r="E15" s="69">
        <v>21568</v>
      </c>
      <c r="F15" s="69">
        <v>4139</v>
      </c>
      <c r="G15" s="69">
        <v>56</v>
      </c>
      <c r="H15" s="69" t="s">
        <v>491</v>
      </c>
      <c r="I15" s="69">
        <v>500765</v>
      </c>
      <c r="J15" s="69">
        <v>62592</v>
      </c>
      <c r="K15" s="69">
        <v>4682</v>
      </c>
      <c r="L15" s="69">
        <v>7.4800000000000005E-2</v>
      </c>
      <c r="M15" s="69" t="s">
        <v>491</v>
      </c>
      <c r="N15" s="69">
        <v>41</v>
      </c>
    </row>
    <row r="16" spans="1:14" x14ac:dyDescent="0.35">
      <c r="A16" s="70">
        <v>44189</v>
      </c>
      <c r="B16" s="70">
        <f t="shared" si="0"/>
        <v>44171</v>
      </c>
      <c r="C16" s="70">
        <f t="shared" si="1"/>
        <v>44184</v>
      </c>
      <c r="D16" s="69" t="s">
        <v>477</v>
      </c>
      <c r="E16" s="69">
        <v>50032</v>
      </c>
      <c r="F16" s="69">
        <v>7845</v>
      </c>
      <c r="G16" s="69">
        <v>69.2</v>
      </c>
      <c r="H16" s="69" t="s">
        <v>472</v>
      </c>
      <c r="I16" s="69">
        <v>2020413</v>
      </c>
      <c r="J16" s="69">
        <v>213091</v>
      </c>
      <c r="K16" s="69">
        <v>9170</v>
      </c>
      <c r="L16" s="69">
        <v>4.2999999999999997E-2</v>
      </c>
      <c r="M16" s="69" t="s">
        <v>491</v>
      </c>
      <c r="N16" s="69">
        <v>45</v>
      </c>
    </row>
    <row r="17" spans="1:14" x14ac:dyDescent="0.35">
      <c r="A17" s="70">
        <v>44189</v>
      </c>
      <c r="B17" s="70">
        <f t="shared" si="0"/>
        <v>44171</v>
      </c>
      <c r="C17" s="70">
        <f t="shared" si="1"/>
        <v>44184</v>
      </c>
      <c r="D17" s="69" t="s">
        <v>475</v>
      </c>
      <c r="E17" s="69">
        <v>928</v>
      </c>
      <c r="F17" s="69">
        <v>196</v>
      </c>
      <c r="G17" s="69" t="s">
        <v>474</v>
      </c>
      <c r="H17" s="69" t="s">
        <v>474</v>
      </c>
      <c r="I17" s="69">
        <v>188056</v>
      </c>
      <c r="J17" s="69">
        <v>18219</v>
      </c>
      <c r="K17" s="69">
        <v>206</v>
      </c>
      <c r="L17" s="69" t="s">
        <v>474</v>
      </c>
      <c r="M17" s="69" t="s">
        <v>474</v>
      </c>
      <c r="N17" s="69">
        <v>0</v>
      </c>
    </row>
    <row r="18" spans="1:14" x14ac:dyDescent="0.35">
      <c r="A18" s="70">
        <v>44189</v>
      </c>
      <c r="B18" s="70">
        <f t="shared" si="0"/>
        <v>44171</v>
      </c>
      <c r="C18" s="70">
        <f t="shared" si="1"/>
        <v>44184</v>
      </c>
      <c r="D18" s="69" t="s">
        <v>473</v>
      </c>
      <c r="E18" s="69">
        <v>37915</v>
      </c>
      <c r="F18" s="69">
        <v>7708</v>
      </c>
      <c r="G18" s="69">
        <v>65.599999999999994</v>
      </c>
      <c r="H18" s="69" t="s">
        <v>472</v>
      </c>
      <c r="I18" s="69">
        <v>1092678</v>
      </c>
      <c r="J18" s="69">
        <v>114550</v>
      </c>
      <c r="K18" s="69">
        <v>8588</v>
      </c>
      <c r="L18" s="69">
        <v>7.4999999999999997E-2</v>
      </c>
      <c r="M18" s="69" t="s">
        <v>491</v>
      </c>
      <c r="N18" s="69">
        <v>95</v>
      </c>
    </row>
    <row r="19" spans="1:14" x14ac:dyDescent="0.35">
      <c r="A19" s="70">
        <v>44196</v>
      </c>
      <c r="B19" s="70">
        <f t="shared" si="0"/>
        <v>44178</v>
      </c>
      <c r="C19" s="70">
        <f t="shared" si="1"/>
        <v>44191</v>
      </c>
      <c r="D19" s="69" t="s">
        <v>37</v>
      </c>
      <c r="E19" s="69">
        <v>352558</v>
      </c>
      <c r="F19" s="69">
        <v>56889</v>
      </c>
      <c r="G19" s="69">
        <v>58.3</v>
      </c>
      <c r="H19" s="69" t="s">
        <v>472</v>
      </c>
      <c r="I19" s="69">
        <v>10848872</v>
      </c>
      <c r="J19" s="69">
        <v>1021284</v>
      </c>
      <c r="K19" s="69">
        <v>66504</v>
      </c>
      <c r="L19" s="69">
        <v>6.5100000000000005E-2</v>
      </c>
      <c r="M19" s="69" t="s">
        <v>491</v>
      </c>
      <c r="N19" s="69">
        <v>796</v>
      </c>
    </row>
    <row r="20" spans="1:14" x14ac:dyDescent="0.35">
      <c r="A20" s="70">
        <v>44196</v>
      </c>
      <c r="B20" s="70">
        <f t="shared" si="0"/>
        <v>44178</v>
      </c>
      <c r="C20" s="70">
        <f t="shared" si="1"/>
        <v>44191</v>
      </c>
      <c r="D20" s="69" t="s">
        <v>490</v>
      </c>
      <c r="E20" s="69">
        <v>5237</v>
      </c>
      <c r="F20" s="69">
        <v>1027</v>
      </c>
      <c r="G20" s="69">
        <v>33.9</v>
      </c>
      <c r="H20" s="69" t="s">
        <v>491</v>
      </c>
      <c r="I20" s="69">
        <v>192011</v>
      </c>
      <c r="J20" s="69">
        <v>21330</v>
      </c>
      <c r="K20" s="69">
        <v>1171</v>
      </c>
      <c r="L20" s="69">
        <v>5.4899999999999997E-2</v>
      </c>
      <c r="M20" s="69" t="s">
        <v>491</v>
      </c>
      <c r="N20" s="69">
        <v>25</v>
      </c>
    </row>
    <row r="21" spans="1:14" x14ac:dyDescent="0.35">
      <c r="A21" s="70">
        <v>44196</v>
      </c>
      <c r="B21" s="70">
        <f t="shared" si="0"/>
        <v>44178</v>
      </c>
      <c r="C21" s="70">
        <f t="shared" si="1"/>
        <v>44191</v>
      </c>
      <c r="D21" s="69" t="s">
        <v>489</v>
      </c>
      <c r="E21" s="69">
        <v>2845</v>
      </c>
      <c r="F21" s="69">
        <v>450</v>
      </c>
      <c r="G21" s="69">
        <v>25.4</v>
      </c>
      <c r="H21" s="69" t="s">
        <v>491</v>
      </c>
      <c r="I21" s="69">
        <v>180702</v>
      </c>
      <c r="J21" s="69">
        <v>16754</v>
      </c>
      <c r="K21" s="69">
        <v>516</v>
      </c>
      <c r="L21" s="69">
        <v>3.0800000000000001E-2</v>
      </c>
      <c r="M21" s="69" t="s">
        <v>491</v>
      </c>
      <c r="N21" s="69">
        <v>30</v>
      </c>
    </row>
    <row r="22" spans="1:14" x14ac:dyDescent="0.35">
      <c r="A22" s="70">
        <v>44196</v>
      </c>
      <c r="B22" s="70">
        <f t="shared" si="0"/>
        <v>44178</v>
      </c>
      <c r="C22" s="70">
        <f t="shared" si="1"/>
        <v>44191</v>
      </c>
      <c r="D22" s="69" t="s">
        <v>488</v>
      </c>
      <c r="E22" s="69">
        <v>33906</v>
      </c>
      <c r="F22" s="69">
        <v>5845</v>
      </c>
      <c r="G22" s="69">
        <v>73.099999999999994</v>
      </c>
      <c r="H22" s="69" t="s">
        <v>472</v>
      </c>
      <c r="I22" s="69">
        <v>654843</v>
      </c>
      <c r="J22" s="69">
        <v>63743</v>
      </c>
      <c r="K22" s="69">
        <v>6783</v>
      </c>
      <c r="L22" s="69">
        <v>0.10639999999999999</v>
      </c>
      <c r="M22" s="69" t="s">
        <v>491</v>
      </c>
      <c r="N22" s="69">
        <v>81</v>
      </c>
    </row>
    <row r="23" spans="1:14" x14ac:dyDescent="0.35">
      <c r="A23" s="70">
        <v>44196</v>
      </c>
      <c r="B23" s="70">
        <f t="shared" si="0"/>
        <v>44178</v>
      </c>
      <c r="C23" s="70">
        <f t="shared" si="1"/>
        <v>44191</v>
      </c>
      <c r="D23" s="69" t="s">
        <v>487</v>
      </c>
    </row>
    <row r="24" spans="1:14" x14ac:dyDescent="0.35">
      <c r="A24" s="70">
        <v>44196</v>
      </c>
      <c r="B24" s="70">
        <f t="shared" si="0"/>
        <v>44178</v>
      </c>
      <c r="C24" s="70">
        <f t="shared" si="1"/>
        <v>44191</v>
      </c>
      <c r="D24" s="69" t="s">
        <v>486</v>
      </c>
      <c r="E24" s="69">
        <v>1201</v>
      </c>
      <c r="F24" s="69">
        <v>188</v>
      </c>
      <c r="G24" s="69">
        <v>46.6</v>
      </c>
      <c r="H24" s="69" t="s">
        <v>472</v>
      </c>
      <c r="I24" s="69">
        <v>45340</v>
      </c>
      <c r="J24" s="69">
        <v>4326</v>
      </c>
      <c r="K24" s="69">
        <v>195</v>
      </c>
      <c r="L24" s="69">
        <v>4.5100000000000001E-2</v>
      </c>
      <c r="M24" s="69" t="s">
        <v>472</v>
      </c>
      <c r="N24" s="69">
        <v>0</v>
      </c>
    </row>
    <row r="25" spans="1:14" x14ac:dyDescent="0.35">
      <c r="A25" s="70">
        <v>44196</v>
      </c>
      <c r="B25" s="70">
        <f t="shared" si="0"/>
        <v>44178</v>
      </c>
      <c r="C25" s="70">
        <f t="shared" si="1"/>
        <v>44191</v>
      </c>
      <c r="D25" s="69" t="s">
        <v>485</v>
      </c>
      <c r="E25" s="69">
        <v>57353</v>
      </c>
      <c r="F25" s="69">
        <v>9119</v>
      </c>
      <c r="G25" s="69">
        <v>81.7</v>
      </c>
      <c r="H25" s="69" t="s">
        <v>472</v>
      </c>
      <c r="I25" s="69">
        <v>1126448</v>
      </c>
      <c r="J25" s="69">
        <v>123081</v>
      </c>
      <c r="K25" s="69">
        <v>11353</v>
      </c>
      <c r="L25" s="69">
        <v>9.2200000000000004E-2</v>
      </c>
      <c r="M25" s="69" t="s">
        <v>472</v>
      </c>
      <c r="N25" s="69">
        <v>123</v>
      </c>
    </row>
    <row r="26" spans="1:14" x14ac:dyDescent="0.35">
      <c r="A26" s="70">
        <v>44196</v>
      </c>
      <c r="B26" s="70">
        <f t="shared" si="0"/>
        <v>44178</v>
      </c>
      <c r="C26" s="70">
        <f t="shared" si="1"/>
        <v>44191</v>
      </c>
      <c r="D26" s="69" t="s">
        <v>484</v>
      </c>
      <c r="E26" s="69">
        <v>1256</v>
      </c>
      <c r="F26" s="69">
        <v>214</v>
      </c>
      <c r="G26" s="69">
        <v>21.5</v>
      </c>
      <c r="H26" s="69" t="s">
        <v>472</v>
      </c>
      <c r="I26" s="69">
        <v>94232</v>
      </c>
      <c r="J26" s="69">
        <v>8292</v>
      </c>
      <c r="K26" s="69">
        <v>247</v>
      </c>
      <c r="L26" s="69">
        <v>2.98E-2</v>
      </c>
      <c r="M26" s="69" t="s">
        <v>472</v>
      </c>
      <c r="N26" s="69">
        <v>11</v>
      </c>
    </row>
    <row r="27" spans="1:14" x14ac:dyDescent="0.35">
      <c r="A27" s="70">
        <v>44196</v>
      </c>
      <c r="B27" s="70">
        <f t="shared" si="0"/>
        <v>44178</v>
      </c>
      <c r="C27" s="70">
        <f t="shared" si="1"/>
        <v>44191</v>
      </c>
      <c r="D27" s="69" t="s">
        <v>483</v>
      </c>
      <c r="E27" s="69">
        <v>25780</v>
      </c>
      <c r="F27" s="69">
        <v>4055</v>
      </c>
      <c r="G27" s="69">
        <v>61.5</v>
      </c>
      <c r="H27" s="69" t="s">
        <v>472</v>
      </c>
      <c r="I27" s="69">
        <v>544948</v>
      </c>
      <c r="J27" s="69">
        <v>56407</v>
      </c>
      <c r="K27" s="69">
        <v>4941</v>
      </c>
      <c r="L27" s="69">
        <v>8.7599999999999997E-2</v>
      </c>
      <c r="M27" s="69" t="s">
        <v>476</v>
      </c>
      <c r="N27" s="69">
        <v>67</v>
      </c>
    </row>
    <row r="28" spans="1:14" x14ac:dyDescent="0.35">
      <c r="A28" s="70">
        <v>44196</v>
      </c>
      <c r="B28" s="70">
        <f t="shared" si="0"/>
        <v>44178</v>
      </c>
      <c r="C28" s="70">
        <f t="shared" si="1"/>
        <v>44191</v>
      </c>
      <c r="D28" s="69" t="s">
        <v>482</v>
      </c>
      <c r="E28" s="69">
        <v>3742</v>
      </c>
      <c r="F28" s="69">
        <v>642</v>
      </c>
      <c r="G28" s="69">
        <v>28</v>
      </c>
      <c r="H28" s="69" t="s">
        <v>491</v>
      </c>
      <c r="I28" s="69">
        <v>355278</v>
      </c>
      <c r="J28" s="69">
        <v>22017</v>
      </c>
      <c r="K28" s="69">
        <v>750</v>
      </c>
      <c r="L28" s="69">
        <v>3.4099999999999998E-2</v>
      </c>
      <c r="M28" s="69" t="s">
        <v>491</v>
      </c>
      <c r="N28" s="69">
        <v>16</v>
      </c>
    </row>
    <row r="29" spans="1:14" x14ac:dyDescent="0.35">
      <c r="A29" s="70">
        <v>44196</v>
      </c>
      <c r="B29" s="70">
        <f t="shared" si="0"/>
        <v>44178</v>
      </c>
      <c r="C29" s="70">
        <f t="shared" si="1"/>
        <v>44191</v>
      </c>
      <c r="D29" s="69" t="s">
        <v>481</v>
      </c>
      <c r="E29" s="69">
        <v>74299</v>
      </c>
      <c r="F29" s="69">
        <v>11851</v>
      </c>
      <c r="G29" s="69">
        <v>52</v>
      </c>
      <c r="H29" s="69" t="s">
        <v>472</v>
      </c>
      <c r="I29" s="69">
        <v>2756227</v>
      </c>
      <c r="J29" s="69">
        <v>265320</v>
      </c>
      <c r="K29" s="69">
        <v>13672</v>
      </c>
      <c r="L29" s="69">
        <v>5.1499999999999997E-2</v>
      </c>
      <c r="M29" s="69" t="s">
        <v>491</v>
      </c>
      <c r="N29" s="69">
        <v>154</v>
      </c>
    </row>
    <row r="30" spans="1:14" x14ac:dyDescent="0.35">
      <c r="A30" s="70">
        <v>44196</v>
      </c>
      <c r="B30" s="70">
        <f t="shared" si="0"/>
        <v>44178</v>
      </c>
      <c r="C30" s="70">
        <f t="shared" si="1"/>
        <v>44191</v>
      </c>
      <c r="D30" s="69" t="s">
        <v>480</v>
      </c>
    </row>
    <row r="31" spans="1:14" x14ac:dyDescent="0.35">
      <c r="A31" s="70">
        <v>44196</v>
      </c>
      <c r="B31" s="70">
        <f t="shared" si="0"/>
        <v>44178</v>
      </c>
      <c r="C31" s="70">
        <f t="shared" si="1"/>
        <v>44191</v>
      </c>
      <c r="D31" s="69" t="s">
        <v>479</v>
      </c>
      <c r="E31" s="69">
        <v>26754</v>
      </c>
      <c r="F31" s="69">
        <v>4760</v>
      </c>
      <c r="G31" s="69">
        <v>47.5</v>
      </c>
      <c r="H31" s="69" t="s">
        <v>472</v>
      </c>
      <c r="I31" s="69">
        <v>951116</v>
      </c>
      <c r="J31" s="69">
        <v>94569</v>
      </c>
      <c r="K31" s="69">
        <v>5377</v>
      </c>
      <c r="L31" s="69">
        <v>5.6899999999999999E-2</v>
      </c>
      <c r="M31" s="69" t="s">
        <v>491</v>
      </c>
      <c r="N31" s="69">
        <v>59</v>
      </c>
    </row>
    <row r="32" spans="1:14" x14ac:dyDescent="0.35">
      <c r="A32" s="70">
        <v>44196</v>
      </c>
      <c r="B32" s="70">
        <f t="shared" si="0"/>
        <v>44178</v>
      </c>
      <c r="C32" s="70">
        <f t="shared" si="1"/>
        <v>44191</v>
      </c>
      <c r="D32" s="69" t="s">
        <v>478</v>
      </c>
      <c r="E32" s="69">
        <v>23808</v>
      </c>
      <c r="F32" s="69">
        <v>4145</v>
      </c>
      <c r="G32" s="69">
        <v>56.1</v>
      </c>
      <c r="H32" s="69" t="s">
        <v>472</v>
      </c>
      <c r="I32" s="69">
        <v>528077</v>
      </c>
      <c r="J32" s="69">
        <v>57736</v>
      </c>
      <c r="K32" s="69">
        <v>4734</v>
      </c>
      <c r="L32" s="69">
        <v>8.2000000000000003E-2</v>
      </c>
      <c r="M32" s="69" t="s">
        <v>491</v>
      </c>
      <c r="N32" s="69">
        <v>51</v>
      </c>
    </row>
    <row r="33" spans="1:14" x14ac:dyDescent="0.35">
      <c r="A33" s="70">
        <v>44196</v>
      </c>
      <c r="B33" s="70">
        <f t="shared" si="0"/>
        <v>44178</v>
      </c>
      <c r="C33" s="70">
        <f t="shared" si="1"/>
        <v>44191</v>
      </c>
      <c r="D33" s="69" t="s">
        <v>477</v>
      </c>
      <c r="E33" s="69">
        <v>53695</v>
      </c>
      <c r="F33" s="69">
        <v>7107</v>
      </c>
      <c r="G33" s="69">
        <v>62.7</v>
      </c>
      <c r="H33" s="69" t="s">
        <v>472</v>
      </c>
      <c r="I33" s="69">
        <v>2084136</v>
      </c>
      <c r="J33" s="69">
        <v>168980</v>
      </c>
      <c r="K33" s="69">
        <v>8427</v>
      </c>
      <c r="L33" s="69">
        <v>4.99E-2</v>
      </c>
      <c r="M33" s="69" t="s">
        <v>491</v>
      </c>
      <c r="N33" s="69">
        <v>57</v>
      </c>
    </row>
    <row r="34" spans="1:14" x14ac:dyDescent="0.35">
      <c r="A34" s="70">
        <v>44196</v>
      </c>
      <c r="B34" s="70">
        <f t="shared" ref="B34:B65" si="2">A34-18</f>
        <v>44178</v>
      </c>
      <c r="C34" s="70">
        <f t="shared" ref="C34:C65" si="3">A34-5</f>
        <v>44191</v>
      </c>
      <c r="D34" s="69" t="s">
        <v>475</v>
      </c>
      <c r="E34" s="69">
        <v>1042</v>
      </c>
      <c r="F34" s="69">
        <v>209</v>
      </c>
      <c r="G34" s="69" t="s">
        <v>474</v>
      </c>
      <c r="H34" s="69" t="s">
        <v>474</v>
      </c>
      <c r="I34" s="69">
        <v>194688</v>
      </c>
      <c r="J34" s="69">
        <v>16561</v>
      </c>
      <c r="K34" s="69">
        <v>213</v>
      </c>
      <c r="L34" s="69" t="s">
        <v>474</v>
      </c>
      <c r="M34" s="69" t="s">
        <v>474</v>
      </c>
    </row>
    <row r="35" spans="1:14" x14ac:dyDescent="0.35">
      <c r="A35" s="70">
        <v>44196</v>
      </c>
      <c r="B35" s="70">
        <f t="shared" si="2"/>
        <v>44178</v>
      </c>
      <c r="C35" s="70">
        <f t="shared" si="3"/>
        <v>44191</v>
      </c>
      <c r="D35" s="69" t="s">
        <v>473</v>
      </c>
      <c r="E35" s="69">
        <v>41640</v>
      </c>
      <c r="F35" s="69">
        <v>7277</v>
      </c>
      <c r="G35" s="69">
        <v>61.9</v>
      </c>
      <c r="H35" s="69" t="s">
        <v>472</v>
      </c>
      <c r="I35" s="69">
        <v>1140826</v>
      </c>
      <c r="J35" s="69">
        <v>102168</v>
      </c>
      <c r="K35" s="69">
        <v>8125</v>
      </c>
      <c r="L35" s="69">
        <v>7.9500000000000001E-2</v>
      </c>
      <c r="M35" s="69" t="s">
        <v>491</v>
      </c>
      <c r="N35" s="69">
        <v>122</v>
      </c>
    </row>
    <row r="36" spans="1:14" x14ac:dyDescent="0.35">
      <c r="A36" s="70">
        <v>44203</v>
      </c>
      <c r="B36" s="70">
        <f t="shared" si="2"/>
        <v>44185</v>
      </c>
      <c r="C36" s="70">
        <f t="shared" si="3"/>
        <v>44198</v>
      </c>
      <c r="D36" s="69" t="s">
        <v>37</v>
      </c>
      <c r="E36" s="69">
        <v>386052</v>
      </c>
      <c r="F36" s="69">
        <v>59568</v>
      </c>
      <c r="G36" s="69">
        <v>61.1</v>
      </c>
      <c r="H36" s="69" t="s">
        <v>491</v>
      </c>
      <c r="I36" s="69">
        <v>11308785</v>
      </c>
      <c r="J36" s="69">
        <v>888021</v>
      </c>
      <c r="K36" s="69">
        <v>68461</v>
      </c>
      <c r="L36" s="68">
        <v>7.7100000000000002E-2</v>
      </c>
      <c r="M36" s="69" t="s">
        <v>491</v>
      </c>
      <c r="N36" s="69">
        <v>925</v>
      </c>
    </row>
    <row r="37" spans="1:14" x14ac:dyDescent="0.35">
      <c r="A37" s="70">
        <v>44203</v>
      </c>
      <c r="B37" s="70">
        <f t="shared" si="2"/>
        <v>44185</v>
      </c>
      <c r="C37" s="70">
        <f t="shared" si="3"/>
        <v>44198</v>
      </c>
      <c r="D37" s="69" t="s">
        <v>490</v>
      </c>
      <c r="E37" s="69">
        <v>5881</v>
      </c>
      <c r="F37" s="69">
        <v>1138</v>
      </c>
      <c r="G37" s="69">
        <v>37.5</v>
      </c>
      <c r="H37" s="69" t="s">
        <v>491</v>
      </c>
      <c r="I37" s="69">
        <v>203096</v>
      </c>
      <c r="J37" s="69">
        <v>20405</v>
      </c>
      <c r="K37" s="69">
        <v>1284</v>
      </c>
      <c r="L37" s="68">
        <v>6.2899999999999998E-2</v>
      </c>
      <c r="M37" s="69" t="s">
        <v>491</v>
      </c>
      <c r="N37" s="69">
        <v>37</v>
      </c>
    </row>
    <row r="38" spans="1:14" x14ac:dyDescent="0.35">
      <c r="A38" s="70">
        <v>44203</v>
      </c>
      <c r="B38" s="70">
        <f t="shared" si="2"/>
        <v>44185</v>
      </c>
      <c r="C38" s="70">
        <f t="shared" si="3"/>
        <v>44198</v>
      </c>
      <c r="D38" s="69" t="s">
        <v>489</v>
      </c>
      <c r="E38" s="69">
        <v>3260</v>
      </c>
      <c r="F38" s="69">
        <v>606</v>
      </c>
      <c r="G38" s="69">
        <v>34.200000000000003</v>
      </c>
      <c r="H38" s="69" t="s">
        <v>491</v>
      </c>
      <c r="I38" s="69">
        <v>189999</v>
      </c>
      <c r="J38" s="69">
        <v>16489</v>
      </c>
      <c r="K38" s="69">
        <v>689</v>
      </c>
      <c r="L38" s="68">
        <v>4.1799999999999997E-2</v>
      </c>
      <c r="M38" s="69" t="s">
        <v>491</v>
      </c>
      <c r="N38" s="69">
        <v>28</v>
      </c>
    </row>
    <row r="39" spans="1:14" x14ac:dyDescent="0.35">
      <c r="A39" s="70">
        <v>44203</v>
      </c>
      <c r="B39" s="70">
        <f t="shared" si="2"/>
        <v>44185</v>
      </c>
      <c r="C39" s="70">
        <f t="shared" si="3"/>
        <v>44198</v>
      </c>
      <c r="D39" s="69" t="s">
        <v>488</v>
      </c>
      <c r="E39" s="69">
        <v>37700</v>
      </c>
      <c r="F39" s="69">
        <v>6445</v>
      </c>
      <c r="G39" s="69">
        <v>80.599999999999994</v>
      </c>
      <c r="H39" s="69" t="s">
        <v>491</v>
      </c>
      <c r="I39" s="69">
        <v>686786</v>
      </c>
      <c r="J39" s="69">
        <v>60099</v>
      </c>
      <c r="K39" s="69">
        <v>7285</v>
      </c>
      <c r="L39" s="68">
        <v>0.1212</v>
      </c>
      <c r="M39" s="69" t="s">
        <v>491</v>
      </c>
      <c r="N39" s="69">
        <v>99</v>
      </c>
    </row>
    <row r="40" spans="1:14" x14ac:dyDescent="0.35">
      <c r="A40" s="70">
        <v>44203</v>
      </c>
      <c r="B40" s="70">
        <f t="shared" si="2"/>
        <v>44185</v>
      </c>
      <c r="C40" s="70">
        <f t="shared" si="3"/>
        <v>44198</v>
      </c>
      <c r="D40" s="69" t="s">
        <v>487</v>
      </c>
    </row>
    <row r="41" spans="1:14" x14ac:dyDescent="0.35">
      <c r="A41" s="70">
        <v>44203</v>
      </c>
      <c r="B41" s="70">
        <f t="shared" si="2"/>
        <v>44185</v>
      </c>
      <c r="C41" s="70">
        <f t="shared" si="3"/>
        <v>44198</v>
      </c>
      <c r="D41" s="69" t="s">
        <v>486</v>
      </c>
      <c r="E41" s="69">
        <v>1379</v>
      </c>
      <c r="F41" s="69">
        <v>223</v>
      </c>
      <c r="G41" s="69">
        <v>55.3</v>
      </c>
      <c r="H41" s="69" t="s">
        <v>491</v>
      </c>
      <c r="I41" s="69">
        <v>47280</v>
      </c>
      <c r="J41" s="69">
        <v>3894</v>
      </c>
      <c r="K41" s="69">
        <v>229</v>
      </c>
      <c r="L41" s="68">
        <v>5.8799999999999998E-2</v>
      </c>
      <c r="M41" s="69" t="s">
        <v>491</v>
      </c>
      <c r="N41" s="69">
        <v>0</v>
      </c>
    </row>
    <row r="42" spans="1:14" x14ac:dyDescent="0.35">
      <c r="A42" s="70">
        <v>44203</v>
      </c>
      <c r="B42" s="70">
        <f t="shared" si="2"/>
        <v>44185</v>
      </c>
      <c r="C42" s="70">
        <f t="shared" si="3"/>
        <v>44198</v>
      </c>
      <c r="D42" s="69" t="s">
        <v>485</v>
      </c>
      <c r="E42" s="69">
        <v>62276</v>
      </c>
      <c r="F42" s="69">
        <v>9043</v>
      </c>
      <c r="G42" s="69">
        <v>81.099999999999994</v>
      </c>
      <c r="H42" s="69" t="s">
        <v>472</v>
      </c>
      <c r="I42" s="69">
        <v>1181661</v>
      </c>
      <c r="J42" s="69">
        <v>111409</v>
      </c>
      <c r="K42" s="69">
        <v>10927</v>
      </c>
      <c r="L42" s="68">
        <v>9.8100000000000007E-2</v>
      </c>
      <c r="M42" s="69" t="s">
        <v>491</v>
      </c>
      <c r="N42" s="69">
        <v>140</v>
      </c>
    </row>
    <row r="43" spans="1:14" x14ac:dyDescent="0.35">
      <c r="A43" s="70">
        <v>44203</v>
      </c>
      <c r="B43" s="70">
        <f t="shared" si="2"/>
        <v>44185</v>
      </c>
      <c r="C43" s="70">
        <f t="shared" si="3"/>
        <v>44198</v>
      </c>
      <c r="D43" s="69" t="s">
        <v>484</v>
      </c>
      <c r="E43" s="69">
        <v>1356</v>
      </c>
      <c r="F43" s="69">
        <v>189</v>
      </c>
      <c r="G43" s="69">
        <v>19</v>
      </c>
      <c r="H43" s="69" t="s">
        <v>472</v>
      </c>
      <c r="I43" s="69">
        <v>97401</v>
      </c>
      <c r="J43" s="69">
        <v>6546</v>
      </c>
      <c r="K43" s="69">
        <v>212</v>
      </c>
      <c r="L43" s="68">
        <v>3.2399999999999998E-2</v>
      </c>
      <c r="M43" s="69" t="s">
        <v>491</v>
      </c>
      <c r="N43" s="69">
        <v>6</v>
      </c>
    </row>
    <row r="44" spans="1:14" x14ac:dyDescent="0.35">
      <c r="A44" s="70">
        <v>44203</v>
      </c>
      <c r="B44" s="70">
        <f t="shared" si="2"/>
        <v>44185</v>
      </c>
      <c r="C44" s="70">
        <f t="shared" si="3"/>
        <v>44198</v>
      </c>
      <c r="D44" s="69" t="s">
        <v>483</v>
      </c>
      <c r="E44" s="69">
        <v>28208</v>
      </c>
      <c r="F44" s="69">
        <v>4265</v>
      </c>
      <c r="G44" s="69">
        <v>64.7</v>
      </c>
      <c r="H44" s="69" t="s">
        <v>491</v>
      </c>
      <c r="I44" s="69">
        <v>573096</v>
      </c>
      <c r="J44" s="69">
        <v>54198</v>
      </c>
      <c r="K44" s="69">
        <v>5114</v>
      </c>
      <c r="L44" s="68">
        <v>9.4399999999999998E-2</v>
      </c>
      <c r="M44" s="69" t="s">
        <v>491</v>
      </c>
      <c r="N44" s="69">
        <v>62</v>
      </c>
    </row>
    <row r="45" spans="1:14" x14ac:dyDescent="0.35">
      <c r="A45" s="70">
        <v>44203</v>
      </c>
      <c r="B45" s="70">
        <f t="shared" si="2"/>
        <v>44185</v>
      </c>
      <c r="C45" s="70">
        <f t="shared" si="3"/>
        <v>44198</v>
      </c>
      <c r="D45" s="69" t="s">
        <v>482</v>
      </c>
      <c r="E45" s="69">
        <v>4198</v>
      </c>
      <c r="F45" s="69">
        <v>787</v>
      </c>
      <c r="G45" s="69">
        <v>34.299999999999997</v>
      </c>
      <c r="H45" s="69" t="s">
        <v>491</v>
      </c>
      <c r="I45" s="69">
        <v>364414</v>
      </c>
      <c r="J45" s="69">
        <v>18800</v>
      </c>
      <c r="K45" s="69">
        <v>898</v>
      </c>
      <c r="L45" s="68">
        <v>4.7800000000000002E-2</v>
      </c>
      <c r="M45" s="69" t="s">
        <v>491</v>
      </c>
      <c r="N45" s="69">
        <v>20</v>
      </c>
    </row>
    <row r="46" spans="1:14" x14ac:dyDescent="0.35">
      <c r="A46" s="70">
        <v>44203</v>
      </c>
      <c r="B46" s="70">
        <f t="shared" si="2"/>
        <v>44185</v>
      </c>
      <c r="C46" s="70">
        <f t="shared" si="3"/>
        <v>44198</v>
      </c>
      <c r="D46" s="69" t="s">
        <v>481</v>
      </c>
      <c r="E46" s="69">
        <v>80814</v>
      </c>
      <c r="F46" s="69">
        <v>11978</v>
      </c>
      <c r="G46" s="69">
        <v>52.6</v>
      </c>
      <c r="H46" s="69" t="s">
        <v>491</v>
      </c>
      <c r="I46" s="69">
        <v>2870866</v>
      </c>
      <c r="J46" s="69">
        <v>220971</v>
      </c>
      <c r="K46" s="69">
        <v>13598</v>
      </c>
      <c r="L46" s="68">
        <v>6.1499999999999999E-2</v>
      </c>
      <c r="M46" s="69" t="s">
        <v>491</v>
      </c>
      <c r="N46" s="69">
        <v>174</v>
      </c>
    </row>
    <row r="47" spans="1:14" x14ac:dyDescent="0.35">
      <c r="A47" s="70">
        <v>44203</v>
      </c>
      <c r="B47" s="70">
        <f t="shared" si="2"/>
        <v>44185</v>
      </c>
      <c r="C47" s="70">
        <f t="shared" si="3"/>
        <v>44198</v>
      </c>
      <c r="D47" s="69" t="s">
        <v>480</v>
      </c>
      <c r="L47" s="68"/>
    </row>
    <row r="48" spans="1:14" x14ac:dyDescent="0.35">
      <c r="A48" s="70">
        <v>44203</v>
      </c>
      <c r="B48" s="70">
        <f t="shared" si="2"/>
        <v>44185</v>
      </c>
      <c r="C48" s="70">
        <f t="shared" si="3"/>
        <v>44198</v>
      </c>
      <c r="D48" s="69" t="s">
        <v>479</v>
      </c>
      <c r="E48" s="69">
        <v>29618</v>
      </c>
      <c r="F48" s="69">
        <v>5083</v>
      </c>
      <c r="G48" s="69">
        <v>50.8</v>
      </c>
      <c r="H48" s="69" t="s">
        <v>491</v>
      </c>
      <c r="I48" s="69">
        <v>996503</v>
      </c>
      <c r="J48" s="69">
        <v>85176</v>
      </c>
      <c r="K48" s="69">
        <v>5703</v>
      </c>
      <c r="L48" s="68">
        <v>6.7000000000000004E-2</v>
      </c>
      <c r="M48" s="69" t="s">
        <v>491</v>
      </c>
      <c r="N48" s="69">
        <v>77</v>
      </c>
    </row>
    <row r="49" spans="1:14" x14ac:dyDescent="0.35">
      <c r="A49" s="70">
        <v>44203</v>
      </c>
      <c r="B49" s="70">
        <f t="shared" si="2"/>
        <v>44185</v>
      </c>
      <c r="C49" s="70">
        <f t="shared" si="3"/>
        <v>44198</v>
      </c>
      <c r="D49" s="69" t="s">
        <v>478</v>
      </c>
      <c r="E49" s="69">
        <v>26430</v>
      </c>
      <c r="F49" s="69">
        <v>4609</v>
      </c>
      <c r="G49" s="69">
        <v>62.4</v>
      </c>
      <c r="H49" s="69" t="s">
        <v>491</v>
      </c>
      <c r="I49" s="69">
        <v>556653</v>
      </c>
      <c r="J49" s="69">
        <v>53655</v>
      </c>
      <c r="K49" s="69">
        <v>5170</v>
      </c>
      <c r="L49" s="68">
        <v>9.64E-2</v>
      </c>
      <c r="M49" s="69" t="s">
        <v>491</v>
      </c>
      <c r="N49" s="69">
        <v>67</v>
      </c>
    </row>
    <row r="50" spans="1:14" x14ac:dyDescent="0.35">
      <c r="A50" s="70">
        <v>44203</v>
      </c>
      <c r="B50" s="70">
        <f t="shared" si="2"/>
        <v>44185</v>
      </c>
      <c r="C50" s="70">
        <f t="shared" si="3"/>
        <v>44198</v>
      </c>
      <c r="D50" s="69" t="s">
        <v>477</v>
      </c>
      <c r="E50" s="69">
        <v>57745</v>
      </c>
      <c r="F50" s="69">
        <v>7298</v>
      </c>
      <c r="G50" s="69">
        <v>64.400000000000006</v>
      </c>
      <c r="H50" s="69" t="s">
        <v>491</v>
      </c>
      <c r="I50" s="69">
        <v>2150437</v>
      </c>
      <c r="J50" s="69">
        <v>127828</v>
      </c>
      <c r="K50" s="69">
        <v>8564</v>
      </c>
      <c r="L50" s="68">
        <v>6.7000000000000004E-2</v>
      </c>
      <c r="M50" s="69" t="s">
        <v>491</v>
      </c>
      <c r="N50" s="69">
        <v>64</v>
      </c>
    </row>
    <row r="51" spans="1:14" x14ac:dyDescent="0.35">
      <c r="A51" s="70">
        <v>44203</v>
      </c>
      <c r="B51" s="70">
        <f t="shared" si="2"/>
        <v>44185</v>
      </c>
      <c r="C51" s="70">
        <f t="shared" si="3"/>
        <v>44198</v>
      </c>
      <c r="D51" s="69" t="s">
        <v>475</v>
      </c>
      <c r="E51" s="69">
        <v>1177</v>
      </c>
      <c r="F51" s="69">
        <v>258</v>
      </c>
      <c r="G51" s="69" t="s">
        <v>474</v>
      </c>
      <c r="H51" s="69" t="s">
        <v>474</v>
      </c>
      <c r="I51" s="69">
        <v>201280</v>
      </c>
      <c r="J51" s="69">
        <v>14908</v>
      </c>
      <c r="K51" s="69">
        <v>259</v>
      </c>
      <c r="L51" s="69" t="s">
        <v>474</v>
      </c>
      <c r="M51" s="69" t="s">
        <v>474</v>
      </c>
      <c r="N51" s="69">
        <v>1</v>
      </c>
    </row>
    <row r="52" spans="1:14" x14ac:dyDescent="0.35">
      <c r="A52" s="70">
        <v>44203</v>
      </c>
      <c r="B52" s="70">
        <f t="shared" si="2"/>
        <v>44185</v>
      </c>
      <c r="C52" s="70">
        <f t="shared" si="3"/>
        <v>44198</v>
      </c>
      <c r="D52" s="69" t="s">
        <v>473</v>
      </c>
      <c r="E52" s="69">
        <v>46010</v>
      </c>
      <c r="F52" s="69">
        <v>7646</v>
      </c>
      <c r="G52" s="69">
        <v>65.099999999999994</v>
      </c>
      <c r="H52" s="69" t="s">
        <v>491</v>
      </c>
      <c r="I52" s="69">
        <v>1189313</v>
      </c>
      <c r="J52" s="69">
        <v>93643</v>
      </c>
      <c r="K52" s="69">
        <v>8529</v>
      </c>
      <c r="L52" s="68">
        <v>9.11E-2</v>
      </c>
      <c r="M52" s="69" t="s">
        <v>491</v>
      </c>
      <c r="N52" s="69">
        <v>150</v>
      </c>
    </row>
    <row r="53" spans="1:14" x14ac:dyDescent="0.35">
      <c r="A53" s="70">
        <v>44210</v>
      </c>
      <c r="B53" s="70">
        <f t="shared" si="2"/>
        <v>44192</v>
      </c>
      <c r="C53" s="70">
        <f t="shared" si="3"/>
        <v>44205</v>
      </c>
      <c r="D53" s="69" t="s">
        <v>37</v>
      </c>
      <c r="E53" s="69">
        <v>427752</v>
      </c>
      <c r="F53" s="69">
        <v>76054</v>
      </c>
      <c r="G53" s="69">
        <v>78</v>
      </c>
      <c r="H53" s="69" t="s">
        <v>491</v>
      </c>
      <c r="I53" s="69">
        <v>11944985</v>
      </c>
      <c r="J53" s="69">
        <v>1069689</v>
      </c>
      <c r="K53" s="69">
        <v>85470</v>
      </c>
      <c r="L53" s="68">
        <v>7.9899999999999999E-2</v>
      </c>
      <c r="M53" s="69" t="s">
        <v>491</v>
      </c>
      <c r="N53" s="69">
        <v>994</v>
      </c>
    </row>
    <row r="54" spans="1:14" x14ac:dyDescent="0.35">
      <c r="A54" s="70">
        <v>44210</v>
      </c>
      <c r="B54" s="70">
        <f t="shared" si="2"/>
        <v>44192</v>
      </c>
      <c r="C54" s="70">
        <f t="shared" si="3"/>
        <v>44205</v>
      </c>
      <c r="D54" s="69" t="s">
        <v>490</v>
      </c>
      <c r="E54" s="69">
        <v>6815</v>
      </c>
      <c r="F54" s="69">
        <v>1428</v>
      </c>
      <c r="G54" s="69">
        <v>47.1</v>
      </c>
      <c r="H54" s="69" t="s">
        <v>491</v>
      </c>
      <c r="I54" s="69">
        <v>217409</v>
      </c>
      <c r="J54" s="69">
        <v>23619</v>
      </c>
      <c r="K54" s="69">
        <v>1568</v>
      </c>
      <c r="L54" s="68">
        <v>6.6400000000000001E-2</v>
      </c>
      <c r="M54" s="69" t="s">
        <v>491</v>
      </c>
      <c r="N54" s="69">
        <v>46</v>
      </c>
    </row>
    <row r="55" spans="1:14" x14ac:dyDescent="0.35">
      <c r="A55" s="70">
        <v>44210</v>
      </c>
      <c r="B55" s="70">
        <f t="shared" si="2"/>
        <v>44192</v>
      </c>
      <c r="C55" s="70">
        <f t="shared" si="3"/>
        <v>44205</v>
      </c>
      <c r="D55" s="69" t="s">
        <v>489</v>
      </c>
      <c r="E55" s="69">
        <v>3733</v>
      </c>
      <c r="F55" s="69">
        <v>894</v>
      </c>
      <c r="G55" s="69">
        <v>50.5</v>
      </c>
      <c r="H55" s="69" t="s">
        <v>491</v>
      </c>
      <c r="I55" s="69">
        <v>201189</v>
      </c>
      <c r="J55" s="69">
        <v>19647</v>
      </c>
      <c r="K55" s="69">
        <v>973</v>
      </c>
      <c r="L55" s="68">
        <v>4.9500000000000002E-2</v>
      </c>
      <c r="M55" s="69" t="s">
        <v>491</v>
      </c>
      <c r="N55" s="69">
        <v>32</v>
      </c>
    </row>
    <row r="56" spans="1:14" x14ac:dyDescent="0.35">
      <c r="A56" s="70">
        <v>44210</v>
      </c>
      <c r="B56" s="70">
        <f t="shared" si="2"/>
        <v>44192</v>
      </c>
      <c r="C56" s="70">
        <f t="shared" si="3"/>
        <v>44205</v>
      </c>
      <c r="D56" s="69" t="s">
        <v>488</v>
      </c>
      <c r="E56" s="69">
        <v>42524</v>
      </c>
      <c r="F56" s="69">
        <v>8584</v>
      </c>
      <c r="G56" s="69">
        <v>107.3</v>
      </c>
      <c r="H56" s="69" t="s">
        <v>491</v>
      </c>
      <c r="I56" s="69">
        <v>732023</v>
      </c>
      <c r="J56" s="69">
        <v>74099</v>
      </c>
      <c r="K56" s="69">
        <v>9591</v>
      </c>
      <c r="L56" s="68">
        <v>0.12939999999999999</v>
      </c>
      <c r="M56" s="69" t="s">
        <v>491</v>
      </c>
      <c r="N56" s="69">
        <v>122</v>
      </c>
    </row>
    <row r="57" spans="1:14" x14ac:dyDescent="0.35">
      <c r="A57" s="70">
        <v>44210</v>
      </c>
      <c r="B57" s="70">
        <f t="shared" si="2"/>
        <v>44192</v>
      </c>
      <c r="C57" s="70">
        <f t="shared" si="3"/>
        <v>44205</v>
      </c>
      <c r="D57" s="69" t="s">
        <v>487</v>
      </c>
    </row>
    <row r="58" spans="1:14" x14ac:dyDescent="0.35">
      <c r="A58" s="70">
        <v>44210</v>
      </c>
      <c r="B58" s="70">
        <f t="shared" si="2"/>
        <v>44192</v>
      </c>
      <c r="C58" s="70">
        <f t="shared" si="3"/>
        <v>44205</v>
      </c>
      <c r="D58" s="69" t="s">
        <v>486</v>
      </c>
      <c r="E58" s="69">
        <v>1576</v>
      </c>
      <c r="F58" s="69">
        <v>377</v>
      </c>
      <c r="G58" s="69">
        <v>93.4</v>
      </c>
      <c r="H58" s="69" t="s">
        <v>491</v>
      </c>
      <c r="I58" s="69">
        <v>49777</v>
      </c>
      <c r="J58" s="69">
        <v>4511</v>
      </c>
      <c r="K58" s="69">
        <v>386</v>
      </c>
      <c r="L58" s="68">
        <v>8.5599999999999996E-2</v>
      </c>
      <c r="M58" s="69" t="s">
        <v>491</v>
      </c>
      <c r="N58" s="69">
        <v>0</v>
      </c>
    </row>
    <row r="59" spans="1:14" x14ac:dyDescent="0.35">
      <c r="A59" s="70">
        <v>44210</v>
      </c>
      <c r="B59" s="70">
        <f t="shared" si="2"/>
        <v>44192</v>
      </c>
      <c r="C59" s="70">
        <f t="shared" si="3"/>
        <v>44205</v>
      </c>
      <c r="D59" s="69" t="s">
        <v>485</v>
      </c>
      <c r="E59" s="69">
        <v>68267</v>
      </c>
      <c r="F59" s="69">
        <v>11271</v>
      </c>
      <c r="G59" s="69">
        <v>101</v>
      </c>
      <c r="H59" s="69" t="s">
        <v>491</v>
      </c>
      <c r="I59" s="69">
        <v>1256208</v>
      </c>
      <c r="J59" s="69">
        <v>128609</v>
      </c>
      <c r="K59" s="69">
        <v>13225</v>
      </c>
      <c r="L59" s="68">
        <v>0.1028</v>
      </c>
      <c r="M59" s="69" t="s">
        <v>491</v>
      </c>
      <c r="N59" s="69">
        <v>136</v>
      </c>
    </row>
    <row r="60" spans="1:14" x14ac:dyDescent="0.35">
      <c r="A60" s="70">
        <v>44210</v>
      </c>
      <c r="B60" s="70">
        <f t="shared" si="2"/>
        <v>44192</v>
      </c>
      <c r="C60" s="70">
        <f t="shared" si="3"/>
        <v>44205</v>
      </c>
      <c r="D60" s="69" t="s">
        <v>484</v>
      </c>
      <c r="E60" s="69">
        <v>1510</v>
      </c>
      <c r="F60" s="69">
        <v>260</v>
      </c>
      <c r="G60" s="69">
        <v>26.1</v>
      </c>
      <c r="H60" s="69" t="s">
        <v>491</v>
      </c>
      <c r="I60" s="69">
        <v>102671</v>
      </c>
      <c r="J60" s="69">
        <v>8061</v>
      </c>
      <c r="K60" s="69">
        <v>280</v>
      </c>
      <c r="L60" s="68">
        <v>3.4700000000000002E-2</v>
      </c>
      <c r="M60" s="69" t="s">
        <v>491</v>
      </c>
      <c r="N60" s="69">
        <v>2</v>
      </c>
    </row>
    <row r="61" spans="1:14" x14ac:dyDescent="0.35">
      <c r="A61" s="70">
        <v>44210</v>
      </c>
      <c r="B61" s="70">
        <f t="shared" si="2"/>
        <v>44192</v>
      </c>
      <c r="C61" s="70">
        <f t="shared" si="3"/>
        <v>44205</v>
      </c>
      <c r="D61" s="69" t="s">
        <v>483</v>
      </c>
      <c r="E61" s="69">
        <v>31394</v>
      </c>
      <c r="F61" s="69">
        <v>5648</v>
      </c>
      <c r="G61" s="69">
        <v>85.7</v>
      </c>
      <c r="H61" s="69" t="s">
        <v>491</v>
      </c>
      <c r="I61" s="69">
        <v>611623</v>
      </c>
      <c r="J61" s="69">
        <v>65392</v>
      </c>
      <c r="K61" s="69">
        <v>6591</v>
      </c>
      <c r="L61" s="68">
        <v>0.1008</v>
      </c>
      <c r="M61" s="69" t="s">
        <v>491</v>
      </c>
      <c r="N61" s="69">
        <v>66</v>
      </c>
    </row>
    <row r="62" spans="1:14" x14ac:dyDescent="0.35">
      <c r="A62" s="70">
        <v>44210</v>
      </c>
      <c r="B62" s="70">
        <f t="shared" si="2"/>
        <v>44192</v>
      </c>
      <c r="C62" s="70">
        <f t="shared" si="3"/>
        <v>44205</v>
      </c>
      <c r="D62" s="69" t="s">
        <v>482</v>
      </c>
      <c r="E62" s="69">
        <v>4749</v>
      </c>
      <c r="F62" s="69">
        <v>989</v>
      </c>
      <c r="G62" s="69">
        <v>43.1</v>
      </c>
      <c r="H62" s="69" t="s">
        <v>491</v>
      </c>
      <c r="I62" s="69">
        <v>378069</v>
      </c>
      <c r="J62" s="69">
        <v>22144</v>
      </c>
      <c r="K62" s="69">
        <v>1095</v>
      </c>
      <c r="L62" s="68">
        <v>4.9399999999999999E-2</v>
      </c>
      <c r="M62" s="69" t="s">
        <v>491</v>
      </c>
      <c r="N62" s="69">
        <v>20</v>
      </c>
    </row>
    <row r="63" spans="1:14" x14ac:dyDescent="0.35">
      <c r="A63" s="70">
        <v>44210</v>
      </c>
      <c r="B63" s="70">
        <f t="shared" si="2"/>
        <v>44192</v>
      </c>
      <c r="C63" s="70">
        <f t="shared" si="3"/>
        <v>44205</v>
      </c>
      <c r="D63" s="69" t="s">
        <v>481</v>
      </c>
      <c r="E63" s="69">
        <v>88903</v>
      </c>
      <c r="F63" s="69">
        <v>14985</v>
      </c>
      <c r="G63" s="69">
        <v>65.8</v>
      </c>
      <c r="H63" s="69" t="s">
        <v>491</v>
      </c>
      <c r="I63" s="69">
        <v>3030773</v>
      </c>
      <c r="J63" s="69">
        <v>268001</v>
      </c>
      <c r="K63" s="69">
        <v>16767</v>
      </c>
      <c r="L63" s="68">
        <v>6.2600000000000003E-2</v>
      </c>
      <c r="M63" s="69" t="s">
        <v>476</v>
      </c>
      <c r="N63" s="69">
        <v>180</v>
      </c>
    </row>
    <row r="64" spans="1:14" x14ac:dyDescent="0.35">
      <c r="A64" s="70">
        <v>44210</v>
      </c>
      <c r="B64" s="70">
        <f t="shared" si="2"/>
        <v>44192</v>
      </c>
      <c r="C64" s="70">
        <f t="shared" si="3"/>
        <v>44205</v>
      </c>
      <c r="D64" s="69" t="s">
        <v>480</v>
      </c>
      <c r="L64" s="68"/>
    </row>
    <row r="65" spans="1:14" x14ac:dyDescent="0.35">
      <c r="A65" s="70">
        <v>44210</v>
      </c>
      <c r="B65" s="70">
        <f t="shared" si="2"/>
        <v>44192</v>
      </c>
      <c r="C65" s="70">
        <f t="shared" si="3"/>
        <v>44205</v>
      </c>
      <c r="D65" s="69" t="s">
        <v>479</v>
      </c>
      <c r="E65" s="69">
        <v>33267</v>
      </c>
      <c r="F65" s="69">
        <v>6544</v>
      </c>
      <c r="G65" s="69">
        <v>65.3</v>
      </c>
      <c r="H65" s="69" t="s">
        <v>491</v>
      </c>
      <c r="I65" s="69">
        <v>1058353</v>
      </c>
      <c r="J65" s="69">
        <v>104174</v>
      </c>
      <c r="K65" s="69">
        <v>7181</v>
      </c>
      <c r="L65" s="68">
        <v>6.8900000000000003E-2</v>
      </c>
      <c r="M65" s="69" t="s">
        <v>491</v>
      </c>
      <c r="N65" s="69">
        <v>81</v>
      </c>
    </row>
    <row r="66" spans="1:14" x14ac:dyDescent="0.35">
      <c r="A66" s="70">
        <v>44210</v>
      </c>
      <c r="B66" s="70">
        <f t="shared" ref="B66:B97" si="4">A66-18</f>
        <v>44192</v>
      </c>
      <c r="C66" s="70">
        <f t="shared" ref="C66:C97" si="5">A66-5</f>
        <v>44205</v>
      </c>
      <c r="D66" s="69" t="s">
        <v>478</v>
      </c>
      <c r="E66" s="69">
        <v>29859</v>
      </c>
      <c r="F66" s="69">
        <v>6038</v>
      </c>
      <c r="G66" s="69">
        <v>81.7</v>
      </c>
      <c r="H66" s="69" t="s">
        <v>491</v>
      </c>
      <c r="I66" s="69">
        <v>595666</v>
      </c>
      <c r="J66" s="69">
        <v>65636</v>
      </c>
      <c r="K66" s="69">
        <v>6582</v>
      </c>
      <c r="L66" s="68">
        <v>0.1003</v>
      </c>
      <c r="M66" s="69" t="s">
        <v>491</v>
      </c>
      <c r="N66" s="69">
        <v>76</v>
      </c>
    </row>
    <row r="67" spans="1:14" x14ac:dyDescent="0.35">
      <c r="A67" s="70">
        <v>44210</v>
      </c>
      <c r="B67" s="70">
        <f t="shared" si="4"/>
        <v>44192</v>
      </c>
      <c r="C67" s="70">
        <f t="shared" si="5"/>
        <v>44205</v>
      </c>
      <c r="D67" s="69" t="s">
        <v>477</v>
      </c>
      <c r="E67" s="69">
        <v>62822</v>
      </c>
      <c r="F67" s="69">
        <v>9228</v>
      </c>
      <c r="G67" s="69">
        <v>81.400000000000006</v>
      </c>
      <c r="H67" s="69" t="s">
        <v>491</v>
      </c>
      <c r="I67" s="69">
        <v>2247558</v>
      </c>
      <c r="J67" s="69">
        <v>157902</v>
      </c>
      <c r="K67" s="69">
        <v>10556</v>
      </c>
      <c r="L67" s="68">
        <v>6.6900000000000001E-2</v>
      </c>
      <c r="M67" s="69" t="s">
        <v>476</v>
      </c>
      <c r="N67" s="69">
        <v>73</v>
      </c>
    </row>
    <row r="68" spans="1:14" x14ac:dyDescent="0.35">
      <c r="A68" s="70">
        <v>44210</v>
      </c>
      <c r="B68" s="70">
        <f t="shared" si="4"/>
        <v>44192</v>
      </c>
      <c r="C68" s="70">
        <f t="shared" si="5"/>
        <v>44205</v>
      </c>
      <c r="D68" s="69" t="s">
        <v>475</v>
      </c>
      <c r="E68" s="69">
        <v>1290</v>
      </c>
      <c r="F68" s="69">
        <v>256</v>
      </c>
      <c r="G68" s="69" t="s">
        <v>474</v>
      </c>
      <c r="H68" s="69" t="s">
        <v>474</v>
      </c>
      <c r="I68" s="69">
        <v>209782</v>
      </c>
      <c r="J68" s="69">
        <v>16941</v>
      </c>
      <c r="K68" s="69">
        <v>259</v>
      </c>
      <c r="L68" s="69" t="s">
        <v>474</v>
      </c>
      <c r="M68" s="69" t="s">
        <v>474</v>
      </c>
      <c r="N68" s="69">
        <v>2</v>
      </c>
    </row>
    <row r="69" spans="1:14" x14ac:dyDescent="0.35">
      <c r="A69" s="70">
        <v>44210</v>
      </c>
      <c r="B69" s="70">
        <f t="shared" si="4"/>
        <v>44192</v>
      </c>
      <c r="C69" s="70">
        <f t="shared" si="5"/>
        <v>44205</v>
      </c>
      <c r="D69" s="69" t="s">
        <v>473</v>
      </c>
      <c r="E69" s="69">
        <v>51043</v>
      </c>
      <c r="F69" s="69">
        <v>9552</v>
      </c>
      <c r="G69" s="69">
        <v>81.3</v>
      </c>
      <c r="H69" s="69" t="s">
        <v>491</v>
      </c>
      <c r="I69" s="69">
        <v>1253884</v>
      </c>
      <c r="J69" s="69">
        <v>110953</v>
      </c>
      <c r="K69" s="69">
        <v>10416</v>
      </c>
      <c r="L69" s="68">
        <v>9.3899999999999997E-2</v>
      </c>
      <c r="M69" s="69" t="s">
        <v>491</v>
      </c>
      <c r="N69" s="69">
        <v>158</v>
      </c>
    </row>
    <row r="70" spans="1:14" x14ac:dyDescent="0.35">
      <c r="A70" s="70">
        <v>44217</v>
      </c>
      <c r="B70" s="70">
        <f t="shared" si="4"/>
        <v>44199</v>
      </c>
      <c r="C70" s="70">
        <f t="shared" si="5"/>
        <v>44212</v>
      </c>
      <c r="D70" s="69" t="s">
        <v>37</v>
      </c>
      <c r="E70" s="69">
        <v>458089</v>
      </c>
      <c r="F70" s="69">
        <v>73601</v>
      </c>
      <c r="G70" s="69">
        <v>75.5</v>
      </c>
      <c r="H70" s="69" t="s">
        <v>472</v>
      </c>
      <c r="I70" s="69">
        <v>12536712</v>
      </c>
      <c r="J70" s="69">
        <v>1221035</v>
      </c>
      <c r="K70" s="69">
        <v>83583</v>
      </c>
      <c r="L70" s="68">
        <v>6.8500000000000005E-2</v>
      </c>
      <c r="M70" s="69" t="s">
        <v>472</v>
      </c>
      <c r="N70" s="69">
        <v>969</v>
      </c>
    </row>
    <row r="71" spans="1:14" x14ac:dyDescent="0.35">
      <c r="A71" s="70">
        <v>44217</v>
      </c>
      <c r="B71" s="70">
        <f t="shared" si="4"/>
        <v>44199</v>
      </c>
      <c r="C71" s="70">
        <f t="shared" si="5"/>
        <v>44212</v>
      </c>
      <c r="D71" s="69" t="s">
        <v>490</v>
      </c>
      <c r="E71" s="69">
        <v>7591</v>
      </c>
      <c r="F71" s="69">
        <v>1576</v>
      </c>
      <c r="G71" s="69">
        <v>52</v>
      </c>
      <c r="H71" s="69" t="s">
        <v>491</v>
      </c>
      <c r="I71" s="69">
        <v>229821</v>
      </c>
      <c r="J71" s="69">
        <v>25292</v>
      </c>
      <c r="K71" s="69">
        <v>1725</v>
      </c>
      <c r="L71" s="68">
        <v>6.8199999999999997E-2</v>
      </c>
      <c r="M71" s="69" t="s">
        <v>491</v>
      </c>
      <c r="N71" s="69">
        <v>44</v>
      </c>
    </row>
    <row r="72" spans="1:14" x14ac:dyDescent="0.35">
      <c r="A72" s="70">
        <v>44217</v>
      </c>
      <c r="B72" s="70">
        <f t="shared" si="4"/>
        <v>44199</v>
      </c>
      <c r="C72" s="70">
        <f t="shared" si="5"/>
        <v>44212</v>
      </c>
      <c r="D72" s="69" t="s">
        <v>489</v>
      </c>
      <c r="E72" s="69">
        <v>4123</v>
      </c>
      <c r="F72" s="69">
        <v>922</v>
      </c>
      <c r="G72" s="69">
        <v>52.1</v>
      </c>
      <c r="H72" s="69" t="s">
        <v>491</v>
      </c>
      <c r="I72" s="69">
        <v>211619</v>
      </c>
      <c r="J72" s="69">
        <v>22012</v>
      </c>
      <c r="K72" s="69">
        <v>988</v>
      </c>
      <c r="L72" s="68">
        <v>4.4900000000000002E-2</v>
      </c>
      <c r="M72" s="69" t="s">
        <v>472</v>
      </c>
      <c r="N72" s="69">
        <v>36</v>
      </c>
    </row>
    <row r="73" spans="1:14" x14ac:dyDescent="0.35">
      <c r="A73" s="70">
        <v>44217</v>
      </c>
      <c r="B73" s="70">
        <f t="shared" si="4"/>
        <v>44199</v>
      </c>
      <c r="C73" s="70">
        <f t="shared" si="5"/>
        <v>44212</v>
      </c>
      <c r="D73" s="69" t="s">
        <v>488</v>
      </c>
      <c r="E73" s="69">
        <v>45852</v>
      </c>
      <c r="F73" s="69">
        <v>8073</v>
      </c>
      <c r="G73" s="69">
        <v>100.9</v>
      </c>
      <c r="H73" s="69" t="s">
        <v>472</v>
      </c>
      <c r="I73" s="69">
        <v>772546</v>
      </c>
      <c r="J73" s="69">
        <v>81993</v>
      </c>
      <c r="K73" s="69">
        <v>9134</v>
      </c>
      <c r="L73" s="68">
        <v>0.1114</v>
      </c>
      <c r="M73" s="69" t="s">
        <v>472</v>
      </c>
      <c r="N73" s="69">
        <v>129</v>
      </c>
    </row>
    <row r="74" spans="1:14" x14ac:dyDescent="0.35">
      <c r="A74" s="70">
        <v>44217</v>
      </c>
      <c r="B74" s="70">
        <f t="shared" si="4"/>
        <v>44199</v>
      </c>
      <c r="C74" s="70">
        <f t="shared" si="5"/>
        <v>44212</v>
      </c>
      <c r="D74" s="69" t="s">
        <v>487</v>
      </c>
    </row>
    <row r="75" spans="1:14" x14ac:dyDescent="0.35">
      <c r="A75" s="70">
        <v>44217</v>
      </c>
      <c r="B75" s="70">
        <f t="shared" si="4"/>
        <v>44199</v>
      </c>
      <c r="C75" s="70">
        <f t="shared" si="5"/>
        <v>44212</v>
      </c>
      <c r="D75" s="69" t="s">
        <v>486</v>
      </c>
      <c r="E75" s="69">
        <v>1688</v>
      </c>
      <c r="F75" s="69">
        <v>339</v>
      </c>
      <c r="G75" s="69">
        <v>84</v>
      </c>
      <c r="H75" s="69" t="s">
        <v>472</v>
      </c>
      <c r="I75" s="69">
        <v>51900</v>
      </c>
      <c r="J75" s="69">
        <v>4706</v>
      </c>
      <c r="K75" s="69">
        <v>349</v>
      </c>
      <c r="L75" s="68">
        <v>7.4200000000000002E-2</v>
      </c>
      <c r="M75" s="69" t="s">
        <v>472</v>
      </c>
      <c r="N75" s="69">
        <v>0</v>
      </c>
    </row>
    <row r="76" spans="1:14" x14ac:dyDescent="0.35">
      <c r="A76" s="70">
        <v>44217</v>
      </c>
      <c r="B76" s="70">
        <f t="shared" si="4"/>
        <v>44199</v>
      </c>
      <c r="C76" s="70">
        <f t="shared" si="5"/>
        <v>44212</v>
      </c>
      <c r="D76" s="69" t="s">
        <v>485</v>
      </c>
      <c r="E76" s="69">
        <v>72394</v>
      </c>
      <c r="F76" s="69">
        <v>10702</v>
      </c>
      <c r="G76" s="69">
        <v>95.9</v>
      </c>
      <c r="H76" s="69" t="s">
        <v>472</v>
      </c>
      <c r="I76" s="69">
        <v>1322274</v>
      </c>
      <c r="J76" s="69">
        <v>140576</v>
      </c>
      <c r="K76" s="69">
        <v>12730</v>
      </c>
      <c r="L76" s="68">
        <v>9.06E-2</v>
      </c>
      <c r="M76" s="69" t="s">
        <v>472</v>
      </c>
      <c r="N76" s="69">
        <v>113</v>
      </c>
    </row>
    <row r="77" spans="1:14" x14ac:dyDescent="0.35">
      <c r="A77" s="70">
        <v>44217</v>
      </c>
      <c r="B77" s="70">
        <f t="shared" si="4"/>
        <v>44199</v>
      </c>
      <c r="C77" s="70">
        <f t="shared" si="5"/>
        <v>44212</v>
      </c>
      <c r="D77" s="69" t="s">
        <v>484</v>
      </c>
      <c r="E77" s="69">
        <v>1637</v>
      </c>
      <c r="F77" s="69">
        <v>275</v>
      </c>
      <c r="G77" s="69">
        <v>27.6</v>
      </c>
      <c r="H77" s="69" t="s">
        <v>491</v>
      </c>
      <c r="I77" s="69">
        <v>108883</v>
      </c>
      <c r="J77" s="69">
        <v>10898</v>
      </c>
      <c r="K77" s="69">
        <v>302</v>
      </c>
      <c r="L77" s="68">
        <v>2.7699999999999999E-2</v>
      </c>
      <c r="M77" s="69" t="s">
        <v>472</v>
      </c>
      <c r="N77" s="69">
        <v>3</v>
      </c>
    </row>
    <row r="78" spans="1:14" x14ac:dyDescent="0.35">
      <c r="A78" s="70">
        <v>44217</v>
      </c>
      <c r="B78" s="70">
        <f t="shared" si="4"/>
        <v>44199</v>
      </c>
      <c r="C78" s="70">
        <f t="shared" si="5"/>
        <v>44212</v>
      </c>
      <c r="D78" s="69" t="s">
        <v>483</v>
      </c>
      <c r="E78" s="69">
        <v>33910</v>
      </c>
      <c r="F78" s="69">
        <v>5647</v>
      </c>
      <c r="G78" s="69">
        <v>85.7</v>
      </c>
      <c r="H78" s="69" t="s">
        <v>472</v>
      </c>
      <c r="I78" s="69">
        <v>647516</v>
      </c>
      <c r="J78" s="69">
        <v>71512</v>
      </c>
      <c r="K78" s="69">
        <v>6718</v>
      </c>
      <c r="L78" s="68">
        <v>9.3899999999999997E-2</v>
      </c>
      <c r="M78" s="69" t="s">
        <v>472</v>
      </c>
      <c r="N78" s="69">
        <v>65</v>
      </c>
    </row>
    <row r="79" spans="1:14" x14ac:dyDescent="0.35">
      <c r="A79" s="70">
        <v>44217</v>
      </c>
      <c r="B79" s="70">
        <f t="shared" si="4"/>
        <v>44199</v>
      </c>
      <c r="C79" s="70">
        <f t="shared" si="5"/>
        <v>44212</v>
      </c>
      <c r="D79" s="69" t="s">
        <v>482</v>
      </c>
      <c r="E79" s="69">
        <v>5139</v>
      </c>
      <c r="F79" s="69">
        <v>975</v>
      </c>
      <c r="G79" s="69">
        <v>42.5</v>
      </c>
      <c r="H79" s="69" t="s">
        <v>472</v>
      </c>
      <c r="I79" s="69">
        <v>390441</v>
      </c>
      <c r="J79" s="69">
        <v>26355</v>
      </c>
      <c r="K79" s="69">
        <v>1104</v>
      </c>
      <c r="L79" s="68">
        <v>4.19E-2</v>
      </c>
      <c r="M79" s="69" t="s">
        <v>472</v>
      </c>
      <c r="N79" s="69">
        <v>16</v>
      </c>
    </row>
    <row r="80" spans="1:14" x14ac:dyDescent="0.35">
      <c r="A80" s="70">
        <v>44217</v>
      </c>
      <c r="B80" s="70">
        <f t="shared" si="4"/>
        <v>44199</v>
      </c>
      <c r="C80" s="70">
        <f t="shared" si="5"/>
        <v>44212</v>
      </c>
      <c r="D80" s="69" t="s">
        <v>481</v>
      </c>
      <c r="E80" s="69">
        <v>94636</v>
      </c>
      <c r="F80" s="69">
        <v>14139</v>
      </c>
      <c r="G80" s="69">
        <v>62.1</v>
      </c>
      <c r="H80" s="69" t="s">
        <v>472</v>
      </c>
      <c r="I80" s="69">
        <v>3175090</v>
      </c>
      <c r="J80" s="69">
        <v>307372</v>
      </c>
      <c r="K80" s="69">
        <v>15996</v>
      </c>
      <c r="L80" s="68">
        <v>5.1999999999999998E-2</v>
      </c>
      <c r="M80" s="69" t="s">
        <v>472</v>
      </c>
      <c r="N80" s="69">
        <v>178</v>
      </c>
    </row>
    <row r="81" spans="1:14" x14ac:dyDescent="0.35">
      <c r="A81" s="70">
        <v>44217</v>
      </c>
      <c r="B81" s="70">
        <f t="shared" si="4"/>
        <v>44199</v>
      </c>
      <c r="C81" s="70">
        <f t="shared" si="5"/>
        <v>44212</v>
      </c>
      <c r="D81" s="69" t="s">
        <v>480</v>
      </c>
    </row>
    <row r="82" spans="1:14" x14ac:dyDescent="0.35">
      <c r="A82" s="70">
        <v>44217</v>
      </c>
      <c r="B82" s="70">
        <f t="shared" si="4"/>
        <v>44199</v>
      </c>
      <c r="C82" s="70">
        <f t="shared" si="5"/>
        <v>44212</v>
      </c>
      <c r="D82" s="69" t="s">
        <v>479</v>
      </c>
      <c r="E82" s="69">
        <v>36134</v>
      </c>
      <c r="F82" s="69">
        <v>6584</v>
      </c>
      <c r="G82" s="69">
        <v>65.7</v>
      </c>
      <c r="H82" s="69" t="s">
        <v>491</v>
      </c>
      <c r="I82" s="69">
        <v>1115819</v>
      </c>
      <c r="J82" s="69">
        <v>118128</v>
      </c>
      <c r="K82" s="69">
        <v>7257</v>
      </c>
      <c r="L82" s="68">
        <v>6.1400000000000003E-2</v>
      </c>
      <c r="M82" s="69" t="s">
        <v>472</v>
      </c>
      <c r="N82" s="69">
        <v>73</v>
      </c>
    </row>
    <row r="83" spans="1:14" x14ac:dyDescent="0.35">
      <c r="A83" s="70">
        <v>44217</v>
      </c>
      <c r="B83" s="70">
        <f t="shared" si="4"/>
        <v>44199</v>
      </c>
      <c r="C83" s="70">
        <f t="shared" si="5"/>
        <v>44212</v>
      </c>
      <c r="D83" s="69" t="s">
        <v>478</v>
      </c>
      <c r="E83" s="69">
        <v>32629</v>
      </c>
      <c r="F83" s="69">
        <v>6171</v>
      </c>
      <c r="G83" s="69">
        <v>83.5</v>
      </c>
      <c r="H83" s="69" t="s">
        <v>491</v>
      </c>
      <c r="I83" s="69">
        <v>632245</v>
      </c>
      <c r="J83" s="69">
        <v>74111</v>
      </c>
      <c r="K83" s="69">
        <v>6785</v>
      </c>
      <c r="L83" s="68">
        <v>9.1600000000000001E-2</v>
      </c>
      <c r="M83" s="69" t="s">
        <v>472</v>
      </c>
      <c r="N83" s="69">
        <v>67</v>
      </c>
    </row>
    <row r="84" spans="1:14" x14ac:dyDescent="0.35">
      <c r="A84" s="70">
        <v>44217</v>
      </c>
      <c r="B84" s="70">
        <f t="shared" si="4"/>
        <v>44199</v>
      </c>
      <c r="C84" s="70">
        <f t="shared" si="5"/>
        <v>44212</v>
      </c>
      <c r="D84" s="69" t="s">
        <v>477</v>
      </c>
      <c r="E84" s="69">
        <v>66478</v>
      </c>
      <c r="F84" s="69">
        <v>9095</v>
      </c>
      <c r="G84" s="69">
        <v>80.2</v>
      </c>
      <c r="H84" s="69" t="s">
        <v>472</v>
      </c>
      <c r="I84" s="69">
        <v>2351752</v>
      </c>
      <c r="J84" s="69">
        <v>198803</v>
      </c>
      <c r="K84" s="69">
        <v>10554</v>
      </c>
      <c r="L84" s="68">
        <v>5.3100000000000001E-2</v>
      </c>
      <c r="M84" s="69" t="s">
        <v>472</v>
      </c>
      <c r="N84" s="69">
        <v>92</v>
      </c>
    </row>
    <row r="85" spans="1:14" x14ac:dyDescent="0.35">
      <c r="A85" s="70">
        <v>44217</v>
      </c>
      <c r="B85" s="70">
        <f t="shared" si="4"/>
        <v>44199</v>
      </c>
      <c r="C85" s="70">
        <f t="shared" si="5"/>
        <v>44212</v>
      </c>
      <c r="D85" s="69" t="s">
        <v>475</v>
      </c>
      <c r="E85" s="69">
        <v>1365</v>
      </c>
      <c r="F85" s="69">
        <v>222</v>
      </c>
      <c r="G85" s="69" t="s">
        <v>474</v>
      </c>
      <c r="H85" s="69" t="s">
        <v>474</v>
      </c>
      <c r="I85" s="69">
        <v>217180</v>
      </c>
      <c r="J85" s="69">
        <v>18016</v>
      </c>
      <c r="K85" s="69">
        <v>226</v>
      </c>
      <c r="L85" s="69" t="s">
        <v>474</v>
      </c>
      <c r="M85" s="69" t="s">
        <v>474</v>
      </c>
      <c r="N85" s="69">
        <v>1</v>
      </c>
    </row>
    <row r="86" spans="1:14" x14ac:dyDescent="0.35">
      <c r="A86" s="70">
        <v>44217</v>
      </c>
      <c r="B86" s="70">
        <f t="shared" si="4"/>
        <v>44199</v>
      </c>
      <c r="C86" s="70">
        <f t="shared" si="5"/>
        <v>44212</v>
      </c>
      <c r="D86" s="69" t="s">
        <v>473</v>
      </c>
      <c r="E86" s="69">
        <v>54513</v>
      </c>
      <c r="F86" s="69">
        <v>8881</v>
      </c>
      <c r="G86" s="69">
        <v>75.599999999999994</v>
      </c>
      <c r="H86" s="69" t="s">
        <v>472</v>
      </c>
      <c r="I86" s="69">
        <v>1309626</v>
      </c>
      <c r="J86" s="69">
        <v>121261</v>
      </c>
      <c r="K86" s="69">
        <v>9715</v>
      </c>
      <c r="L86" s="68">
        <v>8.0100000000000005E-2</v>
      </c>
      <c r="M86" s="69" t="s">
        <v>472</v>
      </c>
      <c r="N86" s="69">
        <v>152</v>
      </c>
    </row>
    <row r="87" spans="1:14" x14ac:dyDescent="0.35">
      <c r="A87" s="70">
        <v>44224</v>
      </c>
      <c r="B87" s="70">
        <f t="shared" si="4"/>
        <v>44206</v>
      </c>
      <c r="C87" s="70">
        <f t="shared" si="5"/>
        <v>44219</v>
      </c>
      <c r="D87" s="69" t="s">
        <v>37</v>
      </c>
      <c r="E87" s="69">
        <v>484639</v>
      </c>
      <c r="F87" s="69">
        <v>57942</v>
      </c>
      <c r="G87" s="69">
        <v>59.4</v>
      </c>
      <c r="H87" s="69" t="s">
        <v>472</v>
      </c>
      <c r="I87" s="69">
        <v>13192478</v>
      </c>
      <c r="J87" s="69">
        <v>1224945</v>
      </c>
      <c r="K87" s="69">
        <v>67544</v>
      </c>
      <c r="L87" s="68">
        <v>5.5100000000000003E-2</v>
      </c>
      <c r="M87" s="69" t="s">
        <v>472</v>
      </c>
      <c r="N87" s="69">
        <v>952</v>
      </c>
    </row>
    <row r="88" spans="1:14" x14ac:dyDescent="0.35">
      <c r="A88" s="70">
        <v>44224</v>
      </c>
      <c r="B88" s="70">
        <f t="shared" si="4"/>
        <v>44206</v>
      </c>
      <c r="C88" s="70">
        <f t="shared" si="5"/>
        <v>44219</v>
      </c>
      <c r="D88" s="69" t="s">
        <v>490</v>
      </c>
      <c r="E88" s="69">
        <v>8374</v>
      </c>
      <c r="F88" s="69">
        <v>1435</v>
      </c>
      <c r="G88" s="69">
        <v>47.3</v>
      </c>
      <c r="H88" s="69" t="s">
        <v>472</v>
      </c>
      <c r="I88" s="69">
        <v>243667</v>
      </c>
      <c r="J88" s="69">
        <v>24912</v>
      </c>
      <c r="K88" s="69">
        <v>1584</v>
      </c>
      <c r="L88" s="68">
        <v>6.3600000000000004E-2</v>
      </c>
      <c r="M88" s="69" t="s">
        <v>472</v>
      </c>
      <c r="N88" s="69">
        <v>46</v>
      </c>
    </row>
    <row r="89" spans="1:14" x14ac:dyDescent="0.35">
      <c r="A89" s="70">
        <v>44224</v>
      </c>
      <c r="B89" s="70">
        <f t="shared" si="4"/>
        <v>44206</v>
      </c>
      <c r="C89" s="70">
        <f t="shared" si="5"/>
        <v>44219</v>
      </c>
      <c r="D89" s="69" t="s">
        <v>489</v>
      </c>
      <c r="E89" s="69">
        <v>4394</v>
      </c>
      <c r="F89" s="69">
        <v>697</v>
      </c>
      <c r="G89" s="69">
        <v>39.4</v>
      </c>
      <c r="H89" s="69" t="s">
        <v>472</v>
      </c>
      <c r="I89" s="69">
        <v>222334</v>
      </c>
      <c r="J89" s="69">
        <v>21278</v>
      </c>
      <c r="K89" s="69">
        <v>766</v>
      </c>
      <c r="L89" s="68">
        <v>3.5999999999999997E-2</v>
      </c>
      <c r="M89" s="69" t="s">
        <v>472</v>
      </c>
      <c r="N89" s="69">
        <v>33</v>
      </c>
    </row>
    <row r="90" spans="1:14" x14ac:dyDescent="0.35">
      <c r="A90" s="70">
        <v>44224</v>
      </c>
      <c r="B90" s="70">
        <f t="shared" si="4"/>
        <v>44206</v>
      </c>
      <c r="C90" s="70">
        <f t="shared" si="5"/>
        <v>44219</v>
      </c>
      <c r="D90" s="69" t="s">
        <v>488</v>
      </c>
      <c r="E90" s="69">
        <v>48775</v>
      </c>
      <c r="F90" s="69">
        <v>6237</v>
      </c>
      <c r="G90" s="69">
        <v>78</v>
      </c>
      <c r="H90" s="69" t="s">
        <v>472</v>
      </c>
      <c r="I90" s="69">
        <v>811982</v>
      </c>
      <c r="J90" s="69">
        <v>79291</v>
      </c>
      <c r="K90" s="69">
        <v>7177</v>
      </c>
      <c r="L90" s="68">
        <v>9.0499999999999997E-2</v>
      </c>
      <c r="M90" s="69" t="s">
        <v>472</v>
      </c>
      <c r="N90" s="69">
        <v>125</v>
      </c>
    </row>
    <row r="91" spans="1:14" x14ac:dyDescent="0.35">
      <c r="A91" s="70">
        <v>44224</v>
      </c>
      <c r="B91" s="70">
        <f t="shared" si="4"/>
        <v>44206</v>
      </c>
      <c r="C91" s="70">
        <f t="shared" si="5"/>
        <v>44219</v>
      </c>
      <c r="D91" s="69" t="s">
        <v>487</v>
      </c>
    </row>
    <row r="92" spans="1:14" x14ac:dyDescent="0.35">
      <c r="A92" s="70">
        <v>44224</v>
      </c>
      <c r="B92" s="70">
        <f t="shared" si="4"/>
        <v>44206</v>
      </c>
      <c r="C92" s="70">
        <f t="shared" si="5"/>
        <v>44219</v>
      </c>
      <c r="D92" s="69" t="s">
        <v>486</v>
      </c>
      <c r="E92" s="69">
        <v>1805</v>
      </c>
      <c r="F92" s="69">
        <v>227</v>
      </c>
      <c r="G92" s="69">
        <v>56.3</v>
      </c>
      <c r="H92" s="69" t="s">
        <v>472</v>
      </c>
      <c r="I92" s="69">
        <v>54102</v>
      </c>
      <c r="J92" s="69">
        <v>4266</v>
      </c>
      <c r="K92" s="69">
        <v>238</v>
      </c>
      <c r="L92" s="68">
        <v>5.5800000000000002E-2</v>
      </c>
      <c r="M92" s="69" t="s">
        <v>472</v>
      </c>
      <c r="N92" s="69">
        <v>0</v>
      </c>
    </row>
    <row r="93" spans="1:14" x14ac:dyDescent="0.35">
      <c r="A93" s="70">
        <v>44224</v>
      </c>
      <c r="B93" s="70">
        <f t="shared" si="4"/>
        <v>44206</v>
      </c>
      <c r="C93" s="70">
        <f t="shared" si="5"/>
        <v>44219</v>
      </c>
      <c r="D93" s="69" t="s">
        <v>485</v>
      </c>
      <c r="E93" s="69">
        <v>75810</v>
      </c>
      <c r="F93" s="69">
        <v>7827</v>
      </c>
      <c r="G93" s="69">
        <v>70.2</v>
      </c>
      <c r="H93" s="69" t="s">
        <v>472</v>
      </c>
      <c r="I93" s="69">
        <v>1386689</v>
      </c>
      <c r="J93" s="69">
        <v>129623</v>
      </c>
      <c r="K93" s="69">
        <v>9651</v>
      </c>
      <c r="L93" s="68">
        <v>7.4499999999999997E-2</v>
      </c>
      <c r="M93" s="69" t="s">
        <v>472</v>
      </c>
      <c r="N93" s="69">
        <v>102</v>
      </c>
    </row>
    <row r="94" spans="1:14" x14ac:dyDescent="0.35">
      <c r="A94" s="70">
        <v>44224</v>
      </c>
      <c r="B94" s="70">
        <f t="shared" si="4"/>
        <v>44206</v>
      </c>
      <c r="C94" s="70">
        <f t="shared" si="5"/>
        <v>44219</v>
      </c>
      <c r="D94" s="69" t="s">
        <v>484</v>
      </c>
      <c r="E94" s="69">
        <v>1719</v>
      </c>
      <c r="F94" s="69">
        <v>204</v>
      </c>
      <c r="G94" s="69">
        <v>20.5</v>
      </c>
      <c r="H94" s="69" t="s">
        <v>472</v>
      </c>
      <c r="I94" s="69">
        <v>115920</v>
      </c>
      <c r="J94" s="69">
        <v>12930</v>
      </c>
      <c r="K94" s="69">
        <v>240</v>
      </c>
      <c r="L94" s="68">
        <v>1.8599999999999998E-2</v>
      </c>
      <c r="M94" s="69" t="s">
        <v>472</v>
      </c>
      <c r="N94" s="69">
        <v>3</v>
      </c>
    </row>
    <row r="95" spans="1:14" x14ac:dyDescent="0.35">
      <c r="A95" s="70">
        <v>44224</v>
      </c>
      <c r="B95" s="70">
        <f t="shared" si="4"/>
        <v>44206</v>
      </c>
      <c r="C95" s="70">
        <f t="shared" si="5"/>
        <v>44219</v>
      </c>
      <c r="D95" s="69" t="s">
        <v>483</v>
      </c>
      <c r="E95" s="69">
        <v>35926</v>
      </c>
      <c r="F95" s="69">
        <v>4701</v>
      </c>
      <c r="G95" s="69">
        <v>71.3</v>
      </c>
      <c r="H95" s="69" t="s">
        <v>472</v>
      </c>
      <c r="I95" s="69">
        <v>682334</v>
      </c>
      <c r="J95" s="69">
        <v>70883</v>
      </c>
      <c r="K95" s="69">
        <v>5852</v>
      </c>
      <c r="L95" s="68">
        <v>8.2600000000000007E-2</v>
      </c>
      <c r="M95" s="69" t="s">
        <v>472</v>
      </c>
      <c r="N95" s="69">
        <v>68</v>
      </c>
    </row>
    <row r="96" spans="1:14" x14ac:dyDescent="0.35">
      <c r="A96" s="70">
        <v>44224</v>
      </c>
      <c r="B96" s="70">
        <f t="shared" si="4"/>
        <v>44206</v>
      </c>
      <c r="C96" s="70">
        <f t="shared" si="5"/>
        <v>44219</v>
      </c>
      <c r="D96" s="69" t="s">
        <v>482</v>
      </c>
      <c r="E96" s="69">
        <v>5435</v>
      </c>
      <c r="F96" s="69">
        <v>729</v>
      </c>
      <c r="G96" s="69">
        <v>31.8</v>
      </c>
      <c r="H96" s="69" t="s">
        <v>472</v>
      </c>
      <c r="I96" s="69">
        <v>407728</v>
      </c>
      <c r="J96" s="69">
        <v>30272</v>
      </c>
      <c r="K96" s="69">
        <v>855</v>
      </c>
      <c r="L96" s="68">
        <v>2.8199999999999999E-2</v>
      </c>
      <c r="M96" s="69" t="s">
        <v>472</v>
      </c>
      <c r="N96" s="69">
        <v>18</v>
      </c>
    </row>
    <row r="97" spans="1:14" x14ac:dyDescent="0.35">
      <c r="A97" s="70">
        <v>44224</v>
      </c>
      <c r="B97" s="70">
        <f t="shared" si="4"/>
        <v>44206</v>
      </c>
      <c r="C97" s="70">
        <f t="shared" si="5"/>
        <v>44219</v>
      </c>
      <c r="D97" s="69" t="s">
        <v>481</v>
      </c>
      <c r="E97" s="69">
        <v>99560</v>
      </c>
      <c r="F97" s="69">
        <v>10764</v>
      </c>
      <c r="G97" s="69">
        <v>47.3</v>
      </c>
      <c r="H97" s="69" t="s">
        <v>472</v>
      </c>
      <c r="I97" s="69">
        <v>3343337</v>
      </c>
      <c r="J97" s="69">
        <v>303246</v>
      </c>
      <c r="K97" s="69">
        <v>12498</v>
      </c>
      <c r="L97" s="68">
        <v>4.1200000000000001E-2</v>
      </c>
      <c r="M97" s="69" t="s">
        <v>472</v>
      </c>
      <c r="N97" s="69">
        <v>169</v>
      </c>
    </row>
    <row r="98" spans="1:14" x14ac:dyDescent="0.35">
      <c r="A98" s="70">
        <v>44224</v>
      </c>
      <c r="B98" s="70">
        <f t="shared" ref="B98:B129" si="6">A98-18</f>
        <v>44206</v>
      </c>
      <c r="C98" s="70">
        <f t="shared" ref="C98:C129" si="7">A98-5</f>
        <v>44219</v>
      </c>
      <c r="D98" s="69" t="s">
        <v>480</v>
      </c>
    </row>
    <row r="99" spans="1:14" x14ac:dyDescent="0.35">
      <c r="A99" s="70">
        <v>44224</v>
      </c>
      <c r="B99" s="70">
        <f t="shared" si="6"/>
        <v>44206</v>
      </c>
      <c r="C99" s="70">
        <f t="shared" si="7"/>
        <v>44219</v>
      </c>
      <c r="D99" s="69" t="s">
        <v>479</v>
      </c>
      <c r="E99" s="69">
        <v>38987</v>
      </c>
      <c r="F99" s="69">
        <v>5768</v>
      </c>
      <c r="G99" s="69">
        <v>57.6</v>
      </c>
      <c r="H99" s="69" t="s">
        <v>472</v>
      </c>
      <c r="I99" s="69">
        <v>1178337</v>
      </c>
      <c r="J99" s="69">
        <v>119743</v>
      </c>
      <c r="K99" s="69">
        <v>6475</v>
      </c>
      <c r="L99" s="68">
        <v>5.4100000000000002E-2</v>
      </c>
      <c r="M99" s="69" t="s">
        <v>472</v>
      </c>
      <c r="N99" s="69">
        <v>80</v>
      </c>
    </row>
    <row r="100" spans="1:14" x14ac:dyDescent="0.35">
      <c r="A100" s="70">
        <v>44224</v>
      </c>
      <c r="B100" s="70">
        <f t="shared" si="6"/>
        <v>44206</v>
      </c>
      <c r="C100" s="70">
        <f t="shared" si="7"/>
        <v>44219</v>
      </c>
      <c r="D100" s="69" t="s">
        <v>478</v>
      </c>
      <c r="E100" s="69">
        <v>34797</v>
      </c>
      <c r="F100" s="69">
        <v>4957</v>
      </c>
      <c r="G100" s="69">
        <v>67.099999999999994</v>
      </c>
      <c r="H100" s="69" t="s">
        <v>472</v>
      </c>
      <c r="I100" s="69">
        <v>667651</v>
      </c>
      <c r="J100" s="69">
        <v>70312</v>
      </c>
      <c r="K100" s="69">
        <v>5573</v>
      </c>
      <c r="L100" s="68">
        <v>7.9299999999999995E-2</v>
      </c>
      <c r="M100" s="69" t="s">
        <v>472</v>
      </c>
      <c r="N100" s="69">
        <v>75</v>
      </c>
    </row>
    <row r="101" spans="1:14" x14ac:dyDescent="0.35">
      <c r="A101" s="70">
        <v>44224</v>
      </c>
      <c r="B101" s="70">
        <f t="shared" si="6"/>
        <v>44206</v>
      </c>
      <c r="C101" s="70">
        <f t="shared" si="7"/>
        <v>44219</v>
      </c>
      <c r="D101" s="69" t="s">
        <v>477</v>
      </c>
      <c r="E101" s="69">
        <v>69882</v>
      </c>
      <c r="F101" s="69">
        <v>7254</v>
      </c>
      <c r="G101" s="69">
        <v>64</v>
      </c>
      <c r="H101" s="69" t="s">
        <v>472</v>
      </c>
      <c r="I101" s="69">
        <v>2481476</v>
      </c>
      <c r="J101" s="69">
        <v>223506</v>
      </c>
      <c r="K101" s="69">
        <v>8672</v>
      </c>
      <c r="L101" s="68">
        <v>3.8800000000000001E-2</v>
      </c>
      <c r="M101" s="69" t="s">
        <v>472</v>
      </c>
      <c r="N101" s="69">
        <v>98</v>
      </c>
    </row>
    <row r="102" spans="1:14" x14ac:dyDescent="0.35">
      <c r="A102" s="70">
        <v>44224</v>
      </c>
      <c r="B102" s="70">
        <f t="shared" si="6"/>
        <v>44206</v>
      </c>
      <c r="C102" s="70">
        <f t="shared" si="7"/>
        <v>44219</v>
      </c>
      <c r="D102" s="69" t="s">
        <v>475</v>
      </c>
      <c r="E102" s="69">
        <v>1433</v>
      </c>
      <c r="F102" s="69">
        <v>195</v>
      </c>
      <c r="G102" s="69" t="s">
        <v>474</v>
      </c>
      <c r="H102" s="69" t="s">
        <v>474</v>
      </c>
      <c r="I102" s="69">
        <v>225157</v>
      </c>
      <c r="J102" s="69">
        <v>17309</v>
      </c>
      <c r="K102" s="69">
        <v>198</v>
      </c>
      <c r="L102" s="69" t="s">
        <v>474</v>
      </c>
      <c r="M102" s="69" t="s">
        <v>474</v>
      </c>
      <c r="N102" s="69">
        <v>0</v>
      </c>
    </row>
    <row r="103" spans="1:14" x14ac:dyDescent="0.35">
      <c r="A103" s="70">
        <v>44224</v>
      </c>
      <c r="B103" s="70">
        <f t="shared" si="6"/>
        <v>44206</v>
      </c>
      <c r="C103" s="70">
        <f t="shared" si="7"/>
        <v>44219</v>
      </c>
      <c r="D103" s="69" t="s">
        <v>473</v>
      </c>
      <c r="E103" s="69">
        <v>57742</v>
      </c>
      <c r="F103" s="69">
        <v>6947</v>
      </c>
      <c r="G103" s="69">
        <v>59.1</v>
      </c>
      <c r="H103" s="69" t="s">
        <v>472</v>
      </c>
      <c r="I103" s="69">
        <v>1371764</v>
      </c>
      <c r="J103" s="69">
        <v>117374</v>
      </c>
      <c r="K103" s="69">
        <v>7765</v>
      </c>
      <c r="L103" s="68">
        <v>6.6199999999999995E-2</v>
      </c>
      <c r="M103" s="69" t="s">
        <v>472</v>
      </c>
      <c r="N103" s="69">
        <v>135</v>
      </c>
    </row>
    <row r="104" spans="1:14" x14ac:dyDescent="0.35">
      <c r="A104" s="70">
        <v>44231</v>
      </c>
      <c r="B104" s="70">
        <f t="shared" si="6"/>
        <v>44213</v>
      </c>
      <c r="C104" s="70">
        <f t="shared" si="7"/>
        <v>44226</v>
      </c>
      <c r="D104" s="69" t="s">
        <v>37</v>
      </c>
      <c r="E104" s="69">
        <v>504564</v>
      </c>
      <c r="F104" s="69">
        <v>47659</v>
      </c>
      <c r="G104" s="69">
        <v>48.9</v>
      </c>
      <c r="H104" s="69" t="s">
        <v>472</v>
      </c>
      <c r="I104" s="69">
        <v>13874158</v>
      </c>
      <c r="J104" s="69">
        <v>1299378</v>
      </c>
      <c r="K104" s="69">
        <v>56149</v>
      </c>
      <c r="L104" s="68">
        <v>4.3200000000000002E-2</v>
      </c>
      <c r="M104" s="69" t="s">
        <v>472</v>
      </c>
      <c r="N104" s="69">
        <v>865</v>
      </c>
    </row>
    <row r="105" spans="1:14" x14ac:dyDescent="0.35">
      <c r="A105" s="70">
        <v>44231</v>
      </c>
      <c r="B105" s="70">
        <f t="shared" si="6"/>
        <v>44213</v>
      </c>
      <c r="C105" s="70">
        <f t="shared" si="7"/>
        <v>44226</v>
      </c>
      <c r="D105" s="69" t="s">
        <v>490</v>
      </c>
      <c r="E105" s="69">
        <v>8920</v>
      </c>
      <c r="F105" s="69">
        <v>1204</v>
      </c>
      <c r="G105" s="69">
        <v>39.700000000000003</v>
      </c>
      <c r="H105" s="69" t="s">
        <v>472</v>
      </c>
      <c r="I105" s="69">
        <v>256575</v>
      </c>
      <c r="J105" s="69">
        <v>24494</v>
      </c>
      <c r="K105" s="69">
        <v>1339</v>
      </c>
      <c r="L105" s="68">
        <v>5.4699999999999999E-2</v>
      </c>
      <c r="M105" s="69" t="s">
        <v>472</v>
      </c>
      <c r="N105" s="69">
        <v>39</v>
      </c>
    </row>
    <row r="106" spans="1:14" x14ac:dyDescent="0.35">
      <c r="A106" s="70">
        <v>44231</v>
      </c>
      <c r="B106" s="70">
        <f t="shared" si="6"/>
        <v>44213</v>
      </c>
      <c r="C106" s="70">
        <f t="shared" si="7"/>
        <v>44226</v>
      </c>
      <c r="D106" s="69" t="s">
        <v>489</v>
      </c>
      <c r="E106" s="69">
        <v>4569</v>
      </c>
      <c r="F106" s="69">
        <v>491</v>
      </c>
      <c r="G106" s="69">
        <v>27.7</v>
      </c>
      <c r="H106" s="69" t="s">
        <v>472</v>
      </c>
      <c r="I106" s="69">
        <v>233263</v>
      </c>
      <c r="J106" s="69">
        <v>20910</v>
      </c>
      <c r="K106" s="69">
        <v>569</v>
      </c>
      <c r="L106" s="68">
        <v>2.7199999999999998E-2</v>
      </c>
      <c r="M106" s="69" t="s">
        <v>472</v>
      </c>
      <c r="N106" s="69">
        <v>33</v>
      </c>
    </row>
    <row r="107" spans="1:14" x14ac:dyDescent="0.35">
      <c r="A107" s="70">
        <v>44231</v>
      </c>
      <c r="B107" s="70">
        <f t="shared" si="6"/>
        <v>44213</v>
      </c>
      <c r="C107" s="70">
        <f t="shared" si="7"/>
        <v>44226</v>
      </c>
      <c r="D107" s="69" t="s">
        <v>488</v>
      </c>
      <c r="E107" s="69">
        <v>51164</v>
      </c>
      <c r="F107" s="69">
        <v>5256</v>
      </c>
      <c r="G107" s="69">
        <v>65.7</v>
      </c>
      <c r="H107" s="69" t="s">
        <v>472</v>
      </c>
      <c r="I107" s="69">
        <v>852576</v>
      </c>
      <c r="J107" s="69">
        <v>78628</v>
      </c>
      <c r="K107" s="69">
        <v>6036</v>
      </c>
      <c r="L107" s="68">
        <v>7.6799999999999993E-2</v>
      </c>
      <c r="M107" s="69" t="s">
        <v>472</v>
      </c>
      <c r="N107" s="69">
        <v>103</v>
      </c>
    </row>
    <row r="108" spans="1:14" x14ac:dyDescent="0.35">
      <c r="A108" s="70">
        <v>44231</v>
      </c>
      <c r="B108" s="70">
        <f t="shared" si="6"/>
        <v>44213</v>
      </c>
      <c r="C108" s="70">
        <f t="shared" si="7"/>
        <v>44226</v>
      </c>
      <c r="D108" s="69" t="s">
        <v>487</v>
      </c>
    </row>
    <row r="109" spans="1:14" x14ac:dyDescent="0.35">
      <c r="A109" s="70">
        <v>44231</v>
      </c>
      <c r="B109" s="70">
        <f t="shared" si="6"/>
        <v>44213</v>
      </c>
      <c r="C109" s="70">
        <f t="shared" si="7"/>
        <v>44226</v>
      </c>
      <c r="D109" s="69" t="s">
        <v>486</v>
      </c>
      <c r="E109" s="69">
        <v>1881</v>
      </c>
      <c r="F109" s="69">
        <v>195</v>
      </c>
      <c r="G109" s="69">
        <v>48.3</v>
      </c>
      <c r="H109" s="69" t="s">
        <v>472</v>
      </c>
      <c r="I109" s="69">
        <v>55962</v>
      </c>
      <c r="J109" s="69">
        <v>4117</v>
      </c>
      <c r="K109" s="69">
        <v>205</v>
      </c>
      <c r="L109" s="68">
        <v>4.9799999999999997E-2</v>
      </c>
      <c r="M109" s="69" t="s">
        <v>472</v>
      </c>
      <c r="N109" s="69">
        <v>0</v>
      </c>
    </row>
    <row r="110" spans="1:14" x14ac:dyDescent="0.35">
      <c r="A110" s="70">
        <v>44231</v>
      </c>
      <c r="B110" s="70">
        <f t="shared" si="6"/>
        <v>44213</v>
      </c>
      <c r="C110" s="70">
        <f t="shared" si="7"/>
        <v>44226</v>
      </c>
      <c r="D110" s="69" t="s">
        <v>485</v>
      </c>
      <c r="E110" s="69">
        <v>78059</v>
      </c>
      <c r="F110" s="69">
        <v>5902</v>
      </c>
      <c r="G110" s="69">
        <v>52.9</v>
      </c>
      <c r="H110" s="69" t="s">
        <v>472</v>
      </c>
      <c r="I110" s="69">
        <v>1449370</v>
      </c>
      <c r="J110" s="69">
        <v>125470</v>
      </c>
      <c r="K110" s="69">
        <v>7429</v>
      </c>
      <c r="L110" s="68">
        <v>5.9200000000000003E-2</v>
      </c>
      <c r="M110" s="69" t="s">
        <v>472</v>
      </c>
      <c r="N110" s="69">
        <v>115</v>
      </c>
    </row>
    <row r="111" spans="1:14" x14ac:dyDescent="0.35">
      <c r="A111" s="70">
        <v>44231</v>
      </c>
      <c r="B111" s="70">
        <f t="shared" si="6"/>
        <v>44213</v>
      </c>
      <c r="C111" s="70">
        <f t="shared" si="7"/>
        <v>44226</v>
      </c>
      <c r="D111" s="69" t="s">
        <v>484</v>
      </c>
      <c r="E111" s="69">
        <v>1797</v>
      </c>
      <c r="F111" s="69">
        <v>174</v>
      </c>
      <c r="G111" s="69">
        <v>17.5</v>
      </c>
      <c r="H111" s="69" t="s">
        <v>472</v>
      </c>
      <c r="I111" s="69">
        <v>122499</v>
      </c>
      <c r="J111" s="69">
        <v>13620</v>
      </c>
      <c r="K111" s="69">
        <v>197</v>
      </c>
      <c r="L111" s="68">
        <v>1.4500000000000001E-2</v>
      </c>
      <c r="M111" s="69" t="s">
        <v>472</v>
      </c>
      <c r="N111" s="69">
        <v>3</v>
      </c>
    </row>
    <row r="112" spans="1:14" x14ac:dyDescent="0.35">
      <c r="A112" s="70">
        <v>44231</v>
      </c>
      <c r="B112" s="70">
        <f t="shared" si="6"/>
        <v>44213</v>
      </c>
      <c r="C112" s="70">
        <f t="shared" si="7"/>
        <v>44226</v>
      </c>
      <c r="D112" s="69" t="s">
        <v>483</v>
      </c>
      <c r="E112" s="69">
        <v>37731</v>
      </c>
      <c r="F112" s="69">
        <v>4083</v>
      </c>
      <c r="G112" s="69">
        <v>61.9</v>
      </c>
      <c r="H112" s="69" t="s">
        <v>472</v>
      </c>
      <c r="I112" s="69">
        <v>714403</v>
      </c>
      <c r="J112" s="69">
        <v>68682</v>
      </c>
      <c r="K112" s="69">
        <v>5082</v>
      </c>
      <c r="L112" s="68">
        <v>7.3999999999999996E-2</v>
      </c>
      <c r="M112" s="69" t="s">
        <v>472</v>
      </c>
      <c r="N112" s="69">
        <v>54</v>
      </c>
    </row>
    <row r="113" spans="1:14" x14ac:dyDescent="0.35">
      <c r="A113" s="70">
        <v>44231</v>
      </c>
      <c r="B113" s="70">
        <f t="shared" si="6"/>
        <v>44213</v>
      </c>
      <c r="C113" s="70">
        <f t="shared" si="7"/>
        <v>44226</v>
      </c>
      <c r="D113" s="69" t="s">
        <v>482</v>
      </c>
      <c r="E113" s="69">
        <v>5791</v>
      </c>
      <c r="F113" s="69">
        <v>653</v>
      </c>
      <c r="G113" s="69">
        <v>28.4</v>
      </c>
      <c r="H113" s="69" t="s">
        <v>472</v>
      </c>
      <c r="I113" s="69">
        <v>433597</v>
      </c>
      <c r="J113" s="69">
        <v>41580</v>
      </c>
      <c r="K113" s="69">
        <v>775</v>
      </c>
      <c r="L113" s="68">
        <v>1.8599999999999998E-2</v>
      </c>
      <c r="M113" s="69" t="s">
        <v>472</v>
      </c>
      <c r="N113" s="69">
        <v>15</v>
      </c>
    </row>
    <row r="114" spans="1:14" x14ac:dyDescent="0.35">
      <c r="A114" s="70">
        <v>44231</v>
      </c>
      <c r="B114" s="70">
        <f t="shared" si="6"/>
        <v>44213</v>
      </c>
      <c r="C114" s="70">
        <f t="shared" si="7"/>
        <v>44226</v>
      </c>
      <c r="D114" s="69" t="s">
        <v>481</v>
      </c>
      <c r="E114" s="69">
        <v>103163</v>
      </c>
      <c r="F114" s="69">
        <v>8776</v>
      </c>
      <c r="G114" s="69">
        <v>38.5</v>
      </c>
      <c r="H114" s="69" t="s">
        <v>472</v>
      </c>
      <c r="I114" s="69">
        <v>3521406</v>
      </c>
      <c r="J114" s="69">
        <v>329591</v>
      </c>
      <c r="K114" s="69">
        <v>10361</v>
      </c>
      <c r="L114" s="68">
        <v>3.1399999999999997E-2</v>
      </c>
      <c r="M114" s="69" t="s">
        <v>472</v>
      </c>
      <c r="N114" s="69">
        <v>168</v>
      </c>
    </row>
    <row r="115" spans="1:14" x14ac:dyDescent="0.35">
      <c r="A115" s="70">
        <v>44231</v>
      </c>
      <c r="B115" s="70">
        <f t="shared" si="6"/>
        <v>44213</v>
      </c>
      <c r="C115" s="70">
        <f t="shared" si="7"/>
        <v>44226</v>
      </c>
      <c r="D115" s="69" t="s">
        <v>480</v>
      </c>
    </row>
    <row r="116" spans="1:14" x14ac:dyDescent="0.35">
      <c r="A116" s="70">
        <v>44231</v>
      </c>
      <c r="B116" s="70">
        <f t="shared" si="6"/>
        <v>44213</v>
      </c>
      <c r="C116" s="70">
        <f t="shared" si="7"/>
        <v>44226</v>
      </c>
      <c r="D116" s="69" t="s">
        <v>479</v>
      </c>
      <c r="E116" s="69">
        <v>41091</v>
      </c>
      <c r="F116" s="69">
        <v>5052</v>
      </c>
      <c r="G116" s="69">
        <v>50.5</v>
      </c>
      <c r="H116" s="69" t="s">
        <v>472</v>
      </c>
      <c r="I116" s="69">
        <v>1239510</v>
      </c>
      <c r="J116" s="69">
        <v>122947</v>
      </c>
      <c r="K116" s="69">
        <v>5727</v>
      </c>
      <c r="L116" s="68">
        <v>4.6600000000000003E-2</v>
      </c>
      <c r="M116" s="69" t="s">
        <v>472</v>
      </c>
      <c r="N116" s="69">
        <v>77</v>
      </c>
    </row>
    <row r="117" spans="1:14" x14ac:dyDescent="0.35">
      <c r="A117" s="70">
        <v>44231</v>
      </c>
      <c r="B117" s="70">
        <f t="shared" si="6"/>
        <v>44213</v>
      </c>
      <c r="C117" s="70">
        <f t="shared" si="7"/>
        <v>44226</v>
      </c>
      <c r="D117" s="69" t="s">
        <v>478</v>
      </c>
      <c r="E117" s="69">
        <v>36608</v>
      </c>
      <c r="F117" s="69">
        <v>4001</v>
      </c>
      <c r="G117" s="69">
        <v>54.2</v>
      </c>
      <c r="H117" s="69" t="s">
        <v>472</v>
      </c>
      <c r="I117" s="69">
        <v>704777</v>
      </c>
      <c r="J117" s="69">
        <v>69533</v>
      </c>
      <c r="K117" s="69">
        <v>4550</v>
      </c>
      <c r="L117" s="68">
        <v>6.54E-2</v>
      </c>
      <c r="M117" s="69" t="s">
        <v>472</v>
      </c>
      <c r="N117" s="69">
        <v>66</v>
      </c>
    </row>
    <row r="118" spans="1:14" x14ac:dyDescent="0.35">
      <c r="A118" s="70">
        <v>44231</v>
      </c>
      <c r="B118" s="70">
        <f t="shared" si="6"/>
        <v>44213</v>
      </c>
      <c r="C118" s="70">
        <f t="shared" si="7"/>
        <v>44226</v>
      </c>
      <c r="D118" s="69" t="s">
        <v>477</v>
      </c>
      <c r="E118" s="69">
        <v>72287</v>
      </c>
      <c r="F118" s="69">
        <v>6025</v>
      </c>
      <c r="G118" s="69">
        <v>53.2</v>
      </c>
      <c r="H118" s="69" t="s">
        <v>472</v>
      </c>
      <c r="I118" s="69">
        <v>2616590</v>
      </c>
      <c r="J118" s="69">
        <v>256994</v>
      </c>
      <c r="K118" s="69">
        <v>7273</v>
      </c>
      <c r="L118" s="68">
        <v>2.8299999999999999E-2</v>
      </c>
      <c r="M118" s="69" t="s">
        <v>472</v>
      </c>
      <c r="N118" s="69">
        <v>79</v>
      </c>
    </row>
    <row r="119" spans="1:14" x14ac:dyDescent="0.35">
      <c r="A119" s="70">
        <v>44231</v>
      </c>
      <c r="B119" s="70">
        <f t="shared" si="6"/>
        <v>44213</v>
      </c>
      <c r="C119" s="70">
        <f t="shared" si="7"/>
        <v>44226</v>
      </c>
      <c r="D119" s="69" t="s">
        <v>475</v>
      </c>
      <c r="E119" s="69">
        <v>1448</v>
      </c>
      <c r="F119" s="69">
        <v>113</v>
      </c>
      <c r="G119" s="69" t="s">
        <v>474</v>
      </c>
      <c r="H119" s="69" t="s">
        <v>474</v>
      </c>
      <c r="I119" s="69">
        <v>233459</v>
      </c>
      <c r="J119" s="69">
        <v>17313</v>
      </c>
      <c r="K119" s="69">
        <v>116</v>
      </c>
      <c r="L119" s="69" t="s">
        <v>474</v>
      </c>
      <c r="M119" s="69" t="s">
        <v>474</v>
      </c>
      <c r="N119" s="69">
        <v>0</v>
      </c>
    </row>
    <row r="120" spans="1:14" x14ac:dyDescent="0.35">
      <c r="A120" s="70">
        <v>44231</v>
      </c>
      <c r="B120" s="70">
        <f t="shared" si="6"/>
        <v>44213</v>
      </c>
      <c r="C120" s="70">
        <f t="shared" si="7"/>
        <v>44226</v>
      </c>
      <c r="D120" s="69" t="s">
        <v>473</v>
      </c>
      <c r="E120" s="69">
        <v>60055</v>
      </c>
      <c r="F120" s="69">
        <v>5734</v>
      </c>
      <c r="G120" s="69">
        <v>48.8</v>
      </c>
      <c r="H120" s="69" t="s">
        <v>472</v>
      </c>
      <c r="I120" s="69">
        <v>1440171</v>
      </c>
      <c r="J120" s="69">
        <v>125499</v>
      </c>
      <c r="K120" s="69">
        <v>6490</v>
      </c>
      <c r="L120" s="68">
        <v>5.1700000000000003E-2</v>
      </c>
      <c r="M120" s="69" t="s">
        <v>472</v>
      </c>
      <c r="N120" s="69">
        <v>113</v>
      </c>
    </row>
    <row r="121" spans="1:14" x14ac:dyDescent="0.35">
      <c r="A121" s="70">
        <v>44238</v>
      </c>
      <c r="B121" s="70">
        <f t="shared" si="6"/>
        <v>44220</v>
      </c>
      <c r="C121" s="70">
        <f t="shared" si="7"/>
        <v>44233</v>
      </c>
      <c r="D121" s="69" t="s">
        <v>37</v>
      </c>
      <c r="E121" s="69">
        <v>521045</v>
      </c>
      <c r="F121" s="69">
        <v>37518</v>
      </c>
      <c r="G121" s="69">
        <v>38.5</v>
      </c>
      <c r="H121" s="69" t="s">
        <v>472</v>
      </c>
      <c r="I121" s="69">
        <v>14520845</v>
      </c>
      <c r="J121" s="69">
        <v>1293888</v>
      </c>
      <c r="K121" s="69">
        <v>43966</v>
      </c>
      <c r="L121" s="68">
        <v>3.4000000000000002E-2</v>
      </c>
      <c r="M121" s="69" t="s">
        <v>472</v>
      </c>
      <c r="N121" s="69">
        <f>SUM(N122:N137)</f>
        <v>907</v>
      </c>
    </row>
    <row r="122" spans="1:14" x14ac:dyDescent="0.35">
      <c r="A122" s="70">
        <v>44238</v>
      </c>
      <c r="B122" s="70">
        <f t="shared" si="6"/>
        <v>44220</v>
      </c>
      <c r="C122" s="70">
        <f t="shared" si="7"/>
        <v>44233</v>
      </c>
      <c r="D122" s="69" t="s">
        <v>490</v>
      </c>
      <c r="E122" s="69">
        <v>9408</v>
      </c>
      <c r="F122" s="69">
        <v>1036</v>
      </c>
      <c r="G122" s="69">
        <v>34.200000000000003</v>
      </c>
      <c r="H122" s="69" t="s">
        <v>472</v>
      </c>
      <c r="I122" s="69">
        <v>269753</v>
      </c>
      <c r="J122" s="69">
        <v>25178</v>
      </c>
      <c r="K122" s="69">
        <v>1152</v>
      </c>
      <c r="L122" s="68">
        <v>4.58E-2</v>
      </c>
      <c r="M122" s="69" t="s">
        <v>472</v>
      </c>
      <c r="N122" s="69">
        <v>31</v>
      </c>
    </row>
    <row r="123" spans="1:14" x14ac:dyDescent="0.35">
      <c r="A123" s="70">
        <v>44238</v>
      </c>
      <c r="B123" s="70">
        <f t="shared" si="6"/>
        <v>44220</v>
      </c>
      <c r="C123" s="70">
        <f t="shared" si="7"/>
        <v>44233</v>
      </c>
      <c r="D123" s="69" t="s">
        <v>489</v>
      </c>
      <c r="E123" s="69">
        <v>4675</v>
      </c>
      <c r="F123" s="69">
        <v>290</v>
      </c>
      <c r="G123" s="69">
        <v>16.399999999999999</v>
      </c>
      <c r="H123" s="69" t="s">
        <v>472</v>
      </c>
      <c r="I123" s="69">
        <v>243335</v>
      </c>
      <c r="J123" s="69">
        <v>19784</v>
      </c>
      <c r="K123" s="69">
        <v>347</v>
      </c>
      <c r="L123" s="68">
        <v>1.7500000000000002E-2</v>
      </c>
      <c r="M123" s="69" t="s">
        <v>472</v>
      </c>
      <c r="N123" s="69">
        <v>36</v>
      </c>
    </row>
    <row r="124" spans="1:14" x14ac:dyDescent="0.35">
      <c r="A124" s="70">
        <v>44238</v>
      </c>
      <c r="B124" s="70">
        <f t="shared" si="6"/>
        <v>44220</v>
      </c>
      <c r="C124" s="70">
        <f t="shared" si="7"/>
        <v>44233</v>
      </c>
      <c r="D124" s="69" t="s">
        <v>488</v>
      </c>
      <c r="E124" s="69">
        <v>53012</v>
      </c>
      <c r="F124" s="69">
        <v>4209</v>
      </c>
      <c r="G124" s="69">
        <v>52.6</v>
      </c>
      <c r="H124" s="69" t="s">
        <v>472</v>
      </c>
      <c r="I124" s="69">
        <v>891911</v>
      </c>
      <c r="J124" s="69">
        <v>76668</v>
      </c>
      <c r="K124" s="69">
        <v>4818</v>
      </c>
      <c r="L124" s="68">
        <v>6.2799999999999995E-2</v>
      </c>
      <c r="M124" s="69" t="s">
        <v>472</v>
      </c>
      <c r="N124" s="69">
        <v>97</v>
      </c>
    </row>
    <row r="125" spans="1:14" x14ac:dyDescent="0.35">
      <c r="A125" s="70">
        <v>44238</v>
      </c>
      <c r="B125" s="70">
        <f t="shared" si="6"/>
        <v>44220</v>
      </c>
      <c r="C125" s="70">
        <f t="shared" si="7"/>
        <v>44233</v>
      </c>
      <c r="D125" s="69" t="s">
        <v>487</v>
      </c>
    </row>
    <row r="126" spans="1:14" x14ac:dyDescent="0.35">
      <c r="A126" s="70">
        <v>44238</v>
      </c>
      <c r="B126" s="70">
        <f t="shared" si="6"/>
        <v>44220</v>
      </c>
      <c r="C126" s="70">
        <f t="shared" si="7"/>
        <v>44233</v>
      </c>
      <c r="D126" s="69" t="s">
        <v>486</v>
      </c>
      <c r="E126" s="69">
        <v>1942</v>
      </c>
      <c r="F126" s="69">
        <v>143</v>
      </c>
      <c r="G126" s="69">
        <v>35.4</v>
      </c>
      <c r="H126" s="69" t="s">
        <v>472</v>
      </c>
      <c r="I126" s="69">
        <v>57980</v>
      </c>
      <c r="J126" s="69">
        <v>3909</v>
      </c>
      <c r="K126" s="69">
        <v>151</v>
      </c>
      <c r="L126" s="68">
        <v>3.8600000000000002E-2</v>
      </c>
      <c r="M126" s="69" t="s">
        <v>472</v>
      </c>
      <c r="N126" s="69">
        <v>0</v>
      </c>
    </row>
    <row r="127" spans="1:14" x14ac:dyDescent="0.35">
      <c r="A127" s="70">
        <v>44238</v>
      </c>
      <c r="B127" s="70">
        <f t="shared" si="6"/>
        <v>44220</v>
      </c>
      <c r="C127" s="70">
        <f t="shared" si="7"/>
        <v>44233</v>
      </c>
      <c r="D127" s="69" t="s">
        <v>485</v>
      </c>
      <c r="E127" s="69">
        <v>80062</v>
      </c>
      <c r="F127" s="69">
        <v>4459</v>
      </c>
      <c r="G127" s="69">
        <v>40</v>
      </c>
      <c r="H127" s="69" t="s">
        <v>472</v>
      </c>
      <c r="I127" s="69">
        <v>1508209</v>
      </c>
      <c r="J127" s="69">
        <v>118606</v>
      </c>
      <c r="K127" s="69">
        <v>5575</v>
      </c>
      <c r="L127" s="68">
        <v>4.7E-2</v>
      </c>
      <c r="M127" s="69" t="s">
        <v>472</v>
      </c>
      <c r="N127" s="69">
        <v>123</v>
      </c>
    </row>
    <row r="128" spans="1:14" x14ac:dyDescent="0.35">
      <c r="A128" s="70">
        <v>44238</v>
      </c>
      <c r="B128" s="70">
        <f t="shared" si="6"/>
        <v>44220</v>
      </c>
      <c r="C128" s="70">
        <f t="shared" si="7"/>
        <v>44233</v>
      </c>
      <c r="D128" s="69" t="s">
        <v>484</v>
      </c>
      <c r="E128" s="69">
        <v>1865</v>
      </c>
      <c r="F128" s="69">
        <v>139</v>
      </c>
      <c r="G128" s="69">
        <v>14</v>
      </c>
      <c r="H128" s="69" t="s">
        <v>472</v>
      </c>
      <c r="I128" s="69">
        <v>129046</v>
      </c>
      <c r="J128" s="69">
        <v>12879</v>
      </c>
      <c r="K128" s="69">
        <v>153</v>
      </c>
      <c r="L128" s="68">
        <v>1.1900000000000001E-2</v>
      </c>
      <c r="M128" s="69" t="s">
        <v>472</v>
      </c>
      <c r="N128" s="69">
        <v>3</v>
      </c>
    </row>
    <row r="129" spans="1:14" x14ac:dyDescent="0.35">
      <c r="A129" s="70">
        <v>44238</v>
      </c>
      <c r="B129" s="70">
        <f t="shared" si="6"/>
        <v>44220</v>
      </c>
      <c r="C129" s="70">
        <f t="shared" si="7"/>
        <v>44233</v>
      </c>
      <c r="D129" s="69" t="s">
        <v>483</v>
      </c>
      <c r="E129" s="69">
        <v>39101</v>
      </c>
      <c r="F129" s="69">
        <v>3152</v>
      </c>
      <c r="G129" s="69">
        <v>47.8</v>
      </c>
      <c r="H129" s="69" t="s">
        <v>472</v>
      </c>
      <c r="I129" s="69">
        <v>746751</v>
      </c>
      <c r="J129" s="69">
        <v>61948</v>
      </c>
      <c r="K129" s="69">
        <v>3893</v>
      </c>
      <c r="L129" s="68">
        <v>6.2799999999999995E-2</v>
      </c>
      <c r="M129" s="69" t="s">
        <v>472</v>
      </c>
      <c r="N129" s="69">
        <v>66</v>
      </c>
    </row>
    <row r="130" spans="1:14" x14ac:dyDescent="0.35">
      <c r="A130" s="70">
        <v>44238</v>
      </c>
      <c r="B130" s="70">
        <f t="shared" ref="B130:B161" si="8">A130-18</f>
        <v>44220</v>
      </c>
      <c r="C130" s="70">
        <f t="shared" ref="C130:C161" si="9">A130-5</f>
        <v>44233</v>
      </c>
      <c r="D130" s="69" t="s">
        <v>482</v>
      </c>
      <c r="E130" s="69">
        <v>6449</v>
      </c>
      <c r="F130" s="69">
        <v>929</v>
      </c>
      <c r="G130" s="69">
        <v>40.5</v>
      </c>
      <c r="H130" s="69" t="s">
        <v>491</v>
      </c>
      <c r="I130" s="69">
        <v>463384</v>
      </c>
      <c r="J130" s="69">
        <v>52311</v>
      </c>
      <c r="K130" s="69">
        <v>1049</v>
      </c>
      <c r="L130" s="68">
        <v>2.01E-2</v>
      </c>
      <c r="M130" s="69" t="s">
        <v>491</v>
      </c>
      <c r="N130" s="69">
        <v>13</v>
      </c>
    </row>
    <row r="131" spans="1:14" x14ac:dyDescent="0.35">
      <c r="A131" s="70">
        <v>44238</v>
      </c>
      <c r="B131" s="70">
        <f t="shared" si="8"/>
        <v>44220</v>
      </c>
      <c r="C131" s="70">
        <f t="shared" si="9"/>
        <v>44233</v>
      </c>
      <c r="D131" s="69" t="s">
        <v>481</v>
      </c>
      <c r="E131" s="69">
        <v>106110</v>
      </c>
      <c r="F131" s="69">
        <v>6988</v>
      </c>
      <c r="G131" s="69">
        <v>30.7</v>
      </c>
      <c r="H131" s="69" t="s">
        <v>472</v>
      </c>
      <c r="I131" s="69">
        <v>3687538</v>
      </c>
      <c r="J131" s="69">
        <v>338436</v>
      </c>
      <c r="K131" s="69">
        <v>8150</v>
      </c>
      <c r="L131" s="68">
        <v>2.41E-2</v>
      </c>
      <c r="M131" s="69" t="s">
        <v>472</v>
      </c>
      <c r="N131" s="69">
        <v>198</v>
      </c>
    </row>
    <row r="132" spans="1:14" x14ac:dyDescent="0.35">
      <c r="A132" s="70">
        <v>44238</v>
      </c>
      <c r="B132" s="70">
        <f t="shared" si="8"/>
        <v>44220</v>
      </c>
      <c r="C132" s="70">
        <f t="shared" si="9"/>
        <v>44233</v>
      </c>
      <c r="D132" s="69" t="s">
        <v>480</v>
      </c>
    </row>
    <row r="133" spans="1:14" x14ac:dyDescent="0.35">
      <c r="A133" s="70">
        <v>44238</v>
      </c>
      <c r="B133" s="70">
        <f t="shared" si="8"/>
        <v>44220</v>
      </c>
      <c r="C133" s="70">
        <f t="shared" si="9"/>
        <v>44233</v>
      </c>
      <c r="D133" s="69" t="s">
        <v>479</v>
      </c>
      <c r="E133" s="69">
        <v>42602</v>
      </c>
      <c r="F133" s="69">
        <v>3727</v>
      </c>
      <c r="G133" s="69">
        <v>37.200000000000003</v>
      </c>
      <c r="H133" s="69" t="s">
        <v>472</v>
      </c>
      <c r="I133" s="69">
        <v>1295327</v>
      </c>
      <c r="J133" s="69">
        <v>114313</v>
      </c>
      <c r="K133" s="69">
        <v>4269</v>
      </c>
      <c r="L133" s="68">
        <v>3.73E-2</v>
      </c>
      <c r="M133" s="69" t="s">
        <v>472</v>
      </c>
      <c r="N133" s="69">
        <v>83</v>
      </c>
    </row>
    <row r="134" spans="1:14" x14ac:dyDescent="0.35">
      <c r="A134" s="70">
        <v>44238</v>
      </c>
      <c r="B134" s="70">
        <f t="shared" si="8"/>
        <v>44220</v>
      </c>
      <c r="C134" s="70">
        <f t="shared" si="9"/>
        <v>44233</v>
      </c>
      <c r="D134" s="69" t="s">
        <v>478</v>
      </c>
      <c r="E134" s="69">
        <v>37957</v>
      </c>
      <c r="F134" s="69">
        <v>3214</v>
      </c>
      <c r="G134" s="69">
        <v>43.5</v>
      </c>
      <c r="H134" s="69" t="s">
        <v>472</v>
      </c>
      <c r="I134" s="69">
        <v>737342</v>
      </c>
      <c r="J134" s="69">
        <v>66834</v>
      </c>
      <c r="K134" s="69">
        <v>3649</v>
      </c>
      <c r="L134" s="68">
        <v>5.4600000000000003E-2</v>
      </c>
      <c r="M134" s="69" t="s">
        <v>472</v>
      </c>
      <c r="N134" s="69">
        <v>67</v>
      </c>
    </row>
    <row r="135" spans="1:14" x14ac:dyDescent="0.35">
      <c r="A135" s="70">
        <v>44238</v>
      </c>
      <c r="B135" s="70">
        <f t="shared" si="8"/>
        <v>44220</v>
      </c>
      <c r="C135" s="70">
        <f t="shared" si="9"/>
        <v>44233</v>
      </c>
      <c r="D135" s="69" t="s">
        <v>477</v>
      </c>
      <c r="E135" s="69">
        <v>74336</v>
      </c>
      <c r="F135" s="69">
        <v>4706</v>
      </c>
      <c r="G135" s="69">
        <v>41.5</v>
      </c>
      <c r="H135" s="69" t="s">
        <v>472</v>
      </c>
      <c r="I135" s="69">
        <v>2743552</v>
      </c>
      <c r="J135" s="69">
        <v>259344</v>
      </c>
      <c r="K135" s="69">
        <v>5670</v>
      </c>
      <c r="L135" s="68">
        <v>2.1899999999999999E-2</v>
      </c>
      <c r="M135" s="69" t="s">
        <v>472</v>
      </c>
      <c r="N135" s="69">
        <v>75</v>
      </c>
    </row>
    <row r="136" spans="1:14" x14ac:dyDescent="0.35">
      <c r="A136" s="70">
        <v>44238</v>
      </c>
      <c r="B136" s="70">
        <f t="shared" si="8"/>
        <v>44220</v>
      </c>
      <c r="C136" s="70">
        <f t="shared" si="9"/>
        <v>44233</v>
      </c>
      <c r="D136" s="69" t="s">
        <v>475</v>
      </c>
      <c r="E136" s="69">
        <v>1464</v>
      </c>
      <c r="F136" s="69">
        <v>62</v>
      </c>
      <c r="G136" s="69" t="s">
        <v>474</v>
      </c>
      <c r="H136" s="69" t="s">
        <v>474</v>
      </c>
      <c r="I136" s="69">
        <v>241211</v>
      </c>
      <c r="J136" s="69">
        <v>16313</v>
      </c>
      <c r="K136" s="69">
        <v>63</v>
      </c>
      <c r="L136" s="69" t="s">
        <v>474</v>
      </c>
      <c r="M136" s="69" t="s">
        <v>474</v>
      </c>
      <c r="N136" s="69">
        <v>0</v>
      </c>
    </row>
    <row r="137" spans="1:14" x14ac:dyDescent="0.35">
      <c r="A137" s="70">
        <v>44238</v>
      </c>
      <c r="B137" s="70">
        <f t="shared" si="8"/>
        <v>44220</v>
      </c>
      <c r="C137" s="70">
        <f t="shared" si="9"/>
        <v>44233</v>
      </c>
      <c r="D137" s="69" t="s">
        <v>473</v>
      </c>
      <c r="E137" s="69">
        <v>62062</v>
      </c>
      <c r="F137" s="69">
        <v>4464</v>
      </c>
      <c r="G137" s="69">
        <v>38</v>
      </c>
      <c r="H137" s="69" t="s">
        <v>472</v>
      </c>
      <c r="I137" s="69">
        <v>1505506</v>
      </c>
      <c r="J137" s="69">
        <v>127365</v>
      </c>
      <c r="K137" s="69">
        <v>5027</v>
      </c>
      <c r="L137" s="68">
        <v>3.95E-2</v>
      </c>
      <c r="M137" s="69" t="s">
        <v>472</v>
      </c>
      <c r="N137" s="69">
        <v>115</v>
      </c>
    </row>
    <row r="138" spans="1:14" x14ac:dyDescent="0.35">
      <c r="A138" s="70">
        <v>44245</v>
      </c>
      <c r="B138" s="70">
        <f t="shared" si="8"/>
        <v>44227</v>
      </c>
      <c r="C138" s="70">
        <f t="shared" si="9"/>
        <v>44240</v>
      </c>
      <c r="D138" s="69" t="s">
        <v>37</v>
      </c>
      <c r="E138" s="69">
        <v>533024</v>
      </c>
      <c r="F138" s="69">
        <v>29269</v>
      </c>
      <c r="G138" s="69">
        <v>30</v>
      </c>
      <c r="H138" s="69" t="s">
        <v>472</v>
      </c>
      <c r="I138" s="69">
        <v>15140864</v>
      </c>
      <c r="J138" s="69">
        <v>1261833</v>
      </c>
      <c r="K138" s="69">
        <v>34108</v>
      </c>
      <c r="L138" s="68">
        <v>2.7E-2</v>
      </c>
      <c r="M138" s="69" t="s">
        <v>472</v>
      </c>
      <c r="N138" s="69">
        <v>757</v>
      </c>
    </row>
    <row r="139" spans="1:14" x14ac:dyDescent="0.35">
      <c r="A139" s="70">
        <v>44245</v>
      </c>
      <c r="B139" s="70">
        <f t="shared" si="8"/>
        <v>44227</v>
      </c>
      <c r="C139" s="70">
        <f t="shared" si="9"/>
        <v>44240</v>
      </c>
      <c r="D139" s="69" t="s">
        <v>490</v>
      </c>
      <c r="E139" s="69">
        <v>9665</v>
      </c>
      <c r="F139" s="69">
        <v>755</v>
      </c>
      <c r="G139" s="69">
        <v>24.9</v>
      </c>
      <c r="H139" s="69" t="s">
        <v>472</v>
      </c>
      <c r="I139" s="69">
        <v>279516</v>
      </c>
      <c r="J139" s="69">
        <v>23178</v>
      </c>
      <c r="K139" s="69">
        <v>853</v>
      </c>
      <c r="L139" s="68">
        <v>3.6799999999999999E-2</v>
      </c>
      <c r="M139" s="69" t="s">
        <v>472</v>
      </c>
      <c r="N139" s="69">
        <v>32</v>
      </c>
    </row>
    <row r="140" spans="1:14" x14ac:dyDescent="0.35">
      <c r="A140" s="70">
        <v>44245</v>
      </c>
      <c r="B140" s="70">
        <f t="shared" si="8"/>
        <v>44227</v>
      </c>
      <c r="C140" s="70">
        <f t="shared" si="9"/>
        <v>44240</v>
      </c>
      <c r="D140" s="69" t="s">
        <v>489</v>
      </c>
      <c r="E140" s="69">
        <v>4762</v>
      </c>
      <c r="F140" s="69">
        <v>198</v>
      </c>
      <c r="G140" s="69">
        <v>11.2</v>
      </c>
      <c r="H140" s="69" t="s">
        <v>472</v>
      </c>
      <c r="I140" s="69">
        <v>253968</v>
      </c>
      <c r="J140" s="69">
        <v>19948</v>
      </c>
      <c r="K140" s="69">
        <v>228</v>
      </c>
      <c r="L140" s="68">
        <v>1.14E-2</v>
      </c>
      <c r="M140" s="69" t="s">
        <v>472</v>
      </c>
      <c r="N140" s="69">
        <v>18</v>
      </c>
    </row>
    <row r="141" spans="1:14" x14ac:dyDescent="0.35">
      <c r="A141" s="70">
        <v>44245</v>
      </c>
      <c r="B141" s="70">
        <f t="shared" si="8"/>
        <v>44227</v>
      </c>
      <c r="C141" s="70">
        <f t="shared" si="9"/>
        <v>44240</v>
      </c>
      <c r="D141" s="69" t="s">
        <v>488</v>
      </c>
      <c r="E141" s="69">
        <v>54252</v>
      </c>
      <c r="F141" s="69">
        <v>3171</v>
      </c>
      <c r="G141" s="69">
        <v>39.6</v>
      </c>
      <c r="H141" s="69" t="s">
        <v>472</v>
      </c>
      <c r="I141" s="69">
        <v>925687</v>
      </c>
      <c r="J141" s="69">
        <v>72274</v>
      </c>
      <c r="K141" s="69">
        <v>3661</v>
      </c>
      <c r="L141" s="68">
        <v>5.0700000000000002E-2</v>
      </c>
      <c r="M141" s="69" t="s">
        <v>472</v>
      </c>
      <c r="N141" s="69">
        <v>71</v>
      </c>
    </row>
    <row r="142" spans="1:14" x14ac:dyDescent="0.35">
      <c r="A142" s="70">
        <v>44245</v>
      </c>
      <c r="B142" s="70">
        <f t="shared" si="8"/>
        <v>44227</v>
      </c>
      <c r="C142" s="70">
        <f t="shared" si="9"/>
        <v>44240</v>
      </c>
      <c r="D142" s="69" t="s">
        <v>487</v>
      </c>
    </row>
    <row r="143" spans="1:14" x14ac:dyDescent="0.35">
      <c r="A143" s="70">
        <v>44245</v>
      </c>
      <c r="B143" s="70">
        <f t="shared" si="8"/>
        <v>44227</v>
      </c>
      <c r="C143" s="70">
        <f t="shared" si="9"/>
        <v>44240</v>
      </c>
      <c r="D143" s="69" t="s">
        <v>486</v>
      </c>
      <c r="E143" s="69">
        <v>1976</v>
      </c>
      <c r="F143" s="69">
        <v>107</v>
      </c>
      <c r="G143" s="69">
        <v>26.5</v>
      </c>
      <c r="H143" s="69" t="s">
        <v>472</v>
      </c>
      <c r="I143" s="69">
        <v>59382</v>
      </c>
      <c r="J143" s="69">
        <v>3489</v>
      </c>
      <c r="K143" s="69">
        <v>118</v>
      </c>
      <c r="L143" s="68">
        <v>3.3799999999999997E-2</v>
      </c>
      <c r="M143" s="69" t="s">
        <v>472</v>
      </c>
      <c r="N143" s="69">
        <v>0</v>
      </c>
    </row>
    <row r="144" spans="1:14" x14ac:dyDescent="0.35">
      <c r="A144" s="70">
        <v>44245</v>
      </c>
      <c r="B144" s="70">
        <f t="shared" si="8"/>
        <v>44227</v>
      </c>
      <c r="C144" s="70">
        <f t="shared" si="9"/>
        <v>44240</v>
      </c>
      <c r="D144" s="69" t="s">
        <v>485</v>
      </c>
      <c r="E144" s="69">
        <v>81593</v>
      </c>
      <c r="F144" s="69">
        <v>3634</v>
      </c>
      <c r="G144" s="69">
        <v>32.6</v>
      </c>
      <c r="H144" s="69" t="s">
        <v>472</v>
      </c>
      <c r="I144" s="69">
        <v>1563913</v>
      </c>
      <c r="J144" s="69">
        <v>114163</v>
      </c>
      <c r="K144" s="69">
        <v>4478</v>
      </c>
      <c r="L144" s="68">
        <v>3.9199999999999999E-2</v>
      </c>
      <c r="M144" s="69" t="s">
        <v>472</v>
      </c>
      <c r="N144" s="69">
        <v>91</v>
      </c>
    </row>
    <row r="145" spans="1:14" x14ac:dyDescent="0.35">
      <c r="A145" s="70">
        <v>44245</v>
      </c>
      <c r="B145" s="70">
        <f t="shared" si="8"/>
        <v>44227</v>
      </c>
      <c r="C145" s="70">
        <f t="shared" si="9"/>
        <v>44240</v>
      </c>
      <c r="D145" s="69" t="s">
        <v>484</v>
      </c>
      <c r="E145" s="69">
        <v>1923</v>
      </c>
      <c r="F145" s="69">
        <v>123</v>
      </c>
      <c r="G145" s="69">
        <v>12.3</v>
      </c>
      <c r="H145" s="69" t="s">
        <v>472</v>
      </c>
      <c r="I145" s="69">
        <v>134127</v>
      </c>
      <c r="J145" s="69">
        <v>11370</v>
      </c>
      <c r="K145" s="69">
        <v>142</v>
      </c>
      <c r="L145" s="68">
        <v>1.2500000000000001E-2</v>
      </c>
      <c r="M145" s="69" t="s">
        <v>476</v>
      </c>
      <c r="N145" s="69">
        <v>1</v>
      </c>
    </row>
    <row r="146" spans="1:14" x14ac:dyDescent="0.35">
      <c r="A146" s="70">
        <v>44245</v>
      </c>
      <c r="B146" s="70">
        <f t="shared" si="8"/>
        <v>44227</v>
      </c>
      <c r="C146" s="70">
        <f t="shared" si="9"/>
        <v>44240</v>
      </c>
      <c r="D146" s="69" t="s">
        <v>483</v>
      </c>
      <c r="E146" s="69">
        <v>40131</v>
      </c>
      <c r="F146" s="69">
        <v>2367</v>
      </c>
      <c r="G146" s="69">
        <v>35.9</v>
      </c>
      <c r="H146" s="69" t="s">
        <v>472</v>
      </c>
      <c r="I146" s="69">
        <v>776806</v>
      </c>
      <c r="J146" s="69">
        <v>59616</v>
      </c>
      <c r="K146" s="69">
        <v>2895</v>
      </c>
      <c r="L146" s="68">
        <v>4.8599999999999997E-2</v>
      </c>
      <c r="M146" s="69" t="s">
        <v>472</v>
      </c>
      <c r="N146" s="69">
        <v>58</v>
      </c>
    </row>
    <row r="147" spans="1:14" x14ac:dyDescent="0.35">
      <c r="A147" s="70">
        <v>44245</v>
      </c>
      <c r="B147" s="70">
        <f t="shared" si="8"/>
        <v>44227</v>
      </c>
      <c r="C147" s="70">
        <f t="shared" si="9"/>
        <v>44240</v>
      </c>
      <c r="D147" s="69" t="s">
        <v>482</v>
      </c>
      <c r="E147" s="69">
        <v>6889</v>
      </c>
      <c r="F147" s="69">
        <v>1062</v>
      </c>
      <c r="G147" s="69">
        <v>46.3</v>
      </c>
      <c r="H147" s="69" t="s">
        <v>491</v>
      </c>
      <c r="I147" s="69">
        <v>494208</v>
      </c>
      <c r="J147" s="69">
        <v>58332</v>
      </c>
      <c r="K147" s="69">
        <v>1173</v>
      </c>
      <c r="L147" s="68">
        <v>2.01E-2</v>
      </c>
      <c r="M147" s="69" t="s">
        <v>476</v>
      </c>
      <c r="N147" s="69">
        <v>13</v>
      </c>
    </row>
    <row r="148" spans="1:14" x14ac:dyDescent="0.35">
      <c r="A148" s="70">
        <v>44245</v>
      </c>
      <c r="B148" s="70">
        <f t="shared" si="8"/>
        <v>44227</v>
      </c>
      <c r="C148" s="70">
        <f t="shared" si="9"/>
        <v>44240</v>
      </c>
      <c r="D148" s="69" t="s">
        <v>481</v>
      </c>
      <c r="E148" s="69">
        <v>108407</v>
      </c>
      <c r="F148" s="69">
        <v>5502</v>
      </c>
      <c r="G148" s="69">
        <v>24.2</v>
      </c>
      <c r="H148" s="69" t="s">
        <v>472</v>
      </c>
      <c r="I148" s="69">
        <v>3854303</v>
      </c>
      <c r="J148" s="69">
        <v>335629</v>
      </c>
      <c r="K148" s="69">
        <v>6309</v>
      </c>
      <c r="L148" s="68">
        <v>1.8800000000000001E-2</v>
      </c>
      <c r="M148" s="69" t="s">
        <v>472</v>
      </c>
      <c r="N148" s="69">
        <v>169</v>
      </c>
    </row>
    <row r="149" spans="1:14" x14ac:dyDescent="0.35">
      <c r="A149" s="70">
        <v>44245</v>
      </c>
      <c r="B149" s="70">
        <f t="shared" si="8"/>
        <v>44227</v>
      </c>
      <c r="C149" s="70">
        <f t="shared" si="9"/>
        <v>44240</v>
      </c>
      <c r="D149" s="69" t="s">
        <v>480</v>
      </c>
    </row>
    <row r="150" spans="1:14" x14ac:dyDescent="0.35">
      <c r="A150" s="70">
        <v>44245</v>
      </c>
      <c r="B150" s="70">
        <f t="shared" si="8"/>
        <v>44227</v>
      </c>
      <c r="C150" s="70">
        <f t="shared" si="9"/>
        <v>44240</v>
      </c>
      <c r="D150" s="69" t="s">
        <v>479</v>
      </c>
      <c r="E150" s="69">
        <v>43771</v>
      </c>
      <c r="F150" s="69">
        <v>2772</v>
      </c>
      <c r="G150" s="69">
        <v>27.7</v>
      </c>
      <c r="H150" s="69" t="s">
        <v>472</v>
      </c>
      <c r="I150" s="69">
        <v>1351892</v>
      </c>
      <c r="J150" s="69">
        <v>111087</v>
      </c>
      <c r="K150" s="69">
        <v>3220</v>
      </c>
      <c r="L150" s="68">
        <v>2.9000000000000001E-2</v>
      </c>
      <c r="M150" s="69" t="s">
        <v>472</v>
      </c>
      <c r="N150" s="69">
        <v>70</v>
      </c>
    </row>
    <row r="151" spans="1:14" x14ac:dyDescent="0.35">
      <c r="A151" s="70">
        <v>44245</v>
      </c>
      <c r="B151" s="70">
        <f t="shared" si="8"/>
        <v>44227</v>
      </c>
      <c r="C151" s="70">
        <f t="shared" si="9"/>
        <v>44240</v>
      </c>
      <c r="D151" s="69" t="s">
        <v>478</v>
      </c>
      <c r="E151" s="69">
        <v>38937</v>
      </c>
      <c r="F151" s="69">
        <v>2404</v>
      </c>
      <c r="G151" s="69">
        <v>32.5</v>
      </c>
      <c r="H151" s="69" t="s">
        <v>472</v>
      </c>
      <c r="I151" s="69">
        <v>766451</v>
      </c>
      <c r="J151" s="69">
        <v>61456</v>
      </c>
      <c r="K151" s="69">
        <v>2740</v>
      </c>
      <c r="L151" s="68">
        <v>4.4600000000000001E-2</v>
      </c>
      <c r="M151" s="69" t="s">
        <v>472</v>
      </c>
      <c r="N151" s="69">
        <v>59</v>
      </c>
    </row>
    <row r="152" spans="1:14" x14ac:dyDescent="0.35">
      <c r="A152" s="70">
        <v>44245</v>
      </c>
      <c r="B152" s="70">
        <f t="shared" si="8"/>
        <v>44227</v>
      </c>
      <c r="C152" s="70">
        <f t="shared" si="9"/>
        <v>44240</v>
      </c>
      <c r="D152" s="69" t="s">
        <v>477</v>
      </c>
      <c r="E152" s="69">
        <v>75876</v>
      </c>
      <c r="F152" s="69">
        <v>3686</v>
      </c>
      <c r="G152" s="69">
        <v>32.5</v>
      </c>
      <c r="H152" s="69" t="s">
        <v>472</v>
      </c>
      <c r="I152" s="69">
        <v>2867623</v>
      </c>
      <c r="J152" s="69">
        <v>253235</v>
      </c>
      <c r="K152" s="69">
        <v>4371</v>
      </c>
      <c r="L152" s="68">
        <v>1.7299999999999999E-2</v>
      </c>
      <c r="M152" s="69" t="s">
        <v>472</v>
      </c>
      <c r="N152" s="69">
        <v>75</v>
      </c>
    </row>
    <row r="153" spans="1:14" x14ac:dyDescent="0.35">
      <c r="A153" s="70">
        <v>44245</v>
      </c>
      <c r="B153" s="70">
        <f t="shared" si="8"/>
        <v>44227</v>
      </c>
      <c r="C153" s="70">
        <f t="shared" si="9"/>
        <v>44240</v>
      </c>
      <c r="D153" s="69" t="s">
        <v>475</v>
      </c>
      <c r="E153" s="69">
        <v>1488</v>
      </c>
      <c r="F153" s="69">
        <v>58</v>
      </c>
      <c r="G153" s="69" t="s">
        <v>474</v>
      </c>
      <c r="H153" s="69" t="s">
        <v>474</v>
      </c>
      <c r="I153" s="69">
        <v>248214</v>
      </c>
      <c r="J153" s="69">
        <v>15329</v>
      </c>
      <c r="K153" s="69">
        <v>59</v>
      </c>
      <c r="L153" s="69" t="s">
        <v>474</v>
      </c>
      <c r="M153" s="69" t="s">
        <v>474</v>
      </c>
      <c r="N153" s="69">
        <v>0</v>
      </c>
    </row>
    <row r="154" spans="1:14" x14ac:dyDescent="0.35">
      <c r="A154" s="70">
        <v>44245</v>
      </c>
      <c r="B154" s="70">
        <f t="shared" si="8"/>
        <v>44227</v>
      </c>
      <c r="C154" s="70">
        <f t="shared" si="9"/>
        <v>44240</v>
      </c>
      <c r="D154" s="69" t="s">
        <v>473</v>
      </c>
      <c r="E154" s="69">
        <v>63354</v>
      </c>
      <c r="F154" s="69">
        <v>3430</v>
      </c>
      <c r="G154" s="69">
        <v>29.2</v>
      </c>
      <c r="H154" s="69" t="s">
        <v>472</v>
      </c>
      <c r="I154" s="69">
        <v>1564774</v>
      </c>
      <c r="J154" s="69">
        <v>122727</v>
      </c>
      <c r="K154" s="69">
        <v>3861</v>
      </c>
      <c r="L154" s="68">
        <v>3.15E-2</v>
      </c>
      <c r="M154" s="69" t="s">
        <v>472</v>
      </c>
      <c r="N154" s="69">
        <v>100</v>
      </c>
    </row>
    <row r="155" spans="1:14" x14ac:dyDescent="0.35">
      <c r="A155" s="70">
        <v>44252</v>
      </c>
      <c r="B155" s="70">
        <f t="shared" si="8"/>
        <v>44234</v>
      </c>
      <c r="C155" s="70">
        <f t="shared" si="9"/>
        <v>44247</v>
      </c>
      <c r="D155" s="69" t="s">
        <v>37</v>
      </c>
      <c r="E155" s="69">
        <v>543696</v>
      </c>
      <c r="F155" s="69">
        <v>22732</v>
      </c>
      <c r="G155" s="69">
        <v>23.3</v>
      </c>
      <c r="H155" s="69" t="s">
        <v>472</v>
      </c>
      <c r="I155" s="69">
        <v>15776531</v>
      </c>
      <c r="J155" s="69">
        <v>1232633</v>
      </c>
      <c r="K155" s="69">
        <v>26554</v>
      </c>
      <c r="L155" s="68">
        <v>2.1499999999999998E-2</v>
      </c>
      <c r="M155" s="69" t="s">
        <v>472</v>
      </c>
      <c r="N155" s="69">
        <v>672</v>
      </c>
    </row>
    <row r="156" spans="1:14" x14ac:dyDescent="0.35">
      <c r="A156" s="70">
        <v>44252</v>
      </c>
      <c r="B156" s="70">
        <f t="shared" si="8"/>
        <v>44234</v>
      </c>
      <c r="C156" s="70">
        <f t="shared" si="9"/>
        <v>44247</v>
      </c>
      <c r="D156" s="69" t="s">
        <v>490</v>
      </c>
      <c r="E156" s="69">
        <v>9911</v>
      </c>
      <c r="F156" s="69">
        <v>508</v>
      </c>
      <c r="G156" s="69">
        <v>16.8</v>
      </c>
      <c r="H156" s="69" t="s">
        <v>472</v>
      </c>
      <c r="I156" s="69">
        <v>289034</v>
      </c>
      <c r="J156" s="69">
        <v>19086</v>
      </c>
      <c r="K156" s="69">
        <v>585</v>
      </c>
      <c r="L156" s="68">
        <v>3.0700000000000002E-2</v>
      </c>
      <c r="M156" s="69" t="s">
        <v>472</v>
      </c>
      <c r="N156" s="69">
        <v>24</v>
      </c>
    </row>
    <row r="157" spans="1:14" x14ac:dyDescent="0.35">
      <c r="A157" s="70">
        <v>44252</v>
      </c>
      <c r="B157" s="70">
        <f t="shared" si="8"/>
        <v>44234</v>
      </c>
      <c r="C157" s="70">
        <f t="shared" si="9"/>
        <v>44247</v>
      </c>
      <c r="D157" s="69" t="s">
        <v>489</v>
      </c>
      <c r="E157" s="69">
        <v>4835</v>
      </c>
      <c r="F157" s="69">
        <v>167</v>
      </c>
      <c r="G157" s="69">
        <v>9.4</v>
      </c>
      <c r="H157" s="69" t="s">
        <v>472</v>
      </c>
      <c r="I157" s="69">
        <v>264992</v>
      </c>
      <c r="J157" s="69">
        <v>21388</v>
      </c>
      <c r="K157" s="69">
        <v>186</v>
      </c>
      <c r="L157" s="68">
        <v>8.6999999999999994E-3</v>
      </c>
      <c r="M157" s="69" t="s">
        <v>472</v>
      </c>
      <c r="N157" s="69">
        <v>16</v>
      </c>
    </row>
    <row r="158" spans="1:14" x14ac:dyDescent="0.35">
      <c r="A158" s="70">
        <v>44252</v>
      </c>
      <c r="B158" s="70">
        <f t="shared" si="8"/>
        <v>44234</v>
      </c>
      <c r="C158" s="70">
        <f t="shared" si="9"/>
        <v>44247</v>
      </c>
      <c r="D158" s="69" t="s">
        <v>488</v>
      </c>
      <c r="E158" s="69">
        <v>55202</v>
      </c>
      <c r="F158" s="69">
        <v>2184</v>
      </c>
      <c r="G158" s="69">
        <v>27.3</v>
      </c>
      <c r="H158" s="69" t="s">
        <v>472</v>
      </c>
      <c r="I158" s="69">
        <v>959130</v>
      </c>
      <c r="J158" s="69">
        <v>66017</v>
      </c>
      <c r="K158" s="69">
        <v>2549</v>
      </c>
      <c r="L158" s="68">
        <v>3.8600000000000002E-2</v>
      </c>
      <c r="M158" s="69" t="s">
        <v>472</v>
      </c>
      <c r="N158" s="69">
        <v>61</v>
      </c>
    </row>
    <row r="159" spans="1:14" x14ac:dyDescent="0.35">
      <c r="A159" s="70">
        <v>44252</v>
      </c>
      <c r="B159" s="70">
        <f t="shared" si="8"/>
        <v>44234</v>
      </c>
      <c r="C159" s="70">
        <f t="shared" si="9"/>
        <v>44247</v>
      </c>
      <c r="D159" s="69" t="s">
        <v>487</v>
      </c>
    </row>
    <row r="160" spans="1:14" x14ac:dyDescent="0.35">
      <c r="A160" s="70">
        <v>44252</v>
      </c>
      <c r="B160" s="70">
        <f t="shared" si="8"/>
        <v>44234</v>
      </c>
      <c r="C160" s="70">
        <f t="shared" si="9"/>
        <v>44247</v>
      </c>
      <c r="D160" s="69" t="s">
        <v>486</v>
      </c>
      <c r="E160" s="69">
        <v>2010</v>
      </c>
      <c r="F160" s="69">
        <v>75</v>
      </c>
      <c r="G160" s="69">
        <v>18.600000000000001</v>
      </c>
      <c r="H160" s="69" t="s">
        <v>472</v>
      </c>
      <c r="I160" s="69">
        <v>61426</v>
      </c>
      <c r="J160" s="69">
        <v>3416</v>
      </c>
      <c r="K160" s="69">
        <v>82</v>
      </c>
      <c r="L160" s="68">
        <v>2.4E-2</v>
      </c>
      <c r="M160" s="69" t="s">
        <v>472</v>
      </c>
      <c r="N160" s="69">
        <v>0</v>
      </c>
    </row>
    <row r="161" spans="1:14" x14ac:dyDescent="0.35">
      <c r="A161" s="70">
        <v>44252</v>
      </c>
      <c r="B161" s="70">
        <f t="shared" si="8"/>
        <v>44234</v>
      </c>
      <c r="C161" s="70">
        <f t="shared" si="9"/>
        <v>44247</v>
      </c>
      <c r="D161" s="69" t="s">
        <v>485</v>
      </c>
      <c r="E161" s="69">
        <v>83017</v>
      </c>
      <c r="F161" s="69">
        <v>2984</v>
      </c>
      <c r="G161" s="69">
        <v>26.7</v>
      </c>
      <c r="H161" s="69" t="s">
        <v>472</v>
      </c>
      <c r="I161" s="69">
        <v>1620682</v>
      </c>
      <c r="J161" s="69">
        <v>111352</v>
      </c>
      <c r="K161" s="69">
        <v>3664</v>
      </c>
      <c r="L161" s="68">
        <v>3.2899999999999999E-2</v>
      </c>
      <c r="M161" s="69" t="s">
        <v>472</v>
      </c>
      <c r="N161" s="69">
        <v>85</v>
      </c>
    </row>
    <row r="162" spans="1:14" x14ac:dyDescent="0.35">
      <c r="A162" s="70">
        <v>44252</v>
      </c>
      <c r="B162" s="70">
        <f t="shared" ref="B162:B188" si="10">A162-18</f>
        <v>44234</v>
      </c>
      <c r="C162" s="70">
        <f t="shared" ref="C162:C188" si="11">A162-5</f>
        <v>44247</v>
      </c>
      <c r="D162" s="69" t="s">
        <v>484</v>
      </c>
      <c r="E162" s="69">
        <v>1959</v>
      </c>
      <c r="F162" s="69">
        <v>102</v>
      </c>
      <c r="G162" s="69">
        <v>10.199999999999999</v>
      </c>
      <c r="H162" s="69" t="s">
        <v>472</v>
      </c>
      <c r="I162" s="69">
        <v>141721</v>
      </c>
      <c r="J162" s="69">
        <v>12167</v>
      </c>
      <c r="K162" s="69">
        <v>114</v>
      </c>
      <c r="L162" s="68">
        <v>9.4000000000000004E-3</v>
      </c>
      <c r="M162" s="69" t="s">
        <v>472</v>
      </c>
      <c r="N162" s="69">
        <v>1</v>
      </c>
    </row>
    <row r="163" spans="1:14" x14ac:dyDescent="0.35">
      <c r="A163" s="70">
        <v>44252</v>
      </c>
      <c r="B163" s="70">
        <f t="shared" si="10"/>
        <v>44234</v>
      </c>
      <c r="C163" s="70">
        <f t="shared" si="11"/>
        <v>44247</v>
      </c>
      <c r="D163" s="69" t="s">
        <v>483</v>
      </c>
      <c r="E163" s="69">
        <v>41125</v>
      </c>
      <c r="F163" s="69">
        <v>2037</v>
      </c>
      <c r="G163" s="69">
        <v>30.9</v>
      </c>
      <c r="H163" s="69" t="s">
        <v>472</v>
      </c>
      <c r="I163" s="69">
        <v>804078</v>
      </c>
      <c r="J163" s="69">
        <v>56442</v>
      </c>
      <c r="K163" s="69">
        <v>2426</v>
      </c>
      <c r="L163" s="68">
        <v>4.2999999999999997E-2</v>
      </c>
      <c r="M163" s="69" t="s">
        <v>472</v>
      </c>
      <c r="N163" s="69">
        <v>60</v>
      </c>
    </row>
    <row r="164" spans="1:14" x14ac:dyDescent="0.35">
      <c r="A164" s="70">
        <v>44252</v>
      </c>
      <c r="B164" s="70">
        <f t="shared" si="10"/>
        <v>44234</v>
      </c>
      <c r="C164" s="70">
        <f t="shared" si="11"/>
        <v>44247</v>
      </c>
      <c r="D164" s="69" t="s">
        <v>482</v>
      </c>
      <c r="E164" s="69">
        <v>7202</v>
      </c>
      <c r="F164" s="69">
        <v>785</v>
      </c>
      <c r="G164" s="69">
        <v>34.200000000000003</v>
      </c>
      <c r="H164" s="69" t="s">
        <v>472</v>
      </c>
      <c r="I164" s="69">
        <v>526751</v>
      </c>
      <c r="J164" s="69">
        <v>61504</v>
      </c>
      <c r="K164" s="69">
        <v>870</v>
      </c>
      <c r="L164" s="68">
        <v>1.41E-2</v>
      </c>
      <c r="M164" s="69" t="s">
        <v>472</v>
      </c>
      <c r="N164" s="69">
        <v>14</v>
      </c>
    </row>
    <row r="165" spans="1:14" x14ac:dyDescent="0.35">
      <c r="A165" s="70">
        <v>44252</v>
      </c>
      <c r="B165" s="70">
        <f t="shared" si="10"/>
        <v>44234</v>
      </c>
      <c r="C165" s="70">
        <f t="shared" si="11"/>
        <v>44247</v>
      </c>
      <c r="D165" s="69" t="s">
        <v>481</v>
      </c>
      <c r="E165" s="69">
        <v>110488</v>
      </c>
      <c r="F165" s="69">
        <v>4356</v>
      </c>
      <c r="G165" s="69">
        <v>19.100000000000001</v>
      </c>
      <c r="H165" s="69" t="s">
        <v>472</v>
      </c>
      <c r="I165" s="69">
        <v>4028322</v>
      </c>
      <c r="J165" s="69">
        <v>333040</v>
      </c>
      <c r="K165" s="69">
        <v>5029</v>
      </c>
      <c r="L165" s="68">
        <v>1.5100000000000001E-2</v>
      </c>
      <c r="M165" s="69" t="s">
        <v>472</v>
      </c>
      <c r="N165" s="69">
        <v>142</v>
      </c>
    </row>
    <row r="166" spans="1:14" x14ac:dyDescent="0.35">
      <c r="A166" s="70">
        <v>44252</v>
      </c>
      <c r="B166" s="70">
        <f t="shared" si="10"/>
        <v>44234</v>
      </c>
      <c r="C166" s="70">
        <f t="shared" si="11"/>
        <v>44247</v>
      </c>
      <c r="D166" s="69" t="s">
        <v>480</v>
      </c>
    </row>
    <row r="167" spans="1:14" x14ac:dyDescent="0.35">
      <c r="A167" s="70">
        <v>44252</v>
      </c>
      <c r="B167" s="70">
        <f t="shared" si="10"/>
        <v>44234</v>
      </c>
      <c r="C167" s="70">
        <f t="shared" si="11"/>
        <v>44247</v>
      </c>
      <c r="D167" s="69" t="s">
        <v>479</v>
      </c>
      <c r="E167" s="69">
        <v>44799</v>
      </c>
      <c r="F167" s="69">
        <v>2153</v>
      </c>
      <c r="G167" s="69">
        <v>21.5</v>
      </c>
      <c r="H167" s="69" t="s">
        <v>472</v>
      </c>
      <c r="I167" s="69">
        <v>1412116</v>
      </c>
      <c r="J167" s="69">
        <v>112939</v>
      </c>
      <c r="K167" s="69">
        <v>2512</v>
      </c>
      <c r="L167" s="68">
        <v>2.2200000000000001E-2</v>
      </c>
      <c r="M167" s="69" t="s">
        <v>472</v>
      </c>
      <c r="N167" s="69">
        <v>62</v>
      </c>
    </row>
    <row r="168" spans="1:14" x14ac:dyDescent="0.35">
      <c r="A168" s="70">
        <v>44252</v>
      </c>
      <c r="B168" s="70">
        <f t="shared" si="10"/>
        <v>44234</v>
      </c>
      <c r="C168" s="70">
        <f t="shared" si="11"/>
        <v>44247</v>
      </c>
      <c r="D168" s="69" t="s">
        <v>478</v>
      </c>
      <c r="E168" s="69">
        <v>39735</v>
      </c>
      <c r="F168" s="69">
        <v>1795</v>
      </c>
      <c r="G168" s="69">
        <v>24.3</v>
      </c>
      <c r="H168" s="69" t="s">
        <v>472</v>
      </c>
      <c r="I168" s="69">
        <v>796194</v>
      </c>
      <c r="J168" s="69">
        <v>57629</v>
      </c>
      <c r="K168" s="69">
        <v>2082</v>
      </c>
      <c r="L168" s="68">
        <v>3.61E-2</v>
      </c>
      <c r="M168" s="69" t="s">
        <v>472</v>
      </c>
      <c r="N168" s="69">
        <v>56</v>
      </c>
    </row>
    <row r="169" spans="1:14" x14ac:dyDescent="0.35">
      <c r="A169" s="70">
        <v>44252</v>
      </c>
      <c r="B169" s="70">
        <f t="shared" si="10"/>
        <v>44234</v>
      </c>
      <c r="C169" s="70">
        <f t="shared" si="11"/>
        <v>44247</v>
      </c>
      <c r="D169" s="69" t="s">
        <v>477</v>
      </c>
      <c r="E169" s="69">
        <v>77316</v>
      </c>
      <c r="F169" s="69">
        <v>2967</v>
      </c>
      <c r="G169" s="69">
        <v>26.2</v>
      </c>
      <c r="H169" s="69" t="s">
        <v>472</v>
      </c>
      <c r="I169" s="69">
        <v>2992015</v>
      </c>
      <c r="J169" s="69">
        <v>245669</v>
      </c>
      <c r="K169" s="69">
        <v>3479</v>
      </c>
      <c r="L169" s="68">
        <v>1.4200000000000001E-2</v>
      </c>
      <c r="M169" s="69" t="s">
        <v>472</v>
      </c>
      <c r="N169" s="69">
        <v>59</v>
      </c>
    </row>
    <row r="170" spans="1:14" x14ac:dyDescent="0.35">
      <c r="A170" s="70">
        <v>44252</v>
      </c>
      <c r="B170" s="70">
        <f t="shared" si="10"/>
        <v>44234</v>
      </c>
      <c r="C170" s="70">
        <f t="shared" si="11"/>
        <v>44247</v>
      </c>
      <c r="D170" s="69" t="s">
        <v>475</v>
      </c>
      <c r="E170" s="69">
        <v>1484</v>
      </c>
      <c r="F170" s="69">
        <v>37</v>
      </c>
      <c r="G170" s="69" t="s">
        <v>474</v>
      </c>
      <c r="H170" s="69" t="s">
        <v>474</v>
      </c>
      <c r="I170" s="69">
        <v>255107</v>
      </c>
      <c r="J170" s="69">
        <v>14567</v>
      </c>
      <c r="K170" s="69">
        <v>42</v>
      </c>
      <c r="L170" s="69" t="s">
        <v>474</v>
      </c>
      <c r="M170" s="69" t="s">
        <v>474</v>
      </c>
      <c r="N170" s="69">
        <v>0</v>
      </c>
    </row>
    <row r="171" spans="1:14" x14ac:dyDescent="0.35">
      <c r="A171" s="70">
        <v>44252</v>
      </c>
      <c r="B171" s="70">
        <f t="shared" si="10"/>
        <v>44234</v>
      </c>
      <c r="C171" s="70">
        <f t="shared" si="11"/>
        <v>44247</v>
      </c>
      <c r="D171" s="69" t="s">
        <v>473</v>
      </c>
      <c r="E171" s="69">
        <v>64613</v>
      </c>
      <c r="F171" s="69">
        <v>2582</v>
      </c>
      <c r="G171" s="69">
        <v>22</v>
      </c>
      <c r="H171" s="69" t="s">
        <v>472</v>
      </c>
      <c r="I171" s="69">
        <v>1624963</v>
      </c>
      <c r="J171" s="69">
        <v>117417</v>
      </c>
      <c r="K171" s="69">
        <v>2934</v>
      </c>
      <c r="L171" s="68">
        <v>2.5000000000000001E-2</v>
      </c>
      <c r="M171" s="69" t="s">
        <v>472</v>
      </c>
      <c r="N171" s="69">
        <v>92</v>
      </c>
    </row>
    <row r="172" spans="1:14" x14ac:dyDescent="0.35">
      <c r="A172" s="70">
        <v>44259</v>
      </c>
      <c r="B172" s="70">
        <f t="shared" si="10"/>
        <v>44241</v>
      </c>
      <c r="C172" s="70">
        <f t="shared" si="11"/>
        <v>44254</v>
      </c>
      <c r="D172" s="69" t="s">
        <v>37</v>
      </c>
      <c r="E172" s="69">
        <v>553220</v>
      </c>
      <c r="F172" s="69">
        <v>20763</v>
      </c>
      <c r="G172" s="69">
        <v>21.3</v>
      </c>
      <c r="H172" s="69" t="s">
        <v>472</v>
      </c>
      <c r="I172" s="69">
        <v>16419989</v>
      </c>
      <c r="J172" s="69">
        <v>1246187</v>
      </c>
      <c r="K172" s="69">
        <v>24038</v>
      </c>
      <c r="L172" s="68">
        <v>1.9300000000000001E-2</v>
      </c>
      <c r="M172" s="69" t="s">
        <v>472</v>
      </c>
      <c r="N172" s="69">
        <v>651</v>
      </c>
    </row>
    <row r="173" spans="1:14" x14ac:dyDescent="0.35">
      <c r="A173" s="70">
        <v>44259</v>
      </c>
      <c r="B173" s="70">
        <f t="shared" si="10"/>
        <v>44241</v>
      </c>
      <c r="C173" s="70">
        <f t="shared" si="11"/>
        <v>44254</v>
      </c>
      <c r="D173" s="69" t="s">
        <v>490</v>
      </c>
      <c r="E173" s="69">
        <v>10167</v>
      </c>
      <c r="F173" s="69">
        <v>504</v>
      </c>
      <c r="G173" s="69">
        <v>16.600000000000001</v>
      </c>
      <c r="H173" s="69" t="s">
        <v>472</v>
      </c>
      <c r="I173" s="69">
        <v>298640</v>
      </c>
      <c r="J173" s="69">
        <v>18539</v>
      </c>
      <c r="K173" s="69">
        <v>573</v>
      </c>
      <c r="L173" s="68">
        <v>3.09E-2</v>
      </c>
      <c r="M173" s="69" t="s">
        <v>476</v>
      </c>
      <c r="N173" s="69">
        <v>25</v>
      </c>
    </row>
    <row r="174" spans="1:14" x14ac:dyDescent="0.35">
      <c r="A174" s="70">
        <v>44259</v>
      </c>
      <c r="B174" s="70">
        <f t="shared" si="10"/>
        <v>44241</v>
      </c>
      <c r="C174" s="70">
        <f t="shared" si="11"/>
        <v>44254</v>
      </c>
      <c r="D174" s="69" t="s">
        <v>489</v>
      </c>
      <c r="E174" s="69">
        <v>4875</v>
      </c>
      <c r="F174" s="69">
        <v>144</v>
      </c>
      <c r="G174" s="69">
        <v>8.1</v>
      </c>
      <c r="H174" s="69" t="s">
        <v>472</v>
      </c>
      <c r="I174" s="69">
        <v>276708</v>
      </c>
      <c r="J174" s="69">
        <v>22624</v>
      </c>
      <c r="K174" s="69">
        <v>153</v>
      </c>
      <c r="L174" s="68">
        <v>6.7999999999999996E-3</v>
      </c>
      <c r="M174" s="69" t="s">
        <v>472</v>
      </c>
      <c r="N174" s="69">
        <v>18</v>
      </c>
    </row>
    <row r="175" spans="1:14" x14ac:dyDescent="0.35">
      <c r="A175" s="70">
        <v>44259</v>
      </c>
      <c r="B175" s="70">
        <f t="shared" si="10"/>
        <v>44241</v>
      </c>
      <c r="C175" s="70">
        <f t="shared" si="11"/>
        <v>44254</v>
      </c>
      <c r="D175" s="69" t="s">
        <v>488</v>
      </c>
      <c r="E175" s="69">
        <v>55933</v>
      </c>
      <c r="F175" s="69">
        <v>1784</v>
      </c>
      <c r="G175" s="69">
        <v>22.3</v>
      </c>
      <c r="H175" s="69" t="s">
        <v>472</v>
      </c>
      <c r="I175" s="69">
        <v>992720</v>
      </c>
      <c r="J175" s="69">
        <v>65568</v>
      </c>
      <c r="K175" s="69">
        <v>2062</v>
      </c>
      <c r="L175" s="68">
        <v>3.1399999999999997E-2</v>
      </c>
      <c r="M175" s="69" t="s">
        <v>472</v>
      </c>
      <c r="N175" s="69">
        <v>72</v>
      </c>
    </row>
    <row r="176" spans="1:14" x14ac:dyDescent="0.35">
      <c r="A176" s="70">
        <v>44259</v>
      </c>
      <c r="B176" s="70">
        <f t="shared" si="10"/>
        <v>44241</v>
      </c>
      <c r="C176" s="70">
        <f t="shared" si="11"/>
        <v>44254</v>
      </c>
      <c r="D176" s="69" t="s">
        <v>487</v>
      </c>
    </row>
    <row r="177" spans="1:14" x14ac:dyDescent="0.35">
      <c r="A177" s="70">
        <v>44259</v>
      </c>
      <c r="B177" s="70">
        <f t="shared" si="10"/>
        <v>44241</v>
      </c>
      <c r="C177" s="70">
        <f t="shared" si="11"/>
        <v>44254</v>
      </c>
      <c r="D177" s="69" t="s">
        <v>486</v>
      </c>
      <c r="E177" s="69">
        <v>2039</v>
      </c>
      <c r="F177" s="69">
        <v>50</v>
      </c>
      <c r="G177" s="69">
        <v>12.4</v>
      </c>
      <c r="H177" s="69" t="s">
        <v>472</v>
      </c>
      <c r="I177" s="69">
        <v>63646</v>
      </c>
      <c r="J177" s="69">
        <v>3862</v>
      </c>
      <c r="K177" s="69">
        <v>52</v>
      </c>
      <c r="L177" s="68">
        <v>1.35E-2</v>
      </c>
      <c r="M177" s="69" t="s">
        <v>472</v>
      </c>
      <c r="N177" s="69">
        <v>0</v>
      </c>
    </row>
    <row r="178" spans="1:14" x14ac:dyDescent="0.35">
      <c r="A178" s="70">
        <v>44259</v>
      </c>
      <c r="B178" s="70">
        <f t="shared" si="10"/>
        <v>44241</v>
      </c>
      <c r="C178" s="70">
        <f t="shared" si="11"/>
        <v>44254</v>
      </c>
      <c r="D178" s="69" t="s">
        <v>485</v>
      </c>
      <c r="E178" s="69">
        <v>84083</v>
      </c>
      <c r="F178" s="69">
        <v>2619</v>
      </c>
      <c r="G178" s="69">
        <v>23.5</v>
      </c>
      <c r="H178" s="69" t="s">
        <v>472</v>
      </c>
      <c r="I178" s="69">
        <v>1677886</v>
      </c>
      <c r="J178" s="69">
        <v>109508</v>
      </c>
      <c r="K178" s="69">
        <v>3183</v>
      </c>
      <c r="L178" s="68">
        <v>2.9100000000000001E-2</v>
      </c>
      <c r="M178" s="69" t="s">
        <v>472</v>
      </c>
      <c r="N178" s="69">
        <v>87</v>
      </c>
    </row>
    <row r="179" spans="1:14" x14ac:dyDescent="0.35">
      <c r="A179" s="70">
        <v>44259</v>
      </c>
      <c r="B179" s="70">
        <f t="shared" si="10"/>
        <v>44241</v>
      </c>
      <c r="C179" s="70">
        <f t="shared" si="11"/>
        <v>44254</v>
      </c>
      <c r="D179" s="69" t="s">
        <v>484</v>
      </c>
      <c r="E179" s="69">
        <v>1988</v>
      </c>
      <c r="F179" s="69">
        <v>66</v>
      </c>
      <c r="G179" s="69">
        <v>6.6</v>
      </c>
      <c r="H179" s="69" t="s">
        <v>472</v>
      </c>
      <c r="I179" s="69">
        <v>147869</v>
      </c>
      <c r="J179" s="69">
        <v>12210</v>
      </c>
      <c r="K179" s="69">
        <v>72</v>
      </c>
      <c r="L179" s="68">
        <v>5.8999999999999999E-3</v>
      </c>
      <c r="M179" s="69" t="s">
        <v>472</v>
      </c>
      <c r="N179" s="69">
        <v>3</v>
      </c>
    </row>
    <row r="180" spans="1:14" x14ac:dyDescent="0.35">
      <c r="A180" s="70">
        <v>44259</v>
      </c>
      <c r="B180" s="70">
        <f t="shared" si="10"/>
        <v>44241</v>
      </c>
      <c r="C180" s="70">
        <f t="shared" si="11"/>
        <v>44254</v>
      </c>
      <c r="D180" s="69" t="s">
        <v>483</v>
      </c>
      <c r="E180" s="69">
        <v>42105</v>
      </c>
      <c r="F180" s="69">
        <v>1983</v>
      </c>
      <c r="G180" s="69">
        <v>30.1</v>
      </c>
      <c r="H180" s="69" t="s">
        <v>472</v>
      </c>
      <c r="I180" s="69">
        <v>835902</v>
      </c>
      <c r="J180" s="69">
        <v>58231</v>
      </c>
      <c r="K180" s="69">
        <v>2343</v>
      </c>
      <c r="L180" s="68">
        <v>4.02E-2</v>
      </c>
      <c r="M180" s="69" t="s">
        <v>472</v>
      </c>
      <c r="N180" s="69">
        <v>53</v>
      </c>
    </row>
    <row r="181" spans="1:14" x14ac:dyDescent="0.35">
      <c r="A181" s="70">
        <v>44259</v>
      </c>
      <c r="B181" s="70">
        <f t="shared" si="10"/>
        <v>44241</v>
      </c>
      <c r="C181" s="70">
        <f t="shared" si="11"/>
        <v>44254</v>
      </c>
      <c r="D181" s="69" t="s">
        <v>482</v>
      </c>
      <c r="E181" s="69">
        <v>7460</v>
      </c>
      <c r="F181" s="69">
        <v>624</v>
      </c>
      <c r="G181" s="69">
        <v>27.2</v>
      </c>
      <c r="H181" s="69" t="s">
        <v>472</v>
      </c>
      <c r="I181" s="69">
        <v>561983</v>
      </c>
      <c r="J181" s="69">
        <v>66012</v>
      </c>
      <c r="K181" s="69">
        <v>675</v>
      </c>
      <c r="L181" s="68">
        <v>1.0200000000000001E-2</v>
      </c>
      <c r="M181" s="69" t="s">
        <v>472</v>
      </c>
      <c r="N181" s="69">
        <v>13</v>
      </c>
    </row>
    <row r="182" spans="1:14" x14ac:dyDescent="0.35">
      <c r="A182" s="70">
        <v>44259</v>
      </c>
      <c r="B182" s="70">
        <f t="shared" si="10"/>
        <v>44241</v>
      </c>
      <c r="C182" s="70">
        <f t="shared" si="11"/>
        <v>44254</v>
      </c>
      <c r="D182" s="69" t="s">
        <v>481</v>
      </c>
      <c r="E182" s="69">
        <v>112359</v>
      </c>
      <c r="F182" s="69">
        <v>4057</v>
      </c>
      <c r="G182" s="69">
        <v>17.8</v>
      </c>
      <c r="H182" s="69" t="s">
        <v>472</v>
      </c>
      <c r="I182" s="69">
        <v>4201596</v>
      </c>
      <c r="J182" s="69">
        <v>339403</v>
      </c>
      <c r="K182" s="69">
        <v>4699</v>
      </c>
      <c r="L182" s="68">
        <v>1.38E-2</v>
      </c>
      <c r="M182" s="69" t="s">
        <v>472</v>
      </c>
      <c r="N182" s="69">
        <v>129</v>
      </c>
    </row>
    <row r="183" spans="1:14" x14ac:dyDescent="0.35">
      <c r="A183" s="70">
        <v>44259</v>
      </c>
      <c r="B183" s="70">
        <f t="shared" si="10"/>
        <v>44241</v>
      </c>
      <c r="C183" s="70">
        <f t="shared" si="11"/>
        <v>44254</v>
      </c>
      <c r="D183" s="69" t="s">
        <v>480</v>
      </c>
    </row>
    <row r="184" spans="1:14" x14ac:dyDescent="0.35">
      <c r="A184" s="70">
        <v>44259</v>
      </c>
      <c r="B184" s="70">
        <f t="shared" si="10"/>
        <v>44241</v>
      </c>
      <c r="C184" s="70">
        <f t="shared" si="11"/>
        <v>44254</v>
      </c>
      <c r="D184" s="69" t="s">
        <v>479</v>
      </c>
      <c r="E184" s="69">
        <v>45784</v>
      </c>
      <c r="F184" s="69">
        <v>2094</v>
      </c>
      <c r="G184" s="69">
        <v>20.9</v>
      </c>
      <c r="H184" s="69" t="s">
        <v>472</v>
      </c>
      <c r="I184" s="69">
        <v>1469129</v>
      </c>
      <c r="J184" s="69">
        <v>114597</v>
      </c>
      <c r="K184" s="69">
        <v>2403</v>
      </c>
      <c r="L184" s="68">
        <v>2.1000000000000001E-2</v>
      </c>
      <c r="M184" s="69" t="s">
        <v>472</v>
      </c>
      <c r="N184" s="69">
        <v>59</v>
      </c>
    </row>
    <row r="185" spans="1:14" x14ac:dyDescent="0.35">
      <c r="A185" s="70">
        <v>44259</v>
      </c>
      <c r="B185" s="70">
        <f t="shared" si="10"/>
        <v>44241</v>
      </c>
      <c r="C185" s="70">
        <f t="shared" si="11"/>
        <v>44254</v>
      </c>
      <c r="D185" s="69" t="s">
        <v>478</v>
      </c>
      <c r="E185" s="69">
        <v>40495</v>
      </c>
      <c r="F185" s="69">
        <v>1607</v>
      </c>
      <c r="G185" s="69">
        <v>21.8</v>
      </c>
      <c r="H185" s="69" t="s">
        <v>472</v>
      </c>
      <c r="I185" s="69">
        <v>825658</v>
      </c>
      <c r="J185" s="69">
        <v>58156</v>
      </c>
      <c r="K185" s="69">
        <v>1865</v>
      </c>
      <c r="L185" s="68">
        <v>3.2099999999999997E-2</v>
      </c>
      <c r="M185" s="69" t="s">
        <v>472</v>
      </c>
      <c r="N185" s="69">
        <v>56</v>
      </c>
    </row>
    <row r="186" spans="1:14" x14ac:dyDescent="0.35">
      <c r="A186" s="70">
        <v>44259</v>
      </c>
      <c r="B186" s="70">
        <f t="shared" si="10"/>
        <v>44241</v>
      </c>
      <c r="C186" s="70">
        <f t="shared" si="11"/>
        <v>44254</v>
      </c>
      <c r="D186" s="69" t="s">
        <v>477</v>
      </c>
      <c r="E186" s="69">
        <v>78705</v>
      </c>
      <c r="F186" s="69">
        <v>2824</v>
      </c>
      <c r="G186" s="69">
        <v>24.9</v>
      </c>
      <c r="H186" s="69" t="s">
        <v>472</v>
      </c>
      <c r="I186" s="69">
        <v>3118782</v>
      </c>
      <c r="J186" s="69">
        <v>244115</v>
      </c>
      <c r="K186" s="69">
        <v>3250</v>
      </c>
      <c r="L186" s="68">
        <v>1.3299999999999999E-2</v>
      </c>
      <c r="M186" s="69" t="s">
        <v>476</v>
      </c>
      <c r="N186" s="69">
        <v>48</v>
      </c>
    </row>
    <row r="187" spans="1:14" x14ac:dyDescent="0.35">
      <c r="A187" s="70">
        <v>44259</v>
      </c>
      <c r="B187" s="70">
        <f t="shared" si="10"/>
        <v>44241</v>
      </c>
      <c r="C187" s="70">
        <f t="shared" si="11"/>
        <v>44254</v>
      </c>
      <c r="D187" s="69" t="s">
        <v>475</v>
      </c>
      <c r="E187" s="69">
        <v>1486</v>
      </c>
      <c r="F187" s="69">
        <v>21</v>
      </c>
      <c r="G187" s="69" t="s">
        <v>474</v>
      </c>
      <c r="H187" s="69" t="s">
        <v>474</v>
      </c>
      <c r="I187" s="69">
        <v>261740</v>
      </c>
      <c r="J187" s="69">
        <v>14412</v>
      </c>
      <c r="K187" s="69">
        <v>26</v>
      </c>
      <c r="L187" s="69" t="s">
        <v>474</v>
      </c>
      <c r="M187" s="69" t="s">
        <v>474</v>
      </c>
      <c r="N187" s="69">
        <v>0</v>
      </c>
    </row>
    <row r="188" spans="1:14" x14ac:dyDescent="0.35">
      <c r="A188" s="70">
        <v>44259</v>
      </c>
      <c r="B188" s="70">
        <f t="shared" si="10"/>
        <v>44241</v>
      </c>
      <c r="C188" s="70">
        <f t="shared" si="11"/>
        <v>44254</v>
      </c>
      <c r="D188" s="69" t="s">
        <v>473</v>
      </c>
      <c r="E188" s="69">
        <v>65741</v>
      </c>
      <c r="F188" s="69">
        <v>2386</v>
      </c>
      <c r="G188" s="69">
        <v>20.3</v>
      </c>
      <c r="H188" s="69" t="s">
        <v>472</v>
      </c>
      <c r="I188" s="69">
        <v>1687730</v>
      </c>
      <c r="J188" s="69">
        <v>118950</v>
      </c>
      <c r="K188" s="69">
        <v>2682</v>
      </c>
      <c r="L188" s="68">
        <v>2.2499999999999999E-2</v>
      </c>
      <c r="M188" s="69" t="s">
        <v>472</v>
      </c>
      <c r="N188" s="69">
        <v>88</v>
      </c>
    </row>
    <row r="189" spans="1:14" x14ac:dyDescent="0.35">
      <c r="A189" s="70">
        <v>44266</v>
      </c>
      <c r="B189" s="70">
        <f t="shared" ref="B189:B205" si="12">A189-18</f>
        <v>44248</v>
      </c>
      <c r="C189" s="70">
        <f t="shared" ref="C189:C252" si="13">A189-5</f>
        <v>44261</v>
      </c>
      <c r="D189" s="69" t="s">
        <v>37</v>
      </c>
      <c r="E189" s="69">
        <v>562394</v>
      </c>
      <c r="F189" s="69">
        <v>19791</v>
      </c>
      <c r="G189" s="69">
        <v>20.3</v>
      </c>
      <c r="H189" s="69" t="s">
        <v>472</v>
      </c>
      <c r="I189" s="69">
        <v>17019491</v>
      </c>
      <c r="J189" s="69">
        <v>1245674</v>
      </c>
      <c r="K189" s="69">
        <v>22843</v>
      </c>
      <c r="L189" s="68">
        <v>1.83E-2</v>
      </c>
      <c r="M189" s="69" t="s">
        <v>472</v>
      </c>
      <c r="N189" s="69">
        <v>587</v>
      </c>
    </row>
    <row r="190" spans="1:14" x14ac:dyDescent="0.35">
      <c r="A190" s="70">
        <v>44266</v>
      </c>
      <c r="B190" s="70">
        <f t="shared" si="12"/>
        <v>44248</v>
      </c>
      <c r="C190" s="70">
        <f t="shared" si="13"/>
        <v>44261</v>
      </c>
      <c r="D190" s="69" t="s">
        <v>490</v>
      </c>
      <c r="E190" s="69">
        <v>10452</v>
      </c>
      <c r="F190" s="69">
        <v>529</v>
      </c>
      <c r="G190" s="69">
        <v>17.399999999999999</v>
      </c>
      <c r="H190" s="69" t="s">
        <v>491</v>
      </c>
      <c r="I190" s="69">
        <v>307257</v>
      </c>
      <c r="J190" s="69">
        <v>18404</v>
      </c>
      <c r="K190" s="69">
        <v>592</v>
      </c>
      <c r="L190" s="68">
        <v>3.2199999999999999E-2</v>
      </c>
      <c r="M190" s="69" t="s">
        <v>491</v>
      </c>
      <c r="N190" s="69">
        <v>25</v>
      </c>
    </row>
    <row r="191" spans="1:14" x14ac:dyDescent="0.35">
      <c r="A191" s="70">
        <v>44266</v>
      </c>
      <c r="B191" s="70">
        <f t="shared" si="12"/>
        <v>44248</v>
      </c>
      <c r="C191" s="70">
        <f t="shared" si="13"/>
        <v>44261</v>
      </c>
      <c r="D191" s="69" t="s">
        <v>489</v>
      </c>
      <c r="E191" s="69">
        <v>4921</v>
      </c>
      <c r="F191" s="69">
        <v>110</v>
      </c>
      <c r="G191" s="69">
        <v>6.2</v>
      </c>
      <c r="H191" s="69" t="s">
        <v>472</v>
      </c>
      <c r="I191" s="69">
        <v>287575</v>
      </c>
      <c r="J191" s="69">
        <v>22354</v>
      </c>
      <c r="K191" s="69">
        <v>119</v>
      </c>
      <c r="L191" s="68">
        <v>5.3E-3</v>
      </c>
      <c r="M191" s="69" t="s">
        <v>472</v>
      </c>
      <c r="N191" s="69">
        <v>8</v>
      </c>
    </row>
    <row r="192" spans="1:14" x14ac:dyDescent="0.35">
      <c r="A192" s="70">
        <v>44266</v>
      </c>
      <c r="B192" s="70">
        <f t="shared" si="12"/>
        <v>44248</v>
      </c>
      <c r="C192" s="70">
        <f t="shared" si="13"/>
        <v>44261</v>
      </c>
      <c r="D192" s="69" t="s">
        <v>488</v>
      </c>
      <c r="E192" s="69">
        <v>56686</v>
      </c>
      <c r="F192" s="69">
        <v>1582</v>
      </c>
      <c r="G192" s="69">
        <v>19.8</v>
      </c>
      <c r="H192" s="69" t="s">
        <v>472</v>
      </c>
      <c r="I192" s="69">
        <v>1023081</v>
      </c>
      <c r="J192" s="69">
        <v>64222</v>
      </c>
      <c r="K192" s="69">
        <v>1827</v>
      </c>
      <c r="L192" s="68">
        <v>2.8400000000000002E-2</v>
      </c>
      <c r="M192" s="69" t="s">
        <v>472</v>
      </c>
      <c r="N192" s="69">
        <v>77</v>
      </c>
    </row>
    <row r="193" spans="1:14" x14ac:dyDescent="0.35">
      <c r="A193" s="70">
        <v>44266</v>
      </c>
      <c r="B193" s="70">
        <f t="shared" si="12"/>
        <v>44248</v>
      </c>
      <c r="C193" s="70">
        <f t="shared" si="13"/>
        <v>44261</v>
      </c>
      <c r="D193" s="69" t="s">
        <v>487</v>
      </c>
    </row>
    <row r="194" spans="1:14" x14ac:dyDescent="0.35">
      <c r="A194" s="70">
        <v>44266</v>
      </c>
      <c r="B194" s="70">
        <f t="shared" si="12"/>
        <v>44248</v>
      </c>
      <c r="C194" s="70">
        <f t="shared" si="13"/>
        <v>44261</v>
      </c>
      <c r="D194" s="69" t="s">
        <v>486</v>
      </c>
      <c r="E194" s="69">
        <v>2066</v>
      </c>
      <c r="F194" s="69">
        <v>59</v>
      </c>
      <c r="G194" s="69">
        <v>14.6</v>
      </c>
      <c r="H194" s="69" t="s">
        <v>491</v>
      </c>
      <c r="I194" s="69">
        <v>65454</v>
      </c>
      <c r="J194" s="69">
        <v>3984</v>
      </c>
      <c r="K194" s="69">
        <v>61</v>
      </c>
      <c r="L194" s="68">
        <v>1.5299999999999999E-2</v>
      </c>
      <c r="M194" s="69" t="s">
        <v>491</v>
      </c>
      <c r="N194" s="69">
        <v>1</v>
      </c>
    </row>
    <row r="195" spans="1:14" x14ac:dyDescent="0.35">
      <c r="A195" s="70">
        <v>44266</v>
      </c>
      <c r="B195" s="70">
        <f t="shared" si="12"/>
        <v>44248</v>
      </c>
      <c r="C195" s="70">
        <f t="shared" si="13"/>
        <v>44261</v>
      </c>
      <c r="D195" s="69" t="s">
        <v>485</v>
      </c>
      <c r="E195" s="69">
        <v>85099</v>
      </c>
      <c r="F195" s="69">
        <v>2263</v>
      </c>
      <c r="G195" s="69">
        <v>20.3</v>
      </c>
      <c r="H195" s="69" t="s">
        <v>472</v>
      </c>
      <c r="I195" s="69">
        <v>1727917</v>
      </c>
      <c r="J195" s="69">
        <v>108069</v>
      </c>
      <c r="K195" s="69">
        <v>2751</v>
      </c>
      <c r="L195" s="68">
        <v>2.5499999999999998E-2</v>
      </c>
      <c r="M195" s="69" t="s">
        <v>472</v>
      </c>
      <c r="N195" s="69">
        <v>77</v>
      </c>
    </row>
    <row r="196" spans="1:14" x14ac:dyDescent="0.35">
      <c r="A196" s="70">
        <v>44266</v>
      </c>
      <c r="B196" s="70">
        <f t="shared" si="12"/>
        <v>44248</v>
      </c>
      <c r="C196" s="70">
        <f t="shared" si="13"/>
        <v>44261</v>
      </c>
      <c r="D196" s="69" t="s">
        <v>484</v>
      </c>
      <c r="E196" s="69">
        <v>2036</v>
      </c>
      <c r="F196" s="69">
        <v>72</v>
      </c>
      <c r="G196" s="69">
        <v>7.2</v>
      </c>
      <c r="H196" s="69" t="s">
        <v>491</v>
      </c>
      <c r="I196" s="69">
        <v>154603</v>
      </c>
      <c r="J196" s="69">
        <v>12449</v>
      </c>
      <c r="K196" s="69">
        <v>77</v>
      </c>
      <c r="L196" s="68">
        <v>6.1999999999999998E-3</v>
      </c>
      <c r="M196" s="69" t="s">
        <v>476</v>
      </c>
      <c r="N196" s="69">
        <v>1</v>
      </c>
    </row>
    <row r="197" spans="1:14" x14ac:dyDescent="0.35">
      <c r="A197" s="70">
        <v>44266</v>
      </c>
      <c r="B197" s="70">
        <f t="shared" si="12"/>
        <v>44248</v>
      </c>
      <c r="C197" s="70">
        <f t="shared" si="13"/>
        <v>44261</v>
      </c>
      <c r="D197" s="69" t="s">
        <v>483</v>
      </c>
      <c r="E197" s="69">
        <v>42911</v>
      </c>
      <c r="F197" s="69">
        <v>1886</v>
      </c>
      <c r="G197" s="69">
        <v>28.6</v>
      </c>
      <c r="H197" s="69" t="s">
        <v>472</v>
      </c>
      <c r="I197" s="69">
        <v>864767</v>
      </c>
      <c r="J197" s="69">
        <v>58704</v>
      </c>
      <c r="K197" s="69">
        <v>2246</v>
      </c>
      <c r="L197" s="68">
        <v>3.8300000000000001E-2</v>
      </c>
      <c r="M197" s="69" t="s">
        <v>472</v>
      </c>
      <c r="N197" s="69">
        <v>63</v>
      </c>
    </row>
    <row r="198" spans="1:14" x14ac:dyDescent="0.35">
      <c r="A198" s="70">
        <v>44266</v>
      </c>
      <c r="B198" s="70">
        <f t="shared" si="12"/>
        <v>44248</v>
      </c>
      <c r="C198" s="70">
        <f t="shared" si="13"/>
        <v>44261</v>
      </c>
      <c r="D198" s="69" t="s">
        <v>482</v>
      </c>
      <c r="E198" s="69">
        <v>7715</v>
      </c>
      <c r="F198" s="69">
        <v>587</v>
      </c>
      <c r="G198" s="69">
        <v>25.6</v>
      </c>
      <c r="H198" s="69" t="s">
        <v>472</v>
      </c>
      <c r="I198" s="69">
        <v>596985</v>
      </c>
      <c r="J198" s="69">
        <v>68766</v>
      </c>
      <c r="K198" s="69">
        <v>637</v>
      </c>
      <c r="L198" s="68">
        <v>9.2999999999999992E-3</v>
      </c>
      <c r="M198" s="69" t="s">
        <v>472</v>
      </c>
      <c r="N198" s="69">
        <v>11</v>
      </c>
    </row>
    <row r="199" spans="1:14" x14ac:dyDescent="0.35">
      <c r="A199" s="70">
        <v>44266</v>
      </c>
      <c r="B199" s="70">
        <f t="shared" si="12"/>
        <v>44248</v>
      </c>
      <c r="C199" s="70">
        <f t="shared" si="13"/>
        <v>44261</v>
      </c>
      <c r="D199" s="69" t="s">
        <v>481</v>
      </c>
      <c r="E199" s="69">
        <v>114298</v>
      </c>
      <c r="F199" s="69">
        <v>4025</v>
      </c>
      <c r="G199" s="69">
        <v>17.7</v>
      </c>
      <c r="H199" s="69" t="s">
        <v>472</v>
      </c>
      <c r="I199" s="69">
        <v>4362102</v>
      </c>
      <c r="J199" s="69">
        <v>338499</v>
      </c>
      <c r="K199" s="69">
        <v>4612</v>
      </c>
      <c r="L199" s="68">
        <v>1.3599999999999999E-2</v>
      </c>
      <c r="M199" s="69" t="s">
        <v>476</v>
      </c>
      <c r="N199" s="69">
        <v>106</v>
      </c>
    </row>
    <row r="200" spans="1:14" x14ac:dyDescent="0.35">
      <c r="A200" s="70">
        <v>44266</v>
      </c>
      <c r="B200" s="70">
        <f t="shared" si="12"/>
        <v>44248</v>
      </c>
      <c r="C200" s="70">
        <f t="shared" si="13"/>
        <v>44261</v>
      </c>
      <c r="D200" s="69" t="s">
        <v>480</v>
      </c>
    </row>
    <row r="201" spans="1:14" x14ac:dyDescent="0.35">
      <c r="A201" s="70">
        <v>44266</v>
      </c>
      <c r="B201" s="70">
        <f t="shared" si="12"/>
        <v>44248</v>
      </c>
      <c r="C201" s="70">
        <f t="shared" si="13"/>
        <v>44261</v>
      </c>
      <c r="D201" s="69" t="s">
        <v>479</v>
      </c>
      <c r="E201" s="69">
        <v>46640</v>
      </c>
      <c r="F201" s="69">
        <v>1966</v>
      </c>
      <c r="G201" s="69">
        <v>19.600000000000001</v>
      </c>
      <c r="H201" s="69" t="s">
        <v>472</v>
      </c>
      <c r="I201" s="69">
        <v>1521922</v>
      </c>
      <c r="J201" s="69">
        <v>110913</v>
      </c>
      <c r="K201" s="69">
        <v>2266</v>
      </c>
      <c r="L201" s="68">
        <v>2.0400000000000001E-2</v>
      </c>
      <c r="M201" s="69" t="s">
        <v>476</v>
      </c>
      <c r="N201" s="69">
        <v>57</v>
      </c>
    </row>
    <row r="202" spans="1:14" x14ac:dyDescent="0.35">
      <c r="A202" s="70">
        <v>44266</v>
      </c>
      <c r="B202" s="70">
        <f t="shared" si="12"/>
        <v>44248</v>
      </c>
      <c r="C202" s="70">
        <f t="shared" si="13"/>
        <v>44261</v>
      </c>
      <c r="D202" s="69" t="s">
        <v>478</v>
      </c>
      <c r="E202" s="69">
        <v>41186</v>
      </c>
      <c r="F202" s="69">
        <v>1450</v>
      </c>
      <c r="G202" s="69">
        <v>19.600000000000001</v>
      </c>
      <c r="H202" s="69" t="s">
        <v>472</v>
      </c>
      <c r="I202" s="69">
        <v>851643</v>
      </c>
      <c r="J202" s="69">
        <v>55197</v>
      </c>
      <c r="K202" s="69">
        <v>1676</v>
      </c>
      <c r="L202" s="68">
        <v>3.04E-2</v>
      </c>
      <c r="M202" s="69" t="s">
        <v>472</v>
      </c>
      <c r="N202" s="69">
        <v>55</v>
      </c>
    </row>
    <row r="203" spans="1:14" x14ac:dyDescent="0.35">
      <c r="A203" s="70">
        <v>44266</v>
      </c>
      <c r="B203" s="70">
        <f t="shared" si="12"/>
        <v>44248</v>
      </c>
      <c r="C203" s="70">
        <f t="shared" si="13"/>
        <v>44261</v>
      </c>
      <c r="D203" s="69" t="s">
        <v>477</v>
      </c>
      <c r="E203" s="69">
        <v>80026</v>
      </c>
      <c r="F203" s="69">
        <v>2849</v>
      </c>
      <c r="G203" s="69">
        <v>25.1</v>
      </c>
      <c r="H203" s="69" t="s">
        <v>491</v>
      </c>
      <c r="I203" s="69">
        <v>3240184</v>
      </c>
      <c r="J203" s="69">
        <v>247527</v>
      </c>
      <c r="K203" s="69">
        <v>3279</v>
      </c>
      <c r="L203" s="68">
        <v>1.32E-2</v>
      </c>
      <c r="M203" s="69" t="s">
        <v>476</v>
      </c>
      <c r="N203" s="69">
        <v>53</v>
      </c>
    </row>
    <row r="204" spans="1:14" x14ac:dyDescent="0.35">
      <c r="A204" s="70">
        <v>44266</v>
      </c>
      <c r="B204" s="70">
        <f t="shared" si="12"/>
        <v>44248</v>
      </c>
      <c r="C204" s="70">
        <f t="shared" si="13"/>
        <v>44261</v>
      </c>
      <c r="D204" s="69" t="s">
        <v>475</v>
      </c>
      <c r="E204" s="69">
        <v>1463</v>
      </c>
      <c r="F204" s="69">
        <v>11</v>
      </c>
      <c r="G204" s="69" t="s">
        <v>474</v>
      </c>
      <c r="H204" s="69" t="s">
        <v>474</v>
      </c>
      <c r="I204" s="69">
        <v>267048</v>
      </c>
      <c r="J204" s="69">
        <v>13200</v>
      </c>
      <c r="K204" s="69">
        <v>11</v>
      </c>
      <c r="L204" s="69" t="s">
        <v>474</v>
      </c>
      <c r="M204" s="69" t="s">
        <v>474</v>
      </c>
      <c r="N204" s="69">
        <v>0</v>
      </c>
    </row>
    <row r="205" spans="1:14" x14ac:dyDescent="0.35">
      <c r="A205" s="70">
        <v>44266</v>
      </c>
      <c r="B205" s="70">
        <f t="shared" si="12"/>
        <v>44248</v>
      </c>
      <c r="C205" s="70">
        <f t="shared" si="13"/>
        <v>44261</v>
      </c>
      <c r="D205" s="69" t="s">
        <v>473</v>
      </c>
      <c r="E205" s="69">
        <v>66895</v>
      </c>
      <c r="F205" s="69">
        <v>2402</v>
      </c>
      <c r="G205" s="69">
        <v>20.399999999999999</v>
      </c>
      <c r="H205" s="69" t="s">
        <v>491</v>
      </c>
      <c r="I205" s="69">
        <v>1748953</v>
      </c>
      <c r="J205" s="69">
        <v>123386</v>
      </c>
      <c r="K205" s="69">
        <v>2689</v>
      </c>
      <c r="L205" s="68">
        <v>2.18E-2</v>
      </c>
      <c r="M205" s="69" t="s">
        <v>476</v>
      </c>
      <c r="N205" s="69">
        <v>53</v>
      </c>
    </row>
    <row r="206" spans="1:14" x14ac:dyDescent="0.35">
      <c r="A206" s="70">
        <v>44273</v>
      </c>
      <c r="B206" s="70">
        <f>A206-18</f>
        <v>44255</v>
      </c>
      <c r="C206" s="70">
        <f t="shared" si="13"/>
        <v>44268</v>
      </c>
      <c r="D206" s="69" t="s">
        <v>37</v>
      </c>
      <c r="E206" s="69">
        <v>572278</v>
      </c>
      <c r="F206" s="69">
        <v>19036</v>
      </c>
      <c r="G206" s="69">
        <v>19.5</v>
      </c>
      <c r="H206" s="69" t="s">
        <v>472</v>
      </c>
      <c r="I206" s="69">
        <v>17607605</v>
      </c>
      <c r="J206" s="69">
        <v>1193281</v>
      </c>
      <c r="K206" s="69">
        <v>21789</v>
      </c>
      <c r="L206" s="69">
        <v>1.83E-2</v>
      </c>
      <c r="M206" s="69" t="s">
        <v>476</v>
      </c>
      <c r="N206" s="69">
        <v>487</v>
      </c>
    </row>
    <row r="207" spans="1:14" x14ac:dyDescent="0.35">
      <c r="A207" s="70">
        <v>44273</v>
      </c>
      <c r="B207" s="70">
        <f t="shared" ref="B207:B222" si="14">A207-18</f>
        <v>44255</v>
      </c>
      <c r="C207" s="70">
        <f t="shared" si="13"/>
        <v>44268</v>
      </c>
      <c r="D207" s="69" t="s">
        <v>490</v>
      </c>
      <c r="E207" s="69">
        <v>10872</v>
      </c>
      <c r="F207" s="69">
        <v>669</v>
      </c>
      <c r="G207" s="69">
        <v>22.1</v>
      </c>
      <c r="H207" s="69" t="s">
        <v>491</v>
      </c>
      <c r="I207" s="69">
        <v>316349</v>
      </c>
      <c r="J207" s="69">
        <v>17875</v>
      </c>
      <c r="K207" s="69">
        <v>737</v>
      </c>
      <c r="L207" s="69">
        <v>4.1200000000000001E-2</v>
      </c>
      <c r="M207" s="69" t="s">
        <v>491</v>
      </c>
      <c r="N207" s="69">
        <v>18</v>
      </c>
    </row>
    <row r="208" spans="1:14" x14ac:dyDescent="0.35">
      <c r="A208" s="70">
        <v>44273</v>
      </c>
      <c r="B208" s="70">
        <f t="shared" si="14"/>
        <v>44255</v>
      </c>
      <c r="C208" s="70">
        <f t="shared" si="13"/>
        <v>44268</v>
      </c>
      <c r="D208" s="69" t="s">
        <v>489</v>
      </c>
      <c r="E208" s="69">
        <v>5039</v>
      </c>
      <c r="F208" s="69">
        <v>135</v>
      </c>
      <c r="G208" s="69">
        <v>7.6</v>
      </c>
      <c r="H208" s="69" t="s">
        <v>491</v>
      </c>
      <c r="I208" s="69">
        <v>297970</v>
      </c>
      <c r="J208" s="69">
        <v>21263</v>
      </c>
      <c r="K208" s="69">
        <v>144</v>
      </c>
      <c r="L208" s="69">
        <v>6.7999999999999996E-3</v>
      </c>
      <c r="M208" s="69" t="s">
        <v>491</v>
      </c>
      <c r="N208" s="69">
        <v>5</v>
      </c>
    </row>
    <row r="209" spans="1:14" x14ac:dyDescent="0.35">
      <c r="A209" s="70">
        <v>44273</v>
      </c>
      <c r="B209" s="70">
        <f t="shared" si="14"/>
        <v>44255</v>
      </c>
      <c r="C209" s="70">
        <f t="shared" si="13"/>
        <v>44268</v>
      </c>
      <c r="D209" s="69" t="s">
        <v>488</v>
      </c>
      <c r="E209" s="69">
        <v>57489</v>
      </c>
      <c r="F209" s="69">
        <v>1511</v>
      </c>
      <c r="G209" s="69">
        <v>18.899999999999999</v>
      </c>
      <c r="H209" s="69" t="s">
        <v>472</v>
      </c>
      <c r="I209" s="69">
        <v>1052087</v>
      </c>
      <c r="J209" s="69">
        <v>58939</v>
      </c>
      <c r="K209" s="69">
        <v>1718</v>
      </c>
      <c r="L209" s="69">
        <v>2.9100000000000001E-2</v>
      </c>
      <c r="M209" s="69" t="s">
        <v>476</v>
      </c>
      <c r="N209" s="69">
        <v>58</v>
      </c>
    </row>
    <row r="210" spans="1:14" x14ac:dyDescent="0.35">
      <c r="A210" s="70">
        <v>44273</v>
      </c>
      <c r="B210" s="70">
        <f t="shared" si="14"/>
        <v>44255</v>
      </c>
      <c r="C210" s="70">
        <f t="shared" si="13"/>
        <v>44268</v>
      </c>
      <c r="D210" s="69" t="s">
        <v>487</v>
      </c>
    </row>
    <row r="211" spans="1:14" x14ac:dyDescent="0.35">
      <c r="A211" s="70">
        <v>44273</v>
      </c>
      <c r="B211" s="70">
        <f t="shared" si="14"/>
        <v>44255</v>
      </c>
      <c r="C211" s="70">
        <f t="shared" si="13"/>
        <v>44268</v>
      </c>
      <c r="D211" s="69" t="s">
        <v>486</v>
      </c>
      <c r="E211" s="69">
        <v>2105</v>
      </c>
      <c r="F211" s="69">
        <v>75</v>
      </c>
      <c r="G211" s="69">
        <v>18.600000000000001</v>
      </c>
      <c r="H211" s="69" t="s">
        <v>491</v>
      </c>
      <c r="I211" s="69">
        <v>66932</v>
      </c>
      <c r="J211" s="69">
        <v>3365</v>
      </c>
      <c r="K211" s="69">
        <v>78</v>
      </c>
      <c r="L211" s="69">
        <v>2.3199999999999998E-2</v>
      </c>
      <c r="M211" s="69" t="s">
        <v>491</v>
      </c>
      <c r="N211" s="69">
        <v>1</v>
      </c>
    </row>
    <row r="212" spans="1:14" x14ac:dyDescent="0.35">
      <c r="A212" s="70">
        <v>44273</v>
      </c>
      <c r="B212" s="70">
        <f t="shared" si="14"/>
        <v>44255</v>
      </c>
      <c r="C212" s="70">
        <f t="shared" si="13"/>
        <v>44268</v>
      </c>
      <c r="D212" s="69" t="s">
        <v>485</v>
      </c>
      <c r="E212" s="69">
        <v>86325</v>
      </c>
      <c r="F212" s="69">
        <v>2175</v>
      </c>
      <c r="G212" s="69">
        <v>19.5</v>
      </c>
      <c r="H212" s="69" t="s">
        <v>472</v>
      </c>
      <c r="I212" s="69">
        <v>1777644</v>
      </c>
      <c r="J212" s="69">
        <v>102015</v>
      </c>
      <c r="K212" s="69">
        <v>2605</v>
      </c>
      <c r="L212" s="69">
        <v>2.5499999999999998E-2</v>
      </c>
      <c r="M212" s="69" t="s">
        <v>476</v>
      </c>
      <c r="N212" s="69">
        <v>58</v>
      </c>
    </row>
    <row r="213" spans="1:14" x14ac:dyDescent="0.35">
      <c r="A213" s="70">
        <v>44273</v>
      </c>
      <c r="B213" s="70">
        <f t="shared" si="14"/>
        <v>44255</v>
      </c>
      <c r="C213" s="70">
        <f t="shared" si="13"/>
        <v>44268</v>
      </c>
      <c r="D213" s="69" t="s">
        <v>484</v>
      </c>
      <c r="E213" s="69">
        <v>2078</v>
      </c>
      <c r="F213" s="69">
        <v>84</v>
      </c>
      <c r="G213" s="69">
        <v>8.4</v>
      </c>
      <c r="H213" s="69" t="s">
        <v>491</v>
      </c>
      <c r="I213" s="69">
        <v>160365</v>
      </c>
      <c r="J213" s="69">
        <v>12285</v>
      </c>
      <c r="K213" s="69">
        <v>91</v>
      </c>
      <c r="L213" s="69">
        <v>7.4000000000000003E-3</v>
      </c>
      <c r="M213" s="69" t="s">
        <v>491</v>
      </c>
      <c r="N213" s="69">
        <v>3</v>
      </c>
    </row>
    <row r="214" spans="1:14" x14ac:dyDescent="0.35">
      <c r="A214" s="70">
        <v>44273</v>
      </c>
      <c r="B214" s="70">
        <f t="shared" si="14"/>
        <v>44255</v>
      </c>
      <c r="C214" s="70">
        <f t="shared" si="13"/>
        <v>44268</v>
      </c>
      <c r="D214" s="69" t="s">
        <v>483</v>
      </c>
      <c r="E214" s="69">
        <v>43657</v>
      </c>
      <c r="F214" s="69">
        <v>1625</v>
      </c>
      <c r="G214" s="69">
        <v>24.7</v>
      </c>
      <c r="H214" s="69" t="s">
        <v>472</v>
      </c>
      <c r="I214" s="69">
        <v>892151</v>
      </c>
      <c r="J214" s="69">
        <v>55052</v>
      </c>
      <c r="K214" s="69">
        <v>1966</v>
      </c>
      <c r="L214" s="69">
        <v>3.5700000000000003E-2</v>
      </c>
      <c r="M214" s="69" t="s">
        <v>472</v>
      </c>
      <c r="N214" s="69">
        <v>63</v>
      </c>
    </row>
    <row r="215" spans="1:14" x14ac:dyDescent="0.35">
      <c r="A215" s="70">
        <v>44273</v>
      </c>
      <c r="B215" s="70">
        <f t="shared" si="14"/>
        <v>44255</v>
      </c>
      <c r="C215" s="70">
        <f t="shared" si="13"/>
        <v>44268</v>
      </c>
      <c r="D215" s="69" t="s">
        <v>482</v>
      </c>
      <c r="E215" s="69">
        <v>7898</v>
      </c>
      <c r="F215" s="69">
        <v>461</v>
      </c>
      <c r="G215" s="69">
        <v>20.100000000000001</v>
      </c>
      <c r="H215" s="69" t="s">
        <v>472</v>
      </c>
      <c r="I215" s="69">
        <v>631389</v>
      </c>
      <c r="J215" s="69">
        <v>68478</v>
      </c>
      <c r="K215" s="69">
        <v>510</v>
      </c>
      <c r="L215" s="69">
        <v>7.4000000000000003E-3</v>
      </c>
      <c r="M215" s="69" t="s">
        <v>472</v>
      </c>
      <c r="N215" s="69">
        <v>13</v>
      </c>
    </row>
    <row r="216" spans="1:14" x14ac:dyDescent="0.35">
      <c r="A216" s="70">
        <v>44273</v>
      </c>
      <c r="B216" s="70">
        <f t="shared" si="14"/>
        <v>44255</v>
      </c>
      <c r="C216" s="70">
        <f t="shared" si="13"/>
        <v>44268</v>
      </c>
      <c r="D216" s="69" t="s">
        <v>481</v>
      </c>
      <c r="E216" s="69">
        <v>116585</v>
      </c>
      <c r="F216" s="69">
        <v>4157</v>
      </c>
      <c r="G216" s="69">
        <v>18.3</v>
      </c>
      <c r="H216" s="69" t="s">
        <v>491</v>
      </c>
      <c r="I216" s="69">
        <v>4520062</v>
      </c>
      <c r="J216" s="69">
        <v>321817</v>
      </c>
      <c r="K216" s="69">
        <v>4682</v>
      </c>
      <c r="L216" s="69">
        <v>1.4500000000000001E-2</v>
      </c>
      <c r="M216" s="69" t="s">
        <v>476</v>
      </c>
      <c r="N216" s="69">
        <v>88</v>
      </c>
    </row>
    <row r="217" spans="1:14" x14ac:dyDescent="0.35">
      <c r="A217" s="70">
        <v>44273</v>
      </c>
      <c r="B217" s="70">
        <f t="shared" si="14"/>
        <v>44255</v>
      </c>
      <c r="C217" s="70">
        <f t="shared" si="13"/>
        <v>44268</v>
      </c>
      <c r="D217" s="69" t="s">
        <v>480</v>
      </c>
    </row>
    <row r="218" spans="1:14" x14ac:dyDescent="0.35">
      <c r="A218" s="70">
        <v>44273</v>
      </c>
      <c r="B218" s="70">
        <f t="shared" si="14"/>
        <v>44255</v>
      </c>
      <c r="C218" s="70">
        <f t="shared" si="13"/>
        <v>44268</v>
      </c>
      <c r="D218" s="69" t="s">
        <v>479</v>
      </c>
      <c r="E218" s="69">
        <v>47653</v>
      </c>
      <c r="F218" s="69">
        <v>1821</v>
      </c>
      <c r="G218" s="69">
        <v>18.2</v>
      </c>
      <c r="H218" s="69" t="s">
        <v>472</v>
      </c>
      <c r="I218" s="69">
        <v>1572356</v>
      </c>
      <c r="J218" s="69">
        <v>104023</v>
      </c>
      <c r="K218" s="69">
        <v>2075</v>
      </c>
      <c r="L218" s="69">
        <v>1.9900000000000001E-2</v>
      </c>
      <c r="M218" s="69" t="s">
        <v>476</v>
      </c>
      <c r="N218" s="69">
        <v>45</v>
      </c>
    </row>
    <row r="219" spans="1:14" x14ac:dyDescent="0.35">
      <c r="A219" s="70">
        <v>44273</v>
      </c>
      <c r="B219" s="70">
        <f t="shared" si="14"/>
        <v>44255</v>
      </c>
      <c r="C219" s="70">
        <f t="shared" si="13"/>
        <v>44268</v>
      </c>
      <c r="D219" s="69" t="s">
        <v>478</v>
      </c>
      <c r="E219" s="69">
        <v>42023</v>
      </c>
      <c r="F219" s="69">
        <v>1469</v>
      </c>
      <c r="G219" s="69">
        <v>19.899999999999999</v>
      </c>
      <c r="H219" s="69" t="s">
        <v>472</v>
      </c>
      <c r="I219" s="69">
        <v>877655</v>
      </c>
      <c r="J219" s="69">
        <v>51802</v>
      </c>
      <c r="K219" s="69">
        <v>1646</v>
      </c>
      <c r="L219" s="69">
        <v>3.1800000000000002E-2</v>
      </c>
      <c r="M219" s="69" t="s">
        <v>476</v>
      </c>
      <c r="N219" s="69">
        <v>41</v>
      </c>
    </row>
    <row r="220" spans="1:14" x14ac:dyDescent="0.35">
      <c r="A220" s="70">
        <v>44273</v>
      </c>
      <c r="B220" s="70">
        <f t="shared" si="14"/>
        <v>44255</v>
      </c>
      <c r="C220" s="70">
        <f t="shared" si="13"/>
        <v>44268</v>
      </c>
      <c r="D220" s="69" t="s">
        <v>477</v>
      </c>
      <c r="E220" s="69">
        <v>81291</v>
      </c>
      <c r="F220" s="69">
        <v>2643</v>
      </c>
      <c r="G220" s="69">
        <v>23.3</v>
      </c>
      <c r="H220" s="69" t="s">
        <v>472</v>
      </c>
      <c r="I220" s="69">
        <v>3359688</v>
      </c>
      <c r="J220" s="69">
        <v>242164</v>
      </c>
      <c r="K220" s="69">
        <v>3067</v>
      </c>
      <c r="L220" s="69">
        <v>1.2699999999999999E-2</v>
      </c>
      <c r="M220" s="69" t="s">
        <v>476</v>
      </c>
      <c r="N220" s="69">
        <v>50</v>
      </c>
    </row>
    <row r="221" spans="1:14" x14ac:dyDescent="0.35">
      <c r="A221" s="70">
        <v>44273</v>
      </c>
      <c r="B221" s="70">
        <f t="shared" si="14"/>
        <v>44255</v>
      </c>
      <c r="C221" s="70">
        <f t="shared" si="13"/>
        <v>44268</v>
      </c>
      <c r="D221" s="69" t="s">
        <v>475</v>
      </c>
      <c r="E221" s="69">
        <v>1310</v>
      </c>
      <c r="F221" s="69">
        <v>12</v>
      </c>
      <c r="G221" s="69" t="s">
        <v>474</v>
      </c>
      <c r="H221" s="69" t="s">
        <v>474</v>
      </c>
      <c r="I221" s="69">
        <v>271655</v>
      </c>
      <c r="J221" s="69">
        <v>11093</v>
      </c>
      <c r="K221" s="69">
        <v>12</v>
      </c>
      <c r="L221" s="69" t="s">
        <v>474</v>
      </c>
      <c r="M221" s="69" t="s">
        <v>474</v>
      </c>
      <c r="N221" s="69">
        <v>0</v>
      </c>
    </row>
    <row r="222" spans="1:14" x14ac:dyDescent="0.35">
      <c r="A222" s="70">
        <v>44273</v>
      </c>
      <c r="B222" s="70">
        <f t="shared" si="14"/>
        <v>44255</v>
      </c>
      <c r="C222" s="70">
        <f t="shared" si="13"/>
        <v>44268</v>
      </c>
      <c r="D222" s="69" t="s">
        <v>473</v>
      </c>
      <c r="E222" s="69">
        <v>67953</v>
      </c>
      <c r="F222" s="69">
        <v>2199</v>
      </c>
      <c r="G222" s="69">
        <v>18.7</v>
      </c>
      <c r="H222" s="69" t="s">
        <v>472</v>
      </c>
      <c r="I222" s="69">
        <v>1811302</v>
      </c>
      <c r="J222" s="69">
        <v>123110</v>
      </c>
      <c r="K222" s="69">
        <v>2458</v>
      </c>
      <c r="L222" s="69">
        <v>0.02</v>
      </c>
      <c r="M222" s="69" t="s">
        <v>472</v>
      </c>
      <c r="N222" s="69">
        <v>44</v>
      </c>
    </row>
    <row r="223" spans="1:14" x14ac:dyDescent="0.35">
      <c r="A223" s="70">
        <v>44280</v>
      </c>
      <c r="B223" s="70">
        <f>A223-18</f>
        <v>44262</v>
      </c>
      <c r="C223" s="70">
        <f t="shared" si="13"/>
        <v>44275</v>
      </c>
      <c r="D223" s="69" t="s">
        <v>37</v>
      </c>
      <c r="E223" s="69">
        <v>584024</v>
      </c>
      <c r="F223" s="69">
        <v>20975</v>
      </c>
      <c r="G223" s="69">
        <v>21.5</v>
      </c>
      <c r="H223" s="69" t="s">
        <v>491</v>
      </c>
      <c r="I223" s="69">
        <v>18201030</v>
      </c>
      <c r="J223" s="69">
        <v>1175822</v>
      </c>
      <c r="K223" s="69">
        <v>23589</v>
      </c>
      <c r="L223" s="69">
        <v>2.01E-2</v>
      </c>
      <c r="M223" s="69" t="s">
        <v>491</v>
      </c>
      <c r="N223" s="69">
        <v>439</v>
      </c>
    </row>
    <row r="224" spans="1:14" x14ac:dyDescent="0.35">
      <c r="A224" s="70">
        <v>44280</v>
      </c>
      <c r="B224" s="70">
        <f t="shared" ref="B224:B239" si="15">A224-18</f>
        <v>44262</v>
      </c>
      <c r="C224" s="70">
        <f t="shared" si="13"/>
        <v>44275</v>
      </c>
      <c r="D224" s="69" t="s">
        <v>490</v>
      </c>
      <c r="E224" s="69">
        <v>11469</v>
      </c>
      <c r="F224" s="69">
        <v>944</v>
      </c>
      <c r="G224" s="69">
        <v>31.1</v>
      </c>
      <c r="H224" s="69" t="s">
        <v>491</v>
      </c>
      <c r="I224" s="69">
        <v>326901</v>
      </c>
      <c r="J224" s="69">
        <v>18421</v>
      </c>
      <c r="K224" s="69">
        <v>1029</v>
      </c>
      <c r="L224" s="69">
        <v>5.5899999999999998E-2</v>
      </c>
      <c r="M224" s="69" t="s">
        <v>491</v>
      </c>
      <c r="N224" s="69">
        <v>16</v>
      </c>
    </row>
    <row r="225" spans="1:14" x14ac:dyDescent="0.35">
      <c r="A225" s="70">
        <v>44280</v>
      </c>
      <c r="B225" s="70">
        <f t="shared" si="15"/>
        <v>44262</v>
      </c>
      <c r="C225" s="70">
        <f t="shared" si="13"/>
        <v>44275</v>
      </c>
      <c r="D225" s="69" t="s">
        <v>489</v>
      </c>
      <c r="E225" s="69">
        <v>5254</v>
      </c>
      <c r="F225" s="69">
        <v>289</v>
      </c>
      <c r="G225" s="69">
        <v>16.3</v>
      </c>
      <c r="H225" s="69" t="s">
        <v>491</v>
      </c>
      <c r="I225" s="69">
        <v>309560</v>
      </c>
      <c r="J225" s="69">
        <v>21686</v>
      </c>
      <c r="K225" s="69">
        <v>299</v>
      </c>
      <c r="L225" s="69">
        <v>1.38E-2</v>
      </c>
      <c r="M225" s="69" t="s">
        <v>491</v>
      </c>
      <c r="N225" s="69">
        <v>7</v>
      </c>
    </row>
    <row r="226" spans="1:14" x14ac:dyDescent="0.35">
      <c r="A226" s="70">
        <v>44280</v>
      </c>
      <c r="B226" s="70">
        <f t="shared" si="15"/>
        <v>44262</v>
      </c>
      <c r="C226" s="70">
        <f t="shared" si="13"/>
        <v>44275</v>
      </c>
      <c r="D226" s="69" t="s">
        <v>488</v>
      </c>
      <c r="E226" s="69">
        <v>58586</v>
      </c>
      <c r="F226" s="69">
        <v>1799</v>
      </c>
      <c r="G226" s="69">
        <v>22.5</v>
      </c>
      <c r="H226" s="69" t="s">
        <v>491</v>
      </c>
      <c r="I226" s="69">
        <v>1082224</v>
      </c>
      <c r="J226" s="69">
        <v>57920</v>
      </c>
      <c r="K226" s="69">
        <v>1978</v>
      </c>
      <c r="L226" s="69">
        <v>3.4200000000000001E-2</v>
      </c>
      <c r="M226" s="69" t="s">
        <v>491</v>
      </c>
      <c r="N226" s="69">
        <v>49</v>
      </c>
    </row>
    <row r="227" spans="1:14" x14ac:dyDescent="0.35">
      <c r="A227" s="70">
        <v>44280</v>
      </c>
      <c r="B227" s="70">
        <f t="shared" si="15"/>
        <v>44262</v>
      </c>
      <c r="C227" s="70">
        <f t="shared" si="13"/>
        <v>44275</v>
      </c>
      <c r="D227" s="69" t="s">
        <v>487</v>
      </c>
    </row>
    <row r="228" spans="1:14" x14ac:dyDescent="0.35">
      <c r="A228" s="70">
        <v>44280</v>
      </c>
      <c r="B228" s="70">
        <f t="shared" si="15"/>
        <v>44262</v>
      </c>
      <c r="C228" s="70">
        <f t="shared" si="13"/>
        <v>44275</v>
      </c>
      <c r="D228" s="69" t="s">
        <v>486</v>
      </c>
      <c r="E228" s="69">
        <v>2157</v>
      </c>
      <c r="F228" s="69">
        <v>73</v>
      </c>
      <c r="G228" s="69">
        <v>18.100000000000001</v>
      </c>
      <c r="H228" s="69" t="s">
        <v>472</v>
      </c>
      <c r="I228" s="69">
        <v>68351</v>
      </c>
      <c r="J228" s="69">
        <v>2879</v>
      </c>
      <c r="K228" s="69">
        <v>79</v>
      </c>
      <c r="L228" s="69">
        <v>2.7400000000000001E-2</v>
      </c>
      <c r="M228" s="69" t="s">
        <v>491</v>
      </c>
      <c r="N228" s="69">
        <v>1</v>
      </c>
    </row>
    <row r="229" spans="1:14" x14ac:dyDescent="0.35">
      <c r="A229" s="70">
        <v>44280</v>
      </c>
      <c r="B229" s="70">
        <f t="shared" si="15"/>
        <v>44262</v>
      </c>
      <c r="C229" s="70">
        <f t="shared" si="13"/>
        <v>44275</v>
      </c>
      <c r="D229" s="69" t="s">
        <v>485</v>
      </c>
      <c r="E229" s="69">
        <v>87737</v>
      </c>
      <c r="F229" s="69">
        <v>2544</v>
      </c>
      <c r="G229" s="69">
        <v>22.8</v>
      </c>
      <c r="H229" s="69" t="s">
        <v>491</v>
      </c>
      <c r="I229" s="69">
        <v>1829215</v>
      </c>
      <c r="J229" s="69">
        <v>100500</v>
      </c>
      <c r="K229" s="69">
        <v>2943</v>
      </c>
      <c r="L229" s="69">
        <v>2.93E-2</v>
      </c>
      <c r="M229" s="69" t="s">
        <v>491</v>
      </c>
      <c r="N229" s="69">
        <v>50</v>
      </c>
    </row>
    <row r="230" spans="1:14" x14ac:dyDescent="0.35">
      <c r="A230" s="70">
        <v>44280</v>
      </c>
      <c r="B230" s="70">
        <f t="shared" si="15"/>
        <v>44262</v>
      </c>
      <c r="C230" s="70">
        <f t="shared" si="13"/>
        <v>44275</v>
      </c>
      <c r="D230" s="69" t="s">
        <v>484</v>
      </c>
      <c r="E230" s="69">
        <v>2136</v>
      </c>
      <c r="F230" s="69">
        <v>91</v>
      </c>
      <c r="G230" s="69">
        <v>9.1</v>
      </c>
      <c r="H230" s="69" t="s">
        <v>491</v>
      </c>
      <c r="I230" s="69">
        <v>166139</v>
      </c>
      <c r="J230" s="69">
        <v>11769</v>
      </c>
      <c r="K230" s="69">
        <v>102</v>
      </c>
      <c r="L230" s="69">
        <v>8.6999999999999994E-3</v>
      </c>
      <c r="M230" s="69" t="s">
        <v>476</v>
      </c>
      <c r="N230" s="69">
        <v>3</v>
      </c>
    </row>
    <row r="231" spans="1:14" x14ac:dyDescent="0.35">
      <c r="A231" s="70">
        <v>44280</v>
      </c>
      <c r="B231" s="70">
        <f t="shared" si="15"/>
        <v>44262</v>
      </c>
      <c r="C231" s="70">
        <f t="shared" si="13"/>
        <v>44275</v>
      </c>
      <c r="D231" s="69" t="s">
        <v>483</v>
      </c>
      <c r="E231" s="69">
        <v>44607</v>
      </c>
      <c r="F231" s="69">
        <v>1645</v>
      </c>
      <c r="G231" s="69">
        <v>25</v>
      </c>
      <c r="H231" s="69" t="s">
        <v>491</v>
      </c>
      <c r="I231" s="69">
        <v>921254</v>
      </c>
      <c r="J231" s="69">
        <v>55764</v>
      </c>
      <c r="K231" s="69">
        <v>1952</v>
      </c>
      <c r="L231" s="69">
        <v>3.5000000000000003E-2</v>
      </c>
      <c r="M231" s="69" t="s">
        <v>476</v>
      </c>
      <c r="N231" s="69">
        <v>45</v>
      </c>
    </row>
    <row r="232" spans="1:14" x14ac:dyDescent="0.35">
      <c r="A232" s="70">
        <v>44280</v>
      </c>
      <c r="B232" s="70">
        <f t="shared" si="15"/>
        <v>44262</v>
      </c>
      <c r="C232" s="70">
        <f t="shared" si="13"/>
        <v>44275</v>
      </c>
      <c r="D232" s="69" t="s">
        <v>482</v>
      </c>
      <c r="E232" s="69">
        <v>8105</v>
      </c>
      <c r="F232" s="69">
        <v>394</v>
      </c>
      <c r="G232" s="69">
        <v>17.2</v>
      </c>
      <c r="H232" s="69" t="s">
        <v>472</v>
      </c>
      <c r="I232" s="69">
        <v>665231</v>
      </c>
      <c r="J232" s="69">
        <v>68178</v>
      </c>
      <c r="K232" s="69">
        <v>432</v>
      </c>
      <c r="L232" s="69">
        <v>6.3E-3</v>
      </c>
      <c r="M232" s="69" t="s">
        <v>472</v>
      </c>
      <c r="N232" s="69">
        <v>11</v>
      </c>
    </row>
    <row r="233" spans="1:14" x14ac:dyDescent="0.35">
      <c r="A233" s="70">
        <v>44280</v>
      </c>
      <c r="B233" s="70">
        <f t="shared" si="15"/>
        <v>44262</v>
      </c>
      <c r="C233" s="70">
        <f t="shared" si="13"/>
        <v>44275</v>
      </c>
      <c r="D233" s="69" t="s">
        <v>481</v>
      </c>
      <c r="E233" s="69">
        <v>119222</v>
      </c>
      <c r="F233" s="69">
        <v>4697</v>
      </c>
      <c r="G233" s="69">
        <v>20.6</v>
      </c>
      <c r="H233" s="69" t="s">
        <v>491</v>
      </c>
      <c r="I233" s="69">
        <v>4679099</v>
      </c>
      <c r="J233" s="69">
        <v>315830</v>
      </c>
      <c r="K233" s="69">
        <v>5264</v>
      </c>
      <c r="L233" s="69">
        <v>1.67E-2</v>
      </c>
      <c r="M233" s="69" t="s">
        <v>491</v>
      </c>
      <c r="N233" s="69">
        <v>87</v>
      </c>
    </row>
    <row r="234" spans="1:14" x14ac:dyDescent="0.35">
      <c r="A234" s="70">
        <v>44280</v>
      </c>
      <c r="B234" s="70">
        <f t="shared" si="15"/>
        <v>44262</v>
      </c>
      <c r="C234" s="70">
        <f t="shared" si="13"/>
        <v>44275</v>
      </c>
      <c r="D234" s="69" t="s">
        <v>480</v>
      </c>
    </row>
    <row r="235" spans="1:14" x14ac:dyDescent="0.35">
      <c r="A235" s="70">
        <v>44280</v>
      </c>
      <c r="B235" s="70">
        <f t="shared" si="15"/>
        <v>44262</v>
      </c>
      <c r="C235" s="70">
        <f t="shared" si="13"/>
        <v>44275</v>
      </c>
      <c r="D235" s="69" t="s">
        <v>479</v>
      </c>
      <c r="E235" s="69">
        <v>48720</v>
      </c>
      <c r="F235" s="69">
        <v>2020</v>
      </c>
      <c r="G235" s="69">
        <v>20.2</v>
      </c>
      <c r="H235" s="69" t="s">
        <v>491</v>
      </c>
      <c r="I235" s="69">
        <v>1622593</v>
      </c>
      <c r="J235" s="69">
        <v>100451</v>
      </c>
      <c r="K235" s="69">
        <v>2240</v>
      </c>
      <c r="L235" s="69">
        <v>2.23E-2</v>
      </c>
      <c r="M235" s="69" t="s">
        <v>491</v>
      </c>
      <c r="N235" s="69">
        <v>41</v>
      </c>
    </row>
    <row r="236" spans="1:14" x14ac:dyDescent="0.35">
      <c r="A236" s="70">
        <v>44280</v>
      </c>
      <c r="B236" s="70">
        <f t="shared" si="15"/>
        <v>44262</v>
      </c>
      <c r="C236" s="70">
        <f t="shared" si="13"/>
        <v>44275</v>
      </c>
      <c r="D236" s="69" t="s">
        <v>478</v>
      </c>
      <c r="E236" s="69">
        <v>43023</v>
      </c>
      <c r="F236" s="69">
        <v>1749</v>
      </c>
      <c r="G236" s="69">
        <v>23.7</v>
      </c>
      <c r="H236" s="69" t="s">
        <v>491</v>
      </c>
      <c r="I236" s="69">
        <v>904074</v>
      </c>
      <c r="J236" s="69">
        <v>51641</v>
      </c>
      <c r="K236" s="69">
        <v>1922</v>
      </c>
      <c r="L236" s="69">
        <v>3.7199999999999997E-2</v>
      </c>
      <c r="M236" s="69" t="s">
        <v>491</v>
      </c>
      <c r="N236" s="69">
        <v>32</v>
      </c>
    </row>
    <row r="237" spans="1:14" x14ac:dyDescent="0.35">
      <c r="A237" s="70">
        <v>44280</v>
      </c>
      <c r="B237" s="70">
        <f t="shared" si="15"/>
        <v>44262</v>
      </c>
      <c r="C237" s="70">
        <f t="shared" si="13"/>
        <v>44275</v>
      </c>
      <c r="D237" s="69" t="s">
        <v>477</v>
      </c>
      <c r="E237" s="69">
        <v>82693</v>
      </c>
      <c r="F237" s="69">
        <v>2602</v>
      </c>
      <c r="G237" s="69">
        <v>23</v>
      </c>
      <c r="H237" s="69" t="s">
        <v>472</v>
      </c>
      <c r="I237" s="69">
        <v>3477518</v>
      </c>
      <c r="J237" s="69">
        <v>237227</v>
      </c>
      <c r="K237" s="69">
        <v>2977</v>
      </c>
      <c r="L237" s="69">
        <v>1.2500000000000001E-2</v>
      </c>
      <c r="M237" s="69" t="s">
        <v>476</v>
      </c>
      <c r="N237" s="69">
        <v>46</v>
      </c>
    </row>
    <row r="238" spans="1:14" x14ac:dyDescent="0.35">
      <c r="A238" s="70">
        <v>44280</v>
      </c>
      <c r="B238" s="70">
        <f t="shared" si="15"/>
        <v>44262</v>
      </c>
      <c r="C238" s="70">
        <f t="shared" si="13"/>
        <v>44275</v>
      </c>
      <c r="D238" s="69" t="s">
        <v>475</v>
      </c>
      <c r="E238" s="69">
        <v>1262</v>
      </c>
      <c r="F238" s="69">
        <v>8</v>
      </c>
      <c r="G238" s="69" t="s">
        <v>474</v>
      </c>
      <c r="H238" s="69" t="s">
        <v>474</v>
      </c>
      <c r="I238" s="69">
        <v>276213</v>
      </c>
      <c r="J238" s="69">
        <v>10645</v>
      </c>
      <c r="K238" s="69">
        <v>8</v>
      </c>
      <c r="L238" s="69" t="s">
        <v>474</v>
      </c>
      <c r="M238" s="69" t="s">
        <v>474</v>
      </c>
      <c r="N238" s="69">
        <v>0</v>
      </c>
    </row>
    <row r="239" spans="1:14" x14ac:dyDescent="0.35">
      <c r="A239" s="70">
        <v>44280</v>
      </c>
      <c r="B239" s="70">
        <f t="shared" si="15"/>
        <v>44262</v>
      </c>
      <c r="C239" s="70">
        <f t="shared" si="13"/>
        <v>44275</v>
      </c>
      <c r="D239" s="69" t="s">
        <v>473</v>
      </c>
      <c r="E239" s="69">
        <v>69053</v>
      </c>
      <c r="F239" s="69">
        <v>2120</v>
      </c>
      <c r="G239" s="69">
        <v>18</v>
      </c>
      <c r="H239" s="69" t="s">
        <v>472</v>
      </c>
      <c r="I239" s="69">
        <v>1872658</v>
      </c>
      <c r="J239" s="69">
        <v>122911</v>
      </c>
      <c r="K239" s="69">
        <v>2364</v>
      </c>
      <c r="L239" s="69">
        <v>1.9199999999999998E-2</v>
      </c>
      <c r="M239" s="69" t="s">
        <v>476</v>
      </c>
      <c r="N239" s="69">
        <v>51</v>
      </c>
    </row>
    <row r="240" spans="1:14" x14ac:dyDescent="0.35">
      <c r="A240" s="70">
        <v>44287</v>
      </c>
      <c r="B240" s="70">
        <f>A240-18</f>
        <v>44269</v>
      </c>
      <c r="C240" s="70">
        <f t="shared" si="13"/>
        <v>44282</v>
      </c>
      <c r="D240" s="69" t="s">
        <v>37</v>
      </c>
      <c r="E240" s="69">
        <v>598177</v>
      </c>
      <c r="F240" s="69">
        <v>24984</v>
      </c>
      <c r="G240" s="69">
        <v>25.6</v>
      </c>
      <c r="H240" s="69" t="s">
        <v>491</v>
      </c>
      <c r="I240" s="69">
        <v>18821008</v>
      </c>
      <c r="J240" s="69">
        <v>1184358</v>
      </c>
      <c r="K240" s="69">
        <v>27932</v>
      </c>
      <c r="L240" s="69">
        <v>2.3599999999999999E-2</v>
      </c>
      <c r="M240" s="69" t="s">
        <v>491</v>
      </c>
      <c r="N240" s="69">
        <v>445</v>
      </c>
    </row>
    <row r="241" spans="1:14" x14ac:dyDescent="0.35">
      <c r="A241" s="70">
        <v>44287</v>
      </c>
      <c r="B241" s="70">
        <f t="shared" ref="B241:B256" si="16">A241-18</f>
        <v>44269</v>
      </c>
      <c r="C241" s="70">
        <f t="shared" si="13"/>
        <v>44282</v>
      </c>
      <c r="D241" s="69" t="s">
        <v>490</v>
      </c>
      <c r="E241" s="69">
        <v>12150</v>
      </c>
      <c r="F241" s="69">
        <v>1218</v>
      </c>
      <c r="G241" s="69">
        <v>40.200000000000003</v>
      </c>
      <c r="H241" s="69" t="s">
        <v>491</v>
      </c>
      <c r="I241" s="69">
        <v>338690</v>
      </c>
      <c r="J241" s="69">
        <v>21189</v>
      </c>
      <c r="K241" s="69">
        <v>1325</v>
      </c>
      <c r="L241" s="69">
        <v>6.25E-2</v>
      </c>
      <c r="M241" s="69" t="s">
        <v>491</v>
      </c>
      <c r="N241" s="69">
        <v>18</v>
      </c>
    </row>
    <row r="242" spans="1:14" x14ac:dyDescent="0.35">
      <c r="A242" s="70">
        <v>44287</v>
      </c>
      <c r="B242" s="70">
        <f t="shared" si="16"/>
        <v>44269</v>
      </c>
      <c r="C242" s="70">
        <f t="shared" si="13"/>
        <v>44282</v>
      </c>
      <c r="D242" s="69" t="s">
        <v>489</v>
      </c>
      <c r="E242" s="69">
        <v>5507</v>
      </c>
      <c r="F242" s="69">
        <v>442</v>
      </c>
      <c r="G242" s="69">
        <v>25</v>
      </c>
      <c r="H242" s="69" t="s">
        <v>491</v>
      </c>
      <c r="I242" s="69">
        <v>321832</v>
      </c>
      <c r="J242" s="69">
        <v>23391</v>
      </c>
      <c r="K242" s="69">
        <v>459</v>
      </c>
      <c r="L242" s="69">
        <v>1.9599999999999999E-2</v>
      </c>
      <c r="M242" s="69" t="s">
        <v>491</v>
      </c>
      <c r="N242" s="69">
        <v>10</v>
      </c>
    </row>
    <row r="243" spans="1:14" x14ac:dyDescent="0.35">
      <c r="A243" s="70">
        <v>44287</v>
      </c>
      <c r="B243" s="70">
        <f t="shared" si="16"/>
        <v>44269</v>
      </c>
      <c r="C243" s="70">
        <f t="shared" si="13"/>
        <v>44282</v>
      </c>
      <c r="D243" s="69" t="s">
        <v>488</v>
      </c>
      <c r="E243" s="69">
        <v>59917</v>
      </c>
      <c r="F243" s="69">
        <v>2344</v>
      </c>
      <c r="G243" s="69">
        <v>29.3</v>
      </c>
      <c r="H243" s="69" t="s">
        <v>491</v>
      </c>
      <c r="I243" s="69">
        <v>1115279</v>
      </c>
      <c r="J243" s="69">
        <v>61371</v>
      </c>
      <c r="K243" s="69">
        <v>2547</v>
      </c>
      <c r="L243" s="69">
        <v>4.1500000000000002E-2</v>
      </c>
      <c r="M243" s="69" t="s">
        <v>491</v>
      </c>
      <c r="N243" s="69">
        <v>54</v>
      </c>
    </row>
    <row r="244" spans="1:14" x14ac:dyDescent="0.35">
      <c r="A244" s="70">
        <v>44287</v>
      </c>
      <c r="B244" s="70">
        <f t="shared" si="16"/>
        <v>44269</v>
      </c>
      <c r="C244" s="70">
        <f t="shared" si="13"/>
        <v>44282</v>
      </c>
      <c r="D244" s="69" t="s">
        <v>487</v>
      </c>
    </row>
    <row r="245" spans="1:14" x14ac:dyDescent="0.35">
      <c r="A245" s="70">
        <v>44287</v>
      </c>
      <c r="B245" s="70">
        <f t="shared" si="16"/>
        <v>44269</v>
      </c>
      <c r="C245" s="70">
        <f t="shared" si="13"/>
        <v>44282</v>
      </c>
      <c r="D245" s="69" t="s">
        <v>486</v>
      </c>
      <c r="E245" s="69">
        <v>2278</v>
      </c>
      <c r="F245" s="69">
        <v>137</v>
      </c>
      <c r="G245" s="69">
        <v>34</v>
      </c>
      <c r="H245" s="69" t="s">
        <v>491</v>
      </c>
      <c r="I245" s="69">
        <v>69878</v>
      </c>
      <c r="J245" s="69">
        <v>2918</v>
      </c>
      <c r="K245" s="69">
        <v>144</v>
      </c>
      <c r="L245" s="69">
        <v>4.9299999999999997E-2</v>
      </c>
      <c r="M245" s="69" t="s">
        <v>491</v>
      </c>
      <c r="N245" s="69">
        <v>1</v>
      </c>
    </row>
    <row r="246" spans="1:14" x14ac:dyDescent="0.35">
      <c r="A246" s="70">
        <v>44287</v>
      </c>
      <c r="B246" s="70">
        <f t="shared" si="16"/>
        <v>44269</v>
      </c>
      <c r="C246" s="70">
        <f t="shared" si="13"/>
        <v>44282</v>
      </c>
      <c r="D246" s="69" t="s">
        <v>485</v>
      </c>
      <c r="E246" s="69">
        <v>89306</v>
      </c>
      <c r="F246" s="69">
        <v>2894</v>
      </c>
      <c r="G246" s="69">
        <v>25.9</v>
      </c>
      <c r="H246" s="69" t="s">
        <v>491</v>
      </c>
      <c r="I246" s="69">
        <v>1881672</v>
      </c>
      <c r="J246" s="69">
        <v>101687</v>
      </c>
      <c r="K246" s="69">
        <v>3381</v>
      </c>
      <c r="L246" s="69">
        <v>3.32E-2</v>
      </c>
      <c r="M246" s="69" t="s">
        <v>491</v>
      </c>
      <c r="N246" s="69">
        <v>57</v>
      </c>
    </row>
    <row r="247" spans="1:14" x14ac:dyDescent="0.35">
      <c r="A247" s="70">
        <v>44287</v>
      </c>
      <c r="B247" s="70">
        <f t="shared" si="16"/>
        <v>44269</v>
      </c>
      <c r="C247" s="70">
        <f t="shared" si="13"/>
        <v>44282</v>
      </c>
      <c r="D247" s="69" t="s">
        <v>484</v>
      </c>
      <c r="E247" s="69">
        <v>2215</v>
      </c>
      <c r="F247" s="69">
        <v>122</v>
      </c>
      <c r="G247" s="69">
        <v>12.2</v>
      </c>
      <c r="H247" s="69" t="s">
        <v>491</v>
      </c>
      <c r="I247" s="69">
        <v>172456</v>
      </c>
      <c r="J247" s="69">
        <v>11539</v>
      </c>
      <c r="K247" s="69">
        <v>131</v>
      </c>
      <c r="L247" s="69">
        <v>1.14E-2</v>
      </c>
      <c r="M247" s="69" t="s">
        <v>491</v>
      </c>
      <c r="N247" s="69">
        <v>3</v>
      </c>
    </row>
    <row r="248" spans="1:14" x14ac:dyDescent="0.35">
      <c r="A248" s="70">
        <v>44287</v>
      </c>
      <c r="B248" s="70">
        <f t="shared" si="16"/>
        <v>44269</v>
      </c>
      <c r="C248" s="70">
        <f t="shared" si="13"/>
        <v>44282</v>
      </c>
      <c r="D248" s="69" t="s">
        <v>483</v>
      </c>
      <c r="E248" s="69">
        <v>45842</v>
      </c>
      <c r="F248" s="69">
        <v>2029</v>
      </c>
      <c r="G248" s="69">
        <v>30.8</v>
      </c>
      <c r="H248" s="69" t="s">
        <v>491</v>
      </c>
      <c r="I248" s="69">
        <v>950250</v>
      </c>
      <c r="J248" s="69">
        <v>56920</v>
      </c>
      <c r="K248" s="69">
        <v>2353</v>
      </c>
      <c r="L248" s="69">
        <v>4.1300000000000003E-2</v>
      </c>
      <c r="M248" s="69" t="s">
        <v>491</v>
      </c>
      <c r="N248" s="69">
        <v>42</v>
      </c>
    </row>
    <row r="249" spans="1:14" x14ac:dyDescent="0.35">
      <c r="A249" s="70">
        <v>44287</v>
      </c>
      <c r="B249" s="70">
        <f t="shared" si="16"/>
        <v>44269</v>
      </c>
      <c r="C249" s="70">
        <f t="shared" si="13"/>
        <v>44282</v>
      </c>
      <c r="D249" s="69" t="s">
        <v>482</v>
      </c>
      <c r="E249" s="69">
        <v>8327</v>
      </c>
      <c r="F249" s="69">
        <v>429</v>
      </c>
      <c r="G249" s="69">
        <v>18.7</v>
      </c>
      <c r="H249" s="69" t="s">
        <v>491</v>
      </c>
      <c r="I249" s="69">
        <v>699434</v>
      </c>
      <c r="J249" s="69">
        <v>68144</v>
      </c>
      <c r="K249" s="69">
        <v>467</v>
      </c>
      <c r="L249" s="69">
        <v>6.8999999999999999E-3</v>
      </c>
      <c r="M249" s="69" t="s">
        <v>476</v>
      </c>
      <c r="N249" s="69">
        <v>9</v>
      </c>
    </row>
    <row r="250" spans="1:14" x14ac:dyDescent="0.35">
      <c r="A250" s="70">
        <v>44287</v>
      </c>
      <c r="B250" s="70">
        <f t="shared" si="16"/>
        <v>44269</v>
      </c>
      <c r="C250" s="70">
        <f t="shared" si="13"/>
        <v>44282</v>
      </c>
      <c r="D250" s="69" t="s">
        <v>481</v>
      </c>
      <c r="E250" s="69">
        <v>122220</v>
      </c>
      <c r="F250" s="69">
        <v>5432</v>
      </c>
      <c r="G250" s="69">
        <v>23.9</v>
      </c>
      <c r="H250" s="69" t="s">
        <v>491</v>
      </c>
      <c r="I250" s="69">
        <v>4845681</v>
      </c>
      <c r="J250" s="69">
        <v>315866</v>
      </c>
      <c r="K250" s="69">
        <v>6103</v>
      </c>
      <c r="L250" s="69">
        <v>1.9300000000000001E-2</v>
      </c>
      <c r="M250" s="69" t="s">
        <v>491</v>
      </c>
      <c r="N250" s="69">
        <v>95</v>
      </c>
    </row>
    <row r="251" spans="1:14" x14ac:dyDescent="0.35">
      <c r="A251" s="70">
        <v>44287</v>
      </c>
      <c r="B251" s="70">
        <f t="shared" si="16"/>
        <v>44269</v>
      </c>
      <c r="C251" s="70">
        <f t="shared" si="13"/>
        <v>44282</v>
      </c>
      <c r="D251" s="69" t="s">
        <v>480</v>
      </c>
    </row>
    <row r="252" spans="1:14" x14ac:dyDescent="0.35">
      <c r="A252" s="70">
        <v>44287</v>
      </c>
      <c r="B252" s="70">
        <f t="shared" si="16"/>
        <v>44269</v>
      </c>
      <c r="C252" s="70">
        <f t="shared" si="13"/>
        <v>44282</v>
      </c>
      <c r="D252" s="69" t="s">
        <v>479</v>
      </c>
      <c r="E252" s="69">
        <v>49962</v>
      </c>
      <c r="F252" s="69">
        <v>2240</v>
      </c>
      <c r="G252" s="69">
        <v>22.4</v>
      </c>
      <c r="H252" s="69" t="s">
        <v>491</v>
      </c>
      <c r="I252" s="69">
        <v>1675203</v>
      </c>
      <c r="J252" s="69">
        <v>99930</v>
      </c>
      <c r="K252" s="69">
        <v>2482</v>
      </c>
      <c r="L252" s="69">
        <v>2.4799999999999999E-2</v>
      </c>
      <c r="M252" s="69" t="s">
        <v>491</v>
      </c>
      <c r="N252" s="69">
        <v>43</v>
      </c>
    </row>
    <row r="253" spans="1:14" x14ac:dyDescent="0.35">
      <c r="A253" s="70">
        <v>44287</v>
      </c>
      <c r="B253" s="70">
        <f t="shared" si="16"/>
        <v>44269</v>
      </c>
      <c r="C253" s="70">
        <f t="shared" ref="C253:C256" si="17">A253-5</f>
        <v>44282</v>
      </c>
      <c r="D253" s="69" t="s">
        <v>478</v>
      </c>
      <c r="E253" s="69">
        <v>44165</v>
      </c>
      <c r="F253" s="69">
        <v>2070</v>
      </c>
      <c r="G253" s="69">
        <v>28</v>
      </c>
      <c r="H253" s="69" t="s">
        <v>491</v>
      </c>
      <c r="I253" s="69">
        <v>931636</v>
      </c>
      <c r="J253" s="69">
        <v>52293</v>
      </c>
      <c r="K253" s="69">
        <v>2267</v>
      </c>
      <c r="L253" s="69">
        <v>4.3400000000000001E-2</v>
      </c>
      <c r="M253" s="69" t="s">
        <v>491</v>
      </c>
      <c r="N253" s="69">
        <v>29</v>
      </c>
    </row>
    <row r="254" spans="1:14" x14ac:dyDescent="0.35">
      <c r="A254" s="70">
        <v>44287</v>
      </c>
      <c r="B254" s="70">
        <f t="shared" si="16"/>
        <v>44269</v>
      </c>
      <c r="C254" s="70">
        <f t="shared" si="17"/>
        <v>44282</v>
      </c>
      <c r="D254" s="69" t="s">
        <v>477</v>
      </c>
      <c r="E254" s="69">
        <v>84646</v>
      </c>
      <c r="F254" s="69">
        <v>3253</v>
      </c>
      <c r="G254" s="69">
        <v>28.7</v>
      </c>
      <c r="H254" s="69" t="s">
        <v>491</v>
      </c>
      <c r="I254" s="69">
        <v>3600756</v>
      </c>
      <c r="J254" s="69">
        <v>235480</v>
      </c>
      <c r="K254" s="69">
        <v>3661</v>
      </c>
      <c r="L254" s="69">
        <v>1.55E-2</v>
      </c>
      <c r="M254" s="69" t="s">
        <v>491</v>
      </c>
      <c r="N254" s="69">
        <v>32</v>
      </c>
    </row>
    <row r="255" spans="1:14" x14ac:dyDescent="0.35">
      <c r="A255" s="70">
        <v>44287</v>
      </c>
      <c r="B255" s="70">
        <f t="shared" si="16"/>
        <v>44269</v>
      </c>
      <c r="C255" s="70">
        <f t="shared" si="17"/>
        <v>44282</v>
      </c>
      <c r="D255" s="69" t="s">
        <v>475</v>
      </c>
      <c r="E255" s="69">
        <v>1237</v>
      </c>
      <c r="F255" s="69">
        <v>10</v>
      </c>
      <c r="G255" s="69" t="s">
        <v>474</v>
      </c>
      <c r="H255" s="69" t="s">
        <v>474</v>
      </c>
      <c r="I255" s="69">
        <v>280879</v>
      </c>
      <c r="J255" s="69">
        <v>10404</v>
      </c>
      <c r="K255" s="69">
        <v>10</v>
      </c>
      <c r="L255" s="69" t="s">
        <v>474</v>
      </c>
      <c r="M255" s="69" t="s">
        <v>474</v>
      </c>
      <c r="N255" s="69">
        <v>0</v>
      </c>
    </row>
    <row r="256" spans="1:14" x14ac:dyDescent="0.35">
      <c r="A256" s="70">
        <v>44287</v>
      </c>
      <c r="B256" s="70">
        <f t="shared" si="16"/>
        <v>44269</v>
      </c>
      <c r="C256" s="70">
        <f t="shared" si="17"/>
        <v>44282</v>
      </c>
      <c r="D256" s="69" t="s">
        <v>473</v>
      </c>
      <c r="E256" s="69">
        <v>70405</v>
      </c>
      <c r="F256" s="69">
        <v>2364</v>
      </c>
      <c r="G256" s="69">
        <v>20.100000000000001</v>
      </c>
      <c r="H256" s="69" t="s">
        <v>491</v>
      </c>
      <c r="I256" s="69">
        <v>1937362</v>
      </c>
      <c r="J256" s="69">
        <v>123226</v>
      </c>
      <c r="K256" s="69">
        <v>2602</v>
      </c>
      <c r="L256" s="69">
        <v>2.1100000000000001E-2</v>
      </c>
      <c r="M256" s="69" t="s">
        <v>491</v>
      </c>
      <c r="N256" s="69">
        <v>52</v>
      </c>
    </row>
    <row r="257" spans="1:14" x14ac:dyDescent="0.35">
      <c r="A257" s="70">
        <v>44294</v>
      </c>
      <c r="B257" s="70">
        <f>A257-18</f>
        <v>44276</v>
      </c>
      <c r="C257" s="70">
        <f t="shared" ref="C257:C273" si="18">A257-5</f>
        <v>44289</v>
      </c>
      <c r="D257" s="69" t="s">
        <v>37</v>
      </c>
      <c r="E257" s="69">
        <v>611825</v>
      </c>
      <c r="F257" s="69">
        <v>27379</v>
      </c>
      <c r="G257" s="69">
        <v>28.1</v>
      </c>
      <c r="H257" s="69" t="s">
        <v>491</v>
      </c>
      <c r="I257" s="69">
        <v>19431439</v>
      </c>
      <c r="J257" s="69">
        <v>1211624</v>
      </c>
      <c r="K257" s="69">
        <v>30775</v>
      </c>
      <c r="L257" s="68">
        <v>2.5399999999999999E-2</v>
      </c>
      <c r="M257" s="69" t="s">
        <v>491</v>
      </c>
      <c r="N257" s="69">
        <v>401</v>
      </c>
    </row>
    <row r="258" spans="1:14" x14ac:dyDescent="0.35">
      <c r="A258" s="70">
        <v>44294</v>
      </c>
      <c r="B258" s="70">
        <f t="shared" ref="B258:B273" si="19">A258-18</f>
        <v>44276</v>
      </c>
      <c r="C258" s="70">
        <f t="shared" si="18"/>
        <v>44289</v>
      </c>
      <c r="D258" s="69" t="s">
        <v>490</v>
      </c>
      <c r="E258" s="69">
        <v>12645</v>
      </c>
      <c r="F258" s="69">
        <v>1219</v>
      </c>
      <c r="G258" s="69">
        <v>40.200000000000003</v>
      </c>
      <c r="H258" s="69" t="s">
        <v>472</v>
      </c>
      <c r="I258" s="69">
        <v>349428</v>
      </c>
      <c r="J258" s="69">
        <v>22969</v>
      </c>
      <c r="K258" s="69">
        <v>1331</v>
      </c>
      <c r="L258" s="68">
        <v>5.79E-2</v>
      </c>
      <c r="M258" s="69" t="s">
        <v>472</v>
      </c>
      <c r="N258" s="69">
        <v>15</v>
      </c>
    </row>
    <row r="259" spans="1:14" x14ac:dyDescent="0.35">
      <c r="A259" s="70">
        <v>44294</v>
      </c>
      <c r="B259" s="70">
        <f t="shared" si="19"/>
        <v>44276</v>
      </c>
      <c r="C259" s="70">
        <f t="shared" si="18"/>
        <v>44289</v>
      </c>
      <c r="D259" s="69" t="s">
        <v>489</v>
      </c>
      <c r="E259" s="69">
        <v>5735</v>
      </c>
      <c r="F259" s="69">
        <v>498</v>
      </c>
      <c r="G259" s="69">
        <v>28.1</v>
      </c>
      <c r="H259" s="69" t="s">
        <v>491</v>
      </c>
      <c r="I259" s="69">
        <v>333512</v>
      </c>
      <c r="J259" s="69">
        <v>23892</v>
      </c>
      <c r="K259" s="69">
        <v>517</v>
      </c>
      <c r="L259" s="68">
        <v>2.1600000000000001E-2</v>
      </c>
      <c r="M259" s="69" t="s">
        <v>491</v>
      </c>
      <c r="N259" s="69">
        <v>11</v>
      </c>
    </row>
    <row r="260" spans="1:14" x14ac:dyDescent="0.35">
      <c r="A260" s="70">
        <v>44294</v>
      </c>
      <c r="B260" s="70">
        <f t="shared" si="19"/>
        <v>44276</v>
      </c>
      <c r="C260" s="70">
        <f t="shared" si="18"/>
        <v>44289</v>
      </c>
      <c r="D260" s="69" t="s">
        <v>488</v>
      </c>
      <c r="E260" s="69">
        <v>61156</v>
      </c>
      <c r="F260" s="69">
        <v>2563</v>
      </c>
      <c r="G260" s="69">
        <v>32</v>
      </c>
      <c r="H260" s="69" t="s">
        <v>491</v>
      </c>
      <c r="I260" s="69">
        <v>1147083</v>
      </c>
      <c r="J260" s="69">
        <v>63814</v>
      </c>
      <c r="K260" s="69">
        <v>2842</v>
      </c>
      <c r="L260" s="68">
        <v>4.4499999999999998E-2</v>
      </c>
      <c r="M260" s="69" t="s">
        <v>491</v>
      </c>
      <c r="N260" s="69">
        <v>49</v>
      </c>
    </row>
    <row r="261" spans="1:14" x14ac:dyDescent="0.35">
      <c r="A261" s="70">
        <v>44294</v>
      </c>
      <c r="B261" s="70">
        <f t="shared" si="19"/>
        <v>44276</v>
      </c>
      <c r="C261" s="70">
        <f t="shared" si="18"/>
        <v>44289</v>
      </c>
      <c r="D261" s="69" t="s">
        <v>487</v>
      </c>
    </row>
    <row r="262" spans="1:14" x14ac:dyDescent="0.35">
      <c r="A262" s="70">
        <v>44294</v>
      </c>
      <c r="B262" s="70">
        <f t="shared" si="19"/>
        <v>44276</v>
      </c>
      <c r="C262" s="70">
        <f t="shared" si="18"/>
        <v>44289</v>
      </c>
      <c r="D262" s="69" t="s">
        <v>486</v>
      </c>
      <c r="E262" s="69">
        <v>2424</v>
      </c>
      <c r="F262" s="69">
        <v>267</v>
      </c>
      <c r="G262" s="69">
        <v>66.2</v>
      </c>
      <c r="H262" s="69" t="s">
        <v>491</v>
      </c>
      <c r="I262" s="69">
        <v>71769</v>
      </c>
      <c r="J262" s="69">
        <v>3314</v>
      </c>
      <c r="K262" s="69">
        <v>276</v>
      </c>
      <c r="L262" s="68">
        <v>8.3299999999999999E-2</v>
      </c>
      <c r="M262" s="69" t="s">
        <v>491</v>
      </c>
      <c r="N262" s="69">
        <v>0</v>
      </c>
    </row>
    <row r="263" spans="1:14" x14ac:dyDescent="0.35">
      <c r="A263" s="70">
        <v>44294</v>
      </c>
      <c r="B263" s="70">
        <f t="shared" si="19"/>
        <v>44276</v>
      </c>
      <c r="C263" s="70">
        <f t="shared" si="18"/>
        <v>44289</v>
      </c>
      <c r="D263" s="69" t="s">
        <v>485</v>
      </c>
      <c r="E263" s="69">
        <v>90993</v>
      </c>
      <c r="F263" s="69">
        <v>3132</v>
      </c>
      <c r="G263" s="69">
        <v>28.1</v>
      </c>
      <c r="H263" s="69" t="s">
        <v>491</v>
      </c>
      <c r="I263" s="69">
        <v>1934840</v>
      </c>
      <c r="J263" s="69">
        <v>103686</v>
      </c>
      <c r="K263" s="69">
        <v>3687</v>
      </c>
      <c r="L263" s="68">
        <v>3.56E-2</v>
      </c>
      <c r="M263" s="69" t="s">
        <v>491</v>
      </c>
      <c r="N263" s="69">
        <v>56</v>
      </c>
    </row>
    <row r="264" spans="1:14" x14ac:dyDescent="0.35">
      <c r="A264" s="70">
        <v>44294</v>
      </c>
      <c r="B264" s="70">
        <f t="shared" si="19"/>
        <v>44276</v>
      </c>
      <c r="C264" s="70">
        <f t="shared" si="18"/>
        <v>44289</v>
      </c>
      <c r="D264" s="69" t="s">
        <v>484</v>
      </c>
      <c r="E264" s="69">
        <v>2280</v>
      </c>
      <c r="F264" s="69">
        <v>157</v>
      </c>
      <c r="G264" s="69">
        <v>15.8</v>
      </c>
      <c r="H264" s="69" t="s">
        <v>491</v>
      </c>
      <c r="I264" s="69">
        <v>178977</v>
      </c>
      <c r="J264" s="69">
        <v>12269</v>
      </c>
      <c r="K264" s="69">
        <v>168</v>
      </c>
      <c r="L264" s="68">
        <v>1.37E-2</v>
      </c>
      <c r="M264" s="69" t="s">
        <v>491</v>
      </c>
      <c r="N264" s="69">
        <v>6</v>
      </c>
    </row>
    <row r="265" spans="1:14" x14ac:dyDescent="0.35">
      <c r="A265" s="70">
        <v>44294</v>
      </c>
      <c r="B265" s="70">
        <f t="shared" si="19"/>
        <v>44276</v>
      </c>
      <c r="C265" s="70">
        <f t="shared" si="18"/>
        <v>44289</v>
      </c>
      <c r="D265" s="69" t="s">
        <v>483</v>
      </c>
      <c r="E265" s="69">
        <v>47024</v>
      </c>
      <c r="F265" s="69">
        <v>2397</v>
      </c>
      <c r="G265" s="69">
        <v>36.4</v>
      </c>
      <c r="H265" s="69" t="s">
        <v>491</v>
      </c>
      <c r="I265" s="69">
        <v>979015</v>
      </c>
      <c r="J265" s="69">
        <v>56468</v>
      </c>
      <c r="K265" s="69">
        <v>2779</v>
      </c>
      <c r="L265" s="68">
        <v>4.9200000000000001E-2</v>
      </c>
      <c r="M265" s="69" t="s">
        <v>491</v>
      </c>
      <c r="N265" s="69">
        <v>33</v>
      </c>
    </row>
    <row r="266" spans="1:14" x14ac:dyDescent="0.35">
      <c r="A266" s="70">
        <v>44294</v>
      </c>
      <c r="B266" s="70">
        <f t="shared" si="19"/>
        <v>44276</v>
      </c>
      <c r="C266" s="70">
        <f t="shared" si="18"/>
        <v>44289</v>
      </c>
      <c r="D266" s="69" t="s">
        <v>482</v>
      </c>
      <c r="E266" s="69">
        <v>8523</v>
      </c>
      <c r="F266" s="69">
        <v>416</v>
      </c>
      <c r="G266" s="69">
        <v>18.100000000000001</v>
      </c>
      <c r="H266" s="69" t="s">
        <v>472</v>
      </c>
      <c r="I266" s="69">
        <v>731901</v>
      </c>
      <c r="J266" s="69">
        <v>68111</v>
      </c>
      <c r="K266" s="69">
        <v>451</v>
      </c>
      <c r="L266" s="68">
        <v>6.6E-3</v>
      </c>
      <c r="M266" s="69" t="s">
        <v>476</v>
      </c>
      <c r="N266" s="69">
        <v>5</v>
      </c>
    </row>
    <row r="267" spans="1:14" x14ac:dyDescent="0.35">
      <c r="A267" s="70">
        <v>44294</v>
      </c>
      <c r="B267" s="70">
        <f t="shared" si="19"/>
        <v>44276</v>
      </c>
      <c r="C267" s="70">
        <f t="shared" si="18"/>
        <v>44289</v>
      </c>
      <c r="D267" s="69" t="s">
        <v>481</v>
      </c>
      <c r="E267" s="69">
        <v>125131</v>
      </c>
      <c r="F267" s="69">
        <v>5839</v>
      </c>
      <c r="G267" s="69">
        <v>25.6</v>
      </c>
      <c r="H267" s="69" t="s">
        <v>491</v>
      </c>
      <c r="I267" s="69">
        <v>5011599</v>
      </c>
      <c r="J267" s="69">
        <v>325223</v>
      </c>
      <c r="K267" s="69">
        <v>6567</v>
      </c>
      <c r="L267" s="68">
        <v>2.0199999999999999E-2</v>
      </c>
      <c r="M267" s="69" t="s">
        <v>476</v>
      </c>
      <c r="N267" s="69">
        <v>90</v>
      </c>
    </row>
    <row r="268" spans="1:14" x14ac:dyDescent="0.35">
      <c r="A268" s="70">
        <v>44294</v>
      </c>
      <c r="B268" s="70">
        <f t="shared" si="19"/>
        <v>44276</v>
      </c>
      <c r="C268" s="70">
        <f t="shared" si="18"/>
        <v>44289</v>
      </c>
      <c r="D268" s="69" t="s">
        <v>480</v>
      </c>
    </row>
    <row r="269" spans="1:14" x14ac:dyDescent="0.35">
      <c r="A269" s="70">
        <v>44294</v>
      </c>
      <c r="B269" s="70">
        <f t="shared" si="19"/>
        <v>44276</v>
      </c>
      <c r="C269" s="70">
        <f t="shared" si="18"/>
        <v>44289</v>
      </c>
      <c r="D269" s="69" t="s">
        <v>479</v>
      </c>
      <c r="E269" s="69">
        <v>51028</v>
      </c>
      <c r="F269" s="69">
        <v>2296</v>
      </c>
      <c r="G269" s="69">
        <v>22.9</v>
      </c>
      <c r="H269" s="69" t="s">
        <v>491</v>
      </c>
      <c r="I269" s="69">
        <v>1727131</v>
      </c>
      <c r="J269" s="69">
        <v>102867</v>
      </c>
      <c r="K269" s="69">
        <v>2552</v>
      </c>
      <c r="L269" s="68">
        <v>2.4799999999999999E-2</v>
      </c>
      <c r="M269" s="69" t="s">
        <v>476</v>
      </c>
      <c r="N269" s="69">
        <v>42</v>
      </c>
    </row>
    <row r="270" spans="1:14" x14ac:dyDescent="0.35">
      <c r="A270" s="70">
        <v>44294</v>
      </c>
      <c r="B270" s="70">
        <f t="shared" si="19"/>
        <v>44276</v>
      </c>
      <c r="C270" s="70">
        <f t="shared" si="18"/>
        <v>44289</v>
      </c>
      <c r="D270" s="69" t="s">
        <v>478</v>
      </c>
      <c r="E270" s="69">
        <v>45232</v>
      </c>
      <c r="F270" s="69">
        <v>2170</v>
      </c>
      <c r="G270" s="69">
        <v>29.4</v>
      </c>
      <c r="H270" s="69" t="s">
        <v>491</v>
      </c>
      <c r="I270" s="69">
        <v>958878</v>
      </c>
      <c r="J270" s="69">
        <v>54031</v>
      </c>
      <c r="K270" s="69">
        <v>2387</v>
      </c>
      <c r="L270" s="68">
        <v>4.4200000000000003E-2</v>
      </c>
      <c r="M270" s="69" t="s">
        <v>476</v>
      </c>
      <c r="N270" s="69">
        <v>22</v>
      </c>
    </row>
    <row r="271" spans="1:14" x14ac:dyDescent="0.35">
      <c r="A271" s="70">
        <v>44294</v>
      </c>
      <c r="B271" s="70">
        <f t="shared" si="19"/>
        <v>44276</v>
      </c>
      <c r="C271" s="70">
        <f t="shared" si="18"/>
        <v>44289</v>
      </c>
      <c r="D271" s="69" t="s">
        <v>477</v>
      </c>
      <c r="E271" s="69">
        <v>86708</v>
      </c>
      <c r="F271" s="69">
        <v>3873</v>
      </c>
      <c r="G271" s="69">
        <v>34.200000000000003</v>
      </c>
      <c r="H271" s="69" t="s">
        <v>491</v>
      </c>
      <c r="I271" s="69">
        <v>3720607</v>
      </c>
      <c r="J271" s="69">
        <v>239553</v>
      </c>
      <c r="K271" s="69">
        <v>4407</v>
      </c>
      <c r="L271" s="68">
        <v>1.84E-2</v>
      </c>
      <c r="M271" s="69" t="s">
        <v>491</v>
      </c>
      <c r="N271" s="69">
        <v>27</v>
      </c>
    </row>
    <row r="272" spans="1:14" x14ac:dyDescent="0.35">
      <c r="A272" s="70">
        <v>44294</v>
      </c>
      <c r="B272" s="70">
        <f t="shared" si="19"/>
        <v>44276</v>
      </c>
      <c r="C272" s="70">
        <f t="shared" si="18"/>
        <v>44289</v>
      </c>
      <c r="D272" s="69" t="s">
        <v>475</v>
      </c>
      <c r="E272" s="69">
        <v>1221</v>
      </c>
      <c r="F272" s="69">
        <v>16</v>
      </c>
      <c r="G272" s="69" t="s">
        <v>474</v>
      </c>
      <c r="H272" s="69" t="s">
        <v>474</v>
      </c>
      <c r="I272" s="69">
        <v>285083</v>
      </c>
      <c r="J272" s="69">
        <v>9859</v>
      </c>
      <c r="K272" s="69">
        <v>16</v>
      </c>
      <c r="L272" s="69" t="s">
        <v>474</v>
      </c>
      <c r="M272" s="69" t="s">
        <v>474</v>
      </c>
      <c r="N272" s="69">
        <v>0</v>
      </c>
    </row>
    <row r="273" spans="1:14" x14ac:dyDescent="0.35">
      <c r="A273" s="70">
        <v>44294</v>
      </c>
      <c r="B273" s="70">
        <f t="shared" si="19"/>
        <v>44276</v>
      </c>
      <c r="C273" s="70">
        <f t="shared" si="18"/>
        <v>44289</v>
      </c>
      <c r="D273" s="69" t="s">
        <v>473</v>
      </c>
      <c r="E273" s="69">
        <v>71725</v>
      </c>
      <c r="F273" s="69">
        <v>2536</v>
      </c>
      <c r="G273" s="69">
        <v>21.6</v>
      </c>
      <c r="H273" s="69" t="s">
        <v>491</v>
      </c>
      <c r="I273" s="69">
        <v>2001616</v>
      </c>
      <c r="J273" s="69">
        <v>125568</v>
      </c>
      <c r="K273" s="69">
        <v>2795</v>
      </c>
      <c r="L273" s="68">
        <v>2.23E-2</v>
      </c>
      <c r="M273" s="69" t="s">
        <v>491</v>
      </c>
      <c r="N273" s="69">
        <v>45</v>
      </c>
    </row>
    <row r="274" spans="1:14" x14ac:dyDescent="0.35">
      <c r="A274" s="70">
        <v>44301</v>
      </c>
      <c r="B274" s="70">
        <f>A274-18</f>
        <v>44283</v>
      </c>
      <c r="C274" s="70">
        <f t="shared" ref="C274:C290" si="20">A274-5</f>
        <v>44296</v>
      </c>
      <c r="D274" s="69" t="s">
        <v>37</v>
      </c>
      <c r="E274" s="69">
        <v>624666</v>
      </c>
      <c r="F274" s="69">
        <v>26717</v>
      </c>
      <c r="G274" s="69">
        <v>27.4</v>
      </c>
      <c r="H274" s="69" t="s">
        <v>472</v>
      </c>
      <c r="I274" s="69">
        <v>20045384</v>
      </c>
      <c r="J274" s="69">
        <v>1219299</v>
      </c>
      <c r="K274" s="69">
        <v>30290</v>
      </c>
      <c r="L274" s="68">
        <v>2.4799999999999999E-2</v>
      </c>
      <c r="M274" s="69" t="s">
        <v>476</v>
      </c>
      <c r="N274" s="69">
        <v>256</v>
      </c>
    </row>
    <row r="275" spans="1:14" x14ac:dyDescent="0.35">
      <c r="A275" s="70">
        <v>44301</v>
      </c>
      <c r="B275" s="70">
        <f t="shared" ref="B275:B290" si="21">A275-18</f>
        <v>44283</v>
      </c>
      <c r="C275" s="70">
        <f t="shared" si="20"/>
        <v>44296</v>
      </c>
      <c r="D275" s="69" t="s">
        <v>490</v>
      </c>
      <c r="E275" s="69">
        <v>13022</v>
      </c>
      <c r="F275" s="69">
        <v>933</v>
      </c>
      <c r="G275" s="69">
        <v>30.8</v>
      </c>
      <c r="H275" s="69" t="s">
        <v>472</v>
      </c>
      <c r="I275" s="69">
        <v>358529</v>
      </c>
      <c r="J275" s="69">
        <v>20300</v>
      </c>
      <c r="K275" s="69">
        <v>1043</v>
      </c>
      <c r="L275" s="68">
        <v>5.1400000000000001E-2</v>
      </c>
      <c r="M275" s="69" t="s">
        <v>472</v>
      </c>
      <c r="N275" s="69">
        <v>10</v>
      </c>
    </row>
    <row r="276" spans="1:14" x14ac:dyDescent="0.35">
      <c r="A276" s="70">
        <v>44301</v>
      </c>
      <c r="B276" s="70">
        <f t="shared" si="21"/>
        <v>44283</v>
      </c>
      <c r="C276" s="70">
        <f t="shared" si="20"/>
        <v>44296</v>
      </c>
      <c r="D276" s="69" t="s">
        <v>489</v>
      </c>
      <c r="E276" s="69">
        <v>5955</v>
      </c>
      <c r="F276" s="69">
        <v>465</v>
      </c>
      <c r="G276" s="69">
        <v>26.3</v>
      </c>
      <c r="H276" s="69" t="s">
        <v>472</v>
      </c>
      <c r="I276" s="69">
        <v>345188</v>
      </c>
      <c r="J276" s="69">
        <v>23255</v>
      </c>
      <c r="K276" s="69">
        <v>481</v>
      </c>
      <c r="L276" s="68">
        <v>2.07E-2</v>
      </c>
      <c r="M276" s="69" t="s">
        <v>476</v>
      </c>
      <c r="N276" s="69">
        <v>6</v>
      </c>
    </row>
    <row r="277" spans="1:14" x14ac:dyDescent="0.35">
      <c r="A277" s="70">
        <v>44301</v>
      </c>
      <c r="B277" s="70">
        <f t="shared" si="21"/>
        <v>44283</v>
      </c>
      <c r="C277" s="70">
        <f t="shared" si="20"/>
        <v>44296</v>
      </c>
      <c r="D277" s="69" t="s">
        <v>488</v>
      </c>
      <c r="E277" s="69">
        <v>62470</v>
      </c>
      <c r="F277" s="69">
        <v>2506</v>
      </c>
      <c r="G277" s="69">
        <v>31.3</v>
      </c>
      <c r="H277" s="69" t="s">
        <v>472</v>
      </c>
      <c r="I277" s="69">
        <v>1180141</v>
      </c>
      <c r="J277" s="69">
        <v>64198</v>
      </c>
      <c r="K277" s="69">
        <v>2823</v>
      </c>
      <c r="L277" s="68">
        <v>4.3999999999999997E-2</v>
      </c>
      <c r="M277" s="69" t="s">
        <v>476</v>
      </c>
      <c r="N277" s="69">
        <v>27</v>
      </c>
    </row>
    <row r="278" spans="1:14" x14ac:dyDescent="0.35">
      <c r="A278" s="70">
        <v>44301</v>
      </c>
      <c r="B278" s="70">
        <f t="shared" si="21"/>
        <v>44283</v>
      </c>
      <c r="C278" s="70">
        <f t="shared" si="20"/>
        <v>44296</v>
      </c>
      <c r="D278" s="69" t="s">
        <v>487</v>
      </c>
    </row>
    <row r="279" spans="1:14" x14ac:dyDescent="0.35">
      <c r="A279" s="70">
        <v>44301</v>
      </c>
      <c r="B279" s="70">
        <f t="shared" si="21"/>
        <v>44283</v>
      </c>
      <c r="C279" s="70">
        <f t="shared" si="20"/>
        <v>44296</v>
      </c>
      <c r="D279" s="69" t="s">
        <v>486</v>
      </c>
      <c r="E279" s="69">
        <v>2531</v>
      </c>
      <c r="F279" s="69">
        <v>279</v>
      </c>
      <c r="G279" s="69">
        <v>69.2</v>
      </c>
      <c r="H279" s="69" t="s">
        <v>491</v>
      </c>
      <c r="I279" s="69">
        <v>73323</v>
      </c>
      <c r="J279" s="69">
        <v>3478</v>
      </c>
      <c r="K279" s="69">
        <v>289</v>
      </c>
      <c r="L279" s="68">
        <v>8.3099999999999993E-2</v>
      </c>
      <c r="M279" s="69" t="s">
        <v>476</v>
      </c>
      <c r="N279" s="69">
        <v>0</v>
      </c>
    </row>
    <row r="280" spans="1:14" x14ac:dyDescent="0.35">
      <c r="A280" s="70">
        <v>44301</v>
      </c>
      <c r="B280" s="70">
        <f t="shared" si="21"/>
        <v>44283</v>
      </c>
      <c r="C280" s="70">
        <f t="shared" si="20"/>
        <v>44296</v>
      </c>
      <c r="D280" s="69" t="s">
        <v>485</v>
      </c>
      <c r="E280" s="69">
        <v>92620</v>
      </c>
      <c r="F280" s="69">
        <v>3291</v>
      </c>
      <c r="G280" s="69">
        <v>29.5</v>
      </c>
      <c r="H280" s="69" t="s">
        <v>491</v>
      </c>
      <c r="I280" s="69">
        <v>1992303</v>
      </c>
      <c r="J280" s="69">
        <v>108829</v>
      </c>
      <c r="K280" s="69">
        <v>3865</v>
      </c>
      <c r="L280" s="68">
        <v>3.5499999999999997E-2</v>
      </c>
      <c r="M280" s="69" t="s">
        <v>476</v>
      </c>
      <c r="N280" s="69">
        <v>36</v>
      </c>
    </row>
    <row r="281" spans="1:14" x14ac:dyDescent="0.35">
      <c r="A281" s="70">
        <v>44301</v>
      </c>
      <c r="B281" s="70">
        <f t="shared" si="21"/>
        <v>44283</v>
      </c>
      <c r="C281" s="70">
        <f t="shared" si="20"/>
        <v>44296</v>
      </c>
      <c r="D281" s="69" t="s">
        <v>484</v>
      </c>
      <c r="E281" s="69">
        <v>2341</v>
      </c>
      <c r="F281" s="69">
        <v>136</v>
      </c>
      <c r="G281" s="69">
        <v>13.6</v>
      </c>
      <c r="H281" s="69" t="s">
        <v>472</v>
      </c>
      <c r="I281" s="69">
        <v>185131</v>
      </c>
      <c r="J281" s="69">
        <v>12777</v>
      </c>
      <c r="K281" s="69">
        <v>157</v>
      </c>
      <c r="L281" s="68">
        <v>1.23E-2</v>
      </c>
      <c r="M281" s="69" t="s">
        <v>472</v>
      </c>
      <c r="N281" s="69">
        <v>3</v>
      </c>
    </row>
    <row r="282" spans="1:14" x14ac:dyDescent="0.35">
      <c r="A282" s="70">
        <v>44301</v>
      </c>
      <c r="B282" s="70">
        <f t="shared" si="21"/>
        <v>44283</v>
      </c>
      <c r="C282" s="70">
        <f t="shared" si="20"/>
        <v>44296</v>
      </c>
      <c r="D282" s="69" t="s">
        <v>483</v>
      </c>
      <c r="E282" s="69">
        <v>48320</v>
      </c>
      <c r="F282" s="69">
        <v>2468</v>
      </c>
      <c r="G282" s="69">
        <v>37.4</v>
      </c>
      <c r="H282" s="69" t="s">
        <v>491</v>
      </c>
      <c r="I282" s="69">
        <v>1009071</v>
      </c>
      <c r="J282" s="69">
        <v>58470</v>
      </c>
      <c r="K282" s="69">
        <v>2889</v>
      </c>
      <c r="L282" s="68">
        <v>4.9399999999999999E-2</v>
      </c>
      <c r="M282" s="69" t="s">
        <v>476</v>
      </c>
      <c r="N282" s="69">
        <v>24</v>
      </c>
    </row>
    <row r="283" spans="1:14" x14ac:dyDescent="0.35">
      <c r="A283" s="70">
        <v>44301</v>
      </c>
      <c r="B283" s="70">
        <f t="shared" si="21"/>
        <v>44283</v>
      </c>
      <c r="C283" s="70">
        <f t="shared" si="20"/>
        <v>44296</v>
      </c>
      <c r="D283" s="69" t="s">
        <v>482</v>
      </c>
      <c r="E283" s="69">
        <v>8683</v>
      </c>
      <c r="F283" s="69">
        <v>368</v>
      </c>
      <c r="G283" s="69">
        <v>16</v>
      </c>
      <c r="H283" s="69" t="s">
        <v>472</v>
      </c>
      <c r="I283" s="69">
        <v>764520</v>
      </c>
      <c r="J283" s="69">
        <v>66645</v>
      </c>
      <c r="K283" s="69">
        <v>410</v>
      </c>
      <c r="L283" s="68">
        <v>6.1999999999999998E-3</v>
      </c>
      <c r="M283" s="69" t="s">
        <v>476</v>
      </c>
      <c r="N283" s="69">
        <v>0</v>
      </c>
    </row>
    <row r="284" spans="1:14" x14ac:dyDescent="0.35">
      <c r="A284" s="70">
        <v>44301</v>
      </c>
      <c r="B284" s="70">
        <f t="shared" si="21"/>
        <v>44283</v>
      </c>
      <c r="C284" s="70">
        <f t="shared" si="20"/>
        <v>44296</v>
      </c>
      <c r="D284" s="69" t="s">
        <v>481</v>
      </c>
      <c r="E284" s="69">
        <v>127985</v>
      </c>
      <c r="F284" s="69">
        <v>5818</v>
      </c>
      <c r="G284" s="69">
        <v>25.5</v>
      </c>
      <c r="H284" s="69" t="s">
        <v>472</v>
      </c>
      <c r="I284" s="69">
        <v>5179783</v>
      </c>
      <c r="J284" s="69">
        <v>332048</v>
      </c>
      <c r="K284" s="69">
        <v>6571</v>
      </c>
      <c r="L284" s="68">
        <v>1.9800000000000002E-2</v>
      </c>
      <c r="M284" s="69" t="s">
        <v>476</v>
      </c>
      <c r="N284" s="69">
        <v>49</v>
      </c>
    </row>
    <row r="285" spans="1:14" x14ac:dyDescent="0.35">
      <c r="A285" s="70">
        <v>44301</v>
      </c>
      <c r="B285" s="70">
        <f t="shared" si="21"/>
        <v>44283</v>
      </c>
      <c r="C285" s="70">
        <f t="shared" si="20"/>
        <v>44296</v>
      </c>
      <c r="D285" s="69" t="s">
        <v>480</v>
      </c>
    </row>
    <row r="286" spans="1:14" x14ac:dyDescent="0.35">
      <c r="A286" s="70">
        <v>44301</v>
      </c>
      <c r="B286" s="70">
        <f t="shared" si="21"/>
        <v>44283</v>
      </c>
      <c r="C286" s="70">
        <f t="shared" si="20"/>
        <v>44296</v>
      </c>
      <c r="D286" s="69" t="s">
        <v>479</v>
      </c>
      <c r="E286" s="69">
        <v>52017</v>
      </c>
      <c r="F286" s="69">
        <v>2100</v>
      </c>
      <c r="G286" s="69">
        <v>21</v>
      </c>
      <c r="H286" s="69" t="s">
        <v>472</v>
      </c>
      <c r="I286" s="69">
        <v>1777627</v>
      </c>
      <c r="J286" s="69">
        <v>102097</v>
      </c>
      <c r="K286" s="69">
        <v>2355</v>
      </c>
      <c r="L286" s="68">
        <v>2.3099999999999999E-2</v>
      </c>
      <c r="M286" s="69" t="s">
        <v>472</v>
      </c>
      <c r="N286" s="69">
        <v>40</v>
      </c>
    </row>
    <row r="287" spans="1:14" x14ac:dyDescent="0.35">
      <c r="A287" s="70">
        <v>44301</v>
      </c>
      <c r="B287" s="70">
        <f t="shared" si="21"/>
        <v>44283</v>
      </c>
      <c r="C287" s="70">
        <f t="shared" si="20"/>
        <v>44296</v>
      </c>
      <c r="D287" s="69" t="s">
        <v>478</v>
      </c>
      <c r="E287" s="69">
        <v>46127</v>
      </c>
      <c r="F287" s="69">
        <v>2002</v>
      </c>
      <c r="G287" s="69">
        <v>27.1</v>
      </c>
      <c r="H287" s="69" t="s">
        <v>472</v>
      </c>
      <c r="I287" s="69">
        <v>985640</v>
      </c>
      <c r="J287" s="69">
        <v>53889</v>
      </c>
      <c r="K287" s="69">
        <v>2220</v>
      </c>
      <c r="L287" s="68">
        <v>4.1200000000000001E-2</v>
      </c>
      <c r="M287" s="69" t="s">
        <v>472</v>
      </c>
      <c r="N287" s="69">
        <v>16</v>
      </c>
    </row>
    <row r="288" spans="1:14" x14ac:dyDescent="0.35">
      <c r="A288" s="70">
        <v>44301</v>
      </c>
      <c r="B288" s="70">
        <f t="shared" si="21"/>
        <v>44283</v>
      </c>
      <c r="C288" s="70">
        <f t="shared" si="20"/>
        <v>44296</v>
      </c>
      <c r="D288" s="69" t="s">
        <v>477</v>
      </c>
      <c r="E288" s="69">
        <v>88340</v>
      </c>
      <c r="F288" s="69">
        <v>3701</v>
      </c>
      <c r="G288" s="69">
        <v>32.700000000000003</v>
      </c>
      <c r="H288" s="69" t="s">
        <v>472</v>
      </c>
      <c r="I288" s="69">
        <v>3839489</v>
      </c>
      <c r="J288" s="69">
        <v>236902</v>
      </c>
      <c r="K288" s="69">
        <v>4256</v>
      </c>
      <c r="L288" s="68">
        <v>1.7999999999999999E-2</v>
      </c>
      <c r="M288" s="69" t="s">
        <v>476</v>
      </c>
      <c r="N288" s="69">
        <v>18</v>
      </c>
    </row>
    <row r="289" spans="1:17" x14ac:dyDescent="0.35">
      <c r="A289" s="70">
        <v>44301</v>
      </c>
      <c r="B289" s="70">
        <f t="shared" si="21"/>
        <v>44283</v>
      </c>
      <c r="C289" s="70">
        <f t="shared" si="20"/>
        <v>44296</v>
      </c>
      <c r="D289" s="69" t="s">
        <v>475</v>
      </c>
      <c r="E289" s="69">
        <v>1188</v>
      </c>
      <c r="F289" s="69">
        <v>10</v>
      </c>
      <c r="G289" s="69" t="s">
        <v>474</v>
      </c>
      <c r="H289" s="69" t="s">
        <v>474</v>
      </c>
      <c r="I289" s="69">
        <v>289285</v>
      </c>
      <c r="J289" s="69">
        <v>9797</v>
      </c>
      <c r="K289" s="69">
        <v>10</v>
      </c>
      <c r="L289" s="69" t="s">
        <v>474</v>
      </c>
      <c r="M289" s="69" t="s">
        <v>474</v>
      </c>
      <c r="N289" s="69">
        <v>0</v>
      </c>
    </row>
    <row r="290" spans="1:17" x14ac:dyDescent="0.35">
      <c r="A290" s="70">
        <v>44301</v>
      </c>
      <c r="B290" s="70">
        <f t="shared" si="21"/>
        <v>44283</v>
      </c>
      <c r="C290" s="70">
        <f t="shared" si="20"/>
        <v>44296</v>
      </c>
      <c r="D290" s="69" t="s">
        <v>473</v>
      </c>
      <c r="E290" s="69">
        <v>73067</v>
      </c>
      <c r="F290" s="69">
        <v>2640</v>
      </c>
      <c r="G290" s="69">
        <v>22.5</v>
      </c>
      <c r="H290" s="69" t="s">
        <v>491</v>
      </c>
      <c r="I290" s="69">
        <v>2065354</v>
      </c>
      <c r="J290" s="69">
        <v>126614</v>
      </c>
      <c r="K290" s="69">
        <v>2921</v>
      </c>
      <c r="L290" s="68">
        <v>2.3099999999999999E-2</v>
      </c>
      <c r="M290" s="69" t="s">
        <v>476</v>
      </c>
      <c r="N290" s="69">
        <v>27</v>
      </c>
    </row>
    <row r="291" spans="1:17" x14ac:dyDescent="0.35">
      <c r="A291" s="70">
        <v>44308</v>
      </c>
      <c r="B291" s="70">
        <f>A291-18</f>
        <v>44290</v>
      </c>
      <c r="C291" s="70">
        <f t="shared" ref="C291:C307" si="22">A291-5</f>
        <v>44303</v>
      </c>
      <c r="D291" s="69" t="s">
        <v>37</v>
      </c>
      <c r="E291" s="69">
        <v>635045</v>
      </c>
      <c r="F291" s="69">
        <v>24036</v>
      </c>
      <c r="G291" s="69">
        <v>24.7</v>
      </c>
      <c r="H291" s="69" t="s">
        <v>472</v>
      </c>
      <c r="I291" s="69">
        <v>20599779</v>
      </c>
      <c r="J291" s="69">
        <v>1204003</v>
      </c>
      <c r="K291" s="69">
        <v>27648</v>
      </c>
      <c r="L291" s="68">
        <v>2.3E-2</v>
      </c>
      <c r="M291" s="69" t="s">
        <v>472</v>
      </c>
      <c r="N291" s="69">
        <v>143</v>
      </c>
    </row>
    <row r="292" spans="1:17" x14ac:dyDescent="0.35">
      <c r="A292" s="70">
        <v>44308</v>
      </c>
      <c r="B292" s="70">
        <f t="shared" ref="B292:B307" si="23">A292-18</f>
        <v>44290</v>
      </c>
      <c r="C292" s="70">
        <f t="shared" si="22"/>
        <v>44303</v>
      </c>
      <c r="D292" s="69" t="s">
        <v>490</v>
      </c>
      <c r="E292" s="69">
        <v>13291</v>
      </c>
      <c r="F292" s="69">
        <v>665</v>
      </c>
      <c r="G292" s="69">
        <v>21.9</v>
      </c>
      <c r="H292" s="69" t="s">
        <v>472</v>
      </c>
      <c r="I292" s="69">
        <v>366967</v>
      </c>
      <c r="J292" s="69">
        <v>17865</v>
      </c>
      <c r="K292" s="69">
        <v>776</v>
      </c>
      <c r="L292" s="68">
        <v>4.3400000000000001E-2</v>
      </c>
      <c r="M292" s="69" t="s">
        <v>472</v>
      </c>
      <c r="N292" s="69">
        <v>7</v>
      </c>
    </row>
    <row r="293" spans="1:17" x14ac:dyDescent="0.35">
      <c r="A293" s="70">
        <v>44308</v>
      </c>
      <c r="B293" s="70">
        <f t="shared" si="23"/>
        <v>44290</v>
      </c>
      <c r="C293" s="70">
        <f t="shared" si="22"/>
        <v>44303</v>
      </c>
      <c r="D293" s="69" t="s">
        <v>489</v>
      </c>
      <c r="E293" s="69">
        <v>6125</v>
      </c>
      <c r="F293" s="69">
        <v>389</v>
      </c>
      <c r="G293" s="69">
        <v>22</v>
      </c>
      <c r="H293" s="69" t="s">
        <v>472</v>
      </c>
      <c r="I293" s="69">
        <v>355787</v>
      </c>
      <c r="J293" s="69">
        <v>22846</v>
      </c>
      <c r="K293" s="69">
        <v>417</v>
      </c>
      <c r="L293" s="68">
        <v>1.83E-2</v>
      </c>
      <c r="M293" s="69" t="s">
        <v>472</v>
      </c>
      <c r="N293" s="69">
        <v>2</v>
      </c>
    </row>
    <row r="294" spans="1:17" x14ac:dyDescent="0.35">
      <c r="A294" s="70">
        <v>44308</v>
      </c>
      <c r="B294" s="70">
        <f t="shared" si="23"/>
        <v>44290</v>
      </c>
      <c r="C294" s="70">
        <f t="shared" si="22"/>
        <v>44303</v>
      </c>
      <c r="D294" s="69" t="s">
        <v>488</v>
      </c>
      <c r="E294" s="69">
        <v>63590</v>
      </c>
      <c r="F294" s="69">
        <v>2462</v>
      </c>
      <c r="G294" s="69">
        <v>30.8</v>
      </c>
      <c r="H294" s="69" t="s">
        <v>472</v>
      </c>
      <c r="I294" s="69">
        <v>1210930</v>
      </c>
      <c r="J294" s="69">
        <v>65277</v>
      </c>
      <c r="K294" s="69">
        <v>2755</v>
      </c>
      <c r="L294" s="68">
        <v>4.2200000000000001E-2</v>
      </c>
      <c r="M294" s="69" t="s">
        <v>472</v>
      </c>
      <c r="N294" s="69">
        <v>16</v>
      </c>
      <c r="P294" s="132"/>
      <c r="Q294" s="132"/>
    </row>
    <row r="295" spans="1:17" x14ac:dyDescent="0.35">
      <c r="A295" s="70">
        <v>44308</v>
      </c>
      <c r="B295" s="70">
        <f t="shared" si="23"/>
        <v>44290</v>
      </c>
      <c r="C295" s="70">
        <f t="shared" si="22"/>
        <v>44303</v>
      </c>
      <c r="D295" s="69" t="s">
        <v>487</v>
      </c>
      <c r="P295" s="132"/>
      <c r="Q295" s="132"/>
    </row>
    <row r="296" spans="1:17" x14ac:dyDescent="0.35">
      <c r="A296" s="70">
        <v>44308</v>
      </c>
      <c r="B296" s="70">
        <f t="shared" si="23"/>
        <v>44290</v>
      </c>
      <c r="C296" s="70">
        <f t="shared" si="22"/>
        <v>44303</v>
      </c>
      <c r="D296" s="69" t="s">
        <v>486</v>
      </c>
      <c r="E296" s="69">
        <v>2634</v>
      </c>
      <c r="F296" s="69">
        <v>223</v>
      </c>
      <c r="G296" s="69">
        <v>55.3</v>
      </c>
      <c r="H296" s="69" t="s">
        <v>472</v>
      </c>
      <c r="I296" s="69">
        <v>74948</v>
      </c>
      <c r="J296" s="69">
        <v>3329</v>
      </c>
      <c r="K296" s="69">
        <v>234</v>
      </c>
      <c r="L296" s="68">
        <v>7.0300000000000001E-2</v>
      </c>
      <c r="M296" s="69" t="s">
        <v>472</v>
      </c>
      <c r="N296" s="69">
        <v>0</v>
      </c>
      <c r="P296" s="132"/>
      <c r="Q296" s="132"/>
    </row>
    <row r="297" spans="1:17" x14ac:dyDescent="0.35">
      <c r="A297" s="70">
        <v>44308</v>
      </c>
      <c r="B297" s="70">
        <f t="shared" si="23"/>
        <v>44290</v>
      </c>
      <c r="C297" s="70">
        <f t="shared" si="22"/>
        <v>44303</v>
      </c>
      <c r="D297" s="69" t="s">
        <v>485</v>
      </c>
      <c r="E297" s="69">
        <v>94028</v>
      </c>
      <c r="F297" s="69">
        <v>3152</v>
      </c>
      <c r="G297" s="69">
        <v>28.3</v>
      </c>
      <c r="H297" s="69" t="s">
        <v>472</v>
      </c>
      <c r="I297" s="69">
        <v>2044296</v>
      </c>
      <c r="J297" s="69">
        <v>113883</v>
      </c>
      <c r="K297" s="69">
        <v>3747</v>
      </c>
      <c r="L297" s="68">
        <v>3.2899999999999999E-2</v>
      </c>
      <c r="M297" s="69" t="s">
        <v>472</v>
      </c>
      <c r="N297" s="69">
        <v>15</v>
      </c>
      <c r="P297" s="132"/>
      <c r="Q297" s="132"/>
    </row>
    <row r="298" spans="1:17" x14ac:dyDescent="0.35">
      <c r="A298" s="70">
        <v>44308</v>
      </c>
      <c r="B298" s="70">
        <f t="shared" si="23"/>
        <v>44290</v>
      </c>
      <c r="C298" s="70">
        <f t="shared" si="22"/>
        <v>44303</v>
      </c>
      <c r="D298" s="69" t="s">
        <v>484</v>
      </c>
      <c r="E298" s="69">
        <v>2393</v>
      </c>
      <c r="F298" s="69">
        <v>108</v>
      </c>
      <c r="G298" s="69">
        <v>10.8</v>
      </c>
      <c r="H298" s="69" t="s">
        <v>472</v>
      </c>
      <c r="I298" s="69">
        <v>190650</v>
      </c>
      <c r="J298" s="69">
        <v>12434</v>
      </c>
      <c r="K298" s="69">
        <v>133</v>
      </c>
      <c r="L298" s="68">
        <v>1.0699999999999999E-2</v>
      </c>
      <c r="M298" s="69" t="s">
        <v>472</v>
      </c>
      <c r="N298" s="69">
        <v>2</v>
      </c>
      <c r="P298" s="132"/>
      <c r="Q298" s="132"/>
    </row>
    <row r="299" spans="1:17" x14ac:dyDescent="0.35">
      <c r="A299" s="70">
        <v>44308</v>
      </c>
      <c r="B299" s="70">
        <f t="shared" si="23"/>
        <v>44290</v>
      </c>
      <c r="C299" s="70">
        <f t="shared" si="22"/>
        <v>44303</v>
      </c>
      <c r="D299" s="69" t="s">
        <v>483</v>
      </c>
      <c r="E299" s="69">
        <v>49428</v>
      </c>
      <c r="F299" s="69">
        <v>2389</v>
      </c>
      <c r="G299" s="69">
        <v>36.200000000000003</v>
      </c>
      <c r="H299" s="69" t="s">
        <v>472</v>
      </c>
      <c r="I299" s="69">
        <v>1039382</v>
      </c>
      <c r="J299" s="69">
        <v>60668</v>
      </c>
      <c r="K299" s="69">
        <v>2775</v>
      </c>
      <c r="L299" s="68">
        <v>4.5699999999999998E-2</v>
      </c>
      <c r="M299" s="69" t="s">
        <v>472</v>
      </c>
      <c r="N299" s="69">
        <v>21</v>
      </c>
      <c r="P299" s="132"/>
      <c r="Q299" s="132"/>
    </row>
    <row r="300" spans="1:17" x14ac:dyDescent="0.35">
      <c r="A300" s="70">
        <v>44308</v>
      </c>
      <c r="B300" s="70">
        <f t="shared" si="23"/>
        <v>44290</v>
      </c>
      <c r="C300" s="70">
        <f t="shared" si="22"/>
        <v>44303</v>
      </c>
      <c r="D300" s="69" t="s">
        <v>482</v>
      </c>
      <c r="E300" s="69">
        <v>8807</v>
      </c>
      <c r="F300" s="69">
        <v>301</v>
      </c>
      <c r="G300" s="69">
        <v>13.1</v>
      </c>
      <c r="H300" s="69" t="s">
        <v>472</v>
      </c>
      <c r="I300" s="69">
        <v>797591</v>
      </c>
      <c r="J300" s="69">
        <v>65679</v>
      </c>
      <c r="K300" s="69">
        <v>346</v>
      </c>
      <c r="L300" s="68">
        <v>5.3E-3</v>
      </c>
      <c r="M300" s="69" t="s">
        <v>476</v>
      </c>
      <c r="N300" s="69">
        <v>4</v>
      </c>
      <c r="P300" s="132"/>
      <c r="Q300" s="132"/>
    </row>
    <row r="301" spans="1:17" x14ac:dyDescent="0.35">
      <c r="A301" s="70">
        <v>44308</v>
      </c>
      <c r="B301" s="70">
        <f t="shared" si="23"/>
        <v>44290</v>
      </c>
      <c r="C301" s="70">
        <f t="shared" si="22"/>
        <v>44303</v>
      </c>
      <c r="D301" s="69" t="s">
        <v>481</v>
      </c>
      <c r="E301" s="69">
        <v>130103</v>
      </c>
      <c r="F301" s="69">
        <v>5238</v>
      </c>
      <c r="G301" s="69">
        <v>23</v>
      </c>
      <c r="H301" s="69" t="s">
        <v>472</v>
      </c>
      <c r="I301" s="69">
        <v>5325371</v>
      </c>
      <c r="J301" s="69">
        <v>326525</v>
      </c>
      <c r="K301" s="69">
        <v>6027</v>
      </c>
      <c r="L301" s="68">
        <v>1.8499999999999999E-2</v>
      </c>
      <c r="M301" s="69" t="s">
        <v>472</v>
      </c>
      <c r="N301" s="69">
        <v>21</v>
      </c>
      <c r="P301" s="132"/>
      <c r="Q301" s="132"/>
    </row>
    <row r="302" spans="1:17" x14ac:dyDescent="0.35">
      <c r="A302" s="70">
        <v>44308</v>
      </c>
      <c r="B302" s="70">
        <f t="shared" si="23"/>
        <v>44290</v>
      </c>
      <c r="C302" s="70">
        <f t="shared" si="22"/>
        <v>44303</v>
      </c>
      <c r="D302" s="69" t="s">
        <v>480</v>
      </c>
      <c r="P302" s="132"/>
      <c r="Q302" s="132"/>
    </row>
    <row r="303" spans="1:17" x14ac:dyDescent="0.35">
      <c r="A303" s="70">
        <v>44308</v>
      </c>
      <c r="B303" s="70">
        <f t="shared" si="23"/>
        <v>44290</v>
      </c>
      <c r="C303" s="70">
        <f t="shared" si="22"/>
        <v>44303</v>
      </c>
      <c r="D303" s="69" t="s">
        <v>479</v>
      </c>
      <c r="E303" s="69">
        <v>52797</v>
      </c>
      <c r="F303" s="69">
        <v>1822</v>
      </c>
      <c r="G303" s="69">
        <v>18.2</v>
      </c>
      <c r="H303" s="69" t="s">
        <v>472</v>
      </c>
      <c r="I303" s="69">
        <v>1823006</v>
      </c>
      <c r="J303" s="69">
        <v>99794</v>
      </c>
      <c r="K303" s="69">
        <v>2067</v>
      </c>
      <c r="L303" s="68">
        <v>2.07E-2</v>
      </c>
      <c r="M303" s="69" t="s">
        <v>472</v>
      </c>
      <c r="N303" s="69">
        <v>21</v>
      </c>
      <c r="P303" s="132"/>
      <c r="Q303" s="132"/>
    </row>
    <row r="304" spans="1:17" x14ac:dyDescent="0.35">
      <c r="A304" s="70">
        <v>44308</v>
      </c>
      <c r="B304" s="70">
        <f t="shared" si="23"/>
        <v>44290</v>
      </c>
      <c r="C304" s="70">
        <f t="shared" si="22"/>
        <v>44303</v>
      </c>
      <c r="D304" s="69" t="s">
        <v>478</v>
      </c>
      <c r="E304" s="69">
        <v>46925</v>
      </c>
      <c r="F304" s="69">
        <v>1738</v>
      </c>
      <c r="G304" s="69">
        <v>23.5</v>
      </c>
      <c r="H304" s="69" t="s">
        <v>472</v>
      </c>
      <c r="I304" s="69">
        <v>1010966</v>
      </c>
      <c r="J304" s="69">
        <v>53228</v>
      </c>
      <c r="K304" s="69">
        <v>1958</v>
      </c>
      <c r="L304" s="68">
        <v>3.6799999999999999E-2</v>
      </c>
      <c r="M304" s="69" t="s">
        <v>472</v>
      </c>
      <c r="N304" s="69">
        <v>12</v>
      </c>
      <c r="P304" s="132"/>
      <c r="Q304" s="132"/>
    </row>
    <row r="305" spans="1:17" x14ac:dyDescent="0.35">
      <c r="A305" s="70">
        <v>44308</v>
      </c>
      <c r="B305" s="70">
        <f t="shared" si="23"/>
        <v>44290</v>
      </c>
      <c r="C305" s="70">
        <f t="shared" si="22"/>
        <v>44303</v>
      </c>
      <c r="D305" s="69" t="s">
        <v>477</v>
      </c>
      <c r="E305" s="69">
        <v>89605</v>
      </c>
      <c r="F305" s="69">
        <v>3059</v>
      </c>
      <c r="G305" s="69">
        <v>27</v>
      </c>
      <c r="H305" s="69" t="s">
        <v>472</v>
      </c>
      <c r="I305" s="69">
        <v>3943023</v>
      </c>
      <c r="J305" s="69">
        <v>227188</v>
      </c>
      <c r="K305" s="69">
        <v>3619</v>
      </c>
      <c r="L305" s="68">
        <v>1.5900000000000001E-2</v>
      </c>
      <c r="M305" s="69" t="s">
        <v>472</v>
      </c>
      <c r="N305" s="69">
        <v>9</v>
      </c>
      <c r="P305" s="132"/>
      <c r="Q305" s="132"/>
    </row>
    <row r="306" spans="1:17" x14ac:dyDescent="0.35">
      <c r="A306" s="70">
        <v>44308</v>
      </c>
      <c r="B306" s="70">
        <f t="shared" si="23"/>
        <v>44290</v>
      </c>
      <c r="C306" s="70">
        <f t="shared" si="22"/>
        <v>44303</v>
      </c>
      <c r="D306" s="69" t="s">
        <v>475</v>
      </c>
      <c r="E306" s="69">
        <v>1181</v>
      </c>
      <c r="F306" s="69">
        <v>8</v>
      </c>
      <c r="G306" s="69" t="s">
        <v>474</v>
      </c>
      <c r="H306" s="69" t="s">
        <v>474</v>
      </c>
      <c r="I306" s="69">
        <v>293158</v>
      </c>
      <c r="J306" s="69">
        <v>9713</v>
      </c>
      <c r="K306" s="69">
        <v>9</v>
      </c>
      <c r="L306" s="69" t="s">
        <v>474</v>
      </c>
      <c r="M306" s="69" t="s">
        <v>474</v>
      </c>
      <c r="N306" s="69">
        <v>0</v>
      </c>
      <c r="P306" s="132"/>
      <c r="Q306" s="132"/>
    </row>
    <row r="307" spans="1:17" x14ac:dyDescent="0.35">
      <c r="A307" s="70">
        <v>44308</v>
      </c>
      <c r="B307" s="70">
        <f t="shared" si="23"/>
        <v>44290</v>
      </c>
      <c r="C307" s="70">
        <f t="shared" si="22"/>
        <v>44303</v>
      </c>
      <c r="D307" s="69" t="s">
        <v>473</v>
      </c>
      <c r="E307" s="69">
        <v>74138</v>
      </c>
      <c r="F307" s="69">
        <v>2482</v>
      </c>
      <c r="G307" s="69">
        <v>21.1</v>
      </c>
      <c r="H307" s="69" t="s">
        <v>472</v>
      </c>
      <c r="I307" s="69">
        <v>2123704</v>
      </c>
      <c r="J307" s="69">
        <v>125574</v>
      </c>
      <c r="K307" s="69">
        <v>2785</v>
      </c>
      <c r="L307" s="68">
        <v>2.2200000000000001E-2</v>
      </c>
      <c r="M307" s="69" t="s">
        <v>476</v>
      </c>
      <c r="N307" s="69">
        <v>13</v>
      </c>
      <c r="P307" s="132"/>
      <c r="Q307" s="132"/>
    </row>
    <row r="308" spans="1:17" x14ac:dyDescent="0.35">
      <c r="A308" s="70">
        <v>44315</v>
      </c>
      <c r="B308" s="70">
        <f>A308-18</f>
        <v>44297</v>
      </c>
      <c r="C308" s="70">
        <f t="shared" ref="C308:C324" si="24">A308-5</f>
        <v>44310</v>
      </c>
      <c r="D308" s="69" t="s">
        <v>37</v>
      </c>
      <c r="E308" s="69">
        <v>643428</v>
      </c>
      <c r="F308" s="69">
        <v>19466</v>
      </c>
      <c r="G308" s="69">
        <v>20</v>
      </c>
      <c r="H308" s="69" t="s">
        <v>472</v>
      </c>
      <c r="I308" s="69">
        <v>21170658</v>
      </c>
      <c r="J308" s="69">
        <v>1138293</v>
      </c>
      <c r="K308" s="69">
        <v>22896</v>
      </c>
      <c r="L308" s="68">
        <v>2.01E-2</v>
      </c>
      <c r="M308" s="69" t="s">
        <v>472</v>
      </c>
      <c r="N308" s="69">
        <v>131</v>
      </c>
    </row>
    <row r="309" spans="1:17" x14ac:dyDescent="0.35">
      <c r="A309" s="70">
        <v>44315</v>
      </c>
      <c r="B309" s="70">
        <f t="shared" ref="B309:B324" si="25">A309-18</f>
        <v>44297</v>
      </c>
      <c r="C309" s="70">
        <f t="shared" si="24"/>
        <v>44310</v>
      </c>
      <c r="D309" s="69" t="s">
        <v>490</v>
      </c>
      <c r="E309" s="69">
        <v>13468</v>
      </c>
      <c r="F309" s="69">
        <v>471</v>
      </c>
      <c r="G309" s="69">
        <v>15.5</v>
      </c>
      <c r="H309" s="69" t="s">
        <v>472</v>
      </c>
      <c r="I309" s="69">
        <v>375422</v>
      </c>
      <c r="J309" s="69">
        <v>16973</v>
      </c>
      <c r="K309" s="69">
        <v>577</v>
      </c>
      <c r="L309" s="68">
        <v>3.4000000000000002E-2</v>
      </c>
      <c r="M309" s="69" t="s">
        <v>472</v>
      </c>
      <c r="N309" s="69">
        <v>4</v>
      </c>
    </row>
    <row r="310" spans="1:17" x14ac:dyDescent="0.35">
      <c r="A310" s="70">
        <v>44315</v>
      </c>
      <c r="B310" s="70">
        <f t="shared" si="25"/>
        <v>44297</v>
      </c>
      <c r="C310" s="70">
        <f t="shared" si="24"/>
        <v>44310</v>
      </c>
      <c r="D310" s="69" t="s">
        <v>489</v>
      </c>
      <c r="E310" s="69">
        <v>6253</v>
      </c>
      <c r="F310" s="69">
        <v>307</v>
      </c>
      <c r="G310" s="69">
        <v>17.3</v>
      </c>
      <c r="H310" s="69" t="s">
        <v>472</v>
      </c>
      <c r="I310" s="69">
        <v>365573</v>
      </c>
      <c r="J310" s="69">
        <v>20796</v>
      </c>
      <c r="K310" s="69">
        <v>331</v>
      </c>
      <c r="L310" s="68">
        <v>1.5900000000000001E-2</v>
      </c>
      <c r="M310" s="69" t="s">
        <v>472</v>
      </c>
      <c r="N310" s="69">
        <v>0</v>
      </c>
    </row>
    <row r="311" spans="1:17" x14ac:dyDescent="0.35">
      <c r="A311" s="70">
        <v>44315</v>
      </c>
      <c r="B311" s="70">
        <f t="shared" si="25"/>
        <v>44297</v>
      </c>
      <c r="C311" s="70">
        <f t="shared" si="24"/>
        <v>44310</v>
      </c>
      <c r="D311" s="69" t="s">
        <v>488</v>
      </c>
      <c r="E311" s="69">
        <v>64514</v>
      </c>
      <c r="F311" s="69">
        <v>2066</v>
      </c>
      <c r="G311" s="69">
        <v>25.8</v>
      </c>
      <c r="H311" s="69" t="s">
        <v>472</v>
      </c>
      <c r="I311" s="69">
        <v>1242975</v>
      </c>
      <c r="J311" s="69">
        <v>62955</v>
      </c>
      <c r="K311" s="69">
        <v>2370</v>
      </c>
      <c r="L311" s="68">
        <v>3.7600000000000001E-2</v>
      </c>
      <c r="M311" s="69" t="s">
        <v>472</v>
      </c>
      <c r="N311" s="69">
        <v>28</v>
      </c>
    </row>
    <row r="312" spans="1:17" x14ac:dyDescent="0.35">
      <c r="A312" s="70">
        <v>44315</v>
      </c>
      <c r="B312" s="70">
        <f t="shared" si="25"/>
        <v>44297</v>
      </c>
      <c r="C312" s="70">
        <f t="shared" si="24"/>
        <v>44310</v>
      </c>
      <c r="D312" s="69" t="s">
        <v>487</v>
      </c>
    </row>
    <row r="313" spans="1:17" x14ac:dyDescent="0.35">
      <c r="A313" s="70">
        <v>44315</v>
      </c>
      <c r="B313" s="70">
        <f t="shared" si="25"/>
        <v>44297</v>
      </c>
      <c r="C313" s="70">
        <f t="shared" si="24"/>
        <v>44310</v>
      </c>
      <c r="D313" s="69" t="s">
        <v>486</v>
      </c>
      <c r="E313" s="69">
        <v>2735</v>
      </c>
      <c r="F313" s="69">
        <v>196</v>
      </c>
      <c r="G313" s="69">
        <v>48.6</v>
      </c>
      <c r="H313" s="69" t="s">
        <v>472</v>
      </c>
      <c r="I313" s="69">
        <v>76470</v>
      </c>
      <c r="J313" s="69">
        <v>3118</v>
      </c>
      <c r="K313" s="69">
        <v>206</v>
      </c>
      <c r="L313" s="68">
        <v>6.6100000000000006E-2</v>
      </c>
      <c r="M313" s="69" t="s">
        <v>472</v>
      </c>
      <c r="N313" s="69">
        <v>0</v>
      </c>
    </row>
    <row r="314" spans="1:17" x14ac:dyDescent="0.35">
      <c r="A314" s="70">
        <v>44315</v>
      </c>
      <c r="B314" s="70">
        <f t="shared" si="25"/>
        <v>44297</v>
      </c>
      <c r="C314" s="70">
        <f t="shared" si="24"/>
        <v>44310</v>
      </c>
      <c r="D314" s="69" t="s">
        <v>485</v>
      </c>
      <c r="E314" s="69">
        <v>95133</v>
      </c>
      <c r="F314" s="69">
        <v>2627</v>
      </c>
      <c r="G314" s="69">
        <v>23.5</v>
      </c>
      <c r="H314" s="69" t="s">
        <v>472</v>
      </c>
      <c r="I314" s="69">
        <v>2096466</v>
      </c>
      <c r="J314" s="69">
        <v>105984</v>
      </c>
      <c r="K314" s="69">
        <v>3185</v>
      </c>
      <c r="L314" s="68">
        <v>3.0099999999999998E-2</v>
      </c>
      <c r="M314" s="69" t="s">
        <v>472</v>
      </c>
      <c r="N314" s="69">
        <v>17</v>
      </c>
    </row>
    <row r="315" spans="1:17" x14ac:dyDescent="0.35">
      <c r="A315" s="70">
        <v>44315</v>
      </c>
      <c r="B315" s="70">
        <f t="shared" si="25"/>
        <v>44297</v>
      </c>
      <c r="C315" s="70">
        <f t="shared" si="24"/>
        <v>44310</v>
      </c>
      <c r="D315" s="69" t="s">
        <v>484</v>
      </c>
      <c r="E315" s="69">
        <v>2443</v>
      </c>
      <c r="F315" s="69">
        <v>102</v>
      </c>
      <c r="G315" s="69">
        <v>10.199999999999999</v>
      </c>
      <c r="H315" s="69" t="s">
        <v>472</v>
      </c>
      <c r="I315" s="69">
        <v>194988</v>
      </c>
      <c r="J315" s="69">
        <v>10255</v>
      </c>
      <c r="K315" s="69">
        <v>124</v>
      </c>
      <c r="L315" s="68">
        <v>1.21E-2</v>
      </c>
      <c r="M315" s="69" t="s">
        <v>491</v>
      </c>
      <c r="N315" s="69">
        <v>2</v>
      </c>
    </row>
    <row r="316" spans="1:17" x14ac:dyDescent="0.35">
      <c r="A316" s="70">
        <v>44315</v>
      </c>
      <c r="B316" s="70">
        <f t="shared" si="25"/>
        <v>44297</v>
      </c>
      <c r="C316" s="70">
        <f t="shared" si="24"/>
        <v>44310</v>
      </c>
      <c r="D316" s="69" t="s">
        <v>483</v>
      </c>
      <c r="E316" s="69">
        <v>50348</v>
      </c>
      <c r="F316" s="69">
        <v>2090</v>
      </c>
      <c r="G316" s="69">
        <v>31.7</v>
      </c>
      <c r="H316" s="69" t="s">
        <v>472</v>
      </c>
      <c r="I316" s="69">
        <v>1069136</v>
      </c>
      <c r="J316" s="69">
        <v>59851</v>
      </c>
      <c r="K316" s="69">
        <v>2440</v>
      </c>
      <c r="L316" s="68">
        <v>4.0800000000000003E-2</v>
      </c>
      <c r="M316" s="69" t="s">
        <v>472</v>
      </c>
      <c r="N316" s="69">
        <v>14</v>
      </c>
    </row>
    <row r="317" spans="1:17" x14ac:dyDescent="0.35">
      <c r="A317" s="70">
        <v>44315</v>
      </c>
      <c r="B317" s="70">
        <f t="shared" si="25"/>
        <v>44297</v>
      </c>
      <c r="C317" s="70">
        <f t="shared" si="24"/>
        <v>44310</v>
      </c>
      <c r="D317" s="69" t="s">
        <v>482</v>
      </c>
      <c r="E317" s="69">
        <v>8917</v>
      </c>
      <c r="F317" s="69">
        <v>259</v>
      </c>
      <c r="G317" s="69">
        <v>11.3</v>
      </c>
      <c r="H317" s="69" t="s">
        <v>472</v>
      </c>
      <c r="I317" s="69">
        <v>828469</v>
      </c>
      <c r="J317" s="69">
        <v>64388</v>
      </c>
      <c r="K317" s="69">
        <v>295</v>
      </c>
      <c r="L317" s="68">
        <v>4.5999999999999999E-3</v>
      </c>
      <c r="M317" s="69" t="s">
        <v>476</v>
      </c>
      <c r="N317" s="69">
        <v>4</v>
      </c>
    </row>
    <row r="318" spans="1:17" x14ac:dyDescent="0.35">
      <c r="A318" s="70">
        <v>44315</v>
      </c>
      <c r="B318" s="70">
        <f t="shared" si="25"/>
        <v>44297</v>
      </c>
      <c r="C318" s="70">
        <f t="shared" si="24"/>
        <v>44310</v>
      </c>
      <c r="D318" s="69" t="s">
        <v>481</v>
      </c>
      <c r="E318" s="69">
        <v>131761</v>
      </c>
      <c r="F318" s="69">
        <v>3933</v>
      </c>
      <c r="G318" s="69">
        <v>17.3</v>
      </c>
      <c r="H318" s="69" t="s">
        <v>472</v>
      </c>
      <c r="I318" s="69">
        <v>5480866</v>
      </c>
      <c r="J318" s="69">
        <v>305274</v>
      </c>
      <c r="K318" s="69">
        <v>4675</v>
      </c>
      <c r="L318" s="68">
        <v>1.5299999999999999E-2</v>
      </c>
      <c r="M318" s="69" t="s">
        <v>472</v>
      </c>
      <c r="N318" s="69">
        <v>23</v>
      </c>
    </row>
    <row r="319" spans="1:17" x14ac:dyDescent="0.35">
      <c r="A319" s="70">
        <v>44315</v>
      </c>
      <c r="B319" s="70">
        <f t="shared" si="25"/>
        <v>44297</v>
      </c>
      <c r="C319" s="70">
        <f t="shared" si="24"/>
        <v>44310</v>
      </c>
      <c r="D319" s="69" t="s">
        <v>480</v>
      </c>
    </row>
    <row r="320" spans="1:17" x14ac:dyDescent="0.35">
      <c r="A320" s="70">
        <v>44315</v>
      </c>
      <c r="B320" s="70">
        <f t="shared" si="25"/>
        <v>44297</v>
      </c>
      <c r="C320" s="70">
        <f t="shared" si="24"/>
        <v>44310</v>
      </c>
      <c r="D320" s="69" t="s">
        <v>479</v>
      </c>
      <c r="E320" s="69">
        <v>53495</v>
      </c>
      <c r="F320" s="69">
        <v>1551</v>
      </c>
      <c r="G320" s="69">
        <v>15.5</v>
      </c>
      <c r="H320" s="69" t="s">
        <v>472</v>
      </c>
      <c r="I320" s="69">
        <v>1874122</v>
      </c>
      <c r="J320" s="69">
        <v>97014</v>
      </c>
      <c r="K320" s="69">
        <v>1797</v>
      </c>
      <c r="L320" s="68">
        <v>1.8499999999999999E-2</v>
      </c>
      <c r="M320" s="69" t="s">
        <v>472</v>
      </c>
      <c r="N320" s="69">
        <v>9</v>
      </c>
    </row>
    <row r="321" spans="1:18" x14ac:dyDescent="0.35">
      <c r="A321" s="70">
        <v>44315</v>
      </c>
      <c r="B321" s="70">
        <f t="shared" si="25"/>
        <v>44297</v>
      </c>
      <c r="C321" s="70">
        <f t="shared" si="24"/>
        <v>44310</v>
      </c>
      <c r="D321" s="69" t="s">
        <v>478</v>
      </c>
      <c r="E321" s="69">
        <v>47591</v>
      </c>
      <c r="F321" s="69">
        <v>1477</v>
      </c>
      <c r="G321" s="69">
        <v>20</v>
      </c>
      <c r="H321" s="69" t="s">
        <v>472</v>
      </c>
      <c r="I321" s="69">
        <v>1036955</v>
      </c>
      <c r="J321" s="69">
        <v>50751</v>
      </c>
      <c r="K321" s="69">
        <v>1702</v>
      </c>
      <c r="L321" s="68">
        <v>3.3500000000000002E-2</v>
      </c>
      <c r="M321" s="69" t="s">
        <v>472</v>
      </c>
      <c r="N321" s="69">
        <v>13</v>
      </c>
    </row>
    <row r="322" spans="1:18" x14ac:dyDescent="0.35">
      <c r="A322" s="70">
        <v>44315</v>
      </c>
      <c r="B322" s="70">
        <f t="shared" si="25"/>
        <v>44297</v>
      </c>
      <c r="C322" s="70">
        <f t="shared" si="24"/>
        <v>44310</v>
      </c>
      <c r="D322" s="69" t="s">
        <v>477</v>
      </c>
      <c r="E322" s="69">
        <v>90585</v>
      </c>
      <c r="F322" s="69">
        <v>2322</v>
      </c>
      <c r="G322" s="69">
        <v>20.5</v>
      </c>
      <c r="H322" s="69" t="s">
        <v>472</v>
      </c>
      <c r="I322" s="69">
        <v>4047126</v>
      </c>
      <c r="J322" s="69">
        <v>211296</v>
      </c>
      <c r="K322" s="69">
        <v>2815</v>
      </c>
      <c r="L322" s="68">
        <v>1.3299999999999999E-2</v>
      </c>
      <c r="M322" s="69" t="s">
        <v>472</v>
      </c>
      <c r="N322" s="69">
        <v>7</v>
      </c>
    </row>
    <row r="323" spans="1:18" x14ac:dyDescent="0.35">
      <c r="A323" s="70">
        <v>44315</v>
      </c>
      <c r="B323" s="70">
        <f t="shared" si="25"/>
        <v>44297</v>
      </c>
      <c r="C323" s="70">
        <f t="shared" si="24"/>
        <v>44310</v>
      </c>
      <c r="D323" s="69" t="s">
        <v>475</v>
      </c>
      <c r="E323" s="69">
        <v>1145</v>
      </c>
      <c r="F323" s="69">
        <v>10</v>
      </c>
      <c r="G323" s="69" t="s">
        <v>474</v>
      </c>
      <c r="H323" s="69" t="s">
        <v>474</v>
      </c>
      <c r="I323" s="69">
        <v>297517</v>
      </c>
      <c r="J323" s="69">
        <v>9202</v>
      </c>
      <c r="K323" s="69">
        <v>12</v>
      </c>
      <c r="L323" s="69" t="s">
        <v>474</v>
      </c>
      <c r="M323" s="69" t="s">
        <v>474</v>
      </c>
      <c r="N323" s="69">
        <v>0</v>
      </c>
    </row>
    <row r="324" spans="1:18" x14ac:dyDescent="0.35">
      <c r="A324" s="70">
        <v>44315</v>
      </c>
      <c r="B324" s="70">
        <f t="shared" si="25"/>
        <v>44297</v>
      </c>
      <c r="C324" s="70">
        <f t="shared" si="24"/>
        <v>44310</v>
      </c>
      <c r="D324" s="69" t="s">
        <v>473</v>
      </c>
      <c r="E324" s="69">
        <v>75040</v>
      </c>
      <c r="F324" s="69">
        <v>2055</v>
      </c>
      <c r="G324" s="69">
        <v>17.5</v>
      </c>
      <c r="H324" s="69" t="s">
        <v>472</v>
      </c>
      <c r="I324" s="69">
        <v>2184573</v>
      </c>
      <c r="J324" s="69">
        <v>120436</v>
      </c>
      <c r="K324" s="69">
        <v>2367</v>
      </c>
      <c r="L324" s="68">
        <v>1.9699999999999999E-2</v>
      </c>
      <c r="M324" s="69" t="s">
        <v>472</v>
      </c>
      <c r="N324" s="69">
        <v>10</v>
      </c>
    </row>
    <row r="325" spans="1:18" x14ac:dyDescent="0.35">
      <c r="A325" s="70">
        <v>44322</v>
      </c>
      <c r="B325" s="70">
        <f>A325-18</f>
        <v>44304</v>
      </c>
      <c r="C325" s="70">
        <f t="shared" ref="C325:C341" si="26">A325-5</f>
        <v>44317</v>
      </c>
      <c r="D325" s="69" t="s">
        <v>37</v>
      </c>
      <c r="E325" s="69">
        <v>649855</v>
      </c>
      <c r="F325" s="69">
        <v>15509</v>
      </c>
      <c r="G325" s="69">
        <v>15.9</v>
      </c>
      <c r="H325" s="69" t="s">
        <v>472</v>
      </c>
      <c r="I325" s="69">
        <v>21657411</v>
      </c>
      <c r="J325" s="69">
        <v>1062460</v>
      </c>
      <c r="K325" s="69">
        <v>18371</v>
      </c>
      <c r="L325" s="68">
        <v>1.7299999999999999E-2</v>
      </c>
      <c r="M325" s="69" t="s">
        <v>472</v>
      </c>
      <c r="N325" s="69">
        <v>146</v>
      </c>
      <c r="Q325" s="132"/>
      <c r="R325" s="132"/>
    </row>
    <row r="326" spans="1:18" x14ac:dyDescent="0.35">
      <c r="A326" s="70">
        <v>44322</v>
      </c>
      <c r="B326" s="70">
        <f t="shared" ref="B326:B341" si="27">A326-18</f>
        <v>44304</v>
      </c>
      <c r="C326" s="70">
        <f t="shared" si="26"/>
        <v>44317</v>
      </c>
      <c r="D326" s="69" t="s">
        <v>490</v>
      </c>
      <c r="E326" s="69">
        <v>13620</v>
      </c>
      <c r="F326" s="69">
        <v>347</v>
      </c>
      <c r="G326" s="69">
        <v>11.4</v>
      </c>
      <c r="H326" s="69" t="s">
        <v>472</v>
      </c>
      <c r="I326" s="69">
        <v>382485</v>
      </c>
      <c r="J326" s="69">
        <v>15744</v>
      </c>
      <c r="K326" s="69">
        <v>422</v>
      </c>
      <c r="L326" s="68">
        <v>2.6800000000000001E-2</v>
      </c>
      <c r="M326" s="69" t="s">
        <v>472</v>
      </c>
      <c r="N326" s="69">
        <v>3</v>
      </c>
      <c r="Q326" s="132"/>
      <c r="R326" s="132"/>
    </row>
    <row r="327" spans="1:18" x14ac:dyDescent="0.35">
      <c r="A327" s="70">
        <v>44322</v>
      </c>
      <c r="B327" s="70">
        <f t="shared" si="27"/>
        <v>44304</v>
      </c>
      <c r="C327" s="70">
        <f t="shared" si="26"/>
        <v>44317</v>
      </c>
      <c r="D327" s="69" t="s">
        <v>489</v>
      </c>
      <c r="E327" s="69">
        <v>6375</v>
      </c>
      <c r="F327" s="69">
        <v>267</v>
      </c>
      <c r="G327" s="69">
        <v>15.1</v>
      </c>
      <c r="H327" s="69" t="s">
        <v>472</v>
      </c>
      <c r="I327" s="69">
        <v>374470</v>
      </c>
      <c r="J327" s="69">
        <v>18689</v>
      </c>
      <c r="K327" s="69">
        <v>289</v>
      </c>
      <c r="L327" s="68">
        <v>1.55E-2</v>
      </c>
      <c r="M327" s="69" t="s">
        <v>476</v>
      </c>
      <c r="N327" s="69">
        <v>1</v>
      </c>
      <c r="Q327" s="132"/>
      <c r="R327" s="132"/>
    </row>
    <row r="328" spans="1:18" x14ac:dyDescent="0.35">
      <c r="A328" s="70">
        <v>44322</v>
      </c>
      <c r="B328" s="70">
        <f t="shared" si="27"/>
        <v>44304</v>
      </c>
      <c r="C328" s="70">
        <f t="shared" si="26"/>
        <v>44317</v>
      </c>
      <c r="D328" s="69" t="s">
        <v>488</v>
      </c>
      <c r="E328" s="69">
        <v>65256</v>
      </c>
      <c r="F328" s="69">
        <v>1676</v>
      </c>
      <c r="G328" s="69">
        <v>21</v>
      </c>
      <c r="H328" s="69" t="s">
        <v>472</v>
      </c>
      <c r="I328" s="69">
        <v>1269809</v>
      </c>
      <c r="J328" s="69">
        <v>58546</v>
      </c>
      <c r="K328" s="69">
        <v>1928</v>
      </c>
      <c r="L328" s="68">
        <v>3.2899999999999999E-2</v>
      </c>
      <c r="M328" s="69" t="s">
        <v>472</v>
      </c>
      <c r="N328" s="69">
        <v>33</v>
      </c>
      <c r="Q328" s="132"/>
      <c r="R328" s="132"/>
    </row>
    <row r="329" spans="1:18" x14ac:dyDescent="0.35">
      <c r="A329" s="70">
        <v>44322</v>
      </c>
      <c r="B329" s="70">
        <f t="shared" si="27"/>
        <v>44304</v>
      </c>
      <c r="C329" s="70">
        <f t="shared" si="26"/>
        <v>44317</v>
      </c>
      <c r="D329" s="69" t="s">
        <v>487</v>
      </c>
      <c r="Q329" s="132"/>
      <c r="R329" s="132"/>
    </row>
    <row r="330" spans="1:18" x14ac:dyDescent="0.35">
      <c r="A330" s="70">
        <v>44322</v>
      </c>
      <c r="B330" s="70">
        <f t="shared" si="27"/>
        <v>44304</v>
      </c>
      <c r="C330" s="70">
        <f t="shared" si="26"/>
        <v>44317</v>
      </c>
      <c r="D330" s="69" t="s">
        <v>486</v>
      </c>
      <c r="E330" s="69">
        <v>2783</v>
      </c>
      <c r="F330" s="69">
        <v>154</v>
      </c>
      <c r="G330" s="69">
        <v>38.200000000000003</v>
      </c>
      <c r="H330" s="69" t="s">
        <v>472</v>
      </c>
      <c r="I330" s="69">
        <v>77650</v>
      </c>
      <c r="J330" s="69">
        <v>2699</v>
      </c>
      <c r="K330" s="69">
        <v>163</v>
      </c>
      <c r="L330" s="68">
        <v>6.0400000000000002E-2</v>
      </c>
      <c r="M330" s="69" t="s">
        <v>472</v>
      </c>
      <c r="N330" s="69">
        <v>0</v>
      </c>
      <c r="Q330" s="132"/>
      <c r="R330" s="132"/>
    </row>
    <row r="331" spans="1:18" x14ac:dyDescent="0.35">
      <c r="A331" s="70">
        <v>44322</v>
      </c>
      <c r="B331" s="70">
        <f t="shared" si="27"/>
        <v>44304</v>
      </c>
      <c r="C331" s="70">
        <f t="shared" si="26"/>
        <v>44317</v>
      </c>
      <c r="D331" s="69" t="s">
        <v>485</v>
      </c>
      <c r="E331" s="69">
        <v>95948</v>
      </c>
      <c r="F331" s="69">
        <v>2025</v>
      </c>
      <c r="G331" s="69">
        <v>18.2</v>
      </c>
      <c r="H331" s="69" t="s">
        <v>472</v>
      </c>
      <c r="I331" s="69">
        <v>2140123</v>
      </c>
      <c r="J331" s="69">
        <v>96259</v>
      </c>
      <c r="K331" s="69">
        <v>2487</v>
      </c>
      <c r="L331" s="68">
        <v>2.58E-2</v>
      </c>
      <c r="M331" s="69" t="s">
        <v>472</v>
      </c>
      <c r="N331" s="69">
        <v>19</v>
      </c>
      <c r="Q331" s="132"/>
      <c r="R331" s="132"/>
    </row>
    <row r="332" spans="1:18" x14ac:dyDescent="0.35">
      <c r="A332" s="70">
        <v>44322</v>
      </c>
      <c r="B332" s="70">
        <f t="shared" si="27"/>
        <v>44304</v>
      </c>
      <c r="C332" s="70">
        <f t="shared" si="26"/>
        <v>44317</v>
      </c>
      <c r="D332" s="69" t="s">
        <v>484</v>
      </c>
      <c r="E332" s="69">
        <v>2491</v>
      </c>
      <c r="F332" s="69">
        <v>98</v>
      </c>
      <c r="G332" s="69">
        <v>9.8000000000000007</v>
      </c>
      <c r="H332" s="69" t="s">
        <v>472</v>
      </c>
      <c r="I332" s="69">
        <v>199040</v>
      </c>
      <c r="J332" s="69">
        <v>8495</v>
      </c>
      <c r="K332" s="69">
        <v>120</v>
      </c>
      <c r="L332" s="68">
        <v>1.41E-2</v>
      </c>
      <c r="M332" s="69" t="s">
        <v>491</v>
      </c>
      <c r="N332" s="69">
        <v>1</v>
      </c>
      <c r="Q332" s="132"/>
      <c r="R332" s="132"/>
    </row>
    <row r="333" spans="1:18" x14ac:dyDescent="0.35">
      <c r="A333" s="70">
        <v>44322</v>
      </c>
      <c r="B333" s="70">
        <f t="shared" si="27"/>
        <v>44304</v>
      </c>
      <c r="C333" s="70">
        <f t="shared" si="26"/>
        <v>44317</v>
      </c>
      <c r="D333" s="69" t="s">
        <v>483</v>
      </c>
      <c r="E333" s="69">
        <v>51056</v>
      </c>
      <c r="F333" s="69">
        <v>1713</v>
      </c>
      <c r="G333" s="69">
        <v>26</v>
      </c>
      <c r="H333" s="69" t="s">
        <v>472</v>
      </c>
      <c r="I333" s="69">
        <v>1095576</v>
      </c>
      <c r="J333" s="69">
        <v>57053</v>
      </c>
      <c r="K333" s="69">
        <v>2075</v>
      </c>
      <c r="L333" s="68">
        <v>3.6400000000000002E-2</v>
      </c>
      <c r="M333" s="69" t="s">
        <v>472</v>
      </c>
      <c r="N333" s="69">
        <v>15</v>
      </c>
      <c r="Q333" s="132"/>
      <c r="R333" s="132"/>
    </row>
    <row r="334" spans="1:18" x14ac:dyDescent="0.35">
      <c r="A334" s="70">
        <v>44322</v>
      </c>
      <c r="B334" s="70">
        <f t="shared" si="27"/>
        <v>44304</v>
      </c>
      <c r="C334" s="70">
        <f t="shared" si="26"/>
        <v>44317</v>
      </c>
      <c r="D334" s="69" t="s">
        <v>482</v>
      </c>
      <c r="E334" s="69">
        <v>8994</v>
      </c>
      <c r="F334" s="69">
        <v>201</v>
      </c>
      <c r="G334" s="69">
        <v>8.8000000000000007</v>
      </c>
      <c r="H334" s="69" t="s">
        <v>472</v>
      </c>
      <c r="I334" s="69">
        <v>858861</v>
      </c>
      <c r="J334" s="69">
        <v>62187</v>
      </c>
      <c r="K334" s="69">
        <v>229</v>
      </c>
      <c r="L334" s="68">
        <v>3.7000000000000002E-3</v>
      </c>
      <c r="M334" s="69" t="s">
        <v>476</v>
      </c>
      <c r="N334" s="69">
        <v>1</v>
      </c>
      <c r="Q334" s="132"/>
      <c r="R334" s="132"/>
    </row>
    <row r="335" spans="1:18" x14ac:dyDescent="0.35">
      <c r="A335" s="70">
        <v>44322</v>
      </c>
      <c r="B335" s="70">
        <f t="shared" si="27"/>
        <v>44304</v>
      </c>
      <c r="C335" s="70">
        <f t="shared" si="26"/>
        <v>44317</v>
      </c>
      <c r="D335" s="69" t="s">
        <v>481</v>
      </c>
      <c r="E335" s="69">
        <v>132967</v>
      </c>
      <c r="F335" s="69">
        <v>3008</v>
      </c>
      <c r="G335" s="69">
        <v>13.2</v>
      </c>
      <c r="H335" s="69" t="s">
        <v>472</v>
      </c>
      <c r="I335" s="69">
        <v>5613337</v>
      </c>
      <c r="J335" s="69">
        <v>287740</v>
      </c>
      <c r="K335" s="69">
        <v>3585</v>
      </c>
      <c r="L335" s="68">
        <v>1.2500000000000001E-2</v>
      </c>
      <c r="M335" s="69" t="s">
        <v>472</v>
      </c>
      <c r="N335" s="69">
        <v>24</v>
      </c>
      <c r="Q335" s="132"/>
      <c r="R335" s="132"/>
    </row>
    <row r="336" spans="1:18" x14ac:dyDescent="0.35">
      <c r="A336" s="70">
        <v>44322</v>
      </c>
      <c r="B336" s="70">
        <f t="shared" si="27"/>
        <v>44304</v>
      </c>
      <c r="C336" s="70">
        <f t="shared" si="26"/>
        <v>44317</v>
      </c>
      <c r="D336" s="69" t="s">
        <v>480</v>
      </c>
      <c r="Q336" s="132"/>
      <c r="R336" s="132"/>
    </row>
    <row r="337" spans="1:18" x14ac:dyDescent="0.35">
      <c r="A337" s="70">
        <v>44322</v>
      </c>
      <c r="B337" s="70">
        <f t="shared" si="27"/>
        <v>44304</v>
      </c>
      <c r="C337" s="70">
        <f t="shared" si="26"/>
        <v>44317</v>
      </c>
      <c r="D337" s="69" t="s">
        <v>479</v>
      </c>
      <c r="E337" s="69">
        <v>54015</v>
      </c>
      <c r="F337" s="69">
        <v>1253</v>
      </c>
      <c r="G337" s="69">
        <v>12.5</v>
      </c>
      <c r="H337" s="69" t="s">
        <v>472</v>
      </c>
      <c r="I337" s="69">
        <v>1913419</v>
      </c>
      <c r="J337" s="69">
        <v>90040</v>
      </c>
      <c r="K337" s="69">
        <v>1485</v>
      </c>
      <c r="L337" s="68">
        <v>1.6500000000000001E-2</v>
      </c>
      <c r="M337" s="69" t="s">
        <v>472</v>
      </c>
      <c r="N337" s="69">
        <v>12</v>
      </c>
      <c r="Q337" s="132"/>
      <c r="R337" s="132"/>
    </row>
    <row r="338" spans="1:18" x14ac:dyDescent="0.35">
      <c r="A338" s="70">
        <v>44322</v>
      </c>
      <c r="B338" s="70">
        <f t="shared" si="27"/>
        <v>44304</v>
      </c>
      <c r="C338" s="70">
        <f t="shared" si="26"/>
        <v>44317</v>
      </c>
      <c r="D338" s="69" t="s">
        <v>478</v>
      </c>
      <c r="E338" s="69">
        <v>48157</v>
      </c>
      <c r="F338" s="69">
        <v>1268</v>
      </c>
      <c r="G338" s="69">
        <v>17.2</v>
      </c>
      <c r="H338" s="69" t="s">
        <v>472</v>
      </c>
      <c r="I338" s="69">
        <v>1059841</v>
      </c>
      <c r="J338" s="69">
        <v>48373</v>
      </c>
      <c r="K338" s="69">
        <v>1444</v>
      </c>
      <c r="L338" s="68">
        <v>2.9899999999999999E-2</v>
      </c>
      <c r="M338" s="69" t="s">
        <v>472</v>
      </c>
      <c r="N338" s="69">
        <v>17</v>
      </c>
      <c r="Q338" s="132"/>
      <c r="R338" s="132"/>
    </row>
    <row r="339" spans="1:18" x14ac:dyDescent="0.35">
      <c r="A339" s="70">
        <v>44322</v>
      </c>
      <c r="B339" s="70">
        <f t="shared" si="27"/>
        <v>44304</v>
      </c>
      <c r="C339" s="70">
        <f t="shared" si="26"/>
        <v>44317</v>
      </c>
      <c r="D339" s="69" t="s">
        <v>477</v>
      </c>
      <c r="E339" s="69">
        <v>91321</v>
      </c>
      <c r="F339" s="69">
        <v>1805</v>
      </c>
      <c r="G339" s="69">
        <v>15.9</v>
      </c>
      <c r="H339" s="69" t="s">
        <v>472</v>
      </c>
      <c r="I339" s="69">
        <v>4133031</v>
      </c>
      <c r="J339" s="69">
        <v>192772</v>
      </c>
      <c r="K339" s="69">
        <v>2198</v>
      </c>
      <c r="L339" s="68">
        <v>1.14E-2</v>
      </c>
      <c r="M339" s="69" t="s">
        <v>472</v>
      </c>
      <c r="N339" s="69">
        <v>10</v>
      </c>
    </row>
    <row r="340" spans="1:18" x14ac:dyDescent="0.35">
      <c r="A340" s="70">
        <v>44322</v>
      </c>
      <c r="B340" s="70">
        <f t="shared" si="27"/>
        <v>44304</v>
      </c>
      <c r="C340" s="70">
        <f t="shared" si="26"/>
        <v>44317</v>
      </c>
      <c r="D340" s="69" t="s">
        <v>475</v>
      </c>
      <c r="E340" s="69">
        <v>1116</v>
      </c>
      <c r="F340" s="69">
        <v>6</v>
      </c>
      <c r="G340" s="69" t="s">
        <v>474</v>
      </c>
      <c r="H340" s="69" t="s">
        <v>474</v>
      </c>
      <c r="I340" s="69">
        <v>301039</v>
      </c>
      <c r="J340" s="69">
        <v>8858</v>
      </c>
      <c r="K340" s="69">
        <v>7</v>
      </c>
      <c r="L340" s="69" t="s">
        <v>474</v>
      </c>
      <c r="M340" s="69" t="s">
        <v>474</v>
      </c>
      <c r="N340" s="69">
        <v>0</v>
      </c>
    </row>
    <row r="341" spans="1:18" x14ac:dyDescent="0.35">
      <c r="A341" s="70">
        <v>44322</v>
      </c>
      <c r="B341" s="70">
        <f t="shared" si="27"/>
        <v>44304</v>
      </c>
      <c r="C341" s="70">
        <f t="shared" si="26"/>
        <v>44317</v>
      </c>
      <c r="D341" s="69" t="s">
        <v>473</v>
      </c>
      <c r="E341" s="69">
        <v>75756</v>
      </c>
      <c r="F341" s="69">
        <v>1688</v>
      </c>
      <c r="G341" s="69">
        <v>14.4</v>
      </c>
      <c r="H341" s="69" t="s">
        <v>472</v>
      </c>
      <c r="I341" s="69">
        <v>2238730</v>
      </c>
      <c r="J341" s="69">
        <v>115005</v>
      </c>
      <c r="K341" s="69">
        <v>1939</v>
      </c>
      <c r="L341" s="68">
        <v>1.6899999999999998E-2</v>
      </c>
      <c r="M341" s="69" t="s">
        <v>472</v>
      </c>
      <c r="N341" s="69">
        <v>10</v>
      </c>
    </row>
  </sheetData>
  <pageMargins left="0.7" right="0.7" top="0.75" bottom="0.75" header="0.3" footer="0.3"/>
  <pageSetup orientation="portrait" horizontalDpi="90" verticalDpi="9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7"/>
  </sheetPr>
  <dimension ref="A1:C561"/>
  <sheetViews>
    <sheetView workbookViewId="0">
      <pane ySplit="1" topLeftCell="A554" activePane="bottomLeft" state="frozen"/>
      <selection activeCell="F21" sqref="F21:G34"/>
      <selection pane="bottomLeft" activeCell="F562" sqref="F562"/>
    </sheetView>
  </sheetViews>
  <sheetFormatPr defaultColWidth="9.1796875" defaultRowHeight="14.5" x14ac:dyDescent="0.35"/>
  <cols>
    <col min="1" max="1" width="10.81640625" style="31" bestFit="1" customWidth="1"/>
    <col min="2" max="2" width="20" style="30" bestFit="1" customWidth="1"/>
    <col min="3" max="3" width="19" style="30" bestFit="1" customWidth="1"/>
    <col min="4" max="16384" width="9.1796875" style="30"/>
  </cols>
  <sheetData>
    <row r="1" spans="1:3" s="32" customFormat="1" x14ac:dyDescent="0.35">
      <c r="A1" s="4" t="s">
        <v>38</v>
      </c>
      <c r="B1" s="32" t="s">
        <v>116</v>
      </c>
      <c r="C1" s="32" t="s">
        <v>224</v>
      </c>
    </row>
    <row r="2" spans="1:3" x14ac:dyDescent="0.35">
      <c r="A2" s="31">
        <v>44055</v>
      </c>
      <c r="B2" s="30" t="s">
        <v>471</v>
      </c>
      <c r="C2" s="30">
        <v>0</v>
      </c>
    </row>
    <row r="3" spans="1:3" x14ac:dyDescent="0.35">
      <c r="A3" s="31">
        <v>44055</v>
      </c>
      <c r="B3" s="30" t="s">
        <v>470</v>
      </c>
      <c r="C3" s="30">
        <v>0</v>
      </c>
    </row>
    <row r="4" spans="1:3" x14ac:dyDescent="0.35">
      <c r="A4" s="31">
        <v>44055</v>
      </c>
      <c r="B4" s="30" t="s">
        <v>469</v>
      </c>
      <c r="C4" s="30">
        <v>0</v>
      </c>
    </row>
    <row r="5" spans="1:3" x14ac:dyDescent="0.35">
      <c r="A5" s="31">
        <v>44055</v>
      </c>
      <c r="B5" s="30" t="s">
        <v>457</v>
      </c>
      <c r="C5" s="30">
        <v>0</v>
      </c>
    </row>
    <row r="6" spans="1:3" x14ac:dyDescent="0.35">
      <c r="A6" s="31">
        <v>44055</v>
      </c>
      <c r="B6" s="30" t="s">
        <v>467</v>
      </c>
      <c r="C6" s="30">
        <v>2</v>
      </c>
    </row>
    <row r="7" spans="1:3" x14ac:dyDescent="0.35">
      <c r="A7" s="31">
        <v>44055</v>
      </c>
      <c r="B7" s="30" t="s">
        <v>466</v>
      </c>
      <c r="C7" s="30">
        <v>0</v>
      </c>
    </row>
    <row r="8" spans="1:3" x14ac:dyDescent="0.35">
      <c r="A8" s="31">
        <v>44055</v>
      </c>
      <c r="B8" s="30" t="s">
        <v>465</v>
      </c>
      <c r="C8" s="30">
        <v>5</v>
      </c>
    </row>
    <row r="9" spans="1:3" x14ac:dyDescent="0.35">
      <c r="A9" s="31">
        <v>44055</v>
      </c>
      <c r="B9" s="30" t="s">
        <v>464</v>
      </c>
      <c r="C9" s="30">
        <v>0</v>
      </c>
    </row>
    <row r="10" spans="1:3" x14ac:dyDescent="0.35">
      <c r="A10" s="31">
        <v>44055</v>
      </c>
      <c r="B10" s="30" t="s">
        <v>463</v>
      </c>
      <c r="C10" s="30">
        <v>1</v>
      </c>
    </row>
    <row r="11" spans="1:3" x14ac:dyDescent="0.35">
      <c r="A11" s="31">
        <v>44055</v>
      </c>
      <c r="B11" s="30" t="s">
        <v>461</v>
      </c>
      <c r="C11" s="30">
        <v>0</v>
      </c>
    </row>
    <row r="12" spans="1:3" x14ac:dyDescent="0.35">
      <c r="A12" s="31">
        <v>44055</v>
      </c>
      <c r="B12" s="30" t="s">
        <v>460</v>
      </c>
      <c r="C12" s="30">
        <v>2</v>
      </c>
    </row>
    <row r="13" spans="1:3" x14ac:dyDescent="0.35">
      <c r="A13" s="31">
        <v>44055</v>
      </c>
      <c r="B13" s="30" t="s">
        <v>459</v>
      </c>
      <c r="C13" s="30">
        <v>4</v>
      </c>
    </row>
    <row r="14" spans="1:3" x14ac:dyDescent="0.35">
      <c r="A14" s="31">
        <v>44055</v>
      </c>
      <c r="B14" s="30" t="s">
        <v>447</v>
      </c>
      <c r="C14" s="30">
        <v>0</v>
      </c>
    </row>
    <row r="15" spans="1:3" x14ac:dyDescent="0.35">
      <c r="A15" s="31">
        <v>44055</v>
      </c>
      <c r="B15" s="30" t="s">
        <v>458</v>
      </c>
      <c r="C15" s="30">
        <v>0</v>
      </c>
    </row>
    <row r="16" spans="1:3" x14ac:dyDescent="0.35">
      <c r="A16" s="31">
        <v>44062</v>
      </c>
      <c r="B16" s="30" t="s">
        <v>471</v>
      </c>
      <c r="C16" s="30">
        <v>5</v>
      </c>
    </row>
    <row r="17" spans="1:3" x14ac:dyDescent="0.35">
      <c r="A17" s="31">
        <v>44062</v>
      </c>
      <c r="B17" s="30" t="s">
        <v>470</v>
      </c>
      <c r="C17" s="30">
        <v>0</v>
      </c>
    </row>
    <row r="18" spans="1:3" x14ac:dyDescent="0.35">
      <c r="A18" s="31">
        <v>44062</v>
      </c>
      <c r="B18" s="30" t="s">
        <v>469</v>
      </c>
      <c r="C18" s="30">
        <v>15</v>
      </c>
    </row>
    <row r="19" spans="1:3" x14ac:dyDescent="0.35">
      <c r="A19" s="31">
        <v>44062</v>
      </c>
      <c r="B19" s="30" t="s">
        <v>457</v>
      </c>
      <c r="C19" s="30">
        <v>0</v>
      </c>
    </row>
    <row r="20" spans="1:3" x14ac:dyDescent="0.35">
      <c r="A20" s="31">
        <v>44062</v>
      </c>
      <c r="B20" s="30" t="s">
        <v>467</v>
      </c>
      <c r="C20" s="30">
        <v>16</v>
      </c>
    </row>
    <row r="21" spans="1:3" x14ac:dyDescent="0.35">
      <c r="A21" s="31">
        <v>44062</v>
      </c>
      <c r="B21" s="30" t="s">
        <v>466</v>
      </c>
      <c r="C21" s="30">
        <v>1</v>
      </c>
    </row>
    <row r="22" spans="1:3" x14ac:dyDescent="0.35">
      <c r="A22" s="31">
        <v>44062</v>
      </c>
      <c r="B22" s="30" t="s">
        <v>465</v>
      </c>
      <c r="C22" s="30">
        <v>23</v>
      </c>
    </row>
    <row r="23" spans="1:3" x14ac:dyDescent="0.35">
      <c r="A23" s="31">
        <v>44062</v>
      </c>
      <c r="B23" s="30" t="s">
        <v>464</v>
      </c>
      <c r="C23" s="30">
        <v>4</v>
      </c>
    </row>
    <row r="24" spans="1:3" x14ac:dyDescent="0.35">
      <c r="A24" s="31">
        <v>44062</v>
      </c>
      <c r="B24" s="30" t="s">
        <v>463</v>
      </c>
      <c r="C24" s="30">
        <v>32</v>
      </c>
    </row>
    <row r="25" spans="1:3" x14ac:dyDescent="0.35">
      <c r="A25" s="31">
        <v>44062</v>
      </c>
      <c r="B25" s="30" t="s">
        <v>461</v>
      </c>
      <c r="C25" s="30">
        <v>14</v>
      </c>
    </row>
    <row r="26" spans="1:3" x14ac:dyDescent="0.35">
      <c r="A26" s="31">
        <v>44062</v>
      </c>
      <c r="B26" s="30" t="s">
        <v>460</v>
      </c>
      <c r="C26" s="30">
        <v>14</v>
      </c>
    </row>
    <row r="27" spans="1:3" x14ac:dyDescent="0.35">
      <c r="A27" s="31">
        <v>44062</v>
      </c>
      <c r="B27" s="30" t="s">
        <v>459</v>
      </c>
      <c r="C27" s="30">
        <v>26</v>
      </c>
    </row>
    <row r="28" spans="1:3" x14ac:dyDescent="0.35">
      <c r="A28" s="31">
        <v>44062</v>
      </c>
      <c r="B28" s="30" t="s">
        <v>447</v>
      </c>
      <c r="C28" s="30">
        <v>0</v>
      </c>
    </row>
    <row r="29" spans="1:3" x14ac:dyDescent="0.35">
      <c r="A29" s="31">
        <v>44062</v>
      </c>
      <c r="B29" s="30" t="s">
        <v>458</v>
      </c>
      <c r="C29" s="30">
        <v>30</v>
      </c>
    </row>
    <row r="30" spans="1:3" x14ac:dyDescent="0.35">
      <c r="A30" s="31">
        <v>44069</v>
      </c>
      <c r="B30" s="30" t="s">
        <v>471</v>
      </c>
      <c r="C30" s="30">
        <v>5</v>
      </c>
    </row>
    <row r="31" spans="1:3" x14ac:dyDescent="0.35">
      <c r="A31" s="31">
        <v>44069</v>
      </c>
      <c r="B31" s="30" t="s">
        <v>470</v>
      </c>
      <c r="C31" s="30">
        <v>0</v>
      </c>
    </row>
    <row r="32" spans="1:3" x14ac:dyDescent="0.35">
      <c r="A32" s="31">
        <v>44069</v>
      </c>
      <c r="B32" s="30" t="s">
        <v>469</v>
      </c>
      <c r="C32" s="30">
        <v>12</v>
      </c>
    </row>
    <row r="33" spans="1:3" x14ac:dyDescent="0.35">
      <c r="A33" s="31">
        <v>44069</v>
      </c>
      <c r="B33" s="30" t="s">
        <v>457</v>
      </c>
      <c r="C33" s="30">
        <v>0</v>
      </c>
    </row>
    <row r="34" spans="1:3" x14ac:dyDescent="0.35">
      <c r="A34" s="31">
        <v>44069</v>
      </c>
      <c r="B34" s="30" t="s">
        <v>467</v>
      </c>
      <c r="C34" s="30">
        <v>28</v>
      </c>
    </row>
    <row r="35" spans="1:3" x14ac:dyDescent="0.35">
      <c r="A35" s="31">
        <v>44069</v>
      </c>
      <c r="B35" s="30" t="s">
        <v>466</v>
      </c>
      <c r="C35" s="30">
        <v>1</v>
      </c>
    </row>
    <row r="36" spans="1:3" x14ac:dyDescent="0.35">
      <c r="A36" s="31">
        <v>44069</v>
      </c>
      <c r="B36" s="30" t="s">
        <v>465</v>
      </c>
      <c r="C36" s="30">
        <v>30</v>
      </c>
    </row>
    <row r="37" spans="1:3" x14ac:dyDescent="0.35">
      <c r="A37" s="31">
        <v>44069</v>
      </c>
      <c r="B37" s="30" t="s">
        <v>464</v>
      </c>
      <c r="C37" s="30">
        <v>4</v>
      </c>
    </row>
    <row r="38" spans="1:3" x14ac:dyDescent="0.35">
      <c r="A38" s="31">
        <v>44069</v>
      </c>
      <c r="B38" s="30" t="s">
        <v>463</v>
      </c>
      <c r="C38" s="30">
        <v>41</v>
      </c>
    </row>
    <row r="39" spans="1:3" x14ac:dyDescent="0.35">
      <c r="A39" s="31">
        <v>44069</v>
      </c>
      <c r="B39" s="30" t="s">
        <v>461</v>
      </c>
      <c r="C39" s="30">
        <v>9</v>
      </c>
    </row>
    <row r="40" spans="1:3" x14ac:dyDescent="0.35">
      <c r="A40" s="31">
        <v>44069</v>
      </c>
      <c r="B40" s="30" t="s">
        <v>460</v>
      </c>
      <c r="C40" s="30">
        <v>12</v>
      </c>
    </row>
    <row r="41" spans="1:3" x14ac:dyDescent="0.35">
      <c r="A41" s="31">
        <v>44069</v>
      </c>
      <c r="B41" s="30" t="s">
        <v>459</v>
      </c>
      <c r="C41" s="30">
        <v>25</v>
      </c>
    </row>
    <row r="42" spans="1:3" x14ac:dyDescent="0.35">
      <c r="A42" s="31">
        <v>44069</v>
      </c>
      <c r="B42" s="30" t="s">
        <v>447</v>
      </c>
      <c r="C42" s="30">
        <v>0</v>
      </c>
    </row>
    <row r="43" spans="1:3" x14ac:dyDescent="0.35">
      <c r="A43" s="31">
        <v>44069</v>
      </c>
      <c r="B43" s="30" t="s">
        <v>458</v>
      </c>
      <c r="C43" s="30">
        <v>33</v>
      </c>
    </row>
    <row r="44" spans="1:3" x14ac:dyDescent="0.35">
      <c r="A44" s="31">
        <v>44076</v>
      </c>
      <c r="B44" s="30" t="s">
        <v>471</v>
      </c>
      <c r="C44" s="30">
        <v>3</v>
      </c>
    </row>
    <row r="45" spans="1:3" x14ac:dyDescent="0.35">
      <c r="A45" s="31">
        <v>44076</v>
      </c>
      <c r="B45" s="30" t="s">
        <v>470</v>
      </c>
      <c r="C45" s="30">
        <v>0</v>
      </c>
    </row>
    <row r="46" spans="1:3" x14ac:dyDescent="0.35">
      <c r="A46" s="31">
        <v>44076</v>
      </c>
      <c r="B46" s="30" t="s">
        <v>469</v>
      </c>
      <c r="C46" s="30">
        <v>14</v>
      </c>
    </row>
    <row r="47" spans="1:3" x14ac:dyDescent="0.35">
      <c r="A47" s="31">
        <v>44076</v>
      </c>
      <c r="B47" s="30" t="s">
        <v>457</v>
      </c>
      <c r="C47" s="30">
        <v>0</v>
      </c>
    </row>
    <row r="48" spans="1:3" x14ac:dyDescent="0.35">
      <c r="A48" s="31">
        <v>44076</v>
      </c>
      <c r="B48" s="30" t="s">
        <v>467</v>
      </c>
      <c r="C48" s="30">
        <v>34</v>
      </c>
    </row>
    <row r="49" spans="1:3" x14ac:dyDescent="0.35">
      <c r="A49" s="31">
        <v>44076</v>
      </c>
      <c r="B49" s="30" t="s">
        <v>466</v>
      </c>
      <c r="C49" s="30">
        <v>5</v>
      </c>
    </row>
    <row r="50" spans="1:3" x14ac:dyDescent="0.35">
      <c r="A50" s="31">
        <v>44076</v>
      </c>
      <c r="B50" s="30" t="s">
        <v>465</v>
      </c>
      <c r="C50" s="30">
        <v>24</v>
      </c>
    </row>
    <row r="51" spans="1:3" x14ac:dyDescent="0.35">
      <c r="A51" s="31">
        <v>44076</v>
      </c>
      <c r="B51" s="30" t="s">
        <v>464</v>
      </c>
      <c r="C51" s="30">
        <v>8</v>
      </c>
    </row>
    <row r="52" spans="1:3" x14ac:dyDescent="0.35">
      <c r="A52" s="31">
        <v>44076</v>
      </c>
      <c r="B52" s="30" t="s">
        <v>463</v>
      </c>
      <c r="C52" s="30">
        <v>38</v>
      </c>
    </row>
    <row r="53" spans="1:3" x14ac:dyDescent="0.35">
      <c r="A53" s="31">
        <v>44076</v>
      </c>
      <c r="B53" s="30" t="s">
        <v>461</v>
      </c>
      <c r="C53" s="30">
        <v>15</v>
      </c>
    </row>
    <row r="54" spans="1:3" x14ac:dyDescent="0.35">
      <c r="A54" s="31">
        <v>44076</v>
      </c>
      <c r="B54" s="30" t="s">
        <v>460</v>
      </c>
      <c r="C54" s="30">
        <v>13</v>
      </c>
    </row>
    <row r="55" spans="1:3" x14ac:dyDescent="0.35">
      <c r="A55" s="31">
        <v>44076</v>
      </c>
      <c r="B55" s="30" t="s">
        <v>459</v>
      </c>
      <c r="C55" s="30">
        <v>20</v>
      </c>
    </row>
    <row r="56" spans="1:3" x14ac:dyDescent="0.35">
      <c r="A56" s="31">
        <v>44076</v>
      </c>
      <c r="B56" s="30" t="s">
        <v>447</v>
      </c>
      <c r="C56" s="30">
        <v>0</v>
      </c>
    </row>
    <row r="57" spans="1:3" x14ac:dyDescent="0.35">
      <c r="A57" s="31">
        <v>44076</v>
      </c>
      <c r="B57" s="30" t="s">
        <v>458</v>
      </c>
      <c r="C57" s="30">
        <v>26</v>
      </c>
    </row>
    <row r="58" spans="1:3" x14ac:dyDescent="0.35">
      <c r="A58" s="31">
        <v>44083</v>
      </c>
      <c r="B58" s="30" t="s">
        <v>471</v>
      </c>
      <c r="C58" s="30">
        <v>5</v>
      </c>
    </row>
    <row r="59" spans="1:3" x14ac:dyDescent="0.35">
      <c r="A59" s="31">
        <v>44083</v>
      </c>
      <c r="B59" s="30" t="s">
        <v>470</v>
      </c>
      <c r="C59" s="30">
        <v>0</v>
      </c>
    </row>
    <row r="60" spans="1:3" x14ac:dyDescent="0.35">
      <c r="A60" s="31">
        <v>44083</v>
      </c>
      <c r="B60" s="30" t="s">
        <v>469</v>
      </c>
      <c r="C60" s="30">
        <v>21</v>
      </c>
    </row>
    <row r="61" spans="1:3" x14ac:dyDescent="0.35">
      <c r="A61" s="31">
        <v>44083</v>
      </c>
      <c r="B61" s="30" t="s">
        <v>457</v>
      </c>
      <c r="C61" s="30">
        <v>0</v>
      </c>
    </row>
    <row r="62" spans="1:3" x14ac:dyDescent="0.35">
      <c r="A62" s="31">
        <v>44083</v>
      </c>
      <c r="B62" s="30" t="s">
        <v>467</v>
      </c>
      <c r="C62" s="30">
        <v>32</v>
      </c>
    </row>
    <row r="63" spans="1:3" x14ac:dyDescent="0.35">
      <c r="A63" s="31">
        <v>44083</v>
      </c>
      <c r="B63" s="30" t="s">
        <v>466</v>
      </c>
      <c r="C63" s="30">
        <v>4</v>
      </c>
    </row>
    <row r="64" spans="1:3" x14ac:dyDescent="0.35">
      <c r="A64" s="31">
        <v>44083</v>
      </c>
      <c r="B64" s="30" t="s">
        <v>465</v>
      </c>
      <c r="C64" s="30">
        <v>20</v>
      </c>
    </row>
    <row r="65" spans="1:3" x14ac:dyDescent="0.35">
      <c r="A65" s="31">
        <v>44083</v>
      </c>
      <c r="B65" s="30" t="s">
        <v>464</v>
      </c>
      <c r="C65" s="30">
        <v>7</v>
      </c>
    </row>
    <row r="66" spans="1:3" x14ac:dyDescent="0.35">
      <c r="A66" s="31">
        <v>44083</v>
      </c>
      <c r="B66" s="30" t="s">
        <v>463</v>
      </c>
      <c r="C66" s="30">
        <v>38</v>
      </c>
    </row>
    <row r="67" spans="1:3" x14ac:dyDescent="0.35">
      <c r="A67" s="31">
        <v>44083</v>
      </c>
      <c r="B67" s="30" t="s">
        <v>461</v>
      </c>
      <c r="C67" s="30">
        <v>17</v>
      </c>
    </row>
    <row r="68" spans="1:3" x14ac:dyDescent="0.35">
      <c r="A68" s="31">
        <v>44083</v>
      </c>
      <c r="B68" s="30" t="s">
        <v>460</v>
      </c>
      <c r="C68" s="30">
        <v>12</v>
      </c>
    </row>
    <row r="69" spans="1:3" x14ac:dyDescent="0.35">
      <c r="A69" s="31">
        <v>44083</v>
      </c>
      <c r="B69" s="30" t="s">
        <v>459</v>
      </c>
      <c r="C69" s="30">
        <v>15</v>
      </c>
    </row>
    <row r="70" spans="1:3" x14ac:dyDescent="0.35">
      <c r="A70" s="31">
        <v>44083</v>
      </c>
      <c r="B70" s="30" t="s">
        <v>447</v>
      </c>
      <c r="C70" s="30">
        <v>0</v>
      </c>
    </row>
    <row r="71" spans="1:3" x14ac:dyDescent="0.35">
      <c r="A71" s="31">
        <v>44083</v>
      </c>
      <c r="B71" s="30" t="s">
        <v>458</v>
      </c>
      <c r="C71" s="30">
        <v>19</v>
      </c>
    </row>
    <row r="72" spans="1:3" x14ac:dyDescent="0.35">
      <c r="A72" s="31">
        <v>44090</v>
      </c>
      <c r="B72" s="30" t="s">
        <v>471</v>
      </c>
      <c r="C72" s="30">
        <v>4</v>
      </c>
    </row>
    <row r="73" spans="1:3" x14ac:dyDescent="0.35">
      <c r="A73" s="31">
        <v>44090</v>
      </c>
      <c r="B73" s="30" t="s">
        <v>470</v>
      </c>
      <c r="C73" s="30">
        <v>2</v>
      </c>
    </row>
    <row r="74" spans="1:3" x14ac:dyDescent="0.35">
      <c r="A74" s="31">
        <v>44090</v>
      </c>
      <c r="B74" s="30" t="s">
        <v>469</v>
      </c>
      <c r="C74" s="30">
        <v>20</v>
      </c>
    </row>
    <row r="75" spans="1:3" x14ac:dyDescent="0.35">
      <c r="A75" s="31">
        <v>44090</v>
      </c>
      <c r="B75" s="30" t="s">
        <v>457</v>
      </c>
      <c r="C75" s="30">
        <v>0</v>
      </c>
    </row>
    <row r="76" spans="1:3" x14ac:dyDescent="0.35">
      <c r="A76" s="31">
        <v>44090</v>
      </c>
      <c r="B76" s="30" t="s">
        <v>467</v>
      </c>
      <c r="C76" s="30">
        <v>22</v>
      </c>
    </row>
    <row r="77" spans="1:3" x14ac:dyDescent="0.35">
      <c r="A77" s="31">
        <v>44090</v>
      </c>
      <c r="B77" s="30" t="s">
        <v>466</v>
      </c>
      <c r="C77" s="30">
        <v>0</v>
      </c>
    </row>
    <row r="78" spans="1:3" x14ac:dyDescent="0.35">
      <c r="A78" s="31">
        <v>44090</v>
      </c>
      <c r="B78" s="30" t="s">
        <v>465</v>
      </c>
      <c r="C78" s="30">
        <v>18</v>
      </c>
    </row>
    <row r="79" spans="1:3" x14ac:dyDescent="0.35">
      <c r="A79" s="31">
        <v>44090</v>
      </c>
      <c r="B79" s="30" t="s">
        <v>464</v>
      </c>
      <c r="C79" s="30">
        <v>2</v>
      </c>
    </row>
    <row r="80" spans="1:3" x14ac:dyDescent="0.35">
      <c r="A80" s="31">
        <v>44090</v>
      </c>
      <c r="B80" s="30" t="s">
        <v>463</v>
      </c>
      <c r="C80" s="30">
        <v>44</v>
      </c>
    </row>
    <row r="81" spans="1:3" x14ac:dyDescent="0.35">
      <c r="A81" s="31">
        <v>44090</v>
      </c>
      <c r="B81" s="30" t="s">
        <v>461</v>
      </c>
      <c r="C81" s="30">
        <v>16</v>
      </c>
    </row>
    <row r="82" spans="1:3" x14ac:dyDescent="0.35">
      <c r="A82" s="31">
        <v>44090</v>
      </c>
      <c r="B82" s="30" t="s">
        <v>460</v>
      </c>
      <c r="C82" s="30">
        <v>14</v>
      </c>
    </row>
    <row r="83" spans="1:3" x14ac:dyDescent="0.35">
      <c r="A83" s="31">
        <v>44090</v>
      </c>
      <c r="B83" s="30" t="s">
        <v>459</v>
      </c>
      <c r="C83" s="30">
        <v>14</v>
      </c>
    </row>
    <row r="84" spans="1:3" x14ac:dyDescent="0.35">
      <c r="A84" s="31">
        <v>44090</v>
      </c>
      <c r="B84" s="30" t="s">
        <v>447</v>
      </c>
      <c r="C84" s="30">
        <v>0</v>
      </c>
    </row>
    <row r="85" spans="1:3" x14ac:dyDescent="0.35">
      <c r="A85" s="31">
        <v>44090</v>
      </c>
      <c r="B85" s="30" t="s">
        <v>458</v>
      </c>
      <c r="C85" s="30">
        <v>20</v>
      </c>
    </row>
    <row r="86" spans="1:3" x14ac:dyDescent="0.35">
      <c r="A86" s="31">
        <v>44097</v>
      </c>
      <c r="B86" s="30" t="s">
        <v>471</v>
      </c>
      <c r="C86" s="30">
        <v>5</v>
      </c>
    </row>
    <row r="87" spans="1:3" x14ac:dyDescent="0.35">
      <c r="A87" s="31">
        <v>44097</v>
      </c>
      <c r="B87" s="30" t="s">
        <v>470</v>
      </c>
      <c r="C87" s="30">
        <v>3</v>
      </c>
    </row>
    <row r="88" spans="1:3" x14ac:dyDescent="0.35">
      <c r="A88" s="31">
        <v>44097</v>
      </c>
      <c r="B88" s="30" t="s">
        <v>469</v>
      </c>
      <c r="C88" s="30">
        <v>20</v>
      </c>
    </row>
    <row r="89" spans="1:3" x14ac:dyDescent="0.35">
      <c r="A89" s="31">
        <v>44097</v>
      </c>
      <c r="B89" s="30" t="s">
        <v>457</v>
      </c>
      <c r="C89" s="30">
        <v>0</v>
      </c>
    </row>
    <row r="90" spans="1:3" x14ac:dyDescent="0.35">
      <c r="A90" s="31">
        <v>44097</v>
      </c>
      <c r="B90" s="30" t="s">
        <v>467</v>
      </c>
      <c r="C90" s="30">
        <v>17</v>
      </c>
    </row>
    <row r="91" spans="1:3" x14ac:dyDescent="0.35">
      <c r="A91" s="31">
        <v>44097</v>
      </c>
      <c r="B91" s="30" t="s">
        <v>466</v>
      </c>
      <c r="C91" s="30">
        <v>0</v>
      </c>
    </row>
    <row r="92" spans="1:3" x14ac:dyDescent="0.35">
      <c r="A92" s="31">
        <v>44097</v>
      </c>
      <c r="B92" s="30" t="s">
        <v>465</v>
      </c>
      <c r="C92" s="30">
        <v>12</v>
      </c>
    </row>
    <row r="93" spans="1:3" x14ac:dyDescent="0.35">
      <c r="A93" s="31">
        <v>44097</v>
      </c>
      <c r="B93" s="30" t="s">
        <v>464</v>
      </c>
      <c r="C93" s="30">
        <v>0</v>
      </c>
    </row>
    <row r="94" spans="1:3" x14ac:dyDescent="0.35">
      <c r="A94" s="31">
        <v>44097</v>
      </c>
      <c r="B94" s="30" t="s">
        <v>463</v>
      </c>
      <c r="C94" s="30">
        <v>40</v>
      </c>
    </row>
    <row r="95" spans="1:3" x14ac:dyDescent="0.35">
      <c r="A95" s="31">
        <v>44097</v>
      </c>
      <c r="B95" s="30" t="s">
        <v>461</v>
      </c>
      <c r="C95" s="30">
        <v>24</v>
      </c>
    </row>
    <row r="96" spans="1:3" x14ac:dyDescent="0.35">
      <c r="A96" s="31">
        <v>44097</v>
      </c>
      <c r="B96" s="30" t="s">
        <v>460</v>
      </c>
      <c r="C96" s="30">
        <v>17</v>
      </c>
    </row>
    <row r="97" spans="1:3" x14ac:dyDescent="0.35">
      <c r="A97" s="31">
        <v>44097</v>
      </c>
      <c r="B97" s="30" t="s">
        <v>459</v>
      </c>
      <c r="C97" s="30">
        <v>19</v>
      </c>
    </row>
    <row r="98" spans="1:3" x14ac:dyDescent="0.35">
      <c r="A98" s="31">
        <v>44097</v>
      </c>
      <c r="B98" s="30" t="s">
        <v>447</v>
      </c>
      <c r="C98" s="30">
        <v>0</v>
      </c>
    </row>
    <row r="99" spans="1:3" x14ac:dyDescent="0.35">
      <c r="A99" s="31">
        <v>44097</v>
      </c>
      <c r="B99" s="30" t="s">
        <v>458</v>
      </c>
      <c r="C99" s="30">
        <v>27</v>
      </c>
    </row>
    <row r="100" spans="1:3" x14ac:dyDescent="0.35">
      <c r="A100" s="31">
        <v>44104</v>
      </c>
      <c r="B100" s="30" t="s">
        <v>471</v>
      </c>
      <c r="C100" s="30">
        <v>3</v>
      </c>
    </row>
    <row r="101" spans="1:3" x14ac:dyDescent="0.35">
      <c r="A101" s="31">
        <v>44104</v>
      </c>
      <c r="B101" s="30" t="s">
        <v>470</v>
      </c>
      <c r="C101" s="30">
        <v>2</v>
      </c>
    </row>
    <row r="102" spans="1:3" x14ac:dyDescent="0.35">
      <c r="A102" s="31">
        <v>44104</v>
      </c>
      <c r="B102" s="30" t="s">
        <v>469</v>
      </c>
      <c r="C102" s="30">
        <v>22</v>
      </c>
    </row>
    <row r="103" spans="1:3" x14ac:dyDescent="0.35">
      <c r="A103" s="31">
        <v>44104</v>
      </c>
      <c r="B103" s="30" t="s">
        <v>457</v>
      </c>
      <c r="C103" s="30">
        <v>0</v>
      </c>
    </row>
    <row r="104" spans="1:3" x14ac:dyDescent="0.35">
      <c r="A104" s="31">
        <v>44104</v>
      </c>
      <c r="B104" s="30" t="s">
        <v>467</v>
      </c>
      <c r="C104" s="30">
        <v>25</v>
      </c>
    </row>
    <row r="105" spans="1:3" x14ac:dyDescent="0.35">
      <c r="A105" s="31">
        <v>44104</v>
      </c>
      <c r="B105" s="30" t="s">
        <v>466</v>
      </c>
      <c r="C105" s="30">
        <v>1</v>
      </c>
    </row>
    <row r="106" spans="1:3" x14ac:dyDescent="0.35">
      <c r="A106" s="31">
        <v>44104</v>
      </c>
      <c r="B106" s="30" t="s">
        <v>465</v>
      </c>
      <c r="C106" s="30">
        <v>14</v>
      </c>
    </row>
    <row r="107" spans="1:3" x14ac:dyDescent="0.35">
      <c r="A107" s="31">
        <v>44104</v>
      </c>
      <c r="B107" s="30" t="s">
        <v>464</v>
      </c>
      <c r="C107" s="30">
        <v>3</v>
      </c>
    </row>
    <row r="108" spans="1:3" x14ac:dyDescent="0.35">
      <c r="A108" s="31">
        <v>44104</v>
      </c>
      <c r="B108" s="30" t="s">
        <v>463</v>
      </c>
      <c r="C108" s="30">
        <v>40</v>
      </c>
    </row>
    <row r="109" spans="1:3" x14ac:dyDescent="0.35">
      <c r="A109" s="31">
        <v>44104</v>
      </c>
      <c r="B109" s="30" t="s">
        <v>461</v>
      </c>
      <c r="C109" s="30">
        <v>26</v>
      </c>
    </row>
    <row r="110" spans="1:3" x14ac:dyDescent="0.35">
      <c r="A110" s="31">
        <v>44104</v>
      </c>
      <c r="B110" s="30" t="s">
        <v>460</v>
      </c>
      <c r="C110" s="30">
        <v>17</v>
      </c>
    </row>
    <row r="111" spans="1:3" x14ac:dyDescent="0.35">
      <c r="A111" s="31">
        <v>44104</v>
      </c>
      <c r="B111" s="30" t="s">
        <v>459</v>
      </c>
      <c r="C111" s="30">
        <v>16</v>
      </c>
    </row>
    <row r="112" spans="1:3" x14ac:dyDescent="0.35">
      <c r="A112" s="31">
        <v>44104</v>
      </c>
      <c r="B112" s="30" t="s">
        <v>447</v>
      </c>
      <c r="C112" s="30">
        <v>0</v>
      </c>
    </row>
    <row r="113" spans="1:3" x14ac:dyDescent="0.35">
      <c r="A113" s="31">
        <v>44104</v>
      </c>
      <c r="B113" s="30" t="s">
        <v>458</v>
      </c>
      <c r="C113" s="30">
        <v>33</v>
      </c>
    </row>
    <row r="114" spans="1:3" x14ac:dyDescent="0.35">
      <c r="A114" s="31">
        <v>44111</v>
      </c>
      <c r="B114" s="30" t="s">
        <v>471</v>
      </c>
      <c r="C114" s="30">
        <v>3</v>
      </c>
    </row>
    <row r="115" spans="1:3" x14ac:dyDescent="0.35">
      <c r="A115" s="31">
        <v>44111</v>
      </c>
      <c r="B115" s="30" t="s">
        <v>470</v>
      </c>
      <c r="C115" s="30">
        <v>2</v>
      </c>
    </row>
    <row r="116" spans="1:3" x14ac:dyDescent="0.35">
      <c r="A116" s="31">
        <v>44111</v>
      </c>
      <c r="B116" s="30" t="s">
        <v>469</v>
      </c>
      <c r="C116" s="30">
        <v>22</v>
      </c>
    </row>
    <row r="117" spans="1:3" x14ac:dyDescent="0.35">
      <c r="A117" s="31">
        <v>44111</v>
      </c>
      <c r="B117" s="30" t="s">
        <v>457</v>
      </c>
      <c r="C117" s="30">
        <v>0</v>
      </c>
    </row>
    <row r="118" spans="1:3" x14ac:dyDescent="0.35">
      <c r="A118" s="31">
        <v>44111</v>
      </c>
      <c r="B118" s="30" t="s">
        <v>467</v>
      </c>
      <c r="C118" s="30">
        <v>29</v>
      </c>
    </row>
    <row r="119" spans="1:3" x14ac:dyDescent="0.35">
      <c r="A119" s="31">
        <v>44111</v>
      </c>
      <c r="B119" s="30" t="s">
        <v>466</v>
      </c>
      <c r="C119" s="30">
        <v>3</v>
      </c>
    </row>
    <row r="120" spans="1:3" x14ac:dyDescent="0.35">
      <c r="A120" s="31">
        <v>44111</v>
      </c>
      <c r="B120" s="30" t="s">
        <v>465</v>
      </c>
      <c r="C120" s="30">
        <v>19</v>
      </c>
    </row>
    <row r="121" spans="1:3" x14ac:dyDescent="0.35">
      <c r="A121" s="31">
        <v>44111</v>
      </c>
      <c r="B121" s="30" t="s">
        <v>464</v>
      </c>
      <c r="C121" s="30">
        <v>7</v>
      </c>
    </row>
    <row r="122" spans="1:3" x14ac:dyDescent="0.35">
      <c r="A122" s="31">
        <v>44111</v>
      </c>
      <c r="B122" s="30" t="s">
        <v>463</v>
      </c>
      <c r="C122" s="30">
        <v>50</v>
      </c>
    </row>
    <row r="123" spans="1:3" x14ac:dyDescent="0.35">
      <c r="A123" s="31">
        <v>44111</v>
      </c>
      <c r="B123" s="30" t="s">
        <v>461</v>
      </c>
      <c r="C123" s="30">
        <v>29</v>
      </c>
    </row>
    <row r="124" spans="1:3" x14ac:dyDescent="0.35">
      <c r="A124" s="31">
        <v>44111</v>
      </c>
      <c r="B124" s="30" t="s">
        <v>460</v>
      </c>
      <c r="C124" s="30">
        <v>16</v>
      </c>
    </row>
    <row r="125" spans="1:3" x14ac:dyDescent="0.35">
      <c r="A125" s="31">
        <v>44111</v>
      </c>
      <c r="B125" s="30" t="s">
        <v>459</v>
      </c>
      <c r="C125" s="30">
        <v>14</v>
      </c>
    </row>
    <row r="126" spans="1:3" x14ac:dyDescent="0.35">
      <c r="A126" s="31">
        <v>44111</v>
      </c>
      <c r="B126" s="30" t="s">
        <v>447</v>
      </c>
      <c r="C126" s="30">
        <v>0</v>
      </c>
    </row>
    <row r="127" spans="1:3" x14ac:dyDescent="0.35">
      <c r="A127" s="31">
        <v>44111</v>
      </c>
      <c r="B127" s="30" t="s">
        <v>458</v>
      </c>
      <c r="C127" s="30">
        <v>29</v>
      </c>
    </row>
    <row r="128" spans="1:3" x14ac:dyDescent="0.35">
      <c r="A128" s="31">
        <v>44118</v>
      </c>
      <c r="B128" s="30" t="s">
        <v>471</v>
      </c>
      <c r="C128" s="30">
        <v>3</v>
      </c>
    </row>
    <row r="129" spans="1:3" x14ac:dyDescent="0.35">
      <c r="A129" s="31">
        <v>44118</v>
      </c>
      <c r="B129" s="30" t="s">
        <v>470</v>
      </c>
      <c r="C129" s="30">
        <v>1</v>
      </c>
    </row>
    <row r="130" spans="1:3" x14ac:dyDescent="0.35">
      <c r="A130" s="31">
        <v>44118</v>
      </c>
      <c r="B130" s="30" t="s">
        <v>469</v>
      </c>
      <c r="C130" s="30">
        <v>24</v>
      </c>
    </row>
    <row r="131" spans="1:3" x14ac:dyDescent="0.35">
      <c r="A131" s="31">
        <v>44118</v>
      </c>
      <c r="B131" s="30" t="s">
        <v>457</v>
      </c>
      <c r="C131" s="30">
        <v>1</v>
      </c>
    </row>
    <row r="132" spans="1:3" x14ac:dyDescent="0.35">
      <c r="A132" s="31">
        <v>44118</v>
      </c>
      <c r="B132" s="30" t="s">
        <v>467</v>
      </c>
      <c r="C132" s="30">
        <v>28</v>
      </c>
    </row>
    <row r="133" spans="1:3" x14ac:dyDescent="0.35">
      <c r="A133" s="31">
        <v>44118</v>
      </c>
      <c r="B133" s="30" t="s">
        <v>466</v>
      </c>
      <c r="C133" s="30">
        <v>3</v>
      </c>
    </row>
    <row r="134" spans="1:3" x14ac:dyDescent="0.35">
      <c r="A134" s="31">
        <v>44118</v>
      </c>
      <c r="B134" s="30" t="s">
        <v>465</v>
      </c>
      <c r="C134" s="30">
        <v>11</v>
      </c>
    </row>
    <row r="135" spans="1:3" x14ac:dyDescent="0.35">
      <c r="A135" s="31">
        <v>44118</v>
      </c>
      <c r="B135" s="30" t="s">
        <v>464</v>
      </c>
      <c r="C135" s="30">
        <v>6</v>
      </c>
    </row>
    <row r="136" spans="1:3" x14ac:dyDescent="0.35">
      <c r="A136" s="31">
        <v>44118</v>
      </c>
      <c r="B136" s="30" t="s">
        <v>463</v>
      </c>
      <c r="C136" s="30">
        <v>45</v>
      </c>
    </row>
    <row r="137" spans="1:3" x14ac:dyDescent="0.35">
      <c r="A137" s="31">
        <v>44118</v>
      </c>
      <c r="B137" s="30" t="s">
        <v>461</v>
      </c>
      <c r="C137" s="30">
        <v>23</v>
      </c>
    </row>
    <row r="138" spans="1:3" x14ac:dyDescent="0.35">
      <c r="A138" s="31">
        <v>44118</v>
      </c>
      <c r="B138" s="30" t="s">
        <v>460</v>
      </c>
      <c r="C138" s="30">
        <v>13</v>
      </c>
    </row>
    <row r="139" spans="1:3" x14ac:dyDescent="0.35">
      <c r="A139" s="31">
        <v>44118</v>
      </c>
      <c r="B139" s="30" t="s">
        <v>459</v>
      </c>
      <c r="C139" s="30">
        <v>14</v>
      </c>
    </row>
    <row r="140" spans="1:3" x14ac:dyDescent="0.35">
      <c r="A140" s="31">
        <v>44118</v>
      </c>
      <c r="B140" s="30" t="s">
        <v>447</v>
      </c>
      <c r="C140" s="30">
        <v>1</v>
      </c>
    </row>
    <row r="141" spans="1:3" x14ac:dyDescent="0.35">
      <c r="A141" s="31">
        <v>44118</v>
      </c>
      <c r="B141" s="30" t="s">
        <v>458</v>
      </c>
      <c r="C141" s="30">
        <v>22</v>
      </c>
    </row>
    <row r="142" spans="1:3" x14ac:dyDescent="0.35">
      <c r="A142" s="31">
        <v>44125</v>
      </c>
      <c r="B142" s="30" t="s">
        <v>471</v>
      </c>
      <c r="C142" s="30">
        <v>6</v>
      </c>
    </row>
    <row r="143" spans="1:3" x14ac:dyDescent="0.35">
      <c r="A143" s="31">
        <v>44125</v>
      </c>
      <c r="B143" s="30" t="s">
        <v>470</v>
      </c>
      <c r="C143" s="30">
        <v>0</v>
      </c>
    </row>
    <row r="144" spans="1:3" x14ac:dyDescent="0.35">
      <c r="A144" s="31">
        <v>44125</v>
      </c>
      <c r="B144" s="30" t="s">
        <v>469</v>
      </c>
      <c r="C144" s="30">
        <v>23</v>
      </c>
    </row>
    <row r="145" spans="1:3" x14ac:dyDescent="0.35">
      <c r="A145" s="31">
        <v>44125</v>
      </c>
      <c r="B145" s="30" t="s">
        <v>457</v>
      </c>
      <c r="C145" s="30">
        <v>1</v>
      </c>
    </row>
    <row r="146" spans="1:3" x14ac:dyDescent="0.35">
      <c r="A146" s="31">
        <v>44125</v>
      </c>
      <c r="B146" s="30" t="s">
        <v>467</v>
      </c>
      <c r="C146" s="30">
        <v>31</v>
      </c>
    </row>
    <row r="147" spans="1:3" x14ac:dyDescent="0.35">
      <c r="A147" s="31">
        <v>44125</v>
      </c>
      <c r="B147" s="30" t="s">
        <v>466</v>
      </c>
      <c r="C147" s="30">
        <v>3</v>
      </c>
    </row>
    <row r="148" spans="1:3" x14ac:dyDescent="0.35">
      <c r="A148" s="31">
        <v>44125</v>
      </c>
      <c r="B148" s="30" t="s">
        <v>465</v>
      </c>
      <c r="C148" s="30">
        <v>9</v>
      </c>
    </row>
    <row r="149" spans="1:3" x14ac:dyDescent="0.35">
      <c r="A149" s="31">
        <v>44125</v>
      </c>
      <c r="B149" s="30" t="s">
        <v>464</v>
      </c>
      <c r="C149" s="30">
        <v>5</v>
      </c>
    </row>
    <row r="150" spans="1:3" x14ac:dyDescent="0.35">
      <c r="A150" s="31">
        <v>44125</v>
      </c>
      <c r="B150" s="30" t="s">
        <v>463</v>
      </c>
      <c r="C150" s="30">
        <v>54</v>
      </c>
    </row>
    <row r="151" spans="1:3" x14ac:dyDescent="0.35">
      <c r="A151" s="31">
        <v>44125</v>
      </c>
      <c r="B151" s="30" t="s">
        <v>461</v>
      </c>
      <c r="C151" s="30">
        <v>20</v>
      </c>
    </row>
    <row r="152" spans="1:3" x14ac:dyDescent="0.35">
      <c r="A152" s="31">
        <v>44125</v>
      </c>
      <c r="B152" s="30" t="s">
        <v>460</v>
      </c>
      <c r="C152" s="30">
        <v>30</v>
      </c>
    </row>
    <row r="153" spans="1:3" x14ac:dyDescent="0.35">
      <c r="A153" s="31">
        <v>44125</v>
      </c>
      <c r="B153" s="30" t="s">
        <v>459</v>
      </c>
      <c r="C153" s="30">
        <v>21</v>
      </c>
    </row>
    <row r="154" spans="1:3" x14ac:dyDescent="0.35">
      <c r="A154" s="31">
        <v>44125</v>
      </c>
      <c r="B154" s="30" t="s">
        <v>447</v>
      </c>
      <c r="C154" s="30">
        <v>0</v>
      </c>
    </row>
    <row r="155" spans="1:3" x14ac:dyDescent="0.35">
      <c r="A155" s="31">
        <v>44125</v>
      </c>
      <c r="B155" s="30" t="s">
        <v>458</v>
      </c>
      <c r="C155" s="30">
        <v>25</v>
      </c>
    </row>
    <row r="156" spans="1:3" x14ac:dyDescent="0.35">
      <c r="A156" s="31">
        <v>44131</v>
      </c>
      <c r="B156" s="30" t="s">
        <v>471</v>
      </c>
      <c r="C156" s="30">
        <v>5</v>
      </c>
    </row>
    <row r="157" spans="1:3" x14ac:dyDescent="0.35">
      <c r="A157" s="31">
        <v>44131</v>
      </c>
      <c r="B157" s="30" t="s">
        <v>470</v>
      </c>
      <c r="C157" s="30">
        <v>1</v>
      </c>
    </row>
    <row r="158" spans="1:3" x14ac:dyDescent="0.35">
      <c r="A158" s="31">
        <v>44131</v>
      </c>
      <c r="B158" s="30" t="s">
        <v>469</v>
      </c>
      <c r="C158" s="30">
        <v>20</v>
      </c>
    </row>
    <row r="159" spans="1:3" x14ac:dyDescent="0.35">
      <c r="A159" s="31">
        <v>44131</v>
      </c>
      <c r="B159" s="30" t="s">
        <v>457</v>
      </c>
      <c r="C159" s="30">
        <v>0</v>
      </c>
    </row>
    <row r="160" spans="1:3" x14ac:dyDescent="0.35">
      <c r="A160" s="31">
        <v>44131</v>
      </c>
      <c r="B160" s="30" t="s">
        <v>467</v>
      </c>
      <c r="C160" s="30">
        <v>29</v>
      </c>
    </row>
    <row r="161" spans="1:3" x14ac:dyDescent="0.35">
      <c r="A161" s="31">
        <v>44131</v>
      </c>
      <c r="B161" s="30" t="s">
        <v>466</v>
      </c>
      <c r="C161" s="30">
        <v>1</v>
      </c>
    </row>
    <row r="162" spans="1:3" x14ac:dyDescent="0.35">
      <c r="A162" s="31">
        <v>44131</v>
      </c>
      <c r="B162" s="30" t="s">
        <v>465</v>
      </c>
      <c r="C162" s="30">
        <v>19</v>
      </c>
    </row>
    <row r="163" spans="1:3" x14ac:dyDescent="0.35">
      <c r="A163" s="31">
        <v>44131</v>
      </c>
      <c r="B163" s="30" t="s">
        <v>464</v>
      </c>
      <c r="C163" s="30">
        <v>5</v>
      </c>
    </row>
    <row r="164" spans="1:3" x14ac:dyDescent="0.35">
      <c r="A164" s="31">
        <v>44131</v>
      </c>
      <c r="B164" s="30" t="s">
        <v>463</v>
      </c>
      <c r="C164" s="30">
        <v>61</v>
      </c>
    </row>
    <row r="165" spans="1:3" x14ac:dyDescent="0.35">
      <c r="A165" s="31">
        <v>44131</v>
      </c>
      <c r="B165" s="30" t="s">
        <v>461</v>
      </c>
      <c r="C165" s="30">
        <v>24</v>
      </c>
    </row>
    <row r="166" spans="1:3" x14ac:dyDescent="0.35">
      <c r="A166" s="31">
        <v>44131</v>
      </c>
      <c r="B166" s="30" t="s">
        <v>460</v>
      </c>
      <c r="C166" s="30">
        <v>44</v>
      </c>
    </row>
    <row r="167" spans="1:3" x14ac:dyDescent="0.35">
      <c r="A167" s="31">
        <v>44131</v>
      </c>
      <c r="B167" s="30" t="s">
        <v>459</v>
      </c>
      <c r="C167" s="30">
        <v>24</v>
      </c>
    </row>
    <row r="168" spans="1:3" x14ac:dyDescent="0.35">
      <c r="A168" s="31">
        <v>44131</v>
      </c>
      <c r="B168" s="30" t="s">
        <v>447</v>
      </c>
      <c r="C168" s="30">
        <v>0</v>
      </c>
    </row>
    <row r="169" spans="1:3" x14ac:dyDescent="0.35">
      <c r="A169" s="31">
        <v>44131</v>
      </c>
      <c r="B169" s="30" t="s">
        <v>458</v>
      </c>
      <c r="C169" s="30">
        <v>33</v>
      </c>
    </row>
    <row r="170" spans="1:3" x14ac:dyDescent="0.35">
      <c r="A170" s="31">
        <v>44139</v>
      </c>
      <c r="B170" s="30" t="s">
        <v>471</v>
      </c>
      <c r="C170" s="30">
        <v>3</v>
      </c>
    </row>
    <row r="171" spans="1:3" x14ac:dyDescent="0.35">
      <c r="A171" s="31">
        <v>44139</v>
      </c>
      <c r="B171" s="30" t="s">
        <v>470</v>
      </c>
      <c r="C171" s="30">
        <v>1</v>
      </c>
    </row>
    <row r="172" spans="1:3" x14ac:dyDescent="0.35">
      <c r="A172" s="31">
        <v>44139</v>
      </c>
      <c r="B172" s="30" t="s">
        <v>469</v>
      </c>
      <c r="C172" s="30">
        <v>27</v>
      </c>
    </row>
    <row r="173" spans="1:3" x14ac:dyDescent="0.35">
      <c r="A173" s="31">
        <v>44139</v>
      </c>
      <c r="B173" s="30" t="s">
        <v>457</v>
      </c>
      <c r="C173" s="30">
        <v>0</v>
      </c>
    </row>
    <row r="174" spans="1:3" x14ac:dyDescent="0.35">
      <c r="A174" s="31">
        <v>44139</v>
      </c>
      <c r="B174" s="30" t="s">
        <v>467</v>
      </c>
      <c r="C174" s="30">
        <v>27</v>
      </c>
    </row>
    <row r="175" spans="1:3" x14ac:dyDescent="0.35">
      <c r="A175" s="31">
        <v>44139</v>
      </c>
      <c r="B175" s="30" t="s">
        <v>466</v>
      </c>
      <c r="C175" s="30">
        <v>2</v>
      </c>
    </row>
    <row r="176" spans="1:3" x14ac:dyDescent="0.35">
      <c r="A176" s="31">
        <v>44139</v>
      </c>
      <c r="B176" s="30" t="s">
        <v>465</v>
      </c>
      <c r="C176" s="30">
        <v>18</v>
      </c>
    </row>
    <row r="177" spans="1:3" x14ac:dyDescent="0.35">
      <c r="A177" s="31">
        <v>44139</v>
      </c>
      <c r="B177" s="30" t="s">
        <v>464</v>
      </c>
      <c r="C177" s="30">
        <v>3</v>
      </c>
    </row>
    <row r="178" spans="1:3" x14ac:dyDescent="0.35">
      <c r="A178" s="31">
        <v>44139</v>
      </c>
      <c r="B178" s="30" t="s">
        <v>463</v>
      </c>
      <c r="C178" s="30">
        <v>55</v>
      </c>
    </row>
    <row r="179" spans="1:3" x14ac:dyDescent="0.35">
      <c r="A179" s="31">
        <v>44139</v>
      </c>
      <c r="B179" s="30" t="s">
        <v>461</v>
      </c>
      <c r="C179" s="30">
        <v>19</v>
      </c>
    </row>
    <row r="180" spans="1:3" x14ac:dyDescent="0.35">
      <c r="A180" s="31">
        <v>44139</v>
      </c>
      <c r="B180" s="30" t="s">
        <v>460</v>
      </c>
      <c r="C180" s="30">
        <v>36</v>
      </c>
    </row>
    <row r="181" spans="1:3" x14ac:dyDescent="0.35">
      <c r="A181" s="31">
        <v>44139</v>
      </c>
      <c r="B181" s="30" t="s">
        <v>459</v>
      </c>
      <c r="C181" s="30">
        <v>20</v>
      </c>
    </row>
    <row r="182" spans="1:3" x14ac:dyDescent="0.35">
      <c r="A182" s="31">
        <v>44139</v>
      </c>
      <c r="B182" s="30" t="s">
        <v>447</v>
      </c>
      <c r="C182" s="30">
        <v>0</v>
      </c>
    </row>
    <row r="183" spans="1:3" x14ac:dyDescent="0.35">
      <c r="A183" s="31">
        <v>44139</v>
      </c>
      <c r="B183" s="30" t="s">
        <v>458</v>
      </c>
      <c r="C183" s="30">
        <v>30</v>
      </c>
    </row>
    <row r="184" spans="1:3" x14ac:dyDescent="0.35">
      <c r="A184" s="31">
        <v>44146</v>
      </c>
      <c r="B184" s="30" t="s">
        <v>471</v>
      </c>
      <c r="C184" s="30">
        <v>4</v>
      </c>
    </row>
    <row r="185" spans="1:3" x14ac:dyDescent="0.35">
      <c r="A185" s="31">
        <v>44146</v>
      </c>
      <c r="B185" s="30" t="s">
        <v>470</v>
      </c>
      <c r="C185" s="30">
        <v>0</v>
      </c>
    </row>
    <row r="186" spans="1:3" x14ac:dyDescent="0.35">
      <c r="A186" s="31">
        <v>44146</v>
      </c>
      <c r="B186" s="30" t="s">
        <v>469</v>
      </c>
      <c r="C186" s="30">
        <v>33</v>
      </c>
    </row>
    <row r="187" spans="1:3" x14ac:dyDescent="0.35">
      <c r="A187" s="31">
        <v>44146</v>
      </c>
      <c r="B187" s="30" t="s">
        <v>457</v>
      </c>
      <c r="C187" s="30">
        <v>0</v>
      </c>
    </row>
    <row r="188" spans="1:3" x14ac:dyDescent="0.35">
      <c r="A188" s="31">
        <v>44146</v>
      </c>
      <c r="B188" s="30" t="s">
        <v>467</v>
      </c>
      <c r="C188" s="30">
        <v>32</v>
      </c>
    </row>
    <row r="189" spans="1:3" x14ac:dyDescent="0.35">
      <c r="A189" s="31">
        <v>44146</v>
      </c>
      <c r="B189" s="30" t="s">
        <v>466</v>
      </c>
      <c r="C189" s="30">
        <v>2</v>
      </c>
    </row>
    <row r="190" spans="1:3" x14ac:dyDescent="0.35">
      <c r="A190" s="31">
        <v>44146</v>
      </c>
      <c r="B190" s="30" t="s">
        <v>465</v>
      </c>
      <c r="C190" s="30">
        <v>26</v>
      </c>
    </row>
    <row r="191" spans="1:3" x14ac:dyDescent="0.35">
      <c r="A191" s="31">
        <v>44146</v>
      </c>
      <c r="B191" s="30" t="s">
        <v>464</v>
      </c>
      <c r="C191" s="30">
        <v>3</v>
      </c>
    </row>
    <row r="192" spans="1:3" x14ac:dyDescent="0.35">
      <c r="A192" s="31">
        <v>44146</v>
      </c>
      <c r="B192" s="30" t="s">
        <v>463</v>
      </c>
      <c r="C192" s="30">
        <v>65</v>
      </c>
    </row>
    <row r="193" spans="1:3" x14ac:dyDescent="0.35">
      <c r="A193" s="31">
        <v>44146</v>
      </c>
      <c r="B193" s="30" t="s">
        <v>461</v>
      </c>
      <c r="C193" s="30">
        <v>23</v>
      </c>
    </row>
    <row r="194" spans="1:3" x14ac:dyDescent="0.35">
      <c r="A194" s="31">
        <v>44146</v>
      </c>
      <c r="B194" s="30" t="s">
        <v>460</v>
      </c>
      <c r="C194" s="30">
        <v>26</v>
      </c>
    </row>
    <row r="195" spans="1:3" x14ac:dyDescent="0.35">
      <c r="A195" s="31">
        <v>44146</v>
      </c>
      <c r="B195" s="30" t="s">
        <v>459</v>
      </c>
      <c r="C195" s="30">
        <v>28</v>
      </c>
    </row>
    <row r="196" spans="1:3" x14ac:dyDescent="0.35">
      <c r="A196" s="31">
        <v>44146</v>
      </c>
      <c r="B196" s="30" t="s">
        <v>447</v>
      </c>
      <c r="C196" s="30">
        <v>1</v>
      </c>
    </row>
    <row r="197" spans="1:3" x14ac:dyDescent="0.35">
      <c r="A197" s="31">
        <v>44146</v>
      </c>
      <c r="B197" s="30" t="s">
        <v>458</v>
      </c>
      <c r="C197" s="30">
        <v>37</v>
      </c>
    </row>
    <row r="198" spans="1:3" x14ac:dyDescent="0.35">
      <c r="A198" s="31">
        <v>44153</v>
      </c>
      <c r="B198" s="30" t="s">
        <v>471</v>
      </c>
      <c r="C198" s="30">
        <v>3</v>
      </c>
    </row>
    <row r="199" spans="1:3" x14ac:dyDescent="0.35">
      <c r="A199" s="31">
        <v>44153</v>
      </c>
      <c r="B199" s="30" t="s">
        <v>470</v>
      </c>
      <c r="C199" s="30">
        <v>0</v>
      </c>
    </row>
    <row r="200" spans="1:3" x14ac:dyDescent="0.35">
      <c r="A200" s="31">
        <v>44153</v>
      </c>
      <c r="B200" s="30" t="s">
        <v>469</v>
      </c>
      <c r="C200" s="30">
        <v>41</v>
      </c>
    </row>
    <row r="201" spans="1:3" x14ac:dyDescent="0.35">
      <c r="A201" s="31">
        <v>44153</v>
      </c>
      <c r="B201" s="30" t="s">
        <v>457</v>
      </c>
      <c r="C201" s="30">
        <v>0</v>
      </c>
    </row>
    <row r="202" spans="1:3" x14ac:dyDescent="0.35">
      <c r="A202" s="31">
        <v>44153</v>
      </c>
      <c r="B202" s="30" t="s">
        <v>467</v>
      </c>
      <c r="C202" s="30">
        <v>42</v>
      </c>
    </row>
    <row r="203" spans="1:3" x14ac:dyDescent="0.35">
      <c r="A203" s="31">
        <v>44153</v>
      </c>
      <c r="B203" s="30" t="s">
        <v>466</v>
      </c>
      <c r="C203" s="30">
        <v>1</v>
      </c>
    </row>
    <row r="204" spans="1:3" x14ac:dyDescent="0.35">
      <c r="A204" s="31">
        <v>44153</v>
      </c>
      <c r="B204" s="30" t="s">
        <v>465</v>
      </c>
      <c r="C204" s="30">
        <v>38</v>
      </c>
    </row>
    <row r="205" spans="1:3" x14ac:dyDescent="0.35">
      <c r="A205" s="31">
        <v>44153</v>
      </c>
      <c r="B205" s="30" t="s">
        <v>464</v>
      </c>
      <c r="C205" s="30">
        <v>4</v>
      </c>
    </row>
    <row r="206" spans="1:3" x14ac:dyDescent="0.35">
      <c r="A206" s="31">
        <v>44153</v>
      </c>
      <c r="B206" s="30" t="s">
        <v>463</v>
      </c>
      <c r="C206" s="30">
        <v>67</v>
      </c>
    </row>
    <row r="207" spans="1:3" x14ac:dyDescent="0.35">
      <c r="A207" s="31">
        <v>44153</v>
      </c>
      <c r="B207" s="30" t="s">
        <v>461</v>
      </c>
      <c r="C207" s="30">
        <v>34</v>
      </c>
    </row>
    <row r="208" spans="1:3" x14ac:dyDescent="0.35">
      <c r="A208" s="31">
        <v>44153</v>
      </c>
      <c r="B208" s="30" t="s">
        <v>460</v>
      </c>
      <c r="C208" s="30">
        <v>27</v>
      </c>
    </row>
    <row r="209" spans="1:3" x14ac:dyDescent="0.35">
      <c r="A209" s="31">
        <v>44153</v>
      </c>
      <c r="B209" s="30" t="s">
        <v>459</v>
      </c>
      <c r="C209" s="30">
        <v>20</v>
      </c>
    </row>
    <row r="210" spans="1:3" x14ac:dyDescent="0.35">
      <c r="A210" s="31">
        <v>44153</v>
      </c>
      <c r="B210" s="30" t="s">
        <v>447</v>
      </c>
      <c r="C210" s="30">
        <v>2</v>
      </c>
    </row>
    <row r="211" spans="1:3" x14ac:dyDescent="0.35">
      <c r="A211" s="31">
        <v>44153</v>
      </c>
      <c r="B211" s="30" t="s">
        <v>458</v>
      </c>
      <c r="C211" s="30">
        <v>40</v>
      </c>
    </row>
    <row r="212" spans="1:3" x14ac:dyDescent="0.35">
      <c r="A212" s="31">
        <v>44160</v>
      </c>
      <c r="B212" s="30" t="s">
        <v>471</v>
      </c>
      <c r="C212" s="30">
        <v>4</v>
      </c>
    </row>
    <row r="213" spans="1:3" x14ac:dyDescent="0.35">
      <c r="A213" s="31">
        <v>44160</v>
      </c>
      <c r="B213" s="30" t="s">
        <v>470</v>
      </c>
      <c r="C213" s="30">
        <v>1</v>
      </c>
    </row>
    <row r="214" spans="1:3" x14ac:dyDescent="0.35">
      <c r="A214" s="31">
        <v>44160</v>
      </c>
      <c r="B214" s="30" t="s">
        <v>469</v>
      </c>
      <c r="C214" s="30">
        <v>53</v>
      </c>
    </row>
    <row r="215" spans="1:3" x14ac:dyDescent="0.35">
      <c r="A215" s="31">
        <v>44160</v>
      </c>
      <c r="B215" s="30" t="s">
        <v>457</v>
      </c>
      <c r="C215" s="30">
        <v>0</v>
      </c>
    </row>
    <row r="216" spans="1:3" x14ac:dyDescent="0.35">
      <c r="A216" s="31">
        <v>44160</v>
      </c>
      <c r="B216" s="30" t="s">
        <v>467</v>
      </c>
      <c r="C216" s="30">
        <v>53</v>
      </c>
    </row>
    <row r="217" spans="1:3" x14ac:dyDescent="0.35">
      <c r="A217" s="31">
        <v>44160</v>
      </c>
      <c r="B217" s="30" t="s">
        <v>466</v>
      </c>
      <c r="C217" s="30">
        <v>2</v>
      </c>
    </row>
    <row r="218" spans="1:3" x14ac:dyDescent="0.35">
      <c r="A218" s="31">
        <v>44160</v>
      </c>
      <c r="B218" s="30" t="s">
        <v>465</v>
      </c>
      <c r="C218" s="30">
        <v>45</v>
      </c>
    </row>
    <row r="219" spans="1:3" x14ac:dyDescent="0.35">
      <c r="A219" s="31">
        <v>44160</v>
      </c>
      <c r="B219" s="30" t="s">
        <v>464</v>
      </c>
      <c r="C219" s="30">
        <v>3</v>
      </c>
    </row>
    <row r="220" spans="1:3" x14ac:dyDescent="0.35">
      <c r="A220" s="31">
        <v>44160</v>
      </c>
      <c r="B220" s="30" t="s">
        <v>463</v>
      </c>
      <c r="C220" s="30">
        <v>66</v>
      </c>
    </row>
    <row r="221" spans="1:3" x14ac:dyDescent="0.35">
      <c r="A221" s="31">
        <v>44160</v>
      </c>
      <c r="B221" s="30" t="s">
        <v>461</v>
      </c>
      <c r="C221" s="30">
        <v>36</v>
      </c>
    </row>
    <row r="222" spans="1:3" x14ac:dyDescent="0.35">
      <c r="A222" s="31">
        <v>44160</v>
      </c>
      <c r="B222" s="30" t="s">
        <v>460</v>
      </c>
      <c r="C222" s="30">
        <v>31</v>
      </c>
    </row>
    <row r="223" spans="1:3" x14ac:dyDescent="0.35">
      <c r="A223" s="31">
        <v>44160</v>
      </c>
      <c r="B223" s="30" t="s">
        <v>459</v>
      </c>
      <c r="C223" s="30">
        <v>20</v>
      </c>
    </row>
    <row r="224" spans="1:3" x14ac:dyDescent="0.35">
      <c r="A224" s="31">
        <v>44160</v>
      </c>
      <c r="B224" s="30" t="s">
        <v>447</v>
      </c>
      <c r="C224" s="30">
        <v>0</v>
      </c>
    </row>
    <row r="225" spans="1:3" x14ac:dyDescent="0.35">
      <c r="A225" s="31">
        <v>44160</v>
      </c>
      <c r="B225" s="30" t="s">
        <v>458</v>
      </c>
      <c r="C225" s="30">
        <v>43</v>
      </c>
    </row>
    <row r="226" spans="1:3" x14ac:dyDescent="0.35">
      <c r="A226" s="31">
        <v>44167</v>
      </c>
      <c r="B226" s="30" t="s">
        <v>471</v>
      </c>
      <c r="C226" s="30">
        <v>5</v>
      </c>
    </row>
    <row r="227" spans="1:3" x14ac:dyDescent="0.35">
      <c r="A227" s="31">
        <v>44167</v>
      </c>
      <c r="B227" s="30" t="s">
        <v>470</v>
      </c>
      <c r="C227" s="30">
        <v>13</v>
      </c>
    </row>
    <row r="228" spans="1:3" x14ac:dyDescent="0.35">
      <c r="A228" s="31">
        <v>44167</v>
      </c>
      <c r="B228" s="30" t="s">
        <v>469</v>
      </c>
      <c r="C228" s="30">
        <v>51</v>
      </c>
    </row>
    <row r="229" spans="1:3" x14ac:dyDescent="0.35">
      <c r="A229" s="31">
        <v>44167</v>
      </c>
      <c r="B229" s="30" t="s">
        <v>457</v>
      </c>
      <c r="C229" s="30">
        <v>0</v>
      </c>
    </row>
    <row r="230" spans="1:3" x14ac:dyDescent="0.35">
      <c r="A230" s="31">
        <v>44167</v>
      </c>
      <c r="B230" s="30" t="s">
        <v>467</v>
      </c>
      <c r="C230" s="30">
        <v>58</v>
      </c>
    </row>
    <row r="231" spans="1:3" x14ac:dyDescent="0.35">
      <c r="A231" s="31">
        <v>44167</v>
      </c>
      <c r="B231" s="30" t="s">
        <v>466</v>
      </c>
      <c r="C231" s="30">
        <v>1</v>
      </c>
    </row>
    <row r="232" spans="1:3" x14ac:dyDescent="0.35">
      <c r="A232" s="31">
        <v>44167</v>
      </c>
      <c r="B232" s="30" t="s">
        <v>465</v>
      </c>
      <c r="C232" s="30">
        <v>50</v>
      </c>
    </row>
    <row r="233" spans="1:3" x14ac:dyDescent="0.35">
      <c r="A233" s="31">
        <v>44167</v>
      </c>
      <c r="B233" s="30" t="s">
        <v>464</v>
      </c>
      <c r="C233" s="30">
        <v>3</v>
      </c>
    </row>
    <row r="234" spans="1:3" x14ac:dyDescent="0.35">
      <c r="A234" s="31">
        <v>44167</v>
      </c>
      <c r="B234" s="30" t="s">
        <v>463</v>
      </c>
      <c r="C234" s="30">
        <v>70</v>
      </c>
    </row>
    <row r="235" spans="1:3" x14ac:dyDescent="0.35">
      <c r="A235" s="31">
        <v>44167</v>
      </c>
      <c r="B235" s="30" t="s">
        <v>461</v>
      </c>
      <c r="C235" s="30">
        <v>33</v>
      </c>
    </row>
    <row r="236" spans="1:3" x14ac:dyDescent="0.35">
      <c r="A236" s="31">
        <v>44167</v>
      </c>
      <c r="B236" s="30" t="s">
        <v>460</v>
      </c>
      <c r="C236" s="30">
        <v>27</v>
      </c>
    </row>
    <row r="237" spans="1:3" x14ac:dyDescent="0.35">
      <c r="A237" s="31">
        <v>44167</v>
      </c>
      <c r="B237" s="30" t="s">
        <v>459</v>
      </c>
      <c r="C237" s="30">
        <v>38</v>
      </c>
    </row>
    <row r="238" spans="1:3" x14ac:dyDescent="0.35">
      <c r="A238" s="31">
        <v>44167</v>
      </c>
      <c r="B238" s="30" t="s">
        <v>447</v>
      </c>
      <c r="C238" s="30">
        <v>0</v>
      </c>
    </row>
    <row r="239" spans="1:3" x14ac:dyDescent="0.35">
      <c r="A239" s="31">
        <v>44167</v>
      </c>
      <c r="B239" s="30" t="s">
        <v>458</v>
      </c>
      <c r="C239" s="30">
        <v>59</v>
      </c>
    </row>
    <row r="240" spans="1:3" x14ac:dyDescent="0.35">
      <c r="A240" s="31">
        <v>44174</v>
      </c>
      <c r="B240" s="30" t="s">
        <v>471</v>
      </c>
      <c r="C240" s="30">
        <v>9</v>
      </c>
    </row>
    <row r="241" spans="1:3" x14ac:dyDescent="0.35">
      <c r="A241" s="31">
        <v>44174</v>
      </c>
      <c r="B241" s="30" t="s">
        <v>470</v>
      </c>
      <c r="C241" s="30">
        <v>29</v>
      </c>
    </row>
    <row r="242" spans="1:3" x14ac:dyDescent="0.35">
      <c r="A242" s="31">
        <v>44174</v>
      </c>
      <c r="B242" s="30" t="s">
        <v>469</v>
      </c>
      <c r="C242" s="30">
        <v>74</v>
      </c>
    </row>
    <row r="243" spans="1:3" x14ac:dyDescent="0.35">
      <c r="A243" s="31">
        <v>44174</v>
      </c>
      <c r="B243" s="30" t="s">
        <v>457</v>
      </c>
      <c r="C243" s="30">
        <v>0</v>
      </c>
    </row>
    <row r="244" spans="1:3" x14ac:dyDescent="0.35">
      <c r="A244" s="31">
        <v>44174</v>
      </c>
      <c r="B244" s="30" t="s">
        <v>467</v>
      </c>
      <c r="C244" s="30">
        <v>61</v>
      </c>
    </row>
    <row r="245" spans="1:3" x14ac:dyDescent="0.35">
      <c r="A245" s="31">
        <v>44174</v>
      </c>
      <c r="B245" s="30" t="s">
        <v>466</v>
      </c>
      <c r="C245" s="30">
        <v>3</v>
      </c>
    </row>
    <row r="246" spans="1:3" x14ac:dyDescent="0.35">
      <c r="A246" s="31">
        <v>44174</v>
      </c>
      <c r="B246" s="30" t="s">
        <v>465</v>
      </c>
      <c r="C246" s="30">
        <v>46</v>
      </c>
    </row>
    <row r="247" spans="1:3" x14ac:dyDescent="0.35">
      <c r="A247" s="31">
        <v>44174</v>
      </c>
      <c r="B247" s="30" t="s">
        <v>464</v>
      </c>
      <c r="C247" s="30">
        <v>6</v>
      </c>
    </row>
    <row r="248" spans="1:3" x14ac:dyDescent="0.35">
      <c r="A248" s="31">
        <v>44174</v>
      </c>
      <c r="B248" s="30" t="s">
        <v>463</v>
      </c>
      <c r="C248" s="30">
        <v>95</v>
      </c>
    </row>
    <row r="249" spans="1:3" x14ac:dyDescent="0.35">
      <c r="A249" s="31">
        <v>44174</v>
      </c>
      <c r="B249" s="30" t="s">
        <v>461</v>
      </c>
      <c r="C249" s="30">
        <v>32</v>
      </c>
    </row>
    <row r="250" spans="1:3" x14ac:dyDescent="0.35">
      <c r="A250" s="31">
        <v>44174</v>
      </c>
      <c r="B250" s="30" t="s">
        <v>460</v>
      </c>
      <c r="C250" s="30">
        <v>36</v>
      </c>
    </row>
    <row r="251" spans="1:3" x14ac:dyDescent="0.35">
      <c r="A251" s="31">
        <v>44174</v>
      </c>
      <c r="B251" s="30" t="s">
        <v>459</v>
      </c>
      <c r="C251" s="30">
        <v>52</v>
      </c>
    </row>
    <row r="252" spans="1:3" x14ac:dyDescent="0.35">
      <c r="A252" s="31">
        <v>44174</v>
      </c>
      <c r="B252" s="30" t="s">
        <v>447</v>
      </c>
      <c r="C252" s="30">
        <v>0</v>
      </c>
    </row>
    <row r="253" spans="1:3" x14ac:dyDescent="0.35">
      <c r="A253" s="31">
        <v>44174</v>
      </c>
      <c r="B253" s="30" t="s">
        <v>458</v>
      </c>
      <c r="C253" s="30">
        <v>78</v>
      </c>
    </row>
    <row r="254" spans="1:3" x14ac:dyDescent="0.35">
      <c r="A254" s="31">
        <v>44181</v>
      </c>
      <c r="B254" s="30" t="s">
        <v>471</v>
      </c>
      <c r="C254" s="30">
        <v>15</v>
      </c>
    </row>
    <row r="255" spans="1:3" x14ac:dyDescent="0.35">
      <c r="A255" s="31">
        <v>44181</v>
      </c>
      <c r="B255" s="30" t="s">
        <v>470</v>
      </c>
      <c r="C255" s="30">
        <v>39</v>
      </c>
    </row>
    <row r="256" spans="1:3" x14ac:dyDescent="0.35">
      <c r="A256" s="31">
        <v>44181</v>
      </c>
      <c r="B256" s="30" t="s">
        <v>469</v>
      </c>
      <c r="C256" s="30">
        <v>107</v>
      </c>
    </row>
    <row r="257" spans="1:3" x14ac:dyDescent="0.35">
      <c r="A257" s="31">
        <v>44181</v>
      </c>
      <c r="B257" s="30" t="s">
        <v>457</v>
      </c>
      <c r="C257" s="30">
        <v>0</v>
      </c>
    </row>
    <row r="258" spans="1:3" x14ac:dyDescent="0.35">
      <c r="A258" s="31">
        <v>44181</v>
      </c>
      <c r="B258" s="30" t="s">
        <v>467</v>
      </c>
      <c r="C258" s="30">
        <v>81</v>
      </c>
    </row>
    <row r="259" spans="1:3" x14ac:dyDescent="0.35">
      <c r="A259" s="31">
        <v>44181</v>
      </c>
      <c r="B259" s="30" t="s">
        <v>466</v>
      </c>
      <c r="C259" s="30">
        <v>4</v>
      </c>
    </row>
    <row r="260" spans="1:3" x14ac:dyDescent="0.35">
      <c r="A260" s="31">
        <v>44181</v>
      </c>
      <c r="B260" s="30" t="s">
        <v>465</v>
      </c>
      <c r="C260" s="30">
        <v>58</v>
      </c>
    </row>
    <row r="261" spans="1:3" x14ac:dyDescent="0.35">
      <c r="A261" s="31">
        <v>44181</v>
      </c>
      <c r="B261" s="30" t="s">
        <v>464</v>
      </c>
      <c r="C261" s="30">
        <v>10</v>
      </c>
    </row>
    <row r="262" spans="1:3" x14ac:dyDescent="0.35">
      <c r="A262" s="31">
        <v>44181</v>
      </c>
      <c r="B262" s="30" t="s">
        <v>463</v>
      </c>
      <c r="C262" s="30">
        <v>110</v>
      </c>
    </row>
    <row r="263" spans="1:3" x14ac:dyDescent="0.35">
      <c r="A263" s="31">
        <v>44181</v>
      </c>
      <c r="B263" s="30" t="s">
        <v>461</v>
      </c>
      <c r="C263" s="30">
        <v>41</v>
      </c>
    </row>
    <row r="264" spans="1:3" x14ac:dyDescent="0.35">
      <c r="A264" s="31">
        <v>44181</v>
      </c>
      <c r="B264" s="30" t="s">
        <v>460</v>
      </c>
      <c r="C264" s="30">
        <v>41</v>
      </c>
    </row>
    <row r="265" spans="1:3" x14ac:dyDescent="0.35">
      <c r="A265" s="31">
        <v>44181</v>
      </c>
      <c r="B265" s="30" t="s">
        <v>459</v>
      </c>
      <c r="C265" s="30">
        <v>51</v>
      </c>
    </row>
    <row r="266" spans="1:3" x14ac:dyDescent="0.35">
      <c r="A266" s="31">
        <v>44181</v>
      </c>
      <c r="B266" s="30" t="s">
        <v>447</v>
      </c>
      <c r="C266" s="30">
        <v>0</v>
      </c>
    </row>
    <row r="267" spans="1:3" x14ac:dyDescent="0.35">
      <c r="A267" s="31">
        <v>44181</v>
      </c>
      <c r="B267" s="30" t="s">
        <v>458</v>
      </c>
      <c r="C267" s="30">
        <v>88</v>
      </c>
    </row>
    <row r="268" spans="1:3" x14ac:dyDescent="0.35">
      <c r="A268" s="31">
        <v>44188</v>
      </c>
      <c r="B268" s="30" t="s">
        <v>471</v>
      </c>
      <c r="C268" s="30">
        <v>23</v>
      </c>
    </row>
    <row r="269" spans="1:3" x14ac:dyDescent="0.35">
      <c r="A269" s="31">
        <v>44188</v>
      </c>
      <c r="B269" s="30" t="s">
        <v>470</v>
      </c>
      <c r="C269" s="30">
        <v>38</v>
      </c>
    </row>
    <row r="270" spans="1:3" x14ac:dyDescent="0.35">
      <c r="A270" s="31">
        <v>44188</v>
      </c>
      <c r="B270" s="30" t="s">
        <v>469</v>
      </c>
      <c r="C270" s="30">
        <v>100</v>
      </c>
    </row>
    <row r="271" spans="1:3" x14ac:dyDescent="0.35">
      <c r="A271" s="31">
        <v>44188</v>
      </c>
      <c r="B271" s="30" t="s">
        <v>457</v>
      </c>
      <c r="C271" s="30">
        <v>0</v>
      </c>
    </row>
    <row r="272" spans="1:3" x14ac:dyDescent="0.35">
      <c r="A272" s="31">
        <v>44188</v>
      </c>
      <c r="B272" s="30" t="s">
        <v>467</v>
      </c>
      <c r="C272" s="30">
        <v>110</v>
      </c>
    </row>
    <row r="273" spans="1:3" x14ac:dyDescent="0.35">
      <c r="A273" s="31">
        <v>44188</v>
      </c>
      <c r="B273" s="30" t="s">
        <v>466</v>
      </c>
      <c r="C273" s="30">
        <v>7</v>
      </c>
    </row>
    <row r="274" spans="1:3" x14ac:dyDescent="0.35">
      <c r="A274" s="31">
        <v>44188</v>
      </c>
      <c r="B274" s="30" t="s">
        <v>465</v>
      </c>
      <c r="C274" s="30">
        <v>69</v>
      </c>
    </row>
    <row r="275" spans="1:3" x14ac:dyDescent="0.35">
      <c r="A275" s="31">
        <v>44188</v>
      </c>
      <c r="B275" s="30" t="s">
        <v>464</v>
      </c>
      <c r="C275" s="30">
        <v>14</v>
      </c>
    </row>
    <row r="276" spans="1:3" x14ac:dyDescent="0.35">
      <c r="A276" s="31">
        <v>44188</v>
      </c>
      <c r="B276" s="30" t="s">
        <v>463</v>
      </c>
      <c r="C276" s="30">
        <v>126</v>
      </c>
    </row>
    <row r="277" spans="1:3" x14ac:dyDescent="0.35">
      <c r="A277" s="31">
        <v>44188</v>
      </c>
      <c r="B277" s="30" t="s">
        <v>461</v>
      </c>
      <c r="C277" s="30">
        <v>47</v>
      </c>
    </row>
    <row r="278" spans="1:3" x14ac:dyDescent="0.35">
      <c r="A278" s="31">
        <v>44188</v>
      </c>
      <c r="B278" s="30" t="s">
        <v>460</v>
      </c>
      <c r="C278" s="30">
        <v>41</v>
      </c>
    </row>
    <row r="279" spans="1:3" x14ac:dyDescent="0.35">
      <c r="A279" s="31">
        <v>44188</v>
      </c>
      <c r="B279" s="30" t="s">
        <v>459</v>
      </c>
      <c r="C279" s="30">
        <v>45</v>
      </c>
    </row>
    <row r="280" spans="1:3" x14ac:dyDescent="0.35">
      <c r="A280" s="31">
        <v>44188</v>
      </c>
      <c r="B280" s="30" t="s">
        <v>447</v>
      </c>
      <c r="C280" s="30">
        <v>0</v>
      </c>
    </row>
    <row r="281" spans="1:3" x14ac:dyDescent="0.35">
      <c r="A281" s="31">
        <v>44188</v>
      </c>
      <c r="B281" s="30" t="s">
        <v>458</v>
      </c>
      <c r="C281" s="30">
        <v>95</v>
      </c>
    </row>
    <row r="282" spans="1:3" x14ac:dyDescent="0.35">
      <c r="A282" s="31">
        <v>44195</v>
      </c>
      <c r="B282" s="30" t="s">
        <v>471</v>
      </c>
      <c r="C282" s="30">
        <v>25</v>
      </c>
    </row>
    <row r="283" spans="1:3" x14ac:dyDescent="0.35">
      <c r="A283" s="31">
        <v>44195</v>
      </c>
      <c r="B283" s="30" t="s">
        <v>470</v>
      </c>
      <c r="C283" s="30">
        <v>30</v>
      </c>
    </row>
    <row r="284" spans="1:3" x14ac:dyDescent="0.35">
      <c r="A284" s="31">
        <v>44195</v>
      </c>
      <c r="B284" s="30" t="s">
        <v>469</v>
      </c>
      <c r="C284" s="30">
        <v>81</v>
      </c>
    </row>
    <row r="285" spans="1:3" x14ac:dyDescent="0.35">
      <c r="A285" s="31">
        <v>44195</v>
      </c>
      <c r="B285" s="30" t="s">
        <v>457</v>
      </c>
      <c r="C285" s="30">
        <v>0</v>
      </c>
    </row>
    <row r="286" spans="1:3" x14ac:dyDescent="0.35">
      <c r="A286" s="31">
        <v>44195</v>
      </c>
      <c r="B286" s="30" t="s">
        <v>467</v>
      </c>
      <c r="C286" s="30">
        <v>123</v>
      </c>
    </row>
    <row r="287" spans="1:3" x14ac:dyDescent="0.35">
      <c r="A287" s="31">
        <v>44195</v>
      </c>
      <c r="B287" s="30" t="s">
        <v>466</v>
      </c>
      <c r="C287" s="30">
        <v>11</v>
      </c>
    </row>
    <row r="288" spans="1:3" x14ac:dyDescent="0.35">
      <c r="A288" s="31">
        <v>44195</v>
      </c>
      <c r="B288" s="30" t="s">
        <v>465</v>
      </c>
      <c r="C288" s="30">
        <v>67</v>
      </c>
    </row>
    <row r="289" spans="1:3" x14ac:dyDescent="0.35">
      <c r="A289" s="31">
        <v>44195</v>
      </c>
      <c r="B289" s="30" t="s">
        <v>464</v>
      </c>
      <c r="C289" s="30">
        <v>16</v>
      </c>
    </row>
    <row r="290" spans="1:3" x14ac:dyDescent="0.35">
      <c r="A290" s="31">
        <v>44195</v>
      </c>
      <c r="B290" s="30" t="s">
        <v>463</v>
      </c>
      <c r="C290" s="30">
        <v>154</v>
      </c>
    </row>
    <row r="291" spans="1:3" x14ac:dyDescent="0.35">
      <c r="A291" s="31">
        <v>44195</v>
      </c>
      <c r="B291" s="30" t="s">
        <v>461</v>
      </c>
      <c r="C291" s="30">
        <v>59</v>
      </c>
    </row>
    <row r="292" spans="1:3" x14ac:dyDescent="0.35">
      <c r="A292" s="31">
        <v>44195</v>
      </c>
      <c r="B292" s="30" t="s">
        <v>460</v>
      </c>
      <c r="C292" s="30">
        <v>51</v>
      </c>
    </row>
    <row r="293" spans="1:3" x14ac:dyDescent="0.35">
      <c r="A293" s="31">
        <v>44195</v>
      </c>
      <c r="B293" s="30" t="s">
        <v>459</v>
      </c>
      <c r="C293" s="30">
        <v>57</v>
      </c>
    </row>
    <row r="294" spans="1:3" x14ac:dyDescent="0.35">
      <c r="A294" s="31">
        <v>44195</v>
      </c>
      <c r="B294" s="30" t="s">
        <v>447</v>
      </c>
      <c r="C294" s="30">
        <v>0</v>
      </c>
    </row>
    <row r="295" spans="1:3" x14ac:dyDescent="0.35">
      <c r="A295" s="31">
        <v>44195</v>
      </c>
      <c r="B295" s="30" t="s">
        <v>458</v>
      </c>
      <c r="C295" s="30">
        <v>122</v>
      </c>
    </row>
    <row r="296" spans="1:3" x14ac:dyDescent="0.35">
      <c r="A296" s="31">
        <v>44202</v>
      </c>
      <c r="B296" s="30" t="s">
        <v>471</v>
      </c>
      <c r="C296" s="30">
        <v>37</v>
      </c>
    </row>
    <row r="297" spans="1:3" x14ac:dyDescent="0.35">
      <c r="A297" s="31">
        <v>44202</v>
      </c>
      <c r="B297" s="30" t="s">
        <v>470</v>
      </c>
      <c r="C297" s="30">
        <v>28</v>
      </c>
    </row>
    <row r="298" spans="1:3" x14ac:dyDescent="0.35">
      <c r="A298" s="31">
        <v>44202</v>
      </c>
      <c r="B298" s="30" t="s">
        <v>469</v>
      </c>
      <c r="C298" s="30">
        <v>99</v>
      </c>
    </row>
    <row r="299" spans="1:3" x14ac:dyDescent="0.35">
      <c r="A299" s="31">
        <v>44202</v>
      </c>
      <c r="B299" s="30" t="s">
        <v>457</v>
      </c>
      <c r="C299" s="30">
        <v>0</v>
      </c>
    </row>
    <row r="300" spans="1:3" x14ac:dyDescent="0.35">
      <c r="A300" s="31">
        <v>44202</v>
      </c>
      <c r="B300" s="30" t="s">
        <v>467</v>
      </c>
      <c r="C300" s="30">
        <v>140</v>
      </c>
    </row>
    <row r="301" spans="1:3" x14ac:dyDescent="0.35">
      <c r="A301" s="31">
        <v>44202</v>
      </c>
      <c r="B301" s="30" t="s">
        <v>466</v>
      </c>
      <c r="C301" s="30">
        <v>6</v>
      </c>
    </row>
    <row r="302" spans="1:3" x14ac:dyDescent="0.35">
      <c r="A302" s="31">
        <v>44202</v>
      </c>
      <c r="B302" s="30" t="s">
        <v>465</v>
      </c>
      <c r="C302" s="30">
        <v>62</v>
      </c>
    </row>
    <row r="303" spans="1:3" x14ac:dyDescent="0.35">
      <c r="A303" s="31">
        <v>44202</v>
      </c>
      <c r="B303" s="30" t="s">
        <v>464</v>
      </c>
      <c r="C303" s="30">
        <v>20</v>
      </c>
    </row>
    <row r="304" spans="1:3" x14ac:dyDescent="0.35">
      <c r="A304" s="31">
        <v>44202</v>
      </c>
      <c r="B304" s="30" t="s">
        <v>463</v>
      </c>
      <c r="C304" s="30">
        <v>174</v>
      </c>
    </row>
    <row r="305" spans="1:3" x14ac:dyDescent="0.35">
      <c r="A305" s="31">
        <v>44202</v>
      </c>
      <c r="B305" s="30" t="s">
        <v>461</v>
      </c>
      <c r="C305" s="30">
        <v>77</v>
      </c>
    </row>
    <row r="306" spans="1:3" x14ac:dyDescent="0.35">
      <c r="A306" s="31">
        <v>44202</v>
      </c>
      <c r="B306" s="30" t="s">
        <v>460</v>
      </c>
      <c r="C306" s="30">
        <v>67</v>
      </c>
    </row>
    <row r="307" spans="1:3" x14ac:dyDescent="0.35">
      <c r="A307" s="31">
        <v>44202</v>
      </c>
      <c r="B307" s="30" t="s">
        <v>459</v>
      </c>
      <c r="C307" s="30">
        <v>64</v>
      </c>
    </row>
    <row r="308" spans="1:3" x14ac:dyDescent="0.35">
      <c r="A308" s="31">
        <v>44202</v>
      </c>
      <c r="B308" s="30" t="s">
        <v>447</v>
      </c>
      <c r="C308" s="30">
        <v>1</v>
      </c>
    </row>
    <row r="309" spans="1:3" x14ac:dyDescent="0.35">
      <c r="A309" s="31">
        <v>44202</v>
      </c>
      <c r="B309" s="30" t="s">
        <v>458</v>
      </c>
      <c r="C309" s="30">
        <v>150</v>
      </c>
    </row>
    <row r="310" spans="1:3" x14ac:dyDescent="0.35">
      <c r="A310" s="31">
        <v>44209</v>
      </c>
      <c r="B310" s="30" t="s">
        <v>471</v>
      </c>
      <c r="C310" s="30">
        <v>46</v>
      </c>
    </row>
    <row r="311" spans="1:3" x14ac:dyDescent="0.35">
      <c r="A311" s="31">
        <v>44209</v>
      </c>
      <c r="B311" s="30" t="s">
        <v>470</v>
      </c>
      <c r="C311" s="30">
        <v>32</v>
      </c>
    </row>
    <row r="312" spans="1:3" x14ac:dyDescent="0.35">
      <c r="A312" s="31">
        <v>44209</v>
      </c>
      <c r="B312" s="30" t="s">
        <v>469</v>
      </c>
      <c r="C312" s="30">
        <v>122</v>
      </c>
    </row>
    <row r="313" spans="1:3" x14ac:dyDescent="0.35">
      <c r="A313" s="31">
        <v>44209</v>
      </c>
      <c r="B313" s="30" t="s">
        <v>457</v>
      </c>
      <c r="C313" s="30">
        <v>0</v>
      </c>
    </row>
    <row r="314" spans="1:3" x14ac:dyDescent="0.35">
      <c r="A314" s="31">
        <v>44209</v>
      </c>
      <c r="B314" s="30" t="s">
        <v>467</v>
      </c>
      <c r="C314" s="30">
        <v>136</v>
      </c>
    </row>
    <row r="315" spans="1:3" x14ac:dyDescent="0.35">
      <c r="A315" s="31">
        <v>44209</v>
      </c>
      <c r="B315" s="30" t="s">
        <v>466</v>
      </c>
      <c r="C315" s="30">
        <v>2</v>
      </c>
    </row>
    <row r="316" spans="1:3" x14ac:dyDescent="0.35">
      <c r="A316" s="31">
        <v>44209</v>
      </c>
      <c r="B316" s="30" t="s">
        <v>465</v>
      </c>
      <c r="C316" s="30">
        <v>66</v>
      </c>
    </row>
    <row r="317" spans="1:3" x14ac:dyDescent="0.35">
      <c r="A317" s="31">
        <v>44209</v>
      </c>
      <c r="B317" s="30" t="s">
        <v>464</v>
      </c>
      <c r="C317" s="30">
        <v>20</v>
      </c>
    </row>
    <row r="318" spans="1:3" x14ac:dyDescent="0.35">
      <c r="A318" s="31">
        <v>44209</v>
      </c>
      <c r="B318" s="30" t="s">
        <v>463</v>
      </c>
      <c r="C318" s="30">
        <v>180</v>
      </c>
    </row>
    <row r="319" spans="1:3" x14ac:dyDescent="0.35">
      <c r="A319" s="31">
        <v>44209</v>
      </c>
      <c r="B319" s="30" t="s">
        <v>461</v>
      </c>
      <c r="C319" s="30">
        <v>81</v>
      </c>
    </row>
    <row r="320" spans="1:3" x14ac:dyDescent="0.35">
      <c r="A320" s="31">
        <v>44209</v>
      </c>
      <c r="B320" s="30" t="s">
        <v>460</v>
      </c>
      <c r="C320" s="30">
        <v>76</v>
      </c>
    </row>
    <row r="321" spans="1:3" x14ac:dyDescent="0.35">
      <c r="A321" s="31">
        <v>44209</v>
      </c>
      <c r="B321" s="30" t="s">
        <v>459</v>
      </c>
      <c r="C321" s="30">
        <v>73</v>
      </c>
    </row>
    <row r="322" spans="1:3" x14ac:dyDescent="0.35">
      <c r="A322" s="31">
        <v>44209</v>
      </c>
      <c r="B322" s="30" t="s">
        <v>447</v>
      </c>
      <c r="C322" s="30">
        <v>2</v>
      </c>
    </row>
    <row r="323" spans="1:3" x14ac:dyDescent="0.35">
      <c r="A323" s="31">
        <v>44209</v>
      </c>
      <c r="B323" s="30" t="s">
        <v>458</v>
      </c>
      <c r="C323" s="30">
        <v>158</v>
      </c>
    </row>
    <row r="324" spans="1:3" x14ac:dyDescent="0.35">
      <c r="A324" s="31">
        <v>44216</v>
      </c>
      <c r="B324" s="30" t="s">
        <v>471</v>
      </c>
      <c r="C324" s="30">
        <v>44</v>
      </c>
    </row>
    <row r="325" spans="1:3" x14ac:dyDescent="0.35">
      <c r="A325" s="31">
        <v>44216</v>
      </c>
      <c r="B325" s="30" t="s">
        <v>470</v>
      </c>
      <c r="C325" s="30">
        <v>36</v>
      </c>
    </row>
    <row r="326" spans="1:3" x14ac:dyDescent="0.35">
      <c r="A326" s="31">
        <v>44216</v>
      </c>
      <c r="B326" s="30" t="s">
        <v>469</v>
      </c>
      <c r="C326" s="30">
        <v>129</v>
      </c>
    </row>
    <row r="327" spans="1:3" x14ac:dyDescent="0.35">
      <c r="A327" s="31">
        <v>44216</v>
      </c>
      <c r="B327" s="30" t="s">
        <v>457</v>
      </c>
      <c r="C327" s="30">
        <v>0</v>
      </c>
    </row>
    <row r="328" spans="1:3" x14ac:dyDescent="0.35">
      <c r="A328" s="31">
        <v>44216</v>
      </c>
      <c r="B328" s="30" t="s">
        <v>467</v>
      </c>
      <c r="C328" s="30">
        <v>113</v>
      </c>
    </row>
    <row r="329" spans="1:3" x14ac:dyDescent="0.35">
      <c r="A329" s="31">
        <v>44216</v>
      </c>
      <c r="B329" s="30" t="s">
        <v>466</v>
      </c>
      <c r="C329" s="30">
        <v>3</v>
      </c>
    </row>
    <row r="330" spans="1:3" x14ac:dyDescent="0.35">
      <c r="A330" s="31">
        <v>44216</v>
      </c>
      <c r="B330" s="30" t="s">
        <v>465</v>
      </c>
      <c r="C330" s="30">
        <v>65</v>
      </c>
    </row>
    <row r="331" spans="1:3" x14ac:dyDescent="0.35">
      <c r="A331" s="31">
        <v>44216</v>
      </c>
      <c r="B331" s="30" t="s">
        <v>464</v>
      </c>
      <c r="C331" s="30">
        <v>16</v>
      </c>
    </row>
    <row r="332" spans="1:3" x14ac:dyDescent="0.35">
      <c r="A332" s="31">
        <v>44216</v>
      </c>
      <c r="B332" s="30" t="s">
        <v>463</v>
      </c>
      <c r="C332" s="30">
        <v>178</v>
      </c>
    </row>
    <row r="333" spans="1:3" x14ac:dyDescent="0.35">
      <c r="A333" s="31">
        <v>44216</v>
      </c>
      <c r="B333" s="30" t="s">
        <v>461</v>
      </c>
      <c r="C333" s="30">
        <v>73</v>
      </c>
    </row>
    <row r="334" spans="1:3" x14ac:dyDescent="0.35">
      <c r="A334" s="31">
        <v>44216</v>
      </c>
      <c r="B334" s="30" t="s">
        <v>460</v>
      </c>
      <c r="C334" s="30">
        <v>67</v>
      </c>
    </row>
    <row r="335" spans="1:3" x14ac:dyDescent="0.35">
      <c r="A335" s="31">
        <v>44216</v>
      </c>
      <c r="B335" s="30" t="s">
        <v>459</v>
      </c>
      <c r="C335" s="30">
        <v>92</v>
      </c>
    </row>
    <row r="336" spans="1:3" x14ac:dyDescent="0.35">
      <c r="A336" s="31">
        <v>44216</v>
      </c>
      <c r="B336" s="30" t="s">
        <v>447</v>
      </c>
      <c r="C336" s="30">
        <v>1</v>
      </c>
    </row>
    <row r="337" spans="1:3" x14ac:dyDescent="0.35">
      <c r="A337" s="31">
        <v>44216</v>
      </c>
      <c r="B337" s="30" t="s">
        <v>458</v>
      </c>
      <c r="C337" s="30">
        <v>152</v>
      </c>
    </row>
    <row r="338" spans="1:3" x14ac:dyDescent="0.35">
      <c r="A338" s="31">
        <v>44223</v>
      </c>
      <c r="B338" s="30" t="s">
        <v>471</v>
      </c>
      <c r="C338" s="30">
        <v>46</v>
      </c>
    </row>
    <row r="339" spans="1:3" x14ac:dyDescent="0.35">
      <c r="A339" s="31">
        <v>44223</v>
      </c>
      <c r="B339" s="30" t="s">
        <v>470</v>
      </c>
      <c r="C339" s="30">
        <v>33</v>
      </c>
    </row>
    <row r="340" spans="1:3" x14ac:dyDescent="0.35">
      <c r="A340" s="31">
        <v>44223</v>
      </c>
      <c r="B340" s="30" t="s">
        <v>469</v>
      </c>
      <c r="C340" s="30">
        <v>125</v>
      </c>
    </row>
    <row r="341" spans="1:3" x14ac:dyDescent="0.35">
      <c r="A341" s="31">
        <v>44223</v>
      </c>
      <c r="B341" s="30" t="s">
        <v>457</v>
      </c>
      <c r="C341" s="30">
        <v>0</v>
      </c>
    </row>
    <row r="342" spans="1:3" x14ac:dyDescent="0.35">
      <c r="A342" s="31">
        <v>44223</v>
      </c>
      <c r="B342" s="30" t="s">
        <v>467</v>
      </c>
      <c r="C342" s="30">
        <v>102</v>
      </c>
    </row>
    <row r="343" spans="1:3" x14ac:dyDescent="0.35">
      <c r="A343" s="31">
        <v>44223</v>
      </c>
      <c r="B343" s="30" t="s">
        <v>466</v>
      </c>
      <c r="C343" s="30">
        <v>3</v>
      </c>
    </row>
    <row r="344" spans="1:3" x14ac:dyDescent="0.35">
      <c r="A344" s="31">
        <v>44223</v>
      </c>
      <c r="B344" s="30" t="s">
        <v>465</v>
      </c>
      <c r="C344" s="30">
        <v>68</v>
      </c>
    </row>
    <row r="345" spans="1:3" x14ac:dyDescent="0.35">
      <c r="A345" s="31">
        <v>44223</v>
      </c>
      <c r="B345" s="30" t="s">
        <v>464</v>
      </c>
      <c r="C345" s="30">
        <v>18</v>
      </c>
    </row>
    <row r="346" spans="1:3" x14ac:dyDescent="0.35">
      <c r="A346" s="31">
        <v>44223</v>
      </c>
      <c r="B346" s="30" t="s">
        <v>463</v>
      </c>
      <c r="C346" s="30">
        <v>169</v>
      </c>
    </row>
    <row r="347" spans="1:3" x14ac:dyDescent="0.35">
      <c r="A347" s="31">
        <v>44223</v>
      </c>
      <c r="B347" s="30" t="s">
        <v>461</v>
      </c>
      <c r="C347" s="30">
        <v>80</v>
      </c>
    </row>
    <row r="348" spans="1:3" x14ac:dyDescent="0.35">
      <c r="A348" s="31">
        <v>44223</v>
      </c>
      <c r="B348" s="30" t="s">
        <v>460</v>
      </c>
      <c r="C348" s="30">
        <v>75</v>
      </c>
    </row>
    <row r="349" spans="1:3" x14ac:dyDescent="0.35">
      <c r="A349" s="31">
        <v>44223</v>
      </c>
      <c r="B349" s="30" t="s">
        <v>459</v>
      </c>
      <c r="C349" s="30">
        <v>98</v>
      </c>
    </row>
    <row r="350" spans="1:3" x14ac:dyDescent="0.35">
      <c r="A350" s="31">
        <v>44223</v>
      </c>
      <c r="B350" s="30" t="s">
        <v>447</v>
      </c>
      <c r="C350" s="30">
        <v>0</v>
      </c>
    </row>
    <row r="351" spans="1:3" x14ac:dyDescent="0.35">
      <c r="A351" s="31">
        <v>44223</v>
      </c>
      <c r="B351" s="30" t="s">
        <v>458</v>
      </c>
      <c r="C351" s="30">
        <v>135</v>
      </c>
    </row>
    <row r="352" spans="1:3" x14ac:dyDescent="0.35">
      <c r="A352" s="31">
        <v>44230</v>
      </c>
      <c r="B352" s="30" t="s">
        <v>471</v>
      </c>
      <c r="C352" s="30">
        <v>39</v>
      </c>
    </row>
    <row r="353" spans="1:3" x14ac:dyDescent="0.35">
      <c r="A353" s="31">
        <v>44230</v>
      </c>
      <c r="B353" s="30" t="s">
        <v>470</v>
      </c>
      <c r="C353" s="30">
        <v>33</v>
      </c>
    </row>
    <row r="354" spans="1:3" x14ac:dyDescent="0.35">
      <c r="A354" s="31">
        <v>44230</v>
      </c>
      <c r="B354" s="30" t="s">
        <v>469</v>
      </c>
      <c r="C354" s="30">
        <v>103</v>
      </c>
    </row>
    <row r="355" spans="1:3" x14ac:dyDescent="0.35">
      <c r="A355" s="31">
        <v>44230</v>
      </c>
      <c r="B355" s="30" t="s">
        <v>457</v>
      </c>
      <c r="C355" s="30">
        <v>0</v>
      </c>
    </row>
    <row r="356" spans="1:3" x14ac:dyDescent="0.35">
      <c r="A356" s="31">
        <v>44230</v>
      </c>
      <c r="B356" s="30" t="s">
        <v>467</v>
      </c>
      <c r="C356" s="30">
        <v>115</v>
      </c>
    </row>
    <row r="357" spans="1:3" x14ac:dyDescent="0.35">
      <c r="A357" s="31">
        <v>44230</v>
      </c>
      <c r="B357" s="30" t="s">
        <v>466</v>
      </c>
      <c r="C357" s="30">
        <v>3</v>
      </c>
    </row>
    <row r="358" spans="1:3" x14ac:dyDescent="0.35">
      <c r="A358" s="31">
        <v>44230</v>
      </c>
      <c r="B358" s="30" t="s">
        <v>465</v>
      </c>
      <c r="C358" s="30">
        <v>54</v>
      </c>
    </row>
    <row r="359" spans="1:3" x14ac:dyDescent="0.35">
      <c r="A359" s="31">
        <v>44230</v>
      </c>
      <c r="B359" s="30" t="s">
        <v>464</v>
      </c>
      <c r="C359" s="30">
        <v>15</v>
      </c>
    </row>
    <row r="360" spans="1:3" x14ac:dyDescent="0.35">
      <c r="A360" s="31">
        <v>44230</v>
      </c>
      <c r="B360" s="30" t="s">
        <v>463</v>
      </c>
      <c r="C360" s="30">
        <v>168</v>
      </c>
    </row>
    <row r="361" spans="1:3" x14ac:dyDescent="0.35">
      <c r="A361" s="31">
        <v>44230</v>
      </c>
      <c r="B361" s="30" t="s">
        <v>461</v>
      </c>
      <c r="C361" s="30">
        <v>77</v>
      </c>
    </row>
    <row r="362" spans="1:3" x14ac:dyDescent="0.35">
      <c r="A362" s="31">
        <v>44230</v>
      </c>
      <c r="B362" s="30" t="s">
        <v>460</v>
      </c>
      <c r="C362" s="30">
        <v>66</v>
      </c>
    </row>
    <row r="363" spans="1:3" x14ac:dyDescent="0.35">
      <c r="A363" s="31">
        <v>44230</v>
      </c>
      <c r="B363" s="30" t="s">
        <v>459</v>
      </c>
      <c r="C363" s="30">
        <v>79</v>
      </c>
    </row>
    <row r="364" spans="1:3" x14ac:dyDescent="0.35">
      <c r="A364" s="31">
        <v>44230</v>
      </c>
      <c r="B364" s="30" t="s">
        <v>447</v>
      </c>
      <c r="C364" s="30">
        <v>0</v>
      </c>
    </row>
    <row r="365" spans="1:3" x14ac:dyDescent="0.35">
      <c r="A365" s="31">
        <v>44230</v>
      </c>
      <c r="B365" s="30" t="s">
        <v>458</v>
      </c>
      <c r="C365" s="30">
        <v>113</v>
      </c>
    </row>
    <row r="366" spans="1:3" x14ac:dyDescent="0.35">
      <c r="A366" s="31">
        <v>44237</v>
      </c>
      <c r="B366" s="30" t="s">
        <v>471</v>
      </c>
      <c r="C366" s="30">
        <v>31</v>
      </c>
    </row>
    <row r="367" spans="1:3" x14ac:dyDescent="0.35">
      <c r="A367" s="31">
        <v>44237</v>
      </c>
      <c r="B367" s="30" t="s">
        <v>470</v>
      </c>
      <c r="C367" s="30">
        <v>36</v>
      </c>
    </row>
    <row r="368" spans="1:3" x14ac:dyDescent="0.35">
      <c r="A368" s="31">
        <v>44237</v>
      </c>
      <c r="B368" s="30" t="s">
        <v>469</v>
      </c>
      <c r="C368" s="30">
        <v>97</v>
      </c>
    </row>
    <row r="369" spans="1:3" x14ac:dyDescent="0.35">
      <c r="A369" s="31">
        <v>44237</v>
      </c>
      <c r="B369" s="30" t="s">
        <v>457</v>
      </c>
      <c r="C369" s="30">
        <v>0</v>
      </c>
    </row>
    <row r="370" spans="1:3" x14ac:dyDescent="0.35">
      <c r="A370" s="31">
        <v>44237</v>
      </c>
      <c r="B370" s="30" t="s">
        <v>467</v>
      </c>
      <c r="C370" s="30">
        <v>123</v>
      </c>
    </row>
    <row r="371" spans="1:3" x14ac:dyDescent="0.35">
      <c r="A371" s="31">
        <v>44237</v>
      </c>
      <c r="B371" s="30" t="s">
        <v>466</v>
      </c>
      <c r="C371" s="30">
        <v>3</v>
      </c>
    </row>
    <row r="372" spans="1:3" x14ac:dyDescent="0.35">
      <c r="A372" s="31">
        <v>44237</v>
      </c>
      <c r="B372" s="30" t="s">
        <v>465</v>
      </c>
      <c r="C372" s="30">
        <v>66</v>
      </c>
    </row>
    <row r="373" spans="1:3" x14ac:dyDescent="0.35">
      <c r="A373" s="31">
        <v>44237</v>
      </c>
      <c r="B373" s="30" t="s">
        <v>464</v>
      </c>
      <c r="C373" s="30">
        <v>13</v>
      </c>
    </row>
    <row r="374" spans="1:3" x14ac:dyDescent="0.35">
      <c r="A374" s="31">
        <v>44237</v>
      </c>
      <c r="B374" s="30" t="s">
        <v>463</v>
      </c>
      <c r="C374" s="30">
        <v>198</v>
      </c>
    </row>
    <row r="375" spans="1:3" x14ac:dyDescent="0.35">
      <c r="A375" s="31">
        <v>44237</v>
      </c>
      <c r="B375" s="30" t="s">
        <v>461</v>
      </c>
      <c r="C375" s="30">
        <v>83</v>
      </c>
    </row>
    <row r="376" spans="1:3" x14ac:dyDescent="0.35">
      <c r="A376" s="31">
        <v>44237</v>
      </c>
      <c r="B376" s="30" t="s">
        <v>460</v>
      </c>
      <c r="C376" s="30">
        <v>67</v>
      </c>
    </row>
    <row r="377" spans="1:3" x14ac:dyDescent="0.35">
      <c r="A377" s="31">
        <v>44237</v>
      </c>
      <c r="B377" s="30" t="s">
        <v>459</v>
      </c>
      <c r="C377" s="30">
        <v>75</v>
      </c>
    </row>
    <row r="378" spans="1:3" x14ac:dyDescent="0.35">
      <c r="A378" s="31">
        <v>44237</v>
      </c>
      <c r="B378" s="30" t="s">
        <v>447</v>
      </c>
      <c r="C378" s="30">
        <v>0</v>
      </c>
    </row>
    <row r="379" spans="1:3" x14ac:dyDescent="0.35">
      <c r="A379" s="31">
        <v>44237</v>
      </c>
      <c r="B379" s="30" t="s">
        <v>458</v>
      </c>
      <c r="C379" s="30">
        <v>115</v>
      </c>
    </row>
    <row r="380" spans="1:3" x14ac:dyDescent="0.35">
      <c r="A380" s="31">
        <v>44244</v>
      </c>
      <c r="B380" s="30" t="s">
        <v>471</v>
      </c>
      <c r="C380" s="30">
        <v>32</v>
      </c>
    </row>
    <row r="381" spans="1:3" x14ac:dyDescent="0.35">
      <c r="A381" s="31">
        <v>44244</v>
      </c>
      <c r="B381" s="30" t="s">
        <v>470</v>
      </c>
      <c r="C381" s="30">
        <v>18</v>
      </c>
    </row>
    <row r="382" spans="1:3" x14ac:dyDescent="0.35">
      <c r="A382" s="31">
        <v>44244</v>
      </c>
      <c r="B382" s="30" t="s">
        <v>469</v>
      </c>
      <c r="C382" s="30">
        <v>71</v>
      </c>
    </row>
    <row r="383" spans="1:3" x14ac:dyDescent="0.35">
      <c r="A383" s="31">
        <v>44244</v>
      </c>
      <c r="B383" s="30" t="s">
        <v>457</v>
      </c>
      <c r="C383" s="30">
        <v>0</v>
      </c>
    </row>
    <row r="384" spans="1:3" x14ac:dyDescent="0.35">
      <c r="A384" s="31">
        <v>44244</v>
      </c>
      <c r="B384" s="30" t="s">
        <v>467</v>
      </c>
      <c r="C384" s="30">
        <v>91</v>
      </c>
    </row>
    <row r="385" spans="1:3" x14ac:dyDescent="0.35">
      <c r="A385" s="31">
        <v>44244</v>
      </c>
      <c r="B385" s="30" t="s">
        <v>466</v>
      </c>
      <c r="C385" s="30">
        <v>1</v>
      </c>
    </row>
    <row r="386" spans="1:3" x14ac:dyDescent="0.35">
      <c r="A386" s="31">
        <v>44244</v>
      </c>
      <c r="B386" s="30" t="s">
        <v>465</v>
      </c>
      <c r="C386" s="30">
        <v>58</v>
      </c>
    </row>
    <row r="387" spans="1:3" x14ac:dyDescent="0.35">
      <c r="A387" s="31">
        <v>44244</v>
      </c>
      <c r="B387" s="30" t="s">
        <v>464</v>
      </c>
      <c r="C387" s="30">
        <v>13</v>
      </c>
    </row>
    <row r="388" spans="1:3" x14ac:dyDescent="0.35">
      <c r="A388" s="31">
        <v>44244</v>
      </c>
      <c r="B388" s="30" t="s">
        <v>463</v>
      </c>
      <c r="C388" s="30">
        <v>169</v>
      </c>
    </row>
    <row r="389" spans="1:3" x14ac:dyDescent="0.35">
      <c r="A389" s="31">
        <v>44244</v>
      </c>
      <c r="B389" s="30" t="s">
        <v>461</v>
      </c>
      <c r="C389" s="30">
        <v>70</v>
      </c>
    </row>
    <row r="390" spans="1:3" x14ac:dyDescent="0.35">
      <c r="A390" s="31">
        <v>44244</v>
      </c>
      <c r="B390" s="30" t="s">
        <v>460</v>
      </c>
      <c r="C390" s="30">
        <v>59</v>
      </c>
    </row>
    <row r="391" spans="1:3" x14ac:dyDescent="0.35">
      <c r="A391" s="31">
        <v>44244</v>
      </c>
      <c r="B391" s="30" t="s">
        <v>459</v>
      </c>
      <c r="C391" s="30">
        <v>75</v>
      </c>
    </row>
    <row r="392" spans="1:3" x14ac:dyDescent="0.35">
      <c r="A392" s="31">
        <v>44244</v>
      </c>
      <c r="B392" s="30" t="s">
        <v>447</v>
      </c>
      <c r="C392" s="30">
        <v>0</v>
      </c>
    </row>
    <row r="393" spans="1:3" x14ac:dyDescent="0.35">
      <c r="A393" s="31">
        <v>44244</v>
      </c>
      <c r="B393" s="30" t="s">
        <v>458</v>
      </c>
      <c r="C393" s="30">
        <v>100</v>
      </c>
    </row>
    <row r="394" spans="1:3" x14ac:dyDescent="0.35">
      <c r="A394" s="31">
        <v>44251</v>
      </c>
      <c r="B394" s="30" t="s">
        <v>471</v>
      </c>
      <c r="C394" s="30">
        <v>24</v>
      </c>
    </row>
    <row r="395" spans="1:3" x14ac:dyDescent="0.35">
      <c r="A395" s="31">
        <v>44251</v>
      </c>
      <c r="B395" s="30" t="s">
        <v>470</v>
      </c>
      <c r="C395" s="30">
        <v>16</v>
      </c>
    </row>
    <row r="396" spans="1:3" x14ac:dyDescent="0.35">
      <c r="A396" s="31">
        <v>44251</v>
      </c>
      <c r="B396" s="30" t="s">
        <v>469</v>
      </c>
      <c r="C396" s="30">
        <v>61</v>
      </c>
    </row>
    <row r="397" spans="1:3" x14ac:dyDescent="0.35">
      <c r="A397" s="31">
        <v>44251</v>
      </c>
      <c r="B397" s="30" t="s">
        <v>457</v>
      </c>
      <c r="C397" s="30">
        <v>0</v>
      </c>
    </row>
    <row r="398" spans="1:3" x14ac:dyDescent="0.35">
      <c r="A398" s="31">
        <v>44251</v>
      </c>
      <c r="B398" s="30" t="s">
        <v>467</v>
      </c>
      <c r="C398" s="30">
        <v>85</v>
      </c>
    </row>
    <row r="399" spans="1:3" x14ac:dyDescent="0.35">
      <c r="A399" s="31">
        <v>44251</v>
      </c>
      <c r="B399" s="30" t="s">
        <v>466</v>
      </c>
      <c r="C399" s="30">
        <v>1</v>
      </c>
    </row>
    <row r="400" spans="1:3" x14ac:dyDescent="0.35">
      <c r="A400" s="31">
        <v>44251</v>
      </c>
      <c r="B400" s="30" t="s">
        <v>465</v>
      </c>
      <c r="C400" s="30">
        <v>60</v>
      </c>
    </row>
    <row r="401" spans="1:3" x14ac:dyDescent="0.35">
      <c r="A401" s="31">
        <v>44251</v>
      </c>
      <c r="B401" s="30" t="s">
        <v>464</v>
      </c>
      <c r="C401" s="30">
        <v>14</v>
      </c>
    </row>
    <row r="402" spans="1:3" x14ac:dyDescent="0.35">
      <c r="A402" s="31">
        <v>44251</v>
      </c>
      <c r="B402" s="30" t="s">
        <v>463</v>
      </c>
      <c r="C402" s="30">
        <v>142</v>
      </c>
    </row>
    <row r="403" spans="1:3" x14ac:dyDescent="0.35">
      <c r="A403" s="31">
        <v>44251</v>
      </c>
      <c r="B403" s="30" t="s">
        <v>461</v>
      </c>
      <c r="C403" s="30">
        <v>62</v>
      </c>
    </row>
    <row r="404" spans="1:3" x14ac:dyDescent="0.35">
      <c r="A404" s="31">
        <v>44251</v>
      </c>
      <c r="B404" s="30" t="s">
        <v>460</v>
      </c>
      <c r="C404" s="30">
        <v>56</v>
      </c>
    </row>
    <row r="405" spans="1:3" x14ac:dyDescent="0.35">
      <c r="A405" s="31">
        <v>44251</v>
      </c>
      <c r="B405" s="30" t="s">
        <v>459</v>
      </c>
      <c r="C405" s="30">
        <v>59</v>
      </c>
    </row>
    <row r="406" spans="1:3" x14ac:dyDescent="0.35">
      <c r="A406" s="31">
        <v>44251</v>
      </c>
      <c r="B406" s="30" t="s">
        <v>447</v>
      </c>
      <c r="C406" s="30">
        <v>0</v>
      </c>
    </row>
    <row r="407" spans="1:3" x14ac:dyDescent="0.35">
      <c r="A407" s="31">
        <v>44251</v>
      </c>
      <c r="B407" s="30" t="s">
        <v>458</v>
      </c>
      <c r="C407" s="30">
        <v>92</v>
      </c>
    </row>
    <row r="408" spans="1:3" x14ac:dyDescent="0.35">
      <c r="A408" s="31">
        <v>44258</v>
      </c>
      <c r="B408" s="30" t="s">
        <v>471</v>
      </c>
      <c r="C408" s="30">
        <v>25</v>
      </c>
    </row>
    <row r="409" spans="1:3" x14ac:dyDescent="0.35">
      <c r="A409" s="31">
        <v>44258</v>
      </c>
      <c r="B409" s="30" t="s">
        <v>470</v>
      </c>
      <c r="C409" s="30">
        <v>18</v>
      </c>
    </row>
    <row r="410" spans="1:3" x14ac:dyDescent="0.35">
      <c r="A410" s="31">
        <v>44258</v>
      </c>
      <c r="B410" s="30" t="s">
        <v>469</v>
      </c>
      <c r="C410" s="30">
        <v>72</v>
      </c>
    </row>
    <row r="411" spans="1:3" x14ac:dyDescent="0.35">
      <c r="A411" s="31">
        <v>44258</v>
      </c>
      <c r="B411" s="30" t="s">
        <v>457</v>
      </c>
      <c r="C411" s="30">
        <v>0</v>
      </c>
    </row>
    <row r="412" spans="1:3" x14ac:dyDescent="0.35">
      <c r="A412" s="31">
        <v>44258</v>
      </c>
      <c r="B412" s="30" t="s">
        <v>467</v>
      </c>
      <c r="C412" s="30">
        <v>87</v>
      </c>
    </row>
    <row r="413" spans="1:3" x14ac:dyDescent="0.35">
      <c r="A413" s="31">
        <v>44258</v>
      </c>
      <c r="B413" s="30" t="s">
        <v>466</v>
      </c>
      <c r="C413" s="30">
        <v>3</v>
      </c>
    </row>
    <row r="414" spans="1:3" x14ac:dyDescent="0.35">
      <c r="A414" s="31">
        <v>44258</v>
      </c>
      <c r="B414" s="30" t="s">
        <v>465</v>
      </c>
      <c r="C414" s="30">
        <v>53</v>
      </c>
    </row>
    <row r="415" spans="1:3" x14ac:dyDescent="0.35">
      <c r="A415" s="31">
        <v>44258</v>
      </c>
      <c r="B415" s="30" t="s">
        <v>464</v>
      </c>
      <c r="C415" s="30">
        <v>13</v>
      </c>
    </row>
    <row r="416" spans="1:3" x14ac:dyDescent="0.35">
      <c r="A416" s="31">
        <v>44258</v>
      </c>
      <c r="B416" s="30" t="s">
        <v>463</v>
      </c>
      <c r="C416" s="30">
        <v>129</v>
      </c>
    </row>
    <row r="417" spans="1:3" x14ac:dyDescent="0.35">
      <c r="A417" s="31">
        <v>44258</v>
      </c>
      <c r="B417" s="30" t="s">
        <v>461</v>
      </c>
      <c r="C417" s="30">
        <v>59</v>
      </c>
    </row>
    <row r="418" spans="1:3" x14ac:dyDescent="0.35">
      <c r="A418" s="31">
        <v>44258</v>
      </c>
      <c r="B418" s="30" t="s">
        <v>460</v>
      </c>
      <c r="C418" s="30">
        <v>56</v>
      </c>
    </row>
    <row r="419" spans="1:3" x14ac:dyDescent="0.35">
      <c r="A419" s="31">
        <v>44258</v>
      </c>
      <c r="B419" s="30" t="s">
        <v>459</v>
      </c>
      <c r="C419" s="30">
        <v>48</v>
      </c>
    </row>
    <row r="420" spans="1:3" x14ac:dyDescent="0.35">
      <c r="A420" s="31">
        <v>44258</v>
      </c>
      <c r="B420" s="30" t="s">
        <v>447</v>
      </c>
      <c r="C420" s="30">
        <v>0</v>
      </c>
    </row>
    <row r="421" spans="1:3" x14ac:dyDescent="0.35">
      <c r="A421" s="31">
        <v>44258</v>
      </c>
      <c r="B421" s="30" t="s">
        <v>458</v>
      </c>
      <c r="C421" s="30">
        <v>88</v>
      </c>
    </row>
    <row r="422" spans="1:3" x14ac:dyDescent="0.35">
      <c r="A422" s="31">
        <v>44265</v>
      </c>
      <c r="B422" s="30" t="s">
        <v>471</v>
      </c>
      <c r="C422" s="30">
        <v>25</v>
      </c>
    </row>
    <row r="423" spans="1:3" x14ac:dyDescent="0.35">
      <c r="A423" s="31">
        <v>44265</v>
      </c>
      <c r="B423" s="30" t="s">
        <v>470</v>
      </c>
      <c r="C423" s="30">
        <v>8</v>
      </c>
    </row>
    <row r="424" spans="1:3" x14ac:dyDescent="0.35">
      <c r="A424" s="31">
        <v>44265</v>
      </c>
      <c r="B424" s="30" t="s">
        <v>469</v>
      </c>
      <c r="C424" s="30">
        <v>77</v>
      </c>
    </row>
    <row r="425" spans="1:3" x14ac:dyDescent="0.35">
      <c r="A425" s="31">
        <v>44265</v>
      </c>
      <c r="B425" s="30" t="s">
        <v>457</v>
      </c>
      <c r="C425" s="30">
        <v>1</v>
      </c>
    </row>
    <row r="426" spans="1:3" x14ac:dyDescent="0.35">
      <c r="A426" s="31">
        <v>44265</v>
      </c>
      <c r="B426" s="30" t="s">
        <v>467</v>
      </c>
      <c r="C426" s="30">
        <v>77</v>
      </c>
    </row>
    <row r="427" spans="1:3" x14ac:dyDescent="0.35">
      <c r="A427" s="31">
        <v>44265</v>
      </c>
      <c r="B427" s="30" t="s">
        <v>466</v>
      </c>
      <c r="C427" s="30">
        <v>1</v>
      </c>
    </row>
    <row r="428" spans="1:3" x14ac:dyDescent="0.35">
      <c r="A428" s="31">
        <v>44265</v>
      </c>
      <c r="B428" s="30" t="s">
        <v>465</v>
      </c>
      <c r="C428" s="30">
        <v>63</v>
      </c>
    </row>
    <row r="429" spans="1:3" x14ac:dyDescent="0.35">
      <c r="A429" s="31">
        <v>44265</v>
      </c>
      <c r="B429" s="30" t="s">
        <v>464</v>
      </c>
      <c r="C429" s="30">
        <v>11</v>
      </c>
    </row>
    <row r="430" spans="1:3" x14ac:dyDescent="0.35">
      <c r="A430" s="31">
        <v>44265</v>
      </c>
      <c r="B430" s="30" t="s">
        <v>463</v>
      </c>
      <c r="C430" s="30">
        <v>106</v>
      </c>
    </row>
    <row r="431" spans="1:3" x14ac:dyDescent="0.35">
      <c r="A431" s="31">
        <v>44265</v>
      </c>
      <c r="B431" s="30" t="s">
        <v>461</v>
      </c>
      <c r="C431" s="30">
        <v>57</v>
      </c>
    </row>
    <row r="432" spans="1:3" x14ac:dyDescent="0.35">
      <c r="A432" s="31">
        <v>44265</v>
      </c>
      <c r="B432" s="30" t="s">
        <v>460</v>
      </c>
      <c r="C432" s="30">
        <v>55</v>
      </c>
    </row>
    <row r="433" spans="1:3" x14ac:dyDescent="0.35">
      <c r="A433" s="31">
        <v>44265</v>
      </c>
      <c r="B433" s="30" t="s">
        <v>459</v>
      </c>
      <c r="C433" s="30">
        <v>53</v>
      </c>
    </row>
    <row r="434" spans="1:3" x14ac:dyDescent="0.35">
      <c r="A434" s="31">
        <v>44265</v>
      </c>
      <c r="B434" s="30" t="s">
        <v>447</v>
      </c>
      <c r="C434" s="30">
        <v>0</v>
      </c>
    </row>
    <row r="435" spans="1:3" x14ac:dyDescent="0.35">
      <c r="A435" s="31">
        <v>44265</v>
      </c>
      <c r="B435" s="30" t="s">
        <v>458</v>
      </c>
      <c r="C435" s="30">
        <v>53</v>
      </c>
    </row>
    <row r="436" spans="1:3" x14ac:dyDescent="0.35">
      <c r="A436" s="31">
        <v>44272</v>
      </c>
      <c r="B436" s="30" t="s">
        <v>471</v>
      </c>
      <c r="C436" s="30">
        <v>18</v>
      </c>
    </row>
    <row r="437" spans="1:3" x14ac:dyDescent="0.35">
      <c r="A437" s="31">
        <v>44272</v>
      </c>
      <c r="B437" s="30" t="s">
        <v>470</v>
      </c>
      <c r="C437" s="30">
        <v>5</v>
      </c>
    </row>
    <row r="438" spans="1:3" x14ac:dyDescent="0.35">
      <c r="A438" s="31">
        <v>44272</v>
      </c>
      <c r="B438" s="30" t="s">
        <v>469</v>
      </c>
      <c r="C438" s="30">
        <v>58</v>
      </c>
    </row>
    <row r="439" spans="1:3" x14ac:dyDescent="0.35">
      <c r="A439" s="31">
        <v>44272</v>
      </c>
      <c r="B439" s="30" t="s">
        <v>457</v>
      </c>
      <c r="C439" s="30">
        <v>1</v>
      </c>
    </row>
    <row r="440" spans="1:3" x14ac:dyDescent="0.35">
      <c r="A440" s="31">
        <v>44272</v>
      </c>
      <c r="B440" s="30" t="s">
        <v>467</v>
      </c>
      <c r="C440" s="30">
        <v>58</v>
      </c>
    </row>
    <row r="441" spans="1:3" x14ac:dyDescent="0.35">
      <c r="A441" s="31">
        <v>44272</v>
      </c>
      <c r="B441" s="30" t="s">
        <v>466</v>
      </c>
      <c r="C441" s="30">
        <v>3</v>
      </c>
    </row>
    <row r="442" spans="1:3" x14ac:dyDescent="0.35">
      <c r="A442" s="31">
        <v>44272</v>
      </c>
      <c r="B442" s="30" t="s">
        <v>465</v>
      </c>
      <c r="C442" s="30">
        <v>63</v>
      </c>
    </row>
    <row r="443" spans="1:3" x14ac:dyDescent="0.35">
      <c r="A443" s="31">
        <v>44272</v>
      </c>
      <c r="B443" s="30" t="s">
        <v>464</v>
      </c>
      <c r="C443" s="30">
        <v>13</v>
      </c>
    </row>
    <row r="444" spans="1:3" x14ac:dyDescent="0.35">
      <c r="A444" s="31">
        <v>44272</v>
      </c>
      <c r="B444" s="30" t="s">
        <v>463</v>
      </c>
      <c r="C444" s="30">
        <v>88</v>
      </c>
    </row>
    <row r="445" spans="1:3" x14ac:dyDescent="0.35">
      <c r="A445" s="31">
        <v>44272</v>
      </c>
      <c r="B445" s="30" t="s">
        <v>461</v>
      </c>
      <c r="C445" s="30">
        <v>45</v>
      </c>
    </row>
    <row r="446" spans="1:3" x14ac:dyDescent="0.35">
      <c r="A446" s="31">
        <v>44272</v>
      </c>
      <c r="B446" s="30" t="s">
        <v>460</v>
      </c>
      <c r="C446" s="30">
        <v>41</v>
      </c>
    </row>
    <row r="447" spans="1:3" x14ac:dyDescent="0.35">
      <c r="A447" s="31">
        <v>44272</v>
      </c>
      <c r="B447" s="30" t="s">
        <v>459</v>
      </c>
      <c r="C447" s="30">
        <v>50</v>
      </c>
    </row>
    <row r="448" spans="1:3" x14ac:dyDescent="0.35">
      <c r="A448" s="31">
        <v>44272</v>
      </c>
      <c r="B448" s="30" t="s">
        <v>447</v>
      </c>
      <c r="C448" s="30">
        <v>0</v>
      </c>
    </row>
    <row r="449" spans="1:3" x14ac:dyDescent="0.35">
      <c r="A449" s="31">
        <v>44272</v>
      </c>
      <c r="B449" s="30" t="s">
        <v>458</v>
      </c>
      <c r="C449" s="30">
        <v>44</v>
      </c>
    </row>
    <row r="450" spans="1:3" x14ac:dyDescent="0.35">
      <c r="A450" s="31">
        <v>44279</v>
      </c>
      <c r="B450" s="30" t="s">
        <v>471</v>
      </c>
      <c r="C450" s="30">
        <v>16</v>
      </c>
    </row>
    <row r="451" spans="1:3" x14ac:dyDescent="0.35">
      <c r="A451" s="31">
        <v>44279</v>
      </c>
      <c r="B451" s="30" t="s">
        <v>470</v>
      </c>
      <c r="C451" s="30">
        <v>7</v>
      </c>
    </row>
    <row r="452" spans="1:3" x14ac:dyDescent="0.35">
      <c r="A452" s="31">
        <v>44279</v>
      </c>
      <c r="B452" s="30" t="s">
        <v>469</v>
      </c>
      <c r="C452" s="30">
        <v>49</v>
      </c>
    </row>
    <row r="453" spans="1:3" x14ac:dyDescent="0.35">
      <c r="A453" s="31">
        <v>44279</v>
      </c>
      <c r="B453" s="30" t="s">
        <v>457</v>
      </c>
      <c r="C453" s="30">
        <v>1</v>
      </c>
    </row>
    <row r="454" spans="1:3" x14ac:dyDescent="0.35">
      <c r="A454" s="31">
        <v>44279</v>
      </c>
      <c r="B454" s="30" t="s">
        <v>467</v>
      </c>
      <c r="C454" s="30">
        <v>50</v>
      </c>
    </row>
    <row r="455" spans="1:3" x14ac:dyDescent="0.35">
      <c r="A455" s="31">
        <v>44279</v>
      </c>
      <c r="B455" s="30" t="s">
        <v>466</v>
      </c>
      <c r="C455" s="30">
        <v>3</v>
      </c>
    </row>
    <row r="456" spans="1:3" x14ac:dyDescent="0.35">
      <c r="A456" s="31">
        <v>44279</v>
      </c>
      <c r="B456" s="30" t="s">
        <v>465</v>
      </c>
      <c r="C456" s="30">
        <v>45</v>
      </c>
    </row>
    <row r="457" spans="1:3" x14ac:dyDescent="0.35">
      <c r="A457" s="31">
        <v>44279</v>
      </c>
      <c r="B457" s="30" t="s">
        <v>464</v>
      </c>
      <c r="C457" s="30">
        <v>11</v>
      </c>
    </row>
    <row r="458" spans="1:3" x14ac:dyDescent="0.35">
      <c r="A458" s="31">
        <v>44279</v>
      </c>
      <c r="B458" s="30" t="s">
        <v>463</v>
      </c>
      <c r="C458" s="30">
        <v>87</v>
      </c>
    </row>
    <row r="459" spans="1:3" x14ac:dyDescent="0.35">
      <c r="A459" s="31">
        <v>44279</v>
      </c>
      <c r="B459" s="30" t="s">
        <v>461</v>
      </c>
      <c r="C459" s="30">
        <v>41</v>
      </c>
    </row>
    <row r="460" spans="1:3" x14ac:dyDescent="0.35">
      <c r="A460" s="31">
        <v>44279</v>
      </c>
      <c r="B460" s="30" t="s">
        <v>460</v>
      </c>
      <c r="C460" s="30">
        <v>32</v>
      </c>
    </row>
    <row r="461" spans="1:3" x14ac:dyDescent="0.35">
      <c r="A461" s="31">
        <v>44279</v>
      </c>
      <c r="B461" s="30" t="s">
        <v>459</v>
      </c>
      <c r="C461" s="30">
        <v>46</v>
      </c>
    </row>
    <row r="462" spans="1:3" x14ac:dyDescent="0.35">
      <c r="A462" s="31">
        <v>44279</v>
      </c>
      <c r="B462" s="30" t="s">
        <v>447</v>
      </c>
      <c r="C462" s="30">
        <v>0</v>
      </c>
    </row>
    <row r="463" spans="1:3" x14ac:dyDescent="0.35">
      <c r="A463" s="31">
        <v>44279</v>
      </c>
      <c r="B463" s="30" t="s">
        <v>458</v>
      </c>
      <c r="C463" s="30">
        <v>51</v>
      </c>
    </row>
    <row r="464" spans="1:3" x14ac:dyDescent="0.35">
      <c r="A464" s="31">
        <v>44286</v>
      </c>
      <c r="B464" s="30" t="s">
        <v>471</v>
      </c>
      <c r="C464" s="30">
        <v>18</v>
      </c>
    </row>
    <row r="465" spans="1:3" x14ac:dyDescent="0.35">
      <c r="A465" s="31">
        <v>44286</v>
      </c>
      <c r="B465" s="30" t="s">
        <v>470</v>
      </c>
      <c r="C465" s="30">
        <v>10</v>
      </c>
    </row>
    <row r="466" spans="1:3" x14ac:dyDescent="0.35">
      <c r="A466" s="31">
        <v>44286</v>
      </c>
      <c r="B466" s="30" t="s">
        <v>469</v>
      </c>
      <c r="C466" s="30">
        <v>54</v>
      </c>
    </row>
    <row r="467" spans="1:3" x14ac:dyDescent="0.35">
      <c r="A467" s="31">
        <v>44286</v>
      </c>
      <c r="B467" s="30" t="s">
        <v>457</v>
      </c>
      <c r="C467" s="30">
        <v>1</v>
      </c>
    </row>
    <row r="468" spans="1:3" x14ac:dyDescent="0.35">
      <c r="A468" s="31">
        <v>44286</v>
      </c>
      <c r="B468" s="30" t="s">
        <v>467</v>
      </c>
      <c r="C468" s="30">
        <v>57</v>
      </c>
    </row>
    <row r="469" spans="1:3" x14ac:dyDescent="0.35">
      <c r="A469" s="31">
        <v>44286</v>
      </c>
      <c r="B469" s="30" t="s">
        <v>466</v>
      </c>
      <c r="C469" s="30">
        <v>3</v>
      </c>
    </row>
    <row r="470" spans="1:3" x14ac:dyDescent="0.35">
      <c r="A470" s="31">
        <v>44286</v>
      </c>
      <c r="B470" s="30" t="s">
        <v>465</v>
      </c>
      <c r="C470" s="30">
        <v>42</v>
      </c>
    </row>
    <row r="471" spans="1:3" x14ac:dyDescent="0.35">
      <c r="A471" s="31">
        <v>44286</v>
      </c>
      <c r="B471" s="30" t="s">
        <v>464</v>
      </c>
      <c r="C471" s="30">
        <v>9</v>
      </c>
    </row>
    <row r="472" spans="1:3" x14ac:dyDescent="0.35">
      <c r="A472" s="31">
        <v>44286</v>
      </c>
      <c r="B472" s="30" t="s">
        <v>463</v>
      </c>
      <c r="C472" s="30">
        <v>95</v>
      </c>
    </row>
    <row r="473" spans="1:3" x14ac:dyDescent="0.35">
      <c r="A473" s="31">
        <v>44286</v>
      </c>
      <c r="B473" s="30" t="s">
        <v>461</v>
      </c>
      <c r="C473" s="30">
        <v>43</v>
      </c>
    </row>
    <row r="474" spans="1:3" x14ac:dyDescent="0.35">
      <c r="A474" s="31">
        <v>44286</v>
      </c>
      <c r="B474" s="30" t="s">
        <v>460</v>
      </c>
      <c r="C474" s="30">
        <v>29</v>
      </c>
    </row>
    <row r="475" spans="1:3" x14ac:dyDescent="0.35">
      <c r="A475" s="31">
        <v>44286</v>
      </c>
      <c r="B475" s="30" t="s">
        <v>459</v>
      </c>
      <c r="C475" s="30">
        <v>32</v>
      </c>
    </row>
    <row r="476" spans="1:3" x14ac:dyDescent="0.35">
      <c r="A476" s="31">
        <v>44286</v>
      </c>
      <c r="B476" s="30" t="s">
        <v>447</v>
      </c>
      <c r="C476" s="30">
        <v>0</v>
      </c>
    </row>
    <row r="477" spans="1:3" x14ac:dyDescent="0.35">
      <c r="A477" s="31">
        <v>44286</v>
      </c>
      <c r="B477" s="30" t="s">
        <v>458</v>
      </c>
      <c r="C477" s="30">
        <v>52</v>
      </c>
    </row>
    <row r="478" spans="1:3" x14ac:dyDescent="0.35">
      <c r="A478" s="133">
        <v>44293</v>
      </c>
      <c r="B478" s="132" t="s">
        <v>471</v>
      </c>
      <c r="C478" s="132">
        <v>15</v>
      </c>
    </row>
    <row r="479" spans="1:3" x14ac:dyDescent="0.35">
      <c r="A479" s="133">
        <v>44293</v>
      </c>
      <c r="B479" s="132" t="s">
        <v>470</v>
      </c>
      <c r="C479" s="132">
        <v>11</v>
      </c>
    </row>
    <row r="480" spans="1:3" x14ac:dyDescent="0.35">
      <c r="A480" s="133">
        <v>44293</v>
      </c>
      <c r="B480" s="132" t="s">
        <v>469</v>
      </c>
      <c r="C480" s="132">
        <v>49</v>
      </c>
    </row>
    <row r="481" spans="1:3" x14ac:dyDescent="0.35">
      <c r="A481" s="133">
        <v>44293</v>
      </c>
      <c r="B481" s="132" t="s">
        <v>457</v>
      </c>
      <c r="C481" s="132">
        <v>0</v>
      </c>
    </row>
    <row r="482" spans="1:3" x14ac:dyDescent="0.35">
      <c r="A482" s="133">
        <v>44293</v>
      </c>
      <c r="B482" s="132" t="s">
        <v>467</v>
      </c>
      <c r="C482" s="132">
        <v>56</v>
      </c>
    </row>
    <row r="483" spans="1:3" x14ac:dyDescent="0.35">
      <c r="A483" s="133">
        <v>44293</v>
      </c>
      <c r="B483" s="132" t="s">
        <v>466</v>
      </c>
      <c r="C483" s="132">
        <v>6</v>
      </c>
    </row>
    <row r="484" spans="1:3" x14ac:dyDescent="0.35">
      <c r="A484" s="133">
        <v>44293</v>
      </c>
      <c r="B484" s="132" t="s">
        <v>465</v>
      </c>
      <c r="C484" s="132">
        <v>33</v>
      </c>
    </row>
    <row r="485" spans="1:3" x14ac:dyDescent="0.35">
      <c r="A485" s="133">
        <v>44293</v>
      </c>
      <c r="B485" s="132" t="s">
        <v>464</v>
      </c>
      <c r="C485" s="132">
        <v>5</v>
      </c>
    </row>
    <row r="486" spans="1:3" x14ac:dyDescent="0.35">
      <c r="A486" s="133">
        <v>44293</v>
      </c>
      <c r="B486" s="132" t="s">
        <v>463</v>
      </c>
      <c r="C486" s="132">
        <v>90</v>
      </c>
    </row>
    <row r="487" spans="1:3" x14ac:dyDescent="0.35">
      <c r="A487" s="133">
        <v>44293</v>
      </c>
      <c r="B487" s="132" t="s">
        <v>461</v>
      </c>
      <c r="C487" s="132">
        <v>42</v>
      </c>
    </row>
    <row r="488" spans="1:3" x14ac:dyDescent="0.35">
      <c r="A488" s="133">
        <v>44293</v>
      </c>
      <c r="B488" s="132" t="s">
        <v>460</v>
      </c>
      <c r="C488" s="132">
        <v>22</v>
      </c>
    </row>
    <row r="489" spans="1:3" x14ac:dyDescent="0.35">
      <c r="A489" s="133">
        <v>44293</v>
      </c>
      <c r="B489" s="132" t="s">
        <v>459</v>
      </c>
      <c r="C489" s="132">
        <v>27</v>
      </c>
    </row>
    <row r="490" spans="1:3" x14ac:dyDescent="0.35">
      <c r="A490" s="133">
        <v>44293</v>
      </c>
      <c r="B490" s="132" t="s">
        <v>447</v>
      </c>
      <c r="C490" s="132">
        <v>0</v>
      </c>
    </row>
    <row r="491" spans="1:3" x14ac:dyDescent="0.35">
      <c r="A491" s="133">
        <v>44293</v>
      </c>
      <c r="B491" s="132" t="s">
        <v>458</v>
      </c>
      <c r="C491" s="132">
        <v>45</v>
      </c>
    </row>
    <row r="492" spans="1:3" x14ac:dyDescent="0.35">
      <c r="A492" s="133">
        <v>44300</v>
      </c>
      <c r="B492" s="132" t="s">
        <v>471</v>
      </c>
      <c r="C492" s="132">
        <v>10</v>
      </c>
    </row>
    <row r="493" spans="1:3" x14ac:dyDescent="0.35">
      <c r="A493" s="133">
        <v>44300</v>
      </c>
      <c r="B493" s="132" t="s">
        <v>470</v>
      </c>
      <c r="C493" s="132">
        <v>6</v>
      </c>
    </row>
    <row r="494" spans="1:3" x14ac:dyDescent="0.35">
      <c r="A494" s="133">
        <v>44300</v>
      </c>
      <c r="B494" s="132" t="s">
        <v>469</v>
      </c>
      <c r="C494" s="132">
        <v>27</v>
      </c>
    </row>
    <row r="495" spans="1:3" x14ac:dyDescent="0.35">
      <c r="A495" s="133">
        <v>44300</v>
      </c>
      <c r="B495" s="132" t="s">
        <v>457</v>
      </c>
      <c r="C495" s="132">
        <v>0</v>
      </c>
    </row>
    <row r="496" spans="1:3" x14ac:dyDescent="0.35">
      <c r="A496" s="133">
        <v>44300</v>
      </c>
      <c r="B496" s="132" t="s">
        <v>467</v>
      </c>
      <c r="C496" s="132">
        <v>36</v>
      </c>
    </row>
    <row r="497" spans="1:3" x14ac:dyDescent="0.35">
      <c r="A497" s="133">
        <v>44300</v>
      </c>
      <c r="B497" s="132" t="s">
        <v>466</v>
      </c>
      <c r="C497" s="132">
        <v>3</v>
      </c>
    </row>
    <row r="498" spans="1:3" x14ac:dyDescent="0.35">
      <c r="A498" s="133">
        <v>44300</v>
      </c>
      <c r="B498" s="132" t="s">
        <v>465</v>
      </c>
      <c r="C498" s="132">
        <v>24</v>
      </c>
    </row>
    <row r="499" spans="1:3" x14ac:dyDescent="0.35">
      <c r="A499" s="133">
        <v>44300</v>
      </c>
      <c r="B499" s="132" t="s">
        <v>464</v>
      </c>
      <c r="C499" s="132">
        <v>0</v>
      </c>
    </row>
    <row r="500" spans="1:3" x14ac:dyDescent="0.35">
      <c r="A500" s="133">
        <v>44300</v>
      </c>
      <c r="B500" s="132" t="s">
        <v>463</v>
      </c>
      <c r="C500" s="132">
        <v>49</v>
      </c>
    </row>
    <row r="501" spans="1:3" x14ac:dyDescent="0.35">
      <c r="A501" s="133">
        <v>44300</v>
      </c>
      <c r="B501" s="132" t="s">
        <v>461</v>
      </c>
      <c r="C501" s="132">
        <v>40</v>
      </c>
    </row>
    <row r="502" spans="1:3" x14ac:dyDescent="0.35">
      <c r="A502" s="133">
        <v>44300</v>
      </c>
      <c r="B502" s="132" t="s">
        <v>460</v>
      </c>
      <c r="C502" s="132">
        <v>16</v>
      </c>
    </row>
    <row r="503" spans="1:3" x14ac:dyDescent="0.35">
      <c r="A503" s="133">
        <v>44300</v>
      </c>
      <c r="B503" s="132" t="s">
        <v>459</v>
      </c>
      <c r="C503" s="132">
        <v>18</v>
      </c>
    </row>
    <row r="504" spans="1:3" x14ac:dyDescent="0.35">
      <c r="A504" s="133">
        <v>44300</v>
      </c>
      <c r="B504" s="132" t="s">
        <v>447</v>
      </c>
      <c r="C504" s="132">
        <v>0</v>
      </c>
    </row>
    <row r="505" spans="1:3" x14ac:dyDescent="0.35">
      <c r="A505" s="133">
        <v>44300</v>
      </c>
      <c r="B505" s="132" t="s">
        <v>458</v>
      </c>
      <c r="C505" s="132">
        <v>27</v>
      </c>
    </row>
    <row r="506" spans="1:3" x14ac:dyDescent="0.35">
      <c r="A506" s="133">
        <v>44307</v>
      </c>
      <c r="B506" s="132" t="s">
        <v>471</v>
      </c>
      <c r="C506" s="132">
        <v>7</v>
      </c>
    </row>
    <row r="507" spans="1:3" x14ac:dyDescent="0.35">
      <c r="A507" s="133">
        <v>44307</v>
      </c>
      <c r="B507" s="132" t="s">
        <v>470</v>
      </c>
      <c r="C507" s="132">
        <v>2</v>
      </c>
    </row>
    <row r="508" spans="1:3" x14ac:dyDescent="0.35">
      <c r="A508" s="133">
        <v>44307</v>
      </c>
      <c r="B508" s="132" t="s">
        <v>469</v>
      </c>
      <c r="C508" s="132">
        <v>16</v>
      </c>
    </row>
    <row r="509" spans="1:3" x14ac:dyDescent="0.35">
      <c r="A509" s="133">
        <v>44307</v>
      </c>
      <c r="B509" s="132" t="s">
        <v>457</v>
      </c>
      <c r="C509" s="132">
        <v>0</v>
      </c>
    </row>
    <row r="510" spans="1:3" x14ac:dyDescent="0.35">
      <c r="A510" s="133">
        <v>44307</v>
      </c>
      <c r="B510" s="132" t="s">
        <v>467</v>
      </c>
      <c r="C510" s="132">
        <v>15</v>
      </c>
    </row>
    <row r="511" spans="1:3" x14ac:dyDescent="0.35">
      <c r="A511" s="133">
        <v>44307</v>
      </c>
      <c r="B511" s="132" t="s">
        <v>466</v>
      </c>
      <c r="C511" s="132">
        <v>2</v>
      </c>
    </row>
    <row r="512" spans="1:3" x14ac:dyDescent="0.35">
      <c r="A512" s="133">
        <v>44307</v>
      </c>
      <c r="B512" s="132" t="s">
        <v>465</v>
      </c>
      <c r="C512" s="132">
        <v>21</v>
      </c>
    </row>
    <row r="513" spans="1:3" x14ac:dyDescent="0.35">
      <c r="A513" s="133">
        <v>44307</v>
      </c>
      <c r="B513" s="132" t="s">
        <v>464</v>
      </c>
      <c r="C513" s="132">
        <v>4</v>
      </c>
    </row>
    <row r="514" spans="1:3" x14ac:dyDescent="0.35">
      <c r="A514" s="133">
        <v>44307</v>
      </c>
      <c r="B514" s="132" t="s">
        <v>463</v>
      </c>
      <c r="C514" s="132">
        <v>21</v>
      </c>
    </row>
    <row r="515" spans="1:3" x14ac:dyDescent="0.35">
      <c r="A515" s="133">
        <v>44307</v>
      </c>
      <c r="B515" s="132" t="s">
        <v>461</v>
      </c>
      <c r="C515" s="132">
        <v>21</v>
      </c>
    </row>
    <row r="516" spans="1:3" x14ac:dyDescent="0.35">
      <c r="A516" s="133">
        <v>44307</v>
      </c>
      <c r="B516" s="132" t="s">
        <v>460</v>
      </c>
      <c r="C516" s="132">
        <v>12</v>
      </c>
    </row>
    <row r="517" spans="1:3" x14ac:dyDescent="0.35">
      <c r="A517" s="133">
        <v>44307</v>
      </c>
      <c r="B517" s="132" t="s">
        <v>459</v>
      </c>
      <c r="C517" s="132">
        <v>9</v>
      </c>
    </row>
    <row r="518" spans="1:3" x14ac:dyDescent="0.35">
      <c r="A518" s="133">
        <v>44307</v>
      </c>
      <c r="B518" s="132" t="s">
        <v>447</v>
      </c>
      <c r="C518" s="132">
        <v>0</v>
      </c>
    </row>
    <row r="519" spans="1:3" x14ac:dyDescent="0.35">
      <c r="A519" s="133">
        <v>44307</v>
      </c>
      <c r="B519" s="132" t="s">
        <v>458</v>
      </c>
      <c r="C519" s="132">
        <v>13</v>
      </c>
    </row>
    <row r="520" spans="1:3" x14ac:dyDescent="0.35">
      <c r="A520" s="133">
        <v>44314</v>
      </c>
      <c r="B520" s="132" t="s">
        <v>471</v>
      </c>
      <c r="C520" s="132">
        <v>4</v>
      </c>
    </row>
    <row r="521" spans="1:3" x14ac:dyDescent="0.35">
      <c r="A521" s="133">
        <v>44314</v>
      </c>
      <c r="B521" s="132" t="s">
        <v>470</v>
      </c>
      <c r="C521" s="132">
        <v>0</v>
      </c>
    </row>
    <row r="522" spans="1:3" x14ac:dyDescent="0.35">
      <c r="A522" s="133">
        <v>44314</v>
      </c>
      <c r="B522" s="132" t="s">
        <v>469</v>
      </c>
      <c r="C522" s="132">
        <v>28</v>
      </c>
    </row>
    <row r="523" spans="1:3" x14ac:dyDescent="0.35">
      <c r="A523" s="133">
        <v>44314</v>
      </c>
      <c r="B523" s="132" t="s">
        <v>457</v>
      </c>
      <c r="C523" s="132">
        <v>0</v>
      </c>
    </row>
    <row r="524" spans="1:3" x14ac:dyDescent="0.35">
      <c r="A524" s="133">
        <v>44314</v>
      </c>
      <c r="B524" s="132" t="s">
        <v>467</v>
      </c>
      <c r="C524" s="132">
        <v>17</v>
      </c>
    </row>
    <row r="525" spans="1:3" x14ac:dyDescent="0.35">
      <c r="A525" s="133">
        <v>44314</v>
      </c>
      <c r="B525" s="132" t="s">
        <v>466</v>
      </c>
      <c r="C525" s="132">
        <v>2</v>
      </c>
    </row>
    <row r="526" spans="1:3" x14ac:dyDescent="0.35">
      <c r="A526" s="133">
        <v>44314</v>
      </c>
      <c r="B526" s="132" t="s">
        <v>465</v>
      </c>
      <c r="C526" s="132">
        <v>14</v>
      </c>
    </row>
    <row r="527" spans="1:3" x14ac:dyDescent="0.35">
      <c r="A527" s="133">
        <v>44314</v>
      </c>
      <c r="B527" s="132" t="s">
        <v>464</v>
      </c>
      <c r="C527" s="132">
        <v>4</v>
      </c>
    </row>
    <row r="528" spans="1:3" x14ac:dyDescent="0.35">
      <c r="A528" s="133">
        <v>44314</v>
      </c>
      <c r="B528" s="132" t="s">
        <v>463</v>
      </c>
      <c r="C528" s="132">
        <v>23</v>
      </c>
    </row>
    <row r="529" spans="1:3" x14ac:dyDescent="0.35">
      <c r="A529" s="133">
        <v>44314</v>
      </c>
      <c r="B529" s="132" t="s">
        <v>461</v>
      </c>
      <c r="C529" s="132">
        <v>9</v>
      </c>
    </row>
    <row r="530" spans="1:3" x14ac:dyDescent="0.35">
      <c r="A530" s="133">
        <v>44314</v>
      </c>
      <c r="B530" s="132" t="s">
        <v>460</v>
      </c>
      <c r="C530" s="132">
        <v>13</v>
      </c>
    </row>
    <row r="531" spans="1:3" x14ac:dyDescent="0.35">
      <c r="A531" s="133">
        <v>44314</v>
      </c>
      <c r="B531" s="132" t="s">
        <v>459</v>
      </c>
      <c r="C531" s="132">
        <v>7</v>
      </c>
    </row>
    <row r="532" spans="1:3" x14ac:dyDescent="0.35">
      <c r="A532" s="133">
        <v>44314</v>
      </c>
      <c r="B532" s="132" t="s">
        <v>447</v>
      </c>
      <c r="C532" s="132">
        <v>0</v>
      </c>
    </row>
    <row r="533" spans="1:3" x14ac:dyDescent="0.35">
      <c r="A533" s="133">
        <v>44314</v>
      </c>
      <c r="B533" s="132" t="s">
        <v>458</v>
      </c>
      <c r="C533" s="132">
        <v>10</v>
      </c>
    </row>
    <row r="534" spans="1:3" x14ac:dyDescent="0.35">
      <c r="A534" s="133">
        <v>44321</v>
      </c>
      <c r="B534" s="132" t="s">
        <v>471</v>
      </c>
      <c r="C534" s="132">
        <v>3</v>
      </c>
    </row>
    <row r="535" spans="1:3" x14ac:dyDescent="0.35">
      <c r="A535" s="133">
        <v>44321</v>
      </c>
      <c r="B535" s="132" t="s">
        <v>470</v>
      </c>
      <c r="C535" s="132">
        <v>1</v>
      </c>
    </row>
    <row r="536" spans="1:3" x14ac:dyDescent="0.35">
      <c r="A536" s="133">
        <v>44321</v>
      </c>
      <c r="B536" s="132" t="s">
        <v>469</v>
      </c>
      <c r="C536" s="132">
        <v>33</v>
      </c>
    </row>
    <row r="537" spans="1:3" x14ac:dyDescent="0.35">
      <c r="A537" s="133">
        <v>44321</v>
      </c>
      <c r="B537" s="132" t="s">
        <v>457</v>
      </c>
      <c r="C537" s="132">
        <v>0</v>
      </c>
    </row>
    <row r="538" spans="1:3" x14ac:dyDescent="0.35">
      <c r="A538" s="133">
        <v>44321</v>
      </c>
      <c r="B538" s="132" t="s">
        <v>467</v>
      </c>
      <c r="C538" s="132">
        <v>19</v>
      </c>
    </row>
    <row r="539" spans="1:3" x14ac:dyDescent="0.35">
      <c r="A539" s="133">
        <v>44321</v>
      </c>
      <c r="B539" s="132" t="s">
        <v>466</v>
      </c>
      <c r="C539" s="132">
        <v>1</v>
      </c>
    </row>
    <row r="540" spans="1:3" x14ac:dyDescent="0.35">
      <c r="A540" s="133">
        <v>44321</v>
      </c>
      <c r="B540" s="132" t="s">
        <v>465</v>
      </c>
      <c r="C540" s="132">
        <v>15</v>
      </c>
    </row>
    <row r="541" spans="1:3" x14ac:dyDescent="0.35">
      <c r="A541" s="133">
        <v>44321</v>
      </c>
      <c r="B541" s="132" t="s">
        <v>464</v>
      </c>
      <c r="C541" s="132">
        <v>1</v>
      </c>
    </row>
    <row r="542" spans="1:3" x14ac:dyDescent="0.35">
      <c r="A542" s="133">
        <v>44321</v>
      </c>
      <c r="B542" s="132" t="s">
        <v>463</v>
      </c>
      <c r="C542" s="132">
        <v>24</v>
      </c>
    </row>
    <row r="543" spans="1:3" x14ac:dyDescent="0.35">
      <c r="A543" s="133">
        <v>44321</v>
      </c>
      <c r="B543" s="132" t="s">
        <v>461</v>
      </c>
      <c r="C543" s="132">
        <v>12</v>
      </c>
    </row>
    <row r="544" spans="1:3" x14ac:dyDescent="0.35">
      <c r="A544" s="133">
        <v>44321</v>
      </c>
      <c r="B544" s="132" t="s">
        <v>460</v>
      </c>
      <c r="C544" s="132">
        <v>17</v>
      </c>
    </row>
    <row r="545" spans="1:3" x14ac:dyDescent="0.35">
      <c r="A545" s="133">
        <v>44321</v>
      </c>
      <c r="B545" s="132" t="s">
        <v>459</v>
      </c>
      <c r="C545" s="132">
        <v>10</v>
      </c>
    </row>
    <row r="546" spans="1:3" x14ac:dyDescent="0.35">
      <c r="A546" s="133">
        <v>44321</v>
      </c>
      <c r="B546" s="132" t="s">
        <v>447</v>
      </c>
      <c r="C546" s="132">
        <v>0</v>
      </c>
    </row>
    <row r="547" spans="1:3" x14ac:dyDescent="0.35">
      <c r="A547" s="133">
        <v>44321</v>
      </c>
      <c r="B547" s="132" t="s">
        <v>458</v>
      </c>
      <c r="C547" s="132">
        <v>10</v>
      </c>
    </row>
    <row r="548" spans="1:3" x14ac:dyDescent="0.35">
      <c r="A548" s="133">
        <v>44328</v>
      </c>
      <c r="B548" s="173" t="s">
        <v>471</v>
      </c>
      <c r="C548" s="173">
        <v>2</v>
      </c>
    </row>
    <row r="549" spans="1:3" x14ac:dyDescent="0.35">
      <c r="A549" s="133">
        <v>44328</v>
      </c>
      <c r="B549" s="173" t="s">
        <v>470</v>
      </c>
      <c r="C549" s="173">
        <v>3</v>
      </c>
    </row>
    <row r="550" spans="1:3" x14ac:dyDescent="0.35">
      <c r="A550" s="133">
        <v>44328</v>
      </c>
      <c r="B550" s="173" t="s">
        <v>469</v>
      </c>
      <c r="C550" s="173">
        <v>19</v>
      </c>
    </row>
    <row r="551" spans="1:3" x14ac:dyDescent="0.35">
      <c r="A551" s="133">
        <v>44328</v>
      </c>
      <c r="B551" s="173" t="s">
        <v>457</v>
      </c>
      <c r="C551" s="173">
        <v>0</v>
      </c>
    </row>
    <row r="552" spans="1:3" x14ac:dyDescent="0.35">
      <c r="A552" s="133">
        <v>44328</v>
      </c>
      <c r="B552" s="173" t="s">
        <v>467</v>
      </c>
      <c r="C552" s="173">
        <v>18</v>
      </c>
    </row>
    <row r="553" spans="1:3" x14ac:dyDescent="0.35">
      <c r="A553" s="133">
        <v>44328</v>
      </c>
      <c r="B553" s="173" t="s">
        <v>466</v>
      </c>
      <c r="C553" s="173">
        <v>1</v>
      </c>
    </row>
    <row r="554" spans="1:3" x14ac:dyDescent="0.35">
      <c r="A554" s="133">
        <v>44328</v>
      </c>
      <c r="B554" s="173" t="s">
        <v>465</v>
      </c>
      <c r="C554" s="173">
        <v>17</v>
      </c>
    </row>
    <row r="555" spans="1:3" x14ac:dyDescent="0.35">
      <c r="A555" s="133">
        <v>44328</v>
      </c>
      <c r="B555" s="173" t="s">
        <v>464</v>
      </c>
      <c r="C555" s="173">
        <v>4</v>
      </c>
    </row>
    <row r="556" spans="1:3" x14ac:dyDescent="0.35">
      <c r="A556" s="133">
        <v>44328</v>
      </c>
      <c r="B556" s="173" t="s">
        <v>463</v>
      </c>
      <c r="C556" s="173">
        <v>21</v>
      </c>
    </row>
    <row r="557" spans="1:3" x14ac:dyDescent="0.35">
      <c r="A557" s="133">
        <v>44328</v>
      </c>
      <c r="B557" s="173" t="s">
        <v>461</v>
      </c>
      <c r="C557" s="173">
        <v>10</v>
      </c>
    </row>
    <row r="558" spans="1:3" x14ac:dyDescent="0.35">
      <c r="A558" s="133">
        <v>44328</v>
      </c>
      <c r="B558" s="173" t="s">
        <v>460</v>
      </c>
      <c r="C558" s="173">
        <v>15</v>
      </c>
    </row>
    <row r="559" spans="1:3" x14ac:dyDescent="0.35">
      <c r="A559" s="133">
        <v>44328</v>
      </c>
      <c r="B559" s="173" t="s">
        <v>459</v>
      </c>
      <c r="C559" s="173">
        <v>10</v>
      </c>
    </row>
    <row r="560" spans="1:3" x14ac:dyDescent="0.35">
      <c r="A560" s="133">
        <v>44328</v>
      </c>
      <c r="B560" s="173" t="s">
        <v>447</v>
      </c>
      <c r="C560" s="173">
        <v>0</v>
      </c>
    </row>
    <row r="561" spans="1:3" x14ac:dyDescent="0.35">
      <c r="A561" s="133">
        <v>44328</v>
      </c>
      <c r="B561" s="173" t="s">
        <v>458</v>
      </c>
      <c r="C561" s="173">
        <v>10</v>
      </c>
    </row>
  </sheetData>
  <pageMargins left="0.7" right="0.7" top="0.75" bottom="0.75" header="0.3" footer="0.3"/>
  <pageSetup orientation="portrait" horizontalDpi="90" verticalDpi="9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4"/>
  </sheetPr>
  <dimension ref="A1:F429"/>
  <sheetViews>
    <sheetView zoomScale="70" zoomScaleNormal="70" workbookViewId="0">
      <pane ySplit="1" topLeftCell="A421" activePane="bottomLeft" state="frozen"/>
      <selection activeCell="F21" sqref="F21:G34"/>
      <selection pane="bottomLeft" activeCell="B426" sqref="B426"/>
    </sheetView>
  </sheetViews>
  <sheetFormatPr defaultColWidth="9.1796875" defaultRowHeight="14.5" x14ac:dyDescent="0.35"/>
  <cols>
    <col min="1" max="1" width="13.1796875" style="31" bestFit="1" customWidth="1"/>
    <col min="2" max="2" width="17.1796875" style="30" bestFit="1" customWidth="1"/>
    <col min="3" max="3" width="15.453125" style="30" bestFit="1" customWidth="1"/>
    <col min="4" max="4" width="15.81640625" style="30" bestFit="1" customWidth="1"/>
    <col min="5" max="5" width="14" style="30" bestFit="1" customWidth="1"/>
    <col min="6" max="6" width="29" style="27" bestFit="1" customWidth="1"/>
    <col min="7" max="16384" width="9.1796875" style="30"/>
  </cols>
  <sheetData>
    <row r="1" spans="1:6" s="32" customFormat="1" x14ac:dyDescent="0.35">
      <c r="A1" s="4" t="s">
        <v>352</v>
      </c>
      <c r="B1" s="32" t="s">
        <v>350</v>
      </c>
      <c r="C1" s="32" t="s">
        <v>349</v>
      </c>
      <c r="D1" s="32" t="s">
        <v>348</v>
      </c>
      <c r="E1" s="32" t="s">
        <v>347</v>
      </c>
      <c r="F1" s="26" t="s">
        <v>346</v>
      </c>
    </row>
    <row r="2" spans="1:6" x14ac:dyDescent="0.35">
      <c r="A2" s="31">
        <v>43900</v>
      </c>
      <c r="B2" s="30">
        <v>0</v>
      </c>
      <c r="C2" s="30">
        <v>0</v>
      </c>
      <c r="D2" s="30">
        <v>0</v>
      </c>
      <c r="E2" s="30">
        <v>0</v>
      </c>
    </row>
    <row r="3" spans="1:6" x14ac:dyDescent="0.35">
      <c r="A3" s="31">
        <v>43901</v>
      </c>
      <c r="B3" s="30">
        <v>0</v>
      </c>
      <c r="C3" s="30">
        <f>B3+C2</f>
        <v>0</v>
      </c>
      <c r="D3" s="30">
        <v>0</v>
      </c>
      <c r="E3" s="30">
        <f>D3+E2</f>
        <v>0</v>
      </c>
    </row>
    <row r="4" spans="1:6" x14ac:dyDescent="0.35">
      <c r="A4" s="31">
        <v>43902</v>
      </c>
      <c r="B4" s="30">
        <v>0</v>
      </c>
      <c r="C4" s="30">
        <f t="shared" ref="C4:C67" si="0">B4+C3</f>
        <v>0</v>
      </c>
      <c r="D4" s="30">
        <v>0</v>
      </c>
      <c r="E4" s="30">
        <f t="shared" ref="E4:E67" si="1">D4+E3</f>
        <v>0</v>
      </c>
    </row>
    <row r="5" spans="1:6" x14ac:dyDescent="0.35">
      <c r="A5" s="31">
        <v>43903</v>
      </c>
      <c r="B5" s="30">
        <v>0</v>
      </c>
      <c r="C5" s="30">
        <f t="shared" si="0"/>
        <v>0</v>
      </c>
      <c r="D5" s="30">
        <v>0</v>
      </c>
      <c r="E5" s="30">
        <f t="shared" si="1"/>
        <v>0</v>
      </c>
    </row>
    <row r="6" spans="1:6" x14ac:dyDescent="0.35">
      <c r="A6" s="31">
        <v>43904</v>
      </c>
      <c r="B6" s="30">
        <v>0</v>
      </c>
      <c r="C6" s="30">
        <f t="shared" si="0"/>
        <v>0</v>
      </c>
      <c r="D6" s="30">
        <v>0</v>
      </c>
      <c r="E6" s="30">
        <f t="shared" si="1"/>
        <v>0</v>
      </c>
    </row>
    <row r="7" spans="1:6" x14ac:dyDescent="0.35">
      <c r="A7" s="31">
        <v>43905</v>
      </c>
      <c r="B7" s="30">
        <v>0</v>
      </c>
      <c r="C7" s="30">
        <f t="shared" si="0"/>
        <v>0</v>
      </c>
      <c r="D7" s="30">
        <v>0</v>
      </c>
      <c r="E7" s="30">
        <f t="shared" si="1"/>
        <v>0</v>
      </c>
    </row>
    <row r="8" spans="1:6" x14ac:dyDescent="0.35">
      <c r="A8" s="31">
        <v>43906</v>
      </c>
      <c r="B8" s="30">
        <v>0</v>
      </c>
      <c r="C8" s="30">
        <f t="shared" si="0"/>
        <v>0</v>
      </c>
      <c r="D8" s="30">
        <v>0</v>
      </c>
      <c r="E8" s="30">
        <f t="shared" si="1"/>
        <v>0</v>
      </c>
    </row>
    <row r="9" spans="1:6" x14ac:dyDescent="0.35">
      <c r="A9" s="31">
        <v>43907</v>
      </c>
      <c r="B9" s="30">
        <v>0</v>
      </c>
      <c r="C9" s="30">
        <f t="shared" si="0"/>
        <v>0</v>
      </c>
      <c r="D9" s="30">
        <v>0</v>
      </c>
      <c r="E9" s="30">
        <f t="shared" si="1"/>
        <v>0</v>
      </c>
    </row>
    <row r="10" spans="1:6" x14ac:dyDescent="0.35">
      <c r="A10" s="31">
        <v>43908</v>
      </c>
      <c r="B10" s="30">
        <v>2</v>
      </c>
      <c r="C10" s="30">
        <f>B10+C9</f>
        <v>2</v>
      </c>
      <c r="D10" s="30">
        <v>0</v>
      </c>
      <c r="E10" s="30">
        <f>D10+E9</f>
        <v>0</v>
      </c>
    </row>
    <row r="11" spans="1:6" x14ac:dyDescent="0.35">
      <c r="A11" s="31">
        <v>43909</v>
      </c>
      <c r="B11" s="30">
        <v>1</v>
      </c>
      <c r="C11" s="30">
        <f t="shared" si="0"/>
        <v>3</v>
      </c>
      <c r="D11" s="30">
        <v>0</v>
      </c>
      <c r="E11" s="30">
        <f t="shared" si="1"/>
        <v>0</v>
      </c>
    </row>
    <row r="12" spans="1:6" x14ac:dyDescent="0.35">
      <c r="A12" s="31">
        <v>43910</v>
      </c>
      <c r="B12" s="30">
        <v>2</v>
      </c>
      <c r="C12" s="30">
        <f t="shared" si="0"/>
        <v>5</v>
      </c>
      <c r="D12" s="30">
        <v>0</v>
      </c>
      <c r="E12" s="30">
        <f t="shared" si="1"/>
        <v>0</v>
      </c>
    </row>
    <row r="13" spans="1:6" x14ac:dyDescent="0.35">
      <c r="A13" s="31">
        <v>43911</v>
      </c>
      <c r="B13" s="30">
        <v>2</v>
      </c>
      <c r="C13" s="30">
        <f t="shared" si="0"/>
        <v>7</v>
      </c>
      <c r="D13" s="30">
        <v>0</v>
      </c>
      <c r="E13" s="30">
        <f t="shared" si="1"/>
        <v>0</v>
      </c>
    </row>
    <row r="14" spans="1:6" x14ac:dyDescent="0.35">
      <c r="A14" s="31">
        <v>43912</v>
      </c>
      <c r="B14" s="30">
        <v>4</v>
      </c>
      <c r="C14" s="30">
        <f t="shared" si="0"/>
        <v>11</v>
      </c>
      <c r="D14" s="30">
        <v>0</v>
      </c>
      <c r="E14" s="30">
        <f t="shared" si="1"/>
        <v>0</v>
      </c>
    </row>
    <row r="15" spans="1:6" x14ac:dyDescent="0.35">
      <c r="A15" s="31">
        <v>43913</v>
      </c>
      <c r="B15" s="30">
        <v>6</v>
      </c>
      <c r="C15" s="30">
        <f t="shared" si="0"/>
        <v>17</v>
      </c>
      <c r="D15" s="30">
        <v>0</v>
      </c>
      <c r="E15" s="30">
        <f t="shared" si="1"/>
        <v>0</v>
      </c>
    </row>
    <row r="16" spans="1:6" x14ac:dyDescent="0.35">
      <c r="A16" s="31">
        <v>43914</v>
      </c>
      <c r="B16" s="30">
        <v>9</v>
      </c>
      <c r="C16" s="30">
        <f t="shared" si="0"/>
        <v>26</v>
      </c>
      <c r="D16" s="30">
        <v>0</v>
      </c>
      <c r="E16" s="30">
        <f t="shared" si="1"/>
        <v>0</v>
      </c>
      <c r="F16" s="27">
        <f t="shared" ref="F16:F79" si="2">AVERAGE(B10:B16)</f>
        <v>3.7142857142857144</v>
      </c>
    </row>
    <row r="17" spans="1:6" x14ac:dyDescent="0.35">
      <c r="A17" s="31">
        <v>43915</v>
      </c>
      <c r="B17" s="30">
        <v>7</v>
      </c>
      <c r="C17" s="30">
        <f t="shared" si="0"/>
        <v>33</v>
      </c>
      <c r="D17" s="30">
        <v>0</v>
      </c>
      <c r="E17" s="30">
        <f t="shared" si="1"/>
        <v>0</v>
      </c>
      <c r="F17" s="27">
        <f t="shared" si="2"/>
        <v>4.4285714285714288</v>
      </c>
    </row>
    <row r="18" spans="1:6" x14ac:dyDescent="0.35">
      <c r="A18" s="31">
        <v>43916</v>
      </c>
      <c r="B18" s="30">
        <v>9</v>
      </c>
      <c r="C18" s="30">
        <f t="shared" si="0"/>
        <v>42</v>
      </c>
      <c r="D18" s="30">
        <v>1</v>
      </c>
      <c r="E18" s="30">
        <f t="shared" si="1"/>
        <v>1</v>
      </c>
      <c r="F18" s="27">
        <f t="shared" si="2"/>
        <v>5.5714285714285712</v>
      </c>
    </row>
    <row r="19" spans="1:6" x14ac:dyDescent="0.35">
      <c r="A19" s="31">
        <v>43917</v>
      </c>
      <c r="B19" s="30">
        <v>15</v>
      </c>
      <c r="C19" s="30">
        <f t="shared" si="0"/>
        <v>57</v>
      </c>
      <c r="D19" s="30">
        <v>0</v>
      </c>
      <c r="E19" s="30">
        <f t="shared" si="1"/>
        <v>1</v>
      </c>
      <c r="F19" s="27">
        <f t="shared" si="2"/>
        <v>7.4285714285714288</v>
      </c>
    </row>
    <row r="20" spans="1:6" x14ac:dyDescent="0.35">
      <c r="A20" s="31">
        <v>43918</v>
      </c>
      <c r="B20" s="30">
        <v>15</v>
      </c>
      <c r="C20" s="30">
        <f t="shared" si="0"/>
        <v>72</v>
      </c>
      <c r="D20" s="30">
        <v>0</v>
      </c>
      <c r="E20" s="30">
        <f t="shared" si="1"/>
        <v>1</v>
      </c>
      <c r="F20" s="27">
        <f t="shared" si="2"/>
        <v>9.2857142857142865</v>
      </c>
    </row>
    <row r="21" spans="1:6" x14ac:dyDescent="0.35">
      <c r="A21" s="31">
        <v>43919</v>
      </c>
      <c r="B21" s="30">
        <v>25</v>
      </c>
      <c r="C21" s="30">
        <f t="shared" si="0"/>
        <v>97</v>
      </c>
      <c r="D21" s="30">
        <v>1</v>
      </c>
      <c r="E21" s="30">
        <f t="shared" si="1"/>
        <v>2</v>
      </c>
      <c r="F21" s="27">
        <f t="shared" si="2"/>
        <v>12.285714285714286</v>
      </c>
    </row>
    <row r="22" spans="1:6" x14ac:dyDescent="0.35">
      <c r="A22" s="31">
        <v>43920</v>
      </c>
      <c r="B22" s="30">
        <v>28</v>
      </c>
      <c r="C22" s="30">
        <f t="shared" si="0"/>
        <v>125</v>
      </c>
      <c r="D22" s="30">
        <v>0</v>
      </c>
      <c r="E22" s="30">
        <f t="shared" si="1"/>
        <v>2</v>
      </c>
      <c r="F22" s="27">
        <f t="shared" si="2"/>
        <v>15.428571428571429</v>
      </c>
    </row>
    <row r="23" spans="1:6" x14ac:dyDescent="0.35">
      <c r="A23" s="31">
        <v>43921</v>
      </c>
      <c r="B23" s="30">
        <v>28</v>
      </c>
      <c r="C23" s="30">
        <f t="shared" si="0"/>
        <v>153</v>
      </c>
      <c r="D23" s="30">
        <v>0</v>
      </c>
      <c r="E23" s="30">
        <f t="shared" si="1"/>
        <v>2</v>
      </c>
      <c r="F23" s="27">
        <f t="shared" si="2"/>
        <v>18.142857142857142</v>
      </c>
    </row>
    <row r="24" spans="1:6" x14ac:dyDescent="0.35">
      <c r="A24" s="31">
        <v>43922</v>
      </c>
      <c r="B24" s="30">
        <v>36</v>
      </c>
      <c r="C24" s="30">
        <f t="shared" si="0"/>
        <v>189</v>
      </c>
      <c r="D24" s="30">
        <v>0</v>
      </c>
      <c r="E24" s="30">
        <f t="shared" si="1"/>
        <v>2</v>
      </c>
      <c r="F24" s="27">
        <f t="shared" si="2"/>
        <v>22.285714285714285</v>
      </c>
    </row>
    <row r="25" spans="1:6" x14ac:dyDescent="0.35">
      <c r="A25" s="31">
        <v>43923</v>
      </c>
      <c r="B25" s="30">
        <v>41</v>
      </c>
      <c r="C25" s="30">
        <f t="shared" si="0"/>
        <v>230</v>
      </c>
      <c r="D25" s="30">
        <v>2</v>
      </c>
      <c r="E25" s="30">
        <f t="shared" si="1"/>
        <v>4</v>
      </c>
      <c r="F25" s="27">
        <f t="shared" si="2"/>
        <v>26.857142857142858</v>
      </c>
    </row>
    <row r="26" spans="1:6" x14ac:dyDescent="0.35">
      <c r="A26" s="31">
        <v>43924</v>
      </c>
      <c r="B26" s="30">
        <v>38</v>
      </c>
      <c r="C26" s="30">
        <f t="shared" si="0"/>
        <v>268</v>
      </c>
      <c r="D26" s="30">
        <v>1</v>
      </c>
      <c r="E26" s="30">
        <f t="shared" si="1"/>
        <v>5</v>
      </c>
      <c r="F26" s="27">
        <f t="shared" si="2"/>
        <v>30.142857142857142</v>
      </c>
    </row>
    <row r="27" spans="1:6" x14ac:dyDescent="0.35">
      <c r="A27" s="31">
        <v>43925</v>
      </c>
      <c r="B27" s="30">
        <v>38</v>
      </c>
      <c r="C27" s="30">
        <f t="shared" si="0"/>
        <v>306</v>
      </c>
      <c r="D27" s="30">
        <v>1</v>
      </c>
      <c r="E27" s="30">
        <f t="shared" si="1"/>
        <v>6</v>
      </c>
      <c r="F27" s="27">
        <f t="shared" si="2"/>
        <v>33.428571428571431</v>
      </c>
    </row>
    <row r="28" spans="1:6" x14ac:dyDescent="0.35">
      <c r="A28" s="31">
        <v>43926</v>
      </c>
      <c r="B28" s="30">
        <v>68</v>
      </c>
      <c r="C28" s="30">
        <f t="shared" si="0"/>
        <v>374</v>
      </c>
      <c r="D28" s="30">
        <v>0</v>
      </c>
      <c r="E28" s="30">
        <f t="shared" si="1"/>
        <v>6</v>
      </c>
      <c r="F28" s="27">
        <f t="shared" si="2"/>
        <v>39.571428571428569</v>
      </c>
    </row>
    <row r="29" spans="1:6" x14ac:dyDescent="0.35">
      <c r="A29" s="31">
        <v>43927</v>
      </c>
      <c r="B29" s="30">
        <v>79</v>
      </c>
      <c r="C29" s="30">
        <f t="shared" si="0"/>
        <v>453</v>
      </c>
      <c r="D29" s="30">
        <v>1</v>
      </c>
      <c r="E29" s="30">
        <f t="shared" si="1"/>
        <v>7</v>
      </c>
      <c r="F29" s="27">
        <f t="shared" si="2"/>
        <v>46.857142857142854</v>
      </c>
    </row>
    <row r="30" spans="1:6" x14ac:dyDescent="0.35">
      <c r="A30" s="31">
        <v>43928</v>
      </c>
      <c r="B30" s="30">
        <v>71</v>
      </c>
      <c r="C30" s="30">
        <f t="shared" si="0"/>
        <v>524</v>
      </c>
      <c r="D30" s="30">
        <v>0</v>
      </c>
      <c r="E30" s="30">
        <f t="shared" si="1"/>
        <v>7</v>
      </c>
      <c r="F30" s="27">
        <f t="shared" si="2"/>
        <v>53</v>
      </c>
    </row>
    <row r="31" spans="1:6" x14ac:dyDescent="0.35">
      <c r="A31" s="31">
        <v>43929</v>
      </c>
      <c r="B31" s="30">
        <v>100</v>
      </c>
      <c r="C31" s="30">
        <f t="shared" si="0"/>
        <v>624</v>
      </c>
      <c r="D31" s="30">
        <v>3</v>
      </c>
      <c r="E31" s="30">
        <f t="shared" si="1"/>
        <v>10</v>
      </c>
      <c r="F31" s="27">
        <f t="shared" si="2"/>
        <v>62.142857142857146</v>
      </c>
    </row>
    <row r="32" spans="1:6" x14ac:dyDescent="0.35">
      <c r="A32" s="31">
        <v>43930</v>
      </c>
      <c r="B32" s="30">
        <v>112</v>
      </c>
      <c r="C32" s="30">
        <f t="shared" si="0"/>
        <v>736</v>
      </c>
      <c r="D32" s="30">
        <v>3</v>
      </c>
      <c r="E32" s="30">
        <f t="shared" si="1"/>
        <v>13</v>
      </c>
      <c r="F32" s="27">
        <f t="shared" si="2"/>
        <v>72.285714285714292</v>
      </c>
    </row>
    <row r="33" spans="1:6" x14ac:dyDescent="0.35">
      <c r="A33" s="31">
        <v>43931</v>
      </c>
      <c r="B33" s="30">
        <v>107</v>
      </c>
      <c r="C33" s="30">
        <f t="shared" si="0"/>
        <v>843</v>
      </c>
      <c r="D33" s="30">
        <v>2</v>
      </c>
      <c r="E33" s="30">
        <f t="shared" si="1"/>
        <v>15</v>
      </c>
      <c r="F33" s="27">
        <f t="shared" si="2"/>
        <v>82.142857142857139</v>
      </c>
    </row>
    <row r="34" spans="1:6" x14ac:dyDescent="0.35">
      <c r="A34" s="31">
        <v>43932</v>
      </c>
      <c r="B34" s="30">
        <v>120</v>
      </c>
      <c r="C34" s="30">
        <f t="shared" si="0"/>
        <v>963</v>
      </c>
      <c r="D34" s="30">
        <v>4</v>
      </c>
      <c r="E34" s="30">
        <f t="shared" si="1"/>
        <v>19</v>
      </c>
      <c r="F34" s="27">
        <f t="shared" si="2"/>
        <v>93.857142857142861</v>
      </c>
    </row>
    <row r="35" spans="1:6" x14ac:dyDescent="0.35">
      <c r="A35" s="31">
        <v>43933</v>
      </c>
      <c r="B35" s="30">
        <v>114</v>
      </c>
      <c r="C35" s="30">
        <f t="shared" si="0"/>
        <v>1077</v>
      </c>
      <c r="D35" s="30">
        <v>5</v>
      </c>
      <c r="E35" s="30">
        <f t="shared" si="1"/>
        <v>24</v>
      </c>
      <c r="F35" s="27">
        <f t="shared" si="2"/>
        <v>100.42857142857143</v>
      </c>
    </row>
    <row r="36" spans="1:6" x14ac:dyDescent="0.35">
      <c r="A36" s="31">
        <v>43934</v>
      </c>
      <c r="B36" s="30">
        <v>163</v>
      </c>
      <c r="C36" s="30">
        <f t="shared" si="0"/>
        <v>1240</v>
      </c>
      <c r="D36" s="30">
        <v>7</v>
      </c>
      <c r="E36" s="30">
        <f t="shared" si="1"/>
        <v>31</v>
      </c>
      <c r="F36" s="27">
        <f t="shared" si="2"/>
        <v>112.42857142857143</v>
      </c>
    </row>
    <row r="37" spans="1:6" x14ac:dyDescent="0.35">
      <c r="A37" s="31">
        <v>43935</v>
      </c>
      <c r="B37" s="30">
        <v>122</v>
      </c>
      <c r="C37" s="30">
        <f t="shared" si="0"/>
        <v>1362</v>
      </c>
      <c r="D37" s="30">
        <v>9</v>
      </c>
      <c r="E37" s="30">
        <f t="shared" si="1"/>
        <v>40</v>
      </c>
      <c r="F37" s="27">
        <f t="shared" si="2"/>
        <v>119.71428571428571</v>
      </c>
    </row>
    <row r="38" spans="1:6" x14ac:dyDescent="0.35">
      <c r="A38" s="31">
        <v>43936</v>
      </c>
      <c r="B38" s="30">
        <v>178</v>
      </c>
      <c r="C38" s="30">
        <f t="shared" si="0"/>
        <v>1540</v>
      </c>
      <c r="D38" s="30">
        <v>6</v>
      </c>
      <c r="E38" s="30">
        <f t="shared" si="1"/>
        <v>46</v>
      </c>
      <c r="F38" s="27">
        <f t="shared" si="2"/>
        <v>130.85714285714286</v>
      </c>
    </row>
    <row r="39" spans="1:6" x14ac:dyDescent="0.35">
      <c r="A39" s="31">
        <v>43937</v>
      </c>
      <c r="B39" s="30">
        <v>174</v>
      </c>
      <c r="C39" s="30">
        <f t="shared" si="0"/>
        <v>1714</v>
      </c>
      <c r="D39" s="30">
        <v>3</v>
      </c>
      <c r="E39" s="30">
        <f t="shared" si="1"/>
        <v>49</v>
      </c>
      <c r="F39" s="27">
        <f t="shared" si="2"/>
        <v>139.71428571428572</v>
      </c>
    </row>
    <row r="40" spans="1:6" x14ac:dyDescent="0.35">
      <c r="A40" s="31">
        <v>43938</v>
      </c>
      <c r="B40" s="30">
        <v>167</v>
      </c>
      <c r="C40" s="30">
        <f t="shared" si="0"/>
        <v>1881</v>
      </c>
      <c r="D40" s="30">
        <v>8</v>
      </c>
      <c r="E40" s="30">
        <f t="shared" si="1"/>
        <v>57</v>
      </c>
      <c r="F40" s="27">
        <f t="shared" si="2"/>
        <v>148.28571428571428</v>
      </c>
    </row>
    <row r="41" spans="1:6" x14ac:dyDescent="0.35">
      <c r="A41" s="31">
        <v>43939</v>
      </c>
      <c r="B41" s="30">
        <v>171</v>
      </c>
      <c r="C41" s="30">
        <f t="shared" si="0"/>
        <v>2052</v>
      </c>
      <c r="D41" s="30">
        <v>5</v>
      </c>
      <c r="E41" s="30">
        <f t="shared" si="1"/>
        <v>62</v>
      </c>
      <c r="F41" s="27">
        <f t="shared" si="2"/>
        <v>155.57142857142858</v>
      </c>
    </row>
    <row r="42" spans="1:6" x14ac:dyDescent="0.35">
      <c r="A42" s="31">
        <v>43940</v>
      </c>
      <c r="B42" s="30">
        <v>179</v>
      </c>
      <c r="C42" s="30">
        <f t="shared" si="0"/>
        <v>2231</v>
      </c>
      <c r="D42" s="30">
        <v>4</v>
      </c>
      <c r="E42" s="30">
        <f t="shared" si="1"/>
        <v>66</v>
      </c>
      <c r="F42" s="27">
        <f t="shared" si="2"/>
        <v>164.85714285714286</v>
      </c>
    </row>
    <row r="43" spans="1:6" x14ac:dyDescent="0.35">
      <c r="A43" s="31">
        <v>43941</v>
      </c>
      <c r="B43" s="30">
        <v>173</v>
      </c>
      <c r="C43" s="30">
        <f t="shared" si="0"/>
        <v>2404</v>
      </c>
      <c r="D43" s="30">
        <v>10</v>
      </c>
      <c r="E43" s="30">
        <f t="shared" si="1"/>
        <v>76</v>
      </c>
      <c r="F43" s="27">
        <f t="shared" si="2"/>
        <v>166.28571428571428</v>
      </c>
    </row>
    <row r="44" spans="1:6" x14ac:dyDescent="0.35">
      <c r="A44" s="31">
        <v>43942</v>
      </c>
      <c r="B44" s="30">
        <v>160</v>
      </c>
      <c r="C44" s="30">
        <f t="shared" si="0"/>
        <v>2564</v>
      </c>
      <c r="D44" s="30">
        <v>2</v>
      </c>
      <c r="E44" s="30">
        <f t="shared" si="1"/>
        <v>78</v>
      </c>
      <c r="F44" s="27">
        <f t="shared" si="2"/>
        <v>171.71428571428572</v>
      </c>
    </row>
    <row r="45" spans="1:6" x14ac:dyDescent="0.35">
      <c r="A45" s="31">
        <v>43943</v>
      </c>
      <c r="B45" s="30">
        <v>153</v>
      </c>
      <c r="C45" s="30">
        <f t="shared" si="0"/>
        <v>2717</v>
      </c>
      <c r="D45" s="30">
        <v>1</v>
      </c>
      <c r="E45" s="30">
        <f t="shared" si="1"/>
        <v>79</v>
      </c>
      <c r="F45" s="27">
        <f t="shared" si="2"/>
        <v>168.14285714285714</v>
      </c>
    </row>
    <row r="46" spans="1:6" x14ac:dyDescent="0.35">
      <c r="A46" s="31">
        <v>43944</v>
      </c>
      <c r="B46" s="30">
        <v>190</v>
      </c>
      <c r="C46" s="30">
        <f t="shared" si="0"/>
        <v>2907</v>
      </c>
      <c r="D46" s="30">
        <v>5</v>
      </c>
      <c r="E46" s="30">
        <f t="shared" si="1"/>
        <v>84</v>
      </c>
      <c r="F46" s="27">
        <f t="shared" si="2"/>
        <v>170.42857142857142</v>
      </c>
    </row>
    <row r="47" spans="1:6" x14ac:dyDescent="0.35">
      <c r="A47" s="31">
        <v>43945</v>
      </c>
      <c r="B47" s="30">
        <v>197</v>
      </c>
      <c r="C47" s="30">
        <f t="shared" si="0"/>
        <v>3104</v>
      </c>
      <c r="D47" s="30">
        <v>6</v>
      </c>
      <c r="E47" s="30">
        <f t="shared" si="1"/>
        <v>90</v>
      </c>
      <c r="F47" s="27">
        <f t="shared" si="2"/>
        <v>174.71428571428572</v>
      </c>
    </row>
    <row r="48" spans="1:6" x14ac:dyDescent="0.35">
      <c r="A48" s="31">
        <v>43946</v>
      </c>
      <c r="B48" s="30">
        <v>151</v>
      </c>
      <c r="C48" s="30">
        <f t="shared" si="0"/>
        <v>3255</v>
      </c>
      <c r="D48" s="30">
        <v>2</v>
      </c>
      <c r="E48" s="30">
        <f t="shared" si="1"/>
        <v>92</v>
      </c>
      <c r="F48" s="27">
        <f t="shared" si="2"/>
        <v>171.85714285714286</v>
      </c>
    </row>
    <row r="49" spans="1:6" x14ac:dyDescent="0.35">
      <c r="A49" s="31">
        <v>43947</v>
      </c>
      <c r="B49" s="30">
        <v>151</v>
      </c>
      <c r="C49" s="30">
        <f t="shared" si="0"/>
        <v>3406</v>
      </c>
      <c r="D49" s="30">
        <v>4</v>
      </c>
      <c r="E49" s="30">
        <f t="shared" si="1"/>
        <v>96</v>
      </c>
      <c r="F49" s="27">
        <f t="shared" si="2"/>
        <v>167.85714285714286</v>
      </c>
    </row>
    <row r="50" spans="1:6" x14ac:dyDescent="0.35">
      <c r="A50" s="31">
        <v>43948</v>
      </c>
      <c r="B50" s="30">
        <v>157</v>
      </c>
      <c r="C50" s="30">
        <f t="shared" si="0"/>
        <v>3563</v>
      </c>
      <c r="D50" s="30">
        <v>5</v>
      </c>
      <c r="E50" s="30">
        <f t="shared" si="1"/>
        <v>101</v>
      </c>
      <c r="F50" s="27">
        <f t="shared" si="2"/>
        <v>165.57142857142858</v>
      </c>
    </row>
    <row r="51" spans="1:6" x14ac:dyDescent="0.35">
      <c r="A51" s="31">
        <v>43949</v>
      </c>
      <c r="B51" s="30">
        <v>141</v>
      </c>
      <c r="C51" s="30">
        <f t="shared" si="0"/>
        <v>3704</v>
      </c>
      <c r="D51" s="30">
        <v>5</v>
      </c>
      <c r="E51" s="30">
        <f t="shared" si="1"/>
        <v>106</v>
      </c>
      <c r="F51" s="27">
        <f t="shared" si="2"/>
        <v>162.85714285714286</v>
      </c>
    </row>
    <row r="52" spans="1:6" x14ac:dyDescent="0.35">
      <c r="A52" s="31">
        <v>43950</v>
      </c>
      <c r="B52" s="30">
        <v>164</v>
      </c>
      <c r="C52" s="30">
        <f t="shared" si="0"/>
        <v>3868</v>
      </c>
      <c r="D52" s="30">
        <v>6</v>
      </c>
      <c r="E52" s="30">
        <f t="shared" si="1"/>
        <v>112</v>
      </c>
      <c r="F52" s="27">
        <f t="shared" si="2"/>
        <v>164.42857142857142</v>
      </c>
    </row>
    <row r="53" spans="1:6" x14ac:dyDescent="0.35">
      <c r="A53" s="31">
        <v>43951</v>
      </c>
      <c r="B53" s="30">
        <v>143</v>
      </c>
      <c r="C53" s="30">
        <f t="shared" si="0"/>
        <v>4011</v>
      </c>
      <c r="D53" s="30">
        <v>2</v>
      </c>
      <c r="E53" s="30">
        <f t="shared" si="1"/>
        <v>114</v>
      </c>
      <c r="F53" s="27">
        <f t="shared" si="2"/>
        <v>157.71428571428572</v>
      </c>
    </row>
    <row r="54" spans="1:6" x14ac:dyDescent="0.35">
      <c r="A54" s="31">
        <v>43952</v>
      </c>
      <c r="B54" s="30">
        <v>176</v>
      </c>
      <c r="C54" s="30">
        <f t="shared" si="0"/>
        <v>4187</v>
      </c>
      <c r="D54" s="30">
        <v>3</v>
      </c>
      <c r="E54" s="30">
        <f t="shared" si="1"/>
        <v>117</v>
      </c>
      <c r="F54" s="27">
        <f t="shared" si="2"/>
        <v>154.71428571428572</v>
      </c>
    </row>
    <row r="55" spans="1:6" x14ac:dyDescent="0.35">
      <c r="A55" s="31">
        <v>43953</v>
      </c>
      <c r="B55" s="30">
        <v>144</v>
      </c>
      <c r="C55" s="30">
        <f t="shared" si="0"/>
        <v>4331</v>
      </c>
      <c r="D55" s="30">
        <v>3</v>
      </c>
      <c r="E55" s="30">
        <f t="shared" si="1"/>
        <v>120</v>
      </c>
      <c r="F55" s="27">
        <f t="shared" si="2"/>
        <v>153.71428571428572</v>
      </c>
    </row>
    <row r="56" spans="1:6" x14ac:dyDescent="0.35">
      <c r="A56" s="31">
        <v>43954</v>
      </c>
      <c r="B56" s="30">
        <v>137</v>
      </c>
      <c r="C56" s="30">
        <f t="shared" si="0"/>
        <v>4468</v>
      </c>
      <c r="D56" s="30">
        <v>3</v>
      </c>
      <c r="E56" s="30">
        <f t="shared" si="1"/>
        <v>123</v>
      </c>
      <c r="F56" s="27">
        <f t="shared" si="2"/>
        <v>151.71428571428572</v>
      </c>
    </row>
    <row r="57" spans="1:6" x14ac:dyDescent="0.35">
      <c r="A57" s="31">
        <v>43955</v>
      </c>
      <c r="B57" s="30">
        <v>134</v>
      </c>
      <c r="C57" s="30">
        <f t="shared" si="0"/>
        <v>4602</v>
      </c>
      <c r="D57" s="30">
        <v>4</v>
      </c>
      <c r="E57" s="30">
        <f t="shared" si="1"/>
        <v>127</v>
      </c>
      <c r="F57" s="27">
        <f t="shared" si="2"/>
        <v>148.42857142857142</v>
      </c>
    </row>
    <row r="58" spans="1:6" x14ac:dyDescent="0.35">
      <c r="A58" s="31">
        <v>43956</v>
      </c>
      <c r="B58" s="30">
        <v>137</v>
      </c>
      <c r="C58" s="30">
        <f t="shared" si="0"/>
        <v>4739</v>
      </c>
      <c r="D58" s="30">
        <v>5</v>
      </c>
      <c r="E58" s="30">
        <f t="shared" si="1"/>
        <v>132</v>
      </c>
      <c r="F58" s="27">
        <f t="shared" si="2"/>
        <v>147.85714285714286</v>
      </c>
    </row>
    <row r="59" spans="1:6" x14ac:dyDescent="0.35">
      <c r="A59" s="31">
        <v>43957</v>
      </c>
      <c r="B59" s="30">
        <v>138</v>
      </c>
      <c r="C59" s="30">
        <f t="shared" si="0"/>
        <v>4877</v>
      </c>
      <c r="D59" s="30">
        <v>6</v>
      </c>
      <c r="E59" s="30">
        <f t="shared" si="1"/>
        <v>138</v>
      </c>
      <c r="F59" s="27">
        <f t="shared" si="2"/>
        <v>144.14285714285714</v>
      </c>
    </row>
    <row r="60" spans="1:6" x14ac:dyDescent="0.35">
      <c r="A60" s="31">
        <v>43958</v>
      </c>
      <c r="B60" s="30">
        <v>130</v>
      </c>
      <c r="C60" s="30">
        <f t="shared" si="0"/>
        <v>5007</v>
      </c>
      <c r="D60" s="30">
        <v>2</v>
      </c>
      <c r="E60" s="30">
        <f t="shared" si="1"/>
        <v>140</v>
      </c>
      <c r="F60" s="27">
        <f t="shared" si="2"/>
        <v>142.28571428571428</v>
      </c>
    </row>
    <row r="61" spans="1:6" x14ac:dyDescent="0.35">
      <c r="A61" s="31">
        <v>43959</v>
      </c>
      <c r="B61" s="30">
        <v>110</v>
      </c>
      <c r="C61" s="30">
        <f t="shared" si="0"/>
        <v>5117</v>
      </c>
      <c r="D61" s="30">
        <v>6</v>
      </c>
      <c r="E61" s="30">
        <f t="shared" si="1"/>
        <v>146</v>
      </c>
      <c r="F61" s="27">
        <f t="shared" si="2"/>
        <v>132.85714285714286</v>
      </c>
    </row>
    <row r="62" spans="1:6" x14ac:dyDescent="0.35">
      <c r="A62" s="31">
        <v>43960</v>
      </c>
      <c r="B62" s="30">
        <v>105</v>
      </c>
      <c r="C62" s="30">
        <f t="shared" si="0"/>
        <v>5222</v>
      </c>
      <c r="D62" s="30">
        <v>9</v>
      </c>
      <c r="E62" s="30">
        <f t="shared" si="1"/>
        <v>155</v>
      </c>
      <c r="F62" s="27">
        <f t="shared" si="2"/>
        <v>127.28571428571429</v>
      </c>
    </row>
    <row r="63" spans="1:6" x14ac:dyDescent="0.35">
      <c r="A63" s="31">
        <v>43961</v>
      </c>
      <c r="B63" s="30">
        <v>126</v>
      </c>
      <c r="C63" s="30">
        <f t="shared" si="0"/>
        <v>5348</v>
      </c>
      <c r="D63" s="30">
        <v>1</v>
      </c>
      <c r="E63" s="30">
        <f t="shared" si="1"/>
        <v>156</v>
      </c>
      <c r="F63" s="27">
        <f t="shared" si="2"/>
        <v>125.71428571428571</v>
      </c>
    </row>
    <row r="64" spans="1:6" x14ac:dyDescent="0.35">
      <c r="A64" s="31">
        <v>43962</v>
      </c>
      <c r="B64" s="30">
        <v>127</v>
      </c>
      <c r="C64" s="30">
        <f t="shared" si="0"/>
        <v>5475</v>
      </c>
      <c r="D64" s="30">
        <v>3</v>
      </c>
      <c r="E64" s="30">
        <f t="shared" si="1"/>
        <v>159</v>
      </c>
      <c r="F64" s="27">
        <f t="shared" si="2"/>
        <v>124.71428571428571</v>
      </c>
    </row>
    <row r="65" spans="1:6" x14ac:dyDescent="0.35">
      <c r="A65" s="31">
        <v>43963</v>
      </c>
      <c r="B65" s="30">
        <v>112</v>
      </c>
      <c r="C65" s="30">
        <f t="shared" si="0"/>
        <v>5587</v>
      </c>
      <c r="D65" s="30">
        <v>4</v>
      </c>
      <c r="E65" s="30">
        <f t="shared" si="1"/>
        <v>163</v>
      </c>
      <c r="F65" s="27">
        <f t="shared" si="2"/>
        <v>121.14285714285714</v>
      </c>
    </row>
    <row r="66" spans="1:6" x14ac:dyDescent="0.35">
      <c r="A66" s="31">
        <v>43964</v>
      </c>
      <c r="B66" s="30">
        <v>115</v>
      </c>
      <c r="C66" s="30">
        <f t="shared" si="0"/>
        <v>5702</v>
      </c>
      <c r="D66" s="30">
        <v>1</v>
      </c>
      <c r="E66" s="30">
        <f t="shared" si="1"/>
        <v>164</v>
      </c>
      <c r="F66" s="27">
        <f t="shared" si="2"/>
        <v>117.85714285714286</v>
      </c>
    </row>
    <row r="67" spans="1:6" x14ac:dyDescent="0.35">
      <c r="A67" s="31">
        <v>43965</v>
      </c>
      <c r="B67" s="30">
        <v>100</v>
      </c>
      <c r="C67" s="30">
        <f t="shared" si="0"/>
        <v>5802</v>
      </c>
      <c r="D67" s="30">
        <v>4</v>
      </c>
      <c r="E67" s="30">
        <f t="shared" si="1"/>
        <v>168</v>
      </c>
      <c r="F67" s="27">
        <f t="shared" si="2"/>
        <v>113.57142857142857</v>
      </c>
    </row>
    <row r="68" spans="1:6" x14ac:dyDescent="0.35">
      <c r="A68" s="31">
        <v>43966</v>
      </c>
      <c r="B68" s="30">
        <v>119</v>
      </c>
      <c r="C68" s="30">
        <f t="shared" ref="C68:C131" si="3">B68+C67</f>
        <v>5921</v>
      </c>
      <c r="D68" s="30">
        <v>4</v>
      </c>
      <c r="E68" s="30">
        <f t="shared" ref="E68:E131" si="4">D68+E67</f>
        <v>172</v>
      </c>
      <c r="F68" s="27">
        <f t="shared" si="2"/>
        <v>114.85714285714286</v>
      </c>
    </row>
    <row r="69" spans="1:6" x14ac:dyDescent="0.35">
      <c r="A69" s="31">
        <v>43967</v>
      </c>
      <c r="B69" s="30">
        <v>85</v>
      </c>
      <c r="C69" s="30">
        <f t="shared" si="3"/>
        <v>6006</v>
      </c>
      <c r="D69" s="30">
        <v>7</v>
      </c>
      <c r="E69" s="30">
        <f t="shared" si="4"/>
        <v>179</v>
      </c>
      <c r="F69" s="27">
        <f t="shared" si="2"/>
        <v>112</v>
      </c>
    </row>
    <row r="70" spans="1:6" x14ac:dyDescent="0.35">
      <c r="A70" s="31">
        <v>43968</v>
      </c>
      <c r="B70" s="30">
        <v>83</v>
      </c>
      <c r="C70" s="30">
        <f t="shared" si="3"/>
        <v>6089</v>
      </c>
      <c r="D70" s="30">
        <v>0</v>
      </c>
      <c r="E70" s="30">
        <f t="shared" si="4"/>
        <v>179</v>
      </c>
      <c r="F70" s="27">
        <f t="shared" si="2"/>
        <v>105.85714285714286</v>
      </c>
    </row>
    <row r="71" spans="1:6" x14ac:dyDescent="0.35">
      <c r="A71" s="31">
        <v>43969</v>
      </c>
      <c r="B71" s="30">
        <v>96</v>
      </c>
      <c r="C71" s="30">
        <f t="shared" si="3"/>
        <v>6185</v>
      </c>
      <c r="D71" s="30">
        <v>1</v>
      </c>
      <c r="E71" s="30">
        <f t="shared" si="4"/>
        <v>180</v>
      </c>
      <c r="F71" s="27">
        <f t="shared" si="2"/>
        <v>101.42857142857143</v>
      </c>
    </row>
    <row r="72" spans="1:6" x14ac:dyDescent="0.35">
      <c r="A72" s="31">
        <v>43970</v>
      </c>
      <c r="B72" s="30">
        <v>73</v>
      </c>
      <c r="C72" s="30">
        <f t="shared" si="3"/>
        <v>6258</v>
      </c>
      <c r="D72" s="30">
        <v>2</v>
      </c>
      <c r="E72" s="30">
        <f t="shared" si="4"/>
        <v>182</v>
      </c>
      <c r="F72" s="27">
        <f t="shared" si="2"/>
        <v>95.857142857142861</v>
      </c>
    </row>
    <row r="73" spans="1:6" x14ac:dyDescent="0.35">
      <c r="A73" s="31">
        <v>43971</v>
      </c>
      <c r="B73" s="30">
        <v>84</v>
      </c>
      <c r="C73" s="30">
        <f t="shared" si="3"/>
        <v>6342</v>
      </c>
      <c r="D73" s="30">
        <v>0</v>
      </c>
      <c r="E73" s="30">
        <f t="shared" si="4"/>
        <v>182</v>
      </c>
      <c r="F73" s="27">
        <f t="shared" si="2"/>
        <v>91.428571428571431</v>
      </c>
    </row>
    <row r="74" spans="1:6" x14ac:dyDescent="0.35">
      <c r="A74" s="31">
        <v>43972</v>
      </c>
      <c r="B74" s="30">
        <v>67</v>
      </c>
      <c r="C74" s="30">
        <f t="shared" si="3"/>
        <v>6409</v>
      </c>
      <c r="D74" s="30">
        <v>3</v>
      </c>
      <c r="E74" s="30">
        <f t="shared" si="4"/>
        <v>185</v>
      </c>
      <c r="F74" s="27">
        <f t="shared" si="2"/>
        <v>86.714285714285708</v>
      </c>
    </row>
    <row r="75" spans="1:6" x14ac:dyDescent="0.35">
      <c r="A75" s="31">
        <v>43973</v>
      </c>
      <c r="B75" s="30">
        <v>82</v>
      </c>
      <c r="C75" s="30">
        <f t="shared" si="3"/>
        <v>6491</v>
      </c>
      <c r="D75" s="30">
        <v>2</v>
      </c>
      <c r="E75" s="30">
        <f t="shared" si="4"/>
        <v>187</v>
      </c>
      <c r="F75" s="27">
        <f t="shared" si="2"/>
        <v>81.428571428571431</v>
      </c>
    </row>
    <row r="76" spans="1:6" x14ac:dyDescent="0.35">
      <c r="A76" s="31">
        <v>43974</v>
      </c>
      <c r="B76" s="30">
        <v>71</v>
      </c>
      <c r="C76" s="30">
        <f t="shared" si="3"/>
        <v>6562</v>
      </c>
      <c r="D76" s="30">
        <v>1</v>
      </c>
      <c r="E76" s="30">
        <f t="shared" si="4"/>
        <v>188</v>
      </c>
      <c r="F76" s="27">
        <f t="shared" si="2"/>
        <v>79.428571428571431</v>
      </c>
    </row>
    <row r="77" spans="1:6" x14ac:dyDescent="0.35">
      <c r="A77" s="31">
        <v>43975</v>
      </c>
      <c r="B77" s="30">
        <v>60</v>
      </c>
      <c r="C77" s="30">
        <f t="shared" si="3"/>
        <v>6622</v>
      </c>
      <c r="D77" s="30">
        <v>2</v>
      </c>
      <c r="E77" s="30">
        <f t="shared" si="4"/>
        <v>190</v>
      </c>
      <c r="F77" s="27">
        <f t="shared" si="2"/>
        <v>76.142857142857139</v>
      </c>
    </row>
    <row r="78" spans="1:6" x14ac:dyDescent="0.35">
      <c r="A78" s="31">
        <v>43976</v>
      </c>
      <c r="B78" s="30">
        <v>65</v>
      </c>
      <c r="C78" s="30">
        <f t="shared" si="3"/>
        <v>6687</v>
      </c>
      <c r="D78" s="30">
        <v>2</v>
      </c>
      <c r="E78" s="30">
        <f t="shared" si="4"/>
        <v>192</v>
      </c>
      <c r="F78" s="27">
        <f t="shared" si="2"/>
        <v>71.714285714285708</v>
      </c>
    </row>
    <row r="79" spans="1:6" x14ac:dyDescent="0.35">
      <c r="A79" s="31">
        <v>43977</v>
      </c>
      <c r="B79" s="30">
        <v>73</v>
      </c>
      <c r="C79" s="30">
        <f t="shared" si="3"/>
        <v>6760</v>
      </c>
      <c r="D79" s="30">
        <v>0</v>
      </c>
      <c r="E79" s="30">
        <f t="shared" si="4"/>
        <v>192</v>
      </c>
      <c r="F79" s="27">
        <f t="shared" si="2"/>
        <v>71.714285714285708</v>
      </c>
    </row>
    <row r="80" spans="1:6" x14ac:dyDescent="0.35">
      <c r="A80" s="31">
        <v>43978</v>
      </c>
      <c r="B80" s="30">
        <v>63</v>
      </c>
      <c r="C80" s="30">
        <f t="shared" si="3"/>
        <v>6823</v>
      </c>
      <c r="D80" s="30">
        <v>1</v>
      </c>
      <c r="E80" s="30">
        <f t="shared" si="4"/>
        <v>193</v>
      </c>
      <c r="F80" s="27">
        <f t="shared" ref="F80:F143" si="5">AVERAGE(B74:B80)</f>
        <v>68.714285714285708</v>
      </c>
    </row>
    <row r="81" spans="1:6" x14ac:dyDescent="0.35">
      <c r="A81" s="31">
        <v>43979</v>
      </c>
      <c r="B81" s="30">
        <v>52</v>
      </c>
      <c r="C81" s="30">
        <f t="shared" si="3"/>
        <v>6875</v>
      </c>
      <c r="D81" s="30">
        <v>0</v>
      </c>
      <c r="E81" s="30">
        <f t="shared" si="4"/>
        <v>193</v>
      </c>
      <c r="F81" s="27">
        <f t="shared" si="5"/>
        <v>66.571428571428569</v>
      </c>
    </row>
    <row r="82" spans="1:6" x14ac:dyDescent="0.35">
      <c r="A82" s="31">
        <v>43980</v>
      </c>
      <c r="B82" s="30">
        <v>57</v>
      </c>
      <c r="C82" s="30">
        <f t="shared" si="3"/>
        <v>6932</v>
      </c>
      <c r="D82" s="30">
        <v>2</v>
      </c>
      <c r="E82" s="30">
        <f t="shared" si="4"/>
        <v>195</v>
      </c>
      <c r="F82" s="27">
        <f t="shared" si="5"/>
        <v>63</v>
      </c>
    </row>
    <row r="83" spans="1:6" x14ac:dyDescent="0.35">
      <c r="A83" s="31">
        <v>43981</v>
      </c>
      <c r="B83" s="30">
        <v>56</v>
      </c>
      <c r="C83" s="30">
        <f t="shared" si="3"/>
        <v>6988</v>
      </c>
      <c r="D83" s="30">
        <v>1</v>
      </c>
      <c r="E83" s="30">
        <f t="shared" si="4"/>
        <v>196</v>
      </c>
      <c r="F83" s="27">
        <f t="shared" si="5"/>
        <v>60.857142857142854</v>
      </c>
    </row>
    <row r="84" spans="1:6" x14ac:dyDescent="0.35">
      <c r="A84" s="31">
        <v>43982</v>
      </c>
      <c r="B84" s="30">
        <v>55</v>
      </c>
      <c r="C84" s="30">
        <f t="shared" si="3"/>
        <v>7043</v>
      </c>
      <c r="D84" s="30">
        <v>0</v>
      </c>
      <c r="E84" s="30">
        <f t="shared" si="4"/>
        <v>196</v>
      </c>
      <c r="F84" s="27">
        <f t="shared" si="5"/>
        <v>60.142857142857146</v>
      </c>
    </row>
    <row r="85" spans="1:6" x14ac:dyDescent="0.35">
      <c r="A85" s="31">
        <v>43983</v>
      </c>
      <c r="B85" s="30">
        <v>34</v>
      </c>
      <c r="C85" s="30">
        <f t="shared" si="3"/>
        <v>7077</v>
      </c>
      <c r="D85" s="30">
        <v>0</v>
      </c>
      <c r="E85" s="30">
        <f t="shared" si="4"/>
        <v>196</v>
      </c>
      <c r="F85" s="27">
        <f t="shared" si="5"/>
        <v>55.714285714285715</v>
      </c>
    </row>
    <row r="86" spans="1:6" x14ac:dyDescent="0.35">
      <c r="A86" s="31">
        <v>43984</v>
      </c>
      <c r="B86" s="30">
        <v>51</v>
      </c>
      <c r="C86" s="30">
        <f t="shared" si="3"/>
        <v>7128</v>
      </c>
      <c r="D86" s="30">
        <v>1</v>
      </c>
      <c r="E86" s="30">
        <f t="shared" si="4"/>
        <v>197</v>
      </c>
      <c r="F86" s="27">
        <f t="shared" si="5"/>
        <v>52.571428571428569</v>
      </c>
    </row>
    <row r="87" spans="1:6" x14ac:dyDescent="0.35">
      <c r="A87" s="31">
        <v>43985</v>
      </c>
      <c r="B87" s="30">
        <v>41</v>
      </c>
      <c r="C87" s="30">
        <f t="shared" si="3"/>
        <v>7169</v>
      </c>
      <c r="D87" s="30">
        <v>0</v>
      </c>
      <c r="E87" s="30">
        <f t="shared" si="4"/>
        <v>197</v>
      </c>
      <c r="F87" s="27">
        <f t="shared" si="5"/>
        <v>49.428571428571431</v>
      </c>
    </row>
    <row r="88" spans="1:6" x14ac:dyDescent="0.35">
      <c r="A88" s="31">
        <v>43986</v>
      </c>
      <c r="B88" s="30">
        <v>44</v>
      </c>
      <c r="C88" s="30">
        <f t="shared" si="3"/>
        <v>7213</v>
      </c>
      <c r="D88" s="30">
        <v>0</v>
      </c>
      <c r="E88" s="30">
        <f t="shared" si="4"/>
        <v>197</v>
      </c>
      <c r="F88" s="27">
        <f t="shared" si="5"/>
        <v>48.285714285714285</v>
      </c>
    </row>
    <row r="89" spans="1:6" x14ac:dyDescent="0.35">
      <c r="A89" s="31">
        <v>43987</v>
      </c>
      <c r="B89" s="30">
        <v>26</v>
      </c>
      <c r="C89" s="30">
        <f t="shared" si="3"/>
        <v>7239</v>
      </c>
      <c r="D89" s="30">
        <v>0</v>
      </c>
      <c r="E89" s="30">
        <f t="shared" si="4"/>
        <v>197</v>
      </c>
      <c r="F89" s="27">
        <f t="shared" si="5"/>
        <v>43.857142857142854</v>
      </c>
    </row>
    <row r="90" spans="1:6" x14ac:dyDescent="0.35">
      <c r="A90" s="31">
        <v>43988</v>
      </c>
      <c r="B90" s="30">
        <v>44</v>
      </c>
      <c r="C90" s="30">
        <f t="shared" si="3"/>
        <v>7283</v>
      </c>
      <c r="D90" s="30">
        <v>0</v>
      </c>
      <c r="E90" s="30">
        <f t="shared" si="4"/>
        <v>197</v>
      </c>
      <c r="F90" s="27">
        <f t="shared" si="5"/>
        <v>42.142857142857146</v>
      </c>
    </row>
    <row r="91" spans="1:6" x14ac:dyDescent="0.35">
      <c r="A91" s="31">
        <v>43989</v>
      </c>
      <c r="B91" s="30">
        <v>38</v>
      </c>
      <c r="C91" s="30">
        <f t="shared" si="3"/>
        <v>7321</v>
      </c>
      <c r="D91" s="30">
        <v>1</v>
      </c>
      <c r="E91" s="30">
        <f t="shared" si="4"/>
        <v>198</v>
      </c>
      <c r="F91" s="27">
        <f t="shared" si="5"/>
        <v>39.714285714285715</v>
      </c>
    </row>
    <row r="92" spans="1:6" x14ac:dyDescent="0.35">
      <c r="A92" s="31">
        <v>43990</v>
      </c>
      <c r="B92" s="30">
        <v>38</v>
      </c>
      <c r="C92" s="30">
        <f t="shared" si="3"/>
        <v>7359</v>
      </c>
      <c r="D92" s="30">
        <v>0</v>
      </c>
      <c r="E92" s="30">
        <f t="shared" si="4"/>
        <v>198</v>
      </c>
      <c r="F92" s="27">
        <f t="shared" si="5"/>
        <v>40.285714285714285</v>
      </c>
    </row>
    <row r="93" spans="1:6" x14ac:dyDescent="0.35">
      <c r="A93" s="31">
        <v>43991</v>
      </c>
      <c r="B93" s="30">
        <v>33</v>
      </c>
      <c r="C93" s="30">
        <f t="shared" si="3"/>
        <v>7392</v>
      </c>
      <c r="D93" s="30">
        <v>0</v>
      </c>
      <c r="E93" s="30">
        <f t="shared" si="4"/>
        <v>198</v>
      </c>
      <c r="F93" s="27">
        <f t="shared" si="5"/>
        <v>37.714285714285715</v>
      </c>
    </row>
    <row r="94" spans="1:6" x14ac:dyDescent="0.35">
      <c r="A94" s="31">
        <v>43992</v>
      </c>
      <c r="B94" s="30">
        <v>35</v>
      </c>
      <c r="C94" s="30">
        <f t="shared" si="3"/>
        <v>7427</v>
      </c>
      <c r="D94" s="30">
        <v>0</v>
      </c>
      <c r="E94" s="30">
        <f t="shared" si="4"/>
        <v>198</v>
      </c>
      <c r="F94" s="27">
        <f t="shared" si="5"/>
        <v>36.857142857142854</v>
      </c>
    </row>
    <row r="95" spans="1:6" x14ac:dyDescent="0.35">
      <c r="A95" s="31">
        <v>43993</v>
      </c>
      <c r="B95" s="30">
        <v>33</v>
      </c>
      <c r="C95" s="30">
        <f t="shared" si="3"/>
        <v>7460</v>
      </c>
      <c r="D95" s="30">
        <v>0</v>
      </c>
      <c r="E95" s="30">
        <f t="shared" si="4"/>
        <v>198</v>
      </c>
      <c r="F95" s="27">
        <f t="shared" si="5"/>
        <v>35.285714285714285</v>
      </c>
    </row>
    <row r="96" spans="1:6" x14ac:dyDescent="0.35">
      <c r="A96" s="31">
        <v>43994</v>
      </c>
      <c r="B96" s="30">
        <v>39</v>
      </c>
      <c r="C96" s="30">
        <f t="shared" si="3"/>
        <v>7499</v>
      </c>
      <c r="D96" s="30">
        <v>0</v>
      </c>
      <c r="E96" s="30">
        <f t="shared" si="4"/>
        <v>198</v>
      </c>
      <c r="F96" s="27">
        <f t="shared" si="5"/>
        <v>37.142857142857146</v>
      </c>
    </row>
    <row r="97" spans="1:6" x14ac:dyDescent="0.35">
      <c r="A97" s="31">
        <v>43995</v>
      </c>
      <c r="B97" s="30">
        <v>26</v>
      </c>
      <c r="C97" s="30">
        <f t="shared" si="3"/>
        <v>7525</v>
      </c>
      <c r="D97" s="30">
        <v>1</v>
      </c>
      <c r="E97" s="30">
        <f t="shared" si="4"/>
        <v>199</v>
      </c>
      <c r="F97" s="27">
        <f t="shared" si="5"/>
        <v>34.571428571428569</v>
      </c>
    </row>
    <row r="98" spans="1:6" x14ac:dyDescent="0.35">
      <c r="A98" s="31">
        <v>43996</v>
      </c>
      <c r="B98" s="30">
        <v>31</v>
      </c>
      <c r="C98" s="30">
        <f t="shared" si="3"/>
        <v>7556</v>
      </c>
      <c r="D98" s="30">
        <v>0</v>
      </c>
      <c r="E98" s="30">
        <f t="shared" si="4"/>
        <v>199</v>
      </c>
      <c r="F98" s="27">
        <f t="shared" si="5"/>
        <v>33.571428571428569</v>
      </c>
    </row>
    <row r="99" spans="1:6" x14ac:dyDescent="0.35">
      <c r="A99" s="31">
        <v>43997</v>
      </c>
      <c r="B99" s="30">
        <v>35</v>
      </c>
      <c r="C99" s="30">
        <f t="shared" si="3"/>
        <v>7591</v>
      </c>
      <c r="D99" s="30">
        <v>1</v>
      </c>
      <c r="E99" s="30">
        <f t="shared" si="4"/>
        <v>200</v>
      </c>
      <c r="F99" s="27">
        <f t="shared" si="5"/>
        <v>33.142857142857146</v>
      </c>
    </row>
    <row r="100" spans="1:6" x14ac:dyDescent="0.35">
      <c r="A100" s="31">
        <v>43998</v>
      </c>
      <c r="B100" s="30">
        <v>16</v>
      </c>
      <c r="C100" s="30">
        <f t="shared" si="3"/>
        <v>7607</v>
      </c>
      <c r="D100" s="30">
        <v>0</v>
      </c>
      <c r="E100" s="30">
        <f t="shared" si="4"/>
        <v>200</v>
      </c>
      <c r="F100" s="27">
        <f t="shared" si="5"/>
        <v>30.714285714285715</v>
      </c>
    </row>
    <row r="101" spans="1:6" x14ac:dyDescent="0.35">
      <c r="A101" s="31">
        <v>43999</v>
      </c>
      <c r="B101" s="30">
        <v>29</v>
      </c>
      <c r="C101" s="30">
        <f t="shared" si="3"/>
        <v>7636</v>
      </c>
      <c r="D101" s="30">
        <v>0</v>
      </c>
      <c r="E101" s="30">
        <f t="shared" si="4"/>
        <v>200</v>
      </c>
      <c r="F101" s="27">
        <f t="shared" si="5"/>
        <v>29.857142857142858</v>
      </c>
    </row>
    <row r="102" spans="1:6" x14ac:dyDescent="0.35">
      <c r="A102" s="31">
        <v>44000</v>
      </c>
      <c r="B102" s="30">
        <v>23</v>
      </c>
      <c r="C102" s="30">
        <f t="shared" si="3"/>
        <v>7659</v>
      </c>
      <c r="D102" s="30">
        <v>0</v>
      </c>
      <c r="E102" s="30">
        <f t="shared" si="4"/>
        <v>200</v>
      </c>
      <c r="F102" s="27">
        <f t="shared" si="5"/>
        <v>28.428571428571427</v>
      </c>
    </row>
    <row r="103" spans="1:6" x14ac:dyDescent="0.35">
      <c r="A103" s="31">
        <v>44001</v>
      </c>
      <c r="B103" s="30">
        <v>33</v>
      </c>
      <c r="C103" s="30">
        <f t="shared" si="3"/>
        <v>7692</v>
      </c>
      <c r="D103" s="30">
        <v>0</v>
      </c>
      <c r="E103" s="30">
        <f t="shared" si="4"/>
        <v>200</v>
      </c>
      <c r="F103" s="27">
        <f t="shared" si="5"/>
        <v>27.571428571428573</v>
      </c>
    </row>
    <row r="104" spans="1:6" x14ac:dyDescent="0.35">
      <c r="A104" s="31">
        <v>44002</v>
      </c>
      <c r="B104" s="30">
        <v>16</v>
      </c>
      <c r="C104" s="30">
        <f t="shared" si="3"/>
        <v>7708</v>
      </c>
      <c r="D104" s="30">
        <v>0</v>
      </c>
      <c r="E104" s="30">
        <f t="shared" si="4"/>
        <v>200</v>
      </c>
      <c r="F104" s="27">
        <f t="shared" si="5"/>
        <v>26.142857142857142</v>
      </c>
    </row>
    <row r="105" spans="1:6" x14ac:dyDescent="0.35">
      <c r="A105" s="31">
        <v>44003</v>
      </c>
      <c r="B105" s="30">
        <v>31</v>
      </c>
      <c r="C105" s="30">
        <f t="shared" si="3"/>
        <v>7739</v>
      </c>
      <c r="D105" s="30">
        <v>0</v>
      </c>
      <c r="E105" s="30">
        <f t="shared" si="4"/>
        <v>200</v>
      </c>
      <c r="F105" s="27">
        <f t="shared" si="5"/>
        <v>26.142857142857142</v>
      </c>
    </row>
    <row r="106" spans="1:6" x14ac:dyDescent="0.35">
      <c r="A106" s="31">
        <v>44004</v>
      </c>
      <c r="B106" s="30">
        <v>21</v>
      </c>
      <c r="C106" s="30">
        <f t="shared" si="3"/>
        <v>7760</v>
      </c>
      <c r="D106" s="30">
        <v>0</v>
      </c>
      <c r="E106" s="30">
        <f t="shared" si="4"/>
        <v>200</v>
      </c>
      <c r="F106" s="27">
        <f t="shared" si="5"/>
        <v>24.142857142857142</v>
      </c>
    </row>
    <row r="107" spans="1:6" x14ac:dyDescent="0.35">
      <c r="A107" s="31">
        <v>44005</v>
      </c>
      <c r="B107" s="30">
        <v>29</v>
      </c>
      <c r="C107" s="30">
        <f t="shared" si="3"/>
        <v>7789</v>
      </c>
      <c r="D107" s="30">
        <v>0</v>
      </c>
      <c r="E107" s="30">
        <f t="shared" si="4"/>
        <v>200</v>
      </c>
      <c r="F107" s="27">
        <f t="shared" si="5"/>
        <v>26</v>
      </c>
    </row>
    <row r="108" spans="1:6" x14ac:dyDescent="0.35">
      <c r="A108" s="31">
        <v>44006</v>
      </c>
      <c r="B108" s="30">
        <v>25</v>
      </c>
      <c r="C108" s="30">
        <f t="shared" si="3"/>
        <v>7814</v>
      </c>
      <c r="D108" s="30">
        <v>0</v>
      </c>
      <c r="E108" s="30">
        <f t="shared" si="4"/>
        <v>200</v>
      </c>
      <c r="F108" s="27">
        <f t="shared" si="5"/>
        <v>25.428571428571427</v>
      </c>
    </row>
    <row r="109" spans="1:6" x14ac:dyDescent="0.35">
      <c r="A109" s="31">
        <v>44007</v>
      </c>
      <c r="B109" s="30">
        <v>18</v>
      </c>
      <c r="C109" s="30">
        <f t="shared" si="3"/>
        <v>7832</v>
      </c>
      <c r="D109" s="30">
        <v>0</v>
      </c>
      <c r="E109" s="30">
        <f t="shared" si="4"/>
        <v>200</v>
      </c>
      <c r="F109" s="27">
        <f t="shared" si="5"/>
        <v>24.714285714285715</v>
      </c>
    </row>
    <row r="110" spans="1:6" x14ac:dyDescent="0.35">
      <c r="A110" s="31">
        <v>44008</v>
      </c>
      <c r="B110" s="30">
        <v>21</v>
      </c>
      <c r="C110" s="30">
        <f t="shared" si="3"/>
        <v>7853</v>
      </c>
      <c r="D110" s="30">
        <v>0</v>
      </c>
      <c r="E110" s="30">
        <f t="shared" si="4"/>
        <v>200</v>
      </c>
      <c r="F110" s="27">
        <f t="shared" si="5"/>
        <v>23</v>
      </c>
    </row>
    <row r="111" spans="1:6" x14ac:dyDescent="0.35">
      <c r="A111" s="31">
        <v>44009</v>
      </c>
      <c r="B111" s="30">
        <v>22</v>
      </c>
      <c r="C111" s="30">
        <f t="shared" si="3"/>
        <v>7875</v>
      </c>
      <c r="D111" s="30">
        <v>0</v>
      </c>
      <c r="E111" s="30">
        <f t="shared" si="4"/>
        <v>200</v>
      </c>
      <c r="F111" s="27">
        <f t="shared" si="5"/>
        <v>23.857142857142858</v>
      </c>
    </row>
    <row r="112" spans="1:6" x14ac:dyDescent="0.35">
      <c r="A112" s="31">
        <v>44010</v>
      </c>
      <c r="B112" s="30">
        <v>20</v>
      </c>
      <c r="C112" s="30">
        <f t="shared" si="3"/>
        <v>7895</v>
      </c>
      <c r="D112" s="30">
        <v>0</v>
      </c>
      <c r="E112" s="30">
        <f t="shared" si="4"/>
        <v>200</v>
      </c>
      <c r="F112" s="27">
        <f t="shared" si="5"/>
        <v>22.285714285714285</v>
      </c>
    </row>
    <row r="113" spans="1:6" x14ac:dyDescent="0.35">
      <c r="A113" s="31">
        <v>44011</v>
      </c>
      <c r="B113" s="30">
        <v>16</v>
      </c>
      <c r="C113" s="30">
        <f t="shared" si="3"/>
        <v>7911</v>
      </c>
      <c r="D113" s="30">
        <v>0</v>
      </c>
      <c r="E113" s="30">
        <f t="shared" si="4"/>
        <v>200</v>
      </c>
      <c r="F113" s="27">
        <f t="shared" si="5"/>
        <v>21.571428571428573</v>
      </c>
    </row>
    <row r="114" spans="1:6" x14ac:dyDescent="0.35">
      <c r="A114" s="31">
        <v>44012</v>
      </c>
      <c r="B114" s="30">
        <v>15</v>
      </c>
      <c r="C114" s="30">
        <f t="shared" si="3"/>
        <v>7926</v>
      </c>
      <c r="D114" s="30">
        <v>0</v>
      </c>
      <c r="E114" s="30">
        <f t="shared" si="4"/>
        <v>200</v>
      </c>
      <c r="F114" s="27">
        <f t="shared" si="5"/>
        <v>19.571428571428573</v>
      </c>
    </row>
    <row r="115" spans="1:6" x14ac:dyDescent="0.35">
      <c r="A115" s="31">
        <v>44013</v>
      </c>
      <c r="B115" s="30">
        <v>23</v>
      </c>
      <c r="C115" s="30">
        <f t="shared" si="3"/>
        <v>7949</v>
      </c>
      <c r="D115" s="30">
        <v>0</v>
      </c>
      <c r="E115" s="30">
        <f t="shared" si="4"/>
        <v>200</v>
      </c>
      <c r="F115" s="27">
        <f t="shared" si="5"/>
        <v>19.285714285714285</v>
      </c>
    </row>
    <row r="116" spans="1:6" x14ac:dyDescent="0.35">
      <c r="A116" s="31">
        <v>44014</v>
      </c>
      <c r="B116" s="30">
        <v>20</v>
      </c>
      <c r="C116" s="30">
        <f t="shared" si="3"/>
        <v>7969</v>
      </c>
      <c r="D116" s="30">
        <v>0</v>
      </c>
      <c r="E116" s="30">
        <f t="shared" si="4"/>
        <v>200</v>
      </c>
      <c r="F116" s="27">
        <f t="shared" si="5"/>
        <v>19.571428571428573</v>
      </c>
    </row>
    <row r="117" spans="1:6" x14ac:dyDescent="0.35">
      <c r="A117" s="31">
        <v>44015</v>
      </c>
      <c r="B117" s="30">
        <v>17</v>
      </c>
      <c r="C117" s="30">
        <f t="shared" si="3"/>
        <v>7986</v>
      </c>
      <c r="D117" s="30">
        <v>0</v>
      </c>
      <c r="E117" s="30">
        <f t="shared" si="4"/>
        <v>200</v>
      </c>
      <c r="F117" s="27">
        <f t="shared" si="5"/>
        <v>19</v>
      </c>
    </row>
    <row r="118" spans="1:6" x14ac:dyDescent="0.35">
      <c r="A118" s="31">
        <v>44016</v>
      </c>
      <c r="B118" s="30">
        <v>19</v>
      </c>
      <c r="C118" s="30">
        <f t="shared" si="3"/>
        <v>8005</v>
      </c>
      <c r="D118" s="30">
        <v>1</v>
      </c>
      <c r="E118" s="30">
        <f t="shared" si="4"/>
        <v>201</v>
      </c>
      <c r="F118" s="27">
        <f t="shared" si="5"/>
        <v>18.571428571428573</v>
      </c>
    </row>
    <row r="119" spans="1:6" x14ac:dyDescent="0.35">
      <c r="A119" s="31">
        <v>44017</v>
      </c>
      <c r="B119" s="30">
        <v>18</v>
      </c>
      <c r="C119" s="30">
        <f t="shared" si="3"/>
        <v>8023</v>
      </c>
      <c r="D119" s="30">
        <v>0</v>
      </c>
      <c r="E119" s="30">
        <f t="shared" si="4"/>
        <v>201</v>
      </c>
      <c r="F119" s="27">
        <f t="shared" si="5"/>
        <v>18.285714285714285</v>
      </c>
    </row>
    <row r="120" spans="1:6" x14ac:dyDescent="0.35">
      <c r="A120" s="31">
        <v>44018</v>
      </c>
      <c r="B120" s="30">
        <v>24</v>
      </c>
      <c r="C120" s="30">
        <f t="shared" si="3"/>
        <v>8047</v>
      </c>
      <c r="D120" s="30">
        <v>0</v>
      </c>
      <c r="E120" s="30">
        <f t="shared" si="4"/>
        <v>201</v>
      </c>
      <c r="F120" s="27">
        <f t="shared" si="5"/>
        <v>19.428571428571427</v>
      </c>
    </row>
    <row r="121" spans="1:6" x14ac:dyDescent="0.35">
      <c r="A121" s="31">
        <v>44019</v>
      </c>
      <c r="B121" s="30">
        <v>19</v>
      </c>
      <c r="C121" s="30">
        <f t="shared" si="3"/>
        <v>8066</v>
      </c>
      <c r="D121" s="30">
        <v>1</v>
      </c>
      <c r="E121" s="30">
        <f t="shared" si="4"/>
        <v>202</v>
      </c>
      <c r="F121" s="27">
        <f t="shared" si="5"/>
        <v>20</v>
      </c>
    </row>
    <row r="122" spans="1:6" x14ac:dyDescent="0.35">
      <c r="A122" s="31">
        <v>44020</v>
      </c>
      <c r="B122" s="30">
        <v>28</v>
      </c>
      <c r="C122" s="30">
        <f t="shared" si="3"/>
        <v>8094</v>
      </c>
      <c r="D122" s="30">
        <v>0</v>
      </c>
      <c r="E122" s="30">
        <f t="shared" si="4"/>
        <v>202</v>
      </c>
      <c r="F122" s="27">
        <f t="shared" si="5"/>
        <v>20.714285714285715</v>
      </c>
    </row>
    <row r="123" spans="1:6" x14ac:dyDescent="0.35">
      <c r="A123" s="31">
        <v>44021</v>
      </c>
      <c r="B123" s="30">
        <v>17</v>
      </c>
      <c r="C123" s="30">
        <f t="shared" si="3"/>
        <v>8111</v>
      </c>
      <c r="D123" s="30">
        <v>0</v>
      </c>
      <c r="E123" s="30">
        <f t="shared" si="4"/>
        <v>202</v>
      </c>
      <c r="F123" s="27">
        <f t="shared" si="5"/>
        <v>20.285714285714285</v>
      </c>
    </row>
    <row r="124" spans="1:6" x14ac:dyDescent="0.35">
      <c r="A124" s="31">
        <v>44022</v>
      </c>
      <c r="B124" s="30">
        <v>10</v>
      </c>
      <c r="C124" s="30">
        <f t="shared" si="3"/>
        <v>8121</v>
      </c>
      <c r="D124" s="30">
        <v>0</v>
      </c>
      <c r="E124" s="30">
        <f t="shared" si="4"/>
        <v>202</v>
      </c>
      <c r="F124" s="27">
        <f t="shared" si="5"/>
        <v>19.285714285714285</v>
      </c>
    </row>
    <row r="125" spans="1:6" x14ac:dyDescent="0.35">
      <c r="A125" s="31">
        <v>44023</v>
      </c>
      <c r="B125" s="30">
        <v>11</v>
      </c>
      <c r="C125" s="30">
        <f t="shared" si="3"/>
        <v>8132</v>
      </c>
      <c r="D125" s="30">
        <v>0</v>
      </c>
      <c r="E125" s="30">
        <f t="shared" si="4"/>
        <v>202</v>
      </c>
      <c r="F125" s="27">
        <f t="shared" si="5"/>
        <v>18.142857142857142</v>
      </c>
    </row>
    <row r="126" spans="1:6" x14ac:dyDescent="0.35">
      <c r="A126" s="31">
        <v>44024</v>
      </c>
      <c r="B126" s="30">
        <v>15</v>
      </c>
      <c r="C126" s="30">
        <f t="shared" si="3"/>
        <v>8147</v>
      </c>
      <c r="D126" s="30">
        <v>1</v>
      </c>
      <c r="E126" s="30">
        <f t="shared" si="4"/>
        <v>203</v>
      </c>
      <c r="F126" s="27">
        <f t="shared" si="5"/>
        <v>17.714285714285715</v>
      </c>
    </row>
    <row r="127" spans="1:6" x14ac:dyDescent="0.35">
      <c r="A127" s="31">
        <v>44025</v>
      </c>
      <c r="B127" s="30">
        <v>16</v>
      </c>
      <c r="C127" s="30">
        <f t="shared" si="3"/>
        <v>8163</v>
      </c>
      <c r="D127" s="30">
        <v>1</v>
      </c>
      <c r="E127" s="30">
        <f t="shared" si="4"/>
        <v>204</v>
      </c>
      <c r="F127" s="27">
        <f t="shared" si="5"/>
        <v>16.571428571428573</v>
      </c>
    </row>
    <row r="128" spans="1:6" x14ac:dyDescent="0.35">
      <c r="A128" s="31">
        <v>44026</v>
      </c>
      <c r="B128" s="30">
        <v>18</v>
      </c>
      <c r="C128" s="30">
        <f t="shared" si="3"/>
        <v>8181</v>
      </c>
      <c r="D128" s="30">
        <v>0</v>
      </c>
      <c r="E128" s="30">
        <f t="shared" si="4"/>
        <v>204</v>
      </c>
      <c r="F128" s="27">
        <f t="shared" si="5"/>
        <v>16.428571428571427</v>
      </c>
    </row>
    <row r="129" spans="1:6" x14ac:dyDescent="0.35">
      <c r="A129" s="31">
        <v>44027</v>
      </c>
      <c r="B129" s="30">
        <v>12</v>
      </c>
      <c r="C129" s="30">
        <f t="shared" si="3"/>
        <v>8193</v>
      </c>
      <c r="D129" s="30">
        <v>0</v>
      </c>
      <c r="E129" s="30">
        <f t="shared" si="4"/>
        <v>204</v>
      </c>
      <c r="F129" s="27">
        <f t="shared" si="5"/>
        <v>14.142857142857142</v>
      </c>
    </row>
    <row r="130" spans="1:6" x14ac:dyDescent="0.35">
      <c r="A130" s="31">
        <v>44028</v>
      </c>
      <c r="B130" s="30">
        <v>11</v>
      </c>
      <c r="C130" s="30">
        <f t="shared" si="3"/>
        <v>8204</v>
      </c>
      <c r="D130" s="30">
        <v>0</v>
      </c>
      <c r="E130" s="30">
        <f t="shared" si="4"/>
        <v>204</v>
      </c>
      <c r="F130" s="27">
        <f t="shared" si="5"/>
        <v>13.285714285714286</v>
      </c>
    </row>
    <row r="131" spans="1:6" x14ac:dyDescent="0.35">
      <c r="A131" s="31">
        <v>44029</v>
      </c>
      <c r="B131" s="30">
        <v>16</v>
      </c>
      <c r="C131" s="30">
        <f t="shared" si="3"/>
        <v>8220</v>
      </c>
      <c r="D131" s="30">
        <v>0</v>
      </c>
      <c r="E131" s="30">
        <f t="shared" si="4"/>
        <v>204</v>
      </c>
      <c r="F131" s="27">
        <f t="shared" si="5"/>
        <v>14.142857142857142</v>
      </c>
    </row>
    <row r="132" spans="1:6" x14ac:dyDescent="0.35">
      <c r="A132" s="31">
        <v>44030</v>
      </c>
      <c r="B132" s="30">
        <v>13</v>
      </c>
      <c r="C132" s="30">
        <f t="shared" ref="C132:C195" si="6">B132+C131</f>
        <v>8233</v>
      </c>
      <c r="D132" s="30">
        <v>0</v>
      </c>
      <c r="E132" s="30">
        <f t="shared" ref="E132:E195" si="7">D132+E131</f>
        <v>204</v>
      </c>
      <c r="F132" s="27">
        <f t="shared" si="5"/>
        <v>14.428571428571429</v>
      </c>
    </row>
    <row r="133" spans="1:6" x14ac:dyDescent="0.35">
      <c r="A133" s="31">
        <v>44031</v>
      </c>
      <c r="B133" s="30">
        <v>14</v>
      </c>
      <c r="C133" s="30">
        <f t="shared" si="6"/>
        <v>8247</v>
      </c>
      <c r="D133" s="30">
        <v>0</v>
      </c>
      <c r="E133" s="30">
        <f t="shared" si="7"/>
        <v>204</v>
      </c>
      <c r="F133" s="27">
        <f t="shared" si="5"/>
        <v>14.285714285714286</v>
      </c>
    </row>
    <row r="134" spans="1:6" x14ac:dyDescent="0.35">
      <c r="A134" s="31">
        <v>44032</v>
      </c>
      <c r="B134" s="30">
        <v>9</v>
      </c>
      <c r="C134" s="30">
        <f t="shared" si="6"/>
        <v>8256</v>
      </c>
      <c r="D134" s="30">
        <v>0</v>
      </c>
      <c r="E134" s="30">
        <f t="shared" si="7"/>
        <v>204</v>
      </c>
      <c r="F134" s="27">
        <f t="shared" si="5"/>
        <v>13.285714285714286</v>
      </c>
    </row>
    <row r="135" spans="1:6" x14ac:dyDescent="0.35">
      <c r="A135" s="31">
        <v>44033</v>
      </c>
      <c r="B135" s="30">
        <v>17</v>
      </c>
      <c r="C135" s="30">
        <f t="shared" si="6"/>
        <v>8273</v>
      </c>
      <c r="D135" s="30">
        <v>0</v>
      </c>
      <c r="E135" s="30">
        <f t="shared" si="7"/>
        <v>204</v>
      </c>
      <c r="F135" s="27">
        <f t="shared" si="5"/>
        <v>13.142857142857142</v>
      </c>
    </row>
    <row r="136" spans="1:6" x14ac:dyDescent="0.35">
      <c r="A136" s="31">
        <v>44034</v>
      </c>
      <c r="B136" s="30">
        <v>15</v>
      </c>
      <c r="C136" s="30">
        <f t="shared" si="6"/>
        <v>8288</v>
      </c>
      <c r="D136" s="30">
        <v>0</v>
      </c>
      <c r="E136" s="30">
        <f t="shared" si="7"/>
        <v>204</v>
      </c>
      <c r="F136" s="27">
        <f t="shared" si="5"/>
        <v>13.571428571428571</v>
      </c>
    </row>
    <row r="137" spans="1:6" x14ac:dyDescent="0.35">
      <c r="A137" s="31">
        <v>44035</v>
      </c>
      <c r="B137" s="30">
        <v>14</v>
      </c>
      <c r="C137" s="30">
        <f t="shared" si="6"/>
        <v>8302</v>
      </c>
      <c r="D137" s="30">
        <v>0</v>
      </c>
      <c r="E137" s="30">
        <f t="shared" si="7"/>
        <v>204</v>
      </c>
      <c r="F137" s="27">
        <f t="shared" si="5"/>
        <v>14</v>
      </c>
    </row>
    <row r="138" spans="1:6" x14ac:dyDescent="0.35">
      <c r="A138" s="31">
        <v>44036</v>
      </c>
      <c r="B138" s="30">
        <v>23</v>
      </c>
      <c r="C138" s="30">
        <f t="shared" si="6"/>
        <v>8325</v>
      </c>
      <c r="D138" s="30">
        <v>0</v>
      </c>
      <c r="E138" s="30">
        <f t="shared" si="7"/>
        <v>204</v>
      </c>
      <c r="F138" s="27">
        <f t="shared" si="5"/>
        <v>15</v>
      </c>
    </row>
    <row r="139" spans="1:6" x14ac:dyDescent="0.35">
      <c r="A139" s="31">
        <v>44037</v>
      </c>
      <c r="B139" s="30">
        <v>14</v>
      </c>
      <c r="C139" s="30">
        <f t="shared" si="6"/>
        <v>8339</v>
      </c>
      <c r="D139" s="30">
        <v>0</v>
      </c>
      <c r="E139" s="30">
        <f t="shared" si="7"/>
        <v>204</v>
      </c>
      <c r="F139" s="27">
        <f t="shared" si="5"/>
        <v>15.142857142857142</v>
      </c>
    </row>
    <row r="140" spans="1:6" x14ac:dyDescent="0.35">
      <c r="A140" s="31">
        <v>44038</v>
      </c>
      <c r="B140" s="30">
        <v>14</v>
      </c>
      <c r="C140" s="30">
        <f t="shared" si="6"/>
        <v>8353</v>
      </c>
      <c r="D140" s="30">
        <v>0</v>
      </c>
      <c r="E140" s="30">
        <f t="shared" si="7"/>
        <v>204</v>
      </c>
      <c r="F140" s="27">
        <f t="shared" si="5"/>
        <v>15.142857142857142</v>
      </c>
    </row>
    <row r="141" spans="1:6" x14ac:dyDescent="0.35">
      <c r="A141" s="31">
        <v>44039</v>
      </c>
      <c r="B141" s="30">
        <v>16</v>
      </c>
      <c r="C141" s="30">
        <f t="shared" si="6"/>
        <v>8369</v>
      </c>
      <c r="D141" s="30">
        <v>1</v>
      </c>
      <c r="E141" s="30">
        <f t="shared" si="7"/>
        <v>205</v>
      </c>
      <c r="F141" s="27">
        <f t="shared" si="5"/>
        <v>16.142857142857142</v>
      </c>
    </row>
    <row r="142" spans="1:6" x14ac:dyDescent="0.35">
      <c r="A142" s="31">
        <v>44040</v>
      </c>
      <c r="B142" s="30">
        <v>13</v>
      </c>
      <c r="C142" s="30">
        <f t="shared" si="6"/>
        <v>8382</v>
      </c>
      <c r="D142" s="30">
        <v>0</v>
      </c>
      <c r="E142" s="30">
        <f t="shared" si="7"/>
        <v>205</v>
      </c>
      <c r="F142" s="27">
        <f t="shared" si="5"/>
        <v>15.571428571428571</v>
      </c>
    </row>
    <row r="143" spans="1:6" x14ac:dyDescent="0.35">
      <c r="A143" s="31">
        <v>44041</v>
      </c>
      <c r="B143" s="30">
        <v>14</v>
      </c>
      <c r="C143" s="30">
        <f t="shared" si="6"/>
        <v>8396</v>
      </c>
      <c r="D143" s="30">
        <v>0</v>
      </c>
      <c r="E143" s="30">
        <f t="shared" si="7"/>
        <v>205</v>
      </c>
      <c r="F143" s="27">
        <f t="shared" si="5"/>
        <v>15.428571428571429</v>
      </c>
    </row>
    <row r="144" spans="1:6" x14ac:dyDescent="0.35">
      <c r="A144" s="31">
        <v>44042</v>
      </c>
      <c r="B144" s="30">
        <v>10</v>
      </c>
      <c r="C144" s="30">
        <f t="shared" si="6"/>
        <v>8406</v>
      </c>
      <c r="D144" s="30">
        <v>0</v>
      </c>
      <c r="E144" s="30">
        <f t="shared" si="7"/>
        <v>205</v>
      </c>
      <c r="F144" s="27">
        <f t="shared" ref="F144:F207" si="8">AVERAGE(B138:B144)</f>
        <v>14.857142857142858</v>
      </c>
    </row>
    <row r="145" spans="1:6" x14ac:dyDescent="0.35">
      <c r="A145" s="31">
        <v>44043</v>
      </c>
      <c r="B145" s="30">
        <v>15</v>
      </c>
      <c r="C145" s="30">
        <f t="shared" si="6"/>
        <v>8421</v>
      </c>
      <c r="D145" s="30">
        <v>0</v>
      </c>
      <c r="E145" s="30">
        <f t="shared" si="7"/>
        <v>205</v>
      </c>
      <c r="F145" s="27">
        <f t="shared" si="8"/>
        <v>13.714285714285714</v>
      </c>
    </row>
    <row r="146" spans="1:6" x14ac:dyDescent="0.35">
      <c r="A146" s="31">
        <v>44044</v>
      </c>
      <c r="B146" s="30">
        <v>19</v>
      </c>
      <c r="C146" s="30">
        <f t="shared" si="6"/>
        <v>8440</v>
      </c>
      <c r="D146" s="30">
        <v>0</v>
      </c>
      <c r="E146" s="30">
        <f t="shared" si="7"/>
        <v>205</v>
      </c>
      <c r="F146" s="27">
        <f t="shared" si="8"/>
        <v>14.428571428571429</v>
      </c>
    </row>
    <row r="147" spans="1:6" x14ac:dyDescent="0.35">
      <c r="A147" s="31">
        <v>44045</v>
      </c>
      <c r="B147" s="30">
        <v>10</v>
      </c>
      <c r="C147" s="30">
        <f t="shared" si="6"/>
        <v>8450</v>
      </c>
      <c r="D147" s="30">
        <v>0</v>
      </c>
      <c r="E147" s="30">
        <f t="shared" si="7"/>
        <v>205</v>
      </c>
      <c r="F147" s="27">
        <f t="shared" si="8"/>
        <v>13.857142857142858</v>
      </c>
    </row>
    <row r="148" spans="1:6" x14ac:dyDescent="0.35">
      <c r="A148" s="31">
        <v>44046</v>
      </c>
      <c r="B148" s="30">
        <v>8</v>
      </c>
      <c r="C148" s="30">
        <f t="shared" si="6"/>
        <v>8458</v>
      </c>
      <c r="D148" s="30">
        <v>0</v>
      </c>
      <c r="E148" s="30">
        <f t="shared" si="7"/>
        <v>205</v>
      </c>
      <c r="F148" s="27">
        <f t="shared" si="8"/>
        <v>12.714285714285714</v>
      </c>
    </row>
    <row r="149" spans="1:6" x14ac:dyDescent="0.35">
      <c r="A149" s="31">
        <v>44047</v>
      </c>
      <c r="B149" s="30">
        <v>14</v>
      </c>
      <c r="C149" s="30">
        <f t="shared" si="6"/>
        <v>8472</v>
      </c>
      <c r="D149" s="30">
        <v>0</v>
      </c>
      <c r="E149" s="30">
        <f t="shared" si="7"/>
        <v>205</v>
      </c>
      <c r="F149" s="27">
        <f t="shared" si="8"/>
        <v>12.857142857142858</v>
      </c>
    </row>
    <row r="150" spans="1:6" x14ac:dyDescent="0.35">
      <c r="A150" s="31">
        <v>44048</v>
      </c>
      <c r="B150" s="30">
        <v>14</v>
      </c>
      <c r="C150" s="30">
        <f t="shared" si="6"/>
        <v>8486</v>
      </c>
      <c r="D150" s="30">
        <v>0</v>
      </c>
      <c r="E150" s="30">
        <f t="shared" si="7"/>
        <v>205</v>
      </c>
      <c r="F150" s="27">
        <f t="shared" si="8"/>
        <v>12.857142857142858</v>
      </c>
    </row>
    <row r="151" spans="1:6" x14ac:dyDescent="0.35">
      <c r="A151" s="31">
        <v>44049</v>
      </c>
      <c r="B151" s="30">
        <v>15</v>
      </c>
      <c r="C151" s="30">
        <f t="shared" si="6"/>
        <v>8501</v>
      </c>
      <c r="D151" s="30">
        <v>0</v>
      </c>
      <c r="E151" s="30">
        <f t="shared" si="7"/>
        <v>205</v>
      </c>
      <c r="F151" s="27">
        <f t="shared" si="8"/>
        <v>13.571428571428571</v>
      </c>
    </row>
    <row r="152" spans="1:6" x14ac:dyDescent="0.35">
      <c r="A152" s="31">
        <v>44050</v>
      </c>
      <c r="B152" s="30">
        <v>15</v>
      </c>
      <c r="C152" s="30">
        <f t="shared" si="6"/>
        <v>8516</v>
      </c>
      <c r="D152" s="30">
        <v>0</v>
      </c>
      <c r="E152" s="30">
        <f t="shared" si="7"/>
        <v>205</v>
      </c>
      <c r="F152" s="27">
        <f t="shared" si="8"/>
        <v>13.571428571428571</v>
      </c>
    </row>
    <row r="153" spans="1:6" x14ac:dyDescent="0.35">
      <c r="A153" s="31">
        <v>44051</v>
      </c>
      <c r="B153" s="30">
        <v>13</v>
      </c>
      <c r="C153" s="30">
        <f t="shared" si="6"/>
        <v>8529</v>
      </c>
      <c r="D153" s="30">
        <v>0</v>
      </c>
      <c r="E153" s="30">
        <f t="shared" si="7"/>
        <v>205</v>
      </c>
      <c r="F153" s="27">
        <f t="shared" si="8"/>
        <v>12.714285714285714</v>
      </c>
    </row>
    <row r="154" spans="1:6" x14ac:dyDescent="0.35">
      <c r="A154" s="31">
        <v>44052</v>
      </c>
      <c r="B154" s="30">
        <v>9</v>
      </c>
      <c r="C154" s="30">
        <f t="shared" si="6"/>
        <v>8538</v>
      </c>
      <c r="D154" s="30">
        <v>0</v>
      </c>
      <c r="E154" s="30">
        <f t="shared" si="7"/>
        <v>205</v>
      </c>
      <c r="F154" s="27">
        <f t="shared" si="8"/>
        <v>12.571428571428571</v>
      </c>
    </row>
    <row r="155" spans="1:6" x14ac:dyDescent="0.35">
      <c r="A155" s="31">
        <v>44053</v>
      </c>
      <c r="B155" s="30">
        <v>14</v>
      </c>
      <c r="C155" s="30">
        <f t="shared" si="6"/>
        <v>8552</v>
      </c>
      <c r="D155" s="30">
        <v>0</v>
      </c>
      <c r="E155" s="30">
        <f t="shared" si="7"/>
        <v>205</v>
      </c>
      <c r="F155" s="27">
        <f t="shared" si="8"/>
        <v>13.428571428571429</v>
      </c>
    </row>
    <row r="156" spans="1:6" x14ac:dyDescent="0.35">
      <c r="A156" s="31">
        <v>44054</v>
      </c>
      <c r="B156" s="30">
        <v>14</v>
      </c>
      <c r="C156" s="30">
        <f t="shared" si="6"/>
        <v>8566</v>
      </c>
      <c r="D156" s="30">
        <v>0</v>
      </c>
      <c r="E156" s="30">
        <f t="shared" si="7"/>
        <v>205</v>
      </c>
      <c r="F156" s="27">
        <f t="shared" si="8"/>
        <v>13.428571428571429</v>
      </c>
    </row>
    <row r="157" spans="1:6" x14ac:dyDescent="0.35">
      <c r="A157" s="31">
        <v>44055</v>
      </c>
      <c r="B157" s="30">
        <v>20</v>
      </c>
      <c r="C157" s="30">
        <f t="shared" si="6"/>
        <v>8586</v>
      </c>
      <c r="D157" s="30">
        <v>0</v>
      </c>
      <c r="E157" s="30">
        <f t="shared" si="7"/>
        <v>205</v>
      </c>
      <c r="F157" s="27">
        <f t="shared" si="8"/>
        <v>14.285714285714286</v>
      </c>
    </row>
    <row r="158" spans="1:6" x14ac:dyDescent="0.35">
      <c r="A158" s="31">
        <v>44056</v>
      </c>
      <c r="B158" s="30">
        <v>12</v>
      </c>
      <c r="C158" s="30">
        <f t="shared" si="6"/>
        <v>8598</v>
      </c>
      <c r="D158" s="30">
        <v>0</v>
      </c>
      <c r="E158" s="30">
        <f t="shared" si="7"/>
        <v>205</v>
      </c>
      <c r="F158" s="27">
        <f t="shared" si="8"/>
        <v>13.857142857142858</v>
      </c>
    </row>
    <row r="159" spans="1:6" x14ac:dyDescent="0.35">
      <c r="A159" s="31">
        <v>44057</v>
      </c>
      <c r="B159" s="30">
        <v>14</v>
      </c>
      <c r="C159" s="30">
        <f t="shared" si="6"/>
        <v>8612</v>
      </c>
      <c r="D159" s="30">
        <v>0</v>
      </c>
      <c r="E159" s="30">
        <f t="shared" si="7"/>
        <v>205</v>
      </c>
      <c r="F159" s="27">
        <f t="shared" si="8"/>
        <v>13.714285714285714</v>
      </c>
    </row>
    <row r="160" spans="1:6" x14ac:dyDescent="0.35">
      <c r="A160" s="31">
        <v>44058</v>
      </c>
      <c r="B160" s="30">
        <v>13</v>
      </c>
      <c r="C160" s="30">
        <f t="shared" si="6"/>
        <v>8625</v>
      </c>
      <c r="D160" s="30">
        <v>0</v>
      </c>
      <c r="E160" s="30">
        <f t="shared" si="7"/>
        <v>205</v>
      </c>
      <c r="F160" s="27">
        <f t="shared" si="8"/>
        <v>13.714285714285714</v>
      </c>
    </row>
    <row r="161" spans="1:6" x14ac:dyDescent="0.35">
      <c r="A161" s="31">
        <v>44059</v>
      </c>
      <c r="B161" s="30">
        <v>13</v>
      </c>
      <c r="C161" s="30">
        <f t="shared" si="6"/>
        <v>8638</v>
      </c>
      <c r="D161" s="30">
        <v>0</v>
      </c>
      <c r="E161" s="30">
        <f t="shared" si="7"/>
        <v>205</v>
      </c>
      <c r="F161" s="27">
        <f t="shared" si="8"/>
        <v>14.285714285714286</v>
      </c>
    </row>
    <row r="162" spans="1:6" x14ac:dyDescent="0.35">
      <c r="A162" s="31">
        <v>44060</v>
      </c>
      <c r="B162" s="30">
        <v>15</v>
      </c>
      <c r="C162" s="30">
        <f t="shared" si="6"/>
        <v>8653</v>
      </c>
      <c r="D162" s="30">
        <v>0</v>
      </c>
      <c r="E162" s="30">
        <f t="shared" si="7"/>
        <v>205</v>
      </c>
      <c r="F162" s="27">
        <f t="shared" si="8"/>
        <v>14.428571428571429</v>
      </c>
    </row>
    <row r="163" spans="1:6" x14ac:dyDescent="0.35">
      <c r="A163" s="31">
        <v>44061</v>
      </c>
      <c r="B163" s="30">
        <v>12</v>
      </c>
      <c r="C163" s="30">
        <f t="shared" si="6"/>
        <v>8665</v>
      </c>
      <c r="D163" s="30">
        <v>0</v>
      </c>
      <c r="E163" s="30">
        <f t="shared" si="7"/>
        <v>205</v>
      </c>
      <c r="F163" s="27">
        <f t="shared" si="8"/>
        <v>14.142857142857142</v>
      </c>
    </row>
    <row r="164" spans="1:6" x14ac:dyDescent="0.35">
      <c r="A164" s="31">
        <v>44062</v>
      </c>
      <c r="B164" s="30">
        <v>16</v>
      </c>
      <c r="C164" s="30">
        <f t="shared" si="6"/>
        <v>8681</v>
      </c>
      <c r="D164" s="30">
        <v>0</v>
      </c>
      <c r="E164" s="30">
        <f t="shared" si="7"/>
        <v>205</v>
      </c>
      <c r="F164" s="27">
        <f t="shared" si="8"/>
        <v>13.571428571428571</v>
      </c>
    </row>
    <row r="165" spans="1:6" x14ac:dyDescent="0.35">
      <c r="A165" s="31">
        <v>44063</v>
      </c>
      <c r="B165" s="30">
        <v>16</v>
      </c>
      <c r="C165" s="30">
        <f t="shared" si="6"/>
        <v>8697</v>
      </c>
      <c r="D165" s="30">
        <v>0</v>
      </c>
      <c r="E165" s="30">
        <f t="shared" si="7"/>
        <v>205</v>
      </c>
      <c r="F165" s="27">
        <f t="shared" si="8"/>
        <v>14.142857142857142</v>
      </c>
    </row>
    <row r="166" spans="1:6" x14ac:dyDescent="0.35">
      <c r="A166" s="31">
        <v>44064</v>
      </c>
      <c r="B166" s="30">
        <v>16</v>
      </c>
      <c r="C166" s="30">
        <f t="shared" si="6"/>
        <v>8713</v>
      </c>
      <c r="D166" s="30">
        <v>0</v>
      </c>
      <c r="E166" s="30">
        <f t="shared" si="7"/>
        <v>205</v>
      </c>
      <c r="F166" s="27">
        <f t="shared" si="8"/>
        <v>14.428571428571429</v>
      </c>
    </row>
    <row r="167" spans="1:6" x14ac:dyDescent="0.35">
      <c r="A167" s="31">
        <v>44065</v>
      </c>
      <c r="B167" s="30">
        <v>16</v>
      </c>
      <c r="C167" s="30">
        <f t="shared" si="6"/>
        <v>8729</v>
      </c>
      <c r="D167" s="30">
        <v>0</v>
      </c>
      <c r="E167" s="30">
        <f t="shared" si="7"/>
        <v>205</v>
      </c>
      <c r="F167" s="27">
        <f t="shared" si="8"/>
        <v>14.857142857142858</v>
      </c>
    </row>
    <row r="168" spans="1:6" x14ac:dyDescent="0.35">
      <c r="A168" s="31">
        <v>44066</v>
      </c>
      <c r="B168" s="30">
        <v>15</v>
      </c>
      <c r="C168" s="30">
        <f t="shared" si="6"/>
        <v>8744</v>
      </c>
      <c r="D168" s="30">
        <v>0</v>
      </c>
      <c r="E168" s="30">
        <f t="shared" si="7"/>
        <v>205</v>
      </c>
      <c r="F168" s="27">
        <f t="shared" si="8"/>
        <v>15.142857142857142</v>
      </c>
    </row>
    <row r="169" spans="1:6" x14ac:dyDescent="0.35">
      <c r="A169" s="31">
        <v>44067</v>
      </c>
      <c r="B169" s="30">
        <v>16</v>
      </c>
      <c r="C169" s="30">
        <f t="shared" si="6"/>
        <v>8760</v>
      </c>
      <c r="D169" s="30">
        <v>1</v>
      </c>
      <c r="E169" s="30">
        <f t="shared" si="7"/>
        <v>206</v>
      </c>
      <c r="F169" s="27">
        <f t="shared" si="8"/>
        <v>15.285714285714286</v>
      </c>
    </row>
    <row r="170" spans="1:6" x14ac:dyDescent="0.35">
      <c r="A170" s="31">
        <v>44068</v>
      </c>
      <c r="B170" s="30">
        <v>17</v>
      </c>
      <c r="C170" s="30">
        <f t="shared" si="6"/>
        <v>8777</v>
      </c>
      <c r="D170" s="30">
        <v>0</v>
      </c>
      <c r="E170" s="30">
        <f t="shared" si="7"/>
        <v>206</v>
      </c>
      <c r="F170" s="27">
        <f t="shared" si="8"/>
        <v>16</v>
      </c>
    </row>
    <row r="171" spans="1:6" x14ac:dyDescent="0.35">
      <c r="A171" s="31">
        <v>44069</v>
      </c>
      <c r="B171" s="30">
        <v>14</v>
      </c>
      <c r="C171" s="30">
        <f t="shared" si="6"/>
        <v>8791</v>
      </c>
      <c r="D171" s="30">
        <v>0</v>
      </c>
      <c r="E171" s="30">
        <f t="shared" si="7"/>
        <v>206</v>
      </c>
      <c r="F171" s="27">
        <f t="shared" si="8"/>
        <v>15.714285714285714</v>
      </c>
    </row>
    <row r="172" spans="1:6" x14ac:dyDescent="0.35">
      <c r="A172" s="31">
        <v>44070</v>
      </c>
      <c r="B172" s="30">
        <v>11</v>
      </c>
      <c r="C172" s="30">
        <f t="shared" si="6"/>
        <v>8802</v>
      </c>
      <c r="D172" s="30">
        <v>0</v>
      </c>
      <c r="E172" s="30">
        <f t="shared" si="7"/>
        <v>206</v>
      </c>
      <c r="F172" s="27">
        <f t="shared" si="8"/>
        <v>15</v>
      </c>
    </row>
    <row r="173" spans="1:6" x14ac:dyDescent="0.35">
      <c r="A173" s="31">
        <v>44071</v>
      </c>
      <c r="B173" s="30">
        <v>15</v>
      </c>
      <c r="C173" s="30">
        <f t="shared" si="6"/>
        <v>8817</v>
      </c>
      <c r="D173" s="30">
        <v>0</v>
      </c>
      <c r="E173" s="30">
        <f t="shared" si="7"/>
        <v>206</v>
      </c>
      <c r="F173" s="27">
        <f t="shared" si="8"/>
        <v>14.857142857142858</v>
      </c>
    </row>
    <row r="174" spans="1:6" x14ac:dyDescent="0.35">
      <c r="A174" s="31">
        <v>44072</v>
      </c>
      <c r="B174" s="30">
        <v>17</v>
      </c>
      <c r="C174" s="30">
        <f t="shared" si="6"/>
        <v>8834</v>
      </c>
      <c r="D174" s="30">
        <v>0</v>
      </c>
      <c r="E174" s="30">
        <f t="shared" si="7"/>
        <v>206</v>
      </c>
      <c r="F174" s="27">
        <f t="shared" si="8"/>
        <v>15</v>
      </c>
    </row>
    <row r="175" spans="1:6" x14ac:dyDescent="0.35">
      <c r="A175" s="31">
        <v>44073</v>
      </c>
      <c r="B175" s="30">
        <v>16</v>
      </c>
      <c r="C175" s="30">
        <f t="shared" si="6"/>
        <v>8850</v>
      </c>
      <c r="D175" s="30">
        <v>0</v>
      </c>
      <c r="E175" s="30">
        <f t="shared" si="7"/>
        <v>206</v>
      </c>
      <c r="F175" s="27">
        <f t="shared" si="8"/>
        <v>15.142857142857142</v>
      </c>
    </row>
    <row r="176" spans="1:6" x14ac:dyDescent="0.35">
      <c r="A176" s="31">
        <v>44074</v>
      </c>
      <c r="B176" s="30">
        <v>12</v>
      </c>
      <c r="C176" s="30">
        <f t="shared" si="6"/>
        <v>8862</v>
      </c>
      <c r="D176" s="30">
        <v>0</v>
      </c>
      <c r="E176" s="30">
        <f t="shared" si="7"/>
        <v>206</v>
      </c>
      <c r="F176" s="27">
        <f t="shared" si="8"/>
        <v>14.571428571428571</v>
      </c>
    </row>
    <row r="177" spans="1:6" x14ac:dyDescent="0.35">
      <c r="A177" s="31">
        <v>44075</v>
      </c>
      <c r="B177" s="30">
        <v>16</v>
      </c>
      <c r="C177" s="30">
        <f t="shared" si="6"/>
        <v>8878</v>
      </c>
      <c r="D177" s="30">
        <v>0</v>
      </c>
      <c r="E177" s="30">
        <f t="shared" si="7"/>
        <v>206</v>
      </c>
      <c r="F177" s="27">
        <f t="shared" si="8"/>
        <v>14.428571428571429</v>
      </c>
    </row>
    <row r="178" spans="1:6" x14ac:dyDescent="0.35">
      <c r="A178" s="31">
        <v>44076</v>
      </c>
      <c r="B178" s="30">
        <v>17</v>
      </c>
      <c r="C178" s="30">
        <f t="shared" si="6"/>
        <v>8895</v>
      </c>
      <c r="D178" s="30">
        <v>0</v>
      </c>
      <c r="E178" s="30">
        <f t="shared" si="7"/>
        <v>206</v>
      </c>
      <c r="F178" s="27">
        <f t="shared" si="8"/>
        <v>14.857142857142858</v>
      </c>
    </row>
    <row r="179" spans="1:6" x14ac:dyDescent="0.35">
      <c r="A179" s="31">
        <v>44077</v>
      </c>
      <c r="B179" s="30">
        <v>11</v>
      </c>
      <c r="C179" s="30">
        <f t="shared" si="6"/>
        <v>8906</v>
      </c>
      <c r="D179" s="30">
        <v>0</v>
      </c>
      <c r="E179" s="30">
        <f t="shared" si="7"/>
        <v>206</v>
      </c>
      <c r="F179" s="27">
        <f t="shared" si="8"/>
        <v>14.857142857142858</v>
      </c>
    </row>
    <row r="180" spans="1:6" x14ac:dyDescent="0.35">
      <c r="A180" s="31">
        <v>44078</v>
      </c>
      <c r="B180" s="30">
        <v>9</v>
      </c>
      <c r="C180" s="30">
        <f t="shared" si="6"/>
        <v>8915</v>
      </c>
      <c r="D180" s="30">
        <v>1</v>
      </c>
      <c r="E180" s="30">
        <f t="shared" si="7"/>
        <v>207</v>
      </c>
      <c r="F180" s="27">
        <f t="shared" si="8"/>
        <v>14</v>
      </c>
    </row>
    <row r="181" spans="1:6" x14ac:dyDescent="0.35">
      <c r="A181" s="31">
        <v>44079</v>
      </c>
      <c r="B181" s="30">
        <v>12</v>
      </c>
      <c r="C181" s="30">
        <f t="shared" si="6"/>
        <v>8927</v>
      </c>
      <c r="D181" s="30">
        <v>0</v>
      </c>
      <c r="E181" s="30">
        <f t="shared" si="7"/>
        <v>207</v>
      </c>
      <c r="F181" s="27">
        <f t="shared" si="8"/>
        <v>13.285714285714286</v>
      </c>
    </row>
    <row r="182" spans="1:6" x14ac:dyDescent="0.35">
      <c r="A182" s="31">
        <v>44080</v>
      </c>
      <c r="B182" s="30">
        <v>8</v>
      </c>
      <c r="C182" s="30">
        <f t="shared" si="6"/>
        <v>8935</v>
      </c>
      <c r="D182" s="30">
        <v>0</v>
      </c>
      <c r="E182" s="30">
        <f t="shared" si="7"/>
        <v>207</v>
      </c>
      <c r="F182" s="27">
        <f t="shared" si="8"/>
        <v>12.142857142857142</v>
      </c>
    </row>
    <row r="183" spans="1:6" x14ac:dyDescent="0.35">
      <c r="A183" s="31">
        <v>44081</v>
      </c>
      <c r="B183" s="30">
        <v>8</v>
      </c>
      <c r="C183" s="30">
        <f t="shared" si="6"/>
        <v>8943</v>
      </c>
      <c r="D183" s="30">
        <v>1</v>
      </c>
      <c r="E183" s="30">
        <f t="shared" si="7"/>
        <v>208</v>
      </c>
      <c r="F183" s="27">
        <f t="shared" si="8"/>
        <v>11.571428571428571</v>
      </c>
    </row>
    <row r="184" spans="1:6" x14ac:dyDescent="0.35">
      <c r="A184" s="31">
        <v>44082</v>
      </c>
      <c r="B184" s="30">
        <v>14</v>
      </c>
      <c r="C184" s="30">
        <f t="shared" si="6"/>
        <v>8957</v>
      </c>
      <c r="D184" s="30">
        <v>0</v>
      </c>
      <c r="E184" s="30">
        <f t="shared" si="7"/>
        <v>208</v>
      </c>
      <c r="F184" s="27">
        <f t="shared" si="8"/>
        <v>11.285714285714286</v>
      </c>
    </row>
    <row r="185" spans="1:6" x14ac:dyDescent="0.35">
      <c r="A185" s="31">
        <v>44083</v>
      </c>
      <c r="B185" s="30">
        <v>12</v>
      </c>
      <c r="C185" s="30">
        <f t="shared" si="6"/>
        <v>8969</v>
      </c>
      <c r="D185" s="30">
        <v>0</v>
      </c>
      <c r="E185" s="30">
        <f t="shared" si="7"/>
        <v>208</v>
      </c>
      <c r="F185" s="27">
        <f t="shared" si="8"/>
        <v>10.571428571428571</v>
      </c>
    </row>
    <row r="186" spans="1:6" x14ac:dyDescent="0.35">
      <c r="A186" s="31">
        <v>44084</v>
      </c>
      <c r="B186" s="30">
        <v>20</v>
      </c>
      <c r="C186" s="30">
        <f t="shared" si="6"/>
        <v>8989</v>
      </c>
      <c r="D186" s="30">
        <v>1</v>
      </c>
      <c r="E186" s="30">
        <f t="shared" si="7"/>
        <v>209</v>
      </c>
      <c r="F186" s="27">
        <f t="shared" si="8"/>
        <v>11.857142857142858</v>
      </c>
    </row>
    <row r="187" spans="1:6" x14ac:dyDescent="0.35">
      <c r="A187" s="31">
        <v>44085</v>
      </c>
      <c r="B187" s="30">
        <v>12</v>
      </c>
      <c r="C187" s="30">
        <f t="shared" si="6"/>
        <v>9001</v>
      </c>
      <c r="D187" s="30">
        <v>0</v>
      </c>
      <c r="E187" s="30">
        <f t="shared" si="7"/>
        <v>209</v>
      </c>
      <c r="F187" s="27">
        <f t="shared" si="8"/>
        <v>12.285714285714286</v>
      </c>
    </row>
    <row r="188" spans="1:6" x14ac:dyDescent="0.35">
      <c r="A188" s="31">
        <v>44086</v>
      </c>
      <c r="B188" s="30">
        <v>8</v>
      </c>
      <c r="C188" s="30">
        <f t="shared" si="6"/>
        <v>9009</v>
      </c>
      <c r="D188" s="30">
        <v>0</v>
      </c>
      <c r="E188" s="30">
        <f t="shared" si="7"/>
        <v>209</v>
      </c>
      <c r="F188" s="27">
        <f t="shared" si="8"/>
        <v>11.714285714285714</v>
      </c>
    </row>
    <row r="189" spans="1:6" x14ac:dyDescent="0.35">
      <c r="A189" s="31">
        <v>44087</v>
      </c>
      <c r="B189" s="30">
        <v>11</v>
      </c>
      <c r="C189" s="30">
        <f t="shared" si="6"/>
        <v>9020</v>
      </c>
      <c r="D189" s="30">
        <v>0</v>
      </c>
      <c r="E189" s="30">
        <f t="shared" si="7"/>
        <v>209</v>
      </c>
      <c r="F189" s="27">
        <f t="shared" si="8"/>
        <v>12.142857142857142</v>
      </c>
    </row>
    <row r="190" spans="1:6" x14ac:dyDescent="0.35">
      <c r="A190" s="31">
        <v>44088</v>
      </c>
      <c r="B190" s="30">
        <v>16</v>
      </c>
      <c r="C190" s="30">
        <f t="shared" si="6"/>
        <v>9036</v>
      </c>
      <c r="D190" s="30">
        <v>1</v>
      </c>
      <c r="E190" s="30">
        <f t="shared" si="7"/>
        <v>210</v>
      </c>
      <c r="F190" s="27">
        <f t="shared" si="8"/>
        <v>13.285714285714286</v>
      </c>
    </row>
    <row r="191" spans="1:6" x14ac:dyDescent="0.35">
      <c r="A191" s="31">
        <v>44089</v>
      </c>
      <c r="B191" s="30">
        <v>14</v>
      </c>
      <c r="C191" s="30">
        <f t="shared" si="6"/>
        <v>9050</v>
      </c>
      <c r="D191" s="30">
        <v>0</v>
      </c>
      <c r="E191" s="30">
        <f t="shared" si="7"/>
        <v>210</v>
      </c>
      <c r="F191" s="27">
        <f t="shared" si="8"/>
        <v>13.285714285714286</v>
      </c>
    </row>
    <row r="192" spans="1:6" x14ac:dyDescent="0.35">
      <c r="A192" s="31">
        <v>44090</v>
      </c>
      <c r="B192" s="30">
        <v>21</v>
      </c>
      <c r="C192" s="30">
        <f t="shared" si="6"/>
        <v>9071</v>
      </c>
      <c r="D192" s="30">
        <v>0</v>
      </c>
      <c r="E192" s="30">
        <f t="shared" si="7"/>
        <v>210</v>
      </c>
      <c r="F192" s="27">
        <f t="shared" si="8"/>
        <v>14.571428571428571</v>
      </c>
    </row>
    <row r="193" spans="1:6" x14ac:dyDescent="0.35">
      <c r="A193" s="31">
        <v>44091</v>
      </c>
      <c r="B193" s="30">
        <v>14</v>
      </c>
      <c r="C193" s="30">
        <f t="shared" si="6"/>
        <v>9085</v>
      </c>
      <c r="D193" s="30">
        <v>0</v>
      </c>
      <c r="E193" s="30">
        <f t="shared" si="7"/>
        <v>210</v>
      </c>
      <c r="F193" s="27">
        <f t="shared" si="8"/>
        <v>13.714285714285714</v>
      </c>
    </row>
    <row r="194" spans="1:6" x14ac:dyDescent="0.35">
      <c r="A194" s="31">
        <v>44092</v>
      </c>
      <c r="B194" s="30">
        <v>12</v>
      </c>
      <c r="C194" s="30">
        <f t="shared" si="6"/>
        <v>9097</v>
      </c>
      <c r="D194" s="30">
        <v>0</v>
      </c>
      <c r="E194" s="30">
        <f t="shared" si="7"/>
        <v>210</v>
      </c>
      <c r="F194" s="27">
        <f t="shared" si="8"/>
        <v>13.714285714285714</v>
      </c>
    </row>
    <row r="195" spans="1:6" x14ac:dyDescent="0.35">
      <c r="A195" s="31">
        <v>44093</v>
      </c>
      <c r="B195" s="30">
        <v>11</v>
      </c>
      <c r="C195" s="30">
        <f t="shared" si="6"/>
        <v>9108</v>
      </c>
      <c r="D195" s="30">
        <v>2</v>
      </c>
      <c r="E195" s="30">
        <f t="shared" si="7"/>
        <v>212</v>
      </c>
      <c r="F195" s="27">
        <f t="shared" si="8"/>
        <v>14.142857142857142</v>
      </c>
    </row>
    <row r="196" spans="1:6" x14ac:dyDescent="0.35">
      <c r="A196" s="31">
        <v>44094</v>
      </c>
      <c r="B196" s="30">
        <v>15</v>
      </c>
      <c r="C196" s="30">
        <f t="shared" ref="C196:C259" si="9">B196+C195</f>
        <v>9123</v>
      </c>
      <c r="D196" s="30">
        <v>0</v>
      </c>
      <c r="E196" s="30">
        <f t="shared" ref="E196:E259" si="10">D196+E195</f>
        <v>212</v>
      </c>
      <c r="F196" s="27">
        <f t="shared" si="8"/>
        <v>14.714285714285714</v>
      </c>
    </row>
    <row r="197" spans="1:6" x14ac:dyDescent="0.35">
      <c r="A197" s="31">
        <v>44095</v>
      </c>
      <c r="B197" s="30">
        <v>17</v>
      </c>
      <c r="C197" s="30">
        <f t="shared" si="9"/>
        <v>9140</v>
      </c>
      <c r="D197" s="30">
        <v>0</v>
      </c>
      <c r="E197" s="30">
        <f t="shared" si="10"/>
        <v>212</v>
      </c>
      <c r="F197" s="27">
        <f t="shared" si="8"/>
        <v>14.857142857142858</v>
      </c>
    </row>
    <row r="198" spans="1:6" x14ac:dyDescent="0.35">
      <c r="A198" s="31">
        <v>44096</v>
      </c>
      <c r="B198" s="30">
        <v>5</v>
      </c>
      <c r="C198" s="30">
        <f t="shared" si="9"/>
        <v>9145</v>
      </c>
      <c r="D198" s="30">
        <v>0</v>
      </c>
      <c r="E198" s="30">
        <f t="shared" si="10"/>
        <v>212</v>
      </c>
      <c r="F198" s="27">
        <f t="shared" si="8"/>
        <v>13.571428571428571</v>
      </c>
    </row>
    <row r="199" spans="1:6" x14ac:dyDescent="0.35">
      <c r="A199" s="31">
        <v>44097</v>
      </c>
      <c r="B199" s="30">
        <v>13</v>
      </c>
      <c r="C199" s="30">
        <f t="shared" si="9"/>
        <v>9158</v>
      </c>
      <c r="D199" s="30">
        <v>0</v>
      </c>
      <c r="E199" s="30">
        <f t="shared" si="10"/>
        <v>212</v>
      </c>
      <c r="F199" s="27">
        <f t="shared" si="8"/>
        <v>12.428571428571429</v>
      </c>
    </row>
    <row r="200" spans="1:6" x14ac:dyDescent="0.35">
      <c r="A200" s="31">
        <v>44098</v>
      </c>
      <c r="B200" s="30">
        <v>13</v>
      </c>
      <c r="C200" s="30">
        <f t="shared" si="9"/>
        <v>9171</v>
      </c>
      <c r="D200" s="30">
        <v>0</v>
      </c>
      <c r="E200" s="30">
        <f t="shared" si="10"/>
        <v>212</v>
      </c>
      <c r="F200" s="27">
        <f t="shared" si="8"/>
        <v>12.285714285714286</v>
      </c>
    </row>
    <row r="201" spans="1:6" x14ac:dyDescent="0.35">
      <c r="A201" s="31">
        <v>44099</v>
      </c>
      <c r="B201" s="30">
        <v>17</v>
      </c>
      <c r="C201" s="30">
        <f t="shared" si="9"/>
        <v>9188</v>
      </c>
      <c r="D201" s="30">
        <v>0</v>
      </c>
      <c r="E201" s="30">
        <f t="shared" si="10"/>
        <v>212</v>
      </c>
      <c r="F201" s="27">
        <f t="shared" si="8"/>
        <v>13</v>
      </c>
    </row>
    <row r="202" spans="1:6" x14ac:dyDescent="0.35">
      <c r="A202" s="31">
        <v>44100</v>
      </c>
      <c r="B202" s="30">
        <v>21</v>
      </c>
      <c r="C202" s="30">
        <f t="shared" si="9"/>
        <v>9209</v>
      </c>
      <c r="D202" s="30">
        <v>0</v>
      </c>
      <c r="E202" s="30">
        <f t="shared" si="10"/>
        <v>212</v>
      </c>
      <c r="F202" s="27">
        <f t="shared" si="8"/>
        <v>14.428571428571429</v>
      </c>
    </row>
    <row r="203" spans="1:6" x14ac:dyDescent="0.35">
      <c r="A203" s="31">
        <v>44101</v>
      </c>
      <c r="B203" s="30">
        <v>14</v>
      </c>
      <c r="C203" s="30">
        <f t="shared" si="9"/>
        <v>9223</v>
      </c>
      <c r="D203" s="30">
        <v>0</v>
      </c>
      <c r="E203" s="30">
        <f t="shared" si="10"/>
        <v>212</v>
      </c>
      <c r="F203" s="27">
        <f t="shared" si="8"/>
        <v>14.285714285714286</v>
      </c>
    </row>
    <row r="204" spans="1:6" x14ac:dyDescent="0.35">
      <c r="A204" s="31">
        <v>44102</v>
      </c>
      <c r="B204" s="30">
        <v>19</v>
      </c>
      <c r="C204" s="30">
        <f t="shared" si="9"/>
        <v>9242</v>
      </c>
      <c r="D204" s="30">
        <v>1</v>
      </c>
      <c r="E204" s="30">
        <f t="shared" si="10"/>
        <v>213</v>
      </c>
      <c r="F204" s="27">
        <f t="shared" si="8"/>
        <v>14.571428571428571</v>
      </c>
    </row>
    <row r="205" spans="1:6" x14ac:dyDescent="0.35">
      <c r="A205" s="31">
        <v>44103</v>
      </c>
      <c r="B205" s="30">
        <v>13</v>
      </c>
      <c r="C205" s="30">
        <f t="shared" si="9"/>
        <v>9255</v>
      </c>
      <c r="D205" s="30">
        <v>1</v>
      </c>
      <c r="E205" s="30">
        <f t="shared" si="10"/>
        <v>214</v>
      </c>
      <c r="F205" s="27">
        <f t="shared" si="8"/>
        <v>15.714285714285714</v>
      </c>
    </row>
    <row r="206" spans="1:6" x14ac:dyDescent="0.35">
      <c r="A206" s="31">
        <v>44104</v>
      </c>
      <c r="B206" s="30">
        <v>17</v>
      </c>
      <c r="C206" s="30">
        <f t="shared" si="9"/>
        <v>9272</v>
      </c>
      <c r="D206" s="30">
        <v>0</v>
      </c>
      <c r="E206" s="30">
        <f t="shared" si="10"/>
        <v>214</v>
      </c>
      <c r="F206" s="27">
        <f t="shared" si="8"/>
        <v>16.285714285714285</v>
      </c>
    </row>
    <row r="207" spans="1:6" x14ac:dyDescent="0.35">
      <c r="A207" s="31">
        <v>44105</v>
      </c>
      <c r="B207" s="30">
        <v>14</v>
      </c>
      <c r="C207" s="30">
        <f t="shared" si="9"/>
        <v>9286</v>
      </c>
      <c r="D207" s="30">
        <v>0</v>
      </c>
      <c r="E207" s="30">
        <f t="shared" si="10"/>
        <v>214</v>
      </c>
      <c r="F207" s="27">
        <f t="shared" si="8"/>
        <v>16.428571428571427</v>
      </c>
    </row>
    <row r="208" spans="1:6" x14ac:dyDescent="0.35">
      <c r="A208" s="31">
        <v>44106</v>
      </c>
      <c r="B208" s="30">
        <v>15</v>
      </c>
      <c r="C208" s="30">
        <f t="shared" si="9"/>
        <v>9301</v>
      </c>
      <c r="D208" s="30">
        <v>0</v>
      </c>
      <c r="E208" s="30">
        <f t="shared" si="10"/>
        <v>214</v>
      </c>
      <c r="F208" s="27">
        <f t="shared" ref="F208:F271" si="11">AVERAGE(B202:B208)</f>
        <v>16.142857142857142</v>
      </c>
    </row>
    <row r="209" spans="1:6" x14ac:dyDescent="0.35">
      <c r="A209" s="31">
        <v>44107</v>
      </c>
      <c r="B209" s="30">
        <v>13</v>
      </c>
      <c r="C209" s="30">
        <f t="shared" si="9"/>
        <v>9314</v>
      </c>
      <c r="D209" s="30">
        <v>0</v>
      </c>
      <c r="E209" s="30">
        <f t="shared" si="10"/>
        <v>214</v>
      </c>
      <c r="F209" s="27">
        <f t="shared" si="11"/>
        <v>15</v>
      </c>
    </row>
    <row r="210" spans="1:6" x14ac:dyDescent="0.35">
      <c r="A210" s="31">
        <v>44108</v>
      </c>
      <c r="B210" s="30">
        <v>15</v>
      </c>
      <c r="C210" s="30">
        <f t="shared" si="9"/>
        <v>9329</v>
      </c>
      <c r="D210" s="30">
        <v>0</v>
      </c>
      <c r="E210" s="30">
        <f t="shared" si="10"/>
        <v>214</v>
      </c>
      <c r="F210" s="27">
        <f t="shared" si="11"/>
        <v>15.142857142857142</v>
      </c>
    </row>
    <row r="211" spans="1:6" x14ac:dyDescent="0.35">
      <c r="A211" s="31">
        <v>44109</v>
      </c>
      <c r="B211" s="30">
        <v>10</v>
      </c>
      <c r="C211" s="30">
        <f t="shared" si="9"/>
        <v>9339</v>
      </c>
      <c r="D211" s="30">
        <v>0</v>
      </c>
      <c r="E211" s="30">
        <f t="shared" si="10"/>
        <v>214</v>
      </c>
      <c r="F211" s="27">
        <f t="shared" si="11"/>
        <v>13.857142857142858</v>
      </c>
    </row>
    <row r="212" spans="1:6" x14ac:dyDescent="0.35">
      <c r="A212" s="31">
        <v>44110</v>
      </c>
      <c r="B212" s="30">
        <v>6</v>
      </c>
      <c r="C212" s="30">
        <f t="shared" si="9"/>
        <v>9345</v>
      </c>
      <c r="D212" s="30">
        <v>0</v>
      </c>
      <c r="E212" s="30">
        <f t="shared" si="10"/>
        <v>214</v>
      </c>
      <c r="F212" s="27">
        <f t="shared" si="11"/>
        <v>12.857142857142858</v>
      </c>
    </row>
    <row r="213" spans="1:6" x14ac:dyDescent="0.35">
      <c r="A213" s="31">
        <v>44111</v>
      </c>
      <c r="B213" s="30">
        <v>16</v>
      </c>
      <c r="C213" s="30">
        <f t="shared" si="9"/>
        <v>9361</v>
      </c>
      <c r="D213" s="30">
        <v>0</v>
      </c>
      <c r="E213" s="30">
        <f t="shared" si="10"/>
        <v>214</v>
      </c>
      <c r="F213" s="27">
        <f t="shared" si="11"/>
        <v>12.714285714285714</v>
      </c>
    </row>
    <row r="214" spans="1:6" x14ac:dyDescent="0.35">
      <c r="A214" s="31">
        <v>44112</v>
      </c>
      <c r="B214" s="30">
        <v>14</v>
      </c>
      <c r="C214" s="30">
        <f t="shared" si="9"/>
        <v>9375</v>
      </c>
      <c r="D214" s="30">
        <v>0</v>
      </c>
      <c r="E214" s="30">
        <f t="shared" si="10"/>
        <v>214</v>
      </c>
      <c r="F214" s="27">
        <f t="shared" si="11"/>
        <v>12.714285714285714</v>
      </c>
    </row>
    <row r="215" spans="1:6" x14ac:dyDescent="0.35">
      <c r="A215" s="31">
        <v>44113</v>
      </c>
      <c r="B215" s="30">
        <v>14</v>
      </c>
      <c r="C215" s="30">
        <f t="shared" si="9"/>
        <v>9389</v>
      </c>
      <c r="D215" s="30">
        <v>1</v>
      </c>
      <c r="E215" s="30">
        <f t="shared" si="10"/>
        <v>215</v>
      </c>
      <c r="F215" s="27">
        <f t="shared" si="11"/>
        <v>12.571428571428571</v>
      </c>
    </row>
    <row r="216" spans="1:6" x14ac:dyDescent="0.35">
      <c r="A216" s="31">
        <v>44114</v>
      </c>
      <c r="B216" s="30">
        <v>16</v>
      </c>
      <c r="C216" s="30">
        <f t="shared" si="9"/>
        <v>9405</v>
      </c>
      <c r="D216" s="30">
        <v>1</v>
      </c>
      <c r="E216" s="30">
        <f t="shared" si="10"/>
        <v>216</v>
      </c>
      <c r="F216" s="27">
        <f t="shared" si="11"/>
        <v>13</v>
      </c>
    </row>
    <row r="217" spans="1:6" x14ac:dyDescent="0.35">
      <c r="A217" s="31">
        <v>44115</v>
      </c>
      <c r="B217" s="30">
        <v>17</v>
      </c>
      <c r="C217" s="30">
        <f t="shared" si="9"/>
        <v>9422</v>
      </c>
      <c r="D217" s="30">
        <v>2</v>
      </c>
      <c r="E217" s="30">
        <f t="shared" si="10"/>
        <v>218</v>
      </c>
      <c r="F217" s="27">
        <f t="shared" si="11"/>
        <v>13.285714285714286</v>
      </c>
    </row>
    <row r="218" spans="1:6" x14ac:dyDescent="0.35">
      <c r="A218" s="31">
        <v>44116</v>
      </c>
      <c r="B218" s="30">
        <v>25</v>
      </c>
      <c r="C218" s="30">
        <f t="shared" si="9"/>
        <v>9447</v>
      </c>
      <c r="D218" s="30">
        <v>1</v>
      </c>
      <c r="E218" s="30">
        <f t="shared" si="10"/>
        <v>219</v>
      </c>
      <c r="F218" s="27">
        <f t="shared" si="11"/>
        <v>15.428571428571429</v>
      </c>
    </row>
    <row r="219" spans="1:6" x14ac:dyDescent="0.35">
      <c r="A219" s="31">
        <v>44117</v>
      </c>
      <c r="B219" s="30">
        <v>15</v>
      </c>
      <c r="C219" s="30">
        <f t="shared" si="9"/>
        <v>9462</v>
      </c>
      <c r="D219" s="30">
        <v>0</v>
      </c>
      <c r="E219" s="30">
        <f t="shared" si="10"/>
        <v>219</v>
      </c>
      <c r="F219" s="27">
        <f t="shared" si="11"/>
        <v>16.714285714285715</v>
      </c>
    </row>
    <row r="220" spans="1:6" x14ac:dyDescent="0.35">
      <c r="A220" s="31">
        <v>44118</v>
      </c>
      <c r="B220" s="30">
        <v>24</v>
      </c>
      <c r="C220" s="30">
        <f t="shared" si="9"/>
        <v>9486</v>
      </c>
      <c r="D220" s="30">
        <v>0</v>
      </c>
      <c r="E220" s="30">
        <f t="shared" si="10"/>
        <v>219</v>
      </c>
      <c r="F220" s="27">
        <f t="shared" si="11"/>
        <v>17.857142857142858</v>
      </c>
    </row>
    <row r="221" spans="1:6" x14ac:dyDescent="0.35">
      <c r="A221" s="31">
        <v>44119</v>
      </c>
      <c r="B221" s="30">
        <v>17</v>
      </c>
      <c r="C221" s="30">
        <f t="shared" si="9"/>
        <v>9503</v>
      </c>
      <c r="D221" s="30">
        <v>0</v>
      </c>
      <c r="E221" s="30">
        <f t="shared" si="10"/>
        <v>219</v>
      </c>
      <c r="F221" s="27">
        <f t="shared" si="11"/>
        <v>18.285714285714285</v>
      </c>
    </row>
    <row r="222" spans="1:6" x14ac:dyDescent="0.35">
      <c r="A222" s="31">
        <v>44120</v>
      </c>
      <c r="B222" s="30">
        <v>19</v>
      </c>
      <c r="C222" s="30">
        <f t="shared" si="9"/>
        <v>9522</v>
      </c>
      <c r="D222" s="30">
        <v>0</v>
      </c>
      <c r="E222" s="30">
        <f t="shared" si="10"/>
        <v>219</v>
      </c>
      <c r="F222" s="27">
        <f t="shared" si="11"/>
        <v>19</v>
      </c>
    </row>
    <row r="223" spans="1:6" x14ac:dyDescent="0.35">
      <c r="A223" s="31">
        <v>44121</v>
      </c>
      <c r="B223" s="30">
        <v>19</v>
      </c>
      <c r="C223" s="30">
        <f t="shared" si="9"/>
        <v>9541</v>
      </c>
      <c r="D223" s="30">
        <v>1</v>
      </c>
      <c r="E223" s="30">
        <f t="shared" si="10"/>
        <v>220</v>
      </c>
      <c r="F223" s="27">
        <f t="shared" si="11"/>
        <v>19.428571428571427</v>
      </c>
    </row>
    <row r="224" spans="1:6" x14ac:dyDescent="0.35">
      <c r="A224" s="31">
        <v>44122</v>
      </c>
      <c r="B224" s="30">
        <v>6</v>
      </c>
      <c r="C224" s="30">
        <f t="shared" si="9"/>
        <v>9547</v>
      </c>
      <c r="D224" s="30">
        <v>0</v>
      </c>
      <c r="E224" s="30">
        <f t="shared" si="10"/>
        <v>220</v>
      </c>
      <c r="F224" s="27">
        <f t="shared" si="11"/>
        <v>17.857142857142858</v>
      </c>
    </row>
    <row r="225" spans="1:6" x14ac:dyDescent="0.35">
      <c r="A225" s="31">
        <v>44123</v>
      </c>
      <c r="B225" s="30">
        <v>22</v>
      </c>
      <c r="C225" s="30">
        <f t="shared" si="9"/>
        <v>9569</v>
      </c>
      <c r="D225" s="30">
        <v>0</v>
      </c>
      <c r="E225" s="30">
        <f t="shared" si="10"/>
        <v>220</v>
      </c>
      <c r="F225" s="27">
        <f t="shared" si="11"/>
        <v>17.428571428571427</v>
      </c>
    </row>
    <row r="226" spans="1:6" x14ac:dyDescent="0.35">
      <c r="A226" s="31">
        <v>44124</v>
      </c>
      <c r="B226" s="30">
        <v>23</v>
      </c>
      <c r="C226" s="30">
        <f t="shared" si="9"/>
        <v>9592</v>
      </c>
      <c r="D226" s="30">
        <v>0</v>
      </c>
      <c r="E226" s="30">
        <f t="shared" si="10"/>
        <v>220</v>
      </c>
      <c r="F226" s="27">
        <f t="shared" si="11"/>
        <v>18.571428571428573</v>
      </c>
    </row>
    <row r="227" spans="1:6" x14ac:dyDescent="0.35">
      <c r="A227" s="31">
        <v>44125</v>
      </c>
      <c r="B227" s="30">
        <v>16</v>
      </c>
      <c r="C227" s="30">
        <f t="shared" si="9"/>
        <v>9608</v>
      </c>
      <c r="D227" s="30">
        <v>2</v>
      </c>
      <c r="E227" s="30">
        <f t="shared" si="10"/>
        <v>222</v>
      </c>
      <c r="F227" s="27">
        <f t="shared" si="11"/>
        <v>17.428571428571427</v>
      </c>
    </row>
    <row r="228" spans="1:6" x14ac:dyDescent="0.35">
      <c r="A228" s="31">
        <v>44126</v>
      </c>
      <c r="B228" s="30">
        <v>16</v>
      </c>
      <c r="C228" s="30">
        <f t="shared" si="9"/>
        <v>9624</v>
      </c>
      <c r="D228" s="30">
        <v>0</v>
      </c>
      <c r="E228" s="30">
        <f t="shared" si="10"/>
        <v>222</v>
      </c>
      <c r="F228" s="27">
        <f t="shared" si="11"/>
        <v>17.285714285714285</v>
      </c>
    </row>
    <row r="229" spans="1:6" x14ac:dyDescent="0.35">
      <c r="A229" s="31">
        <v>44127</v>
      </c>
      <c r="B229" s="30">
        <v>21</v>
      </c>
      <c r="C229" s="30">
        <f t="shared" si="9"/>
        <v>9645</v>
      </c>
      <c r="D229" s="30">
        <v>1</v>
      </c>
      <c r="E229" s="30">
        <f t="shared" si="10"/>
        <v>223</v>
      </c>
      <c r="F229" s="27">
        <f t="shared" si="11"/>
        <v>17.571428571428573</v>
      </c>
    </row>
    <row r="230" spans="1:6" x14ac:dyDescent="0.35">
      <c r="A230" s="31">
        <v>44128</v>
      </c>
      <c r="B230" s="30">
        <v>25</v>
      </c>
      <c r="C230" s="30">
        <f t="shared" si="9"/>
        <v>9670</v>
      </c>
      <c r="D230" s="30">
        <v>0</v>
      </c>
      <c r="E230" s="30">
        <f t="shared" si="10"/>
        <v>223</v>
      </c>
      <c r="F230" s="27">
        <f t="shared" si="11"/>
        <v>18.428571428571427</v>
      </c>
    </row>
    <row r="231" spans="1:6" x14ac:dyDescent="0.35">
      <c r="A231" s="31">
        <v>44129</v>
      </c>
      <c r="B231" s="30">
        <v>17</v>
      </c>
      <c r="C231" s="30">
        <f t="shared" si="9"/>
        <v>9687</v>
      </c>
      <c r="D231" s="30">
        <v>0</v>
      </c>
      <c r="E231" s="30">
        <f t="shared" si="10"/>
        <v>223</v>
      </c>
      <c r="F231" s="27">
        <f t="shared" si="11"/>
        <v>20</v>
      </c>
    </row>
    <row r="232" spans="1:6" x14ac:dyDescent="0.35">
      <c r="A232" s="31">
        <v>44130</v>
      </c>
      <c r="B232" s="30">
        <v>26</v>
      </c>
      <c r="C232" s="30">
        <f t="shared" si="9"/>
        <v>9713</v>
      </c>
      <c r="D232" s="30">
        <v>0</v>
      </c>
      <c r="E232" s="30">
        <f t="shared" si="10"/>
        <v>223</v>
      </c>
      <c r="F232" s="27">
        <f t="shared" si="11"/>
        <v>20.571428571428573</v>
      </c>
    </row>
    <row r="233" spans="1:6" x14ac:dyDescent="0.35">
      <c r="A233" s="31">
        <v>44131</v>
      </c>
      <c r="B233" s="30">
        <v>21</v>
      </c>
      <c r="C233" s="30">
        <f t="shared" si="9"/>
        <v>9734</v>
      </c>
      <c r="D233" s="30">
        <v>0</v>
      </c>
      <c r="E233" s="30">
        <f t="shared" si="10"/>
        <v>223</v>
      </c>
      <c r="F233" s="27">
        <f t="shared" si="11"/>
        <v>20.285714285714285</v>
      </c>
    </row>
    <row r="234" spans="1:6" x14ac:dyDescent="0.35">
      <c r="A234" s="31">
        <v>44132</v>
      </c>
      <c r="B234" s="30">
        <v>19</v>
      </c>
      <c r="C234" s="30">
        <f t="shared" si="9"/>
        <v>9753</v>
      </c>
      <c r="D234" s="30">
        <v>1</v>
      </c>
      <c r="E234" s="30">
        <f t="shared" si="10"/>
        <v>224</v>
      </c>
      <c r="F234" s="27">
        <f t="shared" si="11"/>
        <v>20.714285714285715</v>
      </c>
    </row>
    <row r="235" spans="1:6" x14ac:dyDescent="0.35">
      <c r="A235" s="31">
        <v>44133</v>
      </c>
      <c r="B235" s="30">
        <v>19</v>
      </c>
      <c r="C235" s="30">
        <f t="shared" si="9"/>
        <v>9772</v>
      </c>
      <c r="D235" s="30">
        <v>0</v>
      </c>
      <c r="E235" s="30">
        <f t="shared" si="10"/>
        <v>224</v>
      </c>
      <c r="F235" s="27">
        <f t="shared" si="11"/>
        <v>21.142857142857142</v>
      </c>
    </row>
    <row r="236" spans="1:6" x14ac:dyDescent="0.35">
      <c r="A236" s="31">
        <v>44134</v>
      </c>
      <c r="B236" s="30">
        <v>19</v>
      </c>
      <c r="C236" s="30">
        <f t="shared" si="9"/>
        <v>9791</v>
      </c>
      <c r="D236" s="30">
        <v>1</v>
      </c>
      <c r="E236" s="30">
        <f t="shared" si="10"/>
        <v>225</v>
      </c>
      <c r="F236" s="27">
        <f t="shared" si="11"/>
        <v>20.857142857142858</v>
      </c>
    </row>
    <row r="237" spans="1:6" x14ac:dyDescent="0.35">
      <c r="A237" s="31">
        <v>44135</v>
      </c>
      <c r="B237" s="30">
        <v>12</v>
      </c>
      <c r="C237" s="30">
        <f t="shared" si="9"/>
        <v>9803</v>
      </c>
      <c r="D237" s="30">
        <v>0</v>
      </c>
      <c r="E237" s="30">
        <f t="shared" si="10"/>
        <v>225</v>
      </c>
      <c r="F237" s="27">
        <f t="shared" si="11"/>
        <v>19</v>
      </c>
    </row>
    <row r="238" spans="1:6" x14ac:dyDescent="0.35">
      <c r="A238" s="31">
        <v>44136</v>
      </c>
      <c r="B238" s="30">
        <v>20</v>
      </c>
      <c r="C238" s="30">
        <f t="shared" si="9"/>
        <v>9823</v>
      </c>
      <c r="D238" s="30">
        <v>0</v>
      </c>
      <c r="E238" s="30">
        <f t="shared" si="10"/>
        <v>225</v>
      </c>
      <c r="F238" s="27">
        <f t="shared" si="11"/>
        <v>19.428571428571427</v>
      </c>
    </row>
    <row r="239" spans="1:6" x14ac:dyDescent="0.35">
      <c r="A239" s="31">
        <v>44137</v>
      </c>
      <c r="B239" s="30">
        <v>24</v>
      </c>
      <c r="C239" s="30">
        <f t="shared" si="9"/>
        <v>9847</v>
      </c>
      <c r="D239" s="30">
        <v>0</v>
      </c>
      <c r="E239" s="30">
        <f t="shared" si="10"/>
        <v>225</v>
      </c>
      <c r="F239" s="27">
        <f t="shared" si="11"/>
        <v>19.142857142857142</v>
      </c>
    </row>
    <row r="240" spans="1:6" x14ac:dyDescent="0.35">
      <c r="A240" s="31">
        <v>44138</v>
      </c>
      <c r="B240" s="30">
        <v>16</v>
      </c>
      <c r="C240" s="30">
        <f t="shared" si="9"/>
        <v>9863</v>
      </c>
      <c r="D240" s="30">
        <v>0</v>
      </c>
      <c r="E240" s="30">
        <f t="shared" si="10"/>
        <v>225</v>
      </c>
      <c r="F240" s="27">
        <f t="shared" si="11"/>
        <v>18.428571428571427</v>
      </c>
    </row>
    <row r="241" spans="1:6" x14ac:dyDescent="0.35">
      <c r="A241" s="31">
        <v>44139</v>
      </c>
      <c r="B241" s="30">
        <v>29</v>
      </c>
      <c r="C241" s="30">
        <f t="shared" si="9"/>
        <v>9892</v>
      </c>
      <c r="D241" s="30">
        <v>0</v>
      </c>
      <c r="E241" s="30">
        <f t="shared" si="10"/>
        <v>225</v>
      </c>
      <c r="F241" s="27">
        <f t="shared" si="11"/>
        <v>19.857142857142858</v>
      </c>
    </row>
    <row r="242" spans="1:6" x14ac:dyDescent="0.35">
      <c r="A242" s="31">
        <v>44140</v>
      </c>
      <c r="B242" s="30">
        <v>24</v>
      </c>
      <c r="C242" s="30">
        <f t="shared" si="9"/>
        <v>9916</v>
      </c>
      <c r="D242" s="30">
        <v>0</v>
      </c>
      <c r="E242" s="30">
        <f t="shared" si="10"/>
        <v>225</v>
      </c>
      <c r="F242" s="27">
        <f t="shared" si="11"/>
        <v>20.571428571428573</v>
      </c>
    </row>
    <row r="243" spans="1:6" x14ac:dyDescent="0.35">
      <c r="A243" s="31">
        <v>44141</v>
      </c>
      <c r="B243" s="30">
        <v>13</v>
      </c>
      <c r="C243" s="30">
        <f t="shared" si="9"/>
        <v>9929</v>
      </c>
      <c r="D243" s="30">
        <v>0</v>
      </c>
      <c r="E243" s="30">
        <f t="shared" si="10"/>
        <v>225</v>
      </c>
      <c r="F243" s="27">
        <f t="shared" si="11"/>
        <v>19.714285714285715</v>
      </c>
    </row>
    <row r="244" spans="1:6" x14ac:dyDescent="0.35">
      <c r="A244" s="31">
        <v>44142</v>
      </c>
      <c r="B244" s="30">
        <v>26</v>
      </c>
      <c r="C244" s="30">
        <f t="shared" si="9"/>
        <v>9955</v>
      </c>
      <c r="D244" s="30">
        <v>1</v>
      </c>
      <c r="E244" s="30">
        <f t="shared" si="10"/>
        <v>226</v>
      </c>
      <c r="F244" s="27">
        <f t="shared" si="11"/>
        <v>21.714285714285715</v>
      </c>
    </row>
    <row r="245" spans="1:6" x14ac:dyDescent="0.35">
      <c r="A245" s="31">
        <v>44143</v>
      </c>
      <c r="B245" s="30">
        <v>20</v>
      </c>
      <c r="C245" s="30">
        <f t="shared" si="9"/>
        <v>9975</v>
      </c>
      <c r="D245" s="30">
        <v>0</v>
      </c>
      <c r="E245" s="30">
        <f t="shared" si="10"/>
        <v>226</v>
      </c>
      <c r="F245" s="27">
        <f t="shared" si="11"/>
        <v>21.714285714285715</v>
      </c>
    </row>
    <row r="246" spans="1:6" x14ac:dyDescent="0.35">
      <c r="A246" s="31">
        <v>44144</v>
      </c>
      <c r="B246" s="30">
        <v>24</v>
      </c>
      <c r="C246" s="30">
        <f t="shared" si="9"/>
        <v>9999</v>
      </c>
      <c r="D246" s="30">
        <v>0</v>
      </c>
      <c r="E246" s="30">
        <f t="shared" si="10"/>
        <v>226</v>
      </c>
      <c r="F246" s="27">
        <f t="shared" si="11"/>
        <v>21.714285714285715</v>
      </c>
    </row>
    <row r="247" spans="1:6" x14ac:dyDescent="0.35">
      <c r="A247" s="31">
        <v>44145</v>
      </c>
      <c r="B247" s="30">
        <v>25</v>
      </c>
      <c r="C247" s="30">
        <f t="shared" si="9"/>
        <v>10024</v>
      </c>
      <c r="D247" s="30">
        <v>0</v>
      </c>
      <c r="E247" s="30">
        <f t="shared" si="10"/>
        <v>226</v>
      </c>
      <c r="F247" s="27">
        <f t="shared" si="11"/>
        <v>23</v>
      </c>
    </row>
    <row r="248" spans="1:6" x14ac:dyDescent="0.35">
      <c r="A248" s="31">
        <v>44146</v>
      </c>
      <c r="B248" s="30">
        <v>32</v>
      </c>
      <c r="C248" s="30">
        <f t="shared" si="9"/>
        <v>10056</v>
      </c>
      <c r="D248" s="30">
        <v>0</v>
      </c>
      <c r="E248" s="30">
        <f t="shared" si="10"/>
        <v>226</v>
      </c>
      <c r="F248" s="27">
        <f t="shared" si="11"/>
        <v>23.428571428571427</v>
      </c>
    </row>
    <row r="249" spans="1:6" x14ac:dyDescent="0.35">
      <c r="A249" s="31">
        <v>44147</v>
      </c>
      <c r="B249" s="30">
        <v>24</v>
      </c>
      <c r="C249" s="30">
        <f t="shared" si="9"/>
        <v>10080</v>
      </c>
      <c r="D249" s="30">
        <v>0</v>
      </c>
      <c r="E249" s="30">
        <f t="shared" si="10"/>
        <v>226</v>
      </c>
      <c r="F249" s="27">
        <f t="shared" si="11"/>
        <v>23.428571428571427</v>
      </c>
    </row>
    <row r="250" spans="1:6" x14ac:dyDescent="0.35">
      <c r="A250" s="31">
        <v>44148</v>
      </c>
      <c r="B250" s="30">
        <v>19</v>
      </c>
      <c r="C250" s="30">
        <f t="shared" si="9"/>
        <v>10099</v>
      </c>
      <c r="D250" s="30">
        <v>3</v>
      </c>
      <c r="E250" s="30">
        <f t="shared" si="10"/>
        <v>229</v>
      </c>
      <c r="F250" s="27">
        <f t="shared" si="11"/>
        <v>24.285714285714285</v>
      </c>
    </row>
    <row r="251" spans="1:6" x14ac:dyDescent="0.35">
      <c r="A251" s="31">
        <v>44149</v>
      </c>
      <c r="B251" s="30">
        <v>27</v>
      </c>
      <c r="C251" s="30">
        <f t="shared" si="9"/>
        <v>10126</v>
      </c>
      <c r="D251" s="30">
        <v>0</v>
      </c>
      <c r="E251" s="30">
        <f t="shared" si="10"/>
        <v>229</v>
      </c>
      <c r="F251" s="27">
        <f t="shared" si="11"/>
        <v>24.428571428571427</v>
      </c>
    </row>
    <row r="252" spans="1:6" x14ac:dyDescent="0.35">
      <c r="A252" s="31">
        <v>44150</v>
      </c>
      <c r="B252" s="30">
        <v>32</v>
      </c>
      <c r="C252" s="30">
        <f t="shared" si="9"/>
        <v>10158</v>
      </c>
      <c r="D252" s="30">
        <v>0</v>
      </c>
      <c r="E252" s="30">
        <f t="shared" si="10"/>
        <v>229</v>
      </c>
      <c r="F252" s="27">
        <f t="shared" si="11"/>
        <v>26.142857142857142</v>
      </c>
    </row>
    <row r="253" spans="1:6" x14ac:dyDescent="0.35">
      <c r="A253" s="31">
        <v>44151</v>
      </c>
      <c r="B253" s="30">
        <v>29</v>
      </c>
      <c r="C253" s="30">
        <f t="shared" si="9"/>
        <v>10187</v>
      </c>
      <c r="D253" s="30">
        <v>1</v>
      </c>
      <c r="E253" s="30">
        <f t="shared" si="10"/>
        <v>230</v>
      </c>
      <c r="F253" s="27">
        <f t="shared" si="11"/>
        <v>26.857142857142858</v>
      </c>
    </row>
    <row r="254" spans="1:6" x14ac:dyDescent="0.35">
      <c r="A254" s="31">
        <v>44152</v>
      </c>
      <c r="B254" s="30">
        <v>24</v>
      </c>
      <c r="C254" s="30">
        <f t="shared" si="9"/>
        <v>10211</v>
      </c>
      <c r="D254" s="30">
        <v>0</v>
      </c>
      <c r="E254" s="30">
        <f t="shared" si="10"/>
        <v>230</v>
      </c>
      <c r="F254" s="27">
        <f t="shared" si="11"/>
        <v>26.714285714285715</v>
      </c>
    </row>
    <row r="255" spans="1:6" x14ac:dyDescent="0.35">
      <c r="A255" s="31">
        <v>44153</v>
      </c>
      <c r="B255" s="30">
        <v>26</v>
      </c>
      <c r="C255" s="30">
        <f t="shared" si="9"/>
        <v>10237</v>
      </c>
      <c r="D255" s="30">
        <v>0</v>
      </c>
      <c r="E255" s="30">
        <f t="shared" si="10"/>
        <v>230</v>
      </c>
      <c r="F255" s="27">
        <f t="shared" si="11"/>
        <v>25.857142857142858</v>
      </c>
    </row>
    <row r="256" spans="1:6" x14ac:dyDescent="0.35">
      <c r="A256" s="31">
        <v>44154</v>
      </c>
      <c r="B256" s="30">
        <v>19</v>
      </c>
      <c r="C256" s="30">
        <f t="shared" si="9"/>
        <v>10256</v>
      </c>
      <c r="D256" s="30">
        <v>0</v>
      </c>
      <c r="E256" s="30">
        <f t="shared" si="10"/>
        <v>230</v>
      </c>
      <c r="F256" s="27">
        <f t="shared" si="11"/>
        <v>25.142857142857142</v>
      </c>
    </row>
    <row r="257" spans="1:6" x14ac:dyDescent="0.35">
      <c r="A257" s="31">
        <v>44155</v>
      </c>
      <c r="B257" s="30">
        <v>31</v>
      </c>
      <c r="C257" s="30">
        <f t="shared" si="9"/>
        <v>10287</v>
      </c>
      <c r="D257" s="30">
        <v>0</v>
      </c>
      <c r="E257" s="30">
        <f t="shared" si="10"/>
        <v>230</v>
      </c>
      <c r="F257" s="27">
        <f t="shared" si="11"/>
        <v>26.857142857142858</v>
      </c>
    </row>
    <row r="258" spans="1:6" x14ac:dyDescent="0.35">
      <c r="A258" s="31">
        <v>44156</v>
      </c>
      <c r="B258" s="30">
        <v>28</v>
      </c>
      <c r="C258" s="30">
        <f t="shared" si="9"/>
        <v>10315</v>
      </c>
      <c r="D258" s="30">
        <v>0</v>
      </c>
      <c r="E258" s="30">
        <f t="shared" si="10"/>
        <v>230</v>
      </c>
      <c r="F258" s="27">
        <f t="shared" si="11"/>
        <v>27</v>
      </c>
    </row>
    <row r="259" spans="1:6" x14ac:dyDescent="0.35">
      <c r="A259" s="31">
        <v>44157</v>
      </c>
      <c r="B259" s="30">
        <v>30</v>
      </c>
      <c r="C259" s="30">
        <f t="shared" si="9"/>
        <v>10345</v>
      </c>
      <c r="D259" s="30">
        <v>1</v>
      </c>
      <c r="E259" s="30">
        <f t="shared" si="10"/>
        <v>231</v>
      </c>
      <c r="F259" s="27">
        <f t="shared" si="11"/>
        <v>26.714285714285715</v>
      </c>
    </row>
    <row r="260" spans="1:6" x14ac:dyDescent="0.35">
      <c r="A260" s="31">
        <v>44158</v>
      </c>
      <c r="B260" s="30">
        <v>35</v>
      </c>
      <c r="C260" s="30">
        <f t="shared" ref="C260:C323" si="12">B260+C259</f>
        <v>10380</v>
      </c>
      <c r="D260" s="30">
        <v>1</v>
      </c>
      <c r="E260" s="30">
        <f t="shared" ref="E260:E297" si="13">D260+E259</f>
        <v>232</v>
      </c>
      <c r="F260" s="27">
        <f t="shared" si="11"/>
        <v>27.571428571428573</v>
      </c>
    </row>
    <row r="261" spans="1:6" x14ac:dyDescent="0.35">
      <c r="A261" s="31">
        <v>44159</v>
      </c>
      <c r="B261" s="30">
        <v>27</v>
      </c>
      <c r="C261" s="30">
        <f t="shared" si="12"/>
        <v>10407</v>
      </c>
      <c r="D261" s="30">
        <v>1</v>
      </c>
      <c r="E261" s="30">
        <f t="shared" si="13"/>
        <v>233</v>
      </c>
      <c r="F261" s="27">
        <f t="shared" si="11"/>
        <v>28</v>
      </c>
    </row>
    <row r="262" spans="1:6" x14ac:dyDescent="0.35">
      <c r="A262" s="31">
        <v>44160</v>
      </c>
      <c r="B262" s="30">
        <v>29</v>
      </c>
      <c r="C262" s="30">
        <f t="shared" si="12"/>
        <v>10436</v>
      </c>
      <c r="D262" s="30">
        <v>1</v>
      </c>
      <c r="E262" s="30">
        <f t="shared" si="13"/>
        <v>234</v>
      </c>
      <c r="F262" s="27">
        <f t="shared" si="11"/>
        <v>28.428571428571427</v>
      </c>
    </row>
    <row r="263" spans="1:6" x14ac:dyDescent="0.35">
      <c r="A263" s="31">
        <v>44161</v>
      </c>
      <c r="B263" s="30">
        <v>25</v>
      </c>
      <c r="C263" s="30">
        <f t="shared" si="12"/>
        <v>10461</v>
      </c>
      <c r="D263" s="30">
        <v>0</v>
      </c>
      <c r="E263" s="30">
        <f t="shared" si="13"/>
        <v>234</v>
      </c>
      <c r="F263" s="27">
        <f t="shared" si="11"/>
        <v>29.285714285714285</v>
      </c>
    </row>
    <row r="264" spans="1:6" x14ac:dyDescent="0.35">
      <c r="A264" s="31">
        <v>44162</v>
      </c>
      <c r="B264" s="30">
        <v>40</v>
      </c>
      <c r="C264" s="30">
        <f t="shared" si="12"/>
        <v>10501</v>
      </c>
      <c r="D264" s="30">
        <v>0</v>
      </c>
      <c r="E264" s="30">
        <f t="shared" si="13"/>
        <v>234</v>
      </c>
      <c r="F264" s="27">
        <f t="shared" si="11"/>
        <v>30.571428571428573</v>
      </c>
    </row>
    <row r="265" spans="1:6" x14ac:dyDescent="0.35">
      <c r="A265" s="31">
        <v>44163</v>
      </c>
      <c r="B265" s="30">
        <v>42</v>
      </c>
      <c r="C265" s="30">
        <f t="shared" si="12"/>
        <v>10543</v>
      </c>
      <c r="D265" s="30">
        <v>0</v>
      </c>
      <c r="E265" s="30">
        <f t="shared" si="13"/>
        <v>234</v>
      </c>
      <c r="F265" s="27">
        <f t="shared" si="11"/>
        <v>32.571428571428569</v>
      </c>
    </row>
    <row r="266" spans="1:6" x14ac:dyDescent="0.35">
      <c r="A266" s="31">
        <v>44164</v>
      </c>
      <c r="B266" s="30">
        <v>28</v>
      </c>
      <c r="C266" s="30">
        <f t="shared" si="12"/>
        <v>10571</v>
      </c>
      <c r="D266" s="30">
        <v>0</v>
      </c>
      <c r="E266" s="30">
        <f t="shared" si="13"/>
        <v>234</v>
      </c>
      <c r="F266" s="27">
        <f t="shared" si="11"/>
        <v>32.285714285714285</v>
      </c>
    </row>
    <row r="267" spans="1:6" x14ac:dyDescent="0.35">
      <c r="A267" s="31">
        <v>44165</v>
      </c>
      <c r="B267" s="30">
        <v>42</v>
      </c>
      <c r="C267" s="30">
        <f t="shared" si="12"/>
        <v>10613</v>
      </c>
      <c r="D267" s="30">
        <v>1</v>
      </c>
      <c r="E267" s="30">
        <f t="shared" si="13"/>
        <v>235</v>
      </c>
      <c r="F267" s="27">
        <f t="shared" si="11"/>
        <v>33.285714285714285</v>
      </c>
    </row>
    <row r="268" spans="1:6" x14ac:dyDescent="0.35">
      <c r="A268" s="31">
        <v>44166</v>
      </c>
      <c r="B268" s="30">
        <v>46</v>
      </c>
      <c r="C268" s="30">
        <f t="shared" si="12"/>
        <v>10659</v>
      </c>
      <c r="D268" s="30">
        <v>0</v>
      </c>
      <c r="E268" s="30">
        <f t="shared" si="13"/>
        <v>235</v>
      </c>
      <c r="F268" s="27">
        <f t="shared" si="11"/>
        <v>36</v>
      </c>
    </row>
    <row r="269" spans="1:6" x14ac:dyDescent="0.35">
      <c r="A269" s="31">
        <v>44167</v>
      </c>
      <c r="B269" s="30">
        <v>33</v>
      </c>
      <c r="C269" s="30">
        <f t="shared" si="12"/>
        <v>10692</v>
      </c>
      <c r="D269" s="30">
        <v>1</v>
      </c>
      <c r="E269" s="30">
        <f t="shared" si="13"/>
        <v>236</v>
      </c>
      <c r="F269" s="27">
        <f t="shared" si="11"/>
        <v>36.571428571428569</v>
      </c>
    </row>
    <row r="270" spans="1:6" x14ac:dyDescent="0.35">
      <c r="A270" s="31">
        <v>44168</v>
      </c>
      <c r="B270" s="30">
        <v>45</v>
      </c>
      <c r="C270" s="30">
        <f t="shared" si="12"/>
        <v>10737</v>
      </c>
      <c r="D270" s="30">
        <v>3</v>
      </c>
      <c r="E270" s="30">
        <f t="shared" si="13"/>
        <v>239</v>
      </c>
      <c r="F270" s="27">
        <f t="shared" si="11"/>
        <v>39.428571428571431</v>
      </c>
    </row>
    <row r="271" spans="1:6" x14ac:dyDescent="0.35">
      <c r="A271" s="31">
        <v>44169</v>
      </c>
      <c r="B271" s="30">
        <v>50</v>
      </c>
      <c r="C271" s="30">
        <f t="shared" si="12"/>
        <v>10787</v>
      </c>
      <c r="D271" s="30">
        <v>2</v>
      </c>
      <c r="E271" s="30">
        <f t="shared" si="13"/>
        <v>241</v>
      </c>
      <c r="F271" s="27">
        <f t="shared" si="11"/>
        <v>40.857142857142854</v>
      </c>
    </row>
    <row r="272" spans="1:6" x14ac:dyDescent="0.35">
      <c r="A272" s="31">
        <v>44170</v>
      </c>
      <c r="B272" s="30">
        <v>44</v>
      </c>
      <c r="C272" s="30">
        <f t="shared" si="12"/>
        <v>10831</v>
      </c>
      <c r="D272" s="30">
        <v>2</v>
      </c>
      <c r="E272" s="30">
        <f t="shared" si="13"/>
        <v>243</v>
      </c>
      <c r="F272" s="27">
        <f t="shared" ref="F272:F335" si="14">AVERAGE(B266:B272)</f>
        <v>41.142857142857146</v>
      </c>
    </row>
    <row r="273" spans="1:6" x14ac:dyDescent="0.35">
      <c r="A273" s="31">
        <v>44171</v>
      </c>
      <c r="B273" s="30">
        <v>48</v>
      </c>
      <c r="C273" s="30">
        <f t="shared" si="12"/>
        <v>10879</v>
      </c>
      <c r="D273" s="30">
        <v>1</v>
      </c>
      <c r="E273" s="30">
        <f t="shared" si="13"/>
        <v>244</v>
      </c>
      <c r="F273" s="27">
        <f t="shared" si="14"/>
        <v>44</v>
      </c>
    </row>
    <row r="274" spans="1:6" x14ac:dyDescent="0.35">
      <c r="A274" s="31">
        <v>44172</v>
      </c>
      <c r="B274" s="30">
        <v>61</v>
      </c>
      <c r="C274" s="30">
        <f t="shared" si="12"/>
        <v>10940</v>
      </c>
      <c r="D274" s="30">
        <v>2</v>
      </c>
      <c r="E274" s="30">
        <f t="shared" si="13"/>
        <v>246</v>
      </c>
      <c r="F274" s="27">
        <f t="shared" si="14"/>
        <v>46.714285714285715</v>
      </c>
    </row>
    <row r="275" spans="1:6" x14ac:dyDescent="0.35">
      <c r="A275" s="31">
        <v>44173</v>
      </c>
      <c r="B275" s="30">
        <v>42</v>
      </c>
      <c r="C275" s="30">
        <f t="shared" si="12"/>
        <v>10982</v>
      </c>
      <c r="D275" s="30">
        <v>0</v>
      </c>
      <c r="E275" s="30">
        <f t="shared" si="13"/>
        <v>246</v>
      </c>
      <c r="F275" s="27">
        <f t="shared" si="14"/>
        <v>46.142857142857146</v>
      </c>
    </row>
    <row r="276" spans="1:6" x14ac:dyDescent="0.35">
      <c r="A276" s="31">
        <v>44174</v>
      </c>
      <c r="B276" s="30">
        <v>51</v>
      </c>
      <c r="C276" s="30">
        <f t="shared" si="12"/>
        <v>11033</v>
      </c>
      <c r="D276" s="30">
        <v>2</v>
      </c>
      <c r="E276" s="30">
        <f t="shared" si="13"/>
        <v>248</v>
      </c>
      <c r="F276" s="27">
        <f t="shared" si="14"/>
        <v>48.714285714285715</v>
      </c>
    </row>
    <row r="277" spans="1:6" x14ac:dyDescent="0.35">
      <c r="A277" s="31">
        <v>44175</v>
      </c>
      <c r="B277" s="30">
        <v>53</v>
      </c>
      <c r="C277" s="30">
        <f t="shared" si="12"/>
        <v>11086</v>
      </c>
      <c r="D277" s="30">
        <v>3</v>
      </c>
      <c r="E277" s="30">
        <f t="shared" si="13"/>
        <v>251</v>
      </c>
      <c r="F277" s="27">
        <f t="shared" si="14"/>
        <v>49.857142857142854</v>
      </c>
    </row>
    <row r="278" spans="1:6" x14ac:dyDescent="0.35">
      <c r="A278" s="31">
        <v>44176</v>
      </c>
      <c r="B278" s="30">
        <v>48</v>
      </c>
      <c r="C278" s="30">
        <f t="shared" si="12"/>
        <v>11134</v>
      </c>
      <c r="D278" s="30">
        <v>1</v>
      </c>
      <c r="E278" s="30">
        <f t="shared" si="13"/>
        <v>252</v>
      </c>
      <c r="F278" s="27">
        <f t="shared" si="14"/>
        <v>49.571428571428569</v>
      </c>
    </row>
    <row r="279" spans="1:6" x14ac:dyDescent="0.35">
      <c r="A279" s="31">
        <v>44177</v>
      </c>
      <c r="B279" s="30">
        <v>49</v>
      </c>
      <c r="C279" s="30">
        <f t="shared" si="12"/>
        <v>11183</v>
      </c>
      <c r="D279" s="30">
        <v>0</v>
      </c>
      <c r="E279" s="30">
        <f t="shared" si="13"/>
        <v>252</v>
      </c>
      <c r="F279" s="27">
        <f t="shared" si="14"/>
        <v>50.285714285714285</v>
      </c>
    </row>
    <row r="280" spans="1:6" x14ac:dyDescent="0.35">
      <c r="A280" s="31">
        <v>44178</v>
      </c>
      <c r="B280" s="30">
        <v>54</v>
      </c>
      <c r="C280" s="30">
        <f t="shared" si="12"/>
        <v>11237</v>
      </c>
      <c r="D280" s="30">
        <v>0</v>
      </c>
      <c r="E280" s="30">
        <f t="shared" si="13"/>
        <v>252</v>
      </c>
      <c r="F280" s="27">
        <f t="shared" si="14"/>
        <v>51.142857142857146</v>
      </c>
    </row>
    <row r="281" spans="1:6" x14ac:dyDescent="0.35">
      <c r="A281" s="31">
        <v>44179</v>
      </c>
      <c r="B281" s="30">
        <v>53</v>
      </c>
      <c r="C281" s="30">
        <f t="shared" si="12"/>
        <v>11290</v>
      </c>
      <c r="D281" s="30">
        <v>0</v>
      </c>
      <c r="E281" s="30">
        <f t="shared" si="13"/>
        <v>252</v>
      </c>
      <c r="F281" s="27">
        <f t="shared" si="14"/>
        <v>50</v>
      </c>
    </row>
    <row r="282" spans="1:6" x14ac:dyDescent="0.35">
      <c r="A282" s="31">
        <v>44180</v>
      </c>
      <c r="B282" s="30">
        <v>45</v>
      </c>
      <c r="C282" s="30">
        <f t="shared" si="12"/>
        <v>11335</v>
      </c>
      <c r="D282" s="30">
        <v>0</v>
      </c>
      <c r="E282" s="30">
        <f t="shared" si="13"/>
        <v>252</v>
      </c>
      <c r="F282" s="27">
        <f t="shared" si="14"/>
        <v>50.428571428571431</v>
      </c>
    </row>
    <row r="283" spans="1:6" x14ac:dyDescent="0.35">
      <c r="A283" s="31">
        <v>44181</v>
      </c>
      <c r="B283" s="30">
        <v>50</v>
      </c>
      <c r="C283" s="30">
        <f t="shared" si="12"/>
        <v>11385</v>
      </c>
      <c r="D283" s="30">
        <v>0</v>
      </c>
      <c r="E283" s="30">
        <f t="shared" si="13"/>
        <v>252</v>
      </c>
      <c r="F283" s="27">
        <f t="shared" si="14"/>
        <v>50.285714285714285</v>
      </c>
    </row>
    <row r="284" spans="1:6" x14ac:dyDescent="0.35">
      <c r="A284" s="31">
        <v>44182</v>
      </c>
      <c r="B284" s="30">
        <v>56</v>
      </c>
      <c r="C284" s="30">
        <f t="shared" si="12"/>
        <v>11441</v>
      </c>
      <c r="D284" s="30">
        <v>0</v>
      </c>
      <c r="E284" s="30">
        <f t="shared" si="13"/>
        <v>252</v>
      </c>
      <c r="F284" s="27">
        <f t="shared" si="14"/>
        <v>50.714285714285715</v>
      </c>
    </row>
    <row r="285" spans="1:6" x14ac:dyDescent="0.35">
      <c r="A285" s="31">
        <v>44183</v>
      </c>
      <c r="B285" s="30">
        <v>56</v>
      </c>
      <c r="C285" s="30">
        <f t="shared" si="12"/>
        <v>11497</v>
      </c>
      <c r="D285" s="30">
        <v>1</v>
      </c>
      <c r="E285" s="30">
        <f t="shared" si="13"/>
        <v>253</v>
      </c>
      <c r="F285" s="27">
        <f t="shared" si="14"/>
        <v>51.857142857142854</v>
      </c>
    </row>
    <row r="286" spans="1:6" x14ac:dyDescent="0.35">
      <c r="A286" s="31">
        <v>44184</v>
      </c>
      <c r="B286" s="30">
        <v>60</v>
      </c>
      <c r="C286" s="30">
        <f t="shared" si="12"/>
        <v>11557</v>
      </c>
      <c r="D286" s="30">
        <v>0</v>
      </c>
      <c r="E286" s="30">
        <f t="shared" si="13"/>
        <v>253</v>
      </c>
      <c r="F286" s="27">
        <f t="shared" si="14"/>
        <v>53.428571428571431</v>
      </c>
    </row>
    <row r="287" spans="1:6" x14ac:dyDescent="0.35">
      <c r="A287" s="31">
        <v>44185</v>
      </c>
      <c r="B287" s="30">
        <v>58</v>
      </c>
      <c r="C287" s="30">
        <f t="shared" si="12"/>
        <v>11615</v>
      </c>
      <c r="D287" s="30">
        <v>1</v>
      </c>
      <c r="E287" s="30">
        <f t="shared" si="13"/>
        <v>254</v>
      </c>
      <c r="F287" s="27">
        <f t="shared" si="14"/>
        <v>54</v>
      </c>
    </row>
    <row r="288" spans="1:6" x14ac:dyDescent="0.35">
      <c r="A288" s="31">
        <v>44186</v>
      </c>
      <c r="B288" s="30">
        <v>49</v>
      </c>
      <c r="C288" s="30">
        <f t="shared" si="12"/>
        <v>11664</v>
      </c>
      <c r="D288" s="30">
        <v>3</v>
      </c>
      <c r="E288" s="30">
        <f t="shared" si="13"/>
        <v>257</v>
      </c>
      <c r="F288" s="27">
        <f t="shared" si="14"/>
        <v>53.428571428571431</v>
      </c>
    </row>
    <row r="289" spans="1:6" x14ac:dyDescent="0.35">
      <c r="A289" s="31">
        <v>44187</v>
      </c>
      <c r="B289" s="30">
        <v>73</v>
      </c>
      <c r="C289" s="30">
        <f t="shared" si="12"/>
        <v>11737</v>
      </c>
      <c r="D289" s="30">
        <v>0</v>
      </c>
      <c r="E289" s="30">
        <f t="shared" si="13"/>
        <v>257</v>
      </c>
      <c r="F289" s="27">
        <f t="shared" si="14"/>
        <v>57.428571428571431</v>
      </c>
    </row>
    <row r="290" spans="1:6" x14ac:dyDescent="0.35">
      <c r="A290" s="31">
        <v>44188</v>
      </c>
      <c r="B290" s="30">
        <v>49</v>
      </c>
      <c r="C290" s="30">
        <f t="shared" si="12"/>
        <v>11786</v>
      </c>
      <c r="D290" s="30">
        <v>1</v>
      </c>
      <c r="E290" s="30">
        <f t="shared" si="13"/>
        <v>258</v>
      </c>
      <c r="F290" s="27">
        <f t="shared" si="14"/>
        <v>57.285714285714285</v>
      </c>
    </row>
    <row r="291" spans="1:6" x14ac:dyDescent="0.35">
      <c r="A291" s="31">
        <v>44189</v>
      </c>
      <c r="B291" s="30">
        <v>81</v>
      </c>
      <c r="C291" s="30">
        <f t="shared" si="12"/>
        <v>11867</v>
      </c>
      <c r="D291" s="30">
        <v>0</v>
      </c>
      <c r="E291" s="30">
        <f t="shared" si="13"/>
        <v>258</v>
      </c>
      <c r="F291" s="27">
        <f t="shared" si="14"/>
        <v>60.857142857142854</v>
      </c>
    </row>
    <row r="292" spans="1:6" x14ac:dyDescent="0.35">
      <c r="A292" s="31">
        <v>44190</v>
      </c>
      <c r="B292" s="30">
        <v>66</v>
      </c>
      <c r="C292" s="30">
        <f t="shared" si="12"/>
        <v>11933</v>
      </c>
      <c r="D292" s="30">
        <v>1</v>
      </c>
      <c r="E292" s="30">
        <f t="shared" si="13"/>
        <v>259</v>
      </c>
      <c r="F292" s="27">
        <f t="shared" si="14"/>
        <v>62.285714285714285</v>
      </c>
    </row>
    <row r="293" spans="1:6" x14ac:dyDescent="0.35">
      <c r="A293" s="31">
        <v>44191</v>
      </c>
      <c r="B293" s="30">
        <v>61</v>
      </c>
      <c r="C293" s="30">
        <f t="shared" si="12"/>
        <v>11994</v>
      </c>
      <c r="D293" s="30">
        <v>1</v>
      </c>
      <c r="E293" s="30">
        <f t="shared" si="13"/>
        <v>260</v>
      </c>
      <c r="F293" s="27">
        <f t="shared" si="14"/>
        <v>62.428571428571431</v>
      </c>
    </row>
    <row r="294" spans="1:6" x14ac:dyDescent="0.35">
      <c r="A294" s="31">
        <v>44192</v>
      </c>
      <c r="B294" s="30">
        <v>60</v>
      </c>
      <c r="C294" s="30">
        <f t="shared" si="12"/>
        <v>12054</v>
      </c>
      <c r="D294" s="30">
        <v>3</v>
      </c>
      <c r="E294" s="30">
        <f t="shared" si="13"/>
        <v>263</v>
      </c>
      <c r="F294" s="27">
        <f t="shared" si="14"/>
        <v>62.714285714285715</v>
      </c>
    </row>
    <row r="295" spans="1:6" x14ac:dyDescent="0.35">
      <c r="A295" s="31">
        <v>44193</v>
      </c>
      <c r="B295" s="30">
        <v>76</v>
      </c>
      <c r="C295" s="30">
        <f t="shared" si="12"/>
        <v>12130</v>
      </c>
      <c r="D295" s="30">
        <v>0</v>
      </c>
      <c r="E295" s="30">
        <f t="shared" si="13"/>
        <v>263</v>
      </c>
      <c r="F295" s="27">
        <f t="shared" si="14"/>
        <v>66.571428571428569</v>
      </c>
    </row>
    <row r="296" spans="1:6" x14ac:dyDescent="0.35">
      <c r="A296" s="31">
        <v>44194</v>
      </c>
      <c r="B296" s="30">
        <v>77</v>
      </c>
      <c r="C296" s="30">
        <f t="shared" si="12"/>
        <v>12207</v>
      </c>
      <c r="D296" s="30">
        <v>3</v>
      </c>
      <c r="E296" s="30">
        <f t="shared" si="13"/>
        <v>266</v>
      </c>
      <c r="F296" s="27">
        <f t="shared" si="14"/>
        <v>67.142857142857139</v>
      </c>
    </row>
    <row r="297" spans="1:6" x14ac:dyDescent="0.35">
      <c r="A297" s="31">
        <v>44195</v>
      </c>
      <c r="B297" s="30">
        <v>56</v>
      </c>
      <c r="C297" s="30">
        <f t="shared" si="12"/>
        <v>12263</v>
      </c>
      <c r="D297" s="30">
        <v>0</v>
      </c>
      <c r="E297" s="30">
        <f t="shared" si="13"/>
        <v>266</v>
      </c>
      <c r="F297" s="27">
        <f t="shared" si="14"/>
        <v>68.142857142857139</v>
      </c>
    </row>
    <row r="298" spans="1:6" x14ac:dyDescent="0.35">
      <c r="A298" s="31">
        <v>44196</v>
      </c>
      <c r="B298" s="30">
        <v>83</v>
      </c>
      <c r="C298" s="30">
        <f t="shared" si="12"/>
        <v>12346</v>
      </c>
      <c r="D298" s="30">
        <v>1</v>
      </c>
      <c r="E298" s="30">
        <f>D298+E297</f>
        <v>267</v>
      </c>
      <c r="F298" s="27">
        <f t="shared" si="14"/>
        <v>68.428571428571431</v>
      </c>
    </row>
    <row r="299" spans="1:6" x14ac:dyDescent="0.35">
      <c r="A299" s="31">
        <v>44197</v>
      </c>
      <c r="B299" s="30">
        <v>63</v>
      </c>
      <c r="C299" s="30">
        <f t="shared" si="12"/>
        <v>12409</v>
      </c>
      <c r="D299" s="30">
        <v>1</v>
      </c>
      <c r="E299" s="30">
        <f>D299+E298</f>
        <v>268</v>
      </c>
      <c r="F299" s="27">
        <f t="shared" si="14"/>
        <v>68</v>
      </c>
    </row>
    <row r="300" spans="1:6" x14ac:dyDescent="0.35">
      <c r="A300" s="31">
        <v>44198</v>
      </c>
      <c r="B300" s="30">
        <v>79</v>
      </c>
      <c r="C300" s="30">
        <f t="shared" si="12"/>
        <v>12488</v>
      </c>
      <c r="D300" s="30">
        <v>2</v>
      </c>
      <c r="E300" s="30">
        <f t="shared" ref="E300:E363" si="15">D300+E299</f>
        <v>270</v>
      </c>
      <c r="F300" s="27">
        <f t="shared" si="14"/>
        <v>70.571428571428569</v>
      </c>
    </row>
    <row r="301" spans="1:6" x14ac:dyDescent="0.35">
      <c r="A301" s="31">
        <v>44199</v>
      </c>
      <c r="B301" s="30">
        <v>63</v>
      </c>
      <c r="C301" s="30">
        <f t="shared" si="12"/>
        <v>12551</v>
      </c>
      <c r="D301" s="30">
        <v>0</v>
      </c>
      <c r="E301" s="30">
        <f t="shared" si="15"/>
        <v>270</v>
      </c>
      <c r="F301" s="27">
        <f t="shared" si="14"/>
        <v>71</v>
      </c>
    </row>
    <row r="302" spans="1:6" x14ac:dyDescent="0.35">
      <c r="A302" s="31">
        <v>44200</v>
      </c>
      <c r="B302" s="30">
        <v>63</v>
      </c>
      <c r="C302" s="30">
        <f t="shared" si="12"/>
        <v>12614</v>
      </c>
      <c r="D302" s="30">
        <v>2</v>
      </c>
      <c r="E302" s="30">
        <f t="shared" si="15"/>
        <v>272</v>
      </c>
      <c r="F302" s="27">
        <f t="shared" si="14"/>
        <v>69.142857142857139</v>
      </c>
    </row>
    <row r="303" spans="1:6" x14ac:dyDescent="0.35">
      <c r="A303" s="31">
        <v>44201</v>
      </c>
      <c r="B303" s="30">
        <v>69</v>
      </c>
      <c r="C303" s="30">
        <f t="shared" si="12"/>
        <v>12683</v>
      </c>
      <c r="D303" s="30">
        <v>2</v>
      </c>
      <c r="E303" s="30">
        <f t="shared" si="15"/>
        <v>274</v>
      </c>
      <c r="F303" s="27">
        <f t="shared" si="14"/>
        <v>68</v>
      </c>
    </row>
    <row r="304" spans="1:6" x14ac:dyDescent="0.35">
      <c r="A304" s="31">
        <v>44202</v>
      </c>
      <c r="B304" s="30">
        <v>85</v>
      </c>
      <c r="C304" s="30">
        <f t="shared" si="12"/>
        <v>12768</v>
      </c>
      <c r="D304" s="30">
        <v>0</v>
      </c>
      <c r="E304" s="30">
        <f t="shared" si="15"/>
        <v>274</v>
      </c>
      <c r="F304" s="27">
        <f t="shared" si="14"/>
        <v>72.142857142857139</v>
      </c>
    </row>
    <row r="305" spans="1:6" x14ac:dyDescent="0.35">
      <c r="A305" s="31">
        <v>44203</v>
      </c>
      <c r="B305" s="30">
        <v>73</v>
      </c>
      <c r="C305" s="30">
        <f t="shared" si="12"/>
        <v>12841</v>
      </c>
      <c r="D305" s="30">
        <v>0</v>
      </c>
      <c r="E305" s="30">
        <f t="shared" si="15"/>
        <v>274</v>
      </c>
      <c r="F305" s="27">
        <f t="shared" si="14"/>
        <v>70.714285714285708</v>
      </c>
    </row>
    <row r="306" spans="1:6" x14ac:dyDescent="0.35">
      <c r="A306" s="31">
        <v>44204</v>
      </c>
      <c r="B306" s="30">
        <v>68</v>
      </c>
      <c r="C306" s="30">
        <f t="shared" si="12"/>
        <v>12909</v>
      </c>
      <c r="D306" s="30">
        <v>0</v>
      </c>
      <c r="E306" s="30">
        <f t="shared" si="15"/>
        <v>274</v>
      </c>
      <c r="F306" s="27">
        <f t="shared" si="14"/>
        <v>71.428571428571431</v>
      </c>
    </row>
    <row r="307" spans="1:6" x14ac:dyDescent="0.35">
      <c r="A307" s="31">
        <v>44205</v>
      </c>
      <c r="B307" s="30">
        <v>75</v>
      </c>
      <c r="C307" s="30">
        <f t="shared" si="12"/>
        <v>12984</v>
      </c>
      <c r="D307" s="30">
        <v>1</v>
      </c>
      <c r="E307" s="30">
        <f t="shared" si="15"/>
        <v>275</v>
      </c>
      <c r="F307" s="27">
        <f t="shared" si="14"/>
        <v>70.857142857142861</v>
      </c>
    </row>
    <row r="308" spans="1:6" x14ac:dyDescent="0.35">
      <c r="A308" s="31">
        <v>44206</v>
      </c>
      <c r="B308" s="30">
        <v>85</v>
      </c>
      <c r="C308" s="30">
        <f t="shared" si="12"/>
        <v>13069</v>
      </c>
      <c r="D308" s="30">
        <v>1</v>
      </c>
      <c r="E308" s="30">
        <f t="shared" si="15"/>
        <v>276</v>
      </c>
      <c r="F308" s="27">
        <f t="shared" si="14"/>
        <v>74</v>
      </c>
    </row>
    <row r="309" spans="1:6" x14ac:dyDescent="0.35">
      <c r="A309" s="31">
        <v>44207</v>
      </c>
      <c r="B309" s="30">
        <v>60</v>
      </c>
      <c r="C309" s="30">
        <f t="shared" si="12"/>
        <v>13129</v>
      </c>
      <c r="D309" s="30">
        <v>0</v>
      </c>
      <c r="E309" s="30">
        <f t="shared" si="15"/>
        <v>276</v>
      </c>
      <c r="F309" s="27">
        <f t="shared" si="14"/>
        <v>73.571428571428569</v>
      </c>
    </row>
    <row r="310" spans="1:6" x14ac:dyDescent="0.35">
      <c r="A310" s="31">
        <v>44208</v>
      </c>
      <c r="B310" s="30">
        <v>69</v>
      </c>
      <c r="C310" s="30">
        <f t="shared" si="12"/>
        <v>13198</v>
      </c>
      <c r="D310" s="30">
        <v>0</v>
      </c>
      <c r="E310" s="30">
        <f t="shared" si="15"/>
        <v>276</v>
      </c>
      <c r="F310" s="27">
        <f t="shared" si="14"/>
        <v>73.571428571428569</v>
      </c>
    </row>
    <row r="311" spans="1:6" x14ac:dyDescent="0.35">
      <c r="A311" s="31">
        <v>44209</v>
      </c>
      <c r="B311" s="30">
        <v>80</v>
      </c>
      <c r="C311" s="30">
        <f t="shared" si="12"/>
        <v>13278</v>
      </c>
      <c r="D311" s="30">
        <v>0</v>
      </c>
      <c r="E311" s="30">
        <f t="shared" si="15"/>
        <v>276</v>
      </c>
      <c r="F311" s="27">
        <f t="shared" si="14"/>
        <v>72.857142857142861</v>
      </c>
    </row>
    <row r="312" spans="1:6" x14ac:dyDescent="0.35">
      <c r="A312" s="31">
        <v>44210</v>
      </c>
      <c r="B312" s="30">
        <v>69</v>
      </c>
      <c r="C312" s="30">
        <f t="shared" si="12"/>
        <v>13347</v>
      </c>
      <c r="D312" s="30">
        <v>1</v>
      </c>
      <c r="E312" s="30">
        <f t="shared" si="15"/>
        <v>277</v>
      </c>
      <c r="F312" s="27">
        <f t="shared" si="14"/>
        <v>72.285714285714292</v>
      </c>
    </row>
    <row r="313" spans="1:6" x14ac:dyDescent="0.35">
      <c r="A313" s="31">
        <v>44211</v>
      </c>
      <c r="B313" s="30">
        <v>65</v>
      </c>
      <c r="C313" s="30">
        <f t="shared" si="12"/>
        <v>13412</v>
      </c>
      <c r="D313" s="30">
        <v>2</v>
      </c>
      <c r="E313" s="30">
        <f t="shared" si="15"/>
        <v>279</v>
      </c>
      <c r="F313" s="27">
        <f t="shared" si="14"/>
        <v>71.857142857142861</v>
      </c>
    </row>
    <row r="314" spans="1:6" x14ac:dyDescent="0.35">
      <c r="A314" s="31">
        <v>44212</v>
      </c>
      <c r="B314" s="30">
        <v>64</v>
      </c>
      <c r="C314" s="30">
        <f t="shared" si="12"/>
        <v>13476</v>
      </c>
      <c r="D314" s="30">
        <v>1</v>
      </c>
      <c r="E314" s="30">
        <f t="shared" si="15"/>
        <v>280</v>
      </c>
      <c r="F314" s="27">
        <f t="shared" si="14"/>
        <v>70.285714285714292</v>
      </c>
    </row>
    <row r="315" spans="1:6" x14ac:dyDescent="0.35">
      <c r="A315" s="31">
        <v>44213</v>
      </c>
      <c r="B315" s="30">
        <v>64</v>
      </c>
      <c r="C315" s="30">
        <f t="shared" si="12"/>
        <v>13540</v>
      </c>
      <c r="D315" s="30">
        <v>2</v>
      </c>
      <c r="E315" s="30">
        <f t="shared" si="15"/>
        <v>282</v>
      </c>
      <c r="F315" s="27">
        <f t="shared" si="14"/>
        <v>67.285714285714292</v>
      </c>
    </row>
    <row r="316" spans="1:6" x14ac:dyDescent="0.35">
      <c r="A316" s="31">
        <v>44214</v>
      </c>
      <c r="B316" s="30">
        <v>67</v>
      </c>
      <c r="C316" s="30">
        <f t="shared" si="12"/>
        <v>13607</v>
      </c>
      <c r="D316" s="30">
        <v>2</v>
      </c>
      <c r="E316" s="30">
        <f t="shared" si="15"/>
        <v>284</v>
      </c>
      <c r="F316" s="27">
        <f t="shared" si="14"/>
        <v>68.285714285714292</v>
      </c>
    </row>
    <row r="317" spans="1:6" x14ac:dyDescent="0.35">
      <c r="A317" s="31">
        <v>44215</v>
      </c>
      <c r="B317" s="30">
        <v>64</v>
      </c>
      <c r="C317" s="30">
        <f t="shared" si="12"/>
        <v>13671</v>
      </c>
      <c r="D317" s="30">
        <v>1</v>
      </c>
      <c r="E317" s="30">
        <f t="shared" si="15"/>
        <v>285</v>
      </c>
      <c r="F317" s="27">
        <f t="shared" si="14"/>
        <v>67.571428571428569</v>
      </c>
    </row>
    <row r="318" spans="1:6" x14ac:dyDescent="0.35">
      <c r="A318" s="31">
        <v>44216</v>
      </c>
      <c r="B318" s="30">
        <v>74</v>
      </c>
      <c r="C318" s="30">
        <f t="shared" si="12"/>
        <v>13745</v>
      </c>
      <c r="D318" s="30">
        <v>2</v>
      </c>
      <c r="E318" s="30">
        <f t="shared" si="15"/>
        <v>287</v>
      </c>
      <c r="F318" s="27">
        <f t="shared" si="14"/>
        <v>66.714285714285708</v>
      </c>
    </row>
    <row r="319" spans="1:6" x14ac:dyDescent="0.35">
      <c r="A319" s="31">
        <v>44217</v>
      </c>
      <c r="B319" s="30">
        <v>68</v>
      </c>
      <c r="C319" s="30">
        <f t="shared" si="12"/>
        <v>13813</v>
      </c>
      <c r="D319" s="30">
        <v>3</v>
      </c>
      <c r="E319" s="30">
        <f t="shared" si="15"/>
        <v>290</v>
      </c>
      <c r="F319" s="27">
        <f t="shared" si="14"/>
        <v>66.571428571428569</v>
      </c>
    </row>
    <row r="320" spans="1:6" x14ac:dyDescent="0.35">
      <c r="A320" s="31">
        <v>44218</v>
      </c>
      <c r="B320" s="30">
        <v>85</v>
      </c>
      <c r="C320" s="30">
        <f t="shared" si="12"/>
        <v>13898</v>
      </c>
      <c r="D320" s="30">
        <v>0</v>
      </c>
      <c r="E320" s="30">
        <f t="shared" si="15"/>
        <v>290</v>
      </c>
      <c r="F320" s="27">
        <f t="shared" si="14"/>
        <v>69.428571428571431</v>
      </c>
    </row>
    <row r="321" spans="1:6" x14ac:dyDescent="0.35">
      <c r="A321" s="31">
        <v>44219</v>
      </c>
      <c r="B321" s="30">
        <v>70</v>
      </c>
      <c r="C321" s="30">
        <f t="shared" si="12"/>
        <v>13968</v>
      </c>
      <c r="D321" s="30">
        <v>0</v>
      </c>
      <c r="E321" s="30">
        <f t="shared" si="15"/>
        <v>290</v>
      </c>
      <c r="F321" s="27">
        <f t="shared" si="14"/>
        <v>70.285714285714292</v>
      </c>
    </row>
    <row r="322" spans="1:6" x14ac:dyDescent="0.35">
      <c r="A322" s="31">
        <v>44220</v>
      </c>
      <c r="B322" s="30">
        <v>59</v>
      </c>
      <c r="C322" s="30">
        <f t="shared" si="12"/>
        <v>14027</v>
      </c>
      <c r="D322" s="30">
        <v>1</v>
      </c>
      <c r="E322" s="30">
        <f t="shared" si="15"/>
        <v>291</v>
      </c>
      <c r="F322" s="27">
        <f t="shared" si="14"/>
        <v>69.571428571428569</v>
      </c>
    </row>
    <row r="323" spans="1:6" x14ac:dyDescent="0.35">
      <c r="A323" s="31">
        <v>44221</v>
      </c>
      <c r="B323" s="30">
        <v>64</v>
      </c>
      <c r="C323" s="30">
        <f t="shared" si="12"/>
        <v>14091</v>
      </c>
      <c r="D323" s="30">
        <v>1</v>
      </c>
      <c r="E323" s="30">
        <f t="shared" si="15"/>
        <v>292</v>
      </c>
      <c r="F323" s="27">
        <f t="shared" si="14"/>
        <v>69.142857142857139</v>
      </c>
    </row>
    <row r="324" spans="1:6" x14ac:dyDescent="0.35">
      <c r="A324" s="31">
        <v>44222</v>
      </c>
      <c r="B324" s="30">
        <v>93</v>
      </c>
      <c r="C324" s="30">
        <f t="shared" ref="C324:C327" si="16">B324+C323</f>
        <v>14184</v>
      </c>
      <c r="D324" s="30">
        <v>0</v>
      </c>
      <c r="E324" s="30">
        <f t="shared" si="15"/>
        <v>292</v>
      </c>
      <c r="F324" s="27">
        <f t="shared" si="14"/>
        <v>73.285714285714292</v>
      </c>
    </row>
    <row r="325" spans="1:6" x14ac:dyDescent="0.35">
      <c r="A325" s="31">
        <v>44223</v>
      </c>
      <c r="B325" s="30">
        <v>84</v>
      </c>
      <c r="C325" s="30">
        <f t="shared" si="16"/>
        <v>14268</v>
      </c>
      <c r="D325" s="30">
        <v>2</v>
      </c>
      <c r="E325" s="30">
        <f t="shared" si="15"/>
        <v>294</v>
      </c>
      <c r="F325" s="27">
        <f t="shared" si="14"/>
        <v>74.714285714285708</v>
      </c>
    </row>
    <row r="326" spans="1:6" x14ac:dyDescent="0.35">
      <c r="A326" s="31">
        <v>44224</v>
      </c>
      <c r="B326" s="30">
        <v>83</v>
      </c>
      <c r="C326" s="30">
        <f t="shared" si="16"/>
        <v>14351</v>
      </c>
      <c r="D326" s="30">
        <v>0</v>
      </c>
      <c r="E326" s="30">
        <f t="shared" si="15"/>
        <v>294</v>
      </c>
      <c r="F326" s="27">
        <f t="shared" si="14"/>
        <v>76.857142857142861</v>
      </c>
    </row>
    <row r="327" spans="1:6" x14ac:dyDescent="0.35">
      <c r="A327" s="31">
        <v>44225</v>
      </c>
      <c r="B327" s="30">
        <v>63</v>
      </c>
      <c r="C327" s="30">
        <f t="shared" si="16"/>
        <v>14414</v>
      </c>
      <c r="D327" s="30">
        <v>1</v>
      </c>
      <c r="E327" s="30">
        <f t="shared" si="15"/>
        <v>295</v>
      </c>
      <c r="F327" s="27">
        <f t="shared" si="14"/>
        <v>73.714285714285708</v>
      </c>
    </row>
    <row r="328" spans="1:6" x14ac:dyDescent="0.35">
      <c r="A328" s="31">
        <v>44226</v>
      </c>
      <c r="B328" s="30">
        <v>57</v>
      </c>
      <c r="C328" s="30">
        <f>B328+C327</f>
        <v>14471</v>
      </c>
      <c r="D328" s="30">
        <v>2</v>
      </c>
      <c r="E328" s="30">
        <f t="shared" si="15"/>
        <v>297</v>
      </c>
      <c r="F328" s="27">
        <f t="shared" si="14"/>
        <v>71.857142857142861</v>
      </c>
    </row>
    <row r="329" spans="1:6" x14ac:dyDescent="0.35">
      <c r="A329" s="31">
        <v>44227</v>
      </c>
      <c r="B329" s="30">
        <v>64</v>
      </c>
      <c r="C329" s="30">
        <f t="shared" ref="C329:C402" si="17">B329+C328</f>
        <v>14535</v>
      </c>
      <c r="D329" s="30">
        <v>0</v>
      </c>
      <c r="E329" s="30">
        <f t="shared" si="15"/>
        <v>297</v>
      </c>
      <c r="F329" s="27">
        <f t="shared" si="14"/>
        <v>72.571428571428569</v>
      </c>
    </row>
    <row r="330" spans="1:6" x14ac:dyDescent="0.35">
      <c r="A330" s="31">
        <v>44228</v>
      </c>
      <c r="B330" s="30">
        <v>65</v>
      </c>
      <c r="C330" s="30">
        <f t="shared" si="17"/>
        <v>14600</v>
      </c>
      <c r="D330" s="30">
        <v>3</v>
      </c>
      <c r="E330" s="30">
        <f t="shared" si="15"/>
        <v>300</v>
      </c>
      <c r="F330" s="27">
        <f t="shared" si="14"/>
        <v>72.714285714285708</v>
      </c>
    </row>
    <row r="331" spans="1:6" x14ac:dyDescent="0.35">
      <c r="A331" s="31">
        <v>44229</v>
      </c>
      <c r="B331" s="30">
        <v>53</v>
      </c>
      <c r="C331" s="30">
        <f t="shared" si="17"/>
        <v>14653</v>
      </c>
      <c r="D331" s="30">
        <v>2</v>
      </c>
      <c r="E331" s="30">
        <f t="shared" si="15"/>
        <v>302</v>
      </c>
      <c r="F331" s="27">
        <f t="shared" si="14"/>
        <v>67</v>
      </c>
    </row>
    <row r="332" spans="1:6" x14ac:dyDescent="0.35">
      <c r="A332" s="31">
        <v>44230</v>
      </c>
      <c r="B332" s="30">
        <v>59</v>
      </c>
      <c r="C332" s="30">
        <f t="shared" si="17"/>
        <v>14712</v>
      </c>
      <c r="D332" s="30">
        <v>0</v>
      </c>
      <c r="E332" s="30">
        <f t="shared" si="15"/>
        <v>302</v>
      </c>
      <c r="F332" s="27">
        <f t="shared" si="14"/>
        <v>63.428571428571431</v>
      </c>
    </row>
    <row r="333" spans="1:6" x14ac:dyDescent="0.35">
      <c r="A333" s="31">
        <v>44231</v>
      </c>
      <c r="B333" s="30">
        <v>61</v>
      </c>
      <c r="C333" s="30">
        <f t="shared" si="17"/>
        <v>14773</v>
      </c>
      <c r="D333" s="30">
        <v>3</v>
      </c>
      <c r="E333" s="30">
        <f t="shared" si="15"/>
        <v>305</v>
      </c>
      <c r="F333" s="27">
        <f t="shared" si="14"/>
        <v>60.285714285714285</v>
      </c>
    </row>
    <row r="334" spans="1:6" x14ac:dyDescent="0.35">
      <c r="A334" s="31">
        <v>44232</v>
      </c>
      <c r="B334" s="30">
        <v>69</v>
      </c>
      <c r="C334" s="30">
        <f t="shared" si="17"/>
        <v>14842</v>
      </c>
      <c r="D334" s="30">
        <v>2</v>
      </c>
      <c r="E334" s="30">
        <f t="shared" si="15"/>
        <v>307</v>
      </c>
      <c r="F334" s="27">
        <f t="shared" si="14"/>
        <v>61.142857142857146</v>
      </c>
    </row>
    <row r="335" spans="1:6" x14ac:dyDescent="0.35">
      <c r="A335" s="31">
        <v>44233</v>
      </c>
      <c r="B335" s="30">
        <v>48</v>
      </c>
      <c r="C335" s="30">
        <f t="shared" si="17"/>
        <v>14890</v>
      </c>
      <c r="D335" s="30">
        <v>0</v>
      </c>
      <c r="E335" s="30">
        <f t="shared" si="15"/>
        <v>307</v>
      </c>
      <c r="F335" s="27">
        <f t="shared" si="14"/>
        <v>59.857142857142854</v>
      </c>
    </row>
    <row r="336" spans="1:6" x14ac:dyDescent="0.35">
      <c r="A336" s="31">
        <v>44234</v>
      </c>
      <c r="B336" s="30">
        <v>41</v>
      </c>
      <c r="C336" s="30">
        <f t="shared" si="17"/>
        <v>14931</v>
      </c>
      <c r="D336" s="30">
        <v>2</v>
      </c>
      <c r="E336" s="30">
        <f t="shared" si="15"/>
        <v>309</v>
      </c>
      <c r="F336" s="27">
        <f t="shared" ref="F336:F397" si="18">AVERAGE(B330:B336)</f>
        <v>56.571428571428569</v>
      </c>
    </row>
    <row r="337" spans="1:6" x14ac:dyDescent="0.35">
      <c r="A337" s="31">
        <v>44235</v>
      </c>
      <c r="B337" s="30">
        <v>42</v>
      </c>
      <c r="C337" s="30">
        <f t="shared" si="17"/>
        <v>14973</v>
      </c>
      <c r="D337" s="30">
        <v>1</v>
      </c>
      <c r="E337" s="30">
        <f t="shared" si="15"/>
        <v>310</v>
      </c>
      <c r="F337" s="27">
        <f t="shared" si="18"/>
        <v>53.285714285714285</v>
      </c>
    </row>
    <row r="338" spans="1:6" x14ac:dyDescent="0.35">
      <c r="A338" s="31">
        <v>44236</v>
      </c>
      <c r="B338" s="30">
        <v>46</v>
      </c>
      <c r="C338" s="30">
        <f t="shared" si="17"/>
        <v>15019</v>
      </c>
      <c r="D338" s="30">
        <v>0</v>
      </c>
      <c r="E338" s="30">
        <f t="shared" si="15"/>
        <v>310</v>
      </c>
      <c r="F338" s="27">
        <f t="shared" si="18"/>
        <v>52.285714285714285</v>
      </c>
    </row>
    <row r="339" spans="1:6" x14ac:dyDescent="0.35">
      <c r="A339" s="31">
        <v>44237</v>
      </c>
      <c r="B339" s="30">
        <v>68</v>
      </c>
      <c r="C339" s="30">
        <f t="shared" si="17"/>
        <v>15087</v>
      </c>
      <c r="D339" s="30">
        <v>0</v>
      </c>
      <c r="E339" s="30">
        <f t="shared" si="15"/>
        <v>310</v>
      </c>
      <c r="F339" s="27">
        <f t="shared" si="18"/>
        <v>53.571428571428569</v>
      </c>
    </row>
    <row r="340" spans="1:6" x14ac:dyDescent="0.35">
      <c r="A340" s="31">
        <v>44238</v>
      </c>
      <c r="B340" s="30">
        <v>53</v>
      </c>
      <c r="C340" s="30">
        <f t="shared" si="17"/>
        <v>15140</v>
      </c>
      <c r="D340" s="30">
        <v>1</v>
      </c>
      <c r="E340" s="30">
        <f t="shared" si="15"/>
        <v>311</v>
      </c>
      <c r="F340" s="27">
        <f t="shared" si="18"/>
        <v>52.428571428571431</v>
      </c>
    </row>
    <row r="341" spans="1:6" x14ac:dyDescent="0.35">
      <c r="A341" s="31">
        <v>44239</v>
      </c>
      <c r="B341" s="30">
        <v>55</v>
      </c>
      <c r="C341" s="30">
        <f t="shared" si="17"/>
        <v>15195</v>
      </c>
      <c r="D341" s="30">
        <v>0</v>
      </c>
      <c r="E341" s="30">
        <f t="shared" si="15"/>
        <v>311</v>
      </c>
      <c r="F341" s="27">
        <f t="shared" si="18"/>
        <v>50.428571428571431</v>
      </c>
    </row>
    <row r="342" spans="1:6" x14ac:dyDescent="0.35">
      <c r="A342" s="31">
        <v>44240</v>
      </c>
      <c r="B342" s="30">
        <v>36</v>
      </c>
      <c r="C342" s="30">
        <f t="shared" si="17"/>
        <v>15231</v>
      </c>
      <c r="D342" s="30">
        <v>0</v>
      </c>
      <c r="E342" s="30">
        <f t="shared" si="15"/>
        <v>311</v>
      </c>
      <c r="F342" s="27">
        <f t="shared" si="18"/>
        <v>48.714285714285715</v>
      </c>
    </row>
    <row r="343" spans="1:6" x14ac:dyDescent="0.35">
      <c r="A343" s="31">
        <v>44241</v>
      </c>
      <c r="B343" s="30">
        <v>68</v>
      </c>
      <c r="C343" s="30">
        <f t="shared" si="17"/>
        <v>15299</v>
      </c>
      <c r="D343" s="30">
        <v>1</v>
      </c>
      <c r="E343" s="30">
        <f t="shared" si="15"/>
        <v>312</v>
      </c>
      <c r="F343" s="27">
        <f t="shared" si="18"/>
        <v>52.571428571428569</v>
      </c>
    </row>
    <row r="344" spans="1:6" x14ac:dyDescent="0.35">
      <c r="A344" s="31">
        <v>44242</v>
      </c>
      <c r="B344" s="30">
        <v>43</v>
      </c>
      <c r="C344" s="30">
        <f t="shared" si="17"/>
        <v>15342</v>
      </c>
      <c r="D344" s="30">
        <v>0</v>
      </c>
      <c r="E344" s="30">
        <f t="shared" si="15"/>
        <v>312</v>
      </c>
      <c r="F344" s="27">
        <f t="shared" si="18"/>
        <v>52.714285714285715</v>
      </c>
    </row>
    <row r="345" spans="1:6" x14ac:dyDescent="0.35">
      <c r="A345" s="31">
        <v>44243</v>
      </c>
      <c r="B345" s="30">
        <v>55</v>
      </c>
      <c r="C345" s="30">
        <f t="shared" si="17"/>
        <v>15397</v>
      </c>
      <c r="D345" s="30">
        <v>2</v>
      </c>
      <c r="E345" s="30">
        <f t="shared" si="15"/>
        <v>314</v>
      </c>
      <c r="F345" s="27">
        <f t="shared" si="18"/>
        <v>54</v>
      </c>
    </row>
    <row r="346" spans="1:6" x14ac:dyDescent="0.35">
      <c r="A346" s="31">
        <v>44244</v>
      </c>
      <c r="B346" s="30">
        <v>32</v>
      </c>
      <c r="C346" s="30">
        <f t="shared" si="17"/>
        <v>15429</v>
      </c>
      <c r="D346" s="30">
        <v>3</v>
      </c>
      <c r="E346" s="30">
        <f t="shared" si="15"/>
        <v>317</v>
      </c>
      <c r="F346" s="27">
        <f t="shared" si="18"/>
        <v>48.857142857142854</v>
      </c>
    </row>
    <row r="347" spans="1:6" x14ac:dyDescent="0.35">
      <c r="A347" s="31">
        <v>44245</v>
      </c>
      <c r="B347" s="30">
        <v>41</v>
      </c>
      <c r="C347" s="30">
        <f t="shared" si="17"/>
        <v>15470</v>
      </c>
      <c r="D347" s="30">
        <v>1</v>
      </c>
      <c r="E347" s="30">
        <f t="shared" si="15"/>
        <v>318</v>
      </c>
      <c r="F347" s="27">
        <f t="shared" si="18"/>
        <v>47.142857142857146</v>
      </c>
    </row>
    <row r="348" spans="1:6" x14ac:dyDescent="0.35">
      <c r="A348" s="31">
        <v>44246</v>
      </c>
      <c r="B348" s="30">
        <v>50</v>
      </c>
      <c r="C348" s="30">
        <f t="shared" si="17"/>
        <v>15520</v>
      </c>
      <c r="D348" s="30">
        <v>0</v>
      </c>
      <c r="E348" s="30">
        <f t="shared" si="15"/>
        <v>318</v>
      </c>
      <c r="F348" s="27">
        <f t="shared" si="18"/>
        <v>46.428571428571431</v>
      </c>
    </row>
    <row r="349" spans="1:6" x14ac:dyDescent="0.35">
      <c r="A349" s="31">
        <v>44247</v>
      </c>
      <c r="B349" s="30">
        <v>34</v>
      </c>
      <c r="C349" s="30">
        <f t="shared" si="17"/>
        <v>15554</v>
      </c>
      <c r="D349" s="30">
        <v>2</v>
      </c>
      <c r="E349" s="30">
        <f t="shared" si="15"/>
        <v>320</v>
      </c>
      <c r="F349" s="27">
        <f t="shared" si="18"/>
        <v>46.142857142857146</v>
      </c>
    </row>
    <row r="350" spans="1:6" x14ac:dyDescent="0.35">
      <c r="A350" s="31">
        <v>44248</v>
      </c>
      <c r="B350" s="30">
        <v>40</v>
      </c>
      <c r="C350" s="30">
        <f t="shared" si="17"/>
        <v>15594</v>
      </c>
      <c r="D350" s="30">
        <v>2</v>
      </c>
      <c r="E350" s="30">
        <f t="shared" si="15"/>
        <v>322</v>
      </c>
      <c r="F350" s="27">
        <f t="shared" si="18"/>
        <v>42.142857142857146</v>
      </c>
    </row>
    <row r="351" spans="1:6" x14ac:dyDescent="0.35">
      <c r="A351" s="31">
        <v>44249</v>
      </c>
      <c r="B351" s="30">
        <v>40</v>
      </c>
      <c r="C351" s="30">
        <f t="shared" si="17"/>
        <v>15634</v>
      </c>
      <c r="D351" s="30">
        <v>0</v>
      </c>
      <c r="E351" s="30">
        <f t="shared" si="15"/>
        <v>322</v>
      </c>
      <c r="F351" s="27">
        <f t="shared" si="18"/>
        <v>41.714285714285715</v>
      </c>
    </row>
    <row r="352" spans="1:6" x14ac:dyDescent="0.35">
      <c r="A352" s="31">
        <v>44250</v>
      </c>
      <c r="B352" s="30">
        <v>39</v>
      </c>
      <c r="C352" s="30">
        <f t="shared" si="17"/>
        <v>15673</v>
      </c>
      <c r="D352" s="30">
        <v>0</v>
      </c>
      <c r="E352" s="30">
        <f t="shared" si="15"/>
        <v>322</v>
      </c>
      <c r="F352" s="27">
        <f t="shared" si="18"/>
        <v>39.428571428571431</v>
      </c>
    </row>
    <row r="353" spans="1:6" x14ac:dyDescent="0.35">
      <c r="A353" s="31">
        <v>44251</v>
      </c>
      <c r="B353" s="30">
        <v>43</v>
      </c>
      <c r="C353" s="30">
        <f t="shared" si="17"/>
        <v>15716</v>
      </c>
      <c r="D353" s="30">
        <v>1</v>
      </c>
      <c r="E353" s="30">
        <f t="shared" si="15"/>
        <v>323</v>
      </c>
      <c r="F353" s="27">
        <f t="shared" si="18"/>
        <v>41</v>
      </c>
    </row>
    <row r="354" spans="1:6" x14ac:dyDescent="0.35">
      <c r="A354" s="31">
        <v>44252</v>
      </c>
      <c r="B354" s="30">
        <v>47</v>
      </c>
      <c r="C354" s="30">
        <f t="shared" si="17"/>
        <v>15763</v>
      </c>
      <c r="D354" s="30">
        <v>1</v>
      </c>
      <c r="E354" s="30">
        <f t="shared" si="15"/>
        <v>324</v>
      </c>
      <c r="F354" s="27">
        <f t="shared" si="18"/>
        <v>41.857142857142854</v>
      </c>
    </row>
    <row r="355" spans="1:6" x14ac:dyDescent="0.35">
      <c r="A355" s="31">
        <v>44253</v>
      </c>
      <c r="B355" s="30">
        <v>42</v>
      </c>
      <c r="C355" s="30">
        <f t="shared" si="17"/>
        <v>15805</v>
      </c>
      <c r="D355" s="30">
        <v>0</v>
      </c>
      <c r="E355" s="30">
        <f t="shared" si="15"/>
        <v>324</v>
      </c>
      <c r="F355" s="27">
        <f t="shared" si="18"/>
        <v>40.714285714285715</v>
      </c>
    </row>
    <row r="356" spans="1:6" x14ac:dyDescent="0.35">
      <c r="A356" s="31">
        <v>44254</v>
      </c>
      <c r="B356" s="30">
        <v>51</v>
      </c>
      <c r="C356" s="30">
        <f t="shared" si="17"/>
        <v>15856</v>
      </c>
      <c r="D356" s="30">
        <v>0</v>
      </c>
      <c r="E356" s="30">
        <f t="shared" si="15"/>
        <v>324</v>
      </c>
      <c r="F356" s="27">
        <f t="shared" si="18"/>
        <v>43.142857142857146</v>
      </c>
    </row>
    <row r="357" spans="1:6" x14ac:dyDescent="0.35">
      <c r="A357" s="31">
        <v>44255</v>
      </c>
      <c r="B357" s="30">
        <v>38</v>
      </c>
      <c r="C357" s="30">
        <f t="shared" si="17"/>
        <v>15894</v>
      </c>
      <c r="D357" s="30">
        <v>1</v>
      </c>
      <c r="E357" s="30">
        <f t="shared" si="15"/>
        <v>325</v>
      </c>
      <c r="F357" s="27">
        <f t="shared" si="18"/>
        <v>42.857142857142854</v>
      </c>
    </row>
    <row r="358" spans="1:6" x14ac:dyDescent="0.35">
      <c r="A358" s="31">
        <v>44256</v>
      </c>
      <c r="B358" s="30">
        <v>48</v>
      </c>
      <c r="C358" s="30">
        <f t="shared" si="17"/>
        <v>15942</v>
      </c>
      <c r="D358" s="30">
        <v>5</v>
      </c>
      <c r="E358" s="30">
        <f t="shared" si="15"/>
        <v>330</v>
      </c>
      <c r="F358" s="27">
        <f t="shared" si="18"/>
        <v>44</v>
      </c>
    </row>
    <row r="359" spans="1:6" x14ac:dyDescent="0.35">
      <c r="A359" s="31">
        <v>44257</v>
      </c>
      <c r="B359" s="30">
        <v>30</v>
      </c>
      <c r="C359" s="30">
        <f t="shared" si="17"/>
        <v>15972</v>
      </c>
      <c r="D359" s="30">
        <v>1</v>
      </c>
      <c r="E359" s="30">
        <f t="shared" si="15"/>
        <v>331</v>
      </c>
      <c r="F359" s="27">
        <f t="shared" si="18"/>
        <v>42.714285714285715</v>
      </c>
    </row>
    <row r="360" spans="1:6" x14ac:dyDescent="0.35">
      <c r="A360" s="31">
        <v>44258</v>
      </c>
      <c r="B360" s="30">
        <v>30</v>
      </c>
      <c r="C360" s="30">
        <f t="shared" si="17"/>
        <v>16002</v>
      </c>
      <c r="D360" s="30">
        <v>0</v>
      </c>
      <c r="E360" s="30">
        <f t="shared" si="15"/>
        <v>331</v>
      </c>
      <c r="F360" s="27">
        <f t="shared" si="18"/>
        <v>40.857142857142854</v>
      </c>
    </row>
    <row r="361" spans="1:6" x14ac:dyDescent="0.35">
      <c r="A361" s="31">
        <v>44259</v>
      </c>
      <c r="B361" s="30">
        <v>51</v>
      </c>
      <c r="C361" s="30">
        <f t="shared" si="17"/>
        <v>16053</v>
      </c>
      <c r="D361" s="30">
        <v>0</v>
      </c>
      <c r="E361" s="30">
        <f t="shared" si="15"/>
        <v>331</v>
      </c>
      <c r="F361" s="27">
        <f t="shared" si="18"/>
        <v>41.428571428571431</v>
      </c>
    </row>
    <row r="362" spans="1:6" x14ac:dyDescent="0.35">
      <c r="A362" s="31">
        <v>44260</v>
      </c>
      <c r="B362" s="30">
        <v>34</v>
      </c>
      <c r="C362" s="30">
        <f t="shared" si="17"/>
        <v>16087</v>
      </c>
      <c r="D362" s="30">
        <v>2</v>
      </c>
      <c r="E362" s="30">
        <f t="shared" si="15"/>
        <v>333</v>
      </c>
      <c r="F362" s="27">
        <f t="shared" si="18"/>
        <v>40.285714285714285</v>
      </c>
    </row>
    <row r="363" spans="1:6" x14ac:dyDescent="0.35">
      <c r="A363" s="31">
        <v>44261</v>
      </c>
      <c r="B363" s="30">
        <v>33</v>
      </c>
      <c r="C363" s="30">
        <f t="shared" si="17"/>
        <v>16120</v>
      </c>
      <c r="D363" s="30">
        <v>0</v>
      </c>
      <c r="E363" s="30">
        <f t="shared" si="15"/>
        <v>333</v>
      </c>
      <c r="F363" s="27">
        <f t="shared" si="18"/>
        <v>37.714285714285715</v>
      </c>
    </row>
    <row r="364" spans="1:6" x14ac:dyDescent="0.35">
      <c r="A364" s="31">
        <v>44262</v>
      </c>
      <c r="B364" s="30">
        <v>25</v>
      </c>
      <c r="C364" s="30">
        <f t="shared" si="17"/>
        <v>16145</v>
      </c>
      <c r="D364" s="30">
        <v>1</v>
      </c>
      <c r="E364" s="30">
        <f t="shared" ref="E364:E397" si="19">D364+E363</f>
        <v>334</v>
      </c>
      <c r="F364" s="27">
        <f t="shared" si="18"/>
        <v>35.857142857142854</v>
      </c>
    </row>
    <row r="365" spans="1:6" x14ac:dyDescent="0.35">
      <c r="A365" s="31">
        <v>44263</v>
      </c>
      <c r="B365" s="30">
        <v>38</v>
      </c>
      <c r="C365" s="30">
        <f t="shared" si="17"/>
        <v>16183</v>
      </c>
      <c r="D365" s="30">
        <v>0</v>
      </c>
      <c r="E365" s="30">
        <f t="shared" si="19"/>
        <v>334</v>
      </c>
      <c r="F365" s="27">
        <f t="shared" si="18"/>
        <v>34.428571428571431</v>
      </c>
    </row>
    <row r="366" spans="1:6" x14ac:dyDescent="0.35">
      <c r="A366" s="31">
        <v>44264</v>
      </c>
      <c r="B366" s="30">
        <v>34</v>
      </c>
      <c r="C366" s="30">
        <f t="shared" si="17"/>
        <v>16217</v>
      </c>
      <c r="D366" s="30">
        <v>0</v>
      </c>
      <c r="E366" s="30">
        <f t="shared" si="19"/>
        <v>334</v>
      </c>
      <c r="F366" s="27">
        <f t="shared" si="18"/>
        <v>35</v>
      </c>
    </row>
    <row r="367" spans="1:6" x14ac:dyDescent="0.35">
      <c r="A367" s="31">
        <v>44265</v>
      </c>
      <c r="B367" s="30">
        <v>37</v>
      </c>
      <c r="C367" s="30">
        <f t="shared" si="17"/>
        <v>16254</v>
      </c>
      <c r="D367" s="30">
        <v>0</v>
      </c>
      <c r="E367" s="30">
        <f t="shared" si="19"/>
        <v>334</v>
      </c>
      <c r="F367" s="27">
        <f t="shared" si="18"/>
        <v>36</v>
      </c>
    </row>
    <row r="368" spans="1:6" x14ac:dyDescent="0.35">
      <c r="A368" s="31">
        <v>44266</v>
      </c>
      <c r="B368" s="30">
        <v>27</v>
      </c>
      <c r="C368" s="30">
        <f t="shared" si="17"/>
        <v>16281</v>
      </c>
      <c r="D368" s="30">
        <v>0</v>
      </c>
      <c r="E368" s="30">
        <f t="shared" si="19"/>
        <v>334</v>
      </c>
      <c r="F368" s="27">
        <f t="shared" si="18"/>
        <v>32.571428571428569</v>
      </c>
    </row>
    <row r="369" spans="1:6" x14ac:dyDescent="0.35">
      <c r="A369" s="31">
        <v>44267</v>
      </c>
      <c r="B369" s="30">
        <v>35</v>
      </c>
      <c r="C369" s="30">
        <f t="shared" si="17"/>
        <v>16316</v>
      </c>
      <c r="D369" s="30">
        <v>1</v>
      </c>
      <c r="E369" s="30">
        <f t="shared" si="19"/>
        <v>335</v>
      </c>
      <c r="F369" s="27">
        <f t="shared" si="18"/>
        <v>32.714285714285715</v>
      </c>
    </row>
    <row r="370" spans="1:6" x14ac:dyDescent="0.35">
      <c r="A370" s="31">
        <v>44268</v>
      </c>
      <c r="B370" s="30">
        <v>32</v>
      </c>
      <c r="C370" s="30">
        <f t="shared" si="17"/>
        <v>16348</v>
      </c>
      <c r="D370" s="30">
        <v>0</v>
      </c>
      <c r="E370" s="30">
        <f t="shared" si="19"/>
        <v>335</v>
      </c>
      <c r="F370" s="27">
        <f t="shared" si="18"/>
        <v>32.571428571428569</v>
      </c>
    </row>
    <row r="371" spans="1:6" x14ac:dyDescent="0.35">
      <c r="A371" s="31">
        <v>44269</v>
      </c>
      <c r="B371" s="30">
        <v>32</v>
      </c>
      <c r="C371" s="30">
        <f t="shared" si="17"/>
        <v>16380</v>
      </c>
      <c r="D371" s="30">
        <v>0</v>
      </c>
      <c r="E371" s="30">
        <f t="shared" si="19"/>
        <v>335</v>
      </c>
      <c r="F371" s="27">
        <f t="shared" si="18"/>
        <v>33.571428571428569</v>
      </c>
    </row>
    <row r="372" spans="1:6" x14ac:dyDescent="0.35">
      <c r="A372" s="31">
        <v>44270</v>
      </c>
      <c r="B372" s="30">
        <v>24</v>
      </c>
      <c r="C372" s="30">
        <f t="shared" si="17"/>
        <v>16404</v>
      </c>
      <c r="D372" s="30">
        <v>0</v>
      </c>
      <c r="E372" s="30">
        <f t="shared" si="19"/>
        <v>335</v>
      </c>
      <c r="F372" s="27">
        <f t="shared" si="18"/>
        <v>31.571428571428573</v>
      </c>
    </row>
    <row r="373" spans="1:6" x14ac:dyDescent="0.35">
      <c r="A373" s="31">
        <v>44271</v>
      </c>
      <c r="B373" s="30">
        <v>21</v>
      </c>
      <c r="C373" s="30">
        <f t="shared" si="17"/>
        <v>16425</v>
      </c>
      <c r="D373" s="30">
        <v>0</v>
      </c>
      <c r="E373" s="30">
        <f t="shared" si="19"/>
        <v>335</v>
      </c>
      <c r="F373" s="27">
        <f t="shared" si="18"/>
        <v>29.714285714285715</v>
      </c>
    </row>
    <row r="374" spans="1:6" x14ac:dyDescent="0.35">
      <c r="A374" s="31">
        <v>44272</v>
      </c>
      <c r="B374" s="30">
        <v>43</v>
      </c>
      <c r="C374" s="30">
        <f t="shared" si="17"/>
        <v>16468</v>
      </c>
      <c r="D374" s="30">
        <v>0</v>
      </c>
      <c r="E374" s="30">
        <f t="shared" si="19"/>
        <v>335</v>
      </c>
      <c r="F374" s="27">
        <f t="shared" si="18"/>
        <v>30.571428571428573</v>
      </c>
    </row>
    <row r="375" spans="1:6" x14ac:dyDescent="0.35">
      <c r="A375" s="31">
        <v>44273</v>
      </c>
      <c r="B375" s="30">
        <v>34</v>
      </c>
      <c r="C375" s="30">
        <f t="shared" si="17"/>
        <v>16502</v>
      </c>
      <c r="D375" s="30">
        <v>1</v>
      </c>
      <c r="E375" s="30">
        <f t="shared" si="19"/>
        <v>336</v>
      </c>
      <c r="F375" s="27">
        <f t="shared" si="18"/>
        <v>31.571428571428573</v>
      </c>
    </row>
    <row r="376" spans="1:6" x14ac:dyDescent="0.35">
      <c r="A376" s="31">
        <v>44274</v>
      </c>
      <c r="B376" s="30">
        <v>38</v>
      </c>
      <c r="C376" s="30">
        <f t="shared" si="17"/>
        <v>16540</v>
      </c>
      <c r="D376" s="30">
        <v>1</v>
      </c>
      <c r="E376" s="30">
        <f t="shared" si="19"/>
        <v>337</v>
      </c>
      <c r="F376" s="27">
        <f t="shared" si="18"/>
        <v>32</v>
      </c>
    </row>
    <row r="377" spans="1:6" x14ac:dyDescent="0.35">
      <c r="A377" s="31">
        <v>44275</v>
      </c>
      <c r="B377" s="30">
        <v>30</v>
      </c>
      <c r="C377" s="30">
        <f t="shared" si="17"/>
        <v>16570</v>
      </c>
      <c r="D377" s="30">
        <v>2</v>
      </c>
      <c r="E377" s="30">
        <f t="shared" si="19"/>
        <v>339</v>
      </c>
      <c r="F377" s="27">
        <f t="shared" si="18"/>
        <v>31.714285714285715</v>
      </c>
    </row>
    <row r="378" spans="1:6" x14ac:dyDescent="0.35">
      <c r="A378" s="31">
        <v>44276</v>
      </c>
      <c r="B378" s="30">
        <v>28</v>
      </c>
      <c r="C378" s="30">
        <f t="shared" si="17"/>
        <v>16598</v>
      </c>
      <c r="D378" s="30">
        <v>1</v>
      </c>
      <c r="E378" s="30">
        <f t="shared" si="19"/>
        <v>340</v>
      </c>
      <c r="F378" s="27">
        <f t="shared" si="18"/>
        <v>31.142857142857142</v>
      </c>
    </row>
    <row r="379" spans="1:6" x14ac:dyDescent="0.35">
      <c r="A379" s="31">
        <v>44277</v>
      </c>
      <c r="B379" s="30">
        <v>38</v>
      </c>
      <c r="C379" s="30">
        <f t="shared" si="17"/>
        <v>16636</v>
      </c>
      <c r="D379" s="30">
        <v>0</v>
      </c>
      <c r="E379" s="30">
        <f t="shared" si="19"/>
        <v>340</v>
      </c>
      <c r="F379" s="27">
        <f t="shared" si="18"/>
        <v>33.142857142857146</v>
      </c>
    </row>
    <row r="380" spans="1:6" x14ac:dyDescent="0.35">
      <c r="A380" s="31">
        <v>44278</v>
      </c>
      <c r="B380" s="30">
        <v>26</v>
      </c>
      <c r="C380" s="30">
        <f t="shared" si="17"/>
        <v>16662</v>
      </c>
      <c r="D380" s="30">
        <v>1</v>
      </c>
      <c r="E380" s="30">
        <f t="shared" si="19"/>
        <v>341</v>
      </c>
      <c r="F380" s="27">
        <f t="shared" si="18"/>
        <v>33.857142857142854</v>
      </c>
    </row>
    <row r="381" spans="1:6" x14ac:dyDescent="0.35">
      <c r="A381" s="31">
        <v>44279</v>
      </c>
      <c r="B381" s="30">
        <v>41</v>
      </c>
      <c r="C381" s="30">
        <f t="shared" si="17"/>
        <v>16703</v>
      </c>
      <c r="D381" s="30">
        <v>0</v>
      </c>
      <c r="E381" s="30">
        <f t="shared" si="19"/>
        <v>341</v>
      </c>
      <c r="F381" s="27">
        <f t="shared" si="18"/>
        <v>33.571428571428569</v>
      </c>
    </row>
    <row r="382" spans="1:6" x14ac:dyDescent="0.35">
      <c r="A382" s="31">
        <v>44280</v>
      </c>
      <c r="B382" s="30">
        <v>32</v>
      </c>
      <c r="C382" s="30">
        <f t="shared" si="17"/>
        <v>16735</v>
      </c>
      <c r="D382" s="30">
        <v>0</v>
      </c>
      <c r="E382" s="30">
        <f t="shared" si="19"/>
        <v>341</v>
      </c>
      <c r="F382" s="27">
        <f t="shared" si="18"/>
        <v>33.285714285714285</v>
      </c>
    </row>
    <row r="383" spans="1:6" x14ac:dyDescent="0.35">
      <c r="A383" s="31">
        <v>44281</v>
      </c>
      <c r="B383" s="30">
        <v>27</v>
      </c>
      <c r="C383" s="30">
        <f t="shared" si="17"/>
        <v>16762</v>
      </c>
      <c r="D383" s="30">
        <v>0</v>
      </c>
      <c r="E383" s="30">
        <f t="shared" si="19"/>
        <v>341</v>
      </c>
      <c r="F383" s="27">
        <f t="shared" si="18"/>
        <v>31.714285714285715</v>
      </c>
    </row>
    <row r="384" spans="1:6" x14ac:dyDescent="0.35">
      <c r="A384" s="31">
        <v>44282</v>
      </c>
      <c r="B384" s="30">
        <v>27</v>
      </c>
      <c r="C384" s="30">
        <f t="shared" si="17"/>
        <v>16789</v>
      </c>
      <c r="D384" s="30">
        <v>0</v>
      </c>
      <c r="E384" s="30">
        <f t="shared" si="19"/>
        <v>341</v>
      </c>
      <c r="F384" s="27">
        <f t="shared" si="18"/>
        <v>31.285714285714285</v>
      </c>
    </row>
    <row r="385" spans="1:6" x14ac:dyDescent="0.35">
      <c r="A385" s="31">
        <v>44283</v>
      </c>
      <c r="B385" s="30">
        <v>22</v>
      </c>
      <c r="C385" s="30">
        <f t="shared" si="17"/>
        <v>16811</v>
      </c>
      <c r="D385" s="30">
        <v>0</v>
      </c>
      <c r="E385" s="30">
        <f t="shared" si="19"/>
        <v>341</v>
      </c>
      <c r="F385" s="27">
        <f t="shared" si="18"/>
        <v>30.428571428571427</v>
      </c>
    </row>
    <row r="386" spans="1:6" x14ac:dyDescent="0.35">
      <c r="A386" s="31">
        <v>44284</v>
      </c>
      <c r="B386" s="30">
        <v>25</v>
      </c>
      <c r="C386" s="30">
        <f t="shared" si="17"/>
        <v>16836</v>
      </c>
      <c r="D386" s="30">
        <v>1</v>
      </c>
      <c r="E386" s="30">
        <f t="shared" si="19"/>
        <v>342</v>
      </c>
      <c r="F386" s="27">
        <f t="shared" si="18"/>
        <v>28.571428571428573</v>
      </c>
    </row>
    <row r="387" spans="1:6" x14ac:dyDescent="0.35">
      <c r="A387" s="31">
        <v>44285</v>
      </c>
      <c r="B387" s="30">
        <v>37</v>
      </c>
      <c r="C387" s="30">
        <f t="shared" si="17"/>
        <v>16873</v>
      </c>
      <c r="D387" s="30">
        <v>0</v>
      </c>
      <c r="E387" s="30">
        <f t="shared" si="19"/>
        <v>342</v>
      </c>
      <c r="F387" s="27">
        <f t="shared" si="18"/>
        <v>30.142857142857142</v>
      </c>
    </row>
    <row r="388" spans="1:6" x14ac:dyDescent="0.35">
      <c r="A388" s="31">
        <v>44286</v>
      </c>
      <c r="B388" s="30">
        <v>27</v>
      </c>
      <c r="C388" s="30">
        <f t="shared" si="17"/>
        <v>16900</v>
      </c>
      <c r="D388" s="30">
        <v>1</v>
      </c>
      <c r="E388" s="30">
        <f t="shared" si="19"/>
        <v>343</v>
      </c>
      <c r="F388" s="27">
        <f t="shared" si="18"/>
        <v>28.142857142857142</v>
      </c>
    </row>
    <row r="389" spans="1:6" x14ac:dyDescent="0.35">
      <c r="A389" s="31">
        <v>44287</v>
      </c>
      <c r="B389" s="30">
        <v>29</v>
      </c>
      <c r="C389" s="30">
        <f t="shared" si="17"/>
        <v>16929</v>
      </c>
      <c r="D389" s="30">
        <v>1</v>
      </c>
      <c r="E389" s="30">
        <f t="shared" si="19"/>
        <v>344</v>
      </c>
      <c r="F389" s="27">
        <f t="shared" si="18"/>
        <v>27.714285714285715</v>
      </c>
    </row>
    <row r="390" spans="1:6" x14ac:dyDescent="0.35">
      <c r="A390" s="31">
        <v>44288</v>
      </c>
      <c r="B390" s="30">
        <v>28</v>
      </c>
      <c r="C390" s="30">
        <f t="shared" si="17"/>
        <v>16957</v>
      </c>
      <c r="D390" s="30">
        <v>0</v>
      </c>
      <c r="E390" s="30">
        <f t="shared" si="19"/>
        <v>344</v>
      </c>
      <c r="F390" s="27">
        <f t="shared" si="18"/>
        <v>27.857142857142858</v>
      </c>
    </row>
    <row r="391" spans="1:6" x14ac:dyDescent="0.35">
      <c r="A391" s="31">
        <v>44289</v>
      </c>
      <c r="B391" s="30">
        <v>12</v>
      </c>
      <c r="C391" s="30">
        <f t="shared" si="17"/>
        <v>16969</v>
      </c>
      <c r="D391" s="30">
        <v>2</v>
      </c>
      <c r="E391" s="30">
        <f t="shared" si="19"/>
        <v>346</v>
      </c>
      <c r="F391" s="27">
        <f t="shared" si="18"/>
        <v>25.714285714285715</v>
      </c>
    </row>
    <row r="392" spans="1:6" x14ac:dyDescent="0.35">
      <c r="A392" s="31">
        <v>44290</v>
      </c>
      <c r="B392" s="30">
        <v>15</v>
      </c>
      <c r="C392" s="30">
        <f t="shared" si="17"/>
        <v>16984</v>
      </c>
      <c r="D392" s="30">
        <v>0</v>
      </c>
      <c r="E392" s="30">
        <f t="shared" si="19"/>
        <v>346</v>
      </c>
      <c r="F392" s="27">
        <f t="shared" si="18"/>
        <v>24.714285714285715</v>
      </c>
    </row>
    <row r="393" spans="1:6" x14ac:dyDescent="0.35">
      <c r="A393" s="133">
        <v>44291</v>
      </c>
      <c r="B393" s="30">
        <v>10</v>
      </c>
      <c r="C393" s="132">
        <f t="shared" si="17"/>
        <v>16994</v>
      </c>
      <c r="D393" s="30">
        <v>1</v>
      </c>
      <c r="E393" s="132">
        <f t="shared" si="19"/>
        <v>347</v>
      </c>
      <c r="F393" s="87">
        <f t="shared" si="18"/>
        <v>22.571428571428573</v>
      </c>
    </row>
    <row r="394" spans="1:6" x14ac:dyDescent="0.35">
      <c r="A394" s="31">
        <v>44292</v>
      </c>
      <c r="B394" s="30">
        <v>11</v>
      </c>
      <c r="C394" s="132">
        <f t="shared" si="17"/>
        <v>17005</v>
      </c>
      <c r="D394" s="30">
        <v>3</v>
      </c>
      <c r="E394" s="132">
        <f t="shared" si="19"/>
        <v>350</v>
      </c>
      <c r="F394" s="87">
        <f t="shared" si="18"/>
        <v>18.857142857142858</v>
      </c>
    </row>
    <row r="395" spans="1:6" x14ac:dyDescent="0.35">
      <c r="A395" s="133">
        <v>44293</v>
      </c>
      <c r="B395" s="30">
        <v>7</v>
      </c>
      <c r="C395" s="132">
        <f t="shared" si="17"/>
        <v>17012</v>
      </c>
      <c r="D395" s="30">
        <v>0</v>
      </c>
      <c r="E395" s="132">
        <f t="shared" si="19"/>
        <v>350</v>
      </c>
      <c r="F395" s="87">
        <f t="shared" si="18"/>
        <v>16</v>
      </c>
    </row>
    <row r="396" spans="1:6" x14ac:dyDescent="0.35">
      <c r="A396" s="31">
        <v>44294</v>
      </c>
      <c r="B396" s="30">
        <v>7</v>
      </c>
      <c r="C396" s="132">
        <f t="shared" si="17"/>
        <v>17019</v>
      </c>
      <c r="D396" s="30">
        <v>0</v>
      </c>
      <c r="E396" s="132">
        <f t="shared" si="19"/>
        <v>350</v>
      </c>
      <c r="F396" s="87">
        <f t="shared" si="18"/>
        <v>12.857142857142858</v>
      </c>
    </row>
    <row r="397" spans="1:6" x14ac:dyDescent="0.35">
      <c r="A397" s="31">
        <v>44295</v>
      </c>
      <c r="B397" s="30">
        <v>18</v>
      </c>
      <c r="C397" s="132">
        <f t="shared" si="17"/>
        <v>17037</v>
      </c>
      <c r="D397" s="30">
        <v>0</v>
      </c>
      <c r="E397" s="132">
        <f t="shared" si="19"/>
        <v>350</v>
      </c>
      <c r="F397" s="87">
        <f t="shared" si="18"/>
        <v>11.428571428571429</v>
      </c>
    </row>
    <row r="398" spans="1:6" x14ac:dyDescent="0.35">
      <c r="A398" s="133">
        <v>44296</v>
      </c>
      <c r="B398" s="30">
        <v>14</v>
      </c>
      <c r="C398" s="132">
        <f t="shared" si="17"/>
        <v>17051</v>
      </c>
      <c r="D398" s="132">
        <v>0</v>
      </c>
      <c r="E398" s="132">
        <f t="shared" ref="E398" si="20">D398+E397</f>
        <v>350</v>
      </c>
      <c r="F398" s="87">
        <f t="shared" ref="F398" si="21">AVERAGE(B392:B398)</f>
        <v>11.714285714285714</v>
      </c>
    </row>
    <row r="399" spans="1:6" x14ac:dyDescent="0.35">
      <c r="A399" s="133">
        <v>44297</v>
      </c>
      <c r="B399" s="30">
        <v>7</v>
      </c>
      <c r="C399" s="132">
        <f t="shared" si="17"/>
        <v>17058</v>
      </c>
      <c r="D399" s="132">
        <v>0</v>
      </c>
      <c r="E399" s="132">
        <f t="shared" ref="E399" si="22">D399+E398</f>
        <v>350</v>
      </c>
      <c r="F399" s="87">
        <f t="shared" ref="F399" si="23">AVERAGE(B393:B399)</f>
        <v>10.571428571428571</v>
      </c>
    </row>
    <row r="400" spans="1:6" x14ac:dyDescent="0.35">
      <c r="A400" s="133">
        <v>44298</v>
      </c>
      <c r="B400" s="30">
        <v>11</v>
      </c>
      <c r="C400" s="132">
        <f t="shared" si="17"/>
        <v>17069</v>
      </c>
      <c r="D400" s="132">
        <v>0</v>
      </c>
      <c r="E400" s="132">
        <f t="shared" ref="E400:E401" si="24">D400+E399</f>
        <v>350</v>
      </c>
      <c r="F400" s="87">
        <f t="shared" ref="F400:F401" si="25">AVERAGE(B394:B400)</f>
        <v>10.714285714285714</v>
      </c>
    </row>
    <row r="401" spans="1:6" x14ac:dyDescent="0.35">
      <c r="A401" s="31">
        <v>44299</v>
      </c>
      <c r="B401" s="30">
        <v>8</v>
      </c>
      <c r="C401" s="132">
        <f t="shared" si="17"/>
        <v>17077</v>
      </c>
      <c r="D401" s="30">
        <v>0</v>
      </c>
      <c r="E401" s="132">
        <f t="shared" si="24"/>
        <v>350</v>
      </c>
      <c r="F401" s="87">
        <f t="shared" si="25"/>
        <v>10.285714285714286</v>
      </c>
    </row>
    <row r="402" spans="1:6" x14ac:dyDescent="0.35">
      <c r="A402" s="133">
        <v>44300</v>
      </c>
      <c r="B402" s="30">
        <v>9</v>
      </c>
      <c r="C402" s="132">
        <f t="shared" si="17"/>
        <v>17086</v>
      </c>
      <c r="D402" s="132">
        <v>0</v>
      </c>
      <c r="E402" s="132">
        <f t="shared" ref="E402:E403" si="26">D402+E401</f>
        <v>350</v>
      </c>
      <c r="F402" s="87">
        <f t="shared" ref="F402:F403" si="27">AVERAGE(B396:B402)</f>
        <v>10.571428571428571</v>
      </c>
    </row>
    <row r="403" spans="1:6" x14ac:dyDescent="0.35">
      <c r="A403" s="133">
        <v>44301</v>
      </c>
      <c r="B403" s="30">
        <v>10</v>
      </c>
      <c r="C403" s="132">
        <f t="shared" ref="C403" si="28">B403+C402</f>
        <v>17096</v>
      </c>
      <c r="D403" s="132">
        <v>0</v>
      </c>
      <c r="E403" s="132">
        <f t="shared" si="26"/>
        <v>350</v>
      </c>
      <c r="F403" s="87">
        <f t="shared" si="27"/>
        <v>11</v>
      </c>
    </row>
    <row r="404" spans="1:6" x14ac:dyDescent="0.35">
      <c r="A404" s="133">
        <v>44302</v>
      </c>
      <c r="B404" s="30">
        <v>9</v>
      </c>
      <c r="C404" s="132">
        <f t="shared" ref="C404:C406" si="29">B404+C403</f>
        <v>17105</v>
      </c>
      <c r="D404" s="132">
        <v>0</v>
      </c>
      <c r="E404" s="132">
        <f t="shared" ref="E404" si="30">D404+E403</f>
        <v>350</v>
      </c>
      <c r="F404" s="87">
        <f t="shared" ref="F404" si="31">AVERAGE(B398:B404)</f>
        <v>9.7142857142857135</v>
      </c>
    </row>
    <row r="405" spans="1:6" x14ac:dyDescent="0.35">
      <c r="A405" s="133">
        <v>44303</v>
      </c>
      <c r="B405" s="30">
        <v>13</v>
      </c>
      <c r="C405" s="132">
        <f t="shared" si="29"/>
        <v>17118</v>
      </c>
      <c r="D405" s="132">
        <v>1</v>
      </c>
      <c r="E405" s="132">
        <f t="shared" ref="E405" si="32">D405+E404</f>
        <v>351</v>
      </c>
      <c r="F405" s="87">
        <f t="shared" ref="F405:F406" si="33">AVERAGE(B399:B405)</f>
        <v>9.5714285714285712</v>
      </c>
    </row>
    <row r="406" spans="1:6" x14ac:dyDescent="0.35">
      <c r="A406" s="133">
        <v>44304</v>
      </c>
      <c r="B406" s="30">
        <v>9</v>
      </c>
      <c r="C406" s="132">
        <f t="shared" si="29"/>
        <v>17127</v>
      </c>
      <c r="D406" s="132">
        <v>0</v>
      </c>
      <c r="E406" s="132">
        <f t="shared" ref="E406" si="34">D406+E405</f>
        <v>351</v>
      </c>
      <c r="F406" s="87">
        <f t="shared" si="33"/>
        <v>9.8571428571428577</v>
      </c>
    </row>
    <row r="407" spans="1:6" x14ac:dyDescent="0.35">
      <c r="A407" s="133">
        <v>44305</v>
      </c>
      <c r="B407" s="30">
        <v>12</v>
      </c>
      <c r="C407" s="132">
        <f t="shared" ref="C407" si="35">B407+C406</f>
        <v>17139</v>
      </c>
      <c r="D407" s="132">
        <v>0</v>
      </c>
      <c r="E407" s="132">
        <f t="shared" ref="E407" si="36">D407+E406</f>
        <v>351</v>
      </c>
      <c r="F407" s="87">
        <f t="shared" ref="F407" si="37">AVERAGE(B401:B407)</f>
        <v>10</v>
      </c>
    </row>
    <row r="408" spans="1:6" x14ac:dyDescent="0.35">
      <c r="A408" s="133">
        <v>44306</v>
      </c>
      <c r="B408" s="30">
        <v>10</v>
      </c>
      <c r="C408" s="132">
        <f t="shared" ref="C408" si="38">B408+C407</f>
        <v>17149</v>
      </c>
      <c r="D408" s="132">
        <v>0</v>
      </c>
      <c r="E408" s="132">
        <f t="shared" ref="E408" si="39">D408+E407</f>
        <v>351</v>
      </c>
      <c r="F408" s="87">
        <f t="shared" ref="F408" si="40">AVERAGE(B402:B408)</f>
        <v>10.285714285714286</v>
      </c>
    </row>
    <row r="409" spans="1:6" x14ac:dyDescent="0.35">
      <c r="A409" s="133">
        <v>44307</v>
      </c>
      <c r="B409" s="30">
        <v>13</v>
      </c>
      <c r="C409" s="132">
        <f t="shared" ref="C409" si="41">B409+C408</f>
        <v>17162</v>
      </c>
      <c r="D409" s="132">
        <v>0</v>
      </c>
      <c r="E409" s="132">
        <f t="shared" ref="E409" si="42">D409+E408</f>
        <v>351</v>
      </c>
      <c r="F409" s="87">
        <f t="shared" ref="F409" si="43">AVERAGE(B403:B409)</f>
        <v>10.857142857142858</v>
      </c>
    </row>
    <row r="410" spans="1:6" x14ac:dyDescent="0.35">
      <c r="A410" s="133">
        <v>44308</v>
      </c>
      <c r="B410" s="30">
        <v>10</v>
      </c>
      <c r="C410" s="132">
        <f t="shared" ref="C410:C411" si="44">B410+C409</f>
        <v>17172</v>
      </c>
      <c r="D410" s="132">
        <v>0</v>
      </c>
      <c r="E410" s="132">
        <f t="shared" ref="E410:E411" si="45">D410+E409</f>
        <v>351</v>
      </c>
      <c r="F410" s="87">
        <f t="shared" ref="F410:F411" si="46">AVERAGE(B404:B410)</f>
        <v>10.857142857142858</v>
      </c>
    </row>
    <row r="411" spans="1:6" x14ac:dyDescent="0.35">
      <c r="A411" s="133">
        <v>44309</v>
      </c>
      <c r="B411" s="30">
        <v>8</v>
      </c>
      <c r="C411" s="132">
        <f t="shared" si="44"/>
        <v>17180</v>
      </c>
      <c r="D411" s="132">
        <v>0</v>
      </c>
      <c r="E411" s="132">
        <f t="shared" si="45"/>
        <v>351</v>
      </c>
      <c r="F411" s="87">
        <f t="shared" si="46"/>
        <v>10.714285714285714</v>
      </c>
    </row>
    <row r="412" spans="1:6" x14ac:dyDescent="0.35">
      <c r="A412" s="133">
        <v>44310</v>
      </c>
      <c r="B412" s="132">
        <v>10</v>
      </c>
      <c r="C412" s="132">
        <f t="shared" ref="C412" si="47">B412+C411</f>
        <v>17190</v>
      </c>
      <c r="D412" s="132">
        <v>0</v>
      </c>
      <c r="E412" s="132">
        <f t="shared" ref="E412" si="48">D412+E411</f>
        <v>351</v>
      </c>
      <c r="F412" s="87">
        <f t="shared" ref="F412" si="49">AVERAGE(B406:B412)</f>
        <v>10.285714285714286</v>
      </c>
    </row>
    <row r="413" spans="1:6" x14ac:dyDescent="0.35">
      <c r="A413" s="133">
        <v>44311</v>
      </c>
      <c r="B413" s="30">
        <v>7</v>
      </c>
      <c r="C413" s="132">
        <f t="shared" ref="C413" si="50">B413+C412</f>
        <v>17197</v>
      </c>
      <c r="D413" s="132">
        <v>0</v>
      </c>
      <c r="E413" s="132">
        <f t="shared" ref="E413" si="51">D413+E412</f>
        <v>351</v>
      </c>
      <c r="F413" s="87">
        <f t="shared" ref="F413" si="52">AVERAGE(B407:B413)</f>
        <v>10</v>
      </c>
    </row>
    <row r="414" spans="1:6" x14ac:dyDescent="0.35">
      <c r="A414" s="133">
        <v>44312</v>
      </c>
      <c r="B414" s="30">
        <v>16</v>
      </c>
      <c r="C414" s="132">
        <f t="shared" ref="C414" si="53">B414+C413</f>
        <v>17213</v>
      </c>
      <c r="D414" s="132">
        <v>0</v>
      </c>
      <c r="E414" s="132">
        <f t="shared" ref="E414" si="54">D414+E413</f>
        <v>351</v>
      </c>
      <c r="F414" s="87">
        <f t="shared" ref="F414" si="55">AVERAGE(B408:B414)</f>
        <v>10.571428571428571</v>
      </c>
    </row>
    <row r="415" spans="1:6" x14ac:dyDescent="0.35">
      <c r="A415" s="133">
        <v>44313</v>
      </c>
      <c r="B415" s="132">
        <v>13</v>
      </c>
      <c r="C415" s="132">
        <f t="shared" ref="C415:C417" si="56">B415+C414</f>
        <v>17226</v>
      </c>
      <c r="D415" s="132">
        <v>0</v>
      </c>
      <c r="E415" s="132">
        <f t="shared" ref="E415:E417" si="57">D415+E414</f>
        <v>351</v>
      </c>
      <c r="F415" s="87">
        <f t="shared" ref="F415:F417" si="58">AVERAGE(B409:B415)</f>
        <v>11</v>
      </c>
    </row>
    <row r="416" spans="1:6" x14ac:dyDescent="0.35">
      <c r="A416" s="133">
        <v>44314</v>
      </c>
      <c r="B416" s="30">
        <v>11</v>
      </c>
      <c r="C416" s="132">
        <f t="shared" si="56"/>
        <v>17237</v>
      </c>
      <c r="D416" s="30">
        <v>0</v>
      </c>
      <c r="E416" s="132">
        <f t="shared" si="57"/>
        <v>351</v>
      </c>
      <c r="F416" s="87">
        <f t="shared" si="58"/>
        <v>10.714285714285714</v>
      </c>
    </row>
    <row r="417" spans="1:6" x14ac:dyDescent="0.35">
      <c r="A417" s="31">
        <v>44315</v>
      </c>
      <c r="B417" s="30">
        <v>15</v>
      </c>
      <c r="C417" s="132">
        <f t="shared" si="56"/>
        <v>17252</v>
      </c>
      <c r="D417" s="30">
        <v>0</v>
      </c>
      <c r="E417" s="132">
        <f t="shared" si="57"/>
        <v>351</v>
      </c>
      <c r="F417" s="87">
        <f t="shared" si="58"/>
        <v>11.428571428571429</v>
      </c>
    </row>
    <row r="418" spans="1:6" x14ac:dyDescent="0.35">
      <c r="A418" s="133">
        <v>44316</v>
      </c>
      <c r="B418" s="132">
        <v>7</v>
      </c>
      <c r="C418" s="132">
        <f t="shared" ref="C418:C421" si="59">B418+C417</f>
        <v>17259</v>
      </c>
      <c r="D418" s="132">
        <v>0</v>
      </c>
      <c r="E418" s="132">
        <f t="shared" ref="E418:E421" si="60">D418+E417</f>
        <v>351</v>
      </c>
      <c r="F418" s="87">
        <f t="shared" ref="F418:F421" si="61">AVERAGE(B412:B418)</f>
        <v>11.285714285714286</v>
      </c>
    </row>
    <row r="419" spans="1:6" x14ac:dyDescent="0.35">
      <c r="A419" s="133">
        <v>44317</v>
      </c>
      <c r="B419" s="30">
        <v>6</v>
      </c>
      <c r="C419" s="132">
        <f t="shared" si="59"/>
        <v>17265</v>
      </c>
      <c r="D419" s="30">
        <v>1</v>
      </c>
      <c r="E419" s="132">
        <f t="shared" si="60"/>
        <v>352</v>
      </c>
      <c r="F419" s="87">
        <f t="shared" si="61"/>
        <v>10.714285714285714</v>
      </c>
    </row>
    <row r="420" spans="1:6" x14ac:dyDescent="0.35">
      <c r="A420" s="133">
        <v>44318</v>
      </c>
      <c r="B420" s="30">
        <v>6</v>
      </c>
      <c r="C420" s="132">
        <f t="shared" si="59"/>
        <v>17271</v>
      </c>
      <c r="D420" s="132">
        <v>0</v>
      </c>
      <c r="E420" s="132">
        <f t="shared" si="60"/>
        <v>352</v>
      </c>
      <c r="F420" s="87">
        <f t="shared" si="61"/>
        <v>10.571428571428571</v>
      </c>
    </row>
    <row r="421" spans="1:6" x14ac:dyDescent="0.35">
      <c r="A421" s="133">
        <v>44319</v>
      </c>
      <c r="B421" s="30">
        <v>9</v>
      </c>
      <c r="C421" s="132">
        <f t="shared" si="59"/>
        <v>17280</v>
      </c>
      <c r="D421" s="132">
        <v>0</v>
      </c>
      <c r="E421" s="132">
        <f t="shared" si="60"/>
        <v>352</v>
      </c>
      <c r="F421" s="87">
        <f t="shared" si="61"/>
        <v>9.5714285714285712</v>
      </c>
    </row>
    <row r="422" spans="1:6" x14ac:dyDescent="0.35">
      <c r="A422" s="133">
        <v>44320</v>
      </c>
      <c r="B422" s="132">
        <v>6</v>
      </c>
      <c r="C422" s="132">
        <f t="shared" ref="C422:C429" si="62">B422+C421</f>
        <v>17286</v>
      </c>
      <c r="D422" s="132">
        <v>1</v>
      </c>
      <c r="E422" s="132">
        <f t="shared" ref="E422:E429" si="63">D422+E421</f>
        <v>353</v>
      </c>
      <c r="F422" s="87">
        <f t="shared" ref="F422:F423" si="64">AVERAGE(B416:B422)</f>
        <v>8.5714285714285712</v>
      </c>
    </row>
    <row r="423" spans="1:6" x14ac:dyDescent="0.35">
      <c r="A423" s="133">
        <v>44321</v>
      </c>
      <c r="B423" s="30">
        <v>6</v>
      </c>
      <c r="C423" s="132">
        <f t="shared" si="62"/>
        <v>17292</v>
      </c>
      <c r="D423" s="132">
        <v>0</v>
      </c>
      <c r="E423" s="132">
        <f t="shared" si="63"/>
        <v>353</v>
      </c>
      <c r="F423" s="87">
        <f t="shared" si="64"/>
        <v>7.8571428571428568</v>
      </c>
    </row>
    <row r="424" spans="1:6" x14ac:dyDescent="0.35">
      <c r="A424" s="133">
        <v>44322</v>
      </c>
      <c r="B424" s="30">
        <v>13</v>
      </c>
      <c r="C424" s="132">
        <f t="shared" si="62"/>
        <v>17305</v>
      </c>
      <c r="D424" s="132">
        <v>0</v>
      </c>
      <c r="E424" s="132">
        <f t="shared" si="63"/>
        <v>353</v>
      </c>
      <c r="F424" s="87">
        <f>AVERAGE(B418:B424)</f>
        <v>7.5714285714285712</v>
      </c>
    </row>
    <row r="425" spans="1:6" x14ac:dyDescent="0.35">
      <c r="A425" s="133">
        <v>44323</v>
      </c>
      <c r="B425" s="30">
        <v>9</v>
      </c>
      <c r="C425" s="173">
        <f t="shared" si="62"/>
        <v>17314</v>
      </c>
      <c r="D425" s="173">
        <v>0</v>
      </c>
      <c r="E425" s="173">
        <f t="shared" si="63"/>
        <v>353</v>
      </c>
      <c r="F425" s="87">
        <f>AVERAGE(B419:B425)</f>
        <v>7.8571428571428568</v>
      </c>
    </row>
    <row r="426" spans="1:6" x14ac:dyDescent="0.35">
      <c r="A426" s="133">
        <v>44324</v>
      </c>
      <c r="B426" s="30">
        <v>2</v>
      </c>
      <c r="C426" s="173">
        <f t="shared" si="62"/>
        <v>17316</v>
      </c>
      <c r="D426" s="30">
        <v>1</v>
      </c>
      <c r="E426" s="173">
        <f t="shared" si="63"/>
        <v>354</v>
      </c>
      <c r="F426" s="87">
        <f>AVERAGE(B420:B426)</f>
        <v>7.2857142857142856</v>
      </c>
    </row>
    <row r="427" spans="1:6" x14ac:dyDescent="0.35">
      <c r="A427" s="133">
        <v>44325</v>
      </c>
      <c r="B427" s="30">
        <v>7</v>
      </c>
      <c r="C427" s="173">
        <f t="shared" si="62"/>
        <v>17323</v>
      </c>
      <c r="D427" s="30">
        <v>1</v>
      </c>
      <c r="E427" s="173">
        <f t="shared" si="63"/>
        <v>355</v>
      </c>
      <c r="F427" s="87">
        <f t="shared" ref="F427:F429" si="65">AVERAGE(B421:B427)</f>
        <v>7.4285714285714288</v>
      </c>
    </row>
    <row r="428" spans="1:6" x14ac:dyDescent="0.35">
      <c r="A428" s="133">
        <v>44326</v>
      </c>
      <c r="B428" s="30">
        <v>0</v>
      </c>
      <c r="C428" s="173">
        <f t="shared" si="62"/>
        <v>17323</v>
      </c>
      <c r="D428" s="30">
        <v>0</v>
      </c>
      <c r="E428" s="173">
        <f t="shared" si="63"/>
        <v>355</v>
      </c>
      <c r="F428" s="87">
        <f t="shared" si="65"/>
        <v>6.1428571428571432</v>
      </c>
    </row>
    <row r="429" spans="1:6" x14ac:dyDescent="0.35">
      <c r="A429" s="133">
        <v>44327</v>
      </c>
      <c r="B429" s="30">
        <v>1</v>
      </c>
      <c r="C429" s="173">
        <f t="shared" si="62"/>
        <v>17324</v>
      </c>
      <c r="D429" s="30">
        <v>0</v>
      </c>
      <c r="E429" s="173">
        <f t="shared" si="63"/>
        <v>355</v>
      </c>
      <c r="F429" s="87">
        <f t="shared" si="65"/>
        <v>5.4285714285714288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4"/>
  </sheetPr>
  <dimension ref="A1:E342"/>
  <sheetViews>
    <sheetView zoomScale="80" zoomScaleNormal="80" workbookViewId="0">
      <pane ySplit="1" topLeftCell="A332" activePane="bottomLeft" state="frozen"/>
      <selection activeCell="F21" sqref="F21:G34"/>
      <selection pane="bottomLeft" activeCell="E343" sqref="E343"/>
    </sheetView>
  </sheetViews>
  <sheetFormatPr defaultColWidth="9.1796875" defaultRowHeight="14.5" x14ac:dyDescent="0.35"/>
  <cols>
    <col min="1" max="1" width="10.81640625" style="31" bestFit="1" customWidth="1"/>
    <col min="2" max="2" width="15.81640625" style="30" bestFit="1" customWidth="1"/>
    <col min="3" max="3" width="15.54296875" style="30" bestFit="1" customWidth="1"/>
    <col min="4" max="4" width="15.81640625" style="30" bestFit="1" customWidth="1"/>
    <col min="5" max="5" width="15.54296875" style="30" bestFit="1" customWidth="1"/>
    <col min="6" max="16384" width="9.1796875" style="30"/>
  </cols>
  <sheetData>
    <row r="1" spans="1:5" s="32" customFormat="1" x14ac:dyDescent="0.35">
      <c r="A1" s="4" t="s">
        <v>38</v>
      </c>
      <c r="B1" s="32" t="s">
        <v>341</v>
      </c>
      <c r="C1" s="32" t="s">
        <v>339</v>
      </c>
      <c r="D1" s="32" t="s">
        <v>337</v>
      </c>
      <c r="E1" s="32" t="s">
        <v>335</v>
      </c>
    </row>
    <row r="2" spans="1:5" x14ac:dyDescent="0.35">
      <c r="A2" s="31">
        <v>43983</v>
      </c>
      <c r="B2" s="30">
        <v>6894</v>
      </c>
      <c r="C2" s="30">
        <v>48</v>
      </c>
    </row>
    <row r="3" spans="1:5" x14ac:dyDescent="0.35">
      <c r="A3" s="31">
        <v>43984</v>
      </c>
      <c r="B3" s="30">
        <v>6944</v>
      </c>
      <c r="C3" s="30">
        <v>50</v>
      </c>
    </row>
    <row r="4" spans="1:5" x14ac:dyDescent="0.35">
      <c r="A4" s="31">
        <v>43985</v>
      </c>
      <c r="B4" s="30">
        <v>7012</v>
      </c>
      <c r="C4" s="30">
        <v>68</v>
      </c>
    </row>
    <row r="5" spans="1:5" x14ac:dyDescent="0.35">
      <c r="A5" s="31">
        <v>43986</v>
      </c>
      <c r="B5" s="30">
        <v>7062</v>
      </c>
      <c r="C5" s="30">
        <v>50</v>
      </c>
    </row>
    <row r="6" spans="1:5" x14ac:dyDescent="0.35">
      <c r="A6" s="31">
        <v>43987</v>
      </c>
      <c r="B6" s="30">
        <v>7097</v>
      </c>
      <c r="C6" s="30">
        <v>35</v>
      </c>
    </row>
    <row r="7" spans="1:5" x14ac:dyDescent="0.35">
      <c r="A7" s="31">
        <v>43988</v>
      </c>
      <c r="B7" s="30">
        <v>7152</v>
      </c>
      <c r="C7" s="30">
        <v>55</v>
      </c>
    </row>
    <row r="8" spans="1:5" x14ac:dyDescent="0.35">
      <c r="A8" s="31">
        <v>43989</v>
      </c>
      <c r="B8" s="30">
        <v>7179</v>
      </c>
      <c r="C8" s="30">
        <v>27</v>
      </c>
    </row>
    <row r="9" spans="1:5" x14ac:dyDescent="0.35">
      <c r="A9" s="31">
        <v>43990</v>
      </c>
      <c r="B9" s="30">
        <v>7217</v>
      </c>
      <c r="C9" s="30">
        <v>38</v>
      </c>
    </row>
    <row r="10" spans="1:5" x14ac:dyDescent="0.35">
      <c r="A10" s="31">
        <v>43991</v>
      </c>
      <c r="B10" s="30">
        <v>7255</v>
      </c>
      <c r="C10" s="30">
        <v>38</v>
      </c>
    </row>
    <row r="11" spans="1:5" x14ac:dyDescent="0.35">
      <c r="A11" s="31">
        <v>43992</v>
      </c>
      <c r="B11" s="30">
        <v>7300</v>
      </c>
      <c r="C11" s="30">
        <v>45</v>
      </c>
    </row>
    <row r="12" spans="1:5" x14ac:dyDescent="0.35">
      <c r="A12" s="31">
        <v>43993</v>
      </c>
      <c r="B12" s="30">
        <v>7337</v>
      </c>
      <c r="C12" s="30">
        <v>37</v>
      </c>
    </row>
    <row r="13" spans="1:5" x14ac:dyDescent="0.35">
      <c r="A13" s="31">
        <v>43994</v>
      </c>
      <c r="B13" s="30">
        <v>7382</v>
      </c>
      <c r="C13" s="30">
        <v>45</v>
      </c>
    </row>
    <row r="14" spans="1:5" x14ac:dyDescent="0.35">
      <c r="A14" s="31">
        <v>43995</v>
      </c>
      <c r="B14" s="30">
        <v>7420</v>
      </c>
      <c r="C14" s="30">
        <v>38</v>
      </c>
    </row>
    <row r="15" spans="1:5" x14ac:dyDescent="0.35">
      <c r="A15" s="31">
        <v>43996</v>
      </c>
      <c r="B15" s="30">
        <v>7467</v>
      </c>
      <c r="C15" s="30">
        <v>47</v>
      </c>
    </row>
    <row r="16" spans="1:5" x14ac:dyDescent="0.35">
      <c r="A16" s="31">
        <v>43997</v>
      </c>
      <c r="B16" s="30">
        <v>7490</v>
      </c>
      <c r="C16" s="30">
        <v>23</v>
      </c>
    </row>
    <row r="17" spans="1:3" x14ac:dyDescent="0.35">
      <c r="A17" s="31">
        <v>43998</v>
      </c>
      <c r="B17" s="30">
        <v>7508</v>
      </c>
      <c r="C17" s="30">
        <v>18</v>
      </c>
    </row>
    <row r="18" spans="1:3" x14ac:dyDescent="0.35">
      <c r="A18" s="31">
        <v>43999</v>
      </c>
      <c r="B18" s="30">
        <v>7568</v>
      </c>
      <c r="C18" s="30">
        <v>60</v>
      </c>
    </row>
    <row r="19" spans="1:3" x14ac:dyDescent="0.35">
      <c r="A19" s="31">
        <v>44000</v>
      </c>
      <c r="B19" s="30">
        <v>7591</v>
      </c>
      <c r="C19" s="30">
        <v>23</v>
      </c>
    </row>
    <row r="20" spans="1:3" x14ac:dyDescent="0.35">
      <c r="A20" s="31">
        <v>44001</v>
      </c>
      <c r="B20" s="30">
        <v>7619</v>
      </c>
      <c r="C20" s="30">
        <v>28</v>
      </c>
    </row>
    <row r="21" spans="1:3" x14ac:dyDescent="0.35">
      <c r="A21" s="31">
        <v>44002</v>
      </c>
      <c r="B21" s="30">
        <v>7647</v>
      </c>
      <c r="C21" s="30">
        <v>28</v>
      </c>
    </row>
    <row r="22" spans="1:3" x14ac:dyDescent="0.35">
      <c r="A22" s="31">
        <v>44003</v>
      </c>
      <c r="B22" s="30">
        <v>7677</v>
      </c>
      <c r="C22" s="30">
        <v>30</v>
      </c>
    </row>
    <row r="23" spans="1:3" x14ac:dyDescent="0.35">
      <c r="A23" s="31">
        <v>44004</v>
      </c>
      <c r="B23" s="30">
        <v>7694</v>
      </c>
      <c r="C23" s="30">
        <v>17</v>
      </c>
    </row>
    <row r="24" spans="1:3" x14ac:dyDescent="0.35">
      <c r="A24" s="31">
        <v>44005</v>
      </c>
      <c r="B24" s="30">
        <v>7710</v>
      </c>
      <c r="C24" s="30">
        <v>16</v>
      </c>
    </row>
    <row r="25" spans="1:3" x14ac:dyDescent="0.35">
      <c r="A25" s="31">
        <v>44006</v>
      </c>
      <c r="B25" s="30">
        <v>7752</v>
      </c>
      <c r="C25" s="30">
        <v>42</v>
      </c>
    </row>
    <row r="26" spans="1:3" x14ac:dyDescent="0.35">
      <c r="A26" s="31">
        <v>44007</v>
      </c>
      <c r="B26" s="30">
        <v>7776</v>
      </c>
      <c r="C26" s="30">
        <v>24</v>
      </c>
    </row>
    <row r="27" spans="1:3" x14ac:dyDescent="0.35">
      <c r="A27" s="31">
        <v>44008</v>
      </c>
      <c r="B27" s="30">
        <v>7815</v>
      </c>
      <c r="C27" s="30">
        <v>39</v>
      </c>
    </row>
    <row r="28" spans="1:3" x14ac:dyDescent="0.35">
      <c r="A28" s="31">
        <v>44009</v>
      </c>
      <c r="B28" s="30">
        <v>7841</v>
      </c>
      <c r="C28" s="30">
        <v>26</v>
      </c>
    </row>
    <row r="29" spans="1:3" x14ac:dyDescent="0.35">
      <c r="A29" s="31">
        <v>44010</v>
      </c>
      <c r="B29" s="30">
        <v>7860</v>
      </c>
      <c r="C29" s="30">
        <v>19</v>
      </c>
    </row>
    <row r="30" spans="1:3" x14ac:dyDescent="0.35">
      <c r="A30" s="31">
        <v>44011</v>
      </c>
      <c r="B30" s="30">
        <v>7895</v>
      </c>
      <c r="C30" s="30">
        <v>35</v>
      </c>
    </row>
    <row r="31" spans="1:3" x14ac:dyDescent="0.35">
      <c r="A31" s="31">
        <v>44012</v>
      </c>
      <c r="B31" s="30">
        <v>7874</v>
      </c>
      <c r="C31" s="30">
        <v>0</v>
      </c>
    </row>
    <row r="32" spans="1:3" x14ac:dyDescent="0.35">
      <c r="A32" s="31">
        <v>44013</v>
      </c>
      <c r="B32" s="30">
        <v>7902</v>
      </c>
      <c r="C32" s="30">
        <v>28</v>
      </c>
    </row>
    <row r="33" spans="1:3" x14ac:dyDescent="0.35">
      <c r="A33" s="31">
        <v>44014</v>
      </c>
      <c r="B33" s="30">
        <v>7918</v>
      </c>
      <c r="C33" s="30">
        <v>16</v>
      </c>
    </row>
    <row r="34" spans="1:3" x14ac:dyDescent="0.35">
      <c r="A34" s="31">
        <v>44015</v>
      </c>
      <c r="B34" s="30">
        <v>7935</v>
      </c>
      <c r="C34" s="30">
        <v>17</v>
      </c>
    </row>
    <row r="35" spans="1:3" x14ac:dyDescent="0.35">
      <c r="A35" s="31">
        <v>44016</v>
      </c>
      <c r="B35" s="30">
        <v>7958</v>
      </c>
      <c r="C35" s="30">
        <v>23</v>
      </c>
    </row>
    <row r="36" spans="1:3" x14ac:dyDescent="0.35">
      <c r="A36" s="31">
        <v>44017</v>
      </c>
      <c r="B36" s="30">
        <v>7968</v>
      </c>
      <c r="C36" s="30">
        <v>10</v>
      </c>
    </row>
    <row r="37" spans="1:3" x14ac:dyDescent="0.35">
      <c r="A37" s="31">
        <v>44018</v>
      </c>
      <c r="B37" s="30">
        <v>7983</v>
      </c>
      <c r="C37" s="30">
        <v>15</v>
      </c>
    </row>
    <row r="38" spans="1:3" x14ac:dyDescent="0.35">
      <c r="A38" s="31">
        <v>44019</v>
      </c>
      <c r="B38" s="30">
        <v>7998</v>
      </c>
      <c r="C38" s="30">
        <v>15</v>
      </c>
    </row>
    <row r="39" spans="1:3" x14ac:dyDescent="0.35">
      <c r="A39" s="31">
        <v>44020</v>
      </c>
      <c r="B39" s="30">
        <v>8028</v>
      </c>
      <c r="C39" s="30">
        <v>30</v>
      </c>
    </row>
    <row r="40" spans="1:3" x14ac:dyDescent="0.35">
      <c r="A40" s="31">
        <v>44021</v>
      </c>
      <c r="B40" s="30">
        <v>8053</v>
      </c>
      <c r="C40" s="30">
        <v>25</v>
      </c>
    </row>
    <row r="41" spans="1:3" x14ac:dyDescent="0.35">
      <c r="A41" s="31">
        <v>44022</v>
      </c>
      <c r="B41" s="30">
        <v>8081</v>
      </c>
      <c r="C41" s="30">
        <v>28</v>
      </c>
    </row>
    <row r="42" spans="1:3" x14ac:dyDescent="0.35">
      <c r="A42" s="31">
        <v>44023</v>
      </c>
      <c r="B42" s="30">
        <v>8095</v>
      </c>
      <c r="C42" s="30">
        <v>14</v>
      </c>
    </row>
    <row r="43" spans="1:3" x14ac:dyDescent="0.35">
      <c r="A43" s="31">
        <v>44024</v>
      </c>
      <c r="B43" s="30">
        <v>8110</v>
      </c>
      <c r="C43" s="30">
        <v>15</v>
      </c>
    </row>
    <row r="44" spans="1:3" x14ac:dyDescent="0.35">
      <c r="A44" s="31">
        <v>44025</v>
      </c>
      <c r="B44" s="30">
        <v>8115</v>
      </c>
      <c r="C44" s="30">
        <v>5</v>
      </c>
    </row>
    <row r="45" spans="1:3" x14ac:dyDescent="0.35">
      <c r="A45" s="31">
        <v>44026</v>
      </c>
      <c r="B45" s="30">
        <v>8125</v>
      </c>
      <c r="C45" s="30">
        <v>10</v>
      </c>
    </row>
    <row r="46" spans="1:3" x14ac:dyDescent="0.35">
      <c r="A46" s="31">
        <v>44027</v>
      </c>
      <c r="B46" s="30">
        <v>8152</v>
      </c>
      <c r="C46" s="30">
        <v>27</v>
      </c>
    </row>
    <row r="47" spans="1:3" x14ac:dyDescent="0.35">
      <c r="A47" s="31">
        <v>44028</v>
      </c>
      <c r="B47" s="30">
        <v>8163</v>
      </c>
      <c r="C47" s="30">
        <v>11</v>
      </c>
    </row>
    <row r="48" spans="1:3" x14ac:dyDescent="0.35">
      <c r="A48" s="31">
        <v>44029</v>
      </c>
      <c r="B48" s="30">
        <v>8184</v>
      </c>
      <c r="C48" s="30">
        <v>21</v>
      </c>
    </row>
    <row r="49" spans="1:3" x14ac:dyDescent="0.35">
      <c r="A49" s="31">
        <v>44030</v>
      </c>
      <c r="B49" s="30">
        <v>8201</v>
      </c>
      <c r="C49" s="30">
        <v>17</v>
      </c>
    </row>
    <row r="50" spans="1:3" x14ac:dyDescent="0.35">
      <c r="A50" s="31">
        <v>44031</v>
      </c>
      <c r="B50" s="30">
        <v>8213</v>
      </c>
      <c r="C50" s="30">
        <v>12</v>
      </c>
    </row>
    <row r="51" spans="1:3" x14ac:dyDescent="0.35">
      <c r="A51" s="31">
        <v>44032</v>
      </c>
      <c r="B51" s="30">
        <v>8214</v>
      </c>
      <c r="C51" s="30">
        <v>1</v>
      </c>
    </row>
    <row r="52" spans="1:3" x14ac:dyDescent="0.35">
      <c r="A52" s="31">
        <v>44033</v>
      </c>
      <c r="B52" s="30">
        <v>8231</v>
      </c>
      <c r="C52" s="30">
        <v>17</v>
      </c>
    </row>
    <row r="53" spans="1:3" x14ac:dyDescent="0.35">
      <c r="A53" s="31">
        <v>44034</v>
      </c>
      <c r="B53" s="30">
        <v>8249</v>
      </c>
      <c r="C53" s="30">
        <v>18</v>
      </c>
    </row>
    <row r="54" spans="1:3" x14ac:dyDescent="0.35">
      <c r="A54" s="31">
        <v>44035</v>
      </c>
      <c r="B54" s="30">
        <v>8265</v>
      </c>
      <c r="C54" s="30">
        <v>16</v>
      </c>
    </row>
    <row r="55" spans="1:3" x14ac:dyDescent="0.35">
      <c r="A55" s="31">
        <v>44036</v>
      </c>
      <c r="B55" s="30">
        <v>8279</v>
      </c>
      <c r="C55" s="30">
        <v>14</v>
      </c>
    </row>
    <row r="56" spans="1:3" x14ac:dyDescent="0.35">
      <c r="A56" s="31">
        <v>44037</v>
      </c>
      <c r="B56" s="30">
        <v>8291</v>
      </c>
      <c r="C56" s="30">
        <v>12</v>
      </c>
    </row>
    <row r="57" spans="1:3" x14ac:dyDescent="0.35">
      <c r="A57" s="31">
        <v>44038</v>
      </c>
      <c r="B57" s="30">
        <v>8310</v>
      </c>
      <c r="C57" s="30">
        <v>19</v>
      </c>
    </row>
    <row r="58" spans="1:3" x14ac:dyDescent="0.35">
      <c r="A58" s="31">
        <v>44039</v>
      </c>
      <c r="B58" s="30">
        <v>8317</v>
      </c>
      <c r="C58" s="30">
        <v>7</v>
      </c>
    </row>
    <row r="59" spans="1:3" x14ac:dyDescent="0.35">
      <c r="A59" s="31">
        <v>44040</v>
      </c>
      <c r="B59" s="30">
        <v>8331</v>
      </c>
      <c r="C59" s="30">
        <v>14</v>
      </c>
    </row>
    <row r="60" spans="1:3" x14ac:dyDescent="0.35">
      <c r="A60" s="31">
        <v>44041</v>
      </c>
      <c r="B60" s="30">
        <v>8360</v>
      </c>
      <c r="C60" s="30">
        <v>29</v>
      </c>
    </row>
    <row r="61" spans="1:3" x14ac:dyDescent="0.35">
      <c r="A61" s="31">
        <v>44042</v>
      </c>
      <c r="B61" s="30">
        <v>8375</v>
      </c>
      <c r="C61" s="30">
        <v>15</v>
      </c>
    </row>
    <row r="62" spans="1:3" x14ac:dyDescent="0.35">
      <c r="A62" s="31">
        <v>44043</v>
      </c>
      <c r="B62" s="30">
        <v>8389</v>
      </c>
      <c r="C62" s="30">
        <v>14</v>
      </c>
    </row>
    <row r="63" spans="1:3" x14ac:dyDescent="0.35">
      <c r="A63" s="31">
        <v>44044</v>
      </c>
      <c r="B63" s="30">
        <v>8406</v>
      </c>
      <c r="C63" s="30">
        <v>17</v>
      </c>
    </row>
    <row r="64" spans="1:3" x14ac:dyDescent="0.35">
      <c r="A64" s="31">
        <v>44045</v>
      </c>
      <c r="B64" s="30">
        <v>8417</v>
      </c>
      <c r="C64" s="30">
        <v>11</v>
      </c>
    </row>
    <row r="65" spans="1:3" x14ac:dyDescent="0.35">
      <c r="A65" s="31">
        <v>44046</v>
      </c>
      <c r="B65" s="30">
        <v>8427</v>
      </c>
      <c r="C65" s="30">
        <v>10</v>
      </c>
    </row>
    <row r="66" spans="1:3" x14ac:dyDescent="0.35">
      <c r="A66" s="31">
        <v>44047</v>
      </c>
      <c r="B66" s="30">
        <v>8436</v>
      </c>
      <c r="C66" s="30">
        <v>9</v>
      </c>
    </row>
    <row r="67" spans="1:3" x14ac:dyDescent="0.35">
      <c r="A67" s="31">
        <v>44048</v>
      </c>
      <c r="B67" s="30">
        <v>8438</v>
      </c>
      <c r="C67" s="30">
        <v>2</v>
      </c>
    </row>
    <row r="68" spans="1:3" x14ac:dyDescent="0.35">
      <c r="A68" s="31">
        <v>44049</v>
      </c>
      <c r="B68" s="30">
        <v>8470</v>
      </c>
      <c r="C68" s="30">
        <v>32</v>
      </c>
    </row>
    <row r="69" spans="1:3" x14ac:dyDescent="0.35">
      <c r="A69" s="31">
        <v>44050</v>
      </c>
      <c r="B69" s="30">
        <v>8488</v>
      </c>
      <c r="C69" s="30">
        <v>18</v>
      </c>
    </row>
    <row r="70" spans="1:3" x14ac:dyDescent="0.35">
      <c r="A70" s="31">
        <v>44051</v>
      </c>
      <c r="B70" s="30">
        <v>8500</v>
      </c>
      <c r="C70" s="30">
        <v>12</v>
      </c>
    </row>
    <row r="71" spans="1:3" x14ac:dyDescent="0.35">
      <c r="A71" s="31">
        <v>44052</v>
      </c>
      <c r="B71" s="30">
        <v>8514</v>
      </c>
      <c r="C71" s="30">
        <v>14</v>
      </c>
    </row>
    <row r="72" spans="1:3" x14ac:dyDescent="0.35">
      <c r="A72" s="31">
        <v>44053</v>
      </c>
      <c r="B72" s="30">
        <v>8519</v>
      </c>
      <c r="C72" s="30">
        <v>5</v>
      </c>
    </row>
    <row r="73" spans="1:3" x14ac:dyDescent="0.35">
      <c r="A73" s="31">
        <v>44054</v>
      </c>
      <c r="B73" s="30">
        <v>8529</v>
      </c>
      <c r="C73" s="30">
        <v>10</v>
      </c>
    </row>
    <row r="74" spans="1:3" x14ac:dyDescent="0.35">
      <c r="A74" s="31">
        <v>44055</v>
      </c>
      <c r="B74" s="30">
        <v>8547</v>
      </c>
      <c r="C74" s="30">
        <v>18</v>
      </c>
    </row>
    <row r="75" spans="1:3" x14ac:dyDescent="0.35">
      <c r="A75" s="31">
        <v>44056</v>
      </c>
      <c r="B75" s="30">
        <v>8568</v>
      </c>
      <c r="C75" s="30">
        <v>21</v>
      </c>
    </row>
    <row r="76" spans="1:3" x14ac:dyDescent="0.35">
      <c r="A76" s="31">
        <v>44057</v>
      </c>
      <c r="B76" s="30">
        <v>8582</v>
      </c>
      <c r="C76" s="30">
        <v>14</v>
      </c>
    </row>
    <row r="77" spans="1:3" x14ac:dyDescent="0.35">
      <c r="A77" s="31">
        <v>44058</v>
      </c>
      <c r="B77" s="30">
        <v>8596</v>
      </c>
      <c r="C77" s="30">
        <v>14</v>
      </c>
    </row>
    <row r="78" spans="1:3" x14ac:dyDescent="0.35">
      <c r="A78" s="31">
        <v>44059</v>
      </c>
      <c r="B78" s="30">
        <v>8607</v>
      </c>
      <c r="C78" s="30">
        <v>11</v>
      </c>
    </row>
    <row r="79" spans="1:3" x14ac:dyDescent="0.35">
      <c r="A79" s="31">
        <v>44060</v>
      </c>
      <c r="B79" s="30">
        <v>8611</v>
      </c>
      <c r="C79" s="30">
        <v>4</v>
      </c>
    </row>
    <row r="80" spans="1:3" x14ac:dyDescent="0.35">
      <c r="A80" s="31">
        <v>44061</v>
      </c>
      <c r="B80" s="30">
        <v>8617</v>
      </c>
      <c r="C80" s="30">
        <v>6</v>
      </c>
    </row>
    <row r="81" spans="1:5" x14ac:dyDescent="0.35">
      <c r="A81" s="31">
        <v>44062</v>
      </c>
      <c r="B81" s="30">
        <v>8645</v>
      </c>
      <c r="C81" s="30">
        <v>28</v>
      </c>
    </row>
    <row r="82" spans="1:5" x14ac:dyDescent="0.35">
      <c r="A82" s="31">
        <v>44063</v>
      </c>
      <c r="B82" s="30">
        <v>8657</v>
      </c>
      <c r="C82" s="30">
        <v>12</v>
      </c>
    </row>
    <row r="83" spans="1:5" x14ac:dyDescent="0.35">
      <c r="A83" s="31">
        <v>44064</v>
      </c>
      <c r="B83" s="30">
        <v>8670</v>
      </c>
      <c r="C83" s="30">
        <v>13</v>
      </c>
    </row>
    <row r="84" spans="1:5" x14ac:dyDescent="0.35">
      <c r="A84" s="31">
        <v>44065</v>
      </c>
      <c r="B84" s="30">
        <v>8690</v>
      </c>
      <c r="C84" s="30">
        <v>20</v>
      </c>
    </row>
    <row r="85" spans="1:5" x14ac:dyDescent="0.35">
      <c r="A85" s="31">
        <v>44067</v>
      </c>
      <c r="B85" s="30">
        <v>8717</v>
      </c>
      <c r="C85" s="30">
        <v>27</v>
      </c>
    </row>
    <row r="86" spans="1:5" x14ac:dyDescent="0.35">
      <c r="A86" s="31">
        <v>44068</v>
      </c>
      <c r="B86" s="30">
        <v>8729</v>
      </c>
      <c r="C86" s="30">
        <v>12</v>
      </c>
    </row>
    <row r="87" spans="1:5" x14ac:dyDescent="0.35">
      <c r="A87" s="31">
        <v>44069</v>
      </c>
      <c r="B87" s="30">
        <v>8755</v>
      </c>
      <c r="C87" s="30">
        <v>26</v>
      </c>
    </row>
    <row r="88" spans="1:5" x14ac:dyDescent="0.35">
      <c r="A88" s="31">
        <v>44070</v>
      </c>
      <c r="B88" s="30">
        <v>8775</v>
      </c>
      <c r="C88" s="30">
        <v>20</v>
      </c>
    </row>
    <row r="89" spans="1:5" x14ac:dyDescent="0.35">
      <c r="A89" s="31">
        <v>44071</v>
      </c>
      <c r="B89" s="30">
        <v>8791</v>
      </c>
      <c r="C89" s="30">
        <v>16</v>
      </c>
    </row>
    <row r="90" spans="1:5" x14ac:dyDescent="0.35">
      <c r="A90" s="31">
        <v>44072</v>
      </c>
      <c r="B90" s="30">
        <v>8803</v>
      </c>
      <c r="C90" s="30">
        <v>12</v>
      </c>
    </row>
    <row r="91" spans="1:5" x14ac:dyDescent="0.35">
      <c r="A91" s="31">
        <v>44073</v>
      </c>
      <c r="B91" s="30">
        <v>8816</v>
      </c>
      <c r="C91" s="30">
        <v>13</v>
      </c>
    </row>
    <row r="92" spans="1:5" x14ac:dyDescent="0.35">
      <c r="A92" s="31">
        <v>44074</v>
      </c>
      <c r="B92" s="30">
        <v>8827</v>
      </c>
      <c r="C92" s="30">
        <v>11</v>
      </c>
    </row>
    <row r="93" spans="1:5" x14ac:dyDescent="0.35">
      <c r="A93" s="31">
        <v>44075</v>
      </c>
      <c r="B93" s="30">
        <v>8831</v>
      </c>
      <c r="C93" s="30">
        <v>4</v>
      </c>
    </row>
    <row r="94" spans="1:5" x14ac:dyDescent="0.35">
      <c r="A94" s="31">
        <v>44076</v>
      </c>
      <c r="B94" s="30">
        <v>8853</v>
      </c>
      <c r="C94" s="30">
        <v>22</v>
      </c>
      <c r="D94" s="30">
        <v>207</v>
      </c>
      <c r="E94" s="30">
        <v>0</v>
      </c>
    </row>
    <row r="95" spans="1:5" x14ac:dyDescent="0.35">
      <c r="A95" s="31">
        <v>44077</v>
      </c>
      <c r="B95" s="30">
        <v>8870</v>
      </c>
      <c r="C95" s="30">
        <v>17</v>
      </c>
      <c r="D95" s="30">
        <v>207</v>
      </c>
      <c r="E95" s="30">
        <v>0</v>
      </c>
    </row>
    <row r="96" spans="1:5" x14ac:dyDescent="0.35">
      <c r="A96" s="31">
        <v>44078</v>
      </c>
      <c r="B96" s="30">
        <v>8892</v>
      </c>
      <c r="C96" s="30">
        <v>22</v>
      </c>
      <c r="D96" s="30">
        <v>208</v>
      </c>
      <c r="E96" s="30">
        <v>1</v>
      </c>
    </row>
    <row r="97" spans="1:5" x14ac:dyDescent="0.35">
      <c r="A97" s="31">
        <v>44079</v>
      </c>
      <c r="B97" s="30">
        <v>8907</v>
      </c>
      <c r="C97" s="30">
        <v>15</v>
      </c>
      <c r="D97" s="30">
        <v>209</v>
      </c>
      <c r="E97" s="30">
        <v>1</v>
      </c>
    </row>
    <row r="98" spans="1:5" x14ac:dyDescent="0.35">
      <c r="A98" s="31">
        <v>44080</v>
      </c>
      <c r="B98" s="30">
        <v>8917</v>
      </c>
      <c r="C98" s="30">
        <v>10</v>
      </c>
      <c r="D98" s="30">
        <v>208</v>
      </c>
      <c r="E98" s="30">
        <v>0</v>
      </c>
    </row>
    <row r="99" spans="1:5" x14ac:dyDescent="0.35">
      <c r="A99" s="31">
        <v>44081</v>
      </c>
      <c r="B99" s="30">
        <v>8925</v>
      </c>
      <c r="C99" s="30">
        <v>8</v>
      </c>
      <c r="D99" s="30">
        <v>208</v>
      </c>
      <c r="E99" s="30">
        <v>0</v>
      </c>
    </row>
    <row r="100" spans="1:5" x14ac:dyDescent="0.35">
      <c r="A100" s="31">
        <v>44082</v>
      </c>
      <c r="B100" s="30">
        <v>8933</v>
      </c>
      <c r="C100" s="30">
        <v>8</v>
      </c>
      <c r="D100" s="30">
        <v>208</v>
      </c>
      <c r="E100" s="30">
        <v>0</v>
      </c>
    </row>
    <row r="101" spans="1:5" x14ac:dyDescent="0.35">
      <c r="A101" s="31">
        <v>44083</v>
      </c>
      <c r="B101" s="30">
        <v>8937</v>
      </c>
      <c r="C101" s="30">
        <v>4</v>
      </c>
      <c r="D101" s="30">
        <v>209</v>
      </c>
      <c r="E101" s="30">
        <v>1</v>
      </c>
    </row>
    <row r="102" spans="1:5" x14ac:dyDescent="0.35">
      <c r="A102" s="31">
        <v>44084</v>
      </c>
      <c r="B102" s="30">
        <v>8957</v>
      </c>
      <c r="C102" s="30">
        <v>20</v>
      </c>
      <c r="D102" s="30">
        <v>209</v>
      </c>
      <c r="E102" s="30">
        <v>0</v>
      </c>
    </row>
    <row r="103" spans="1:5" x14ac:dyDescent="0.35">
      <c r="A103" s="31">
        <v>44085</v>
      </c>
      <c r="B103" s="30">
        <v>8971</v>
      </c>
      <c r="C103" s="30">
        <v>14</v>
      </c>
      <c r="D103" s="30">
        <v>209</v>
      </c>
      <c r="E103" s="30">
        <v>0</v>
      </c>
    </row>
    <row r="104" spans="1:5" x14ac:dyDescent="0.35">
      <c r="A104" s="31">
        <v>44086</v>
      </c>
      <c r="B104" s="30">
        <v>8987</v>
      </c>
      <c r="C104" s="30">
        <v>16</v>
      </c>
      <c r="D104" s="30">
        <v>209</v>
      </c>
      <c r="E104" s="30">
        <v>0</v>
      </c>
    </row>
    <row r="105" spans="1:5" x14ac:dyDescent="0.35">
      <c r="A105" s="31">
        <v>44087</v>
      </c>
      <c r="B105" s="30">
        <v>9001</v>
      </c>
      <c r="C105" s="30">
        <v>14</v>
      </c>
      <c r="D105" s="30">
        <v>209</v>
      </c>
      <c r="E105" s="30">
        <v>0</v>
      </c>
    </row>
    <row r="106" spans="1:5" x14ac:dyDescent="0.35">
      <c r="A106" s="31">
        <v>44088</v>
      </c>
      <c r="B106" s="30">
        <v>9010</v>
      </c>
      <c r="C106" s="30">
        <v>9</v>
      </c>
      <c r="D106" s="30">
        <v>209</v>
      </c>
      <c r="E106" s="30">
        <v>0</v>
      </c>
    </row>
    <row r="107" spans="1:5" x14ac:dyDescent="0.35">
      <c r="A107" s="31">
        <v>44089</v>
      </c>
      <c r="B107" s="30">
        <v>9016</v>
      </c>
      <c r="C107" s="30">
        <v>6</v>
      </c>
      <c r="D107" s="30">
        <v>209</v>
      </c>
      <c r="E107" s="30">
        <v>0</v>
      </c>
    </row>
    <row r="108" spans="1:5" x14ac:dyDescent="0.35">
      <c r="A108" s="31">
        <v>44090</v>
      </c>
      <c r="B108" s="30">
        <v>9036</v>
      </c>
      <c r="C108" s="30">
        <v>20</v>
      </c>
      <c r="D108" s="30">
        <v>209</v>
      </c>
      <c r="E108" s="30">
        <v>0</v>
      </c>
    </row>
    <row r="109" spans="1:5" x14ac:dyDescent="0.35">
      <c r="A109" s="31">
        <v>44091</v>
      </c>
      <c r="B109" s="30">
        <v>9051</v>
      </c>
      <c r="C109" s="30">
        <v>15</v>
      </c>
      <c r="D109" s="30">
        <v>209</v>
      </c>
      <c r="E109" s="30">
        <v>0</v>
      </c>
    </row>
    <row r="110" spans="1:5" x14ac:dyDescent="0.35">
      <c r="A110" s="31">
        <v>44092</v>
      </c>
      <c r="B110" s="30">
        <v>9059</v>
      </c>
      <c r="C110" s="30">
        <v>8</v>
      </c>
      <c r="D110" s="30">
        <v>210</v>
      </c>
      <c r="E110" s="30">
        <v>1</v>
      </c>
    </row>
    <row r="111" spans="1:5" x14ac:dyDescent="0.35">
      <c r="A111" s="31">
        <v>44093</v>
      </c>
      <c r="B111" s="30">
        <v>9085</v>
      </c>
      <c r="C111" s="30">
        <v>26</v>
      </c>
      <c r="D111" s="30">
        <v>210</v>
      </c>
      <c r="E111" s="30">
        <v>0</v>
      </c>
    </row>
    <row r="112" spans="1:5" x14ac:dyDescent="0.35">
      <c r="A112" s="31">
        <v>44094</v>
      </c>
      <c r="B112" s="30">
        <v>9100</v>
      </c>
      <c r="C112" s="30">
        <v>15</v>
      </c>
      <c r="D112" s="30">
        <v>210</v>
      </c>
      <c r="E112" s="30">
        <v>0</v>
      </c>
    </row>
    <row r="113" spans="1:5" x14ac:dyDescent="0.35">
      <c r="A113" s="31">
        <v>44095</v>
      </c>
      <c r="B113" s="30">
        <v>9107</v>
      </c>
      <c r="C113" s="30">
        <v>7</v>
      </c>
      <c r="D113" s="30">
        <v>210</v>
      </c>
      <c r="E113" s="30">
        <v>0</v>
      </c>
    </row>
    <row r="114" spans="1:5" x14ac:dyDescent="0.35">
      <c r="A114" s="31">
        <v>44096</v>
      </c>
      <c r="B114" s="30">
        <v>9118</v>
      </c>
      <c r="C114" s="30">
        <v>11</v>
      </c>
      <c r="D114" s="30">
        <v>210</v>
      </c>
      <c r="E114" s="30">
        <v>0</v>
      </c>
    </row>
    <row r="115" spans="1:5" x14ac:dyDescent="0.35">
      <c r="A115" s="31">
        <v>44097</v>
      </c>
      <c r="B115" s="30">
        <v>9135</v>
      </c>
      <c r="C115" s="30">
        <v>17</v>
      </c>
      <c r="D115" s="30">
        <v>212</v>
      </c>
      <c r="E115" s="30">
        <v>2</v>
      </c>
    </row>
    <row r="116" spans="1:5" x14ac:dyDescent="0.35">
      <c r="A116" s="31">
        <v>44098</v>
      </c>
      <c r="B116" s="30">
        <v>9150</v>
      </c>
      <c r="C116" s="30">
        <v>15</v>
      </c>
      <c r="D116" s="30">
        <v>212</v>
      </c>
      <c r="E116" s="30">
        <v>0</v>
      </c>
    </row>
    <row r="117" spans="1:5" x14ac:dyDescent="0.35">
      <c r="A117" s="31">
        <v>44099</v>
      </c>
      <c r="B117" s="30">
        <v>9160</v>
      </c>
      <c r="C117" s="30">
        <v>10</v>
      </c>
      <c r="D117" s="30">
        <v>213</v>
      </c>
      <c r="E117" s="30">
        <v>1</v>
      </c>
    </row>
    <row r="118" spans="1:5" x14ac:dyDescent="0.35">
      <c r="A118" s="31">
        <v>44100</v>
      </c>
      <c r="B118" s="30">
        <v>9178</v>
      </c>
      <c r="C118" s="30">
        <v>18</v>
      </c>
      <c r="D118" s="30">
        <v>213</v>
      </c>
      <c r="E118" s="30">
        <v>0</v>
      </c>
    </row>
    <row r="119" spans="1:5" x14ac:dyDescent="0.35">
      <c r="A119" s="31">
        <v>44101</v>
      </c>
      <c r="B119" s="30">
        <v>9191</v>
      </c>
      <c r="C119" s="30">
        <v>13</v>
      </c>
      <c r="D119" s="30">
        <v>213</v>
      </c>
      <c r="E119" s="30">
        <v>0</v>
      </c>
    </row>
    <row r="120" spans="1:5" x14ac:dyDescent="0.35">
      <c r="A120" s="31">
        <v>44102</v>
      </c>
      <c r="B120" s="30">
        <v>9202</v>
      </c>
      <c r="C120" s="30">
        <v>11</v>
      </c>
      <c r="D120" s="30">
        <v>213</v>
      </c>
      <c r="E120" s="30">
        <v>0</v>
      </c>
    </row>
    <row r="121" spans="1:5" x14ac:dyDescent="0.35">
      <c r="A121" s="31">
        <v>44103</v>
      </c>
      <c r="B121" s="30">
        <v>9210</v>
      </c>
      <c r="C121" s="30">
        <v>8</v>
      </c>
      <c r="D121" s="30">
        <v>213</v>
      </c>
      <c r="E121" s="30">
        <v>0</v>
      </c>
    </row>
    <row r="122" spans="1:5" x14ac:dyDescent="0.35">
      <c r="A122" s="31">
        <v>44104</v>
      </c>
      <c r="B122" s="30">
        <v>9242</v>
      </c>
      <c r="C122" s="30">
        <v>32</v>
      </c>
      <c r="D122" s="30">
        <v>214</v>
      </c>
      <c r="E122" s="30">
        <v>1</v>
      </c>
    </row>
    <row r="123" spans="1:5" x14ac:dyDescent="0.35">
      <c r="A123" s="31">
        <v>44105</v>
      </c>
      <c r="B123" s="30">
        <v>9265</v>
      </c>
      <c r="C123" s="30">
        <v>23</v>
      </c>
      <c r="D123" s="30">
        <v>215</v>
      </c>
      <c r="E123" s="30">
        <v>1</v>
      </c>
    </row>
    <row r="124" spans="1:5" x14ac:dyDescent="0.35">
      <c r="A124" s="31">
        <v>44106</v>
      </c>
      <c r="B124" s="30">
        <v>9275</v>
      </c>
      <c r="C124" s="30">
        <v>10</v>
      </c>
      <c r="D124" s="30">
        <v>215</v>
      </c>
      <c r="E124" s="30">
        <v>0</v>
      </c>
    </row>
    <row r="125" spans="1:5" x14ac:dyDescent="0.35">
      <c r="A125" s="31">
        <v>44107</v>
      </c>
      <c r="B125" s="30">
        <v>9292</v>
      </c>
      <c r="C125" s="30">
        <v>17</v>
      </c>
      <c r="D125" s="30">
        <v>215</v>
      </c>
      <c r="E125" s="30">
        <v>0</v>
      </c>
    </row>
    <row r="126" spans="1:5" x14ac:dyDescent="0.35">
      <c r="A126" s="31">
        <v>44108</v>
      </c>
      <c r="B126" s="30">
        <v>9295</v>
      </c>
      <c r="C126" s="30">
        <v>3</v>
      </c>
      <c r="D126" s="30">
        <v>215</v>
      </c>
      <c r="E126" s="30">
        <v>0</v>
      </c>
    </row>
    <row r="127" spans="1:5" x14ac:dyDescent="0.35">
      <c r="A127" s="31">
        <v>44109</v>
      </c>
      <c r="B127" s="30">
        <v>9315</v>
      </c>
      <c r="C127" s="30">
        <v>20</v>
      </c>
      <c r="D127" s="30">
        <v>215</v>
      </c>
      <c r="E127" s="30">
        <v>0</v>
      </c>
    </row>
    <row r="128" spans="1:5" x14ac:dyDescent="0.35">
      <c r="A128" s="31">
        <v>44110</v>
      </c>
      <c r="B128" s="30">
        <v>9323</v>
      </c>
      <c r="C128" s="30">
        <v>8</v>
      </c>
      <c r="D128" s="30">
        <v>215</v>
      </c>
      <c r="E128" s="30">
        <v>0</v>
      </c>
    </row>
    <row r="129" spans="1:5" x14ac:dyDescent="0.35">
      <c r="A129" s="31">
        <v>44111</v>
      </c>
      <c r="B129" s="30">
        <v>9342</v>
      </c>
      <c r="C129" s="30">
        <v>19</v>
      </c>
      <c r="D129" s="30">
        <v>215</v>
      </c>
      <c r="E129" s="30">
        <v>0</v>
      </c>
    </row>
    <row r="130" spans="1:5" x14ac:dyDescent="0.35">
      <c r="A130" s="31">
        <v>44112</v>
      </c>
      <c r="B130" s="30">
        <v>9350</v>
      </c>
      <c r="C130" s="30">
        <v>8</v>
      </c>
      <c r="D130" s="30">
        <v>215</v>
      </c>
      <c r="E130" s="30">
        <v>0</v>
      </c>
    </row>
    <row r="131" spans="1:5" x14ac:dyDescent="0.35">
      <c r="A131" s="31">
        <v>44113</v>
      </c>
      <c r="B131" s="30">
        <v>9362</v>
      </c>
      <c r="C131" s="30">
        <v>12</v>
      </c>
      <c r="D131" s="30">
        <v>215</v>
      </c>
      <c r="E131" s="30">
        <v>0</v>
      </c>
    </row>
    <row r="132" spans="1:5" x14ac:dyDescent="0.35">
      <c r="A132" s="31">
        <v>44114</v>
      </c>
      <c r="B132" s="30">
        <v>9372</v>
      </c>
      <c r="C132" s="30">
        <v>10</v>
      </c>
      <c r="D132" s="30">
        <v>215</v>
      </c>
      <c r="E132" s="30">
        <v>0</v>
      </c>
    </row>
    <row r="133" spans="1:5" x14ac:dyDescent="0.35">
      <c r="A133" s="31">
        <v>44115</v>
      </c>
      <c r="B133" s="30">
        <v>9388</v>
      </c>
      <c r="C133" s="30">
        <v>16</v>
      </c>
      <c r="D133" s="30">
        <v>216</v>
      </c>
      <c r="E133" s="30">
        <v>1</v>
      </c>
    </row>
    <row r="134" spans="1:5" x14ac:dyDescent="0.35">
      <c r="A134" s="31">
        <v>44116</v>
      </c>
      <c r="B134" s="30">
        <v>9401</v>
      </c>
      <c r="C134" s="30">
        <v>13</v>
      </c>
      <c r="D134" s="30">
        <v>216</v>
      </c>
      <c r="E134" s="30">
        <v>0</v>
      </c>
    </row>
    <row r="135" spans="1:5" x14ac:dyDescent="0.35">
      <c r="A135" s="31">
        <v>44117</v>
      </c>
      <c r="B135" s="30">
        <v>9413</v>
      </c>
      <c r="C135" s="30">
        <v>12</v>
      </c>
      <c r="D135" s="30">
        <v>217</v>
      </c>
      <c r="E135" s="30">
        <v>1</v>
      </c>
    </row>
    <row r="136" spans="1:5" x14ac:dyDescent="0.35">
      <c r="A136" s="31">
        <v>44118</v>
      </c>
      <c r="B136" s="30">
        <v>9429</v>
      </c>
      <c r="C136" s="30">
        <v>16</v>
      </c>
      <c r="D136" s="30">
        <v>218</v>
      </c>
      <c r="E136" s="30">
        <v>1</v>
      </c>
    </row>
    <row r="137" spans="1:5" x14ac:dyDescent="0.35">
      <c r="A137" s="31">
        <v>44119</v>
      </c>
      <c r="B137" s="30">
        <v>9452</v>
      </c>
      <c r="C137" s="30">
        <v>23</v>
      </c>
      <c r="D137" s="30">
        <v>220</v>
      </c>
      <c r="E137" s="30">
        <v>2</v>
      </c>
    </row>
    <row r="138" spans="1:5" x14ac:dyDescent="0.35">
      <c r="A138" s="31">
        <v>44120</v>
      </c>
      <c r="B138" s="30">
        <v>9482</v>
      </c>
      <c r="C138" s="30">
        <v>30</v>
      </c>
      <c r="D138" s="30">
        <v>220</v>
      </c>
      <c r="E138" s="30">
        <v>0</v>
      </c>
    </row>
    <row r="139" spans="1:5" x14ac:dyDescent="0.35">
      <c r="A139" s="31">
        <v>44121</v>
      </c>
      <c r="B139" s="30">
        <v>9503</v>
      </c>
      <c r="C139" s="30">
        <v>21</v>
      </c>
      <c r="D139" s="30">
        <v>220</v>
      </c>
      <c r="E139" s="30">
        <v>0</v>
      </c>
    </row>
    <row r="140" spans="1:5" x14ac:dyDescent="0.35">
      <c r="A140" s="31">
        <v>44122</v>
      </c>
      <c r="B140" s="30">
        <v>9517</v>
      </c>
      <c r="C140" s="30">
        <v>14</v>
      </c>
      <c r="D140" s="30">
        <v>220</v>
      </c>
      <c r="E140" s="30">
        <v>0</v>
      </c>
    </row>
    <row r="141" spans="1:5" x14ac:dyDescent="0.35">
      <c r="A141" s="31">
        <v>44123</v>
      </c>
      <c r="B141" s="30">
        <v>9532</v>
      </c>
      <c r="C141" s="30">
        <v>15</v>
      </c>
      <c r="D141" s="30">
        <v>221</v>
      </c>
      <c r="E141" s="30">
        <v>1</v>
      </c>
    </row>
    <row r="142" spans="1:5" x14ac:dyDescent="0.35">
      <c r="A142" s="31">
        <v>44124</v>
      </c>
      <c r="B142" s="30">
        <v>9537</v>
      </c>
      <c r="C142" s="30">
        <v>5</v>
      </c>
      <c r="D142" s="30">
        <v>221</v>
      </c>
      <c r="E142" s="30">
        <v>0</v>
      </c>
    </row>
    <row r="143" spans="1:5" x14ac:dyDescent="0.35">
      <c r="A143" s="31">
        <v>44125</v>
      </c>
      <c r="B143" s="30">
        <v>9559</v>
      </c>
      <c r="C143" s="30">
        <v>22</v>
      </c>
      <c r="D143" s="30">
        <v>221</v>
      </c>
      <c r="E143" s="30">
        <v>0</v>
      </c>
    </row>
    <row r="144" spans="1:5" x14ac:dyDescent="0.35">
      <c r="A144" s="31">
        <v>44126</v>
      </c>
      <c r="B144" s="30">
        <v>9589</v>
      </c>
      <c r="C144" s="30">
        <v>30</v>
      </c>
      <c r="D144" s="30">
        <v>221</v>
      </c>
      <c r="E144" s="30">
        <v>0</v>
      </c>
    </row>
    <row r="145" spans="1:5" x14ac:dyDescent="0.35">
      <c r="A145" s="31">
        <v>44127</v>
      </c>
      <c r="B145" s="30">
        <v>9608</v>
      </c>
      <c r="C145" s="30">
        <v>19</v>
      </c>
      <c r="D145" s="30">
        <v>222</v>
      </c>
      <c r="E145" s="30">
        <v>1</v>
      </c>
    </row>
    <row r="146" spans="1:5" x14ac:dyDescent="0.35">
      <c r="A146" s="31">
        <v>44128</v>
      </c>
      <c r="B146" s="30">
        <v>9616</v>
      </c>
      <c r="C146" s="30">
        <v>8</v>
      </c>
      <c r="D146" s="30">
        <v>223</v>
      </c>
      <c r="E146" s="30">
        <v>1</v>
      </c>
    </row>
    <row r="147" spans="1:5" x14ac:dyDescent="0.35">
      <c r="A147" s="31">
        <v>44129</v>
      </c>
      <c r="B147" s="30">
        <v>9640</v>
      </c>
      <c r="C147" s="30">
        <v>24</v>
      </c>
      <c r="D147" s="30">
        <v>224</v>
      </c>
      <c r="E147" s="30">
        <v>1</v>
      </c>
    </row>
    <row r="148" spans="1:5" x14ac:dyDescent="0.35">
      <c r="A148" s="31">
        <v>44130</v>
      </c>
      <c r="B148" s="30">
        <v>9657</v>
      </c>
      <c r="C148" s="30">
        <v>17</v>
      </c>
      <c r="D148" s="30">
        <v>224</v>
      </c>
      <c r="E148" s="30">
        <v>0</v>
      </c>
    </row>
    <row r="149" spans="1:5" x14ac:dyDescent="0.35">
      <c r="A149" s="31">
        <v>44131</v>
      </c>
      <c r="B149" s="30">
        <v>9664</v>
      </c>
      <c r="C149" s="30">
        <v>7</v>
      </c>
      <c r="D149" s="30">
        <v>224</v>
      </c>
      <c r="E149" s="30">
        <v>0</v>
      </c>
    </row>
    <row r="150" spans="1:5" x14ac:dyDescent="0.35">
      <c r="A150" s="31">
        <v>44132</v>
      </c>
      <c r="B150" s="30">
        <v>9700</v>
      </c>
      <c r="C150" s="30">
        <v>36</v>
      </c>
      <c r="D150" s="30">
        <v>224</v>
      </c>
      <c r="E150" s="30">
        <v>0</v>
      </c>
    </row>
    <row r="151" spans="1:5" x14ac:dyDescent="0.35">
      <c r="A151" s="31">
        <v>44133</v>
      </c>
      <c r="B151" s="30">
        <v>9727</v>
      </c>
      <c r="C151" s="30">
        <v>27</v>
      </c>
      <c r="D151" s="30">
        <v>224</v>
      </c>
      <c r="E151" s="30">
        <v>0</v>
      </c>
    </row>
    <row r="152" spans="1:5" x14ac:dyDescent="0.35">
      <c r="A152" s="31">
        <v>44134</v>
      </c>
      <c r="B152" s="30">
        <v>9750</v>
      </c>
      <c r="C152" s="30">
        <v>23</v>
      </c>
      <c r="D152" s="30">
        <v>225</v>
      </c>
      <c r="E152" s="30">
        <v>1</v>
      </c>
    </row>
    <row r="153" spans="1:5" x14ac:dyDescent="0.35">
      <c r="A153" s="31">
        <v>44135</v>
      </c>
      <c r="B153" s="30">
        <v>9766</v>
      </c>
      <c r="C153" s="30">
        <v>16</v>
      </c>
      <c r="D153" s="30">
        <v>225</v>
      </c>
      <c r="E153" s="30">
        <v>0</v>
      </c>
    </row>
    <row r="154" spans="1:5" x14ac:dyDescent="0.35">
      <c r="A154" s="31">
        <v>44136</v>
      </c>
      <c r="B154" s="30">
        <v>9788</v>
      </c>
      <c r="C154" s="30">
        <v>22</v>
      </c>
      <c r="D154" s="30">
        <v>225</v>
      </c>
      <c r="E154" s="30">
        <v>0</v>
      </c>
    </row>
    <row r="155" spans="1:5" x14ac:dyDescent="0.35">
      <c r="A155" s="31">
        <v>44137</v>
      </c>
      <c r="B155" s="30">
        <v>9797</v>
      </c>
      <c r="C155" s="30">
        <v>9</v>
      </c>
      <c r="D155" s="30">
        <v>226</v>
      </c>
      <c r="E155" s="30">
        <v>1</v>
      </c>
    </row>
    <row r="156" spans="1:5" x14ac:dyDescent="0.35">
      <c r="A156" s="31">
        <v>44138</v>
      </c>
      <c r="B156" s="30">
        <v>9809</v>
      </c>
      <c r="C156" s="30">
        <v>12</v>
      </c>
      <c r="D156" s="30">
        <v>226</v>
      </c>
      <c r="E156" s="30">
        <v>0</v>
      </c>
    </row>
    <row r="157" spans="1:5" x14ac:dyDescent="0.35">
      <c r="A157" s="31">
        <v>44139</v>
      </c>
      <c r="B157" s="30">
        <v>9836</v>
      </c>
      <c r="C157" s="30">
        <v>27</v>
      </c>
      <c r="D157" s="30">
        <v>226</v>
      </c>
      <c r="E157" s="30">
        <v>0</v>
      </c>
    </row>
    <row r="158" spans="1:5" x14ac:dyDescent="0.35">
      <c r="A158" s="31">
        <v>44140</v>
      </c>
      <c r="B158" s="30">
        <v>9859</v>
      </c>
      <c r="C158" s="30">
        <v>23</v>
      </c>
      <c r="D158" s="30">
        <v>226</v>
      </c>
      <c r="E158" s="30">
        <v>0</v>
      </c>
    </row>
    <row r="159" spans="1:5" x14ac:dyDescent="0.35">
      <c r="A159" s="31">
        <v>44141</v>
      </c>
      <c r="B159" s="30">
        <v>9880</v>
      </c>
      <c r="C159" s="30">
        <v>21</v>
      </c>
      <c r="D159" s="30">
        <v>226</v>
      </c>
      <c r="E159" s="30">
        <v>0</v>
      </c>
    </row>
    <row r="160" spans="1:5" x14ac:dyDescent="0.35">
      <c r="A160" s="31">
        <v>44142</v>
      </c>
      <c r="B160" s="30">
        <v>9903</v>
      </c>
      <c r="C160" s="30">
        <v>23</v>
      </c>
      <c r="D160" s="30">
        <v>226</v>
      </c>
      <c r="E160" s="30">
        <v>0</v>
      </c>
    </row>
    <row r="161" spans="1:5" x14ac:dyDescent="0.35">
      <c r="A161" s="31">
        <v>44143</v>
      </c>
      <c r="B161" s="30">
        <v>9923</v>
      </c>
      <c r="C161" s="30">
        <v>20</v>
      </c>
      <c r="D161" s="30">
        <v>226</v>
      </c>
      <c r="E161" s="30">
        <v>0</v>
      </c>
    </row>
    <row r="162" spans="1:5" x14ac:dyDescent="0.35">
      <c r="A162" s="31">
        <v>44144</v>
      </c>
      <c r="B162" s="30">
        <v>9936</v>
      </c>
      <c r="C162" s="30">
        <v>13</v>
      </c>
      <c r="D162" s="30">
        <v>227</v>
      </c>
      <c r="E162" s="30">
        <v>1</v>
      </c>
    </row>
    <row r="163" spans="1:5" x14ac:dyDescent="0.35">
      <c r="A163" s="31">
        <v>44145</v>
      </c>
      <c r="B163" s="30">
        <v>9957</v>
      </c>
      <c r="C163" s="30">
        <v>21</v>
      </c>
      <c r="D163" s="30">
        <v>227</v>
      </c>
      <c r="E163" s="30">
        <v>0</v>
      </c>
    </row>
    <row r="164" spans="1:5" x14ac:dyDescent="0.35">
      <c r="A164" s="31">
        <v>44146</v>
      </c>
      <c r="B164" s="30">
        <v>9994</v>
      </c>
      <c r="C164" s="30">
        <v>37</v>
      </c>
      <c r="D164" s="30">
        <v>228</v>
      </c>
      <c r="E164" s="30">
        <v>1</v>
      </c>
    </row>
    <row r="165" spans="1:5" x14ac:dyDescent="0.35">
      <c r="A165" s="31">
        <v>44147</v>
      </c>
      <c r="B165" s="30">
        <v>10015</v>
      </c>
      <c r="C165" s="30">
        <v>21</v>
      </c>
      <c r="D165" s="30">
        <v>227</v>
      </c>
      <c r="E165" s="30">
        <v>0</v>
      </c>
    </row>
    <row r="166" spans="1:5" x14ac:dyDescent="0.35">
      <c r="A166" s="31">
        <v>44148</v>
      </c>
      <c r="B166" s="30">
        <v>10038</v>
      </c>
      <c r="C166" s="30">
        <v>23</v>
      </c>
      <c r="D166" s="30">
        <v>227</v>
      </c>
      <c r="E166" s="30">
        <v>0</v>
      </c>
    </row>
    <row r="167" spans="1:5" x14ac:dyDescent="0.35">
      <c r="A167" s="31">
        <v>44149</v>
      </c>
      <c r="B167" s="30">
        <v>10065</v>
      </c>
      <c r="C167" s="30">
        <v>27</v>
      </c>
      <c r="D167" s="30">
        <v>228</v>
      </c>
      <c r="E167" s="30">
        <v>1</v>
      </c>
    </row>
    <row r="168" spans="1:5" x14ac:dyDescent="0.35">
      <c r="A168" s="31">
        <v>44150</v>
      </c>
      <c r="B168" s="30">
        <v>10098</v>
      </c>
      <c r="C168" s="30">
        <v>33</v>
      </c>
      <c r="D168" s="30">
        <v>231</v>
      </c>
      <c r="E168" s="30">
        <v>3</v>
      </c>
    </row>
    <row r="169" spans="1:5" x14ac:dyDescent="0.35">
      <c r="A169" s="31">
        <v>44151</v>
      </c>
      <c r="B169" s="30">
        <v>10110</v>
      </c>
      <c r="C169" s="30">
        <v>12</v>
      </c>
      <c r="D169" s="30">
        <v>230</v>
      </c>
      <c r="E169" s="30">
        <v>0</v>
      </c>
    </row>
    <row r="170" spans="1:5" x14ac:dyDescent="0.35">
      <c r="A170" s="31">
        <v>44152</v>
      </c>
      <c r="B170" s="30">
        <v>10130</v>
      </c>
      <c r="C170" s="30">
        <v>20</v>
      </c>
      <c r="D170" s="30">
        <v>230</v>
      </c>
      <c r="E170" s="30">
        <v>0</v>
      </c>
    </row>
    <row r="171" spans="1:5" x14ac:dyDescent="0.35">
      <c r="A171" s="31">
        <v>44153</v>
      </c>
      <c r="B171" s="30">
        <v>10177</v>
      </c>
      <c r="C171" s="30">
        <v>47</v>
      </c>
      <c r="D171" s="30">
        <v>230</v>
      </c>
      <c r="E171" s="30">
        <v>0</v>
      </c>
    </row>
    <row r="172" spans="1:5" x14ac:dyDescent="0.35">
      <c r="A172" s="31">
        <v>44154</v>
      </c>
      <c r="B172" s="30">
        <v>10204</v>
      </c>
      <c r="C172" s="30">
        <v>27</v>
      </c>
      <c r="D172" s="30">
        <v>231</v>
      </c>
      <c r="E172" s="30">
        <v>1</v>
      </c>
    </row>
    <row r="173" spans="1:5" x14ac:dyDescent="0.35">
      <c r="A173" s="31">
        <v>44155</v>
      </c>
      <c r="B173" s="30">
        <v>10238</v>
      </c>
      <c r="C173" s="30">
        <v>34</v>
      </c>
      <c r="D173" s="30">
        <v>231</v>
      </c>
      <c r="E173" s="30">
        <v>0</v>
      </c>
    </row>
    <row r="174" spans="1:5" x14ac:dyDescent="0.35">
      <c r="A174" s="31">
        <v>44156</v>
      </c>
      <c r="B174" s="30">
        <v>10257</v>
      </c>
      <c r="C174" s="30">
        <v>19</v>
      </c>
      <c r="D174" s="30">
        <v>231</v>
      </c>
      <c r="E174" s="30">
        <v>0</v>
      </c>
    </row>
    <row r="175" spans="1:5" x14ac:dyDescent="0.35">
      <c r="A175" s="31">
        <v>44157</v>
      </c>
      <c r="B175" s="30">
        <v>10281</v>
      </c>
      <c r="C175" s="30">
        <v>24</v>
      </c>
      <c r="D175" s="30">
        <v>231</v>
      </c>
      <c r="E175" s="30">
        <v>0</v>
      </c>
    </row>
    <row r="176" spans="1:5" x14ac:dyDescent="0.35">
      <c r="A176" s="31">
        <v>44158</v>
      </c>
      <c r="B176" s="30">
        <v>10299</v>
      </c>
      <c r="C176" s="30">
        <v>18</v>
      </c>
      <c r="D176" s="30">
        <v>232</v>
      </c>
      <c r="E176" s="30">
        <v>1</v>
      </c>
    </row>
    <row r="177" spans="1:5" x14ac:dyDescent="0.35">
      <c r="A177" s="31">
        <v>44159</v>
      </c>
      <c r="B177" s="30">
        <v>10319</v>
      </c>
      <c r="C177" s="30">
        <v>20</v>
      </c>
      <c r="D177" s="30">
        <v>232</v>
      </c>
      <c r="E177" s="30">
        <v>0</v>
      </c>
    </row>
    <row r="178" spans="1:5" x14ac:dyDescent="0.35">
      <c r="A178" s="31">
        <v>44160</v>
      </c>
      <c r="B178" s="30">
        <v>10372</v>
      </c>
      <c r="C178" s="30">
        <v>53</v>
      </c>
      <c r="D178" s="30">
        <v>232</v>
      </c>
      <c r="E178" s="30">
        <v>0</v>
      </c>
    </row>
    <row r="179" spans="1:5" x14ac:dyDescent="0.35">
      <c r="A179" s="31">
        <v>44162</v>
      </c>
      <c r="B179" s="30">
        <v>10401</v>
      </c>
      <c r="C179" s="30">
        <v>29</v>
      </c>
      <c r="D179" s="30">
        <v>234</v>
      </c>
      <c r="E179" s="30">
        <v>2</v>
      </c>
    </row>
    <row r="180" spans="1:5" x14ac:dyDescent="0.35">
      <c r="A180" s="31">
        <v>44163</v>
      </c>
      <c r="B180" s="30">
        <v>10441</v>
      </c>
      <c r="C180" s="30">
        <v>40</v>
      </c>
      <c r="D180" s="30">
        <v>235</v>
      </c>
      <c r="E180" s="30">
        <v>1</v>
      </c>
    </row>
    <row r="181" spans="1:5" x14ac:dyDescent="0.35">
      <c r="A181" s="31">
        <v>44164</v>
      </c>
      <c r="B181" s="30">
        <v>10487</v>
      </c>
      <c r="C181" s="30">
        <v>46</v>
      </c>
      <c r="D181" s="30">
        <v>235</v>
      </c>
      <c r="E181" s="30">
        <v>0</v>
      </c>
    </row>
    <row r="182" spans="1:5" x14ac:dyDescent="0.35">
      <c r="A182" s="31">
        <v>44165</v>
      </c>
      <c r="B182" s="30">
        <v>10512</v>
      </c>
      <c r="C182" s="30">
        <v>25</v>
      </c>
      <c r="D182" s="30">
        <v>236</v>
      </c>
      <c r="E182" s="30">
        <v>1</v>
      </c>
    </row>
    <row r="183" spans="1:5" x14ac:dyDescent="0.35">
      <c r="A183" s="31">
        <v>44166</v>
      </c>
      <c r="B183" s="30">
        <v>10542</v>
      </c>
      <c r="C183" s="30">
        <v>30</v>
      </c>
      <c r="D183" s="30">
        <v>236</v>
      </c>
      <c r="E183" s="30">
        <v>0</v>
      </c>
    </row>
    <row r="184" spans="1:5" x14ac:dyDescent="0.35">
      <c r="A184" s="31">
        <v>44167</v>
      </c>
      <c r="B184" s="30">
        <v>10588</v>
      </c>
      <c r="C184" s="30">
        <v>46</v>
      </c>
      <c r="D184" s="30">
        <v>236</v>
      </c>
      <c r="E184" s="30">
        <v>0</v>
      </c>
    </row>
    <row r="185" spans="1:5" x14ac:dyDescent="0.35">
      <c r="A185" s="31">
        <v>44168</v>
      </c>
      <c r="B185" s="30">
        <v>10637</v>
      </c>
      <c r="C185" s="30">
        <v>49</v>
      </c>
      <c r="D185" s="30">
        <v>237</v>
      </c>
      <c r="E185" s="30">
        <v>1</v>
      </c>
    </row>
    <row r="186" spans="1:5" x14ac:dyDescent="0.35">
      <c r="A186" s="31">
        <v>44169</v>
      </c>
      <c r="B186" s="30">
        <v>10674</v>
      </c>
      <c r="C186" s="30">
        <v>37</v>
      </c>
      <c r="D186" s="30">
        <v>236</v>
      </c>
      <c r="E186" s="30">
        <v>0</v>
      </c>
    </row>
    <row r="187" spans="1:5" x14ac:dyDescent="0.35">
      <c r="A187" s="31">
        <v>44170</v>
      </c>
      <c r="B187" s="30">
        <v>10715</v>
      </c>
      <c r="C187" s="30">
        <v>41</v>
      </c>
      <c r="D187" s="30">
        <v>238</v>
      </c>
      <c r="E187" s="30">
        <v>2</v>
      </c>
    </row>
    <row r="188" spans="1:5" x14ac:dyDescent="0.35">
      <c r="A188" s="31">
        <v>44171</v>
      </c>
      <c r="B188" s="30">
        <v>10763</v>
      </c>
      <c r="C188" s="30">
        <v>48</v>
      </c>
      <c r="D188" s="30">
        <v>241</v>
      </c>
      <c r="E188" s="30">
        <v>3</v>
      </c>
    </row>
    <row r="189" spans="1:5" x14ac:dyDescent="0.35">
      <c r="A189" s="31">
        <v>44172</v>
      </c>
      <c r="B189" s="30">
        <v>10793</v>
      </c>
      <c r="C189" s="30">
        <v>30</v>
      </c>
      <c r="D189" s="30">
        <v>242</v>
      </c>
      <c r="E189" s="30">
        <v>1</v>
      </c>
    </row>
    <row r="190" spans="1:5" x14ac:dyDescent="0.35">
      <c r="A190" s="31">
        <v>44173</v>
      </c>
      <c r="B190" s="30">
        <v>10833</v>
      </c>
      <c r="C190" s="30">
        <v>40</v>
      </c>
      <c r="D190" s="30">
        <v>243</v>
      </c>
      <c r="E190" s="30">
        <v>1</v>
      </c>
    </row>
    <row r="191" spans="1:5" x14ac:dyDescent="0.35">
      <c r="A191" s="31">
        <v>44174</v>
      </c>
      <c r="B191" s="30">
        <v>10922</v>
      </c>
      <c r="C191" s="30">
        <v>89</v>
      </c>
      <c r="D191" s="30">
        <v>244</v>
      </c>
      <c r="E191" s="30">
        <v>1</v>
      </c>
    </row>
    <row r="192" spans="1:5" x14ac:dyDescent="0.35">
      <c r="A192" s="31">
        <v>44175</v>
      </c>
      <c r="B192" s="30">
        <v>10963</v>
      </c>
      <c r="C192" s="30">
        <v>41</v>
      </c>
      <c r="D192" s="30">
        <v>246</v>
      </c>
      <c r="E192" s="30">
        <v>2</v>
      </c>
    </row>
    <row r="193" spans="1:5" x14ac:dyDescent="0.35">
      <c r="A193" s="31">
        <v>44176</v>
      </c>
      <c r="B193" s="30">
        <v>11010</v>
      </c>
      <c r="C193" s="30">
        <v>47</v>
      </c>
      <c r="D193" s="30">
        <v>247</v>
      </c>
      <c r="E193" s="30">
        <v>1</v>
      </c>
    </row>
    <row r="194" spans="1:5" x14ac:dyDescent="0.35">
      <c r="A194" s="31">
        <v>44177</v>
      </c>
      <c r="B194" s="30">
        <v>11057</v>
      </c>
      <c r="C194" s="30">
        <v>47</v>
      </c>
      <c r="D194" s="30">
        <v>250</v>
      </c>
      <c r="E194" s="30">
        <v>3</v>
      </c>
    </row>
    <row r="195" spans="1:5" x14ac:dyDescent="0.35">
      <c r="A195" s="31">
        <v>44178</v>
      </c>
      <c r="B195" s="30">
        <v>11098</v>
      </c>
      <c r="C195" s="30">
        <v>41</v>
      </c>
      <c r="D195" s="30">
        <v>251</v>
      </c>
      <c r="E195" s="30">
        <v>1</v>
      </c>
    </row>
    <row r="196" spans="1:5" x14ac:dyDescent="0.35">
      <c r="A196" s="31">
        <v>44179</v>
      </c>
      <c r="B196" s="30">
        <v>11135</v>
      </c>
      <c r="C196" s="30">
        <v>37</v>
      </c>
      <c r="D196" s="30">
        <v>253</v>
      </c>
      <c r="E196" s="30">
        <v>2</v>
      </c>
    </row>
    <row r="197" spans="1:5" x14ac:dyDescent="0.35">
      <c r="A197" s="31">
        <v>44180</v>
      </c>
      <c r="B197" s="30">
        <v>11190</v>
      </c>
      <c r="C197" s="30">
        <v>55</v>
      </c>
      <c r="D197" s="30">
        <v>253</v>
      </c>
      <c r="E197" s="30">
        <v>0</v>
      </c>
    </row>
    <row r="198" spans="1:5" x14ac:dyDescent="0.35">
      <c r="A198" s="31">
        <v>44181</v>
      </c>
      <c r="B198" s="30">
        <v>11261</v>
      </c>
      <c r="C198" s="30">
        <v>71</v>
      </c>
      <c r="D198" s="30">
        <v>252</v>
      </c>
      <c r="E198" s="30">
        <v>0</v>
      </c>
    </row>
    <row r="199" spans="1:5" x14ac:dyDescent="0.35">
      <c r="A199" s="31">
        <v>44182</v>
      </c>
      <c r="B199" s="30">
        <v>11305</v>
      </c>
      <c r="C199" s="30">
        <v>44</v>
      </c>
      <c r="D199" s="30">
        <v>253</v>
      </c>
      <c r="E199" s="30">
        <v>1</v>
      </c>
    </row>
    <row r="200" spans="1:5" x14ac:dyDescent="0.35">
      <c r="A200" s="31">
        <v>44183</v>
      </c>
      <c r="B200" s="30">
        <v>11358</v>
      </c>
      <c r="C200" s="30">
        <v>53</v>
      </c>
      <c r="D200" s="30">
        <v>252</v>
      </c>
      <c r="E200" s="30">
        <v>0</v>
      </c>
    </row>
    <row r="201" spans="1:5" x14ac:dyDescent="0.35">
      <c r="A201" s="31">
        <v>44184</v>
      </c>
      <c r="B201" s="30">
        <v>11405</v>
      </c>
      <c r="C201" s="30">
        <v>47</v>
      </c>
      <c r="D201" s="30">
        <v>252</v>
      </c>
      <c r="E201" s="30">
        <v>0</v>
      </c>
    </row>
    <row r="202" spans="1:5" x14ac:dyDescent="0.35">
      <c r="A202" s="31">
        <v>44185</v>
      </c>
      <c r="B202" s="30">
        <v>11465</v>
      </c>
      <c r="C202" s="30">
        <v>60</v>
      </c>
      <c r="D202" s="30">
        <v>252</v>
      </c>
      <c r="E202" s="30">
        <v>0</v>
      </c>
    </row>
    <row r="203" spans="1:5" x14ac:dyDescent="0.35">
      <c r="A203" s="31">
        <v>44186</v>
      </c>
      <c r="B203" s="30">
        <v>11506</v>
      </c>
      <c r="C203" s="30">
        <v>41</v>
      </c>
      <c r="D203" s="30">
        <v>253</v>
      </c>
      <c r="E203" s="30">
        <v>1</v>
      </c>
    </row>
    <row r="204" spans="1:5" x14ac:dyDescent="0.35">
      <c r="A204" s="31">
        <v>44187</v>
      </c>
      <c r="B204" s="30">
        <v>11549</v>
      </c>
      <c r="C204" s="30">
        <v>43</v>
      </c>
      <c r="D204" s="30">
        <v>255</v>
      </c>
      <c r="E204" s="30">
        <v>2</v>
      </c>
    </row>
    <row r="205" spans="1:5" x14ac:dyDescent="0.35">
      <c r="A205" s="31">
        <v>44188</v>
      </c>
      <c r="B205" s="30">
        <v>11630</v>
      </c>
      <c r="C205" s="30">
        <v>81</v>
      </c>
      <c r="D205" s="30">
        <v>257</v>
      </c>
      <c r="E205" s="30">
        <v>2</v>
      </c>
    </row>
    <row r="206" spans="1:5" x14ac:dyDescent="0.35">
      <c r="A206" s="31">
        <v>44189</v>
      </c>
      <c r="B206" s="30">
        <v>11706</v>
      </c>
      <c r="C206" s="30">
        <v>76</v>
      </c>
      <c r="D206" s="30">
        <v>257</v>
      </c>
      <c r="E206" s="30">
        <v>0</v>
      </c>
    </row>
    <row r="207" spans="1:5" x14ac:dyDescent="0.35">
      <c r="A207" s="31">
        <v>44191</v>
      </c>
      <c r="B207" s="30">
        <v>11752</v>
      </c>
      <c r="C207" s="30">
        <v>46</v>
      </c>
      <c r="D207" s="30">
        <v>258</v>
      </c>
      <c r="E207" s="30">
        <v>1</v>
      </c>
    </row>
    <row r="208" spans="1:5" x14ac:dyDescent="0.35">
      <c r="A208" s="31">
        <v>44192</v>
      </c>
      <c r="B208" s="30">
        <v>11852</v>
      </c>
      <c r="C208" s="30">
        <v>100</v>
      </c>
      <c r="D208" s="30">
        <v>258</v>
      </c>
      <c r="E208" s="30">
        <v>0</v>
      </c>
    </row>
    <row r="209" spans="1:5" x14ac:dyDescent="0.35">
      <c r="A209" s="31">
        <v>44193</v>
      </c>
      <c r="B209" s="30">
        <v>11900</v>
      </c>
      <c r="C209" s="30">
        <v>48</v>
      </c>
      <c r="D209" s="30">
        <v>258</v>
      </c>
      <c r="E209" s="30">
        <v>0</v>
      </c>
    </row>
    <row r="210" spans="1:5" x14ac:dyDescent="0.35">
      <c r="A210" s="31">
        <v>44194</v>
      </c>
      <c r="B210" s="30">
        <v>11958</v>
      </c>
      <c r="C210" s="30">
        <v>58</v>
      </c>
      <c r="D210" s="30">
        <v>260</v>
      </c>
      <c r="E210" s="30">
        <v>2</v>
      </c>
    </row>
    <row r="211" spans="1:5" x14ac:dyDescent="0.35">
      <c r="A211" s="31">
        <v>44195</v>
      </c>
      <c r="B211" s="30">
        <v>12076</v>
      </c>
      <c r="C211" s="30">
        <v>118</v>
      </c>
      <c r="D211" s="30">
        <v>262</v>
      </c>
      <c r="E211" s="30">
        <v>2</v>
      </c>
    </row>
    <row r="212" spans="1:5" x14ac:dyDescent="0.35">
      <c r="A212" s="31">
        <v>44196</v>
      </c>
      <c r="B212" s="30">
        <v>12157</v>
      </c>
      <c r="C212" s="30">
        <v>81</v>
      </c>
      <c r="D212" s="30">
        <v>266</v>
      </c>
      <c r="E212" s="30">
        <v>4</v>
      </c>
    </row>
    <row r="213" spans="1:5" x14ac:dyDescent="0.35">
      <c r="A213" s="31">
        <v>44198</v>
      </c>
      <c r="B213" s="30">
        <v>12236</v>
      </c>
      <c r="C213" s="30">
        <v>79</v>
      </c>
      <c r="D213" s="30">
        <v>266</v>
      </c>
      <c r="E213" s="30">
        <v>0</v>
      </c>
    </row>
    <row r="214" spans="1:5" x14ac:dyDescent="0.35">
      <c r="A214" s="31">
        <v>44199</v>
      </c>
      <c r="B214" s="30">
        <v>12341</v>
      </c>
      <c r="C214" s="30">
        <v>105</v>
      </c>
      <c r="D214" s="30">
        <v>269</v>
      </c>
      <c r="E214" s="30">
        <v>3</v>
      </c>
    </row>
    <row r="215" spans="1:5" x14ac:dyDescent="0.35">
      <c r="A215" s="31">
        <v>44200</v>
      </c>
      <c r="B215" s="30">
        <v>12401</v>
      </c>
      <c r="C215" s="30">
        <v>60</v>
      </c>
      <c r="D215" s="34">
        <v>270</v>
      </c>
      <c r="E215" s="30">
        <v>1</v>
      </c>
    </row>
    <row r="216" spans="1:5" x14ac:dyDescent="0.35">
      <c r="A216" s="31">
        <v>44201</v>
      </c>
      <c r="B216" s="30">
        <v>12464</v>
      </c>
      <c r="C216" s="30">
        <v>63</v>
      </c>
      <c r="D216" s="30">
        <v>270</v>
      </c>
      <c r="E216" s="30">
        <v>0</v>
      </c>
    </row>
    <row r="217" spans="1:5" x14ac:dyDescent="0.35">
      <c r="A217" s="31">
        <v>44202</v>
      </c>
      <c r="B217" s="30">
        <v>12563</v>
      </c>
      <c r="C217" s="30">
        <v>99</v>
      </c>
      <c r="D217" s="30">
        <v>273</v>
      </c>
      <c r="E217" s="30">
        <v>3</v>
      </c>
    </row>
    <row r="218" spans="1:5" x14ac:dyDescent="0.35">
      <c r="A218" s="31">
        <v>44203</v>
      </c>
      <c r="B218" s="30">
        <v>12634</v>
      </c>
      <c r="C218" s="30">
        <v>71</v>
      </c>
      <c r="D218" s="30">
        <v>275</v>
      </c>
      <c r="E218" s="30">
        <v>2</v>
      </c>
    </row>
    <row r="219" spans="1:5" x14ac:dyDescent="0.35">
      <c r="A219" s="31">
        <v>44204</v>
      </c>
      <c r="B219" s="30">
        <v>12708</v>
      </c>
      <c r="C219" s="30">
        <v>74</v>
      </c>
      <c r="D219" s="30">
        <v>277</v>
      </c>
      <c r="E219" s="30">
        <v>2</v>
      </c>
    </row>
    <row r="220" spans="1:5" x14ac:dyDescent="0.35">
      <c r="A220" s="31">
        <v>44205</v>
      </c>
      <c r="B220" s="30">
        <v>12798</v>
      </c>
      <c r="C220" s="30">
        <v>90</v>
      </c>
      <c r="D220" s="30">
        <v>276</v>
      </c>
      <c r="E220" s="30">
        <v>0</v>
      </c>
    </row>
    <row r="221" spans="1:5" x14ac:dyDescent="0.35">
      <c r="A221" s="31">
        <v>44206</v>
      </c>
      <c r="B221" s="30">
        <v>12875</v>
      </c>
      <c r="C221" s="30">
        <v>77</v>
      </c>
      <c r="D221" s="30">
        <v>276</v>
      </c>
      <c r="E221" s="30">
        <v>0</v>
      </c>
    </row>
    <row r="222" spans="1:5" x14ac:dyDescent="0.35">
      <c r="A222" s="31">
        <v>44207</v>
      </c>
      <c r="B222" s="30">
        <v>12929</v>
      </c>
      <c r="C222" s="30">
        <v>54</v>
      </c>
      <c r="D222" s="30">
        <v>277</v>
      </c>
      <c r="E222" s="30">
        <v>1</v>
      </c>
    </row>
    <row r="223" spans="1:5" x14ac:dyDescent="0.35">
      <c r="A223" s="31">
        <v>44208</v>
      </c>
      <c r="B223" s="30">
        <v>12996</v>
      </c>
      <c r="C223" s="30">
        <v>67</v>
      </c>
      <c r="D223" s="30">
        <v>277</v>
      </c>
      <c r="E223" s="30">
        <v>0</v>
      </c>
    </row>
    <row r="224" spans="1:5" x14ac:dyDescent="0.35">
      <c r="A224" s="31">
        <v>44209</v>
      </c>
      <c r="B224" s="30">
        <v>13082</v>
      </c>
      <c r="C224" s="30">
        <v>86</v>
      </c>
      <c r="D224" s="30">
        <v>277</v>
      </c>
      <c r="E224" s="30">
        <v>0</v>
      </c>
    </row>
    <row r="225" spans="1:5" x14ac:dyDescent="0.35">
      <c r="A225" s="31">
        <v>44210</v>
      </c>
      <c r="B225" s="30">
        <v>13156</v>
      </c>
      <c r="C225" s="30">
        <v>74</v>
      </c>
      <c r="D225" s="30">
        <v>277</v>
      </c>
      <c r="E225" s="30">
        <v>0</v>
      </c>
    </row>
    <row r="226" spans="1:5" x14ac:dyDescent="0.35">
      <c r="A226" s="31">
        <v>44211</v>
      </c>
      <c r="B226" s="30">
        <v>13231</v>
      </c>
      <c r="C226" s="30">
        <v>75</v>
      </c>
      <c r="D226" s="30">
        <v>278</v>
      </c>
      <c r="E226" s="30">
        <v>1</v>
      </c>
    </row>
    <row r="227" spans="1:5" x14ac:dyDescent="0.35">
      <c r="A227" s="31">
        <v>44212</v>
      </c>
      <c r="B227" s="30">
        <v>13305</v>
      </c>
      <c r="C227" s="30">
        <v>74</v>
      </c>
      <c r="D227" s="30">
        <v>278</v>
      </c>
      <c r="E227" s="30">
        <v>0</v>
      </c>
    </row>
    <row r="228" spans="1:5" x14ac:dyDescent="0.35">
      <c r="A228" s="31">
        <v>44213</v>
      </c>
      <c r="B228" s="30">
        <v>13372</v>
      </c>
      <c r="C228" s="30">
        <v>67</v>
      </c>
      <c r="D228" s="30">
        <v>280</v>
      </c>
      <c r="E228" s="30">
        <v>2</v>
      </c>
    </row>
    <row r="229" spans="1:5" x14ac:dyDescent="0.35">
      <c r="A229" s="31">
        <v>44214</v>
      </c>
      <c r="B229" s="30">
        <v>13424</v>
      </c>
      <c r="C229" s="30">
        <v>52</v>
      </c>
      <c r="D229" s="30">
        <v>281</v>
      </c>
      <c r="E229" s="30">
        <v>1</v>
      </c>
    </row>
    <row r="230" spans="1:5" x14ac:dyDescent="0.35">
      <c r="A230" s="31">
        <v>44215</v>
      </c>
      <c r="B230" s="30">
        <v>13469</v>
      </c>
      <c r="C230" s="30">
        <v>45</v>
      </c>
      <c r="D230" s="30">
        <v>280</v>
      </c>
      <c r="E230" s="30">
        <v>-1</v>
      </c>
    </row>
    <row r="231" spans="1:5" x14ac:dyDescent="0.35">
      <c r="A231" s="31">
        <v>44216</v>
      </c>
      <c r="B231" s="30">
        <v>13547</v>
      </c>
      <c r="C231" s="30">
        <v>78</v>
      </c>
      <c r="D231" s="30">
        <v>282</v>
      </c>
      <c r="E231" s="30">
        <v>2</v>
      </c>
    </row>
    <row r="232" spans="1:5" x14ac:dyDescent="0.35">
      <c r="A232" s="31">
        <v>44217</v>
      </c>
      <c r="B232" s="30">
        <v>13622</v>
      </c>
      <c r="C232" s="30">
        <v>75</v>
      </c>
      <c r="D232" s="30">
        <v>284</v>
      </c>
      <c r="E232" s="30">
        <v>2</v>
      </c>
    </row>
    <row r="233" spans="1:5" x14ac:dyDescent="0.35">
      <c r="A233" s="31">
        <v>44218</v>
      </c>
      <c r="B233" s="30">
        <v>13702</v>
      </c>
      <c r="C233" s="30">
        <v>80</v>
      </c>
      <c r="D233" s="30">
        <v>285</v>
      </c>
      <c r="E233" s="30">
        <v>1</v>
      </c>
    </row>
    <row r="234" spans="1:5" x14ac:dyDescent="0.35">
      <c r="A234" s="31">
        <v>44219</v>
      </c>
      <c r="B234" s="30">
        <v>13777</v>
      </c>
      <c r="C234" s="30">
        <v>75</v>
      </c>
      <c r="D234" s="30">
        <v>287</v>
      </c>
      <c r="E234" s="30">
        <v>2</v>
      </c>
    </row>
    <row r="235" spans="1:5" x14ac:dyDescent="0.35">
      <c r="A235" s="31">
        <v>44220</v>
      </c>
      <c r="B235" s="30">
        <v>13844</v>
      </c>
      <c r="C235" s="30">
        <v>67</v>
      </c>
      <c r="D235" s="30">
        <v>289</v>
      </c>
      <c r="E235" s="30">
        <v>2</v>
      </c>
    </row>
    <row r="236" spans="1:5" x14ac:dyDescent="0.35">
      <c r="A236" s="31">
        <v>44221</v>
      </c>
      <c r="B236" s="30">
        <v>13889</v>
      </c>
      <c r="C236" s="30">
        <v>45</v>
      </c>
      <c r="D236" s="30">
        <v>289</v>
      </c>
      <c r="E236" s="30">
        <v>0</v>
      </c>
    </row>
    <row r="237" spans="1:5" x14ac:dyDescent="0.35">
      <c r="A237" s="31">
        <v>44222</v>
      </c>
      <c r="B237" s="30">
        <v>13930</v>
      </c>
      <c r="C237" s="30">
        <v>41</v>
      </c>
      <c r="D237" s="30">
        <v>290</v>
      </c>
      <c r="E237" s="30">
        <v>1</v>
      </c>
    </row>
    <row r="238" spans="1:5" x14ac:dyDescent="0.35">
      <c r="A238" s="31">
        <v>44223</v>
      </c>
      <c r="B238" s="30">
        <v>14013</v>
      </c>
      <c r="C238" s="30">
        <v>83</v>
      </c>
      <c r="D238" s="30">
        <v>291</v>
      </c>
      <c r="E238" s="30">
        <v>1</v>
      </c>
    </row>
    <row r="239" spans="1:5" x14ac:dyDescent="0.35">
      <c r="A239" s="31">
        <v>44224</v>
      </c>
      <c r="B239" s="30">
        <v>14056</v>
      </c>
      <c r="C239" s="30">
        <v>43</v>
      </c>
      <c r="D239" s="30">
        <v>292</v>
      </c>
      <c r="E239" s="30">
        <v>1</v>
      </c>
    </row>
    <row r="240" spans="1:5" x14ac:dyDescent="0.35">
      <c r="A240" s="31">
        <v>44225</v>
      </c>
      <c r="B240" s="30">
        <v>14154</v>
      </c>
      <c r="C240" s="30">
        <v>98</v>
      </c>
      <c r="D240" s="30">
        <v>290</v>
      </c>
      <c r="E240" s="30">
        <v>0</v>
      </c>
    </row>
    <row r="241" spans="1:5" x14ac:dyDescent="0.35">
      <c r="A241" s="31">
        <v>44226</v>
      </c>
      <c r="B241" s="30">
        <v>14241</v>
      </c>
      <c r="C241" s="30">
        <v>87</v>
      </c>
      <c r="D241" s="30">
        <v>290</v>
      </c>
      <c r="E241" s="30">
        <v>0</v>
      </c>
    </row>
    <row r="242" spans="1:5" x14ac:dyDescent="0.35">
      <c r="A242" s="31">
        <v>44227</v>
      </c>
      <c r="B242" s="30">
        <v>14287</v>
      </c>
      <c r="C242" s="30">
        <v>46</v>
      </c>
      <c r="D242" s="30">
        <v>290</v>
      </c>
      <c r="E242" s="30">
        <v>0</v>
      </c>
    </row>
    <row r="243" spans="1:5" x14ac:dyDescent="0.35">
      <c r="A243" s="31">
        <v>44228</v>
      </c>
      <c r="B243" s="30">
        <v>14317</v>
      </c>
      <c r="C243" s="30">
        <v>30</v>
      </c>
      <c r="D243" s="30">
        <v>290</v>
      </c>
      <c r="E243" s="30">
        <v>0</v>
      </c>
    </row>
    <row r="244" spans="1:5" x14ac:dyDescent="0.35">
      <c r="A244" s="31">
        <v>44229</v>
      </c>
      <c r="B244" s="30">
        <v>14362</v>
      </c>
      <c r="C244" s="30">
        <v>45</v>
      </c>
      <c r="D244" s="30">
        <v>290</v>
      </c>
      <c r="E244" s="30">
        <v>0</v>
      </c>
    </row>
    <row r="245" spans="1:5" x14ac:dyDescent="0.35">
      <c r="A245" s="31">
        <v>44230</v>
      </c>
      <c r="B245" s="30">
        <v>14415</v>
      </c>
      <c r="C245" s="30">
        <v>53</v>
      </c>
      <c r="D245" s="30">
        <v>293</v>
      </c>
      <c r="E245" s="30">
        <v>3</v>
      </c>
    </row>
    <row r="246" spans="1:5" x14ac:dyDescent="0.35">
      <c r="A246" s="31">
        <v>44231</v>
      </c>
      <c r="B246" s="30">
        <v>14489</v>
      </c>
      <c r="C246" s="30">
        <v>74</v>
      </c>
      <c r="D246" s="30">
        <v>295</v>
      </c>
      <c r="E246" s="30">
        <v>2</v>
      </c>
    </row>
    <row r="247" spans="1:5" x14ac:dyDescent="0.35">
      <c r="A247" s="31">
        <v>44232</v>
      </c>
      <c r="B247" s="30">
        <v>14563</v>
      </c>
      <c r="C247" s="30">
        <v>74</v>
      </c>
      <c r="D247" s="30">
        <v>296</v>
      </c>
      <c r="E247" s="30">
        <v>1</v>
      </c>
    </row>
    <row r="248" spans="1:5" x14ac:dyDescent="0.35">
      <c r="A248" s="31">
        <v>44233</v>
      </c>
      <c r="B248" s="30">
        <v>14622</v>
      </c>
      <c r="C248" s="30">
        <v>59</v>
      </c>
      <c r="D248" s="30">
        <v>299</v>
      </c>
      <c r="E248" s="30">
        <v>3</v>
      </c>
    </row>
    <row r="249" spans="1:5" x14ac:dyDescent="0.35">
      <c r="A249" s="31">
        <v>44234</v>
      </c>
      <c r="B249" s="30">
        <v>14698</v>
      </c>
      <c r="C249" s="30">
        <v>76</v>
      </c>
      <c r="D249" s="30">
        <v>301</v>
      </c>
      <c r="E249" s="30">
        <v>2</v>
      </c>
    </row>
    <row r="250" spans="1:5" x14ac:dyDescent="0.35">
      <c r="A250" s="31">
        <v>44235</v>
      </c>
      <c r="B250" s="30">
        <v>14753</v>
      </c>
      <c r="C250" s="30">
        <v>55</v>
      </c>
      <c r="D250" s="30">
        <v>301</v>
      </c>
      <c r="E250" s="30">
        <v>0</v>
      </c>
    </row>
    <row r="251" spans="1:5" x14ac:dyDescent="0.35">
      <c r="A251" s="31">
        <v>44236</v>
      </c>
      <c r="B251" s="30">
        <v>14821</v>
      </c>
      <c r="C251" s="30">
        <v>68</v>
      </c>
      <c r="D251" s="30">
        <v>303</v>
      </c>
      <c r="E251" s="30">
        <v>2</v>
      </c>
    </row>
    <row r="252" spans="1:5" x14ac:dyDescent="0.35">
      <c r="A252" s="31">
        <v>44237</v>
      </c>
      <c r="B252" s="30">
        <v>14903</v>
      </c>
      <c r="C252" s="30">
        <v>82</v>
      </c>
      <c r="D252" s="30">
        <v>304</v>
      </c>
      <c r="E252" s="30">
        <v>1</v>
      </c>
    </row>
    <row r="253" spans="1:5" x14ac:dyDescent="0.35">
      <c r="A253" s="31">
        <v>44238</v>
      </c>
      <c r="B253" s="30">
        <v>14964</v>
      </c>
      <c r="C253" s="30">
        <v>61</v>
      </c>
      <c r="D253" s="30">
        <v>305</v>
      </c>
      <c r="E253" s="30">
        <v>1</v>
      </c>
    </row>
    <row r="254" spans="1:5" x14ac:dyDescent="0.35">
      <c r="A254" s="31">
        <v>44239</v>
      </c>
      <c r="B254" s="30">
        <v>15051</v>
      </c>
      <c r="C254" s="30">
        <v>87</v>
      </c>
      <c r="D254" s="30">
        <v>307</v>
      </c>
      <c r="E254" s="30">
        <v>2</v>
      </c>
    </row>
    <row r="255" spans="1:5" x14ac:dyDescent="0.35">
      <c r="A255" s="31">
        <v>44240</v>
      </c>
      <c r="B255" s="30">
        <v>15116</v>
      </c>
      <c r="C255" s="30">
        <v>65</v>
      </c>
      <c r="D255" s="30">
        <v>308</v>
      </c>
      <c r="E255" s="30">
        <v>1</v>
      </c>
    </row>
    <row r="256" spans="1:5" x14ac:dyDescent="0.35">
      <c r="A256" s="31">
        <v>44241</v>
      </c>
      <c r="B256" s="30">
        <v>15176</v>
      </c>
      <c r="C256" s="30">
        <v>60</v>
      </c>
      <c r="D256" s="30">
        <v>308</v>
      </c>
      <c r="E256" s="30">
        <v>0</v>
      </c>
    </row>
    <row r="257" spans="1:5" x14ac:dyDescent="0.35">
      <c r="A257" s="31">
        <v>44242</v>
      </c>
      <c r="B257" s="30">
        <v>15208</v>
      </c>
      <c r="C257" s="30">
        <v>32</v>
      </c>
      <c r="D257" s="30">
        <v>309</v>
      </c>
      <c r="E257" s="30">
        <v>1</v>
      </c>
    </row>
    <row r="258" spans="1:5" x14ac:dyDescent="0.35">
      <c r="A258" s="31">
        <v>44243</v>
      </c>
      <c r="B258" s="30">
        <v>15257</v>
      </c>
      <c r="C258" s="30">
        <v>49</v>
      </c>
      <c r="D258" s="30">
        <v>310</v>
      </c>
      <c r="E258" s="30">
        <v>1</v>
      </c>
    </row>
    <row r="259" spans="1:5" x14ac:dyDescent="0.35">
      <c r="A259" s="31">
        <v>44244</v>
      </c>
      <c r="B259" s="30">
        <v>15312</v>
      </c>
      <c r="C259" s="30">
        <v>55</v>
      </c>
      <c r="D259" s="30">
        <v>311</v>
      </c>
      <c r="E259" s="30">
        <v>1</v>
      </c>
    </row>
    <row r="260" spans="1:5" x14ac:dyDescent="0.35">
      <c r="A260" s="31">
        <v>44245</v>
      </c>
      <c r="B260" s="30">
        <v>15373</v>
      </c>
      <c r="C260" s="30">
        <v>61</v>
      </c>
      <c r="D260" s="30">
        <v>313</v>
      </c>
      <c r="E260" s="30">
        <v>2</v>
      </c>
    </row>
    <row r="261" spans="1:5" x14ac:dyDescent="0.35">
      <c r="A261" s="31">
        <v>44246</v>
      </c>
      <c r="B261" s="30">
        <v>15409</v>
      </c>
      <c r="C261" s="30">
        <v>36</v>
      </c>
      <c r="D261" s="30">
        <v>317</v>
      </c>
      <c r="E261" s="30">
        <v>4</v>
      </c>
    </row>
    <row r="262" spans="1:5" x14ac:dyDescent="0.35">
      <c r="A262" s="31">
        <v>44247</v>
      </c>
      <c r="B262" s="30">
        <v>15462</v>
      </c>
      <c r="C262" s="30">
        <v>53</v>
      </c>
      <c r="D262" s="30">
        <v>317</v>
      </c>
      <c r="E262" s="30">
        <v>0</v>
      </c>
    </row>
    <row r="263" spans="1:5" x14ac:dyDescent="0.35">
      <c r="A263" s="31">
        <v>44248</v>
      </c>
      <c r="B263" s="30">
        <v>15508</v>
      </c>
      <c r="C263" s="30">
        <v>46</v>
      </c>
      <c r="D263" s="30">
        <v>318</v>
      </c>
      <c r="E263" s="30">
        <v>1</v>
      </c>
    </row>
    <row r="264" spans="1:5" x14ac:dyDescent="0.35">
      <c r="A264" s="31">
        <v>44249</v>
      </c>
      <c r="B264" s="30">
        <v>15534</v>
      </c>
      <c r="C264" s="30">
        <v>26</v>
      </c>
      <c r="D264" s="30">
        <v>319</v>
      </c>
      <c r="E264" s="30">
        <v>1</v>
      </c>
    </row>
    <row r="265" spans="1:5" x14ac:dyDescent="0.35">
      <c r="A265" s="31">
        <v>44250</v>
      </c>
      <c r="B265" s="30">
        <v>15564</v>
      </c>
      <c r="C265" s="30">
        <v>30</v>
      </c>
      <c r="D265" s="30">
        <v>319</v>
      </c>
      <c r="E265" s="30">
        <v>0</v>
      </c>
    </row>
    <row r="266" spans="1:5" x14ac:dyDescent="0.35">
      <c r="A266" s="31">
        <v>44251</v>
      </c>
      <c r="B266" s="30">
        <v>15624</v>
      </c>
      <c r="C266" s="30">
        <v>60</v>
      </c>
      <c r="D266" s="30">
        <v>321</v>
      </c>
      <c r="E266" s="30">
        <v>2</v>
      </c>
    </row>
    <row r="267" spans="1:5" x14ac:dyDescent="0.35">
      <c r="A267" s="31">
        <v>44252</v>
      </c>
      <c r="B267" s="30">
        <v>15657</v>
      </c>
      <c r="C267" s="30">
        <v>33</v>
      </c>
      <c r="D267" s="30">
        <v>321</v>
      </c>
      <c r="E267" s="30">
        <v>0</v>
      </c>
    </row>
    <row r="268" spans="1:5" x14ac:dyDescent="0.35">
      <c r="A268" s="31">
        <v>44253</v>
      </c>
      <c r="B268" s="30">
        <v>15703</v>
      </c>
      <c r="C268" s="30">
        <v>46</v>
      </c>
      <c r="D268" s="30">
        <v>321</v>
      </c>
      <c r="E268" s="30">
        <v>0</v>
      </c>
    </row>
    <row r="269" spans="1:5" x14ac:dyDescent="0.35">
      <c r="A269" s="31">
        <v>44254</v>
      </c>
      <c r="B269" s="30">
        <v>15744</v>
      </c>
      <c r="C269" s="30">
        <v>41</v>
      </c>
      <c r="D269" s="30">
        <v>323</v>
      </c>
      <c r="E269" s="30">
        <v>2</v>
      </c>
    </row>
    <row r="270" spans="1:5" x14ac:dyDescent="0.35">
      <c r="A270" s="31">
        <v>44255</v>
      </c>
      <c r="B270" s="30">
        <v>15796</v>
      </c>
      <c r="C270" s="30">
        <v>52</v>
      </c>
      <c r="D270" s="30">
        <v>322</v>
      </c>
      <c r="E270" s="30">
        <v>0</v>
      </c>
    </row>
    <row r="271" spans="1:5" x14ac:dyDescent="0.35">
      <c r="A271" s="31">
        <v>44256</v>
      </c>
      <c r="B271" s="30">
        <v>15822</v>
      </c>
      <c r="C271" s="30">
        <v>26</v>
      </c>
      <c r="D271" s="30">
        <v>322</v>
      </c>
      <c r="E271" s="30">
        <v>0</v>
      </c>
    </row>
    <row r="272" spans="1:5" x14ac:dyDescent="0.35">
      <c r="A272" s="31">
        <v>44257</v>
      </c>
      <c r="B272" s="30">
        <v>15859</v>
      </c>
      <c r="C272" s="30">
        <v>37</v>
      </c>
      <c r="D272" s="30">
        <v>323</v>
      </c>
      <c r="E272" s="30">
        <v>1</v>
      </c>
    </row>
    <row r="273" spans="1:5" x14ac:dyDescent="0.35">
      <c r="A273" s="31">
        <v>44258</v>
      </c>
      <c r="B273" s="30">
        <v>15925</v>
      </c>
      <c r="C273" s="30">
        <v>66</v>
      </c>
      <c r="D273" s="30">
        <v>327</v>
      </c>
      <c r="E273" s="30">
        <v>4</v>
      </c>
    </row>
    <row r="274" spans="1:5" x14ac:dyDescent="0.35">
      <c r="A274" s="31">
        <v>44259</v>
      </c>
      <c r="B274" s="30">
        <v>15967</v>
      </c>
      <c r="C274" s="30">
        <v>42</v>
      </c>
      <c r="D274" s="30">
        <v>329</v>
      </c>
      <c r="E274" s="30">
        <v>2</v>
      </c>
    </row>
    <row r="275" spans="1:5" x14ac:dyDescent="0.35">
      <c r="A275" s="31">
        <v>44260</v>
      </c>
      <c r="B275" s="30">
        <v>15992</v>
      </c>
      <c r="C275" s="30">
        <v>25</v>
      </c>
      <c r="D275" s="30">
        <v>330</v>
      </c>
      <c r="E275" s="30">
        <v>1</v>
      </c>
    </row>
    <row r="276" spans="1:5" x14ac:dyDescent="0.35">
      <c r="A276" s="31">
        <v>44261</v>
      </c>
      <c r="B276" s="30">
        <v>16044</v>
      </c>
      <c r="C276" s="30">
        <v>52</v>
      </c>
      <c r="D276" s="30">
        <v>330</v>
      </c>
      <c r="E276" s="30">
        <v>0</v>
      </c>
    </row>
    <row r="277" spans="1:5" x14ac:dyDescent="0.35">
      <c r="A277" s="31">
        <v>44262</v>
      </c>
      <c r="B277" s="30">
        <v>16085</v>
      </c>
      <c r="C277" s="30">
        <v>41</v>
      </c>
      <c r="D277" s="30">
        <v>332</v>
      </c>
      <c r="E277" s="30">
        <v>2</v>
      </c>
    </row>
    <row r="278" spans="1:5" x14ac:dyDescent="0.35">
      <c r="A278" s="31">
        <v>44263</v>
      </c>
      <c r="B278" s="30">
        <v>16103</v>
      </c>
      <c r="C278" s="30">
        <v>18</v>
      </c>
      <c r="D278" s="30">
        <v>332</v>
      </c>
      <c r="E278" s="30">
        <v>0</v>
      </c>
    </row>
    <row r="279" spans="1:5" x14ac:dyDescent="0.35">
      <c r="A279" s="31">
        <v>44264</v>
      </c>
      <c r="B279" s="30">
        <v>16123</v>
      </c>
      <c r="C279" s="30">
        <v>20</v>
      </c>
      <c r="D279" s="30">
        <v>333</v>
      </c>
      <c r="E279" s="30">
        <v>1</v>
      </c>
    </row>
    <row r="280" spans="1:5" x14ac:dyDescent="0.35">
      <c r="A280" s="31">
        <v>44265</v>
      </c>
      <c r="B280" s="30">
        <v>16176</v>
      </c>
      <c r="C280" s="30">
        <v>53</v>
      </c>
      <c r="D280" s="30">
        <v>333</v>
      </c>
      <c r="E280" s="30">
        <v>0</v>
      </c>
    </row>
    <row r="281" spans="1:5" x14ac:dyDescent="0.35">
      <c r="A281" s="31">
        <v>44266</v>
      </c>
      <c r="B281" s="30">
        <v>16218</v>
      </c>
      <c r="C281" s="30">
        <v>42</v>
      </c>
      <c r="D281" s="30">
        <v>333</v>
      </c>
      <c r="E281" s="30">
        <v>0</v>
      </c>
    </row>
    <row r="282" spans="1:5" x14ac:dyDescent="0.35">
      <c r="A282" s="31">
        <v>44267</v>
      </c>
      <c r="B282" s="30">
        <v>16247</v>
      </c>
      <c r="C282" s="30">
        <v>29</v>
      </c>
      <c r="D282" s="30">
        <v>333</v>
      </c>
      <c r="E282" s="30">
        <v>0</v>
      </c>
    </row>
    <row r="283" spans="1:5" x14ac:dyDescent="0.35">
      <c r="A283" s="31">
        <v>44268</v>
      </c>
      <c r="B283" s="30">
        <v>16281</v>
      </c>
      <c r="C283" s="30">
        <v>34</v>
      </c>
      <c r="D283" s="30">
        <v>333</v>
      </c>
      <c r="E283" s="30">
        <v>0</v>
      </c>
    </row>
    <row r="284" spans="1:5" x14ac:dyDescent="0.35">
      <c r="A284" s="31">
        <v>44269</v>
      </c>
      <c r="B284" s="30">
        <v>16311</v>
      </c>
      <c r="C284" s="30">
        <v>30</v>
      </c>
      <c r="D284" s="30">
        <v>334</v>
      </c>
      <c r="E284" s="30">
        <v>1</v>
      </c>
    </row>
    <row r="285" spans="1:5" x14ac:dyDescent="0.35">
      <c r="A285" s="31">
        <v>44270</v>
      </c>
      <c r="B285" s="30">
        <v>16339</v>
      </c>
      <c r="C285" s="30">
        <v>28</v>
      </c>
      <c r="D285" s="30">
        <v>334</v>
      </c>
      <c r="E285" s="30">
        <v>0</v>
      </c>
    </row>
    <row r="286" spans="1:5" x14ac:dyDescent="0.35">
      <c r="A286" s="31">
        <v>44271</v>
      </c>
      <c r="B286" s="30">
        <v>16355</v>
      </c>
      <c r="C286" s="30">
        <v>16</v>
      </c>
      <c r="D286" s="30">
        <v>333</v>
      </c>
      <c r="E286" s="30">
        <v>0</v>
      </c>
    </row>
    <row r="287" spans="1:5" x14ac:dyDescent="0.35">
      <c r="A287" s="31">
        <v>44272</v>
      </c>
      <c r="B287" s="30">
        <v>16399</v>
      </c>
      <c r="C287" s="30">
        <v>44</v>
      </c>
      <c r="D287" s="30">
        <v>333</v>
      </c>
      <c r="E287" s="30">
        <v>0</v>
      </c>
    </row>
    <row r="288" spans="1:5" x14ac:dyDescent="0.35">
      <c r="A288" s="31">
        <v>44273</v>
      </c>
      <c r="B288" s="30">
        <v>16426</v>
      </c>
      <c r="C288" s="30">
        <v>27</v>
      </c>
      <c r="D288" s="30">
        <v>333</v>
      </c>
      <c r="E288" s="30">
        <v>0</v>
      </c>
    </row>
    <row r="289" spans="1:5" x14ac:dyDescent="0.35">
      <c r="A289" s="31">
        <v>44274</v>
      </c>
      <c r="B289" s="30">
        <v>16469</v>
      </c>
      <c r="C289" s="30">
        <v>43</v>
      </c>
      <c r="D289" s="30">
        <v>334</v>
      </c>
      <c r="E289" s="30">
        <v>1</v>
      </c>
    </row>
    <row r="290" spans="1:5" x14ac:dyDescent="0.35">
      <c r="A290" s="31">
        <v>44275</v>
      </c>
      <c r="B290" s="30">
        <v>16498</v>
      </c>
      <c r="C290" s="30">
        <v>29</v>
      </c>
      <c r="D290" s="30">
        <v>334</v>
      </c>
      <c r="E290" s="30">
        <v>0</v>
      </c>
    </row>
    <row r="291" spans="1:5" x14ac:dyDescent="0.35">
      <c r="A291" s="31">
        <v>44276</v>
      </c>
      <c r="B291" s="30">
        <v>16531</v>
      </c>
      <c r="C291" s="30">
        <v>33</v>
      </c>
      <c r="D291" s="30">
        <v>336</v>
      </c>
      <c r="E291" s="30">
        <v>2</v>
      </c>
    </row>
    <row r="292" spans="1:5" x14ac:dyDescent="0.35">
      <c r="A292" s="31">
        <v>44277</v>
      </c>
      <c r="B292" s="30">
        <v>16558</v>
      </c>
      <c r="C292" s="30">
        <v>27</v>
      </c>
      <c r="D292" s="30">
        <v>336</v>
      </c>
      <c r="E292" s="30">
        <v>0</v>
      </c>
    </row>
    <row r="293" spans="1:5" x14ac:dyDescent="0.35">
      <c r="A293" s="31">
        <v>44278</v>
      </c>
      <c r="B293" s="30">
        <v>16578</v>
      </c>
      <c r="C293" s="30">
        <v>20</v>
      </c>
      <c r="D293" s="30">
        <v>337</v>
      </c>
      <c r="E293" s="30">
        <v>1</v>
      </c>
    </row>
    <row r="294" spans="1:5" x14ac:dyDescent="0.35">
      <c r="A294" s="31">
        <v>44279</v>
      </c>
      <c r="B294" s="30">
        <v>16632</v>
      </c>
      <c r="C294" s="30">
        <v>54</v>
      </c>
      <c r="D294" s="30">
        <v>338</v>
      </c>
      <c r="E294" s="30">
        <v>1</v>
      </c>
    </row>
    <row r="295" spans="1:5" x14ac:dyDescent="0.35">
      <c r="A295" s="31">
        <v>44280</v>
      </c>
      <c r="B295" s="30">
        <v>16671</v>
      </c>
      <c r="C295" s="30">
        <v>39</v>
      </c>
      <c r="D295" s="30">
        <v>339</v>
      </c>
      <c r="E295" s="30">
        <v>1</v>
      </c>
    </row>
    <row r="296" spans="1:5" x14ac:dyDescent="0.35">
      <c r="A296" s="31">
        <v>44281</v>
      </c>
      <c r="B296" s="30">
        <v>16711</v>
      </c>
      <c r="C296" s="30">
        <v>40</v>
      </c>
      <c r="D296" s="30">
        <v>340</v>
      </c>
      <c r="E296" s="30">
        <v>1</v>
      </c>
    </row>
    <row r="297" spans="1:5" x14ac:dyDescent="0.35">
      <c r="A297" s="31">
        <v>44282</v>
      </c>
      <c r="B297" s="30">
        <v>16746</v>
      </c>
      <c r="C297" s="30">
        <v>35</v>
      </c>
      <c r="D297" s="30">
        <v>340</v>
      </c>
      <c r="E297" s="30">
        <v>0</v>
      </c>
    </row>
    <row r="298" spans="1:5" x14ac:dyDescent="0.35">
      <c r="A298" s="31">
        <v>44283</v>
      </c>
      <c r="B298" s="30">
        <v>16775</v>
      </c>
      <c r="C298" s="30">
        <v>29</v>
      </c>
      <c r="D298" s="30">
        <v>340</v>
      </c>
      <c r="E298" s="30">
        <v>0</v>
      </c>
    </row>
    <row r="299" spans="1:5" x14ac:dyDescent="0.35">
      <c r="A299" s="31">
        <v>44284</v>
      </c>
      <c r="B299" s="30">
        <v>16790</v>
      </c>
      <c r="C299" s="30">
        <v>15</v>
      </c>
      <c r="D299" s="30">
        <v>340</v>
      </c>
      <c r="E299" s="30">
        <v>0</v>
      </c>
    </row>
    <row r="300" spans="1:5" x14ac:dyDescent="0.35">
      <c r="A300" s="31">
        <v>44285</v>
      </c>
      <c r="B300" s="30">
        <v>16808</v>
      </c>
      <c r="C300" s="30">
        <v>18</v>
      </c>
      <c r="D300" s="30">
        <v>340</v>
      </c>
      <c r="E300" s="30">
        <v>0</v>
      </c>
    </row>
    <row r="301" spans="1:5" x14ac:dyDescent="0.35">
      <c r="A301" s="31">
        <v>44286</v>
      </c>
      <c r="B301" s="30">
        <v>16844</v>
      </c>
      <c r="C301" s="30">
        <v>36</v>
      </c>
      <c r="D301" s="30">
        <v>341</v>
      </c>
      <c r="E301" s="30">
        <v>1</v>
      </c>
    </row>
    <row r="302" spans="1:5" x14ac:dyDescent="0.35">
      <c r="A302" s="31">
        <v>44287</v>
      </c>
      <c r="B302" s="30">
        <v>16876</v>
      </c>
      <c r="C302" s="30">
        <v>32</v>
      </c>
      <c r="D302" s="30">
        <v>341</v>
      </c>
      <c r="E302" s="30">
        <v>0</v>
      </c>
    </row>
    <row r="303" spans="1:5" x14ac:dyDescent="0.35">
      <c r="A303" s="31">
        <v>44288</v>
      </c>
      <c r="B303" s="30">
        <v>16908</v>
      </c>
      <c r="C303" s="30">
        <v>32</v>
      </c>
      <c r="D303" s="30">
        <v>341</v>
      </c>
      <c r="E303" s="30">
        <v>0</v>
      </c>
    </row>
    <row r="304" spans="1:5" x14ac:dyDescent="0.35">
      <c r="A304" s="31">
        <v>44289</v>
      </c>
      <c r="B304" s="30">
        <v>16938</v>
      </c>
      <c r="C304" s="30">
        <v>30</v>
      </c>
      <c r="D304" s="30">
        <v>343</v>
      </c>
      <c r="E304" s="30">
        <v>2</v>
      </c>
    </row>
    <row r="305" spans="1:5" x14ac:dyDescent="0.35">
      <c r="A305" s="31">
        <v>44291</v>
      </c>
      <c r="B305" s="30">
        <v>16981</v>
      </c>
      <c r="C305" s="30">
        <v>43</v>
      </c>
      <c r="D305" s="30">
        <v>344</v>
      </c>
      <c r="E305" s="30">
        <v>1</v>
      </c>
    </row>
    <row r="306" spans="1:5" x14ac:dyDescent="0.35">
      <c r="A306" s="31">
        <v>44292</v>
      </c>
      <c r="B306" s="30">
        <v>16993</v>
      </c>
      <c r="C306" s="30">
        <v>12</v>
      </c>
      <c r="D306" s="30">
        <v>344</v>
      </c>
      <c r="E306" s="30">
        <v>0</v>
      </c>
    </row>
    <row r="307" spans="1:5" x14ac:dyDescent="0.35">
      <c r="A307" s="133">
        <v>44293</v>
      </c>
      <c r="B307" s="30">
        <v>17014</v>
      </c>
      <c r="C307" s="30">
        <v>21</v>
      </c>
      <c r="D307" s="30">
        <v>344</v>
      </c>
      <c r="E307" s="30">
        <v>0</v>
      </c>
    </row>
    <row r="308" spans="1:5" x14ac:dyDescent="0.35">
      <c r="A308" s="31">
        <v>44294</v>
      </c>
      <c r="B308" s="30">
        <v>17022</v>
      </c>
      <c r="C308" s="30">
        <v>8</v>
      </c>
      <c r="D308" s="30">
        <v>344</v>
      </c>
      <c r="E308" s="30">
        <v>0</v>
      </c>
    </row>
    <row r="309" spans="1:5" x14ac:dyDescent="0.35">
      <c r="A309" s="133">
        <v>44295</v>
      </c>
      <c r="B309" s="30">
        <v>17031</v>
      </c>
      <c r="C309" s="30">
        <v>9</v>
      </c>
      <c r="D309" s="30">
        <v>345</v>
      </c>
      <c r="E309" s="30">
        <v>1</v>
      </c>
    </row>
    <row r="310" spans="1:5" x14ac:dyDescent="0.35">
      <c r="A310" s="31">
        <v>44296</v>
      </c>
      <c r="B310" s="30">
        <v>17034</v>
      </c>
      <c r="C310" s="30">
        <v>3</v>
      </c>
      <c r="D310" s="30">
        <v>345</v>
      </c>
      <c r="E310" s="30">
        <v>0</v>
      </c>
    </row>
    <row r="311" spans="1:5" x14ac:dyDescent="0.35">
      <c r="A311" s="133">
        <v>44297</v>
      </c>
      <c r="B311" s="30">
        <v>17042</v>
      </c>
      <c r="C311" s="30">
        <v>8</v>
      </c>
      <c r="D311" s="132">
        <v>345</v>
      </c>
      <c r="E311" s="132">
        <v>0</v>
      </c>
    </row>
    <row r="312" spans="1:5" x14ac:dyDescent="0.35">
      <c r="A312" s="133">
        <v>44298</v>
      </c>
      <c r="B312" s="30">
        <v>17061</v>
      </c>
      <c r="C312" s="30">
        <v>19</v>
      </c>
      <c r="D312" s="30">
        <v>345</v>
      </c>
      <c r="E312" s="30">
        <v>0</v>
      </c>
    </row>
    <row r="313" spans="1:5" x14ac:dyDescent="0.35">
      <c r="A313" s="133">
        <v>44299</v>
      </c>
      <c r="B313" s="30">
        <v>17068</v>
      </c>
      <c r="C313" s="30">
        <v>7</v>
      </c>
      <c r="D313" s="132">
        <v>345</v>
      </c>
      <c r="E313" s="132">
        <v>0</v>
      </c>
    </row>
    <row r="314" spans="1:5" x14ac:dyDescent="0.35">
      <c r="A314" s="133">
        <v>44300</v>
      </c>
      <c r="B314" s="30">
        <v>17082</v>
      </c>
      <c r="C314" s="30">
        <v>14</v>
      </c>
      <c r="D314" s="30">
        <v>345</v>
      </c>
      <c r="E314" s="30">
        <v>0</v>
      </c>
    </row>
    <row r="315" spans="1:5" x14ac:dyDescent="0.35">
      <c r="A315" s="31">
        <v>44301</v>
      </c>
      <c r="B315" s="30">
        <v>17087</v>
      </c>
      <c r="C315" s="30">
        <v>5</v>
      </c>
      <c r="D315" s="30">
        <v>345</v>
      </c>
      <c r="E315" s="30">
        <v>0</v>
      </c>
    </row>
    <row r="316" spans="1:5" x14ac:dyDescent="0.35">
      <c r="A316" s="133">
        <v>44302</v>
      </c>
      <c r="B316" s="30">
        <v>17100</v>
      </c>
      <c r="C316" s="30">
        <v>13</v>
      </c>
      <c r="D316" s="132">
        <v>345</v>
      </c>
      <c r="E316" s="132">
        <v>0</v>
      </c>
    </row>
    <row r="317" spans="1:5" x14ac:dyDescent="0.35">
      <c r="A317" s="133">
        <v>44303</v>
      </c>
      <c r="B317" s="30">
        <v>17110</v>
      </c>
      <c r="C317" s="30">
        <v>10</v>
      </c>
      <c r="D317" s="132">
        <v>345</v>
      </c>
      <c r="E317" s="132">
        <v>0</v>
      </c>
    </row>
    <row r="318" spans="1:5" x14ac:dyDescent="0.35">
      <c r="A318" s="133">
        <v>44304</v>
      </c>
      <c r="B318" s="30">
        <v>17117</v>
      </c>
      <c r="C318" s="30">
        <v>7</v>
      </c>
      <c r="D318" s="132">
        <v>345</v>
      </c>
      <c r="E318" s="132">
        <v>0</v>
      </c>
    </row>
    <row r="319" spans="1:5" x14ac:dyDescent="0.35">
      <c r="A319" s="133">
        <v>44305</v>
      </c>
      <c r="B319" s="30">
        <v>17135</v>
      </c>
      <c r="C319" s="30">
        <v>18</v>
      </c>
      <c r="D319" s="30">
        <v>346</v>
      </c>
      <c r="E319" s="30">
        <v>1</v>
      </c>
    </row>
    <row r="320" spans="1:5" x14ac:dyDescent="0.35">
      <c r="A320" s="133">
        <v>44306</v>
      </c>
      <c r="B320" s="30">
        <v>17138</v>
      </c>
      <c r="C320" s="30">
        <v>3</v>
      </c>
      <c r="D320" s="30">
        <v>346</v>
      </c>
      <c r="E320" s="30">
        <v>0</v>
      </c>
    </row>
    <row r="321" spans="1:5" x14ac:dyDescent="0.35">
      <c r="A321" s="133">
        <v>44307</v>
      </c>
      <c r="B321" s="30">
        <v>17151</v>
      </c>
      <c r="C321" s="30">
        <v>13</v>
      </c>
      <c r="D321" s="30">
        <v>347</v>
      </c>
      <c r="E321" s="30">
        <v>1</v>
      </c>
    </row>
    <row r="322" spans="1:5" x14ac:dyDescent="0.35">
      <c r="A322" s="133">
        <v>44308</v>
      </c>
      <c r="B322" s="30">
        <v>17168</v>
      </c>
      <c r="C322" s="30">
        <v>17</v>
      </c>
      <c r="D322" s="132">
        <v>347</v>
      </c>
      <c r="E322" s="132">
        <v>0</v>
      </c>
    </row>
    <row r="323" spans="1:5" x14ac:dyDescent="0.35">
      <c r="A323" s="133">
        <v>44309</v>
      </c>
      <c r="B323" s="30">
        <v>17181</v>
      </c>
      <c r="C323" s="30">
        <v>13</v>
      </c>
      <c r="D323" s="132">
        <v>347</v>
      </c>
      <c r="E323" s="132">
        <v>0</v>
      </c>
    </row>
    <row r="324" spans="1:5" x14ac:dyDescent="0.35">
      <c r="A324" s="133">
        <v>44310</v>
      </c>
      <c r="B324" s="30">
        <v>17193</v>
      </c>
      <c r="C324" s="30">
        <v>12</v>
      </c>
      <c r="D324" s="30">
        <v>351</v>
      </c>
      <c r="E324" s="30">
        <v>4</v>
      </c>
    </row>
    <row r="325" spans="1:5" x14ac:dyDescent="0.35">
      <c r="A325" s="133">
        <v>44311</v>
      </c>
      <c r="B325" s="30">
        <v>17199</v>
      </c>
      <c r="C325" s="30">
        <v>6</v>
      </c>
      <c r="D325" s="132">
        <v>351</v>
      </c>
      <c r="E325" s="132">
        <v>0</v>
      </c>
    </row>
    <row r="326" spans="1:5" x14ac:dyDescent="0.35">
      <c r="A326" s="133">
        <v>44312</v>
      </c>
      <c r="B326" s="30">
        <v>17211</v>
      </c>
      <c r="C326" s="30">
        <v>12</v>
      </c>
      <c r="D326" s="132">
        <v>351</v>
      </c>
      <c r="E326" s="132">
        <v>0</v>
      </c>
    </row>
    <row r="327" spans="1:5" x14ac:dyDescent="0.35">
      <c r="A327" s="133">
        <v>44313</v>
      </c>
      <c r="B327" s="30">
        <v>17215</v>
      </c>
      <c r="C327" s="30">
        <v>4</v>
      </c>
      <c r="D327" s="132">
        <v>351</v>
      </c>
      <c r="E327" s="132">
        <v>0</v>
      </c>
    </row>
    <row r="328" spans="1:5" x14ac:dyDescent="0.35">
      <c r="A328" s="133">
        <v>44314</v>
      </c>
      <c r="B328" s="30">
        <v>17227</v>
      </c>
      <c r="C328" s="30">
        <v>12</v>
      </c>
      <c r="D328" s="132">
        <v>351</v>
      </c>
      <c r="E328" s="132">
        <v>0</v>
      </c>
    </row>
    <row r="329" spans="1:5" x14ac:dyDescent="0.35">
      <c r="A329" s="133">
        <v>44315</v>
      </c>
      <c r="B329" s="30">
        <v>17243</v>
      </c>
      <c r="C329" s="30">
        <v>16</v>
      </c>
      <c r="D329" s="132">
        <v>351</v>
      </c>
      <c r="E329" s="132">
        <v>0</v>
      </c>
    </row>
    <row r="330" spans="1:5" x14ac:dyDescent="0.35">
      <c r="A330" s="133">
        <v>44316</v>
      </c>
      <c r="B330" s="30">
        <v>17259</v>
      </c>
      <c r="C330" s="30">
        <v>16</v>
      </c>
      <c r="D330" s="30">
        <v>351</v>
      </c>
      <c r="E330" s="30">
        <v>0</v>
      </c>
    </row>
    <row r="331" spans="1:5" x14ac:dyDescent="0.35">
      <c r="A331" s="31">
        <v>44317</v>
      </c>
      <c r="B331" s="30">
        <v>17266</v>
      </c>
      <c r="C331" s="30">
        <v>7</v>
      </c>
      <c r="D331" s="30">
        <v>351</v>
      </c>
      <c r="E331" s="30">
        <v>0</v>
      </c>
    </row>
    <row r="332" spans="1:5" x14ac:dyDescent="0.35">
      <c r="A332" s="133">
        <v>44318</v>
      </c>
      <c r="B332" s="30">
        <v>17270</v>
      </c>
      <c r="C332" s="30">
        <v>4</v>
      </c>
      <c r="D332" s="30">
        <v>351</v>
      </c>
      <c r="E332" s="30">
        <v>0</v>
      </c>
    </row>
    <row r="333" spans="1:5" x14ac:dyDescent="0.35">
      <c r="A333" s="133">
        <v>44319</v>
      </c>
      <c r="B333" s="30">
        <v>17288</v>
      </c>
      <c r="C333" s="30">
        <v>18</v>
      </c>
      <c r="D333" s="132">
        <v>351</v>
      </c>
      <c r="E333" s="132">
        <v>0</v>
      </c>
    </row>
    <row r="334" spans="1:5" x14ac:dyDescent="0.35">
      <c r="A334" s="133">
        <v>44320</v>
      </c>
      <c r="B334" s="30">
        <v>17293</v>
      </c>
      <c r="C334" s="30">
        <v>5</v>
      </c>
      <c r="D334" s="30">
        <v>351</v>
      </c>
      <c r="E334" s="30">
        <v>0</v>
      </c>
    </row>
    <row r="335" spans="1:5" x14ac:dyDescent="0.35">
      <c r="A335" s="31">
        <v>44321</v>
      </c>
      <c r="B335" s="30">
        <v>17306</v>
      </c>
      <c r="C335" s="30">
        <v>13</v>
      </c>
      <c r="D335" s="30">
        <v>352</v>
      </c>
      <c r="E335" s="30">
        <v>1</v>
      </c>
    </row>
    <row r="336" spans="1:5" x14ac:dyDescent="0.35">
      <c r="A336" s="133">
        <v>44322</v>
      </c>
      <c r="B336" s="30">
        <v>17311</v>
      </c>
      <c r="C336" s="30">
        <v>5</v>
      </c>
      <c r="D336" s="30">
        <v>352</v>
      </c>
      <c r="E336" s="30">
        <v>0</v>
      </c>
    </row>
    <row r="337" spans="1:5" x14ac:dyDescent="0.35">
      <c r="A337" s="133">
        <v>44323</v>
      </c>
      <c r="B337" s="30">
        <v>17316</v>
      </c>
      <c r="C337" s="30">
        <v>5</v>
      </c>
      <c r="D337" s="30">
        <v>352</v>
      </c>
      <c r="E337" s="30">
        <v>0</v>
      </c>
    </row>
    <row r="338" spans="1:5" x14ac:dyDescent="0.35">
      <c r="A338" s="133">
        <v>44324</v>
      </c>
      <c r="B338" s="30">
        <v>17324</v>
      </c>
      <c r="C338" s="30">
        <v>8</v>
      </c>
      <c r="D338" s="30">
        <v>352</v>
      </c>
      <c r="E338" s="30">
        <v>0</v>
      </c>
    </row>
    <row r="339" spans="1:5" x14ac:dyDescent="0.35">
      <c r="A339" s="133">
        <v>44325</v>
      </c>
      <c r="B339" s="30">
        <v>17330</v>
      </c>
      <c r="C339" s="30">
        <v>6</v>
      </c>
      <c r="D339" s="30">
        <v>352</v>
      </c>
      <c r="E339" s="30">
        <v>0</v>
      </c>
    </row>
    <row r="340" spans="1:5" x14ac:dyDescent="0.35">
      <c r="A340" s="133">
        <v>44326</v>
      </c>
      <c r="B340" s="173">
        <v>17344</v>
      </c>
      <c r="C340" s="30">
        <v>14</v>
      </c>
      <c r="D340" s="30">
        <v>354</v>
      </c>
      <c r="E340" s="30">
        <v>2</v>
      </c>
    </row>
    <row r="341" spans="1:5" x14ac:dyDescent="0.35">
      <c r="A341" s="133">
        <v>44327</v>
      </c>
      <c r="B341" s="30">
        <v>17344</v>
      </c>
      <c r="C341" s="30">
        <v>0</v>
      </c>
      <c r="D341" s="30">
        <v>354</v>
      </c>
      <c r="E341" s="30">
        <v>0</v>
      </c>
    </row>
    <row r="342" spans="1:5" x14ac:dyDescent="0.35">
      <c r="A342" s="133">
        <v>44328</v>
      </c>
      <c r="B342" s="30">
        <v>17357</v>
      </c>
      <c r="C342" s="30">
        <v>13</v>
      </c>
      <c r="D342" s="30">
        <v>355</v>
      </c>
      <c r="E342" s="30">
        <v>1</v>
      </c>
    </row>
  </sheetData>
  <pageMargins left="0.7" right="0.7" top="0.75" bottom="0.75" header="0.3" footer="0.3"/>
  <pageSetup orientation="portrait" horizontalDpi="1200"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7"/>
  </sheetPr>
  <dimension ref="A1:H1489"/>
  <sheetViews>
    <sheetView workbookViewId="0">
      <pane ySplit="1" topLeftCell="A1480" activePane="bottomLeft" state="frozen"/>
      <selection activeCell="F21" sqref="F21:G34"/>
      <selection pane="bottomLeft" activeCell="D1490" sqref="D1490"/>
    </sheetView>
  </sheetViews>
  <sheetFormatPr defaultColWidth="9.1796875" defaultRowHeight="14.5" x14ac:dyDescent="0.35"/>
  <cols>
    <col min="1" max="1" width="10.81640625" style="31" bestFit="1" customWidth="1"/>
    <col min="2" max="2" width="9.1796875" style="30"/>
    <col min="3" max="3" width="12" style="30" bestFit="1" customWidth="1"/>
    <col min="4" max="4" width="7.1796875" style="30" bestFit="1" customWidth="1"/>
    <col min="5" max="16384" width="9.1796875" style="30"/>
  </cols>
  <sheetData>
    <row r="1" spans="1:5" s="32" customFormat="1" x14ac:dyDescent="0.35">
      <c r="A1" s="4" t="s">
        <v>38</v>
      </c>
      <c r="B1" s="32" t="s">
        <v>332</v>
      </c>
      <c r="C1" s="32" t="s">
        <v>330</v>
      </c>
      <c r="D1" s="32" t="s">
        <v>77</v>
      </c>
      <c r="E1" s="32" t="s">
        <v>327</v>
      </c>
    </row>
    <row r="2" spans="1:5" x14ac:dyDescent="0.35">
      <c r="A2" s="31">
        <v>43983</v>
      </c>
      <c r="B2" s="30" t="s">
        <v>230</v>
      </c>
      <c r="C2" s="30" t="s">
        <v>510</v>
      </c>
      <c r="D2" s="30">
        <v>3345</v>
      </c>
      <c r="E2" s="30" t="s">
        <v>509</v>
      </c>
    </row>
    <row r="3" spans="1:5" x14ac:dyDescent="0.35">
      <c r="A3" s="31">
        <v>43983</v>
      </c>
      <c r="B3" s="30" t="s">
        <v>230</v>
      </c>
      <c r="C3" s="30" t="s">
        <v>508</v>
      </c>
      <c r="D3" s="30">
        <v>3684</v>
      </c>
      <c r="E3" s="30" t="s">
        <v>507</v>
      </c>
    </row>
    <row r="4" spans="1:5" x14ac:dyDescent="0.35">
      <c r="A4" s="31">
        <v>43983</v>
      </c>
      <c r="B4" s="30" t="s">
        <v>500</v>
      </c>
      <c r="C4" s="30" t="s">
        <v>498</v>
      </c>
      <c r="D4" s="30">
        <v>3865</v>
      </c>
      <c r="E4" s="30" t="s">
        <v>502</v>
      </c>
    </row>
    <row r="5" spans="1:5" x14ac:dyDescent="0.35">
      <c r="A5" s="31">
        <v>43983</v>
      </c>
      <c r="B5" s="30" t="s">
        <v>500</v>
      </c>
      <c r="C5" s="30" t="s">
        <v>496</v>
      </c>
      <c r="D5" s="30">
        <v>856</v>
      </c>
      <c r="E5" s="30" t="s">
        <v>501</v>
      </c>
    </row>
    <row r="6" spans="1:5" x14ac:dyDescent="0.35">
      <c r="A6" s="31">
        <v>43983</v>
      </c>
      <c r="B6" s="30" t="s">
        <v>500</v>
      </c>
      <c r="C6" s="30" t="s">
        <v>447</v>
      </c>
      <c r="D6" s="30">
        <v>2314</v>
      </c>
      <c r="E6" s="30" t="s">
        <v>499</v>
      </c>
    </row>
    <row r="7" spans="1:5" x14ac:dyDescent="0.35">
      <c r="A7" s="31">
        <v>43983</v>
      </c>
      <c r="B7" s="30" t="s">
        <v>494</v>
      </c>
      <c r="C7" s="30" t="s">
        <v>498</v>
      </c>
      <c r="D7" s="30">
        <v>3223</v>
      </c>
      <c r="E7" s="30" t="s">
        <v>497</v>
      </c>
    </row>
    <row r="8" spans="1:5" x14ac:dyDescent="0.35">
      <c r="A8" s="31">
        <v>43983</v>
      </c>
      <c r="B8" s="30" t="s">
        <v>494</v>
      </c>
      <c r="C8" s="30" t="s">
        <v>496</v>
      </c>
      <c r="D8" s="30">
        <v>54</v>
      </c>
      <c r="E8" s="30" t="s">
        <v>495</v>
      </c>
    </row>
    <row r="9" spans="1:5" x14ac:dyDescent="0.35">
      <c r="A9" s="31">
        <v>43983</v>
      </c>
      <c r="B9" s="30" t="s">
        <v>494</v>
      </c>
      <c r="C9" s="30" t="s">
        <v>447</v>
      </c>
      <c r="D9" s="30">
        <v>3758</v>
      </c>
      <c r="E9" s="30" t="s">
        <v>493</v>
      </c>
    </row>
    <row r="10" spans="1:5" x14ac:dyDescent="0.35">
      <c r="A10" s="31">
        <v>43984</v>
      </c>
      <c r="B10" s="30" t="s">
        <v>230</v>
      </c>
      <c r="C10" s="30" t="s">
        <v>510</v>
      </c>
      <c r="D10" s="30">
        <v>3368</v>
      </c>
      <c r="E10" s="30" t="s">
        <v>509</v>
      </c>
    </row>
    <row r="11" spans="1:5" x14ac:dyDescent="0.35">
      <c r="A11" s="31">
        <v>43984</v>
      </c>
      <c r="B11" s="30" t="s">
        <v>230</v>
      </c>
      <c r="C11" s="30" t="s">
        <v>508</v>
      </c>
      <c r="D11" s="30">
        <v>3712</v>
      </c>
      <c r="E11" s="30" t="s">
        <v>507</v>
      </c>
    </row>
    <row r="12" spans="1:5" x14ac:dyDescent="0.35">
      <c r="A12" s="31">
        <v>43984</v>
      </c>
      <c r="B12" s="30" t="s">
        <v>500</v>
      </c>
      <c r="C12" s="30" t="s">
        <v>498</v>
      </c>
      <c r="D12" s="30">
        <v>3906</v>
      </c>
      <c r="E12" s="30" t="s">
        <v>502</v>
      </c>
    </row>
    <row r="13" spans="1:5" x14ac:dyDescent="0.35">
      <c r="A13" s="31">
        <v>43984</v>
      </c>
      <c r="B13" s="30" t="s">
        <v>500</v>
      </c>
      <c r="C13" s="30" t="s">
        <v>496</v>
      </c>
      <c r="D13" s="30">
        <v>860</v>
      </c>
      <c r="E13" s="30" t="s">
        <v>501</v>
      </c>
    </row>
    <row r="14" spans="1:5" x14ac:dyDescent="0.35">
      <c r="A14" s="31">
        <v>43984</v>
      </c>
      <c r="B14" s="30" t="s">
        <v>500</v>
      </c>
      <c r="C14" s="30" t="s">
        <v>447</v>
      </c>
      <c r="D14" s="30">
        <v>2319</v>
      </c>
      <c r="E14" s="30" t="s">
        <v>499</v>
      </c>
    </row>
    <row r="15" spans="1:5" x14ac:dyDescent="0.35">
      <c r="A15" s="31">
        <v>43984</v>
      </c>
      <c r="B15" s="30" t="s">
        <v>494</v>
      </c>
      <c r="C15" s="30" t="s">
        <v>498</v>
      </c>
      <c r="D15" s="30">
        <v>3269</v>
      </c>
      <c r="E15" s="30" t="s">
        <v>497</v>
      </c>
    </row>
    <row r="16" spans="1:5" x14ac:dyDescent="0.35">
      <c r="A16" s="31">
        <v>43984</v>
      </c>
      <c r="B16" s="30" t="s">
        <v>494</v>
      </c>
      <c r="C16" s="30" t="s">
        <v>496</v>
      </c>
      <c r="D16" s="30">
        <v>55</v>
      </c>
      <c r="E16" s="30" t="s">
        <v>495</v>
      </c>
    </row>
    <row r="17" spans="1:5" x14ac:dyDescent="0.35">
      <c r="A17" s="31">
        <v>43984</v>
      </c>
      <c r="B17" s="30" t="s">
        <v>494</v>
      </c>
      <c r="C17" s="30" t="s">
        <v>447</v>
      </c>
      <c r="D17" s="30">
        <v>3761</v>
      </c>
      <c r="E17" s="30" t="s">
        <v>493</v>
      </c>
    </row>
    <row r="18" spans="1:5" x14ac:dyDescent="0.35">
      <c r="A18" s="31">
        <v>43985</v>
      </c>
      <c r="B18" s="30" t="s">
        <v>230</v>
      </c>
      <c r="C18" s="30" t="s">
        <v>510</v>
      </c>
      <c r="D18" s="30">
        <v>3392</v>
      </c>
      <c r="E18" s="30" t="s">
        <v>509</v>
      </c>
    </row>
    <row r="19" spans="1:5" x14ac:dyDescent="0.35">
      <c r="A19" s="31">
        <v>43985</v>
      </c>
      <c r="B19" s="30" t="s">
        <v>230</v>
      </c>
      <c r="C19" s="30" t="s">
        <v>508</v>
      </c>
      <c r="D19" s="30">
        <v>3755</v>
      </c>
      <c r="E19" s="30" t="s">
        <v>507</v>
      </c>
    </row>
    <row r="20" spans="1:5" x14ac:dyDescent="0.35">
      <c r="A20" s="31">
        <v>43985</v>
      </c>
      <c r="B20" s="30" t="s">
        <v>500</v>
      </c>
      <c r="C20" s="30" t="s">
        <v>498</v>
      </c>
      <c r="D20" s="30">
        <v>3931</v>
      </c>
      <c r="E20" s="30" t="s">
        <v>502</v>
      </c>
    </row>
    <row r="21" spans="1:5" x14ac:dyDescent="0.35">
      <c r="A21" s="31">
        <v>43985</v>
      </c>
      <c r="B21" s="30" t="s">
        <v>500</v>
      </c>
      <c r="C21" s="30" t="s">
        <v>496</v>
      </c>
      <c r="D21" s="30">
        <v>873</v>
      </c>
      <c r="E21" s="30" t="s">
        <v>501</v>
      </c>
    </row>
    <row r="22" spans="1:5" x14ac:dyDescent="0.35">
      <c r="A22" s="31">
        <v>43985</v>
      </c>
      <c r="B22" s="30" t="s">
        <v>500</v>
      </c>
      <c r="C22" s="30" t="s">
        <v>447</v>
      </c>
      <c r="D22" s="30">
        <v>2348</v>
      </c>
      <c r="E22" s="30" t="s">
        <v>499</v>
      </c>
    </row>
    <row r="23" spans="1:5" x14ac:dyDescent="0.35">
      <c r="A23" s="31">
        <v>43985</v>
      </c>
      <c r="B23" s="30" t="s">
        <v>494</v>
      </c>
      <c r="C23" s="30" t="s">
        <v>498</v>
      </c>
      <c r="D23" s="30">
        <v>3293</v>
      </c>
      <c r="E23" s="30" t="s">
        <v>497</v>
      </c>
    </row>
    <row r="24" spans="1:5" x14ac:dyDescent="0.35">
      <c r="A24" s="31">
        <v>43985</v>
      </c>
      <c r="B24" s="30" t="s">
        <v>494</v>
      </c>
      <c r="C24" s="30" t="s">
        <v>496</v>
      </c>
      <c r="D24" s="30">
        <v>57</v>
      </c>
      <c r="E24" s="30" t="s">
        <v>495</v>
      </c>
    </row>
    <row r="25" spans="1:5" x14ac:dyDescent="0.35">
      <c r="A25" s="31">
        <v>43985</v>
      </c>
      <c r="B25" s="30" t="s">
        <v>494</v>
      </c>
      <c r="C25" s="30" t="s">
        <v>447</v>
      </c>
      <c r="D25" s="30">
        <v>3802</v>
      </c>
      <c r="E25" s="30" t="s">
        <v>493</v>
      </c>
    </row>
    <row r="26" spans="1:5" x14ac:dyDescent="0.35">
      <c r="A26" s="31">
        <v>43986</v>
      </c>
      <c r="B26" s="30" t="s">
        <v>230</v>
      </c>
      <c r="C26" s="30" t="s">
        <v>510</v>
      </c>
      <c r="D26" s="30">
        <v>3410</v>
      </c>
      <c r="E26" s="30" t="s">
        <v>509</v>
      </c>
    </row>
    <row r="27" spans="1:5" x14ac:dyDescent="0.35">
      <c r="A27" s="31">
        <v>43986</v>
      </c>
      <c r="B27" s="30" t="s">
        <v>230</v>
      </c>
      <c r="C27" s="30" t="s">
        <v>508</v>
      </c>
      <c r="D27" s="30">
        <v>3789</v>
      </c>
      <c r="E27" s="30" t="s">
        <v>507</v>
      </c>
    </row>
    <row r="28" spans="1:5" x14ac:dyDescent="0.35">
      <c r="A28" s="31">
        <v>43986</v>
      </c>
      <c r="B28" s="30" t="s">
        <v>500</v>
      </c>
      <c r="C28" s="30" t="s">
        <v>498</v>
      </c>
      <c r="D28" s="30">
        <v>3957</v>
      </c>
      <c r="E28" s="30" t="s">
        <v>502</v>
      </c>
    </row>
    <row r="29" spans="1:5" x14ac:dyDescent="0.35">
      <c r="A29" s="31">
        <v>43986</v>
      </c>
      <c r="B29" s="30" t="s">
        <v>500</v>
      </c>
      <c r="C29" s="30" t="s">
        <v>496</v>
      </c>
      <c r="D29" s="30">
        <v>887</v>
      </c>
      <c r="E29" s="30" t="s">
        <v>501</v>
      </c>
    </row>
    <row r="30" spans="1:5" x14ac:dyDescent="0.35">
      <c r="A30" s="31">
        <v>43986</v>
      </c>
      <c r="B30" s="30" t="s">
        <v>500</v>
      </c>
      <c r="C30" s="30" t="s">
        <v>447</v>
      </c>
      <c r="D30" s="30">
        <v>2357</v>
      </c>
      <c r="E30" s="30" t="s">
        <v>499</v>
      </c>
    </row>
    <row r="31" spans="1:5" x14ac:dyDescent="0.35">
      <c r="A31" s="31">
        <v>43986</v>
      </c>
      <c r="B31" s="30" t="s">
        <v>494</v>
      </c>
      <c r="C31" s="30" t="s">
        <v>498</v>
      </c>
      <c r="D31" s="30">
        <v>3312</v>
      </c>
      <c r="E31" s="30" t="s">
        <v>497</v>
      </c>
    </row>
    <row r="32" spans="1:5" x14ac:dyDescent="0.35">
      <c r="A32" s="31">
        <v>43986</v>
      </c>
      <c r="B32" s="30" t="s">
        <v>494</v>
      </c>
      <c r="C32" s="30" t="s">
        <v>496</v>
      </c>
      <c r="D32" s="30">
        <v>60</v>
      </c>
      <c r="E32" s="30" t="s">
        <v>495</v>
      </c>
    </row>
    <row r="33" spans="1:5" x14ac:dyDescent="0.35">
      <c r="A33" s="31">
        <v>43986</v>
      </c>
      <c r="B33" s="30" t="s">
        <v>494</v>
      </c>
      <c r="C33" s="30" t="s">
        <v>447</v>
      </c>
      <c r="D33" s="30">
        <v>3829</v>
      </c>
      <c r="E33" s="30" t="s">
        <v>493</v>
      </c>
    </row>
    <row r="34" spans="1:5" x14ac:dyDescent="0.35">
      <c r="A34" s="31">
        <v>43987</v>
      </c>
      <c r="B34" s="30" t="s">
        <v>230</v>
      </c>
      <c r="C34" s="30" t="s">
        <v>510</v>
      </c>
      <c r="D34" s="30">
        <v>3429</v>
      </c>
      <c r="E34" s="30" t="s">
        <v>509</v>
      </c>
    </row>
    <row r="35" spans="1:5" x14ac:dyDescent="0.35">
      <c r="A35" s="31">
        <v>43987</v>
      </c>
      <c r="B35" s="30" t="s">
        <v>230</v>
      </c>
      <c r="C35" s="30" t="s">
        <v>508</v>
      </c>
      <c r="D35" s="30">
        <v>3803</v>
      </c>
      <c r="E35" s="30" t="s">
        <v>507</v>
      </c>
    </row>
    <row r="36" spans="1:5" x14ac:dyDescent="0.35">
      <c r="A36" s="31">
        <v>43987</v>
      </c>
      <c r="B36" s="30" t="s">
        <v>500</v>
      </c>
      <c r="C36" s="30" t="s">
        <v>498</v>
      </c>
      <c r="D36" s="30">
        <v>3973</v>
      </c>
      <c r="E36" s="30" t="s">
        <v>502</v>
      </c>
    </row>
    <row r="37" spans="1:5" x14ac:dyDescent="0.35">
      <c r="A37" s="31">
        <v>43987</v>
      </c>
      <c r="B37" s="30" t="s">
        <v>500</v>
      </c>
      <c r="C37" s="30" t="s">
        <v>496</v>
      </c>
      <c r="D37" s="30">
        <v>896</v>
      </c>
      <c r="E37" s="30" t="s">
        <v>501</v>
      </c>
    </row>
    <row r="38" spans="1:5" x14ac:dyDescent="0.35">
      <c r="A38" s="31">
        <v>43987</v>
      </c>
      <c r="B38" s="30" t="s">
        <v>500</v>
      </c>
      <c r="C38" s="30" t="s">
        <v>447</v>
      </c>
      <c r="D38" s="30">
        <v>2366</v>
      </c>
      <c r="E38" s="30" t="s">
        <v>499</v>
      </c>
    </row>
    <row r="39" spans="1:5" x14ac:dyDescent="0.35">
      <c r="A39" s="31">
        <v>43987</v>
      </c>
      <c r="B39" s="30" t="s">
        <v>494</v>
      </c>
      <c r="C39" s="30" t="s">
        <v>498</v>
      </c>
      <c r="D39" s="30">
        <v>3330</v>
      </c>
      <c r="E39" s="30" t="s">
        <v>497</v>
      </c>
    </row>
    <row r="40" spans="1:5" x14ac:dyDescent="0.35">
      <c r="A40" s="31">
        <v>43987</v>
      </c>
      <c r="B40" s="30" t="s">
        <v>494</v>
      </c>
      <c r="C40" s="30" t="s">
        <v>496</v>
      </c>
      <c r="D40" s="30">
        <v>61</v>
      </c>
      <c r="E40" s="30" t="s">
        <v>495</v>
      </c>
    </row>
    <row r="41" spans="1:5" x14ac:dyDescent="0.35">
      <c r="A41" s="31">
        <v>43987</v>
      </c>
      <c r="B41" s="30" t="s">
        <v>494</v>
      </c>
      <c r="C41" s="30" t="s">
        <v>447</v>
      </c>
      <c r="D41" s="30">
        <v>3844</v>
      </c>
      <c r="E41" s="30" t="s">
        <v>493</v>
      </c>
    </row>
    <row r="42" spans="1:5" x14ac:dyDescent="0.35">
      <c r="A42" s="31">
        <v>43988</v>
      </c>
      <c r="B42" s="30" t="s">
        <v>230</v>
      </c>
      <c r="C42" s="30" t="s">
        <v>510</v>
      </c>
      <c r="D42" s="30">
        <v>3452</v>
      </c>
      <c r="E42" s="30" t="s">
        <v>509</v>
      </c>
    </row>
    <row r="43" spans="1:5" x14ac:dyDescent="0.35">
      <c r="A43" s="31">
        <v>43988</v>
      </c>
      <c r="B43" s="30" t="s">
        <v>230</v>
      </c>
      <c r="C43" s="30" t="s">
        <v>508</v>
      </c>
      <c r="D43" s="30">
        <v>3836</v>
      </c>
      <c r="E43" s="30" t="s">
        <v>507</v>
      </c>
    </row>
    <row r="44" spans="1:5" x14ac:dyDescent="0.35">
      <c r="A44" s="31">
        <v>43988</v>
      </c>
      <c r="B44" s="30" t="s">
        <v>500</v>
      </c>
      <c r="C44" s="30" t="s">
        <v>498</v>
      </c>
      <c r="D44" s="30">
        <v>4006</v>
      </c>
      <c r="E44" s="30" t="s">
        <v>502</v>
      </c>
    </row>
    <row r="45" spans="1:5" x14ac:dyDescent="0.35">
      <c r="A45" s="31">
        <v>43988</v>
      </c>
      <c r="B45" s="30" t="s">
        <v>500</v>
      </c>
      <c r="C45" s="30" t="s">
        <v>496</v>
      </c>
      <c r="D45" s="30">
        <v>912</v>
      </c>
      <c r="E45" s="30" t="s">
        <v>501</v>
      </c>
    </row>
    <row r="46" spans="1:5" x14ac:dyDescent="0.35">
      <c r="A46" s="31">
        <v>43988</v>
      </c>
      <c r="B46" s="30" t="s">
        <v>500</v>
      </c>
      <c r="C46" s="30" t="s">
        <v>447</v>
      </c>
      <c r="D46" s="30">
        <v>2371</v>
      </c>
      <c r="E46" s="30" t="s">
        <v>499</v>
      </c>
    </row>
    <row r="47" spans="1:5" x14ac:dyDescent="0.35">
      <c r="A47" s="31">
        <v>43988</v>
      </c>
      <c r="B47" s="30" t="s">
        <v>494</v>
      </c>
      <c r="C47" s="30" t="s">
        <v>498</v>
      </c>
      <c r="D47" s="30">
        <v>3411</v>
      </c>
      <c r="E47" s="30" t="s">
        <v>497</v>
      </c>
    </row>
    <row r="48" spans="1:5" x14ac:dyDescent="0.35">
      <c r="A48" s="31">
        <v>43988</v>
      </c>
      <c r="B48" s="30" t="s">
        <v>494</v>
      </c>
      <c r="C48" s="30" t="s">
        <v>496</v>
      </c>
      <c r="D48" s="30">
        <v>61</v>
      </c>
      <c r="E48" s="30" t="s">
        <v>495</v>
      </c>
    </row>
    <row r="49" spans="1:5" x14ac:dyDescent="0.35">
      <c r="A49" s="31">
        <v>43988</v>
      </c>
      <c r="B49" s="30" t="s">
        <v>494</v>
      </c>
      <c r="C49" s="30" t="s">
        <v>447</v>
      </c>
      <c r="D49" s="30">
        <v>3817</v>
      </c>
      <c r="E49" s="30" t="s">
        <v>493</v>
      </c>
    </row>
    <row r="50" spans="1:5" x14ac:dyDescent="0.35">
      <c r="A50" s="31">
        <v>43989</v>
      </c>
      <c r="B50" s="30" t="s">
        <v>230</v>
      </c>
      <c r="C50" s="30" t="s">
        <v>510</v>
      </c>
      <c r="D50" s="30">
        <v>3462</v>
      </c>
      <c r="E50" s="30" t="s">
        <v>509</v>
      </c>
    </row>
    <row r="51" spans="1:5" x14ac:dyDescent="0.35">
      <c r="A51" s="31">
        <v>43989</v>
      </c>
      <c r="B51" s="30" t="s">
        <v>230</v>
      </c>
      <c r="C51" s="30" t="s">
        <v>508</v>
      </c>
      <c r="D51" s="30">
        <v>3853</v>
      </c>
      <c r="E51" s="30" t="s">
        <v>507</v>
      </c>
    </row>
    <row r="52" spans="1:5" x14ac:dyDescent="0.35">
      <c r="A52" s="31">
        <v>43989</v>
      </c>
      <c r="B52" s="30" t="s">
        <v>500</v>
      </c>
      <c r="C52" s="30" t="s">
        <v>498</v>
      </c>
      <c r="D52" s="30">
        <v>4018</v>
      </c>
      <c r="E52" s="30" t="s">
        <v>502</v>
      </c>
    </row>
    <row r="53" spans="1:5" x14ac:dyDescent="0.35">
      <c r="A53" s="31">
        <v>43989</v>
      </c>
      <c r="B53" s="30" t="s">
        <v>500</v>
      </c>
      <c r="C53" s="30" t="s">
        <v>496</v>
      </c>
      <c r="D53" s="30">
        <v>916</v>
      </c>
      <c r="E53" s="30" t="s">
        <v>501</v>
      </c>
    </row>
    <row r="54" spans="1:5" x14ac:dyDescent="0.35">
      <c r="A54" s="31">
        <v>43989</v>
      </c>
      <c r="B54" s="30" t="s">
        <v>500</v>
      </c>
      <c r="C54" s="30" t="s">
        <v>447</v>
      </c>
      <c r="D54" s="30">
        <v>2382</v>
      </c>
      <c r="E54" s="30" t="s">
        <v>499</v>
      </c>
    </row>
    <row r="55" spans="1:5" x14ac:dyDescent="0.35">
      <c r="A55" s="31">
        <v>43989</v>
      </c>
      <c r="B55" s="30" t="s">
        <v>494</v>
      </c>
      <c r="C55" s="30" t="s">
        <v>498</v>
      </c>
      <c r="D55" s="30">
        <v>3427</v>
      </c>
      <c r="E55" s="30" t="s">
        <v>497</v>
      </c>
    </row>
    <row r="56" spans="1:5" x14ac:dyDescent="0.35">
      <c r="A56" s="31">
        <v>43989</v>
      </c>
      <c r="B56" s="30" t="s">
        <v>494</v>
      </c>
      <c r="C56" s="30" t="s">
        <v>496</v>
      </c>
      <c r="D56" s="30">
        <v>61</v>
      </c>
      <c r="E56" s="30" t="s">
        <v>495</v>
      </c>
    </row>
    <row r="57" spans="1:5" x14ac:dyDescent="0.35">
      <c r="A57" s="31">
        <v>43989</v>
      </c>
      <c r="B57" s="30" t="s">
        <v>494</v>
      </c>
      <c r="C57" s="30" t="s">
        <v>447</v>
      </c>
      <c r="D57" s="30">
        <v>3828</v>
      </c>
      <c r="E57" s="30" t="s">
        <v>493</v>
      </c>
    </row>
    <row r="58" spans="1:5" x14ac:dyDescent="0.35">
      <c r="A58" s="31">
        <v>43990</v>
      </c>
      <c r="B58" s="30" t="s">
        <v>230</v>
      </c>
      <c r="C58" s="30" t="s">
        <v>510</v>
      </c>
      <c r="D58" s="30">
        <v>3480</v>
      </c>
      <c r="E58" s="30" t="s">
        <v>509</v>
      </c>
    </row>
    <row r="59" spans="1:5" x14ac:dyDescent="0.35">
      <c r="A59" s="31">
        <v>43990</v>
      </c>
      <c r="B59" s="30" t="s">
        <v>230</v>
      </c>
      <c r="C59" s="30" t="s">
        <v>508</v>
      </c>
      <c r="D59" s="30">
        <v>3872</v>
      </c>
      <c r="E59" s="30" t="s">
        <v>507</v>
      </c>
    </row>
    <row r="60" spans="1:5" x14ac:dyDescent="0.35">
      <c r="A60" s="31">
        <v>43990</v>
      </c>
      <c r="B60" s="30" t="s">
        <v>500</v>
      </c>
      <c r="C60" s="30" t="s">
        <v>498</v>
      </c>
      <c r="D60" s="30">
        <v>4042</v>
      </c>
      <c r="E60" s="30" t="s">
        <v>502</v>
      </c>
    </row>
    <row r="61" spans="1:5" x14ac:dyDescent="0.35">
      <c r="A61" s="31">
        <v>43990</v>
      </c>
      <c r="B61" s="30" t="s">
        <v>500</v>
      </c>
      <c r="C61" s="30" t="s">
        <v>496</v>
      </c>
      <c r="D61" s="30">
        <v>925</v>
      </c>
      <c r="E61" s="30" t="s">
        <v>501</v>
      </c>
    </row>
    <row r="62" spans="1:5" x14ac:dyDescent="0.35">
      <c r="A62" s="31">
        <v>43990</v>
      </c>
      <c r="B62" s="30" t="s">
        <v>500</v>
      </c>
      <c r="C62" s="30" t="s">
        <v>447</v>
      </c>
      <c r="D62" s="30">
        <v>2386</v>
      </c>
      <c r="E62" s="30" t="s">
        <v>499</v>
      </c>
    </row>
    <row r="63" spans="1:5" x14ac:dyDescent="0.35">
      <c r="A63" s="31">
        <v>43990</v>
      </c>
      <c r="B63" s="30" t="s">
        <v>494</v>
      </c>
      <c r="C63" s="30" t="s">
        <v>498</v>
      </c>
      <c r="D63" s="30">
        <v>3442</v>
      </c>
      <c r="E63" s="30" t="s">
        <v>497</v>
      </c>
    </row>
    <row r="64" spans="1:5" x14ac:dyDescent="0.35">
      <c r="A64" s="31">
        <v>43990</v>
      </c>
      <c r="B64" s="30" t="s">
        <v>494</v>
      </c>
      <c r="C64" s="30" t="s">
        <v>496</v>
      </c>
      <c r="D64" s="30">
        <v>61</v>
      </c>
      <c r="E64" s="30" t="s">
        <v>495</v>
      </c>
    </row>
    <row r="65" spans="1:5" x14ac:dyDescent="0.35">
      <c r="A65" s="31">
        <v>43990</v>
      </c>
      <c r="B65" s="30" t="s">
        <v>494</v>
      </c>
      <c r="C65" s="30" t="s">
        <v>447</v>
      </c>
      <c r="D65" s="30">
        <v>3850</v>
      </c>
      <c r="E65" s="30" t="s">
        <v>493</v>
      </c>
    </row>
    <row r="66" spans="1:5" x14ac:dyDescent="0.35">
      <c r="A66" s="31">
        <v>43991</v>
      </c>
      <c r="B66" s="30" t="s">
        <v>230</v>
      </c>
      <c r="C66" s="30" t="s">
        <v>510</v>
      </c>
      <c r="D66" s="30">
        <v>3503</v>
      </c>
      <c r="E66" s="30" t="s">
        <v>509</v>
      </c>
    </row>
    <row r="67" spans="1:5" x14ac:dyDescent="0.35">
      <c r="A67" s="31">
        <v>43991</v>
      </c>
      <c r="B67" s="30" t="s">
        <v>230</v>
      </c>
      <c r="C67" s="30" t="s">
        <v>508</v>
      </c>
      <c r="D67" s="30">
        <v>3904</v>
      </c>
      <c r="E67" s="30" t="s">
        <v>507</v>
      </c>
    </row>
    <row r="68" spans="1:5" x14ac:dyDescent="0.35">
      <c r="A68" s="31">
        <v>43991</v>
      </c>
      <c r="B68" s="30" t="s">
        <v>500</v>
      </c>
      <c r="C68" s="30" t="s">
        <v>498</v>
      </c>
      <c r="D68" s="30">
        <v>4070</v>
      </c>
      <c r="E68" s="30" t="s">
        <v>502</v>
      </c>
    </row>
    <row r="69" spans="1:5" x14ac:dyDescent="0.35">
      <c r="A69" s="31">
        <v>43991</v>
      </c>
      <c r="B69" s="30" t="s">
        <v>500</v>
      </c>
      <c r="C69" s="30" t="s">
        <v>496</v>
      </c>
      <c r="D69" s="30">
        <v>938</v>
      </c>
      <c r="E69" s="30" t="s">
        <v>501</v>
      </c>
    </row>
    <row r="70" spans="1:5" x14ac:dyDescent="0.35">
      <c r="A70" s="31">
        <v>43991</v>
      </c>
      <c r="B70" s="30" t="s">
        <v>500</v>
      </c>
      <c r="C70" s="30" t="s">
        <v>447</v>
      </c>
      <c r="D70" s="30">
        <v>2400</v>
      </c>
      <c r="E70" s="30" t="s">
        <v>499</v>
      </c>
    </row>
    <row r="71" spans="1:5" x14ac:dyDescent="0.35">
      <c r="A71" s="31">
        <v>43991</v>
      </c>
      <c r="B71" s="30" t="s">
        <v>494</v>
      </c>
      <c r="C71" s="30" t="s">
        <v>498</v>
      </c>
      <c r="D71" s="30">
        <v>3466</v>
      </c>
      <c r="E71" s="30" t="s">
        <v>497</v>
      </c>
    </row>
    <row r="72" spans="1:5" x14ac:dyDescent="0.35">
      <c r="A72" s="31">
        <v>43991</v>
      </c>
      <c r="B72" s="30" t="s">
        <v>494</v>
      </c>
      <c r="C72" s="30" t="s">
        <v>496</v>
      </c>
      <c r="D72" s="30">
        <v>61</v>
      </c>
      <c r="E72" s="30" t="s">
        <v>495</v>
      </c>
    </row>
    <row r="73" spans="1:5" x14ac:dyDescent="0.35">
      <c r="A73" s="31">
        <v>43991</v>
      </c>
      <c r="B73" s="30" t="s">
        <v>494</v>
      </c>
      <c r="C73" s="30" t="s">
        <v>447</v>
      </c>
      <c r="D73" s="30">
        <v>3881</v>
      </c>
      <c r="E73" s="30" t="s">
        <v>493</v>
      </c>
    </row>
    <row r="74" spans="1:5" x14ac:dyDescent="0.35">
      <c r="A74" s="31">
        <v>43992</v>
      </c>
      <c r="B74" s="30" t="s">
        <v>230</v>
      </c>
      <c r="C74" s="30" t="s">
        <v>510</v>
      </c>
      <c r="D74" s="30">
        <v>3517</v>
      </c>
      <c r="E74" s="30" t="s">
        <v>509</v>
      </c>
    </row>
    <row r="75" spans="1:5" x14ac:dyDescent="0.35">
      <c r="A75" s="31">
        <v>43992</v>
      </c>
      <c r="B75" s="30" t="s">
        <v>230</v>
      </c>
      <c r="C75" s="30" t="s">
        <v>508</v>
      </c>
      <c r="D75" s="30">
        <v>3936</v>
      </c>
      <c r="E75" s="30" t="s">
        <v>507</v>
      </c>
    </row>
    <row r="76" spans="1:5" x14ac:dyDescent="0.35">
      <c r="A76" s="31">
        <v>43992</v>
      </c>
      <c r="B76" s="30" t="s">
        <v>500</v>
      </c>
      <c r="C76" s="30" t="s">
        <v>498</v>
      </c>
      <c r="D76" s="30">
        <v>4089</v>
      </c>
      <c r="E76" s="30" t="s">
        <v>502</v>
      </c>
    </row>
    <row r="77" spans="1:5" x14ac:dyDescent="0.35">
      <c r="A77" s="31">
        <v>43992</v>
      </c>
      <c r="B77" s="30" t="s">
        <v>500</v>
      </c>
      <c r="C77" s="30" t="s">
        <v>496</v>
      </c>
      <c r="D77" s="30">
        <v>952</v>
      </c>
      <c r="E77" s="30" t="s">
        <v>501</v>
      </c>
    </row>
    <row r="78" spans="1:5" x14ac:dyDescent="0.35">
      <c r="A78" s="31">
        <v>43992</v>
      </c>
      <c r="B78" s="30" t="s">
        <v>500</v>
      </c>
      <c r="C78" s="30" t="s">
        <v>447</v>
      </c>
      <c r="D78" s="30">
        <v>2413</v>
      </c>
      <c r="E78" s="30" t="s">
        <v>499</v>
      </c>
    </row>
    <row r="79" spans="1:5" x14ac:dyDescent="0.35">
      <c r="A79" s="31">
        <v>43992</v>
      </c>
      <c r="B79" s="30" t="s">
        <v>494</v>
      </c>
      <c r="C79" s="30" t="s">
        <v>498</v>
      </c>
      <c r="D79" s="30">
        <v>3480</v>
      </c>
      <c r="E79" s="30" t="s">
        <v>497</v>
      </c>
    </row>
    <row r="80" spans="1:5" x14ac:dyDescent="0.35">
      <c r="A80" s="31">
        <v>43992</v>
      </c>
      <c r="B80" s="30" t="s">
        <v>494</v>
      </c>
      <c r="C80" s="30" t="s">
        <v>496</v>
      </c>
      <c r="D80" s="30">
        <v>62</v>
      </c>
      <c r="E80" s="30" t="s">
        <v>495</v>
      </c>
    </row>
    <row r="81" spans="1:5" x14ac:dyDescent="0.35">
      <c r="A81" s="31">
        <v>43992</v>
      </c>
      <c r="B81" s="30" t="s">
        <v>494</v>
      </c>
      <c r="C81" s="30" t="s">
        <v>447</v>
      </c>
      <c r="D81" s="30">
        <v>3912</v>
      </c>
      <c r="E81" s="30" t="s">
        <v>493</v>
      </c>
    </row>
    <row r="82" spans="1:5" x14ac:dyDescent="0.35">
      <c r="A82" s="31">
        <v>43993</v>
      </c>
      <c r="B82" s="30" t="s">
        <v>230</v>
      </c>
      <c r="C82" s="30" t="s">
        <v>510</v>
      </c>
      <c r="D82" s="30">
        <v>3532</v>
      </c>
      <c r="E82" s="30" t="s">
        <v>509</v>
      </c>
    </row>
    <row r="83" spans="1:5" x14ac:dyDescent="0.35">
      <c r="A83" s="31">
        <v>43993</v>
      </c>
      <c r="B83" s="30" t="s">
        <v>230</v>
      </c>
      <c r="C83" s="30" t="s">
        <v>508</v>
      </c>
      <c r="D83" s="30">
        <v>3959</v>
      </c>
      <c r="E83" s="30" t="s">
        <v>507</v>
      </c>
    </row>
    <row r="84" spans="1:5" x14ac:dyDescent="0.35">
      <c r="A84" s="31">
        <v>43993</v>
      </c>
      <c r="B84" s="30" t="s">
        <v>500</v>
      </c>
      <c r="C84" s="30" t="s">
        <v>498</v>
      </c>
      <c r="D84" s="30">
        <v>4108</v>
      </c>
      <c r="E84" s="30" t="s">
        <v>502</v>
      </c>
    </row>
    <row r="85" spans="1:5" x14ac:dyDescent="0.35">
      <c r="A85" s="31">
        <v>43993</v>
      </c>
      <c r="B85" s="30" t="s">
        <v>500</v>
      </c>
      <c r="C85" s="30" t="s">
        <v>496</v>
      </c>
      <c r="D85" s="30">
        <v>969</v>
      </c>
      <c r="E85" s="30" t="s">
        <v>501</v>
      </c>
    </row>
    <row r="86" spans="1:5" x14ac:dyDescent="0.35">
      <c r="A86" s="31">
        <v>43993</v>
      </c>
      <c r="B86" s="30" t="s">
        <v>500</v>
      </c>
      <c r="C86" s="30" t="s">
        <v>447</v>
      </c>
      <c r="D86" s="30">
        <v>2415</v>
      </c>
      <c r="E86" s="30" t="s">
        <v>499</v>
      </c>
    </row>
    <row r="87" spans="1:5" x14ac:dyDescent="0.35">
      <c r="A87" s="31">
        <v>43993</v>
      </c>
      <c r="B87" s="30" t="s">
        <v>494</v>
      </c>
      <c r="C87" s="30" t="s">
        <v>498</v>
      </c>
      <c r="D87" s="30">
        <v>3519</v>
      </c>
      <c r="E87" s="30" t="s">
        <v>497</v>
      </c>
    </row>
    <row r="88" spans="1:5" x14ac:dyDescent="0.35">
      <c r="A88" s="31">
        <v>43993</v>
      </c>
      <c r="B88" s="30" t="s">
        <v>494</v>
      </c>
      <c r="C88" s="30" t="s">
        <v>496</v>
      </c>
      <c r="D88" s="30">
        <v>62</v>
      </c>
      <c r="E88" s="30" t="s">
        <v>495</v>
      </c>
    </row>
    <row r="89" spans="1:5" x14ac:dyDescent="0.35">
      <c r="A89" s="31">
        <v>43993</v>
      </c>
      <c r="B89" s="30" t="s">
        <v>494</v>
      </c>
      <c r="C89" s="30" t="s">
        <v>447</v>
      </c>
      <c r="D89" s="30">
        <v>3911</v>
      </c>
      <c r="E89" s="30" t="s">
        <v>493</v>
      </c>
    </row>
    <row r="90" spans="1:5" x14ac:dyDescent="0.35">
      <c r="A90" s="31">
        <v>43994</v>
      </c>
      <c r="B90" s="30" t="s">
        <v>230</v>
      </c>
      <c r="C90" s="30" t="s">
        <v>510</v>
      </c>
      <c r="D90" s="30">
        <v>3555</v>
      </c>
      <c r="E90" s="30" t="s">
        <v>509</v>
      </c>
    </row>
    <row r="91" spans="1:5" x14ac:dyDescent="0.35">
      <c r="A91" s="31">
        <v>43994</v>
      </c>
      <c r="B91" s="30" t="s">
        <v>230</v>
      </c>
      <c r="C91" s="30" t="s">
        <v>508</v>
      </c>
      <c r="D91" s="30">
        <v>3982</v>
      </c>
      <c r="E91" s="30" t="s">
        <v>507</v>
      </c>
    </row>
    <row r="92" spans="1:5" x14ac:dyDescent="0.35">
      <c r="A92" s="31">
        <v>43994</v>
      </c>
      <c r="B92" s="30" t="s">
        <v>500</v>
      </c>
      <c r="C92" s="30" t="s">
        <v>498</v>
      </c>
      <c r="D92" s="30">
        <v>4130</v>
      </c>
      <c r="E92" s="30" t="s">
        <v>502</v>
      </c>
    </row>
    <row r="93" spans="1:5" x14ac:dyDescent="0.35">
      <c r="A93" s="31">
        <v>43994</v>
      </c>
      <c r="B93" s="30" t="s">
        <v>500</v>
      </c>
      <c r="C93" s="30" t="s">
        <v>496</v>
      </c>
      <c r="D93" s="30">
        <v>978</v>
      </c>
      <c r="E93" s="30" t="s">
        <v>501</v>
      </c>
    </row>
    <row r="94" spans="1:5" x14ac:dyDescent="0.35">
      <c r="A94" s="31">
        <v>43994</v>
      </c>
      <c r="B94" s="30" t="s">
        <v>500</v>
      </c>
      <c r="C94" s="30" t="s">
        <v>447</v>
      </c>
      <c r="D94" s="30">
        <v>2430</v>
      </c>
      <c r="E94" s="30" t="s">
        <v>499</v>
      </c>
    </row>
    <row r="95" spans="1:5" x14ac:dyDescent="0.35">
      <c r="A95" s="31">
        <v>43994</v>
      </c>
      <c r="B95" s="30" t="s">
        <v>494</v>
      </c>
      <c r="C95" s="30" t="s">
        <v>498</v>
      </c>
      <c r="D95" s="30">
        <v>3540</v>
      </c>
      <c r="E95" s="30" t="s">
        <v>497</v>
      </c>
    </row>
    <row r="96" spans="1:5" x14ac:dyDescent="0.35">
      <c r="A96" s="31">
        <v>43994</v>
      </c>
      <c r="B96" s="30" t="s">
        <v>494</v>
      </c>
      <c r="C96" s="30" t="s">
        <v>496</v>
      </c>
      <c r="D96" s="30">
        <v>63</v>
      </c>
      <c r="E96" s="30" t="s">
        <v>495</v>
      </c>
    </row>
    <row r="97" spans="1:5" x14ac:dyDescent="0.35">
      <c r="A97" s="31">
        <v>43994</v>
      </c>
      <c r="B97" s="30" t="s">
        <v>494</v>
      </c>
      <c r="C97" s="30" t="s">
        <v>447</v>
      </c>
      <c r="D97" s="30">
        <v>3935</v>
      </c>
      <c r="E97" s="30" t="s">
        <v>493</v>
      </c>
    </row>
    <row r="98" spans="1:5" x14ac:dyDescent="0.35">
      <c r="A98" s="31">
        <v>43995</v>
      </c>
      <c r="B98" s="30" t="s">
        <v>230</v>
      </c>
      <c r="C98" s="30" t="s">
        <v>510</v>
      </c>
      <c r="D98" s="30">
        <v>3570</v>
      </c>
      <c r="E98" s="30" t="s">
        <v>509</v>
      </c>
    </row>
    <row r="99" spans="1:5" x14ac:dyDescent="0.35">
      <c r="A99" s="31">
        <v>43995</v>
      </c>
      <c r="B99" s="30" t="s">
        <v>230</v>
      </c>
      <c r="C99" s="30" t="s">
        <v>508</v>
      </c>
      <c r="D99" s="30">
        <v>4005</v>
      </c>
      <c r="E99" s="30" t="s">
        <v>507</v>
      </c>
    </row>
    <row r="100" spans="1:5" x14ac:dyDescent="0.35">
      <c r="A100" s="31">
        <v>43995</v>
      </c>
      <c r="B100" s="30" t="s">
        <v>500</v>
      </c>
      <c r="C100" s="30" t="s">
        <v>498</v>
      </c>
      <c r="D100" s="30">
        <v>4148</v>
      </c>
      <c r="E100" s="30" t="s">
        <v>502</v>
      </c>
    </row>
    <row r="101" spans="1:5" x14ac:dyDescent="0.35">
      <c r="A101" s="31">
        <v>43995</v>
      </c>
      <c r="B101" s="30" t="s">
        <v>500</v>
      </c>
      <c r="C101" s="30" t="s">
        <v>496</v>
      </c>
      <c r="D101" s="30">
        <v>981</v>
      </c>
      <c r="E101" s="30" t="s">
        <v>501</v>
      </c>
    </row>
    <row r="102" spans="1:5" x14ac:dyDescent="0.35">
      <c r="A102" s="31">
        <v>43995</v>
      </c>
      <c r="B102" s="30" t="s">
        <v>500</v>
      </c>
      <c r="C102" s="30" t="s">
        <v>447</v>
      </c>
      <c r="D102" s="30">
        <v>2447</v>
      </c>
      <c r="E102" s="30" t="s">
        <v>499</v>
      </c>
    </row>
    <row r="103" spans="1:5" x14ac:dyDescent="0.35">
      <c r="A103" s="31">
        <v>43995</v>
      </c>
      <c r="B103" s="30" t="s">
        <v>494</v>
      </c>
      <c r="C103" s="30" t="s">
        <v>498</v>
      </c>
      <c r="D103" s="30">
        <v>3565</v>
      </c>
      <c r="E103" s="30" t="s">
        <v>497</v>
      </c>
    </row>
    <row r="104" spans="1:5" x14ac:dyDescent="0.35">
      <c r="A104" s="31">
        <v>43995</v>
      </c>
      <c r="B104" s="30" t="s">
        <v>494</v>
      </c>
      <c r="C104" s="30" t="s">
        <v>496</v>
      </c>
      <c r="D104" s="30">
        <v>62</v>
      </c>
      <c r="E104" s="30" t="s">
        <v>495</v>
      </c>
    </row>
    <row r="105" spans="1:5" x14ac:dyDescent="0.35">
      <c r="A105" s="31">
        <v>43995</v>
      </c>
      <c r="B105" s="30" t="s">
        <v>494</v>
      </c>
      <c r="C105" s="30" t="s">
        <v>447</v>
      </c>
      <c r="D105" s="30">
        <v>3949</v>
      </c>
      <c r="E105" s="30" t="s">
        <v>493</v>
      </c>
    </row>
    <row r="106" spans="1:5" x14ac:dyDescent="0.35">
      <c r="A106" s="31">
        <v>43996</v>
      </c>
      <c r="B106" s="30" t="s">
        <v>230</v>
      </c>
      <c r="C106" s="30" t="s">
        <v>510</v>
      </c>
      <c r="D106" s="30">
        <v>3586</v>
      </c>
      <c r="E106" s="30" t="s">
        <v>509</v>
      </c>
    </row>
    <row r="107" spans="1:5" x14ac:dyDescent="0.35">
      <c r="A107" s="31">
        <v>43996</v>
      </c>
      <c r="B107" s="30" t="s">
        <v>230</v>
      </c>
      <c r="C107" s="30" t="s">
        <v>508</v>
      </c>
      <c r="D107" s="30">
        <v>4037</v>
      </c>
      <c r="E107" s="30" t="s">
        <v>507</v>
      </c>
    </row>
    <row r="108" spans="1:5" x14ac:dyDescent="0.35">
      <c r="A108" s="31">
        <v>43996</v>
      </c>
      <c r="B108" s="30" t="s">
        <v>500</v>
      </c>
      <c r="C108" s="30" t="s">
        <v>498</v>
      </c>
      <c r="D108" s="30">
        <v>4176</v>
      </c>
      <c r="E108" s="30" t="s">
        <v>502</v>
      </c>
    </row>
    <row r="109" spans="1:5" x14ac:dyDescent="0.35">
      <c r="A109" s="31">
        <v>43996</v>
      </c>
      <c r="B109" s="30" t="s">
        <v>500</v>
      </c>
      <c r="C109" s="30" t="s">
        <v>496</v>
      </c>
      <c r="D109" s="30">
        <v>986</v>
      </c>
      <c r="E109" s="30" t="s">
        <v>501</v>
      </c>
    </row>
    <row r="110" spans="1:5" x14ac:dyDescent="0.35">
      <c r="A110" s="31">
        <v>43996</v>
      </c>
      <c r="B110" s="30" t="s">
        <v>500</v>
      </c>
      <c r="C110" s="30" t="s">
        <v>447</v>
      </c>
      <c r="D110" s="30">
        <v>2462</v>
      </c>
      <c r="E110" s="30" t="s">
        <v>499</v>
      </c>
    </row>
    <row r="111" spans="1:5" x14ac:dyDescent="0.35">
      <c r="A111" s="31">
        <v>43996</v>
      </c>
      <c r="B111" s="30" t="s">
        <v>494</v>
      </c>
      <c r="C111" s="30" t="s">
        <v>498</v>
      </c>
      <c r="D111" s="30">
        <v>3598</v>
      </c>
      <c r="E111" s="30" t="s">
        <v>497</v>
      </c>
    </row>
    <row r="112" spans="1:5" x14ac:dyDescent="0.35">
      <c r="A112" s="31">
        <v>43996</v>
      </c>
      <c r="B112" s="30" t="s">
        <v>494</v>
      </c>
      <c r="C112" s="30" t="s">
        <v>496</v>
      </c>
      <c r="D112" s="30">
        <v>62</v>
      </c>
      <c r="E112" s="30" t="s">
        <v>495</v>
      </c>
    </row>
    <row r="113" spans="1:5" x14ac:dyDescent="0.35">
      <c r="A113" s="31">
        <v>43996</v>
      </c>
      <c r="B113" s="30" t="s">
        <v>494</v>
      </c>
      <c r="C113" s="30" t="s">
        <v>447</v>
      </c>
      <c r="D113" s="30">
        <v>3964</v>
      </c>
      <c r="E113" s="30" t="s">
        <v>493</v>
      </c>
    </row>
    <row r="114" spans="1:5" x14ac:dyDescent="0.35">
      <c r="A114" s="31">
        <v>43997</v>
      </c>
      <c r="B114" s="30" t="s">
        <v>230</v>
      </c>
      <c r="C114" s="30" t="s">
        <v>510</v>
      </c>
      <c r="D114" s="30">
        <v>3599</v>
      </c>
      <c r="E114" s="30" t="s">
        <v>509</v>
      </c>
    </row>
    <row r="115" spans="1:5" x14ac:dyDescent="0.35">
      <c r="A115" s="31">
        <v>43997</v>
      </c>
      <c r="B115" s="30" t="s">
        <v>230</v>
      </c>
      <c r="C115" s="30" t="s">
        <v>508</v>
      </c>
      <c r="D115" s="30">
        <v>4047</v>
      </c>
      <c r="E115" s="30" t="s">
        <v>507</v>
      </c>
    </row>
    <row r="116" spans="1:5" x14ac:dyDescent="0.35">
      <c r="A116" s="31">
        <v>43997</v>
      </c>
      <c r="B116" s="30" t="s">
        <v>500</v>
      </c>
      <c r="C116" s="30" t="s">
        <v>498</v>
      </c>
      <c r="D116" s="30">
        <v>4189</v>
      </c>
      <c r="E116" s="30" t="s">
        <v>502</v>
      </c>
    </row>
    <row r="117" spans="1:5" x14ac:dyDescent="0.35">
      <c r="A117" s="31">
        <v>43997</v>
      </c>
      <c r="B117" s="30" t="s">
        <v>500</v>
      </c>
      <c r="C117" s="30" t="s">
        <v>496</v>
      </c>
      <c r="D117" s="30">
        <v>987</v>
      </c>
      <c r="E117" s="30" t="s">
        <v>501</v>
      </c>
    </row>
    <row r="118" spans="1:5" x14ac:dyDescent="0.35">
      <c r="A118" s="31">
        <v>43997</v>
      </c>
      <c r="B118" s="30" t="s">
        <v>500</v>
      </c>
      <c r="C118" s="30" t="s">
        <v>447</v>
      </c>
      <c r="D118" s="30">
        <v>2471</v>
      </c>
      <c r="E118" s="30" t="s">
        <v>499</v>
      </c>
    </row>
    <row r="119" spans="1:5" x14ac:dyDescent="0.35">
      <c r="A119" s="31">
        <v>43997</v>
      </c>
      <c r="B119" s="30" t="s">
        <v>494</v>
      </c>
      <c r="C119" s="30" t="s">
        <v>498</v>
      </c>
      <c r="D119" s="30">
        <v>3603</v>
      </c>
      <c r="E119" s="30" t="s">
        <v>497</v>
      </c>
    </row>
    <row r="120" spans="1:5" x14ac:dyDescent="0.35">
      <c r="A120" s="31">
        <v>43997</v>
      </c>
      <c r="B120" s="30" t="s">
        <v>494</v>
      </c>
      <c r="C120" s="30" t="s">
        <v>496</v>
      </c>
      <c r="D120" s="30">
        <v>62</v>
      </c>
      <c r="E120" s="30" t="s">
        <v>495</v>
      </c>
    </row>
    <row r="121" spans="1:5" x14ac:dyDescent="0.35">
      <c r="A121" s="31">
        <v>43997</v>
      </c>
      <c r="B121" s="30" t="s">
        <v>494</v>
      </c>
      <c r="C121" s="30" t="s">
        <v>447</v>
      </c>
      <c r="D121" s="30">
        <v>3982</v>
      </c>
      <c r="E121" s="30" t="s">
        <v>493</v>
      </c>
    </row>
    <row r="122" spans="1:5" x14ac:dyDescent="0.35">
      <c r="A122" s="31">
        <v>43998</v>
      </c>
      <c r="B122" s="30" t="s">
        <v>230</v>
      </c>
      <c r="C122" s="30" t="s">
        <v>510</v>
      </c>
      <c r="D122" s="30">
        <v>3604</v>
      </c>
      <c r="E122" s="30" t="s">
        <v>509</v>
      </c>
    </row>
    <row r="123" spans="1:5" x14ac:dyDescent="0.35">
      <c r="A123" s="31">
        <v>43998</v>
      </c>
      <c r="B123" s="30" t="s">
        <v>230</v>
      </c>
      <c r="C123" s="30" t="s">
        <v>508</v>
      </c>
      <c r="D123" s="30">
        <v>4060</v>
      </c>
      <c r="E123" s="30" t="s">
        <v>507</v>
      </c>
    </row>
    <row r="124" spans="1:5" x14ac:dyDescent="0.35">
      <c r="A124" s="31">
        <v>43998</v>
      </c>
      <c r="B124" s="30" t="s">
        <v>500</v>
      </c>
      <c r="C124" s="30" t="s">
        <v>498</v>
      </c>
      <c r="D124" s="30">
        <v>4199</v>
      </c>
      <c r="E124" s="30" t="s">
        <v>502</v>
      </c>
    </row>
    <row r="125" spans="1:5" x14ac:dyDescent="0.35">
      <c r="A125" s="31">
        <v>43998</v>
      </c>
      <c r="B125" s="30" t="s">
        <v>500</v>
      </c>
      <c r="C125" s="30" t="s">
        <v>496</v>
      </c>
      <c r="D125" s="30">
        <v>999</v>
      </c>
      <c r="E125" s="30" t="s">
        <v>501</v>
      </c>
    </row>
    <row r="126" spans="1:5" x14ac:dyDescent="0.35">
      <c r="A126" s="31">
        <v>43998</v>
      </c>
      <c r="B126" s="30" t="s">
        <v>500</v>
      </c>
      <c r="C126" s="30" t="s">
        <v>447</v>
      </c>
      <c r="D126" s="30">
        <v>2467</v>
      </c>
      <c r="E126" s="30" t="s">
        <v>499</v>
      </c>
    </row>
    <row r="127" spans="1:5" x14ac:dyDescent="0.35">
      <c r="A127" s="31">
        <v>43998</v>
      </c>
      <c r="B127" s="30" t="s">
        <v>494</v>
      </c>
      <c r="C127" s="30" t="s">
        <v>498</v>
      </c>
      <c r="D127" s="30">
        <v>3616</v>
      </c>
      <c r="E127" s="30" t="s">
        <v>497</v>
      </c>
    </row>
    <row r="128" spans="1:5" x14ac:dyDescent="0.35">
      <c r="A128" s="31">
        <v>43998</v>
      </c>
      <c r="B128" s="30" t="s">
        <v>494</v>
      </c>
      <c r="C128" s="30" t="s">
        <v>496</v>
      </c>
      <c r="D128" s="30">
        <v>62</v>
      </c>
      <c r="E128" s="30" t="s">
        <v>495</v>
      </c>
    </row>
    <row r="129" spans="1:5" x14ac:dyDescent="0.35">
      <c r="A129" s="31">
        <v>43998</v>
      </c>
      <c r="B129" s="30" t="s">
        <v>494</v>
      </c>
      <c r="C129" s="30" t="s">
        <v>447</v>
      </c>
      <c r="D129" s="30">
        <v>3987</v>
      </c>
      <c r="E129" s="30" t="s">
        <v>493</v>
      </c>
    </row>
    <row r="130" spans="1:5" x14ac:dyDescent="0.35">
      <c r="A130" s="31">
        <v>43999</v>
      </c>
      <c r="B130" s="30" t="s">
        <v>230</v>
      </c>
      <c r="C130" s="30" t="s">
        <v>510</v>
      </c>
      <c r="D130" s="30">
        <v>3632</v>
      </c>
      <c r="E130" s="30" t="s">
        <v>509</v>
      </c>
    </row>
    <row r="131" spans="1:5" x14ac:dyDescent="0.35">
      <c r="A131" s="31">
        <v>43999</v>
      </c>
      <c r="B131" s="30" t="s">
        <v>230</v>
      </c>
      <c r="C131" s="30" t="s">
        <v>508</v>
      </c>
      <c r="D131" s="30">
        <v>4101</v>
      </c>
      <c r="E131" s="30" t="s">
        <v>507</v>
      </c>
    </row>
    <row r="132" spans="1:5" x14ac:dyDescent="0.35">
      <c r="A132" s="31">
        <v>43999</v>
      </c>
      <c r="B132" s="30" t="s">
        <v>500</v>
      </c>
      <c r="C132" s="30" t="s">
        <v>498</v>
      </c>
      <c r="D132" s="30">
        <v>4236</v>
      </c>
      <c r="E132" s="30" t="s">
        <v>502</v>
      </c>
    </row>
    <row r="133" spans="1:5" x14ac:dyDescent="0.35">
      <c r="A133" s="31">
        <v>43999</v>
      </c>
      <c r="B133" s="30" t="s">
        <v>500</v>
      </c>
      <c r="C133" s="30" t="s">
        <v>496</v>
      </c>
      <c r="D133" s="30">
        <v>1009</v>
      </c>
      <c r="E133" s="30" t="s">
        <v>501</v>
      </c>
    </row>
    <row r="134" spans="1:5" x14ac:dyDescent="0.35">
      <c r="A134" s="31">
        <v>43999</v>
      </c>
      <c r="B134" s="30" t="s">
        <v>500</v>
      </c>
      <c r="C134" s="30" t="s">
        <v>447</v>
      </c>
      <c r="D134" s="30">
        <v>2489</v>
      </c>
      <c r="E134" s="30" t="s">
        <v>499</v>
      </c>
    </row>
    <row r="135" spans="1:5" x14ac:dyDescent="0.35">
      <c r="A135" s="31">
        <v>43999</v>
      </c>
      <c r="B135" s="30" t="s">
        <v>494</v>
      </c>
      <c r="C135" s="30" t="s">
        <v>498</v>
      </c>
      <c r="D135" s="30">
        <v>3643</v>
      </c>
      <c r="E135" s="30" t="s">
        <v>497</v>
      </c>
    </row>
    <row r="136" spans="1:5" x14ac:dyDescent="0.35">
      <c r="A136" s="31">
        <v>43999</v>
      </c>
      <c r="B136" s="30" t="s">
        <v>494</v>
      </c>
      <c r="C136" s="30" t="s">
        <v>496</v>
      </c>
      <c r="D136" s="30">
        <v>65</v>
      </c>
      <c r="E136" s="30" t="s">
        <v>495</v>
      </c>
    </row>
    <row r="137" spans="1:5" x14ac:dyDescent="0.35">
      <c r="A137" s="31">
        <v>43999</v>
      </c>
      <c r="B137" s="30" t="s">
        <v>494</v>
      </c>
      <c r="C137" s="30" t="s">
        <v>447</v>
      </c>
      <c r="D137" s="30">
        <v>4026</v>
      </c>
      <c r="E137" s="30" t="s">
        <v>493</v>
      </c>
    </row>
    <row r="138" spans="1:5" x14ac:dyDescent="0.35">
      <c r="A138" s="31">
        <v>44000</v>
      </c>
      <c r="B138" s="30" t="s">
        <v>230</v>
      </c>
      <c r="C138" s="30" t="s">
        <v>510</v>
      </c>
      <c r="D138" s="30">
        <v>3649</v>
      </c>
      <c r="E138" s="30" t="s">
        <v>509</v>
      </c>
    </row>
    <row r="139" spans="1:5" x14ac:dyDescent="0.35">
      <c r="A139" s="31">
        <v>44000</v>
      </c>
      <c r="B139" s="30" t="s">
        <v>230</v>
      </c>
      <c r="C139" s="30" t="s">
        <v>508</v>
      </c>
      <c r="D139" s="30">
        <v>4120</v>
      </c>
      <c r="E139" s="30" t="s">
        <v>507</v>
      </c>
    </row>
    <row r="140" spans="1:5" x14ac:dyDescent="0.35">
      <c r="A140" s="31">
        <v>44000</v>
      </c>
      <c r="B140" s="30" t="s">
        <v>500</v>
      </c>
      <c r="C140" s="30" t="s">
        <v>498</v>
      </c>
      <c r="D140" s="30">
        <v>4252</v>
      </c>
      <c r="E140" s="30" t="s">
        <v>502</v>
      </c>
    </row>
    <row r="141" spans="1:5" x14ac:dyDescent="0.35">
      <c r="A141" s="31">
        <v>44000</v>
      </c>
      <c r="B141" s="30" t="s">
        <v>500</v>
      </c>
      <c r="C141" s="30" t="s">
        <v>496</v>
      </c>
      <c r="D141" s="30">
        <v>1026</v>
      </c>
      <c r="E141" s="30" t="s">
        <v>501</v>
      </c>
    </row>
    <row r="142" spans="1:5" x14ac:dyDescent="0.35">
      <c r="A142" s="31">
        <v>44000</v>
      </c>
      <c r="B142" s="30" t="s">
        <v>500</v>
      </c>
      <c r="C142" s="30" t="s">
        <v>447</v>
      </c>
      <c r="D142" s="30">
        <v>2492</v>
      </c>
      <c r="E142" s="30" t="s">
        <v>499</v>
      </c>
    </row>
    <row r="143" spans="1:5" x14ac:dyDescent="0.35">
      <c r="A143" s="31">
        <v>44000</v>
      </c>
      <c r="B143" s="30" t="s">
        <v>494</v>
      </c>
      <c r="C143" s="30" t="s">
        <v>498</v>
      </c>
      <c r="D143" s="30">
        <v>3675</v>
      </c>
      <c r="E143" s="30" t="s">
        <v>497</v>
      </c>
    </row>
    <row r="144" spans="1:5" x14ac:dyDescent="0.35">
      <c r="A144" s="31">
        <v>44000</v>
      </c>
      <c r="B144" s="30" t="s">
        <v>494</v>
      </c>
      <c r="C144" s="30" t="s">
        <v>496</v>
      </c>
      <c r="D144" s="30">
        <v>66</v>
      </c>
      <c r="E144" s="30" t="s">
        <v>495</v>
      </c>
    </row>
    <row r="145" spans="1:5" x14ac:dyDescent="0.35">
      <c r="A145" s="31">
        <v>44000</v>
      </c>
      <c r="B145" s="30" t="s">
        <v>494</v>
      </c>
      <c r="C145" s="30" t="s">
        <v>447</v>
      </c>
      <c r="D145" s="30">
        <v>4029</v>
      </c>
      <c r="E145" s="30" t="s">
        <v>493</v>
      </c>
    </row>
    <row r="146" spans="1:5" x14ac:dyDescent="0.35">
      <c r="A146" s="31">
        <v>44001</v>
      </c>
      <c r="B146" s="30" t="s">
        <v>230</v>
      </c>
      <c r="C146" s="30" t="s">
        <v>510</v>
      </c>
      <c r="D146" s="30">
        <v>3662</v>
      </c>
      <c r="E146" s="30" t="s">
        <v>509</v>
      </c>
    </row>
    <row r="147" spans="1:5" x14ac:dyDescent="0.35">
      <c r="A147" s="31">
        <v>44001</v>
      </c>
      <c r="B147" s="30" t="s">
        <v>230</v>
      </c>
      <c r="C147" s="30" t="s">
        <v>508</v>
      </c>
      <c r="D147" s="30">
        <v>4137</v>
      </c>
      <c r="E147" s="30" t="s">
        <v>507</v>
      </c>
    </row>
    <row r="148" spans="1:5" x14ac:dyDescent="0.35">
      <c r="A148" s="31">
        <v>44001</v>
      </c>
      <c r="B148" s="30" t="s">
        <v>500</v>
      </c>
      <c r="C148" s="30" t="s">
        <v>498</v>
      </c>
      <c r="D148" s="30">
        <v>4267</v>
      </c>
      <c r="E148" s="30" t="s">
        <v>502</v>
      </c>
    </row>
    <row r="149" spans="1:5" x14ac:dyDescent="0.35">
      <c r="A149" s="31">
        <v>44001</v>
      </c>
      <c r="B149" s="30" t="s">
        <v>500</v>
      </c>
      <c r="C149" s="30" t="s">
        <v>496</v>
      </c>
      <c r="D149" s="30">
        <v>1028</v>
      </c>
      <c r="E149" s="30" t="s">
        <v>501</v>
      </c>
    </row>
    <row r="150" spans="1:5" x14ac:dyDescent="0.35">
      <c r="A150" s="31">
        <v>44001</v>
      </c>
      <c r="B150" s="30" t="s">
        <v>500</v>
      </c>
      <c r="C150" s="30" t="s">
        <v>447</v>
      </c>
      <c r="D150" s="30">
        <v>2505</v>
      </c>
      <c r="E150" s="30" t="s">
        <v>499</v>
      </c>
    </row>
    <row r="151" spans="1:5" x14ac:dyDescent="0.35">
      <c r="A151" s="31">
        <v>44001</v>
      </c>
      <c r="B151" s="30" t="s">
        <v>494</v>
      </c>
      <c r="C151" s="30" t="s">
        <v>498</v>
      </c>
      <c r="D151" s="30">
        <v>3687</v>
      </c>
      <c r="E151" s="30" t="s">
        <v>497</v>
      </c>
    </row>
    <row r="152" spans="1:5" x14ac:dyDescent="0.35">
      <c r="A152" s="31">
        <v>44001</v>
      </c>
      <c r="B152" s="30" t="s">
        <v>494</v>
      </c>
      <c r="C152" s="30" t="s">
        <v>496</v>
      </c>
      <c r="D152" s="30">
        <v>66</v>
      </c>
      <c r="E152" s="30" t="s">
        <v>495</v>
      </c>
    </row>
    <row r="153" spans="1:5" x14ac:dyDescent="0.35">
      <c r="A153" s="31">
        <v>44001</v>
      </c>
      <c r="B153" s="30" t="s">
        <v>494</v>
      </c>
      <c r="C153" s="30" t="s">
        <v>447</v>
      </c>
      <c r="D153" s="30">
        <v>4047</v>
      </c>
      <c r="E153" s="30" t="s">
        <v>493</v>
      </c>
    </row>
    <row r="154" spans="1:5" x14ac:dyDescent="0.35">
      <c r="A154" s="31">
        <v>44002</v>
      </c>
      <c r="B154" s="30" t="s">
        <v>230</v>
      </c>
      <c r="C154" s="30" t="s">
        <v>510</v>
      </c>
      <c r="D154" s="30">
        <v>3676</v>
      </c>
      <c r="E154" s="30" t="s">
        <v>509</v>
      </c>
    </row>
    <row r="155" spans="1:5" x14ac:dyDescent="0.35">
      <c r="A155" s="31">
        <v>44002</v>
      </c>
      <c r="B155" s="30" t="s">
        <v>230</v>
      </c>
      <c r="C155" s="30" t="s">
        <v>508</v>
      </c>
      <c r="D155" s="30">
        <v>4151</v>
      </c>
      <c r="E155" s="30" t="s">
        <v>507</v>
      </c>
    </row>
    <row r="156" spans="1:5" x14ac:dyDescent="0.35">
      <c r="A156" s="31">
        <v>44002</v>
      </c>
      <c r="B156" s="30" t="s">
        <v>500</v>
      </c>
      <c r="C156" s="30" t="s">
        <v>498</v>
      </c>
      <c r="D156" s="30">
        <v>4284</v>
      </c>
      <c r="E156" s="30" t="s">
        <v>502</v>
      </c>
    </row>
    <row r="157" spans="1:5" x14ac:dyDescent="0.35">
      <c r="A157" s="31">
        <v>44002</v>
      </c>
      <c r="B157" s="30" t="s">
        <v>500</v>
      </c>
      <c r="C157" s="30" t="s">
        <v>496</v>
      </c>
      <c r="D157" s="30">
        <v>1033</v>
      </c>
      <c r="E157" s="30" t="s">
        <v>501</v>
      </c>
    </row>
    <row r="158" spans="1:5" x14ac:dyDescent="0.35">
      <c r="A158" s="31">
        <v>44002</v>
      </c>
      <c r="B158" s="30" t="s">
        <v>500</v>
      </c>
      <c r="C158" s="30" t="s">
        <v>447</v>
      </c>
      <c r="D158" s="30">
        <v>2511</v>
      </c>
      <c r="E158" s="30" t="s">
        <v>499</v>
      </c>
    </row>
    <row r="159" spans="1:5" x14ac:dyDescent="0.35">
      <c r="A159" s="31">
        <v>44002</v>
      </c>
      <c r="B159" s="30" t="s">
        <v>494</v>
      </c>
      <c r="C159" s="30" t="s">
        <v>498</v>
      </c>
      <c r="D159" s="30">
        <v>3705</v>
      </c>
      <c r="E159" s="30" t="s">
        <v>497</v>
      </c>
    </row>
    <row r="160" spans="1:5" x14ac:dyDescent="0.35">
      <c r="A160" s="31">
        <v>44002</v>
      </c>
      <c r="B160" s="30" t="s">
        <v>494</v>
      </c>
      <c r="C160" s="30" t="s">
        <v>496</v>
      </c>
      <c r="D160" s="30">
        <v>66</v>
      </c>
      <c r="E160" s="30" t="s">
        <v>495</v>
      </c>
    </row>
    <row r="161" spans="1:5" x14ac:dyDescent="0.35">
      <c r="A161" s="31">
        <v>44002</v>
      </c>
      <c r="B161" s="30" t="s">
        <v>494</v>
      </c>
      <c r="C161" s="30" t="s">
        <v>447</v>
      </c>
      <c r="D161" s="30">
        <v>4057</v>
      </c>
      <c r="E161" s="30" t="s">
        <v>493</v>
      </c>
    </row>
    <row r="162" spans="1:5" x14ac:dyDescent="0.35">
      <c r="A162" s="31">
        <v>44003</v>
      </c>
      <c r="B162" s="30" t="s">
        <v>230</v>
      </c>
      <c r="C162" s="30" t="s">
        <v>510</v>
      </c>
      <c r="D162" s="30">
        <v>3687</v>
      </c>
      <c r="E162" s="30" t="s">
        <v>509</v>
      </c>
    </row>
    <row r="163" spans="1:5" x14ac:dyDescent="0.35">
      <c r="A163" s="31">
        <v>44003</v>
      </c>
      <c r="B163" s="30" t="s">
        <v>230</v>
      </c>
      <c r="C163" s="30" t="s">
        <v>508</v>
      </c>
      <c r="D163" s="30">
        <v>4170</v>
      </c>
      <c r="E163" s="30" t="s">
        <v>507</v>
      </c>
    </row>
    <row r="164" spans="1:5" x14ac:dyDescent="0.35">
      <c r="A164" s="31">
        <v>44003</v>
      </c>
      <c r="B164" s="30" t="s">
        <v>500</v>
      </c>
      <c r="C164" s="30" t="s">
        <v>498</v>
      </c>
      <c r="D164" s="30">
        <v>4295</v>
      </c>
      <c r="E164" s="30" t="s">
        <v>502</v>
      </c>
    </row>
    <row r="165" spans="1:5" x14ac:dyDescent="0.35">
      <c r="A165" s="31">
        <v>44003</v>
      </c>
      <c r="B165" s="30" t="s">
        <v>500</v>
      </c>
      <c r="C165" s="30" t="s">
        <v>496</v>
      </c>
      <c r="D165" s="30">
        <v>1040</v>
      </c>
      <c r="E165" s="30" t="s">
        <v>501</v>
      </c>
    </row>
    <row r="166" spans="1:5" x14ac:dyDescent="0.35">
      <c r="A166" s="31">
        <v>44003</v>
      </c>
      <c r="B166" s="30" t="s">
        <v>500</v>
      </c>
      <c r="C166" s="30" t="s">
        <v>447</v>
      </c>
      <c r="D166" s="30">
        <v>2523</v>
      </c>
      <c r="E166" s="30" t="s">
        <v>499</v>
      </c>
    </row>
    <row r="167" spans="1:5" x14ac:dyDescent="0.35">
      <c r="A167" s="31">
        <v>44003</v>
      </c>
      <c r="B167" s="30" t="s">
        <v>494</v>
      </c>
      <c r="C167" s="30" t="s">
        <v>498</v>
      </c>
      <c r="D167" s="30">
        <v>3716</v>
      </c>
      <c r="E167" s="30" t="s">
        <v>497</v>
      </c>
    </row>
    <row r="168" spans="1:5" x14ac:dyDescent="0.35">
      <c r="A168" s="31">
        <v>44003</v>
      </c>
      <c r="B168" s="30" t="s">
        <v>494</v>
      </c>
      <c r="C168" s="30" t="s">
        <v>496</v>
      </c>
      <c r="D168" s="30">
        <v>66</v>
      </c>
      <c r="E168" s="30" t="s">
        <v>495</v>
      </c>
    </row>
    <row r="169" spans="1:5" x14ac:dyDescent="0.35">
      <c r="A169" s="31">
        <v>44003</v>
      </c>
      <c r="B169" s="30" t="s">
        <v>494</v>
      </c>
      <c r="C169" s="30" t="s">
        <v>447</v>
      </c>
      <c r="D169" s="30">
        <v>4076</v>
      </c>
      <c r="E169" s="30" t="s">
        <v>493</v>
      </c>
    </row>
    <row r="170" spans="1:5" x14ac:dyDescent="0.35">
      <c r="A170" s="31">
        <v>44004</v>
      </c>
      <c r="B170" s="30" t="s">
        <v>230</v>
      </c>
      <c r="C170" s="30" t="s">
        <v>510</v>
      </c>
      <c r="D170" s="30">
        <v>3695</v>
      </c>
      <c r="E170" s="30" t="s">
        <v>509</v>
      </c>
    </row>
    <row r="171" spans="1:5" x14ac:dyDescent="0.35">
      <c r="A171" s="31">
        <v>44004</v>
      </c>
      <c r="B171" s="30" t="s">
        <v>230</v>
      </c>
      <c r="C171" s="30" t="s">
        <v>508</v>
      </c>
      <c r="D171" s="30">
        <v>4178</v>
      </c>
      <c r="E171" s="30" t="s">
        <v>507</v>
      </c>
    </row>
    <row r="172" spans="1:5" x14ac:dyDescent="0.35">
      <c r="A172" s="31">
        <v>44004</v>
      </c>
      <c r="B172" s="30" t="s">
        <v>500</v>
      </c>
      <c r="C172" s="30" t="s">
        <v>498</v>
      </c>
      <c r="D172" s="30">
        <v>4302</v>
      </c>
      <c r="E172" s="30" t="s">
        <v>502</v>
      </c>
    </row>
    <row r="173" spans="1:5" x14ac:dyDescent="0.35">
      <c r="A173" s="31">
        <v>44004</v>
      </c>
      <c r="B173" s="30" t="s">
        <v>500</v>
      </c>
      <c r="C173" s="30" t="s">
        <v>496</v>
      </c>
      <c r="D173" s="30">
        <v>1041</v>
      </c>
      <c r="E173" s="30" t="s">
        <v>501</v>
      </c>
    </row>
    <row r="174" spans="1:5" x14ac:dyDescent="0.35">
      <c r="A174" s="31">
        <v>44004</v>
      </c>
      <c r="B174" s="30" t="s">
        <v>500</v>
      </c>
      <c r="C174" s="30" t="s">
        <v>447</v>
      </c>
      <c r="D174" s="30">
        <v>2531</v>
      </c>
      <c r="E174" s="30" t="s">
        <v>499</v>
      </c>
    </row>
    <row r="175" spans="1:5" x14ac:dyDescent="0.35">
      <c r="A175" s="31">
        <v>44004</v>
      </c>
      <c r="B175" s="30" t="s">
        <v>494</v>
      </c>
      <c r="C175" s="30" t="s">
        <v>498</v>
      </c>
      <c r="D175" s="30">
        <v>3722</v>
      </c>
      <c r="E175" s="30" t="s">
        <v>497</v>
      </c>
    </row>
    <row r="176" spans="1:5" x14ac:dyDescent="0.35">
      <c r="A176" s="31">
        <v>44004</v>
      </c>
      <c r="B176" s="30" t="s">
        <v>494</v>
      </c>
      <c r="C176" s="30" t="s">
        <v>496</v>
      </c>
      <c r="D176" s="30">
        <v>66</v>
      </c>
      <c r="E176" s="30" t="s">
        <v>495</v>
      </c>
    </row>
    <row r="177" spans="1:5" x14ac:dyDescent="0.35">
      <c r="A177" s="31">
        <v>44004</v>
      </c>
      <c r="B177" s="30" t="s">
        <v>494</v>
      </c>
      <c r="C177" s="30" t="s">
        <v>447</v>
      </c>
      <c r="D177" s="30">
        <v>4086</v>
      </c>
      <c r="E177" s="30" t="s">
        <v>493</v>
      </c>
    </row>
    <row r="178" spans="1:5" x14ac:dyDescent="0.35">
      <c r="A178" s="31">
        <v>44005</v>
      </c>
      <c r="B178" s="30" t="s">
        <v>230</v>
      </c>
      <c r="C178" s="30" t="s">
        <v>510</v>
      </c>
      <c r="D178" s="30">
        <v>3699</v>
      </c>
      <c r="E178" s="30" t="s">
        <v>509</v>
      </c>
    </row>
    <row r="179" spans="1:5" x14ac:dyDescent="0.35">
      <c r="A179" s="31">
        <v>44005</v>
      </c>
      <c r="B179" s="30" t="s">
        <v>230</v>
      </c>
      <c r="C179" s="30" t="s">
        <v>508</v>
      </c>
      <c r="D179" s="30">
        <v>4190</v>
      </c>
      <c r="E179" s="30" t="s">
        <v>507</v>
      </c>
    </row>
    <row r="180" spans="1:5" x14ac:dyDescent="0.35">
      <c r="A180" s="31">
        <v>44005</v>
      </c>
      <c r="B180" s="30" t="s">
        <v>500</v>
      </c>
      <c r="C180" s="30" t="s">
        <v>498</v>
      </c>
      <c r="D180" s="30">
        <v>4318</v>
      </c>
      <c r="E180" s="30" t="s">
        <v>502</v>
      </c>
    </row>
    <row r="181" spans="1:5" x14ac:dyDescent="0.35">
      <c r="A181" s="31">
        <v>44005</v>
      </c>
      <c r="B181" s="30" t="s">
        <v>500</v>
      </c>
      <c r="C181" s="30" t="s">
        <v>496</v>
      </c>
      <c r="D181" s="30">
        <v>1048</v>
      </c>
      <c r="E181" s="30" t="s">
        <v>501</v>
      </c>
    </row>
    <row r="182" spans="1:5" x14ac:dyDescent="0.35">
      <c r="A182" s="31">
        <v>44005</v>
      </c>
      <c r="B182" s="30" t="s">
        <v>500</v>
      </c>
      <c r="C182" s="30" t="s">
        <v>447</v>
      </c>
      <c r="D182" s="30">
        <v>2524</v>
      </c>
      <c r="E182" s="30" t="s">
        <v>499</v>
      </c>
    </row>
    <row r="183" spans="1:5" x14ac:dyDescent="0.35">
      <c r="A183" s="31">
        <v>44005</v>
      </c>
      <c r="B183" s="30" t="s">
        <v>494</v>
      </c>
      <c r="C183" s="30" t="s">
        <v>498</v>
      </c>
      <c r="D183" s="30">
        <v>3742</v>
      </c>
      <c r="E183" s="30" t="s">
        <v>497</v>
      </c>
    </row>
    <row r="184" spans="1:5" x14ac:dyDescent="0.35">
      <c r="A184" s="31">
        <v>44005</v>
      </c>
      <c r="B184" s="30" t="s">
        <v>494</v>
      </c>
      <c r="C184" s="30" t="s">
        <v>496</v>
      </c>
      <c r="D184" s="30">
        <v>66</v>
      </c>
      <c r="E184" s="30" t="s">
        <v>495</v>
      </c>
    </row>
    <row r="185" spans="1:5" x14ac:dyDescent="0.35">
      <c r="A185" s="31">
        <v>44005</v>
      </c>
      <c r="B185" s="30" t="s">
        <v>494</v>
      </c>
      <c r="C185" s="30" t="s">
        <v>447</v>
      </c>
      <c r="D185" s="30">
        <v>4082</v>
      </c>
      <c r="E185" s="30" t="s">
        <v>493</v>
      </c>
    </row>
    <row r="186" spans="1:5" x14ac:dyDescent="0.35">
      <c r="A186" s="31">
        <v>44006</v>
      </c>
      <c r="B186" s="30" t="s">
        <v>230</v>
      </c>
      <c r="C186" s="30" t="s">
        <v>510</v>
      </c>
      <c r="D186" s="30">
        <v>3712</v>
      </c>
      <c r="E186" s="30" t="s">
        <v>509</v>
      </c>
    </row>
    <row r="187" spans="1:5" x14ac:dyDescent="0.35">
      <c r="A187" s="31">
        <v>44006</v>
      </c>
      <c r="B187" s="30" t="s">
        <v>230</v>
      </c>
      <c r="C187" s="30" t="s">
        <v>508</v>
      </c>
      <c r="D187" s="30">
        <v>4225</v>
      </c>
      <c r="E187" s="30" t="s">
        <v>507</v>
      </c>
    </row>
    <row r="188" spans="1:5" x14ac:dyDescent="0.35">
      <c r="A188" s="31">
        <v>44006</v>
      </c>
      <c r="B188" s="30" t="s">
        <v>500</v>
      </c>
      <c r="C188" s="30" t="s">
        <v>498</v>
      </c>
      <c r="D188" s="30">
        <v>4342</v>
      </c>
      <c r="E188" s="30" t="s">
        <v>502</v>
      </c>
    </row>
    <row r="189" spans="1:5" x14ac:dyDescent="0.35">
      <c r="A189" s="31">
        <v>44006</v>
      </c>
      <c r="B189" s="30" t="s">
        <v>500</v>
      </c>
      <c r="C189" s="30" t="s">
        <v>496</v>
      </c>
      <c r="D189" s="30">
        <v>1053</v>
      </c>
      <c r="E189" s="30" t="s">
        <v>501</v>
      </c>
    </row>
    <row r="190" spans="1:5" x14ac:dyDescent="0.35">
      <c r="A190" s="31">
        <v>44006</v>
      </c>
      <c r="B190" s="30" t="s">
        <v>500</v>
      </c>
      <c r="C190" s="30" t="s">
        <v>447</v>
      </c>
      <c r="D190" s="30">
        <v>2543</v>
      </c>
      <c r="E190" s="30" t="s">
        <v>499</v>
      </c>
    </row>
    <row r="191" spans="1:5" x14ac:dyDescent="0.35">
      <c r="A191" s="31">
        <v>44006</v>
      </c>
      <c r="B191" s="30" t="s">
        <v>494</v>
      </c>
      <c r="C191" s="30" t="s">
        <v>498</v>
      </c>
      <c r="D191" s="30">
        <v>3769</v>
      </c>
      <c r="E191" s="30" t="s">
        <v>497</v>
      </c>
    </row>
    <row r="192" spans="1:5" x14ac:dyDescent="0.35">
      <c r="A192" s="31">
        <v>44006</v>
      </c>
      <c r="B192" s="30" t="s">
        <v>494</v>
      </c>
      <c r="C192" s="30" t="s">
        <v>496</v>
      </c>
      <c r="D192" s="30">
        <v>66</v>
      </c>
      <c r="E192" s="30" t="s">
        <v>495</v>
      </c>
    </row>
    <row r="193" spans="1:5" x14ac:dyDescent="0.35">
      <c r="A193" s="31">
        <v>44006</v>
      </c>
      <c r="B193" s="30" t="s">
        <v>494</v>
      </c>
      <c r="C193" s="30" t="s">
        <v>447</v>
      </c>
      <c r="D193" s="30">
        <v>4103</v>
      </c>
      <c r="E193" s="30" t="s">
        <v>493</v>
      </c>
    </row>
    <row r="194" spans="1:5" x14ac:dyDescent="0.35">
      <c r="A194" s="31">
        <v>44007</v>
      </c>
      <c r="B194" s="30" t="s">
        <v>230</v>
      </c>
      <c r="C194" s="30" t="s">
        <v>510</v>
      </c>
      <c r="D194" s="30">
        <v>3720</v>
      </c>
      <c r="E194" s="30" t="s">
        <v>509</v>
      </c>
    </row>
    <row r="195" spans="1:5" x14ac:dyDescent="0.35">
      <c r="A195" s="31">
        <v>44007</v>
      </c>
      <c r="B195" s="30" t="s">
        <v>230</v>
      </c>
      <c r="C195" s="30" t="s">
        <v>508</v>
      </c>
      <c r="D195" s="30">
        <v>4242</v>
      </c>
      <c r="E195" s="30" t="s">
        <v>507</v>
      </c>
    </row>
    <row r="196" spans="1:5" x14ac:dyDescent="0.35">
      <c r="A196" s="31">
        <v>44007</v>
      </c>
      <c r="B196" s="30" t="s">
        <v>500</v>
      </c>
      <c r="C196" s="30" t="s">
        <v>498</v>
      </c>
      <c r="D196" s="30">
        <v>4354</v>
      </c>
      <c r="E196" s="30" t="s">
        <v>502</v>
      </c>
    </row>
    <row r="197" spans="1:5" x14ac:dyDescent="0.35">
      <c r="A197" s="31">
        <v>44007</v>
      </c>
      <c r="B197" s="30" t="s">
        <v>500</v>
      </c>
      <c r="C197" s="30" t="s">
        <v>496</v>
      </c>
      <c r="D197" s="30">
        <v>1070</v>
      </c>
      <c r="E197" s="30" t="s">
        <v>501</v>
      </c>
    </row>
    <row r="198" spans="1:5" x14ac:dyDescent="0.35">
      <c r="A198" s="31">
        <v>44007</v>
      </c>
      <c r="B198" s="30" t="s">
        <v>500</v>
      </c>
      <c r="C198" s="30" t="s">
        <v>447</v>
      </c>
      <c r="D198" s="30">
        <v>2539</v>
      </c>
      <c r="E198" s="30" t="s">
        <v>499</v>
      </c>
    </row>
    <row r="199" spans="1:5" x14ac:dyDescent="0.35">
      <c r="A199" s="31">
        <v>44007</v>
      </c>
      <c r="B199" s="30" t="s">
        <v>494</v>
      </c>
      <c r="C199" s="30" t="s">
        <v>498</v>
      </c>
      <c r="D199" s="30">
        <v>3813</v>
      </c>
      <c r="E199" s="30" t="s">
        <v>497</v>
      </c>
    </row>
    <row r="200" spans="1:5" x14ac:dyDescent="0.35">
      <c r="A200" s="31">
        <v>44007</v>
      </c>
      <c r="B200" s="30" t="s">
        <v>494</v>
      </c>
      <c r="C200" s="30" t="s">
        <v>496</v>
      </c>
      <c r="D200" s="30">
        <v>67</v>
      </c>
      <c r="E200" s="30" t="s">
        <v>495</v>
      </c>
    </row>
    <row r="201" spans="1:5" x14ac:dyDescent="0.35">
      <c r="A201" s="31">
        <v>44007</v>
      </c>
      <c r="B201" s="30" t="s">
        <v>494</v>
      </c>
      <c r="C201" s="30" t="s">
        <v>447</v>
      </c>
      <c r="D201" s="30">
        <v>4083</v>
      </c>
      <c r="E201" s="30" t="s">
        <v>493</v>
      </c>
    </row>
    <row r="202" spans="1:5" x14ac:dyDescent="0.35">
      <c r="A202" s="31">
        <v>44008</v>
      </c>
      <c r="B202" s="30" t="s">
        <v>230</v>
      </c>
      <c r="C202" s="30" t="s">
        <v>510</v>
      </c>
      <c r="D202" s="30">
        <v>3742</v>
      </c>
      <c r="E202" s="30" t="s">
        <v>509</v>
      </c>
    </row>
    <row r="203" spans="1:5" x14ac:dyDescent="0.35">
      <c r="A203" s="31">
        <v>44008</v>
      </c>
      <c r="B203" s="30" t="s">
        <v>230</v>
      </c>
      <c r="C203" s="30" t="s">
        <v>508</v>
      </c>
      <c r="D203" s="30">
        <v>4269</v>
      </c>
      <c r="E203" s="30" t="s">
        <v>507</v>
      </c>
    </row>
    <row r="204" spans="1:5" x14ac:dyDescent="0.35">
      <c r="A204" s="31">
        <v>44008</v>
      </c>
      <c r="B204" s="30" t="s">
        <v>500</v>
      </c>
      <c r="C204" s="30" t="s">
        <v>498</v>
      </c>
      <c r="D204" s="30">
        <v>4370</v>
      </c>
      <c r="E204" s="30" t="s">
        <v>502</v>
      </c>
    </row>
    <row r="205" spans="1:5" x14ac:dyDescent="0.35">
      <c r="A205" s="31">
        <v>44008</v>
      </c>
      <c r="B205" s="30" t="s">
        <v>500</v>
      </c>
      <c r="C205" s="30" t="s">
        <v>496</v>
      </c>
      <c r="D205" s="30">
        <v>1083</v>
      </c>
      <c r="E205" s="30" t="s">
        <v>501</v>
      </c>
    </row>
    <row r="206" spans="1:5" x14ac:dyDescent="0.35">
      <c r="A206" s="31">
        <v>44008</v>
      </c>
      <c r="B206" s="30" t="s">
        <v>500</v>
      </c>
      <c r="C206" s="30" t="s">
        <v>447</v>
      </c>
      <c r="D206" s="30">
        <v>2560</v>
      </c>
      <c r="E206" s="30" t="s">
        <v>499</v>
      </c>
    </row>
    <row r="207" spans="1:5" x14ac:dyDescent="0.35">
      <c r="A207" s="31">
        <v>44008</v>
      </c>
      <c r="B207" s="30" t="s">
        <v>494</v>
      </c>
      <c r="C207" s="30" t="s">
        <v>498</v>
      </c>
      <c r="D207" s="30">
        <v>3834</v>
      </c>
      <c r="E207" s="30" t="s">
        <v>497</v>
      </c>
    </row>
    <row r="208" spans="1:5" x14ac:dyDescent="0.35">
      <c r="A208" s="31">
        <v>44008</v>
      </c>
      <c r="B208" s="30" t="s">
        <v>494</v>
      </c>
      <c r="C208" s="30" t="s">
        <v>496</v>
      </c>
      <c r="D208" s="30">
        <v>68</v>
      </c>
      <c r="E208" s="30" t="s">
        <v>495</v>
      </c>
    </row>
    <row r="209" spans="1:5" x14ac:dyDescent="0.35">
      <c r="A209" s="31">
        <v>44008</v>
      </c>
      <c r="B209" s="30" t="s">
        <v>494</v>
      </c>
      <c r="C209" s="30" t="s">
        <v>447</v>
      </c>
      <c r="D209" s="30">
        <v>4111</v>
      </c>
      <c r="E209" s="30" t="s">
        <v>493</v>
      </c>
    </row>
    <row r="210" spans="1:5" x14ac:dyDescent="0.35">
      <c r="A210" s="31">
        <v>44009</v>
      </c>
      <c r="B210" s="30" t="s">
        <v>230</v>
      </c>
      <c r="C210" s="30" t="s">
        <v>510</v>
      </c>
      <c r="D210" s="30">
        <v>3750</v>
      </c>
      <c r="E210" s="30" t="s">
        <v>509</v>
      </c>
    </row>
    <row r="211" spans="1:5" x14ac:dyDescent="0.35">
      <c r="A211" s="31">
        <v>44009</v>
      </c>
      <c r="B211" s="30" t="s">
        <v>230</v>
      </c>
      <c r="C211" s="30" t="s">
        <v>508</v>
      </c>
      <c r="D211" s="30">
        <v>4290</v>
      </c>
      <c r="E211" s="30" t="s">
        <v>507</v>
      </c>
    </row>
    <row r="212" spans="1:5" x14ac:dyDescent="0.35">
      <c r="A212" s="31">
        <v>44009</v>
      </c>
      <c r="B212" s="30" t="s">
        <v>500</v>
      </c>
      <c r="C212" s="30" t="s">
        <v>498</v>
      </c>
      <c r="D212" s="30">
        <v>4383</v>
      </c>
      <c r="E212" s="30" t="s">
        <v>502</v>
      </c>
    </row>
    <row r="213" spans="1:5" x14ac:dyDescent="0.35">
      <c r="A213" s="31">
        <v>44009</v>
      </c>
      <c r="B213" s="30" t="s">
        <v>500</v>
      </c>
      <c r="C213" s="30" t="s">
        <v>496</v>
      </c>
      <c r="D213" s="30">
        <v>1085</v>
      </c>
      <c r="E213" s="30" t="s">
        <v>501</v>
      </c>
    </row>
    <row r="214" spans="1:5" x14ac:dyDescent="0.35">
      <c r="A214" s="31">
        <v>44009</v>
      </c>
      <c r="B214" s="30" t="s">
        <v>500</v>
      </c>
      <c r="C214" s="30" t="s">
        <v>447</v>
      </c>
      <c r="D214" s="30">
        <v>2573</v>
      </c>
      <c r="E214" s="30" t="s">
        <v>499</v>
      </c>
    </row>
    <row r="215" spans="1:5" x14ac:dyDescent="0.35">
      <c r="A215" s="31">
        <v>44009</v>
      </c>
      <c r="B215" s="30" t="s">
        <v>494</v>
      </c>
      <c r="C215" s="30" t="s">
        <v>498</v>
      </c>
      <c r="D215" s="30">
        <v>3857</v>
      </c>
      <c r="E215" s="30" t="s">
        <v>497</v>
      </c>
    </row>
    <row r="216" spans="1:5" x14ac:dyDescent="0.35">
      <c r="A216" s="31">
        <v>44009</v>
      </c>
      <c r="B216" s="30" t="s">
        <v>494</v>
      </c>
      <c r="C216" s="30" t="s">
        <v>496</v>
      </c>
      <c r="D216" s="30">
        <v>68</v>
      </c>
      <c r="E216" s="30" t="s">
        <v>495</v>
      </c>
    </row>
    <row r="217" spans="1:5" x14ac:dyDescent="0.35">
      <c r="A217" s="31">
        <v>44009</v>
      </c>
      <c r="B217" s="30" t="s">
        <v>494</v>
      </c>
      <c r="C217" s="30" t="s">
        <v>447</v>
      </c>
      <c r="D217" s="30">
        <v>4116</v>
      </c>
      <c r="E217" s="30" t="s">
        <v>493</v>
      </c>
    </row>
    <row r="218" spans="1:5" x14ac:dyDescent="0.35">
      <c r="A218" s="31">
        <v>44010</v>
      </c>
      <c r="B218" s="30" t="s">
        <v>230</v>
      </c>
      <c r="C218" s="30" t="s">
        <v>510</v>
      </c>
      <c r="D218" s="30">
        <v>3760</v>
      </c>
      <c r="E218" s="30" t="s">
        <v>509</v>
      </c>
    </row>
    <row r="219" spans="1:5" x14ac:dyDescent="0.35">
      <c r="A219" s="31">
        <v>44010</v>
      </c>
      <c r="B219" s="30" t="s">
        <v>230</v>
      </c>
      <c r="C219" s="30" t="s">
        <v>508</v>
      </c>
      <c r="D219" s="30">
        <v>4299</v>
      </c>
      <c r="E219" s="30" t="s">
        <v>507</v>
      </c>
    </row>
    <row r="220" spans="1:5" x14ac:dyDescent="0.35">
      <c r="A220" s="31">
        <v>44010</v>
      </c>
      <c r="B220" s="30" t="s">
        <v>500</v>
      </c>
      <c r="C220" s="30" t="s">
        <v>498</v>
      </c>
      <c r="D220" s="30">
        <v>4388</v>
      </c>
      <c r="E220" s="30" t="s">
        <v>502</v>
      </c>
    </row>
    <row r="221" spans="1:5" x14ac:dyDescent="0.35">
      <c r="A221" s="31">
        <v>44010</v>
      </c>
      <c r="B221" s="30" t="s">
        <v>500</v>
      </c>
      <c r="C221" s="30" t="s">
        <v>496</v>
      </c>
      <c r="D221" s="30">
        <v>1088</v>
      </c>
      <c r="E221" s="30" t="s">
        <v>501</v>
      </c>
    </row>
    <row r="222" spans="1:5" x14ac:dyDescent="0.35">
      <c r="A222" s="31">
        <v>44010</v>
      </c>
      <c r="B222" s="30" t="s">
        <v>500</v>
      </c>
      <c r="C222" s="30" t="s">
        <v>447</v>
      </c>
      <c r="D222" s="30">
        <v>2584</v>
      </c>
      <c r="E222" s="30" t="s">
        <v>499</v>
      </c>
    </row>
    <row r="223" spans="1:5" x14ac:dyDescent="0.35">
      <c r="A223" s="31">
        <v>44010</v>
      </c>
      <c r="B223" s="30" t="s">
        <v>494</v>
      </c>
      <c r="C223" s="30" t="s">
        <v>498</v>
      </c>
      <c r="D223" s="30">
        <v>3866</v>
      </c>
      <c r="E223" s="30" t="s">
        <v>497</v>
      </c>
    </row>
    <row r="224" spans="1:5" x14ac:dyDescent="0.35">
      <c r="A224" s="31">
        <v>44010</v>
      </c>
      <c r="B224" s="30" t="s">
        <v>494</v>
      </c>
      <c r="C224" s="30" t="s">
        <v>496</v>
      </c>
      <c r="D224" s="30">
        <v>69</v>
      </c>
      <c r="E224" s="30" t="s">
        <v>495</v>
      </c>
    </row>
    <row r="225" spans="1:5" x14ac:dyDescent="0.35">
      <c r="A225" s="31">
        <v>44010</v>
      </c>
      <c r="B225" s="30" t="s">
        <v>494</v>
      </c>
      <c r="C225" s="30" t="s">
        <v>447</v>
      </c>
      <c r="D225" s="30">
        <v>4125</v>
      </c>
      <c r="E225" s="30" t="s">
        <v>493</v>
      </c>
    </row>
    <row r="226" spans="1:5" x14ac:dyDescent="0.35">
      <c r="A226" s="31">
        <v>44011</v>
      </c>
      <c r="B226" s="30" t="s">
        <v>230</v>
      </c>
      <c r="C226" s="30" t="s">
        <v>510</v>
      </c>
      <c r="D226" s="30">
        <v>3773</v>
      </c>
      <c r="E226" s="30" t="s">
        <v>509</v>
      </c>
    </row>
    <row r="227" spans="1:5" x14ac:dyDescent="0.35">
      <c r="A227" s="31">
        <v>44011</v>
      </c>
      <c r="B227" s="30" t="s">
        <v>230</v>
      </c>
      <c r="C227" s="30" t="s">
        <v>508</v>
      </c>
      <c r="D227" s="30">
        <v>4321</v>
      </c>
      <c r="E227" s="30" t="s">
        <v>507</v>
      </c>
    </row>
    <row r="228" spans="1:5" x14ac:dyDescent="0.35">
      <c r="A228" s="31">
        <v>44011</v>
      </c>
      <c r="B228" s="30" t="s">
        <v>500</v>
      </c>
      <c r="C228" s="30" t="s">
        <v>498</v>
      </c>
      <c r="D228" s="30">
        <v>4405</v>
      </c>
      <c r="E228" s="30" t="s">
        <v>502</v>
      </c>
    </row>
    <row r="229" spans="1:5" x14ac:dyDescent="0.35">
      <c r="A229" s="31">
        <v>44011</v>
      </c>
      <c r="B229" s="30" t="s">
        <v>500</v>
      </c>
      <c r="C229" s="30" t="s">
        <v>496</v>
      </c>
      <c r="D229" s="30">
        <v>1103</v>
      </c>
      <c r="E229" s="30" t="s">
        <v>501</v>
      </c>
    </row>
    <row r="230" spans="1:5" x14ac:dyDescent="0.35">
      <c r="A230" s="31">
        <v>44011</v>
      </c>
      <c r="B230" s="30" t="s">
        <v>500</v>
      </c>
      <c r="C230" s="30" t="s">
        <v>447</v>
      </c>
      <c r="D230" s="30">
        <v>2587</v>
      </c>
      <c r="E230" s="30" t="s">
        <v>499</v>
      </c>
    </row>
    <row r="231" spans="1:5" x14ac:dyDescent="0.35">
      <c r="A231" s="31">
        <v>44011</v>
      </c>
      <c r="B231" s="30" t="s">
        <v>494</v>
      </c>
      <c r="C231" s="30" t="s">
        <v>498</v>
      </c>
      <c r="D231" s="30">
        <v>3881</v>
      </c>
      <c r="E231" s="30" t="s">
        <v>497</v>
      </c>
    </row>
    <row r="232" spans="1:5" x14ac:dyDescent="0.35">
      <c r="A232" s="31">
        <v>44011</v>
      </c>
      <c r="B232" s="30" t="s">
        <v>494</v>
      </c>
      <c r="C232" s="30" t="s">
        <v>496</v>
      </c>
      <c r="D232" s="30">
        <v>69</v>
      </c>
      <c r="E232" s="30" t="s">
        <v>495</v>
      </c>
    </row>
    <row r="233" spans="1:5" x14ac:dyDescent="0.35">
      <c r="A233" s="31">
        <v>44011</v>
      </c>
      <c r="B233" s="30" t="s">
        <v>494</v>
      </c>
      <c r="C233" s="30" t="s">
        <v>447</v>
      </c>
      <c r="D233" s="30">
        <v>4145</v>
      </c>
      <c r="E233" s="30" t="s">
        <v>493</v>
      </c>
    </row>
    <row r="234" spans="1:5" x14ac:dyDescent="0.35">
      <c r="A234" s="31">
        <v>44012</v>
      </c>
      <c r="B234" s="30" t="s">
        <v>230</v>
      </c>
      <c r="C234" s="30" t="s">
        <v>510</v>
      </c>
      <c r="D234" s="30">
        <v>3752</v>
      </c>
      <c r="E234" s="30" t="s">
        <v>509</v>
      </c>
    </row>
    <row r="235" spans="1:5" x14ac:dyDescent="0.35">
      <c r="A235" s="31">
        <v>44012</v>
      </c>
      <c r="B235" s="30" t="s">
        <v>230</v>
      </c>
      <c r="C235" s="30" t="s">
        <v>508</v>
      </c>
      <c r="D235" s="30">
        <v>4301</v>
      </c>
      <c r="E235" s="30" t="s">
        <v>507</v>
      </c>
    </row>
    <row r="236" spans="1:5" x14ac:dyDescent="0.35">
      <c r="A236" s="31">
        <v>44012</v>
      </c>
      <c r="B236" s="30" t="s">
        <v>500</v>
      </c>
      <c r="C236" s="30" t="s">
        <v>498</v>
      </c>
      <c r="D236" s="30">
        <v>4373</v>
      </c>
      <c r="E236" s="30" t="s">
        <v>502</v>
      </c>
    </row>
    <row r="237" spans="1:5" x14ac:dyDescent="0.35">
      <c r="A237" s="31">
        <v>44012</v>
      </c>
      <c r="B237" s="30" t="s">
        <v>500</v>
      </c>
      <c r="C237" s="30" t="s">
        <v>496</v>
      </c>
      <c r="D237" s="30">
        <v>1112</v>
      </c>
      <c r="E237" s="30" t="s">
        <v>501</v>
      </c>
    </row>
    <row r="238" spans="1:5" x14ac:dyDescent="0.35">
      <c r="A238" s="31">
        <v>44012</v>
      </c>
      <c r="B238" s="30" t="s">
        <v>500</v>
      </c>
      <c r="C238" s="30" t="s">
        <v>447</v>
      </c>
      <c r="D238" s="30">
        <v>2569</v>
      </c>
      <c r="E238" s="30" t="s">
        <v>499</v>
      </c>
    </row>
    <row r="239" spans="1:5" x14ac:dyDescent="0.35">
      <c r="A239" s="31">
        <v>44012</v>
      </c>
      <c r="B239" s="30" t="s">
        <v>494</v>
      </c>
      <c r="C239" s="30" t="s">
        <v>498</v>
      </c>
      <c r="D239" s="30">
        <v>3878</v>
      </c>
      <c r="E239" s="30" t="s">
        <v>497</v>
      </c>
    </row>
    <row r="240" spans="1:5" x14ac:dyDescent="0.35">
      <c r="A240" s="31">
        <v>44012</v>
      </c>
      <c r="B240" s="30" t="s">
        <v>494</v>
      </c>
      <c r="C240" s="30" t="s">
        <v>496</v>
      </c>
      <c r="D240" s="30">
        <v>69</v>
      </c>
      <c r="E240" s="30" t="s">
        <v>495</v>
      </c>
    </row>
    <row r="241" spans="1:5" x14ac:dyDescent="0.35">
      <c r="A241" s="31">
        <v>44012</v>
      </c>
      <c r="B241" s="30" t="s">
        <v>494</v>
      </c>
      <c r="C241" s="30" t="s">
        <v>447</v>
      </c>
      <c r="D241" s="30">
        <v>4107</v>
      </c>
      <c r="E241" s="30" t="s">
        <v>493</v>
      </c>
    </row>
    <row r="242" spans="1:5" x14ac:dyDescent="0.35">
      <c r="A242" s="31">
        <v>44013</v>
      </c>
      <c r="B242" s="30" t="s">
        <v>230</v>
      </c>
      <c r="C242" s="30" t="s">
        <v>510</v>
      </c>
      <c r="D242" s="30">
        <v>3753</v>
      </c>
      <c r="E242" s="30" t="s">
        <v>509</v>
      </c>
    </row>
    <row r="243" spans="1:5" x14ac:dyDescent="0.35">
      <c r="A243" s="31">
        <v>44013</v>
      </c>
      <c r="B243" s="30" t="s">
        <v>230</v>
      </c>
      <c r="C243" s="30" t="s">
        <v>508</v>
      </c>
      <c r="D243" s="30">
        <v>4326</v>
      </c>
      <c r="E243" s="30" t="s">
        <v>507</v>
      </c>
    </row>
    <row r="244" spans="1:5" x14ac:dyDescent="0.35">
      <c r="A244" s="31">
        <v>44013</v>
      </c>
      <c r="B244" s="30" t="s">
        <v>500</v>
      </c>
      <c r="C244" s="30" t="s">
        <v>498</v>
      </c>
      <c r="D244" s="30">
        <v>4375</v>
      </c>
      <c r="E244" s="30" t="s">
        <v>502</v>
      </c>
    </row>
    <row r="245" spans="1:5" x14ac:dyDescent="0.35">
      <c r="A245" s="31">
        <v>44013</v>
      </c>
      <c r="B245" s="30" t="s">
        <v>500</v>
      </c>
      <c r="C245" s="30" t="s">
        <v>496</v>
      </c>
      <c r="D245" s="30">
        <v>1142</v>
      </c>
      <c r="E245" s="30" t="s">
        <v>501</v>
      </c>
    </row>
    <row r="246" spans="1:5" x14ac:dyDescent="0.35">
      <c r="A246" s="31">
        <v>44013</v>
      </c>
      <c r="B246" s="30" t="s">
        <v>500</v>
      </c>
      <c r="C246" s="30" t="s">
        <v>447</v>
      </c>
      <c r="D246" s="30">
        <v>2564</v>
      </c>
      <c r="E246" s="30" t="s">
        <v>499</v>
      </c>
    </row>
    <row r="247" spans="1:5" x14ac:dyDescent="0.35">
      <c r="A247" s="31">
        <v>44013</v>
      </c>
      <c r="B247" s="30" t="s">
        <v>494</v>
      </c>
      <c r="C247" s="30" t="s">
        <v>498</v>
      </c>
      <c r="D247" s="30">
        <v>3907</v>
      </c>
      <c r="E247" s="30" t="s">
        <v>497</v>
      </c>
    </row>
    <row r="248" spans="1:5" x14ac:dyDescent="0.35">
      <c r="A248" s="31">
        <v>44013</v>
      </c>
      <c r="B248" s="30" t="s">
        <v>494</v>
      </c>
      <c r="C248" s="30" t="s">
        <v>496</v>
      </c>
      <c r="D248" s="30">
        <v>69</v>
      </c>
      <c r="E248" s="30" t="s">
        <v>495</v>
      </c>
    </row>
    <row r="249" spans="1:5" x14ac:dyDescent="0.35">
      <c r="A249" s="31">
        <v>44013</v>
      </c>
      <c r="B249" s="30" t="s">
        <v>494</v>
      </c>
      <c r="C249" s="30" t="s">
        <v>447</v>
      </c>
      <c r="D249" s="30">
        <v>4105</v>
      </c>
      <c r="E249" s="30" t="s">
        <v>493</v>
      </c>
    </row>
    <row r="250" spans="1:5" x14ac:dyDescent="0.35">
      <c r="A250" s="31">
        <v>44014</v>
      </c>
      <c r="B250" s="30" t="s">
        <v>230</v>
      </c>
      <c r="C250" s="30" t="s">
        <v>510</v>
      </c>
      <c r="D250" s="30">
        <v>3779</v>
      </c>
      <c r="E250" s="30" t="s">
        <v>509</v>
      </c>
    </row>
    <row r="251" spans="1:5" x14ac:dyDescent="0.35">
      <c r="A251" s="31">
        <v>44014</v>
      </c>
      <c r="B251" s="30" t="s">
        <v>230</v>
      </c>
      <c r="C251" s="30" t="s">
        <v>508</v>
      </c>
      <c r="D251" s="30">
        <v>4351</v>
      </c>
      <c r="E251" s="30" t="s">
        <v>507</v>
      </c>
    </row>
    <row r="252" spans="1:5" x14ac:dyDescent="0.35">
      <c r="A252" s="31">
        <v>44014</v>
      </c>
      <c r="B252" s="30" t="s">
        <v>500</v>
      </c>
      <c r="C252" s="30" t="s">
        <v>498</v>
      </c>
      <c r="D252" s="30">
        <v>4393</v>
      </c>
      <c r="E252" s="30" t="s">
        <v>502</v>
      </c>
    </row>
    <row r="253" spans="1:5" x14ac:dyDescent="0.35">
      <c r="A253" s="31">
        <v>44014</v>
      </c>
      <c r="B253" s="30" t="s">
        <v>500</v>
      </c>
      <c r="C253" s="30" t="s">
        <v>496</v>
      </c>
      <c r="D253" s="30">
        <v>1149</v>
      </c>
      <c r="E253" s="30" t="s">
        <v>501</v>
      </c>
    </row>
    <row r="254" spans="1:5" x14ac:dyDescent="0.35">
      <c r="A254" s="31">
        <v>44014</v>
      </c>
      <c r="B254" s="30" t="s">
        <v>500</v>
      </c>
      <c r="C254" s="30" t="s">
        <v>447</v>
      </c>
      <c r="D254" s="30">
        <v>2590</v>
      </c>
      <c r="E254" s="30" t="s">
        <v>499</v>
      </c>
    </row>
    <row r="255" spans="1:5" x14ac:dyDescent="0.35">
      <c r="A255" s="31">
        <v>44014</v>
      </c>
      <c r="B255" s="30" t="s">
        <v>494</v>
      </c>
      <c r="C255" s="30" t="s">
        <v>498</v>
      </c>
      <c r="D255" s="30">
        <v>3948</v>
      </c>
      <c r="E255" s="30" t="s">
        <v>497</v>
      </c>
    </row>
    <row r="256" spans="1:5" x14ac:dyDescent="0.35">
      <c r="A256" s="31">
        <v>44014</v>
      </c>
      <c r="B256" s="30" t="s">
        <v>494</v>
      </c>
      <c r="C256" s="30" t="s">
        <v>496</v>
      </c>
      <c r="D256" s="30">
        <v>71</v>
      </c>
      <c r="E256" s="30" t="s">
        <v>495</v>
      </c>
    </row>
    <row r="257" spans="1:5" x14ac:dyDescent="0.35">
      <c r="A257" s="31">
        <v>44014</v>
      </c>
      <c r="B257" s="30" t="s">
        <v>494</v>
      </c>
      <c r="C257" s="30" t="s">
        <v>447</v>
      </c>
      <c r="D257" s="30">
        <v>4113</v>
      </c>
      <c r="E257" s="30" t="s">
        <v>493</v>
      </c>
    </row>
    <row r="258" spans="1:5" x14ac:dyDescent="0.35">
      <c r="A258" s="31">
        <v>44015</v>
      </c>
      <c r="B258" s="30" t="s">
        <v>230</v>
      </c>
      <c r="C258" s="30" t="s">
        <v>510</v>
      </c>
      <c r="D258" s="30">
        <v>3784</v>
      </c>
      <c r="E258" s="30" t="s">
        <v>509</v>
      </c>
    </row>
    <row r="259" spans="1:5" x14ac:dyDescent="0.35">
      <c r="A259" s="31">
        <v>44015</v>
      </c>
      <c r="B259" s="30" t="s">
        <v>230</v>
      </c>
      <c r="C259" s="30" t="s">
        <v>508</v>
      </c>
      <c r="D259" s="30">
        <v>4364</v>
      </c>
      <c r="E259" s="30" t="s">
        <v>507</v>
      </c>
    </row>
    <row r="260" spans="1:5" x14ac:dyDescent="0.35">
      <c r="A260" s="31">
        <v>44015</v>
      </c>
      <c r="B260" s="30" t="s">
        <v>500</v>
      </c>
      <c r="C260" s="30" t="s">
        <v>498</v>
      </c>
      <c r="D260" s="30">
        <v>4403</v>
      </c>
      <c r="E260" s="30" t="s">
        <v>502</v>
      </c>
    </row>
    <row r="261" spans="1:5" x14ac:dyDescent="0.35">
      <c r="A261" s="31">
        <v>44015</v>
      </c>
      <c r="B261" s="30" t="s">
        <v>500</v>
      </c>
      <c r="C261" s="30" t="s">
        <v>496</v>
      </c>
      <c r="D261" s="30">
        <v>1164</v>
      </c>
      <c r="E261" s="30" t="s">
        <v>501</v>
      </c>
    </row>
    <row r="262" spans="1:5" x14ac:dyDescent="0.35">
      <c r="A262" s="31">
        <v>44015</v>
      </c>
      <c r="B262" s="30" t="s">
        <v>500</v>
      </c>
      <c r="C262" s="30" t="s">
        <v>447</v>
      </c>
      <c r="D262" s="30">
        <v>2582</v>
      </c>
      <c r="E262" s="30" t="s">
        <v>499</v>
      </c>
    </row>
    <row r="263" spans="1:5" x14ac:dyDescent="0.35">
      <c r="A263" s="31">
        <v>44015</v>
      </c>
      <c r="B263" s="30" t="s">
        <v>494</v>
      </c>
      <c r="C263" s="30" t="s">
        <v>498</v>
      </c>
      <c r="D263" s="30">
        <v>3961</v>
      </c>
      <c r="E263" s="30" t="s">
        <v>497</v>
      </c>
    </row>
    <row r="264" spans="1:5" x14ac:dyDescent="0.35">
      <c r="A264" s="31">
        <v>44015</v>
      </c>
      <c r="B264" s="30" t="s">
        <v>494</v>
      </c>
      <c r="C264" s="30" t="s">
        <v>496</v>
      </c>
      <c r="D264" s="30">
        <v>72</v>
      </c>
      <c r="E264" s="30" t="s">
        <v>495</v>
      </c>
    </row>
    <row r="265" spans="1:5" x14ac:dyDescent="0.35">
      <c r="A265" s="31">
        <v>44015</v>
      </c>
      <c r="B265" s="30" t="s">
        <v>494</v>
      </c>
      <c r="C265" s="30" t="s">
        <v>447</v>
      </c>
      <c r="D265" s="30">
        <v>4116</v>
      </c>
      <c r="E265" s="30" t="s">
        <v>493</v>
      </c>
    </row>
    <row r="266" spans="1:5" x14ac:dyDescent="0.35">
      <c r="A266" s="31">
        <v>44016</v>
      </c>
      <c r="B266" s="30" t="s">
        <v>230</v>
      </c>
      <c r="C266" s="30" t="s">
        <v>510</v>
      </c>
      <c r="D266" s="30">
        <v>3796</v>
      </c>
      <c r="E266" s="30" t="s">
        <v>509</v>
      </c>
    </row>
    <row r="267" spans="1:5" x14ac:dyDescent="0.35">
      <c r="A267" s="31">
        <v>44016</v>
      </c>
      <c r="B267" s="30" t="s">
        <v>230</v>
      </c>
      <c r="C267" s="30" t="s">
        <v>508</v>
      </c>
      <c r="D267" s="30">
        <v>4375</v>
      </c>
      <c r="E267" s="30" t="s">
        <v>507</v>
      </c>
    </row>
    <row r="268" spans="1:5" x14ac:dyDescent="0.35">
      <c r="A268" s="31">
        <v>44016</v>
      </c>
      <c r="B268" s="30" t="s">
        <v>500</v>
      </c>
      <c r="C268" s="30" t="s">
        <v>498</v>
      </c>
      <c r="D268" s="30">
        <v>4422</v>
      </c>
      <c r="E268" s="30" t="s">
        <v>502</v>
      </c>
    </row>
    <row r="269" spans="1:5" x14ac:dyDescent="0.35">
      <c r="A269" s="31">
        <v>44016</v>
      </c>
      <c r="B269" s="30" t="s">
        <v>500</v>
      </c>
      <c r="C269" s="30" t="s">
        <v>496</v>
      </c>
      <c r="D269" s="30">
        <v>1165</v>
      </c>
      <c r="E269" s="30" t="s">
        <v>501</v>
      </c>
    </row>
    <row r="270" spans="1:5" x14ac:dyDescent="0.35">
      <c r="A270" s="31">
        <v>44016</v>
      </c>
      <c r="B270" s="30" t="s">
        <v>500</v>
      </c>
      <c r="C270" s="30" t="s">
        <v>447</v>
      </c>
      <c r="D270" s="30">
        <v>2585</v>
      </c>
      <c r="E270" s="30" t="s">
        <v>499</v>
      </c>
    </row>
    <row r="271" spans="1:5" x14ac:dyDescent="0.35">
      <c r="A271" s="31">
        <v>44016</v>
      </c>
      <c r="B271" s="30" t="s">
        <v>494</v>
      </c>
      <c r="C271" s="30" t="s">
        <v>498</v>
      </c>
      <c r="D271" s="30">
        <v>3981</v>
      </c>
      <c r="E271" s="30" t="s">
        <v>497</v>
      </c>
    </row>
    <row r="272" spans="1:5" x14ac:dyDescent="0.35">
      <c r="A272" s="31">
        <v>44016</v>
      </c>
      <c r="B272" s="30" t="s">
        <v>494</v>
      </c>
      <c r="C272" s="30" t="s">
        <v>496</v>
      </c>
      <c r="D272" s="30">
        <v>71</v>
      </c>
      <c r="E272" s="30" t="s">
        <v>495</v>
      </c>
    </row>
    <row r="273" spans="1:5" x14ac:dyDescent="0.35">
      <c r="A273" s="31">
        <v>44016</v>
      </c>
      <c r="B273" s="30" t="s">
        <v>494</v>
      </c>
      <c r="C273" s="30" t="s">
        <v>447</v>
      </c>
      <c r="D273" s="30">
        <v>4120</v>
      </c>
      <c r="E273" s="30" t="s">
        <v>493</v>
      </c>
    </row>
    <row r="274" spans="1:5" x14ac:dyDescent="0.35">
      <c r="A274" s="31">
        <v>44017</v>
      </c>
      <c r="B274" s="30" t="s">
        <v>230</v>
      </c>
      <c r="C274" s="30" t="s">
        <v>510</v>
      </c>
      <c r="D274" s="30">
        <v>3804</v>
      </c>
      <c r="E274" s="30" t="s">
        <v>509</v>
      </c>
    </row>
    <row r="275" spans="1:5" x14ac:dyDescent="0.35">
      <c r="A275" s="31">
        <v>44017</v>
      </c>
      <c r="B275" s="30" t="s">
        <v>230</v>
      </c>
      <c r="C275" s="30" t="s">
        <v>508</v>
      </c>
      <c r="D275" s="30">
        <v>4378</v>
      </c>
      <c r="E275" s="30" t="s">
        <v>507</v>
      </c>
    </row>
    <row r="276" spans="1:5" x14ac:dyDescent="0.35">
      <c r="A276" s="31">
        <v>44017</v>
      </c>
      <c r="B276" s="30" t="s">
        <v>500</v>
      </c>
      <c r="C276" s="30" t="s">
        <v>498</v>
      </c>
      <c r="D276" s="30">
        <v>4424</v>
      </c>
      <c r="E276" s="30" t="s">
        <v>502</v>
      </c>
    </row>
    <row r="277" spans="1:5" x14ac:dyDescent="0.35">
      <c r="A277" s="31">
        <v>44017</v>
      </c>
      <c r="B277" s="30" t="s">
        <v>500</v>
      </c>
      <c r="C277" s="30" t="s">
        <v>496</v>
      </c>
      <c r="D277" s="30">
        <v>1169</v>
      </c>
      <c r="E277" s="30" t="s">
        <v>501</v>
      </c>
    </row>
    <row r="278" spans="1:5" x14ac:dyDescent="0.35">
      <c r="A278" s="31">
        <v>44017</v>
      </c>
      <c r="B278" s="30" t="s">
        <v>500</v>
      </c>
      <c r="C278" s="30" t="s">
        <v>447</v>
      </c>
      <c r="D278" s="30">
        <v>2590</v>
      </c>
      <c r="E278" s="30" t="s">
        <v>499</v>
      </c>
    </row>
    <row r="279" spans="1:5" x14ac:dyDescent="0.35">
      <c r="A279" s="31">
        <v>44017</v>
      </c>
      <c r="B279" s="30" t="s">
        <v>494</v>
      </c>
      <c r="C279" s="30" t="s">
        <v>498</v>
      </c>
      <c r="D279" s="30">
        <v>3985</v>
      </c>
      <c r="E279" s="30" t="s">
        <v>497</v>
      </c>
    </row>
    <row r="280" spans="1:5" x14ac:dyDescent="0.35">
      <c r="A280" s="31">
        <v>44017</v>
      </c>
      <c r="B280" s="30" t="s">
        <v>494</v>
      </c>
      <c r="C280" s="30" t="s">
        <v>496</v>
      </c>
      <c r="D280" s="30">
        <v>71</v>
      </c>
      <c r="E280" s="30" t="s">
        <v>495</v>
      </c>
    </row>
    <row r="281" spans="1:5" x14ac:dyDescent="0.35">
      <c r="A281" s="31">
        <v>44017</v>
      </c>
      <c r="B281" s="30" t="s">
        <v>494</v>
      </c>
      <c r="C281" s="30" t="s">
        <v>447</v>
      </c>
      <c r="D281" s="30">
        <v>4127</v>
      </c>
      <c r="E281" s="30" t="s">
        <v>493</v>
      </c>
    </row>
    <row r="282" spans="1:5" x14ac:dyDescent="0.35">
      <c r="A282" s="31">
        <v>44018</v>
      </c>
      <c r="B282" s="30" t="s">
        <v>230</v>
      </c>
      <c r="C282" s="30" t="s">
        <v>510</v>
      </c>
      <c r="D282" s="30">
        <v>3812</v>
      </c>
      <c r="E282" s="30" t="s">
        <v>509</v>
      </c>
    </row>
    <row r="283" spans="1:5" x14ac:dyDescent="0.35">
      <c r="A283" s="31">
        <v>44018</v>
      </c>
      <c r="B283" s="30" t="s">
        <v>230</v>
      </c>
      <c r="C283" s="30" t="s">
        <v>508</v>
      </c>
      <c r="D283" s="30">
        <v>4385</v>
      </c>
      <c r="E283" s="30" t="s">
        <v>507</v>
      </c>
    </row>
    <row r="284" spans="1:5" x14ac:dyDescent="0.35">
      <c r="A284" s="31">
        <v>44018</v>
      </c>
      <c r="B284" s="30" t="s">
        <v>500</v>
      </c>
      <c r="C284" s="30" t="s">
        <v>498</v>
      </c>
      <c r="D284" s="30">
        <v>4430</v>
      </c>
      <c r="E284" s="30" t="s">
        <v>502</v>
      </c>
    </row>
    <row r="285" spans="1:5" x14ac:dyDescent="0.35">
      <c r="A285" s="31">
        <v>44018</v>
      </c>
      <c r="B285" s="30" t="s">
        <v>500</v>
      </c>
      <c r="C285" s="30" t="s">
        <v>496</v>
      </c>
      <c r="D285" s="30">
        <v>1173</v>
      </c>
      <c r="E285" s="30" t="s">
        <v>501</v>
      </c>
    </row>
    <row r="286" spans="1:5" x14ac:dyDescent="0.35">
      <c r="A286" s="31">
        <v>44018</v>
      </c>
      <c r="B286" s="30" t="s">
        <v>500</v>
      </c>
      <c r="C286" s="30" t="s">
        <v>447</v>
      </c>
      <c r="D286" s="30">
        <v>2595</v>
      </c>
      <c r="E286" s="30" t="s">
        <v>499</v>
      </c>
    </row>
    <row r="287" spans="1:5" x14ac:dyDescent="0.35">
      <c r="A287" s="31">
        <v>44018</v>
      </c>
      <c r="B287" s="30" t="s">
        <v>494</v>
      </c>
      <c r="C287" s="30" t="s">
        <v>498</v>
      </c>
      <c r="D287" s="30">
        <v>3992</v>
      </c>
      <c r="E287" s="30" t="s">
        <v>497</v>
      </c>
    </row>
    <row r="288" spans="1:5" x14ac:dyDescent="0.35">
      <c r="A288" s="31">
        <v>44018</v>
      </c>
      <c r="B288" s="30" t="s">
        <v>494</v>
      </c>
      <c r="C288" s="30" t="s">
        <v>496</v>
      </c>
      <c r="D288" s="30">
        <v>71</v>
      </c>
      <c r="E288" s="30" t="s">
        <v>495</v>
      </c>
    </row>
    <row r="289" spans="1:5" x14ac:dyDescent="0.35">
      <c r="A289" s="31">
        <v>44018</v>
      </c>
      <c r="B289" s="30" t="s">
        <v>494</v>
      </c>
      <c r="C289" s="30" t="s">
        <v>447</v>
      </c>
      <c r="D289" s="30">
        <v>4135</v>
      </c>
      <c r="E289" s="30" t="s">
        <v>493</v>
      </c>
    </row>
    <row r="290" spans="1:5" x14ac:dyDescent="0.35">
      <c r="A290" s="31">
        <v>44019</v>
      </c>
      <c r="B290" s="30" t="s">
        <v>230</v>
      </c>
      <c r="C290" s="30" t="s">
        <v>510</v>
      </c>
      <c r="D290" s="30">
        <v>3816</v>
      </c>
      <c r="E290" s="30" t="s">
        <v>509</v>
      </c>
    </row>
    <row r="291" spans="1:5" x14ac:dyDescent="0.35">
      <c r="A291" s="31">
        <v>44019</v>
      </c>
      <c r="B291" s="30" t="s">
        <v>230</v>
      </c>
      <c r="C291" s="30" t="s">
        <v>508</v>
      </c>
      <c r="D291" s="30">
        <v>4395</v>
      </c>
      <c r="E291" s="30" t="s">
        <v>507</v>
      </c>
    </row>
    <row r="292" spans="1:5" x14ac:dyDescent="0.35">
      <c r="A292" s="31">
        <v>44019</v>
      </c>
      <c r="B292" s="30" t="s">
        <v>500</v>
      </c>
      <c r="C292" s="30" t="s">
        <v>498</v>
      </c>
      <c r="D292" s="30">
        <v>4437</v>
      </c>
      <c r="E292" s="30" t="s">
        <v>502</v>
      </c>
    </row>
    <row r="293" spans="1:5" x14ac:dyDescent="0.35">
      <c r="A293" s="31">
        <v>44019</v>
      </c>
      <c r="B293" s="30" t="s">
        <v>500</v>
      </c>
      <c r="C293" s="30" t="s">
        <v>496</v>
      </c>
      <c r="D293" s="30">
        <v>1177</v>
      </c>
      <c r="E293" s="30" t="s">
        <v>501</v>
      </c>
    </row>
    <row r="294" spans="1:5" x14ac:dyDescent="0.35">
      <c r="A294" s="31">
        <v>44019</v>
      </c>
      <c r="B294" s="30" t="s">
        <v>500</v>
      </c>
      <c r="C294" s="30" t="s">
        <v>447</v>
      </c>
      <c r="D294" s="30">
        <v>2599</v>
      </c>
      <c r="E294" s="30" t="s">
        <v>499</v>
      </c>
    </row>
    <row r="295" spans="1:5" x14ac:dyDescent="0.35">
      <c r="A295" s="31">
        <v>44019</v>
      </c>
      <c r="B295" s="30" t="s">
        <v>494</v>
      </c>
      <c r="C295" s="30" t="s">
        <v>498</v>
      </c>
      <c r="D295" s="30">
        <v>4002</v>
      </c>
      <c r="E295" s="30" t="s">
        <v>497</v>
      </c>
    </row>
    <row r="296" spans="1:5" x14ac:dyDescent="0.35">
      <c r="A296" s="31">
        <v>44019</v>
      </c>
      <c r="B296" s="30" t="s">
        <v>494</v>
      </c>
      <c r="C296" s="30" t="s">
        <v>496</v>
      </c>
      <c r="D296" s="30">
        <v>72</v>
      </c>
      <c r="E296" s="30" t="s">
        <v>495</v>
      </c>
    </row>
    <row r="297" spans="1:5" x14ac:dyDescent="0.35">
      <c r="A297" s="31">
        <v>44019</v>
      </c>
      <c r="B297" s="30" t="s">
        <v>494</v>
      </c>
      <c r="C297" s="30" t="s">
        <v>447</v>
      </c>
      <c r="D297" s="30">
        <v>4139</v>
      </c>
      <c r="E297" s="30" t="s">
        <v>493</v>
      </c>
    </row>
    <row r="298" spans="1:5" x14ac:dyDescent="0.35">
      <c r="A298" s="31">
        <v>44020</v>
      </c>
      <c r="B298" s="30" t="s">
        <v>230</v>
      </c>
      <c r="C298" s="30" t="s">
        <v>510</v>
      </c>
      <c r="D298" s="30">
        <v>3832</v>
      </c>
      <c r="E298" s="30" t="s">
        <v>509</v>
      </c>
    </row>
    <row r="299" spans="1:5" x14ac:dyDescent="0.35">
      <c r="A299" s="31">
        <v>44020</v>
      </c>
      <c r="B299" s="30" t="s">
        <v>230</v>
      </c>
      <c r="C299" s="30" t="s">
        <v>508</v>
      </c>
      <c r="D299" s="30">
        <v>4410</v>
      </c>
      <c r="E299" s="30" t="s">
        <v>507</v>
      </c>
    </row>
    <row r="300" spans="1:5" x14ac:dyDescent="0.35">
      <c r="A300" s="31">
        <v>44020</v>
      </c>
      <c r="B300" s="30" t="s">
        <v>500</v>
      </c>
      <c r="C300" s="30" t="s">
        <v>498</v>
      </c>
      <c r="D300" s="30">
        <v>4448</v>
      </c>
      <c r="E300" s="30" t="s">
        <v>502</v>
      </c>
    </row>
    <row r="301" spans="1:5" x14ac:dyDescent="0.35">
      <c r="A301" s="31">
        <v>44020</v>
      </c>
      <c r="B301" s="30" t="s">
        <v>500</v>
      </c>
      <c r="C301" s="30" t="s">
        <v>496</v>
      </c>
      <c r="D301" s="30">
        <v>1182</v>
      </c>
      <c r="E301" s="30" t="s">
        <v>501</v>
      </c>
    </row>
    <row r="302" spans="1:5" x14ac:dyDescent="0.35">
      <c r="A302" s="31">
        <v>44020</v>
      </c>
      <c r="B302" s="30" t="s">
        <v>500</v>
      </c>
      <c r="C302" s="30" t="s">
        <v>447</v>
      </c>
      <c r="D302" s="30">
        <v>2613</v>
      </c>
      <c r="E302" s="30" t="s">
        <v>499</v>
      </c>
    </row>
    <row r="303" spans="1:5" x14ac:dyDescent="0.35">
      <c r="A303" s="31">
        <v>44020</v>
      </c>
      <c r="B303" s="30" t="s">
        <v>494</v>
      </c>
      <c r="C303" s="30" t="s">
        <v>498</v>
      </c>
      <c r="D303" s="30">
        <v>4011</v>
      </c>
      <c r="E303" s="30" t="s">
        <v>497</v>
      </c>
    </row>
    <row r="304" spans="1:5" x14ac:dyDescent="0.35">
      <c r="A304" s="31">
        <v>44020</v>
      </c>
      <c r="B304" s="30" t="s">
        <v>494</v>
      </c>
      <c r="C304" s="30" t="s">
        <v>496</v>
      </c>
      <c r="D304" s="30">
        <v>72</v>
      </c>
      <c r="E304" s="30" t="s">
        <v>495</v>
      </c>
    </row>
    <row r="305" spans="1:5" x14ac:dyDescent="0.35">
      <c r="A305" s="31">
        <v>44020</v>
      </c>
      <c r="B305" s="30" t="s">
        <v>494</v>
      </c>
      <c r="C305" s="30" t="s">
        <v>447</v>
      </c>
      <c r="D305" s="30">
        <v>4160</v>
      </c>
      <c r="E305" s="30" t="s">
        <v>493</v>
      </c>
    </row>
    <row r="306" spans="1:5" x14ac:dyDescent="0.35">
      <c r="A306" s="31">
        <v>44021</v>
      </c>
      <c r="B306" s="30" t="s">
        <v>230</v>
      </c>
      <c r="C306" s="30" t="s">
        <v>510</v>
      </c>
      <c r="D306" s="30">
        <v>3839</v>
      </c>
      <c r="E306" s="30" t="s">
        <v>509</v>
      </c>
    </row>
    <row r="307" spans="1:5" x14ac:dyDescent="0.35">
      <c r="A307" s="31">
        <v>44021</v>
      </c>
      <c r="B307" s="30" t="s">
        <v>230</v>
      </c>
      <c r="C307" s="30" t="s">
        <v>508</v>
      </c>
      <c r="D307" s="30">
        <v>4428</v>
      </c>
      <c r="E307" s="30" t="s">
        <v>507</v>
      </c>
    </row>
    <row r="308" spans="1:5" x14ac:dyDescent="0.35">
      <c r="A308" s="31">
        <v>44021</v>
      </c>
      <c r="B308" s="30" t="s">
        <v>500</v>
      </c>
      <c r="C308" s="30" t="s">
        <v>498</v>
      </c>
      <c r="D308" s="30">
        <v>4460</v>
      </c>
      <c r="E308" s="30" t="s">
        <v>502</v>
      </c>
    </row>
    <row r="309" spans="1:5" x14ac:dyDescent="0.35">
      <c r="A309" s="31">
        <v>44021</v>
      </c>
      <c r="B309" s="30" t="s">
        <v>500</v>
      </c>
      <c r="C309" s="30" t="s">
        <v>496</v>
      </c>
      <c r="D309" s="30">
        <v>1192</v>
      </c>
      <c r="E309" s="30" t="s">
        <v>501</v>
      </c>
    </row>
    <row r="310" spans="1:5" x14ac:dyDescent="0.35">
      <c r="A310" s="31">
        <v>44021</v>
      </c>
      <c r="B310" s="30" t="s">
        <v>500</v>
      </c>
      <c r="C310" s="30" t="s">
        <v>447</v>
      </c>
      <c r="D310" s="30">
        <v>2616</v>
      </c>
      <c r="E310" s="30" t="s">
        <v>499</v>
      </c>
    </row>
    <row r="311" spans="1:5" x14ac:dyDescent="0.35">
      <c r="A311" s="31">
        <v>44021</v>
      </c>
      <c r="B311" s="30" t="s">
        <v>494</v>
      </c>
      <c r="C311" s="30" t="s">
        <v>498</v>
      </c>
      <c r="D311" s="30">
        <v>4042</v>
      </c>
      <c r="E311" s="30" t="s">
        <v>497</v>
      </c>
    </row>
    <row r="312" spans="1:5" x14ac:dyDescent="0.35">
      <c r="A312" s="31">
        <v>44021</v>
      </c>
      <c r="B312" s="30" t="s">
        <v>494</v>
      </c>
      <c r="C312" s="30" t="s">
        <v>496</v>
      </c>
      <c r="D312" s="30">
        <v>72</v>
      </c>
      <c r="E312" s="30" t="s">
        <v>495</v>
      </c>
    </row>
    <row r="313" spans="1:5" x14ac:dyDescent="0.35">
      <c r="A313" s="31">
        <v>44021</v>
      </c>
      <c r="B313" s="30" t="s">
        <v>494</v>
      </c>
      <c r="C313" s="30" t="s">
        <v>447</v>
      </c>
      <c r="D313" s="30">
        <v>4154</v>
      </c>
      <c r="E313" s="30" t="s">
        <v>493</v>
      </c>
    </row>
    <row r="314" spans="1:5" x14ac:dyDescent="0.35">
      <c r="A314" s="31">
        <v>44022</v>
      </c>
      <c r="B314" s="30" t="s">
        <v>230</v>
      </c>
      <c r="C314" s="30" t="s">
        <v>510</v>
      </c>
      <c r="D314" s="30">
        <v>3851</v>
      </c>
      <c r="E314" s="30" t="s">
        <v>509</v>
      </c>
    </row>
    <row r="315" spans="1:5" x14ac:dyDescent="0.35">
      <c r="A315" s="31">
        <v>44022</v>
      </c>
      <c r="B315" s="30" t="s">
        <v>230</v>
      </c>
      <c r="C315" s="30" t="s">
        <v>508</v>
      </c>
      <c r="D315" s="30">
        <v>4444</v>
      </c>
      <c r="E315" s="30" t="s">
        <v>507</v>
      </c>
    </row>
    <row r="316" spans="1:5" x14ac:dyDescent="0.35">
      <c r="A316" s="31">
        <v>44022</v>
      </c>
      <c r="B316" s="30" t="s">
        <v>500</v>
      </c>
      <c r="C316" s="30" t="s">
        <v>498</v>
      </c>
      <c r="D316" s="30">
        <v>4474</v>
      </c>
      <c r="E316" s="30" t="s">
        <v>502</v>
      </c>
    </row>
    <row r="317" spans="1:5" x14ac:dyDescent="0.35">
      <c r="A317" s="31">
        <v>44022</v>
      </c>
      <c r="B317" s="30" t="s">
        <v>500</v>
      </c>
      <c r="C317" s="30" t="s">
        <v>496</v>
      </c>
      <c r="D317" s="30">
        <v>1197</v>
      </c>
      <c r="E317" s="30" t="s">
        <v>501</v>
      </c>
    </row>
    <row r="318" spans="1:5" x14ac:dyDescent="0.35">
      <c r="A318" s="31">
        <v>44022</v>
      </c>
      <c r="B318" s="30" t="s">
        <v>500</v>
      </c>
      <c r="C318" s="30" t="s">
        <v>447</v>
      </c>
      <c r="D318" s="30">
        <v>2625</v>
      </c>
      <c r="E318" s="30" t="s">
        <v>499</v>
      </c>
    </row>
    <row r="319" spans="1:5" x14ac:dyDescent="0.35">
      <c r="A319" s="31">
        <v>44022</v>
      </c>
      <c r="B319" s="30" t="s">
        <v>494</v>
      </c>
      <c r="C319" s="30" t="s">
        <v>498</v>
      </c>
      <c r="D319" s="30">
        <v>4050</v>
      </c>
      <c r="E319" s="30" t="s">
        <v>497</v>
      </c>
    </row>
    <row r="320" spans="1:5" x14ac:dyDescent="0.35">
      <c r="A320" s="31">
        <v>44022</v>
      </c>
      <c r="B320" s="30" t="s">
        <v>494</v>
      </c>
      <c r="C320" s="30" t="s">
        <v>496</v>
      </c>
      <c r="D320" s="30">
        <v>73</v>
      </c>
      <c r="E320" s="30" t="s">
        <v>495</v>
      </c>
    </row>
    <row r="321" spans="1:5" x14ac:dyDescent="0.35">
      <c r="A321" s="31">
        <v>44022</v>
      </c>
      <c r="B321" s="30" t="s">
        <v>494</v>
      </c>
      <c r="C321" s="30" t="s">
        <v>447</v>
      </c>
      <c r="D321" s="30">
        <v>4173</v>
      </c>
      <c r="E321" s="30" t="s">
        <v>493</v>
      </c>
    </row>
    <row r="322" spans="1:5" x14ac:dyDescent="0.35">
      <c r="A322" s="31">
        <v>44023</v>
      </c>
      <c r="B322" s="30" t="s">
        <v>230</v>
      </c>
      <c r="C322" s="30" t="s">
        <v>510</v>
      </c>
      <c r="D322" s="30">
        <v>3853</v>
      </c>
      <c r="E322" s="30" t="s">
        <v>509</v>
      </c>
    </row>
    <row r="323" spans="1:5" x14ac:dyDescent="0.35">
      <c r="A323" s="31">
        <v>44023</v>
      </c>
      <c r="B323" s="30" t="s">
        <v>230</v>
      </c>
      <c r="C323" s="30" t="s">
        <v>508</v>
      </c>
      <c r="D323" s="30">
        <v>4456</v>
      </c>
      <c r="E323" s="30" t="s">
        <v>507</v>
      </c>
    </row>
    <row r="324" spans="1:5" x14ac:dyDescent="0.35">
      <c r="A324" s="31">
        <v>44023</v>
      </c>
      <c r="B324" s="30" t="s">
        <v>500</v>
      </c>
      <c r="C324" s="30" t="s">
        <v>498</v>
      </c>
      <c r="D324" s="30">
        <v>4482</v>
      </c>
      <c r="E324" s="30" t="s">
        <v>502</v>
      </c>
    </row>
    <row r="325" spans="1:5" x14ac:dyDescent="0.35">
      <c r="A325" s="31">
        <v>44023</v>
      </c>
      <c r="B325" s="30" t="s">
        <v>500</v>
      </c>
      <c r="C325" s="30" t="s">
        <v>496</v>
      </c>
      <c r="D325" s="30">
        <v>1203</v>
      </c>
      <c r="E325" s="30" t="s">
        <v>501</v>
      </c>
    </row>
    <row r="326" spans="1:5" x14ac:dyDescent="0.35">
      <c r="A326" s="31">
        <v>44023</v>
      </c>
      <c r="B326" s="30" t="s">
        <v>500</v>
      </c>
      <c r="C326" s="30" t="s">
        <v>447</v>
      </c>
      <c r="D326" s="30">
        <v>2625</v>
      </c>
      <c r="E326" s="30" t="s">
        <v>499</v>
      </c>
    </row>
    <row r="327" spans="1:5" x14ac:dyDescent="0.35">
      <c r="A327" s="31">
        <v>44023</v>
      </c>
      <c r="B327" s="30" t="s">
        <v>494</v>
      </c>
      <c r="C327" s="30" t="s">
        <v>498</v>
      </c>
      <c r="D327" s="30">
        <v>4056</v>
      </c>
      <c r="E327" s="30" t="s">
        <v>497</v>
      </c>
    </row>
    <row r="328" spans="1:5" x14ac:dyDescent="0.35">
      <c r="A328" s="31">
        <v>44023</v>
      </c>
      <c r="B328" s="30" t="s">
        <v>494</v>
      </c>
      <c r="C328" s="30" t="s">
        <v>496</v>
      </c>
      <c r="D328" s="30">
        <v>73</v>
      </c>
      <c r="E328" s="30" t="s">
        <v>495</v>
      </c>
    </row>
    <row r="329" spans="1:5" x14ac:dyDescent="0.35">
      <c r="A329" s="31">
        <v>44023</v>
      </c>
      <c r="B329" s="30" t="s">
        <v>494</v>
      </c>
      <c r="C329" s="30" t="s">
        <v>447</v>
      </c>
      <c r="D329" s="30">
        <v>4181</v>
      </c>
      <c r="E329" s="30" t="s">
        <v>493</v>
      </c>
    </row>
    <row r="330" spans="1:5" x14ac:dyDescent="0.35">
      <c r="A330" s="31">
        <v>44024</v>
      </c>
      <c r="B330" s="30" t="s">
        <v>230</v>
      </c>
      <c r="C330" s="30" t="s">
        <v>510</v>
      </c>
      <c r="D330" s="30">
        <v>3857</v>
      </c>
      <c r="E330" s="30" t="s">
        <v>509</v>
      </c>
    </row>
    <row r="331" spans="1:5" x14ac:dyDescent="0.35">
      <c r="A331" s="31">
        <v>44024</v>
      </c>
      <c r="B331" s="30" t="s">
        <v>230</v>
      </c>
      <c r="C331" s="30" t="s">
        <v>508</v>
      </c>
      <c r="D331" s="30">
        <v>4467</v>
      </c>
      <c r="E331" s="30" t="s">
        <v>507</v>
      </c>
    </row>
    <row r="332" spans="1:5" x14ac:dyDescent="0.35">
      <c r="A332" s="31">
        <v>44024</v>
      </c>
      <c r="B332" s="30" t="s">
        <v>500</v>
      </c>
      <c r="C332" s="30" t="s">
        <v>498</v>
      </c>
      <c r="D332" s="30">
        <v>4487</v>
      </c>
      <c r="E332" s="30" t="s">
        <v>502</v>
      </c>
    </row>
    <row r="333" spans="1:5" x14ac:dyDescent="0.35">
      <c r="A333" s="31">
        <v>44024</v>
      </c>
      <c r="B333" s="30" t="s">
        <v>500</v>
      </c>
      <c r="C333" s="30" t="s">
        <v>496</v>
      </c>
      <c r="D333" s="30">
        <v>1206</v>
      </c>
      <c r="E333" s="30" t="s">
        <v>501</v>
      </c>
    </row>
    <row r="334" spans="1:5" x14ac:dyDescent="0.35">
      <c r="A334" s="31">
        <v>44024</v>
      </c>
      <c r="B334" s="30" t="s">
        <v>500</v>
      </c>
      <c r="C334" s="30" t="s">
        <v>447</v>
      </c>
      <c r="D334" s="30">
        <v>2632</v>
      </c>
      <c r="E334" s="30" t="s">
        <v>499</v>
      </c>
    </row>
    <row r="335" spans="1:5" x14ac:dyDescent="0.35">
      <c r="A335" s="31">
        <v>44024</v>
      </c>
      <c r="B335" s="30" t="s">
        <v>494</v>
      </c>
      <c r="C335" s="30" t="s">
        <v>498</v>
      </c>
      <c r="D335" s="30">
        <v>4070</v>
      </c>
      <c r="E335" s="30" t="s">
        <v>497</v>
      </c>
    </row>
    <row r="336" spans="1:5" x14ac:dyDescent="0.35">
      <c r="A336" s="31">
        <v>44024</v>
      </c>
      <c r="B336" s="30" t="s">
        <v>494</v>
      </c>
      <c r="C336" s="30" t="s">
        <v>496</v>
      </c>
      <c r="D336" s="30">
        <v>73</v>
      </c>
      <c r="E336" s="30" t="s">
        <v>495</v>
      </c>
    </row>
    <row r="337" spans="1:5" x14ac:dyDescent="0.35">
      <c r="A337" s="31">
        <v>44024</v>
      </c>
      <c r="B337" s="30" t="s">
        <v>494</v>
      </c>
      <c r="C337" s="30" t="s">
        <v>447</v>
      </c>
      <c r="D337" s="30">
        <v>4182</v>
      </c>
      <c r="E337" s="30" t="s">
        <v>493</v>
      </c>
    </row>
    <row r="338" spans="1:5" x14ac:dyDescent="0.35">
      <c r="A338" s="31">
        <v>44025</v>
      </c>
      <c r="B338" s="30" t="s">
        <v>230</v>
      </c>
      <c r="C338" s="30" t="s">
        <v>510</v>
      </c>
      <c r="D338" s="30">
        <v>3860</v>
      </c>
      <c r="E338" s="30" t="s">
        <v>509</v>
      </c>
    </row>
    <row r="339" spans="1:5" x14ac:dyDescent="0.35">
      <c r="A339" s="31">
        <v>44025</v>
      </c>
      <c r="B339" s="30" t="s">
        <v>230</v>
      </c>
      <c r="C339" s="30" t="s">
        <v>508</v>
      </c>
      <c r="D339" s="30">
        <v>4468</v>
      </c>
      <c r="E339" s="30" t="s">
        <v>507</v>
      </c>
    </row>
    <row r="340" spans="1:5" x14ac:dyDescent="0.35">
      <c r="A340" s="31">
        <v>44025</v>
      </c>
      <c r="B340" s="30" t="s">
        <v>500</v>
      </c>
      <c r="C340" s="30" t="s">
        <v>498</v>
      </c>
      <c r="D340" s="30">
        <v>4489</v>
      </c>
      <c r="E340" s="30" t="s">
        <v>502</v>
      </c>
    </row>
    <row r="341" spans="1:5" x14ac:dyDescent="0.35">
      <c r="A341" s="31">
        <v>44025</v>
      </c>
      <c r="B341" s="30" t="s">
        <v>500</v>
      </c>
      <c r="C341" s="30" t="s">
        <v>496</v>
      </c>
      <c r="D341" s="30">
        <v>1217</v>
      </c>
      <c r="E341" s="30" t="s">
        <v>501</v>
      </c>
    </row>
    <row r="342" spans="1:5" x14ac:dyDescent="0.35">
      <c r="A342" s="31">
        <v>44025</v>
      </c>
      <c r="B342" s="30" t="s">
        <v>500</v>
      </c>
      <c r="C342" s="30" t="s">
        <v>447</v>
      </c>
      <c r="D342" s="30">
        <v>2624</v>
      </c>
      <c r="E342" s="30" t="s">
        <v>499</v>
      </c>
    </row>
    <row r="343" spans="1:5" x14ac:dyDescent="0.35">
      <c r="A343" s="31">
        <v>44025</v>
      </c>
      <c r="B343" s="30" t="s">
        <v>494</v>
      </c>
      <c r="C343" s="30" t="s">
        <v>498</v>
      </c>
      <c r="D343" s="30">
        <v>4071</v>
      </c>
      <c r="E343" s="30" t="s">
        <v>497</v>
      </c>
    </row>
    <row r="344" spans="1:5" x14ac:dyDescent="0.35">
      <c r="A344" s="31">
        <v>44025</v>
      </c>
      <c r="B344" s="30" t="s">
        <v>494</v>
      </c>
      <c r="C344" s="30" t="s">
        <v>496</v>
      </c>
      <c r="D344" s="30">
        <v>73</v>
      </c>
      <c r="E344" s="30" t="s">
        <v>495</v>
      </c>
    </row>
    <row r="345" spans="1:5" x14ac:dyDescent="0.35">
      <c r="A345" s="31">
        <v>44025</v>
      </c>
      <c r="B345" s="30" t="s">
        <v>494</v>
      </c>
      <c r="C345" s="30" t="s">
        <v>447</v>
      </c>
      <c r="D345" s="30">
        <v>4186</v>
      </c>
      <c r="E345" s="30" t="s">
        <v>493</v>
      </c>
    </row>
    <row r="346" spans="1:5" x14ac:dyDescent="0.35">
      <c r="A346" s="31">
        <v>44026</v>
      </c>
      <c r="B346" s="30" t="s">
        <v>230</v>
      </c>
      <c r="C346" s="30" t="s">
        <v>510</v>
      </c>
      <c r="D346" s="30">
        <v>3867</v>
      </c>
      <c r="E346" s="30" t="s">
        <v>509</v>
      </c>
    </row>
    <row r="347" spans="1:5" x14ac:dyDescent="0.35">
      <c r="A347" s="31">
        <v>44026</v>
      </c>
      <c r="B347" s="30" t="s">
        <v>230</v>
      </c>
      <c r="C347" s="30" t="s">
        <v>508</v>
      </c>
      <c r="D347" s="30">
        <v>4471</v>
      </c>
      <c r="E347" s="30" t="s">
        <v>507</v>
      </c>
    </row>
    <row r="348" spans="1:5" x14ac:dyDescent="0.35">
      <c r="A348" s="31">
        <v>44026</v>
      </c>
      <c r="B348" s="30" t="s">
        <v>500</v>
      </c>
      <c r="C348" s="30" t="s">
        <v>498</v>
      </c>
      <c r="D348" s="30">
        <v>4493</v>
      </c>
      <c r="E348" s="30" t="s">
        <v>502</v>
      </c>
    </row>
    <row r="349" spans="1:5" x14ac:dyDescent="0.35">
      <c r="A349" s="31">
        <v>44026</v>
      </c>
      <c r="B349" s="30" t="s">
        <v>500</v>
      </c>
      <c r="C349" s="30" t="s">
        <v>496</v>
      </c>
      <c r="D349" s="30">
        <v>1223</v>
      </c>
      <c r="E349" s="30" t="s">
        <v>501</v>
      </c>
    </row>
    <row r="350" spans="1:5" x14ac:dyDescent="0.35">
      <c r="A350" s="31">
        <v>44026</v>
      </c>
      <c r="B350" s="30" t="s">
        <v>500</v>
      </c>
      <c r="C350" s="30" t="s">
        <v>447</v>
      </c>
      <c r="D350" s="30">
        <v>2624</v>
      </c>
      <c r="E350" s="30" t="s">
        <v>499</v>
      </c>
    </row>
    <row r="351" spans="1:5" x14ac:dyDescent="0.35">
      <c r="A351" s="31">
        <v>44026</v>
      </c>
      <c r="B351" s="30" t="s">
        <v>494</v>
      </c>
      <c r="C351" s="30" t="s">
        <v>498</v>
      </c>
      <c r="D351" s="30">
        <v>4077</v>
      </c>
      <c r="E351" s="30" t="s">
        <v>497</v>
      </c>
    </row>
    <row r="352" spans="1:5" x14ac:dyDescent="0.35">
      <c r="A352" s="31">
        <v>44026</v>
      </c>
      <c r="B352" s="30" t="s">
        <v>494</v>
      </c>
      <c r="C352" s="30" t="s">
        <v>496</v>
      </c>
      <c r="D352" s="30">
        <v>73</v>
      </c>
      <c r="E352" s="30" t="s">
        <v>495</v>
      </c>
    </row>
    <row r="353" spans="1:5" x14ac:dyDescent="0.35">
      <c r="A353" s="31">
        <v>44026</v>
      </c>
      <c r="B353" s="30" t="s">
        <v>494</v>
      </c>
      <c r="C353" s="30" t="s">
        <v>447</v>
      </c>
      <c r="D353" s="30">
        <v>4190</v>
      </c>
      <c r="E353" s="30" t="s">
        <v>493</v>
      </c>
    </row>
    <row r="354" spans="1:5" x14ac:dyDescent="0.35">
      <c r="A354" s="31">
        <v>44027</v>
      </c>
      <c r="B354" s="30" t="s">
        <v>230</v>
      </c>
      <c r="C354" s="30" t="s">
        <v>510</v>
      </c>
      <c r="D354" s="30">
        <v>3877</v>
      </c>
      <c r="E354" s="30" t="s">
        <v>509</v>
      </c>
    </row>
    <row r="355" spans="1:5" x14ac:dyDescent="0.35">
      <c r="A355" s="31">
        <v>44027</v>
      </c>
      <c r="B355" s="30" t="s">
        <v>230</v>
      </c>
      <c r="C355" s="30" t="s">
        <v>508</v>
      </c>
      <c r="D355" s="30">
        <v>4489</v>
      </c>
      <c r="E355" s="30" t="s">
        <v>507</v>
      </c>
    </row>
    <row r="356" spans="1:5" x14ac:dyDescent="0.35">
      <c r="A356" s="31">
        <v>44027</v>
      </c>
      <c r="B356" s="30" t="s">
        <v>500</v>
      </c>
      <c r="C356" s="30" t="s">
        <v>498</v>
      </c>
      <c r="D356" s="30">
        <v>4502</v>
      </c>
      <c r="E356" s="30" t="s">
        <v>502</v>
      </c>
    </row>
    <row r="357" spans="1:5" x14ac:dyDescent="0.35">
      <c r="A357" s="31">
        <v>44027</v>
      </c>
      <c r="B357" s="30" t="s">
        <v>500</v>
      </c>
      <c r="C357" s="30" t="s">
        <v>496</v>
      </c>
      <c r="D357" s="30">
        <v>1238</v>
      </c>
      <c r="E357" s="30" t="s">
        <v>501</v>
      </c>
    </row>
    <row r="358" spans="1:5" x14ac:dyDescent="0.35">
      <c r="A358" s="31">
        <v>44027</v>
      </c>
      <c r="B358" s="30" t="s">
        <v>500</v>
      </c>
      <c r="C358" s="30" t="s">
        <v>447</v>
      </c>
      <c r="D358" s="30">
        <v>2628</v>
      </c>
      <c r="E358" s="30" t="s">
        <v>499</v>
      </c>
    </row>
    <row r="359" spans="1:5" x14ac:dyDescent="0.35">
      <c r="A359" s="31">
        <v>44027</v>
      </c>
      <c r="B359" s="30" t="s">
        <v>494</v>
      </c>
      <c r="C359" s="30" t="s">
        <v>498</v>
      </c>
      <c r="D359" s="30">
        <v>4094</v>
      </c>
      <c r="E359" s="30" t="s">
        <v>497</v>
      </c>
    </row>
    <row r="360" spans="1:5" x14ac:dyDescent="0.35">
      <c r="A360" s="31">
        <v>44027</v>
      </c>
      <c r="B360" s="30" t="s">
        <v>494</v>
      </c>
      <c r="C360" s="30" t="s">
        <v>496</v>
      </c>
      <c r="D360" s="30">
        <v>74</v>
      </c>
      <c r="E360" s="30" t="s">
        <v>495</v>
      </c>
    </row>
    <row r="361" spans="1:5" x14ac:dyDescent="0.35">
      <c r="A361" s="31">
        <v>44027</v>
      </c>
      <c r="B361" s="30" t="s">
        <v>494</v>
      </c>
      <c r="C361" s="30" t="s">
        <v>447</v>
      </c>
      <c r="D361" s="30">
        <v>4200</v>
      </c>
      <c r="E361" s="30" t="s">
        <v>493</v>
      </c>
    </row>
    <row r="362" spans="1:5" x14ac:dyDescent="0.35">
      <c r="A362" s="31">
        <v>44028</v>
      </c>
      <c r="B362" s="30" t="s">
        <v>230</v>
      </c>
      <c r="C362" s="30" t="s">
        <v>510</v>
      </c>
      <c r="D362" s="30">
        <v>3882</v>
      </c>
      <c r="E362" s="30" t="s">
        <v>509</v>
      </c>
    </row>
    <row r="363" spans="1:5" x14ac:dyDescent="0.35">
      <c r="A363" s="31">
        <v>44028</v>
      </c>
      <c r="B363" s="30" t="s">
        <v>230</v>
      </c>
      <c r="C363" s="30" t="s">
        <v>508</v>
      </c>
      <c r="D363" s="30">
        <v>4496</v>
      </c>
      <c r="E363" s="30" t="s">
        <v>507</v>
      </c>
    </row>
    <row r="364" spans="1:5" x14ac:dyDescent="0.35">
      <c r="A364" s="31">
        <v>44028</v>
      </c>
      <c r="B364" s="30" t="s">
        <v>500</v>
      </c>
      <c r="C364" s="30" t="s">
        <v>498</v>
      </c>
      <c r="D364" s="30">
        <v>4509</v>
      </c>
      <c r="E364" s="30" t="s">
        <v>502</v>
      </c>
    </row>
    <row r="365" spans="1:5" x14ac:dyDescent="0.35">
      <c r="A365" s="31">
        <v>44028</v>
      </c>
      <c r="B365" s="30" t="s">
        <v>500</v>
      </c>
      <c r="C365" s="30" t="s">
        <v>496</v>
      </c>
      <c r="D365" s="30">
        <v>1239</v>
      </c>
      <c r="E365" s="30" t="s">
        <v>501</v>
      </c>
    </row>
    <row r="366" spans="1:5" x14ac:dyDescent="0.35">
      <c r="A366" s="31">
        <v>44028</v>
      </c>
      <c r="B366" s="30" t="s">
        <v>500</v>
      </c>
      <c r="C366" s="30" t="s">
        <v>447</v>
      </c>
      <c r="D366" s="30">
        <v>2632</v>
      </c>
      <c r="E366" s="30" t="s">
        <v>499</v>
      </c>
    </row>
    <row r="367" spans="1:5" x14ac:dyDescent="0.35">
      <c r="A367" s="31">
        <v>44028</v>
      </c>
      <c r="B367" s="30" t="s">
        <v>494</v>
      </c>
      <c r="C367" s="30" t="s">
        <v>498</v>
      </c>
      <c r="D367" s="30">
        <v>4101</v>
      </c>
      <c r="E367" s="30" t="s">
        <v>497</v>
      </c>
    </row>
    <row r="368" spans="1:5" x14ac:dyDescent="0.35">
      <c r="A368" s="31">
        <v>44028</v>
      </c>
      <c r="B368" s="30" t="s">
        <v>494</v>
      </c>
      <c r="C368" s="30" t="s">
        <v>496</v>
      </c>
      <c r="D368" s="30">
        <v>74</v>
      </c>
      <c r="E368" s="30" t="s">
        <v>495</v>
      </c>
    </row>
    <row r="369" spans="1:5" x14ac:dyDescent="0.35">
      <c r="A369" s="31">
        <v>44028</v>
      </c>
      <c r="B369" s="30" t="s">
        <v>494</v>
      </c>
      <c r="C369" s="30" t="s">
        <v>447</v>
      </c>
      <c r="D369" s="30">
        <v>4205</v>
      </c>
      <c r="E369" s="30" t="s">
        <v>493</v>
      </c>
    </row>
    <row r="370" spans="1:5" x14ac:dyDescent="0.35">
      <c r="A370" s="31">
        <v>44029</v>
      </c>
      <c r="B370" s="30" t="s">
        <v>230</v>
      </c>
      <c r="C370" s="30" t="s">
        <v>510</v>
      </c>
      <c r="D370" s="30">
        <v>3893</v>
      </c>
      <c r="E370" s="30" t="s">
        <v>509</v>
      </c>
    </row>
    <row r="371" spans="1:5" x14ac:dyDescent="0.35">
      <c r="A371" s="31">
        <v>44029</v>
      </c>
      <c r="B371" s="30" t="s">
        <v>230</v>
      </c>
      <c r="C371" s="30" t="s">
        <v>508</v>
      </c>
      <c r="D371" s="30">
        <v>4506</v>
      </c>
      <c r="E371" s="30" t="s">
        <v>507</v>
      </c>
    </row>
    <row r="372" spans="1:5" x14ac:dyDescent="0.35">
      <c r="A372" s="31">
        <v>44029</v>
      </c>
      <c r="B372" s="30" t="s">
        <v>500</v>
      </c>
      <c r="C372" s="30" t="s">
        <v>498</v>
      </c>
      <c r="D372" s="30">
        <v>4520</v>
      </c>
      <c r="E372" s="30" t="s">
        <v>502</v>
      </c>
    </row>
    <row r="373" spans="1:5" x14ac:dyDescent="0.35">
      <c r="A373" s="31">
        <v>44029</v>
      </c>
      <c r="B373" s="30" t="s">
        <v>500</v>
      </c>
      <c r="C373" s="30" t="s">
        <v>496</v>
      </c>
      <c r="D373" s="30">
        <v>1247</v>
      </c>
      <c r="E373" s="30" t="s">
        <v>501</v>
      </c>
    </row>
    <row r="374" spans="1:5" x14ac:dyDescent="0.35">
      <c r="A374" s="31">
        <v>44029</v>
      </c>
      <c r="B374" s="30" t="s">
        <v>500</v>
      </c>
      <c r="C374" s="30" t="s">
        <v>447</v>
      </c>
      <c r="D374" s="30">
        <v>2635</v>
      </c>
      <c r="E374" s="30" t="s">
        <v>499</v>
      </c>
    </row>
    <row r="375" spans="1:5" x14ac:dyDescent="0.35">
      <c r="A375" s="31">
        <v>44029</v>
      </c>
      <c r="B375" s="30" t="s">
        <v>494</v>
      </c>
      <c r="C375" s="30" t="s">
        <v>498</v>
      </c>
      <c r="D375" s="30">
        <v>4117</v>
      </c>
      <c r="E375" s="30" t="s">
        <v>497</v>
      </c>
    </row>
    <row r="376" spans="1:5" x14ac:dyDescent="0.35">
      <c r="A376" s="31">
        <v>44029</v>
      </c>
      <c r="B376" s="30" t="s">
        <v>494</v>
      </c>
      <c r="C376" s="30" t="s">
        <v>496</v>
      </c>
      <c r="D376" s="30">
        <v>75</v>
      </c>
      <c r="E376" s="30" t="s">
        <v>495</v>
      </c>
    </row>
    <row r="377" spans="1:5" x14ac:dyDescent="0.35">
      <c r="A377" s="31">
        <v>44029</v>
      </c>
      <c r="B377" s="30" t="s">
        <v>494</v>
      </c>
      <c r="C377" s="30" t="s">
        <v>447</v>
      </c>
      <c r="D377" s="30">
        <v>4210</v>
      </c>
      <c r="E377" s="30" t="s">
        <v>493</v>
      </c>
    </row>
    <row r="378" spans="1:5" x14ac:dyDescent="0.35">
      <c r="A378" s="31">
        <v>44030</v>
      </c>
      <c r="B378" s="30" t="s">
        <v>230</v>
      </c>
      <c r="C378" s="30" t="s">
        <v>510</v>
      </c>
      <c r="D378" s="30">
        <v>3896</v>
      </c>
      <c r="E378" s="30" t="s">
        <v>509</v>
      </c>
    </row>
    <row r="379" spans="1:5" x14ac:dyDescent="0.35">
      <c r="A379" s="31">
        <v>44030</v>
      </c>
      <c r="B379" s="30" t="s">
        <v>230</v>
      </c>
      <c r="C379" s="30" t="s">
        <v>508</v>
      </c>
      <c r="D379" s="30">
        <v>4520</v>
      </c>
      <c r="E379" s="30" t="s">
        <v>507</v>
      </c>
    </row>
    <row r="380" spans="1:5" x14ac:dyDescent="0.35">
      <c r="A380" s="31">
        <v>44030</v>
      </c>
      <c r="B380" s="30" t="s">
        <v>500</v>
      </c>
      <c r="C380" s="30" t="s">
        <v>498</v>
      </c>
      <c r="D380" s="30">
        <v>4523</v>
      </c>
      <c r="E380" s="30" t="s">
        <v>502</v>
      </c>
    </row>
    <row r="381" spans="1:5" x14ac:dyDescent="0.35">
      <c r="A381" s="31">
        <v>44030</v>
      </c>
      <c r="B381" s="30" t="s">
        <v>500</v>
      </c>
      <c r="C381" s="30" t="s">
        <v>496</v>
      </c>
      <c r="D381" s="30">
        <v>1259</v>
      </c>
      <c r="E381" s="30" t="s">
        <v>501</v>
      </c>
    </row>
    <row r="382" spans="1:5" x14ac:dyDescent="0.35">
      <c r="A382" s="31">
        <v>44030</v>
      </c>
      <c r="B382" s="30" t="s">
        <v>500</v>
      </c>
      <c r="C382" s="30" t="s">
        <v>447</v>
      </c>
      <c r="D382" s="30">
        <v>2637</v>
      </c>
      <c r="E382" s="30" t="s">
        <v>499</v>
      </c>
    </row>
    <row r="383" spans="1:5" x14ac:dyDescent="0.35">
      <c r="A383" s="31">
        <v>44030</v>
      </c>
      <c r="B383" s="30" t="s">
        <v>494</v>
      </c>
      <c r="C383" s="30" t="s">
        <v>498</v>
      </c>
      <c r="D383" s="30">
        <v>4122</v>
      </c>
      <c r="E383" s="30" t="s">
        <v>497</v>
      </c>
    </row>
    <row r="384" spans="1:5" x14ac:dyDescent="0.35">
      <c r="A384" s="31">
        <v>44030</v>
      </c>
      <c r="B384" s="30" t="s">
        <v>494</v>
      </c>
      <c r="C384" s="30" t="s">
        <v>496</v>
      </c>
      <c r="D384" s="30">
        <v>75</v>
      </c>
      <c r="E384" s="30" t="s">
        <v>495</v>
      </c>
    </row>
    <row r="385" spans="1:5" x14ac:dyDescent="0.35">
      <c r="A385" s="31">
        <v>44030</v>
      </c>
      <c r="B385" s="30" t="s">
        <v>494</v>
      </c>
      <c r="C385" s="30" t="s">
        <v>447</v>
      </c>
      <c r="D385" s="30">
        <v>4222</v>
      </c>
      <c r="E385" s="30" t="s">
        <v>493</v>
      </c>
    </row>
    <row r="386" spans="1:5" x14ac:dyDescent="0.35">
      <c r="A386" s="31">
        <v>44031</v>
      </c>
      <c r="B386" s="30" t="s">
        <v>230</v>
      </c>
      <c r="C386" s="30" t="s">
        <v>510</v>
      </c>
      <c r="D386" s="30">
        <v>3899</v>
      </c>
      <c r="E386" s="30" t="s">
        <v>509</v>
      </c>
    </row>
    <row r="387" spans="1:5" x14ac:dyDescent="0.35">
      <c r="A387" s="31">
        <v>44031</v>
      </c>
      <c r="B387" s="30" t="s">
        <v>230</v>
      </c>
      <c r="C387" s="30" t="s">
        <v>508</v>
      </c>
      <c r="D387" s="30">
        <v>4529</v>
      </c>
      <c r="E387" s="30" t="s">
        <v>507</v>
      </c>
    </row>
    <row r="388" spans="1:5" x14ac:dyDescent="0.35">
      <c r="A388" s="31">
        <v>44031</v>
      </c>
      <c r="B388" s="30" t="s">
        <v>500</v>
      </c>
      <c r="C388" s="30" t="s">
        <v>498</v>
      </c>
      <c r="D388" s="30">
        <v>4530</v>
      </c>
      <c r="E388" s="30" t="s">
        <v>502</v>
      </c>
    </row>
    <row r="389" spans="1:5" x14ac:dyDescent="0.35">
      <c r="A389" s="31">
        <v>44031</v>
      </c>
      <c r="B389" s="30" t="s">
        <v>500</v>
      </c>
      <c r="C389" s="30" t="s">
        <v>496</v>
      </c>
      <c r="D389" s="30">
        <v>1261</v>
      </c>
      <c r="E389" s="30" t="s">
        <v>501</v>
      </c>
    </row>
    <row r="390" spans="1:5" x14ac:dyDescent="0.35">
      <c r="A390" s="31">
        <v>44031</v>
      </c>
      <c r="B390" s="30" t="s">
        <v>500</v>
      </c>
      <c r="C390" s="30" t="s">
        <v>447</v>
      </c>
      <c r="D390" s="30">
        <v>2640</v>
      </c>
      <c r="E390" s="30" t="s">
        <v>499</v>
      </c>
    </row>
    <row r="391" spans="1:5" x14ac:dyDescent="0.35">
      <c r="A391" s="31">
        <v>44031</v>
      </c>
      <c r="B391" s="30" t="s">
        <v>494</v>
      </c>
      <c r="C391" s="30" t="s">
        <v>498</v>
      </c>
      <c r="D391" s="30">
        <v>4131</v>
      </c>
      <c r="E391" s="30" t="s">
        <v>497</v>
      </c>
    </row>
    <row r="392" spans="1:5" x14ac:dyDescent="0.35">
      <c r="A392" s="31">
        <v>44031</v>
      </c>
      <c r="B392" s="30" t="s">
        <v>494</v>
      </c>
      <c r="C392" s="30" t="s">
        <v>496</v>
      </c>
      <c r="D392" s="30">
        <v>75</v>
      </c>
      <c r="E392" s="30" t="s">
        <v>495</v>
      </c>
    </row>
    <row r="393" spans="1:5" x14ac:dyDescent="0.35">
      <c r="A393" s="31">
        <v>44031</v>
      </c>
      <c r="B393" s="30" t="s">
        <v>494</v>
      </c>
      <c r="C393" s="30" t="s">
        <v>447</v>
      </c>
      <c r="D393" s="30">
        <v>4225</v>
      </c>
      <c r="E393" s="30" t="s">
        <v>493</v>
      </c>
    </row>
    <row r="394" spans="1:5" x14ac:dyDescent="0.35">
      <c r="A394" s="31">
        <v>44032</v>
      </c>
      <c r="B394" s="30" t="s">
        <v>230</v>
      </c>
      <c r="C394" s="30" t="s">
        <v>510</v>
      </c>
      <c r="D394" s="30">
        <v>3900</v>
      </c>
      <c r="E394" s="30" t="s">
        <v>509</v>
      </c>
    </row>
    <row r="395" spans="1:5" x14ac:dyDescent="0.35">
      <c r="A395" s="31">
        <v>44032</v>
      </c>
      <c r="B395" s="30" t="s">
        <v>230</v>
      </c>
      <c r="C395" s="30" t="s">
        <v>508</v>
      </c>
      <c r="D395" s="30">
        <v>4530</v>
      </c>
      <c r="E395" s="30" t="s">
        <v>507</v>
      </c>
    </row>
    <row r="396" spans="1:5" x14ac:dyDescent="0.35">
      <c r="A396" s="31">
        <v>44032</v>
      </c>
      <c r="B396" s="30" t="s">
        <v>500</v>
      </c>
      <c r="C396" s="30" t="s">
        <v>498</v>
      </c>
      <c r="D396" s="30">
        <v>4531</v>
      </c>
      <c r="E396" s="30" t="s">
        <v>502</v>
      </c>
    </row>
    <row r="397" spans="1:5" x14ac:dyDescent="0.35">
      <c r="A397" s="31">
        <v>44032</v>
      </c>
      <c r="B397" s="30" t="s">
        <v>500</v>
      </c>
      <c r="C397" s="30" t="s">
        <v>496</v>
      </c>
      <c r="D397" s="30">
        <v>1262</v>
      </c>
      <c r="E397" s="30" t="s">
        <v>501</v>
      </c>
    </row>
    <row r="398" spans="1:5" x14ac:dyDescent="0.35">
      <c r="A398" s="31">
        <v>44032</v>
      </c>
      <c r="B398" s="30" t="s">
        <v>500</v>
      </c>
      <c r="C398" s="30" t="s">
        <v>447</v>
      </c>
      <c r="D398" s="30">
        <v>2640</v>
      </c>
      <c r="E398" s="30" t="s">
        <v>499</v>
      </c>
    </row>
    <row r="399" spans="1:5" x14ac:dyDescent="0.35">
      <c r="A399" s="31">
        <v>44032</v>
      </c>
      <c r="B399" s="30" t="s">
        <v>494</v>
      </c>
      <c r="C399" s="30" t="s">
        <v>498</v>
      </c>
      <c r="D399" s="30">
        <v>4133</v>
      </c>
      <c r="E399" s="30" t="s">
        <v>497</v>
      </c>
    </row>
    <row r="400" spans="1:5" x14ac:dyDescent="0.35">
      <c r="A400" s="31">
        <v>44032</v>
      </c>
      <c r="B400" s="30" t="s">
        <v>494</v>
      </c>
      <c r="C400" s="30" t="s">
        <v>496</v>
      </c>
      <c r="D400" s="30">
        <v>75</v>
      </c>
      <c r="E400" s="30" t="s">
        <v>495</v>
      </c>
    </row>
    <row r="401" spans="1:5" x14ac:dyDescent="0.35">
      <c r="A401" s="31">
        <v>44032</v>
      </c>
      <c r="B401" s="30" t="s">
        <v>494</v>
      </c>
      <c r="C401" s="30" t="s">
        <v>447</v>
      </c>
      <c r="D401" s="30">
        <v>4225</v>
      </c>
      <c r="E401" s="30" t="s">
        <v>493</v>
      </c>
    </row>
    <row r="402" spans="1:5" x14ac:dyDescent="0.35">
      <c r="A402" s="31">
        <v>44033</v>
      </c>
      <c r="B402" s="30" t="s">
        <v>230</v>
      </c>
      <c r="C402" s="30" t="s">
        <v>510</v>
      </c>
      <c r="D402" s="30">
        <v>3907</v>
      </c>
      <c r="E402" s="30" t="s">
        <v>509</v>
      </c>
    </row>
    <row r="403" spans="1:5" x14ac:dyDescent="0.35">
      <c r="A403" s="31">
        <v>44033</v>
      </c>
      <c r="B403" s="30" t="s">
        <v>230</v>
      </c>
      <c r="C403" s="30" t="s">
        <v>508</v>
      </c>
      <c r="D403" s="30">
        <v>4540</v>
      </c>
      <c r="E403" s="30" t="s">
        <v>507</v>
      </c>
    </row>
    <row r="404" spans="1:5" x14ac:dyDescent="0.35">
      <c r="A404" s="31">
        <v>44033</v>
      </c>
      <c r="B404" s="30" t="s">
        <v>500</v>
      </c>
      <c r="C404" s="30" t="s">
        <v>498</v>
      </c>
      <c r="D404" s="30">
        <v>4545</v>
      </c>
      <c r="E404" s="30" t="s">
        <v>502</v>
      </c>
    </row>
    <row r="405" spans="1:5" x14ac:dyDescent="0.35">
      <c r="A405" s="31">
        <v>44033</v>
      </c>
      <c r="B405" s="30" t="s">
        <v>500</v>
      </c>
      <c r="C405" s="30" t="s">
        <v>496</v>
      </c>
      <c r="D405" s="30">
        <v>1271</v>
      </c>
      <c r="E405" s="30" t="s">
        <v>501</v>
      </c>
    </row>
    <row r="406" spans="1:5" x14ac:dyDescent="0.35">
      <c r="A406" s="31">
        <v>44033</v>
      </c>
      <c r="B406" s="30" t="s">
        <v>500</v>
      </c>
      <c r="C406" s="30" t="s">
        <v>447</v>
      </c>
      <c r="D406" s="30">
        <v>2634</v>
      </c>
      <c r="E406" s="30" t="s">
        <v>499</v>
      </c>
    </row>
    <row r="407" spans="1:5" x14ac:dyDescent="0.35">
      <c r="A407" s="31">
        <v>44033</v>
      </c>
      <c r="B407" s="30" t="s">
        <v>494</v>
      </c>
      <c r="C407" s="30" t="s">
        <v>498</v>
      </c>
      <c r="D407" s="30">
        <v>4145</v>
      </c>
      <c r="E407" s="30" t="s">
        <v>497</v>
      </c>
    </row>
    <row r="408" spans="1:5" x14ac:dyDescent="0.35">
      <c r="A408" s="31">
        <v>44033</v>
      </c>
      <c r="B408" s="30" t="s">
        <v>494</v>
      </c>
      <c r="C408" s="30" t="s">
        <v>496</v>
      </c>
      <c r="D408" s="30">
        <v>75</v>
      </c>
      <c r="E408" s="30" t="s">
        <v>495</v>
      </c>
    </row>
    <row r="409" spans="1:5" x14ac:dyDescent="0.35">
      <c r="A409" s="31">
        <v>44033</v>
      </c>
      <c r="B409" s="30" t="s">
        <v>494</v>
      </c>
      <c r="C409" s="30" t="s">
        <v>447</v>
      </c>
      <c r="D409" s="30">
        <v>4230</v>
      </c>
      <c r="E409" s="30" t="s">
        <v>493</v>
      </c>
    </row>
    <row r="410" spans="1:5" x14ac:dyDescent="0.35">
      <c r="A410" s="31">
        <v>44034</v>
      </c>
      <c r="B410" s="30" t="s">
        <v>230</v>
      </c>
      <c r="C410" s="30" t="s">
        <v>510</v>
      </c>
      <c r="D410" s="30">
        <v>3914</v>
      </c>
      <c r="E410" s="30" t="s">
        <v>509</v>
      </c>
    </row>
    <row r="411" spans="1:5" x14ac:dyDescent="0.35">
      <c r="A411" s="31">
        <v>44034</v>
      </c>
      <c r="B411" s="30" t="s">
        <v>230</v>
      </c>
      <c r="C411" s="30" t="s">
        <v>508</v>
      </c>
      <c r="D411" s="30">
        <v>4552</v>
      </c>
      <c r="E411" s="30" t="s">
        <v>507</v>
      </c>
    </row>
    <row r="412" spans="1:5" x14ac:dyDescent="0.35">
      <c r="A412" s="31">
        <v>44034</v>
      </c>
      <c r="B412" s="30" t="s">
        <v>500</v>
      </c>
      <c r="C412" s="30" t="s">
        <v>498</v>
      </c>
      <c r="D412" s="30">
        <v>4557</v>
      </c>
      <c r="E412" s="30" t="s">
        <v>502</v>
      </c>
    </row>
    <row r="413" spans="1:5" x14ac:dyDescent="0.35">
      <c r="A413" s="31">
        <v>44034</v>
      </c>
      <c r="B413" s="30" t="s">
        <v>500</v>
      </c>
      <c r="C413" s="30" t="s">
        <v>496</v>
      </c>
      <c r="D413" s="30">
        <v>1279</v>
      </c>
      <c r="E413" s="30" t="s">
        <v>501</v>
      </c>
    </row>
    <row r="414" spans="1:5" x14ac:dyDescent="0.35">
      <c r="A414" s="31">
        <v>44034</v>
      </c>
      <c r="B414" s="30" t="s">
        <v>500</v>
      </c>
      <c r="C414" s="30" t="s">
        <v>447</v>
      </c>
      <c r="D414" s="30">
        <v>2632</v>
      </c>
      <c r="E414" s="30" t="s">
        <v>499</v>
      </c>
    </row>
    <row r="415" spans="1:5" x14ac:dyDescent="0.35">
      <c r="A415" s="31">
        <v>44034</v>
      </c>
      <c r="B415" s="30" t="s">
        <v>494</v>
      </c>
      <c r="C415" s="30" t="s">
        <v>498</v>
      </c>
      <c r="D415" s="30">
        <v>4160</v>
      </c>
      <c r="E415" s="30" t="s">
        <v>497</v>
      </c>
    </row>
    <row r="416" spans="1:5" x14ac:dyDescent="0.35">
      <c r="A416" s="31">
        <v>44034</v>
      </c>
      <c r="B416" s="30" t="s">
        <v>494</v>
      </c>
      <c r="C416" s="30" t="s">
        <v>496</v>
      </c>
      <c r="D416" s="30">
        <v>75</v>
      </c>
      <c r="E416" s="30" t="s">
        <v>495</v>
      </c>
    </row>
    <row r="417" spans="1:5" x14ac:dyDescent="0.35">
      <c r="A417" s="31">
        <v>44034</v>
      </c>
      <c r="B417" s="30" t="s">
        <v>494</v>
      </c>
      <c r="C417" s="30" t="s">
        <v>447</v>
      </c>
      <c r="D417" s="30">
        <v>4233</v>
      </c>
      <c r="E417" s="30" t="s">
        <v>493</v>
      </c>
    </row>
    <row r="418" spans="1:5" x14ac:dyDescent="0.35">
      <c r="A418" s="31">
        <v>44035</v>
      </c>
      <c r="B418" s="30" t="s">
        <v>230</v>
      </c>
      <c r="C418" s="30" t="s">
        <v>510</v>
      </c>
      <c r="D418" s="30">
        <v>3919</v>
      </c>
      <c r="E418" s="30" t="s">
        <v>509</v>
      </c>
    </row>
    <row r="419" spans="1:5" x14ac:dyDescent="0.35">
      <c r="A419" s="31">
        <v>44035</v>
      </c>
      <c r="B419" s="30" t="s">
        <v>230</v>
      </c>
      <c r="C419" s="30" t="s">
        <v>508</v>
      </c>
      <c r="D419" s="30">
        <v>4563</v>
      </c>
      <c r="E419" s="30" t="s">
        <v>507</v>
      </c>
    </row>
    <row r="420" spans="1:5" x14ac:dyDescent="0.35">
      <c r="A420" s="31">
        <v>44035</v>
      </c>
      <c r="B420" s="30" t="s">
        <v>500</v>
      </c>
      <c r="C420" s="30" t="s">
        <v>498</v>
      </c>
      <c r="D420" s="30">
        <v>4562</v>
      </c>
      <c r="E420" s="30" t="s">
        <v>502</v>
      </c>
    </row>
    <row r="421" spans="1:5" x14ac:dyDescent="0.35">
      <c r="A421" s="31">
        <v>44035</v>
      </c>
      <c r="B421" s="30" t="s">
        <v>500</v>
      </c>
      <c r="C421" s="30" t="s">
        <v>496</v>
      </c>
      <c r="D421" s="30">
        <v>1281</v>
      </c>
      <c r="E421" s="30" t="s">
        <v>501</v>
      </c>
    </row>
    <row r="422" spans="1:5" x14ac:dyDescent="0.35">
      <c r="A422" s="31">
        <v>44035</v>
      </c>
      <c r="B422" s="30" t="s">
        <v>500</v>
      </c>
      <c r="C422" s="30" t="s">
        <v>447</v>
      </c>
      <c r="D422" s="30">
        <v>2641</v>
      </c>
      <c r="E422" s="30" t="s">
        <v>499</v>
      </c>
    </row>
    <row r="423" spans="1:5" x14ac:dyDescent="0.35">
      <c r="A423" s="31">
        <v>44035</v>
      </c>
      <c r="B423" s="30" t="s">
        <v>494</v>
      </c>
      <c r="C423" s="30" t="s">
        <v>498</v>
      </c>
      <c r="D423" s="30">
        <v>4175</v>
      </c>
      <c r="E423" s="30" t="s">
        <v>497</v>
      </c>
    </row>
    <row r="424" spans="1:5" x14ac:dyDescent="0.35">
      <c r="A424" s="31">
        <v>44035</v>
      </c>
      <c r="B424" s="30" t="s">
        <v>494</v>
      </c>
      <c r="C424" s="30" t="s">
        <v>496</v>
      </c>
      <c r="D424" s="30">
        <v>75</v>
      </c>
      <c r="E424" s="30" t="s">
        <v>495</v>
      </c>
    </row>
    <row r="425" spans="1:5" x14ac:dyDescent="0.35">
      <c r="A425" s="31">
        <v>44035</v>
      </c>
      <c r="B425" s="30" t="s">
        <v>494</v>
      </c>
      <c r="C425" s="30" t="s">
        <v>447</v>
      </c>
      <c r="D425" s="30">
        <v>4234</v>
      </c>
      <c r="E425" s="30" t="s">
        <v>493</v>
      </c>
    </row>
    <row r="426" spans="1:5" x14ac:dyDescent="0.35">
      <c r="A426" s="31">
        <v>44036</v>
      </c>
      <c r="B426" s="30" t="s">
        <v>230</v>
      </c>
      <c r="C426" s="30" t="s">
        <v>510</v>
      </c>
      <c r="D426" s="30">
        <v>3925</v>
      </c>
      <c r="E426" s="30" t="s">
        <v>509</v>
      </c>
    </row>
    <row r="427" spans="1:5" x14ac:dyDescent="0.35">
      <c r="A427" s="31">
        <v>44036</v>
      </c>
      <c r="B427" s="30" t="s">
        <v>230</v>
      </c>
      <c r="C427" s="30" t="s">
        <v>508</v>
      </c>
      <c r="D427" s="30">
        <v>4571</v>
      </c>
      <c r="E427" s="30" t="s">
        <v>507</v>
      </c>
    </row>
    <row r="428" spans="1:5" x14ac:dyDescent="0.35">
      <c r="A428" s="31">
        <v>44036</v>
      </c>
      <c r="B428" s="30" t="s">
        <v>500</v>
      </c>
      <c r="C428" s="30" t="s">
        <v>498</v>
      </c>
      <c r="D428" s="30">
        <v>4568</v>
      </c>
      <c r="E428" s="30" t="s">
        <v>502</v>
      </c>
    </row>
    <row r="429" spans="1:5" x14ac:dyDescent="0.35">
      <c r="A429" s="31">
        <v>44036</v>
      </c>
      <c r="B429" s="30" t="s">
        <v>500</v>
      </c>
      <c r="C429" s="30" t="s">
        <v>496</v>
      </c>
      <c r="D429" s="30">
        <v>1297</v>
      </c>
      <c r="E429" s="30" t="s">
        <v>501</v>
      </c>
    </row>
    <row r="430" spans="1:5" x14ac:dyDescent="0.35">
      <c r="A430" s="31">
        <v>44036</v>
      </c>
      <c r="B430" s="30" t="s">
        <v>500</v>
      </c>
      <c r="C430" s="30" t="s">
        <v>447</v>
      </c>
      <c r="D430" s="30">
        <v>2633</v>
      </c>
      <c r="E430" s="30" t="s">
        <v>499</v>
      </c>
    </row>
    <row r="431" spans="1:5" x14ac:dyDescent="0.35">
      <c r="A431" s="31">
        <v>44036</v>
      </c>
      <c r="B431" s="30" t="s">
        <v>494</v>
      </c>
      <c r="C431" s="30" t="s">
        <v>498</v>
      </c>
      <c r="D431" s="30">
        <v>4180</v>
      </c>
      <c r="E431" s="30" t="s">
        <v>497</v>
      </c>
    </row>
    <row r="432" spans="1:5" x14ac:dyDescent="0.35">
      <c r="A432" s="31">
        <v>44036</v>
      </c>
      <c r="B432" s="30" t="s">
        <v>494</v>
      </c>
      <c r="C432" s="30" t="s">
        <v>496</v>
      </c>
      <c r="D432" s="30">
        <v>75</v>
      </c>
      <c r="E432" s="30" t="s">
        <v>495</v>
      </c>
    </row>
    <row r="433" spans="1:5" x14ac:dyDescent="0.35">
      <c r="A433" s="31">
        <v>44036</v>
      </c>
      <c r="B433" s="30" t="s">
        <v>494</v>
      </c>
      <c r="C433" s="30" t="s">
        <v>447</v>
      </c>
      <c r="D433" s="30">
        <v>4243</v>
      </c>
      <c r="E433" s="30" t="s">
        <v>493</v>
      </c>
    </row>
    <row r="434" spans="1:5" x14ac:dyDescent="0.35">
      <c r="A434" s="31">
        <v>44037</v>
      </c>
      <c r="B434" s="30" t="s">
        <v>230</v>
      </c>
      <c r="C434" s="30" t="s">
        <v>510</v>
      </c>
      <c r="D434" s="30">
        <v>3930</v>
      </c>
      <c r="E434" s="30" t="s">
        <v>509</v>
      </c>
    </row>
    <row r="435" spans="1:5" x14ac:dyDescent="0.35">
      <c r="A435" s="31">
        <v>44037</v>
      </c>
      <c r="B435" s="30" t="s">
        <v>230</v>
      </c>
      <c r="C435" s="30" t="s">
        <v>508</v>
      </c>
      <c r="D435" s="30">
        <v>4578</v>
      </c>
      <c r="E435" s="30" t="s">
        <v>507</v>
      </c>
    </row>
    <row r="436" spans="1:5" x14ac:dyDescent="0.35">
      <c r="A436" s="31">
        <v>44037</v>
      </c>
      <c r="B436" s="30" t="s">
        <v>500</v>
      </c>
      <c r="C436" s="30" t="s">
        <v>498</v>
      </c>
      <c r="D436" s="30">
        <v>4583</v>
      </c>
      <c r="E436" s="30" t="s">
        <v>502</v>
      </c>
    </row>
    <row r="437" spans="1:5" x14ac:dyDescent="0.35">
      <c r="A437" s="31">
        <v>44037</v>
      </c>
      <c r="B437" s="30" t="s">
        <v>500</v>
      </c>
      <c r="C437" s="30" t="s">
        <v>496</v>
      </c>
      <c r="D437" s="30">
        <v>1298</v>
      </c>
      <c r="E437" s="30" t="s">
        <v>501</v>
      </c>
    </row>
    <row r="438" spans="1:5" x14ac:dyDescent="0.35">
      <c r="A438" s="31">
        <v>44037</v>
      </c>
      <c r="B438" s="30" t="s">
        <v>500</v>
      </c>
      <c r="C438" s="30" t="s">
        <v>447</v>
      </c>
      <c r="D438" s="30">
        <v>2629</v>
      </c>
      <c r="E438" s="30" t="s">
        <v>499</v>
      </c>
    </row>
    <row r="439" spans="1:5" x14ac:dyDescent="0.35">
      <c r="A439" s="31">
        <v>44037</v>
      </c>
      <c r="B439" s="30" t="s">
        <v>494</v>
      </c>
      <c r="C439" s="30" t="s">
        <v>498</v>
      </c>
      <c r="D439" s="30">
        <v>4192</v>
      </c>
      <c r="E439" s="30" t="s">
        <v>497</v>
      </c>
    </row>
    <row r="440" spans="1:5" x14ac:dyDescent="0.35">
      <c r="A440" s="31">
        <v>44037</v>
      </c>
      <c r="B440" s="30" t="s">
        <v>494</v>
      </c>
      <c r="C440" s="30" t="s">
        <v>496</v>
      </c>
      <c r="D440" s="30">
        <v>75</v>
      </c>
      <c r="E440" s="30" t="s">
        <v>495</v>
      </c>
    </row>
    <row r="441" spans="1:5" x14ac:dyDescent="0.35">
      <c r="A441" s="31">
        <v>44037</v>
      </c>
      <c r="B441" s="30" t="s">
        <v>494</v>
      </c>
      <c r="C441" s="30" t="s">
        <v>447</v>
      </c>
      <c r="D441" s="30">
        <v>4243</v>
      </c>
      <c r="E441" s="30" t="s">
        <v>493</v>
      </c>
    </row>
    <row r="442" spans="1:5" x14ac:dyDescent="0.35">
      <c r="A442" s="31">
        <v>44038</v>
      </c>
      <c r="B442" s="30" t="s">
        <v>230</v>
      </c>
      <c r="C442" s="30" t="s">
        <v>510</v>
      </c>
      <c r="D442" s="30">
        <v>3936</v>
      </c>
      <c r="E442" s="30" t="s">
        <v>509</v>
      </c>
    </row>
    <row r="443" spans="1:5" x14ac:dyDescent="0.35">
      <c r="A443" s="31">
        <v>44038</v>
      </c>
      <c r="B443" s="30" t="s">
        <v>230</v>
      </c>
      <c r="C443" s="30" t="s">
        <v>508</v>
      </c>
      <c r="D443" s="30">
        <v>4591</v>
      </c>
      <c r="E443" s="30" t="s">
        <v>507</v>
      </c>
    </row>
    <row r="444" spans="1:5" x14ac:dyDescent="0.35">
      <c r="A444" s="31">
        <v>44038</v>
      </c>
      <c r="B444" s="30" t="s">
        <v>500</v>
      </c>
      <c r="C444" s="30" t="s">
        <v>498</v>
      </c>
      <c r="D444" s="30">
        <v>4591</v>
      </c>
      <c r="E444" s="30" t="s">
        <v>502</v>
      </c>
    </row>
    <row r="445" spans="1:5" x14ac:dyDescent="0.35">
      <c r="A445" s="31">
        <v>44038</v>
      </c>
      <c r="B445" s="30" t="s">
        <v>500</v>
      </c>
      <c r="C445" s="30" t="s">
        <v>496</v>
      </c>
      <c r="D445" s="30">
        <v>1305</v>
      </c>
      <c r="E445" s="30" t="s">
        <v>501</v>
      </c>
    </row>
    <row r="446" spans="1:5" x14ac:dyDescent="0.35">
      <c r="A446" s="31">
        <v>44038</v>
      </c>
      <c r="B446" s="30" t="s">
        <v>500</v>
      </c>
      <c r="C446" s="30" t="s">
        <v>447</v>
      </c>
      <c r="D446" s="30">
        <v>2633</v>
      </c>
      <c r="E446" s="30" t="s">
        <v>499</v>
      </c>
    </row>
    <row r="447" spans="1:5" x14ac:dyDescent="0.35">
      <c r="A447" s="31">
        <v>44038</v>
      </c>
      <c r="B447" s="30" t="s">
        <v>494</v>
      </c>
      <c r="C447" s="30" t="s">
        <v>498</v>
      </c>
      <c r="D447" s="30">
        <v>4207</v>
      </c>
      <c r="E447" s="30" t="s">
        <v>497</v>
      </c>
    </row>
    <row r="448" spans="1:5" x14ac:dyDescent="0.35">
      <c r="A448" s="31">
        <v>44038</v>
      </c>
      <c r="B448" s="30" t="s">
        <v>494</v>
      </c>
      <c r="C448" s="30" t="s">
        <v>496</v>
      </c>
      <c r="D448" s="30">
        <v>76</v>
      </c>
      <c r="E448" s="30" t="s">
        <v>495</v>
      </c>
    </row>
    <row r="449" spans="1:5" x14ac:dyDescent="0.35">
      <c r="A449" s="31">
        <v>44038</v>
      </c>
      <c r="B449" s="30" t="s">
        <v>494</v>
      </c>
      <c r="C449" s="30" t="s">
        <v>447</v>
      </c>
      <c r="D449" s="30">
        <v>4246</v>
      </c>
      <c r="E449" s="30" t="s">
        <v>493</v>
      </c>
    </row>
    <row r="450" spans="1:5" x14ac:dyDescent="0.35">
      <c r="A450" s="31">
        <v>44039</v>
      </c>
      <c r="B450" s="30" t="s">
        <v>230</v>
      </c>
      <c r="C450" s="30" t="s">
        <v>510</v>
      </c>
      <c r="D450" s="30">
        <v>3940</v>
      </c>
      <c r="E450" s="30" t="s">
        <v>509</v>
      </c>
    </row>
    <row r="451" spans="1:5" x14ac:dyDescent="0.35">
      <c r="A451" s="31">
        <v>44039</v>
      </c>
      <c r="B451" s="30" t="s">
        <v>230</v>
      </c>
      <c r="C451" s="30" t="s">
        <v>508</v>
      </c>
      <c r="D451" s="30">
        <v>4594</v>
      </c>
      <c r="E451" s="30" t="s">
        <v>507</v>
      </c>
    </row>
    <row r="452" spans="1:5" x14ac:dyDescent="0.35">
      <c r="A452" s="31">
        <v>44039</v>
      </c>
      <c r="B452" s="30" t="s">
        <v>500</v>
      </c>
      <c r="C452" s="30" t="s">
        <v>498</v>
      </c>
      <c r="D452" s="30">
        <v>4593</v>
      </c>
      <c r="E452" s="30" t="s">
        <v>502</v>
      </c>
    </row>
    <row r="453" spans="1:5" x14ac:dyDescent="0.35">
      <c r="A453" s="31">
        <v>44039</v>
      </c>
      <c r="B453" s="30" t="s">
        <v>500</v>
      </c>
      <c r="C453" s="30" t="s">
        <v>496</v>
      </c>
      <c r="D453" s="30">
        <v>1312</v>
      </c>
      <c r="E453" s="30" t="s">
        <v>501</v>
      </c>
    </row>
    <row r="454" spans="1:5" x14ac:dyDescent="0.35">
      <c r="A454" s="31">
        <v>44039</v>
      </c>
      <c r="B454" s="30" t="s">
        <v>500</v>
      </c>
      <c r="C454" s="30" t="s">
        <v>447</v>
      </c>
      <c r="D454" s="30">
        <v>2631</v>
      </c>
      <c r="E454" s="30" t="s">
        <v>499</v>
      </c>
    </row>
    <row r="455" spans="1:5" x14ac:dyDescent="0.35">
      <c r="A455" s="31">
        <v>44039</v>
      </c>
      <c r="B455" s="30" t="s">
        <v>494</v>
      </c>
      <c r="C455" s="30" t="s">
        <v>498</v>
      </c>
      <c r="D455" s="30">
        <v>4210</v>
      </c>
      <c r="E455" s="30" t="s">
        <v>497</v>
      </c>
    </row>
    <row r="456" spans="1:5" x14ac:dyDescent="0.35">
      <c r="A456" s="31">
        <v>44039</v>
      </c>
      <c r="B456" s="30" t="s">
        <v>494</v>
      </c>
      <c r="C456" s="30" t="s">
        <v>496</v>
      </c>
      <c r="D456" s="30">
        <v>76</v>
      </c>
      <c r="E456" s="30" t="s">
        <v>495</v>
      </c>
    </row>
    <row r="457" spans="1:5" x14ac:dyDescent="0.35">
      <c r="A457" s="31">
        <v>44039</v>
      </c>
      <c r="B457" s="30" t="s">
        <v>494</v>
      </c>
      <c r="C457" s="30" t="s">
        <v>447</v>
      </c>
      <c r="D457" s="30">
        <v>4250</v>
      </c>
      <c r="E457" s="30" t="s">
        <v>493</v>
      </c>
    </row>
    <row r="458" spans="1:5" x14ac:dyDescent="0.35">
      <c r="A458" s="31">
        <v>44040</v>
      </c>
      <c r="B458" s="30" t="s">
        <v>230</v>
      </c>
      <c r="C458" s="30" t="s">
        <v>510</v>
      </c>
      <c r="D458" s="30">
        <v>3948</v>
      </c>
      <c r="E458" s="30" t="s">
        <v>509</v>
      </c>
    </row>
    <row r="459" spans="1:5" x14ac:dyDescent="0.35">
      <c r="A459" s="31">
        <v>44040</v>
      </c>
      <c r="B459" s="30" t="s">
        <v>230</v>
      </c>
      <c r="C459" s="30" t="s">
        <v>508</v>
      </c>
      <c r="D459" s="30">
        <v>4601</v>
      </c>
      <c r="E459" s="30" t="s">
        <v>507</v>
      </c>
    </row>
    <row r="460" spans="1:5" x14ac:dyDescent="0.35">
      <c r="A460" s="31">
        <v>44040</v>
      </c>
      <c r="B460" s="30" t="s">
        <v>500</v>
      </c>
      <c r="C460" s="30" t="s">
        <v>498</v>
      </c>
      <c r="D460" s="30">
        <v>4602</v>
      </c>
      <c r="E460" s="30" t="s">
        <v>502</v>
      </c>
    </row>
    <row r="461" spans="1:5" x14ac:dyDescent="0.35">
      <c r="A461" s="31">
        <v>44040</v>
      </c>
      <c r="B461" s="30" t="s">
        <v>500</v>
      </c>
      <c r="C461" s="30" t="s">
        <v>496</v>
      </c>
      <c r="D461" s="30">
        <v>1322</v>
      </c>
      <c r="E461" s="30" t="s">
        <v>501</v>
      </c>
    </row>
    <row r="462" spans="1:5" x14ac:dyDescent="0.35">
      <c r="A462" s="31">
        <v>44040</v>
      </c>
      <c r="B462" s="30" t="s">
        <v>500</v>
      </c>
      <c r="C462" s="30" t="s">
        <v>447</v>
      </c>
      <c r="D462" s="30">
        <v>2627</v>
      </c>
      <c r="E462" s="30" t="s">
        <v>499</v>
      </c>
    </row>
    <row r="463" spans="1:5" x14ac:dyDescent="0.35">
      <c r="A463" s="31">
        <v>44040</v>
      </c>
      <c r="B463" s="30" t="s">
        <v>494</v>
      </c>
      <c r="C463" s="30" t="s">
        <v>498</v>
      </c>
      <c r="D463" s="30">
        <v>4221</v>
      </c>
      <c r="E463" s="30" t="s">
        <v>497</v>
      </c>
    </row>
    <row r="464" spans="1:5" x14ac:dyDescent="0.35">
      <c r="A464" s="31">
        <v>44040</v>
      </c>
      <c r="B464" s="30" t="s">
        <v>494</v>
      </c>
      <c r="C464" s="30" t="s">
        <v>496</v>
      </c>
      <c r="D464" s="30">
        <v>76</v>
      </c>
      <c r="E464" s="30" t="s">
        <v>495</v>
      </c>
    </row>
    <row r="465" spans="1:5" x14ac:dyDescent="0.35">
      <c r="A465" s="31">
        <v>44040</v>
      </c>
      <c r="B465" s="30" t="s">
        <v>494</v>
      </c>
      <c r="C465" s="30" t="s">
        <v>447</v>
      </c>
      <c r="D465" s="30">
        <v>4254</v>
      </c>
      <c r="E465" s="30" t="s">
        <v>493</v>
      </c>
    </row>
    <row r="466" spans="1:5" x14ac:dyDescent="0.35">
      <c r="A466" s="31">
        <v>44041</v>
      </c>
      <c r="B466" s="30" t="s">
        <v>230</v>
      </c>
      <c r="C466" s="30" t="s">
        <v>510</v>
      </c>
      <c r="D466" s="30">
        <v>3964</v>
      </c>
      <c r="E466" s="30" t="s">
        <v>509</v>
      </c>
    </row>
    <row r="467" spans="1:5" x14ac:dyDescent="0.35">
      <c r="A467" s="31">
        <v>44041</v>
      </c>
      <c r="B467" s="30" t="s">
        <v>230</v>
      </c>
      <c r="C467" s="30" t="s">
        <v>508</v>
      </c>
      <c r="D467" s="30">
        <v>4614</v>
      </c>
      <c r="E467" s="30" t="s">
        <v>507</v>
      </c>
    </row>
    <row r="468" spans="1:5" x14ac:dyDescent="0.35">
      <c r="A468" s="31">
        <v>44041</v>
      </c>
      <c r="B468" s="30" t="s">
        <v>500</v>
      </c>
      <c r="C468" s="30" t="s">
        <v>498</v>
      </c>
      <c r="D468" s="30">
        <v>4612</v>
      </c>
      <c r="E468" s="30" t="s">
        <v>502</v>
      </c>
    </row>
    <row r="469" spans="1:5" x14ac:dyDescent="0.35">
      <c r="A469" s="31">
        <v>44041</v>
      </c>
      <c r="B469" s="30" t="s">
        <v>500</v>
      </c>
      <c r="C469" s="30" t="s">
        <v>496</v>
      </c>
      <c r="D469" s="30">
        <v>1341</v>
      </c>
      <c r="E469" s="30" t="s">
        <v>501</v>
      </c>
    </row>
    <row r="470" spans="1:5" x14ac:dyDescent="0.35">
      <c r="A470" s="31">
        <v>44041</v>
      </c>
      <c r="B470" s="30" t="s">
        <v>500</v>
      </c>
      <c r="C470" s="30" t="s">
        <v>447</v>
      </c>
      <c r="D470" s="30">
        <v>2627</v>
      </c>
      <c r="E470" s="30" t="s">
        <v>499</v>
      </c>
    </row>
    <row r="471" spans="1:5" x14ac:dyDescent="0.35">
      <c r="A471" s="31">
        <v>44041</v>
      </c>
      <c r="B471" s="30" t="s">
        <v>494</v>
      </c>
      <c r="C471" s="30" t="s">
        <v>498</v>
      </c>
      <c r="D471" s="30">
        <v>4267</v>
      </c>
      <c r="E471" s="30" t="s">
        <v>497</v>
      </c>
    </row>
    <row r="472" spans="1:5" x14ac:dyDescent="0.35">
      <c r="A472" s="31">
        <v>44041</v>
      </c>
      <c r="B472" s="30" t="s">
        <v>494</v>
      </c>
      <c r="C472" s="30" t="s">
        <v>496</v>
      </c>
      <c r="D472" s="30">
        <v>76</v>
      </c>
      <c r="E472" s="30" t="s">
        <v>495</v>
      </c>
    </row>
    <row r="473" spans="1:5" x14ac:dyDescent="0.35">
      <c r="A473" s="31">
        <v>44041</v>
      </c>
      <c r="B473" s="30" t="s">
        <v>494</v>
      </c>
      <c r="C473" s="30" t="s">
        <v>447</v>
      </c>
      <c r="D473" s="30">
        <v>4237</v>
      </c>
      <c r="E473" s="30" t="s">
        <v>493</v>
      </c>
    </row>
    <row r="474" spans="1:5" x14ac:dyDescent="0.35">
      <c r="A474" s="31">
        <v>44042</v>
      </c>
      <c r="B474" s="30" t="s">
        <v>230</v>
      </c>
      <c r="C474" s="30" t="s">
        <v>510</v>
      </c>
      <c r="D474" s="30">
        <v>3975</v>
      </c>
      <c r="E474" s="30" t="s">
        <v>509</v>
      </c>
    </row>
    <row r="475" spans="1:5" x14ac:dyDescent="0.35">
      <c r="A475" s="31">
        <v>44042</v>
      </c>
      <c r="B475" s="30" t="s">
        <v>230</v>
      </c>
      <c r="C475" s="30" t="s">
        <v>508</v>
      </c>
      <c r="D475" s="30">
        <v>4618</v>
      </c>
      <c r="E475" s="30" t="s">
        <v>507</v>
      </c>
    </row>
    <row r="476" spans="1:5" x14ac:dyDescent="0.35">
      <c r="A476" s="31">
        <v>44042</v>
      </c>
      <c r="B476" s="30" t="s">
        <v>500</v>
      </c>
      <c r="C476" s="30" t="s">
        <v>498</v>
      </c>
      <c r="D476" s="30">
        <v>4622</v>
      </c>
      <c r="E476" s="30" t="s">
        <v>502</v>
      </c>
    </row>
    <row r="477" spans="1:5" x14ac:dyDescent="0.35">
      <c r="A477" s="31">
        <v>44042</v>
      </c>
      <c r="B477" s="30" t="s">
        <v>500</v>
      </c>
      <c r="C477" s="30" t="s">
        <v>496</v>
      </c>
      <c r="D477" s="30">
        <v>1349</v>
      </c>
      <c r="E477" s="30" t="s">
        <v>501</v>
      </c>
    </row>
    <row r="478" spans="1:5" x14ac:dyDescent="0.35">
      <c r="A478" s="31">
        <v>44042</v>
      </c>
      <c r="B478" s="30" t="s">
        <v>500</v>
      </c>
      <c r="C478" s="30" t="s">
        <v>447</v>
      </c>
      <c r="D478" s="30">
        <v>2624</v>
      </c>
      <c r="E478" s="30" t="s">
        <v>499</v>
      </c>
    </row>
    <row r="479" spans="1:5" x14ac:dyDescent="0.35">
      <c r="A479" s="31">
        <v>44042</v>
      </c>
      <c r="B479" s="30" t="s">
        <v>494</v>
      </c>
      <c r="C479" s="30" t="s">
        <v>498</v>
      </c>
      <c r="D479" s="30">
        <v>4245</v>
      </c>
      <c r="E479" s="30" t="s">
        <v>497</v>
      </c>
    </row>
    <row r="480" spans="1:5" x14ac:dyDescent="0.35">
      <c r="A480" s="31">
        <v>44042</v>
      </c>
      <c r="B480" s="30" t="s">
        <v>494</v>
      </c>
      <c r="C480" s="30" t="s">
        <v>496</v>
      </c>
      <c r="D480" s="30">
        <v>77</v>
      </c>
      <c r="E480" s="30" t="s">
        <v>495</v>
      </c>
    </row>
    <row r="481" spans="1:5" x14ac:dyDescent="0.35">
      <c r="A481" s="31">
        <v>44042</v>
      </c>
      <c r="B481" s="30" t="s">
        <v>494</v>
      </c>
      <c r="C481" s="30" t="s">
        <v>447</v>
      </c>
      <c r="D481" s="30">
        <v>4273</v>
      </c>
      <c r="E481" s="30" t="s">
        <v>493</v>
      </c>
    </row>
    <row r="482" spans="1:5" x14ac:dyDescent="0.35">
      <c r="A482" s="31">
        <v>44043</v>
      </c>
      <c r="B482" s="30" t="s">
        <v>230</v>
      </c>
      <c r="C482" s="30" t="s">
        <v>510</v>
      </c>
      <c r="D482" s="30">
        <v>3980</v>
      </c>
      <c r="E482" s="30" t="s">
        <v>509</v>
      </c>
    </row>
    <row r="483" spans="1:5" x14ac:dyDescent="0.35">
      <c r="A483" s="31">
        <v>44043</v>
      </c>
      <c r="B483" s="30" t="s">
        <v>230</v>
      </c>
      <c r="C483" s="30" t="s">
        <v>508</v>
      </c>
      <c r="D483" s="30">
        <v>4627</v>
      </c>
      <c r="E483" s="30" t="s">
        <v>507</v>
      </c>
    </row>
    <row r="484" spans="1:5" x14ac:dyDescent="0.35">
      <c r="A484" s="31">
        <v>44043</v>
      </c>
      <c r="B484" s="30" t="s">
        <v>500</v>
      </c>
      <c r="C484" s="30" t="s">
        <v>498</v>
      </c>
      <c r="D484" s="30">
        <v>4627</v>
      </c>
      <c r="E484" s="30" t="s">
        <v>502</v>
      </c>
    </row>
    <row r="485" spans="1:5" x14ac:dyDescent="0.35">
      <c r="A485" s="31">
        <v>44043</v>
      </c>
      <c r="B485" s="30" t="s">
        <v>500</v>
      </c>
      <c r="C485" s="30" t="s">
        <v>496</v>
      </c>
      <c r="D485" s="30">
        <v>1359</v>
      </c>
      <c r="E485" s="30" t="s">
        <v>501</v>
      </c>
    </row>
    <row r="486" spans="1:5" x14ac:dyDescent="0.35">
      <c r="A486" s="31">
        <v>44043</v>
      </c>
      <c r="B486" s="30" t="s">
        <v>500</v>
      </c>
      <c r="C486" s="30" t="s">
        <v>447</v>
      </c>
      <c r="D486" s="30">
        <v>2623</v>
      </c>
      <c r="E486" s="30" t="s">
        <v>499</v>
      </c>
    </row>
    <row r="487" spans="1:5" x14ac:dyDescent="0.35">
      <c r="A487" s="31">
        <v>44043</v>
      </c>
      <c r="B487" s="30" t="s">
        <v>494</v>
      </c>
      <c r="C487" s="30" t="s">
        <v>498</v>
      </c>
      <c r="D487" s="30">
        <v>4264</v>
      </c>
      <c r="E487" s="30" t="s">
        <v>497</v>
      </c>
    </row>
    <row r="488" spans="1:5" x14ac:dyDescent="0.35">
      <c r="A488" s="31">
        <v>44043</v>
      </c>
      <c r="B488" s="30" t="s">
        <v>494</v>
      </c>
      <c r="C488" s="30" t="s">
        <v>496</v>
      </c>
      <c r="D488" s="30">
        <v>76</v>
      </c>
      <c r="E488" s="30" t="s">
        <v>495</v>
      </c>
    </row>
    <row r="489" spans="1:5" x14ac:dyDescent="0.35">
      <c r="A489" s="31">
        <v>44043</v>
      </c>
      <c r="B489" s="30" t="s">
        <v>494</v>
      </c>
      <c r="C489" s="30" t="s">
        <v>447</v>
      </c>
      <c r="D489" s="30">
        <v>4269</v>
      </c>
      <c r="E489" s="30" t="s">
        <v>493</v>
      </c>
    </row>
    <row r="490" spans="1:5" x14ac:dyDescent="0.35">
      <c r="A490" s="31">
        <v>44044</v>
      </c>
      <c r="B490" s="30" t="s">
        <v>230</v>
      </c>
      <c r="C490" s="30" t="s">
        <v>510</v>
      </c>
      <c r="D490" s="30">
        <v>3986</v>
      </c>
      <c r="E490" s="30" t="s">
        <v>509</v>
      </c>
    </row>
    <row r="491" spans="1:5" x14ac:dyDescent="0.35">
      <c r="A491" s="31">
        <v>44044</v>
      </c>
      <c r="B491" s="30" t="s">
        <v>230</v>
      </c>
      <c r="C491" s="30" t="s">
        <v>508</v>
      </c>
      <c r="D491" s="30">
        <v>4638</v>
      </c>
      <c r="E491" s="30" t="s">
        <v>507</v>
      </c>
    </row>
    <row r="492" spans="1:5" x14ac:dyDescent="0.35">
      <c r="A492" s="31">
        <v>44044</v>
      </c>
      <c r="B492" s="30" t="s">
        <v>500</v>
      </c>
      <c r="C492" s="30" t="s">
        <v>498</v>
      </c>
      <c r="D492" s="30">
        <v>4637</v>
      </c>
      <c r="E492" s="30" t="s">
        <v>502</v>
      </c>
    </row>
    <row r="493" spans="1:5" x14ac:dyDescent="0.35">
      <c r="A493" s="31">
        <v>44044</v>
      </c>
      <c r="B493" s="30" t="s">
        <v>500</v>
      </c>
      <c r="C493" s="30" t="s">
        <v>496</v>
      </c>
      <c r="D493" s="30">
        <v>1362</v>
      </c>
      <c r="E493" s="30" t="s">
        <v>501</v>
      </c>
    </row>
    <row r="494" spans="1:5" x14ac:dyDescent="0.35">
      <c r="A494" s="31">
        <v>44044</v>
      </c>
      <c r="B494" s="30" t="s">
        <v>500</v>
      </c>
      <c r="C494" s="30" t="s">
        <v>447</v>
      </c>
      <c r="D494" s="30">
        <v>2627</v>
      </c>
      <c r="E494" s="30" t="s">
        <v>499</v>
      </c>
    </row>
    <row r="495" spans="1:5" x14ac:dyDescent="0.35">
      <c r="A495" s="31">
        <v>44044</v>
      </c>
      <c r="B495" s="30" t="s">
        <v>494</v>
      </c>
      <c r="C495" s="30" t="s">
        <v>498</v>
      </c>
      <c r="D495" s="30">
        <v>4279</v>
      </c>
      <c r="E495" s="30" t="s">
        <v>497</v>
      </c>
    </row>
    <row r="496" spans="1:5" x14ac:dyDescent="0.35">
      <c r="A496" s="31">
        <v>44044</v>
      </c>
      <c r="B496" s="30" t="s">
        <v>494</v>
      </c>
      <c r="C496" s="30" t="s">
        <v>496</v>
      </c>
      <c r="D496" s="30">
        <v>78</v>
      </c>
      <c r="E496" s="30" t="s">
        <v>495</v>
      </c>
    </row>
    <row r="497" spans="1:5" x14ac:dyDescent="0.35">
      <c r="A497" s="31">
        <v>44044</v>
      </c>
      <c r="B497" s="30" t="s">
        <v>494</v>
      </c>
      <c r="C497" s="30" t="s">
        <v>447</v>
      </c>
      <c r="D497" s="30">
        <v>4269</v>
      </c>
      <c r="E497" s="30" t="s">
        <v>493</v>
      </c>
    </row>
    <row r="498" spans="1:5" x14ac:dyDescent="0.35">
      <c r="A498" s="31">
        <v>44045</v>
      </c>
      <c r="B498" s="30" t="s">
        <v>230</v>
      </c>
      <c r="C498" s="30" t="s">
        <v>510</v>
      </c>
      <c r="D498" s="30">
        <v>3991</v>
      </c>
      <c r="E498" s="30" t="s">
        <v>509</v>
      </c>
    </row>
    <row r="499" spans="1:5" x14ac:dyDescent="0.35">
      <c r="A499" s="31">
        <v>44045</v>
      </c>
      <c r="B499" s="30" t="s">
        <v>230</v>
      </c>
      <c r="C499" s="30" t="s">
        <v>508</v>
      </c>
      <c r="D499" s="30">
        <v>4645</v>
      </c>
      <c r="E499" s="30" t="s">
        <v>507</v>
      </c>
    </row>
    <row r="500" spans="1:5" x14ac:dyDescent="0.35">
      <c r="A500" s="31">
        <v>44045</v>
      </c>
      <c r="B500" s="30" t="s">
        <v>500</v>
      </c>
      <c r="C500" s="30" t="s">
        <v>498</v>
      </c>
      <c r="D500" s="30">
        <v>4640</v>
      </c>
      <c r="E500" s="30" t="s">
        <v>502</v>
      </c>
    </row>
    <row r="501" spans="1:5" x14ac:dyDescent="0.35">
      <c r="A501" s="31">
        <v>44045</v>
      </c>
      <c r="B501" s="30" t="s">
        <v>500</v>
      </c>
      <c r="C501" s="30" t="s">
        <v>496</v>
      </c>
      <c r="D501" s="30">
        <v>1362</v>
      </c>
      <c r="E501" s="30" t="s">
        <v>501</v>
      </c>
    </row>
    <row r="502" spans="1:5" x14ac:dyDescent="0.35">
      <c r="A502" s="31">
        <v>44045</v>
      </c>
      <c r="B502" s="30" t="s">
        <v>500</v>
      </c>
      <c r="C502" s="30" t="s">
        <v>447</v>
      </c>
      <c r="D502" s="30">
        <v>2636</v>
      </c>
      <c r="E502" s="30" t="s">
        <v>499</v>
      </c>
    </row>
    <row r="503" spans="1:5" x14ac:dyDescent="0.35">
      <c r="A503" s="31">
        <v>44045</v>
      </c>
      <c r="B503" s="30" t="s">
        <v>494</v>
      </c>
      <c r="C503" s="30" t="s">
        <v>498</v>
      </c>
      <c r="D503" s="30">
        <v>4286</v>
      </c>
      <c r="E503" s="30" t="s">
        <v>497</v>
      </c>
    </row>
    <row r="504" spans="1:5" x14ac:dyDescent="0.35">
      <c r="A504" s="31">
        <v>44045</v>
      </c>
      <c r="B504" s="30" t="s">
        <v>494</v>
      </c>
      <c r="C504" s="30" t="s">
        <v>496</v>
      </c>
      <c r="D504" s="30">
        <v>78</v>
      </c>
      <c r="E504" s="30" t="s">
        <v>495</v>
      </c>
    </row>
    <row r="505" spans="1:5" x14ac:dyDescent="0.35">
      <c r="A505" s="31">
        <v>44045</v>
      </c>
      <c r="B505" s="30" t="s">
        <v>494</v>
      </c>
      <c r="C505" s="30" t="s">
        <v>447</v>
      </c>
      <c r="D505" s="30">
        <v>4274</v>
      </c>
      <c r="E505" s="30" t="s">
        <v>493</v>
      </c>
    </row>
    <row r="506" spans="1:5" x14ac:dyDescent="0.35">
      <c r="A506" s="31">
        <v>44046</v>
      </c>
      <c r="B506" s="30" t="s">
        <v>230</v>
      </c>
      <c r="C506" s="30" t="s">
        <v>510</v>
      </c>
      <c r="D506" s="30">
        <v>3996</v>
      </c>
      <c r="E506" s="30" t="s">
        <v>509</v>
      </c>
    </row>
    <row r="507" spans="1:5" x14ac:dyDescent="0.35">
      <c r="A507" s="31">
        <v>44046</v>
      </c>
      <c r="B507" s="30" t="s">
        <v>230</v>
      </c>
      <c r="C507" s="30" t="s">
        <v>508</v>
      </c>
      <c r="D507" s="30">
        <v>4650</v>
      </c>
      <c r="E507" s="30" t="s">
        <v>507</v>
      </c>
    </row>
    <row r="508" spans="1:5" x14ac:dyDescent="0.35">
      <c r="A508" s="31">
        <v>44046</v>
      </c>
      <c r="B508" s="30" t="s">
        <v>500</v>
      </c>
      <c r="C508" s="30" t="s">
        <v>498</v>
      </c>
      <c r="D508" s="30">
        <v>4648</v>
      </c>
      <c r="E508" s="30" t="s">
        <v>502</v>
      </c>
    </row>
    <row r="509" spans="1:5" x14ac:dyDescent="0.35">
      <c r="A509" s="31">
        <v>44046</v>
      </c>
      <c r="B509" s="30" t="s">
        <v>500</v>
      </c>
      <c r="C509" s="30" t="s">
        <v>496</v>
      </c>
      <c r="D509" s="30">
        <v>1363</v>
      </c>
      <c r="E509" s="30" t="s">
        <v>501</v>
      </c>
    </row>
    <row r="510" spans="1:5" x14ac:dyDescent="0.35">
      <c r="A510" s="31">
        <v>44046</v>
      </c>
      <c r="B510" s="30" t="s">
        <v>500</v>
      </c>
      <c r="C510" s="30" t="s">
        <v>447</v>
      </c>
      <c r="D510" s="30">
        <v>2637</v>
      </c>
      <c r="E510" s="30" t="s">
        <v>499</v>
      </c>
    </row>
    <row r="511" spans="1:5" x14ac:dyDescent="0.35">
      <c r="A511" s="31">
        <v>44046</v>
      </c>
      <c r="B511" s="30" t="s">
        <v>494</v>
      </c>
      <c r="C511" s="30" t="s">
        <v>498</v>
      </c>
      <c r="D511" s="30">
        <v>4289</v>
      </c>
      <c r="E511" s="30" t="s">
        <v>497</v>
      </c>
    </row>
    <row r="512" spans="1:5" x14ac:dyDescent="0.35">
      <c r="A512" s="31">
        <v>44046</v>
      </c>
      <c r="B512" s="30" t="s">
        <v>494</v>
      </c>
      <c r="C512" s="30" t="s">
        <v>496</v>
      </c>
      <c r="D512" s="30">
        <v>79</v>
      </c>
      <c r="E512" s="30" t="s">
        <v>495</v>
      </c>
    </row>
    <row r="513" spans="1:5" x14ac:dyDescent="0.35">
      <c r="A513" s="31">
        <v>44046</v>
      </c>
      <c r="B513" s="30" t="s">
        <v>494</v>
      </c>
      <c r="C513" s="30" t="s">
        <v>447</v>
      </c>
      <c r="D513" s="30">
        <v>4280</v>
      </c>
      <c r="E513" s="30" t="s">
        <v>493</v>
      </c>
    </row>
    <row r="514" spans="1:5" x14ac:dyDescent="0.35">
      <c r="A514" s="31">
        <v>44047</v>
      </c>
      <c r="B514" s="30" t="s">
        <v>230</v>
      </c>
      <c r="C514" s="30" t="s">
        <v>510</v>
      </c>
      <c r="D514" s="30">
        <v>3997</v>
      </c>
      <c r="E514" s="30" t="s">
        <v>509</v>
      </c>
    </row>
    <row r="515" spans="1:5" x14ac:dyDescent="0.35">
      <c r="A515" s="31">
        <v>44047</v>
      </c>
      <c r="B515" s="30" t="s">
        <v>230</v>
      </c>
      <c r="C515" s="30" t="s">
        <v>508</v>
      </c>
      <c r="D515" s="30">
        <v>4658</v>
      </c>
      <c r="E515" s="30" t="s">
        <v>507</v>
      </c>
    </row>
    <row r="516" spans="1:5" x14ac:dyDescent="0.35">
      <c r="A516" s="31">
        <v>44047</v>
      </c>
      <c r="B516" s="30" t="s">
        <v>500</v>
      </c>
      <c r="C516" s="30" t="s">
        <v>498</v>
      </c>
      <c r="D516" s="30">
        <v>4655</v>
      </c>
      <c r="E516" s="30" t="s">
        <v>502</v>
      </c>
    </row>
    <row r="517" spans="1:5" x14ac:dyDescent="0.35">
      <c r="A517" s="31">
        <v>44047</v>
      </c>
      <c r="B517" s="30" t="s">
        <v>500</v>
      </c>
      <c r="C517" s="30" t="s">
        <v>496</v>
      </c>
      <c r="D517" s="30">
        <v>1364</v>
      </c>
      <c r="E517" s="30" t="s">
        <v>501</v>
      </c>
    </row>
    <row r="518" spans="1:5" x14ac:dyDescent="0.35">
      <c r="A518" s="31">
        <v>44047</v>
      </c>
      <c r="B518" s="30" t="s">
        <v>500</v>
      </c>
      <c r="C518" s="30" t="s">
        <v>447</v>
      </c>
      <c r="D518" s="30">
        <v>2638</v>
      </c>
      <c r="E518" s="30" t="s">
        <v>499</v>
      </c>
    </row>
    <row r="519" spans="1:5" x14ac:dyDescent="0.35">
      <c r="A519" s="31">
        <v>44047</v>
      </c>
      <c r="B519" s="30" t="s">
        <v>494</v>
      </c>
      <c r="C519" s="30" t="s">
        <v>498</v>
      </c>
      <c r="D519" s="30">
        <v>4295</v>
      </c>
      <c r="E519" s="30" t="s">
        <v>497</v>
      </c>
    </row>
    <row r="520" spans="1:5" x14ac:dyDescent="0.35">
      <c r="A520" s="31">
        <v>44047</v>
      </c>
      <c r="B520" s="30" t="s">
        <v>494</v>
      </c>
      <c r="C520" s="30" t="s">
        <v>496</v>
      </c>
      <c r="D520" s="30">
        <v>79</v>
      </c>
      <c r="E520" s="30" t="s">
        <v>495</v>
      </c>
    </row>
    <row r="521" spans="1:5" x14ac:dyDescent="0.35">
      <c r="A521" s="31">
        <v>44047</v>
      </c>
      <c r="B521" s="30" t="s">
        <v>494</v>
      </c>
      <c r="C521" s="30" t="s">
        <v>447</v>
      </c>
      <c r="D521" s="30">
        <v>4283</v>
      </c>
      <c r="E521" s="30" t="s">
        <v>493</v>
      </c>
    </row>
    <row r="522" spans="1:5" x14ac:dyDescent="0.35">
      <c r="A522" s="31">
        <v>44048</v>
      </c>
      <c r="B522" s="30" t="s">
        <v>230</v>
      </c>
      <c r="C522" s="30" t="s">
        <v>510</v>
      </c>
      <c r="D522" s="30">
        <v>3997</v>
      </c>
      <c r="E522" s="30" t="s">
        <v>509</v>
      </c>
    </row>
    <row r="523" spans="1:5" x14ac:dyDescent="0.35">
      <c r="A523" s="31">
        <v>44048</v>
      </c>
      <c r="B523" s="30" t="s">
        <v>230</v>
      </c>
      <c r="C523" s="30" t="s">
        <v>508</v>
      </c>
      <c r="D523" s="30">
        <v>4660</v>
      </c>
      <c r="E523" s="30" t="s">
        <v>507</v>
      </c>
    </row>
    <row r="524" spans="1:5" x14ac:dyDescent="0.35">
      <c r="A524" s="31">
        <v>44048</v>
      </c>
      <c r="B524" s="30" t="s">
        <v>500</v>
      </c>
      <c r="C524" s="30" t="s">
        <v>498</v>
      </c>
      <c r="D524" s="30">
        <v>4658</v>
      </c>
      <c r="E524" s="30" t="s">
        <v>502</v>
      </c>
    </row>
    <row r="525" spans="1:5" x14ac:dyDescent="0.35">
      <c r="A525" s="31">
        <v>44048</v>
      </c>
      <c r="B525" s="30" t="s">
        <v>500</v>
      </c>
      <c r="C525" s="30" t="s">
        <v>496</v>
      </c>
      <c r="D525" s="30">
        <v>1367</v>
      </c>
      <c r="E525" s="30" t="s">
        <v>501</v>
      </c>
    </row>
    <row r="526" spans="1:5" x14ac:dyDescent="0.35">
      <c r="A526" s="31">
        <v>44048</v>
      </c>
      <c r="B526" s="30" t="s">
        <v>500</v>
      </c>
      <c r="C526" s="30" t="s">
        <v>447</v>
      </c>
      <c r="D526" s="30">
        <v>2634</v>
      </c>
      <c r="E526" s="30" t="s">
        <v>499</v>
      </c>
    </row>
    <row r="527" spans="1:5" x14ac:dyDescent="0.35">
      <c r="A527" s="31">
        <v>44048</v>
      </c>
      <c r="B527" s="30" t="s">
        <v>494</v>
      </c>
      <c r="C527" s="30" t="s">
        <v>498</v>
      </c>
      <c r="D527" s="30">
        <v>4299</v>
      </c>
      <c r="E527" s="30" t="s">
        <v>497</v>
      </c>
    </row>
    <row r="528" spans="1:5" x14ac:dyDescent="0.35">
      <c r="A528" s="31">
        <v>44048</v>
      </c>
      <c r="B528" s="30" t="s">
        <v>494</v>
      </c>
      <c r="C528" s="30" t="s">
        <v>496</v>
      </c>
      <c r="D528" s="30">
        <v>79</v>
      </c>
      <c r="E528" s="30" t="s">
        <v>495</v>
      </c>
    </row>
    <row r="529" spans="1:5" x14ac:dyDescent="0.35">
      <c r="A529" s="31">
        <v>44048</v>
      </c>
      <c r="B529" s="30" t="s">
        <v>494</v>
      </c>
      <c r="C529" s="30" t="s">
        <v>447</v>
      </c>
      <c r="D529" s="30">
        <v>4281</v>
      </c>
      <c r="E529" s="30" t="s">
        <v>493</v>
      </c>
    </row>
    <row r="530" spans="1:5" x14ac:dyDescent="0.35">
      <c r="A530" s="31">
        <v>44049</v>
      </c>
      <c r="B530" s="30" t="s">
        <v>230</v>
      </c>
      <c r="C530" s="30" t="s">
        <v>510</v>
      </c>
      <c r="D530" s="30">
        <v>4010</v>
      </c>
      <c r="E530" s="30" t="s">
        <v>509</v>
      </c>
    </row>
    <row r="531" spans="1:5" x14ac:dyDescent="0.35">
      <c r="A531" s="31">
        <v>44049</v>
      </c>
      <c r="B531" s="30" t="s">
        <v>230</v>
      </c>
      <c r="C531" s="30" t="s">
        <v>508</v>
      </c>
      <c r="D531" s="30">
        <v>4679</v>
      </c>
      <c r="E531" s="30" t="s">
        <v>507</v>
      </c>
    </row>
    <row r="532" spans="1:5" x14ac:dyDescent="0.35">
      <c r="A532" s="31">
        <v>44049</v>
      </c>
      <c r="B532" s="30" t="s">
        <v>500</v>
      </c>
      <c r="C532" s="30" t="s">
        <v>498</v>
      </c>
      <c r="D532" s="30">
        <v>4668</v>
      </c>
      <c r="E532" s="30" t="s">
        <v>502</v>
      </c>
    </row>
    <row r="533" spans="1:5" x14ac:dyDescent="0.35">
      <c r="A533" s="31">
        <v>44049</v>
      </c>
      <c r="B533" s="30" t="s">
        <v>500</v>
      </c>
      <c r="C533" s="30" t="s">
        <v>496</v>
      </c>
      <c r="D533" s="30">
        <v>1376</v>
      </c>
      <c r="E533" s="30" t="s">
        <v>501</v>
      </c>
    </row>
    <row r="534" spans="1:5" x14ac:dyDescent="0.35">
      <c r="A534" s="31">
        <v>44049</v>
      </c>
      <c r="B534" s="30" t="s">
        <v>500</v>
      </c>
      <c r="C534" s="30" t="s">
        <v>447</v>
      </c>
      <c r="D534" s="30">
        <v>2647</v>
      </c>
      <c r="E534" s="30" t="s">
        <v>499</v>
      </c>
    </row>
    <row r="535" spans="1:5" x14ac:dyDescent="0.35">
      <c r="A535" s="31">
        <v>44049</v>
      </c>
      <c r="B535" s="30" t="s">
        <v>494</v>
      </c>
      <c r="C535" s="30" t="s">
        <v>498</v>
      </c>
      <c r="D535" s="30">
        <v>4317</v>
      </c>
      <c r="E535" s="30" t="s">
        <v>497</v>
      </c>
    </row>
    <row r="536" spans="1:5" x14ac:dyDescent="0.35">
      <c r="A536" s="31">
        <v>44049</v>
      </c>
      <c r="B536" s="30" t="s">
        <v>494</v>
      </c>
      <c r="C536" s="30" t="s">
        <v>496</v>
      </c>
      <c r="D536" s="30">
        <v>80</v>
      </c>
      <c r="E536" s="30" t="s">
        <v>495</v>
      </c>
    </row>
    <row r="537" spans="1:5" x14ac:dyDescent="0.35">
      <c r="A537" s="31">
        <v>44049</v>
      </c>
      <c r="B537" s="30" t="s">
        <v>494</v>
      </c>
      <c r="C537" s="30" t="s">
        <v>447</v>
      </c>
      <c r="D537" s="30">
        <v>4294</v>
      </c>
      <c r="E537" s="30" t="s">
        <v>493</v>
      </c>
    </row>
    <row r="538" spans="1:5" x14ac:dyDescent="0.35">
      <c r="A538" s="31">
        <v>44050</v>
      </c>
      <c r="B538" s="30" t="s">
        <v>230</v>
      </c>
      <c r="C538" s="30" t="s">
        <v>510</v>
      </c>
      <c r="D538" s="30">
        <v>4019</v>
      </c>
      <c r="E538" s="30" t="s">
        <v>509</v>
      </c>
    </row>
    <row r="539" spans="1:5" x14ac:dyDescent="0.35">
      <c r="A539" s="31">
        <v>44050</v>
      </c>
      <c r="B539" s="30" t="s">
        <v>230</v>
      </c>
      <c r="C539" s="30" t="s">
        <v>508</v>
      </c>
      <c r="D539" s="30">
        <v>4688</v>
      </c>
      <c r="E539" s="30" t="s">
        <v>507</v>
      </c>
    </row>
    <row r="540" spans="1:5" x14ac:dyDescent="0.35">
      <c r="A540" s="31">
        <v>44050</v>
      </c>
      <c r="B540" s="30" t="s">
        <v>500</v>
      </c>
      <c r="C540" s="30" t="s">
        <v>498</v>
      </c>
      <c r="D540" s="30">
        <v>4674</v>
      </c>
      <c r="E540" s="30" t="s">
        <v>502</v>
      </c>
    </row>
    <row r="541" spans="1:5" x14ac:dyDescent="0.35">
      <c r="A541" s="31">
        <v>44050</v>
      </c>
      <c r="B541" s="30" t="s">
        <v>500</v>
      </c>
      <c r="C541" s="30" t="s">
        <v>496</v>
      </c>
      <c r="D541" s="30">
        <v>1386</v>
      </c>
      <c r="E541" s="30" t="s">
        <v>501</v>
      </c>
    </row>
    <row r="542" spans="1:5" x14ac:dyDescent="0.35">
      <c r="A542" s="31">
        <v>44050</v>
      </c>
      <c r="B542" s="30" t="s">
        <v>500</v>
      </c>
      <c r="C542" s="30" t="s">
        <v>447</v>
      </c>
      <c r="D542" s="30">
        <v>2649</v>
      </c>
      <c r="E542" s="30" t="s">
        <v>499</v>
      </c>
    </row>
    <row r="543" spans="1:5" x14ac:dyDescent="0.35">
      <c r="A543" s="31">
        <v>44050</v>
      </c>
      <c r="B543" s="30" t="s">
        <v>494</v>
      </c>
      <c r="C543" s="30" t="s">
        <v>498</v>
      </c>
      <c r="D543" s="30">
        <v>4340</v>
      </c>
      <c r="E543" s="30" t="s">
        <v>497</v>
      </c>
    </row>
    <row r="544" spans="1:5" x14ac:dyDescent="0.35">
      <c r="A544" s="31">
        <v>44050</v>
      </c>
      <c r="B544" s="30" t="s">
        <v>494</v>
      </c>
      <c r="C544" s="30" t="s">
        <v>496</v>
      </c>
      <c r="D544" s="30">
        <v>79</v>
      </c>
      <c r="E544" s="30" t="s">
        <v>495</v>
      </c>
    </row>
    <row r="545" spans="1:5" x14ac:dyDescent="0.35">
      <c r="A545" s="31">
        <v>44050</v>
      </c>
      <c r="B545" s="30" t="s">
        <v>494</v>
      </c>
      <c r="C545" s="30" t="s">
        <v>447</v>
      </c>
      <c r="D545" s="30">
        <v>4290</v>
      </c>
      <c r="E545" s="30" t="s">
        <v>493</v>
      </c>
    </row>
    <row r="546" spans="1:5" x14ac:dyDescent="0.35">
      <c r="A546" s="31">
        <v>44051</v>
      </c>
      <c r="B546" s="30" t="s">
        <v>230</v>
      </c>
      <c r="C546" s="30" t="s">
        <v>510</v>
      </c>
      <c r="D546" s="30">
        <v>4026</v>
      </c>
      <c r="E546" s="30" t="s">
        <v>509</v>
      </c>
    </row>
    <row r="547" spans="1:5" x14ac:dyDescent="0.35">
      <c r="A547" s="31">
        <v>44051</v>
      </c>
      <c r="B547" s="30" t="s">
        <v>230</v>
      </c>
      <c r="C547" s="30" t="s">
        <v>508</v>
      </c>
      <c r="D547" s="30">
        <v>4693</v>
      </c>
      <c r="E547" s="30" t="s">
        <v>507</v>
      </c>
    </row>
    <row r="548" spans="1:5" x14ac:dyDescent="0.35">
      <c r="A548" s="31">
        <v>44051</v>
      </c>
      <c r="B548" s="30" t="s">
        <v>500</v>
      </c>
      <c r="C548" s="30" t="s">
        <v>498</v>
      </c>
      <c r="D548" s="30">
        <v>4686</v>
      </c>
      <c r="E548" s="30" t="s">
        <v>502</v>
      </c>
    </row>
    <row r="549" spans="1:5" x14ac:dyDescent="0.35">
      <c r="A549" s="31">
        <v>44051</v>
      </c>
      <c r="B549" s="30" t="s">
        <v>500</v>
      </c>
      <c r="C549" s="30" t="s">
        <v>496</v>
      </c>
      <c r="D549" s="30">
        <v>1386</v>
      </c>
      <c r="E549" s="30" t="s">
        <v>501</v>
      </c>
    </row>
    <row r="550" spans="1:5" x14ac:dyDescent="0.35">
      <c r="A550" s="31">
        <v>44051</v>
      </c>
      <c r="B550" s="30" t="s">
        <v>500</v>
      </c>
      <c r="C550" s="30" t="s">
        <v>447</v>
      </c>
      <c r="D550" s="30">
        <v>2649</v>
      </c>
      <c r="E550" s="30" t="s">
        <v>499</v>
      </c>
    </row>
    <row r="551" spans="1:5" x14ac:dyDescent="0.35">
      <c r="A551" s="31">
        <v>44051</v>
      </c>
      <c r="B551" s="30" t="s">
        <v>494</v>
      </c>
      <c r="C551" s="30" t="s">
        <v>498</v>
      </c>
      <c r="D551" s="30">
        <v>4354</v>
      </c>
      <c r="E551" s="30" t="s">
        <v>497</v>
      </c>
    </row>
    <row r="552" spans="1:5" x14ac:dyDescent="0.35">
      <c r="A552" s="31">
        <v>44051</v>
      </c>
      <c r="B552" s="30" t="s">
        <v>494</v>
      </c>
      <c r="C552" s="30" t="s">
        <v>496</v>
      </c>
      <c r="D552" s="30">
        <v>79</v>
      </c>
      <c r="E552" s="30" t="s">
        <v>495</v>
      </c>
    </row>
    <row r="553" spans="1:5" x14ac:dyDescent="0.35">
      <c r="A553" s="31">
        <v>44051</v>
      </c>
      <c r="B553" s="30" t="s">
        <v>494</v>
      </c>
      <c r="C553" s="30" t="s">
        <v>447</v>
      </c>
      <c r="D553" s="30">
        <v>4288</v>
      </c>
      <c r="E553" s="30" t="s">
        <v>493</v>
      </c>
    </row>
    <row r="554" spans="1:5" x14ac:dyDescent="0.35">
      <c r="A554" s="31">
        <v>44052</v>
      </c>
      <c r="B554" s="30" t="s">
        <v>230</v>
      </c>
      <c r="C554" s="30" t="s">
        <v>510</v>
      </c>
      <c r="D554" s="30">
        <v>4029</v>
      </c>
      <c r="E554" s="30" t="s">
        <v>509</v>
      </c>
    </row>
    <row r="555" spans="1:5" x14ac:dyDescent="0.35">
      <c r="A555" s="31">
        <v>44052</v>
      </c>
      <c r="B555" s="30" t="s">
        <v>230</v>
      </c>
      <c r="C555" s="30" t="s">
        <v>508</v>
      </c>
      <c r="D555" s="30">
        <v>4704</v>
      </c>
      <c r="E555" s="30" t="s">
        <v>507</v>
      </c>
    </row>
    <row r="556" spans="1:5" x14ac:dyDescent="0.35">
      <c r="A556" s="31">
        <v>44052</v>
      </c>
      <c r="B556" s="30" t="s">
        <v>500</v>
      </c>
      <c r="C556" s="30" t="s">
        <v>498</v>
      </c>
      <c r="D556" s="30">
        <v>4690</v>
      </c>
      <c r="E556" s="30" t="s">
        <v>502</v>
      </c>
    </row>
    <row r="557" spans="1:5" x14ac:dyDescent="0.35">
      <c r="A557" s="31">
        <v>44052</v>
      </c>
      <c r="B557" s="30" t="s">
        <v>500</v>
      </c>
      <c r="C557" s="30" t="s">
        <v>496</v>
      </c>
      <c r="D557" s="30">
        <v>1389</v>
      </c>
      <c r="E557" s="30" t="s">
        <v>501</v>
      </c>
    </row>
    <row r="558" spans="1:5" x14ac:dyDescent="0.35">
      <c r="A558" s="31">
        <v>44052</v>
      </c>
      <c r="B558" s="30" t="s">
        <v>500</v>
      </c>
      <c r="C558" s="30" t="s">
        <v>447</v>
      </c>
      <c r="D558" s="30">
        <v>2656</v>
      </c>
      <c r="E558" s="30" t="s">
        <v>499</v>
      </c>
    </row>
    <row r="559" spans="1:5" x14ac:dyDescent="0.35">
      <c r="A559" s="31">
        <v>44052</v>
      </c>
      <c r="B559" s="30" t="s">
        <v>494</v>
      </c>
      <c r="C559" s="30" t="s">
        <v>498</v>
      </c>
      <c r="D559" s="30">
        <v>4361</v>
      </c>
      <c r="E559" s="30" t="s">
        <v>497</v>
      </c>
    </row>
    <row r="560" spans="1:5" x14ac:dyDescent="0.35">
      <c r="A560" s="31">
        <v>44052</v>
      </c>
      <c r="B560" s="30" t="s">
        <v>494</v>
      </c>
      <c r="C560" s="30" t="s">
        <v>496</v>
      </c>
      <c r="D560" s="30">
        <v>79</v>
      </c>
      <c r="E560" s="30" t="s">
        <v>495</v>
      </c>
    </row>
    <row r="561" spans="1:5" x14ac:dyDescent="0.35">
      <c r="A561" s="31">
        <v>44052</v>
      </c>
      <c r="B561" s="30" t="s">
        <v>494</v>
      </c>
      <c r="C561" s="30" t="s">
        <v>447</v>
      </c>
      <c r="D561" s="30">
        <v>4295</v>
      </c>
      <c r="E561" s="30" t="s">
        <v>493</v>
      </c>
    </row>
    <row r="562" spans="1:5" x14ac:dyDescent="0.35">
      <c r="A562" s="31">
        <v>44053</v>
      </c>
      <c r="B562" s="30" t="s">
        <v>230</v>
      </c>
      <c r="C562" s="30" t="s">
        <v>510</v>
      </c>
      <c r="D562" s="30">
        <v>4034</v>
      </c>
      <c r="E562" s="30" t="s">
        <v>509</v>
      </c>
    </row>
    <row r="563" spans="1:5" x14ac:dyDescent="0.35">
      <c r="A563" s="31">
        <v>44053</v>
      </c>
      <c r="B563" s="30" t="s">
        <v>230</v>
      </c>
      <c r="C563" s="30" t="s">
        <v>508</v>
      </c>
      <c r="D563" s="30">
        <v>4705</v>
      </c>
      <c r="E563" s="30" t="s">
        <v>507</v>
      </c>
    </row>
    <row r="564" spans="1:5" x14ac:dyDescent="0.35">
      <c r="A564" s="31">
        <v>44053</v>
      </c>
      <c r="B564" s="30" t="s">
        <v>500</v>
      </c>
      <c r="C564" s="30" t="s">
        <v>498</v>
      </c>
      <c r="D564" s="30">
        <v>4694</v>
      </c>
      <c r="E564" s="30" t="s">
        <v>502</v>
      </c>
    </row>
    <row r="565" spans="1:5" x14ac:dyDescent="0.35">
      <c r="A565" s="31">
        <v>44053</v>
      </c>
      <c r="B565" s="30" t="s">
        <v>500</v>
      </c>
      <c r="C565" s="30" t="s">
        <v>496</v>
      </c>
      <c r="D565" s="30">
        <v>1390</v>
      </c>
      <c r="E565" s="30" t="s">
        <v>501</v>
      </c>
    </row>
    <row r="566" spans="1:5" x14ac:dyDescent="0.35">
      <c r="A566" s="31">
        <v>44053</v>
      </c>
      <c r="B566" s="30" t="s">
        <v>500</v>
      </c>
      <c r="C566" s="30" t="s">
        <v>447</v>
      </c>
      <c r="D566" s="30">
        <v>2657</v>
      </c>
      <c r="E566" s="30" t="s">
        <v>499</v>
      </c>
    </row>
    <row r="567" spans="1:5" x14ac:dyDescent="0.35">
      <c r="A567" s="31">
        <v>44053</v>
      </c>
      <c r="B567" s="30" t="s">
        <v>494</v>
      </c>
      <c r="C567" s="30" t="s">
        <v>498</v>
      </c>
      <c r="D567" s="30">
        <v>4364</v>
      </c>
      <c r="E567" s="30" t="s">
        <v>497</v>
      </c>
    </row>
    <row r="568" spans="1:5" x14ac:dyDescent="0.35">
      <c r="A568" s="31">
        <v>44053</v>
      </c>
      <c r="B568" s="30" t="s">
        <v>494</v>
      </c>
      <c r="C568" s="30" t="s">
        <v>496</v>
      </c>
      <c r="D568" s="30">
        <v>79</v>
      </c>
      <c r="E568" s="30" t="s">
        <v>495</v>
      </c>
    </row>
    <row r="569" spans="1:5" x14ac:dyDescent="0.35">
      <c r="A569" s="31">
        <v>44053</v>
      </c>
      <c r="B569" s="30" t="s">
        <v>494</v>
      </c>
      <c r="C569" s="30" t="s">
        <v>447</v>
      </c>
      <c r="D569" s="30">
        <v>4298</v>
      </c>
      <c r="E569" s="30" t="s">
        <v>493</v>
      </c>
    </row>
    <row r="570" spans="1:5" x14ac:dyDescent="0.35">
      <c r="A570" s="31">
        <v>44054</v>
      </c>
      <c r="B570" s="30" t="s">
        <v>230</v>
      </c>
      <c r="C570" s="30" t="s">
        <v>510</v>
      </c>
      <c r="D570" s="30">
        <v>4038</v>
      </c>
      <c r="E570" s="30" t="s">
        <v>509</v>
      </c>
    </row>
    <row r="571" spans="1:5" x14ac:dyDescent="0.35">
      <c r="A571" s="31">
        <v>44054</v>
      </c>
      <c r="B571" s="30" t="s">
        <v>230</v>
      </c>
      <c r="C571" s="30" t="s">
        <v>508</v>
      </c>
      <c r="D571" s="30">
        <v>4711</v>
      </c>
      <c r="E571" s="30" t="s">
        <v>507</v>
      </c>
    </row>
    <row r="572" spans="1:5" x14ac:dyDescent="0.35">
      <c r="A572" s="31">
        <v>44054</v>
      </c>
      <c r="B572" s="30" t="s">
        <v>500</v>
      </c>
      <c r="C572" s="30" t="s">
        <v>498</v>
      </c>
      <c r="D572" s="30">
        <v>4698</v>
      </c>
      <c r="E572" s="30" t="s">
        <v>502</v>
      </c>
    </row>
    <row r="573" spans="1:5" x14ac:dyDescent="0.35">
      <c r="A573" s="31">
        <v>44054</v>
      </c>
      <c r="B573" s="30" t="s">
        <v>500</v>
      </c>
      <c r="C573" s="30" t="s">
        <v>496</v>
      </c>
      <c r="D573" s="30">
        <v>1394</v>
      </c>
      <c r="E573" s="30" t="s">
        <v>501</v>
      </c>
    </row>
    <row r="574" spans="1:5" x14ac:dyDescent="0.35">
      <c r="A574" s="31">
        <v>44054</v>
      </c>
      <c r="B574" s="30" t="s">
        <v>500</v>
      </c>
      <c r="C574" s="30" t="s">
        <v>447</v>
      </c>
      <c r="D574" s="30">
        <v>2659</v>
      </c>
      <c r="E574" s="30" t="s">
        <v>499</v>
      </c>
    </row>
    <row r="575" spans="1:5" x14ac:dyDescent="0.35">
      <c r="A575" s="31">
        <v>44054</v>
      </c>
      <c r="B575" s="30" t="s">
        <v>494</v>
      </c>
      <c r="C575" s="30" t="s">
        <v>498</v>
      </c>
      <c r="D575" s="30">
        <v>4370</v>
      </c>
      <c r="E575" s="30" t="s">
        <v>497</v>
      </c>
    </row>
    <row r="576" spans="1:5" x14ac:dyDescent="0.35">
      <c r="A576" s="31">
        <v>44054</v>
      </c>
      <c r="B576" s="30" t="s">
        <v>494</v>
      </c>
      <c r="C576" s="30" t="s">
        <v>496</v>
      </c>
      <c r="D576" s="30">
        <v>80</v>
      </c>
      <c r="E576" s="30" t="s">
        <v>495</v>
      </c>
    </row>
    <row r="577" spans="1:5" x14ac:dyDescent="0.35">
      <c r="A577" s="31">
        <v>44054</v>
      </c>
      <c r="B577" s="30" t="s">
        <v>494</v>
      </c>
      <c r="C577" s="30" t="s">
        <v>447</v>
      </c>
      <c r="D577" s="30">
        <v>4301</v>
      </c>
      <c r="E577" s="30" t="s">
        <v>493</v>
      </c>
    </row>
    <row r="578" spans="1:5" x14ac:dyDescent="0.35">
      <c r="A578" s="31">
        <v>44055</v>
      </c>
      <c r="B578" s="30" t="s">
        <v>230</v>
      </c>
      <c r="C578" s="30" t="s">
        <v>510</v>
      </c>
      <c r="D578" s="30">
        <v>4045</v>
      </c>
      <c r="E578" s="30" t="s">
        <v>509</v>
      </c>
    </row>
    <row r="579" spans="1:5" x14ac:dyDescent="0.35">
      <c r="A579" s="31">
        <v>44055</v>
      </c>
      <c r="B579" s="30" t="s">
        <v>230</v>
      </c>
      <c r="C579" s="30" t="s">
        <v>508</v>
      </c>
      <c r="D579" s="30">
        <v>4722</v>
      </c>
      <c r="E579" s="30" t="s">
        <v>507</v>
      </c>
    </row>
    <row r="580" spans="1:5" x14ac:dyDescent="0.35">
      <c r="A580" s="31">
        <v>44055</v>
      </c>
      <c r="B580" s="30" t="s">
        <v>500</v>
      </c>
      <c r="C580" s="30" t="s">
        <v>498</v>
      </c>
      <c r="D580" s="30">
        <v>4702</v>
      </c>
      <c r="E580" s="30" t="s">
        <v>502</v>
      </c>
    </row>
    <row r="581" spans="1:5" x14ac:dyDescent="0.35">
      <c r="A581" s="31">
        <v>44055</v>
      </c>
      <c r="B581" s="30" t="s">
        <v>500</v>
      </c>
      <c r="C581" s="30" t="s">
        <v>496</v>
      </c>
      <c r="D581" s="30">
        <v>1395</v>
      </c>
      <c r="E581" s="30" t="s">
        <v>501</v>
      </c>
    </row>
    <row r="582" spans="1:5" x14ac:dyDescent="0.35">
      <c r="A582" s="31">
        <v>44055</v>
      </c>
      <c r="B582" s="30" t="s">
        <v>500</v>
      </c>
      <c r="C582" s="30" t="s">
        <v>447</v>
      </c>
      <c r="D582" s="30">
        <v>2672</v>
      </c>
      <c r="E582" s="30" t="s">
        <v>499</v>
      </c>
    </row>
    <row r="583" spans="1:5" x14ac:dyDescent="0.35">
      <c r="A583" s="31">
        <v>44055</v>
      </c>
      <c r="B583" s="30" t="s">
        <v>494</v>
      </c>
      <c r="C583" s="30" t="s">
        <v>498</v>
      </c>
      <c r="D583" s="30">
        <v>4378</v>
      </c>
      <c r="E583" s="30" t="s">
        <v>497</v>
      </c>
    </row>
    <row r="584" spans="1:5" x14ac:dyDescent="0.35">
      <c r="A584" s="31">
        <v>44055</v>
      </c>
      <c r="B584" s="30" t="s">
        <v>494</v>
      </c>
      <c r="C584" s="30" t="s">
        <v>496</v>
      </c>
      <c r="D584" s="30">
        <v>79</v>
      </c>
      <c r="E584" s="30" t="s">
        <v>495</v>
      </c>
    </row>
    <row r="585" spans="1:5" x14ac:dyDescent="0.35">
      <c r="A585" s="31">
        <v>44055</v>
      </c>
      <c r="B585" s="30" t="s">
        <v>494</v>
      </c>
      <c r="C585" s="30" t="s">
        <v>447</v>
      </c>
      <c r="D585" s="30">
        <v>4312</v>
      </c>
      <c r="E585" s="30" t="s">
        <v>493</v>
      </c>
    </row>
    <row r="586" spans="1:5" x14ac:dyDescent="0.35">
      <c r="A586" s="31">
        <v>44056</v>
      </c>
      <c r="B586" s="30" t="s">
        <v>230</v>
      </c>
      <c r="C586" s="30" t="s">
        <v>510</v>
      </c>
      <c r="D586" s="30">
        <v>4052</v>
      </c>
      <c r="E586" s="30" t="s">
        <v>509</v>
      </c>
    </row>
    <row r="587" spans="1:5" x14ac:dyDescent="0.35">
      <c r="A587" s="31">
        <v>44056</v>
      </c>
      <c r="B587" s="30" t="s">
        <v>230</v>
      </c>
      <c r="C587" s="30" t="s">
        <v>508</v>
      </c>
      <c r="D587" s="30">
        <v>4736</v>
      </c>
      <c r="E587" s="30" t="s">
        <v>507</v>
      </c>
    </row>
    <row r="588" spans="1:5" x14ac:dyDescent="0.35">
      <c r="A588" s="31">
        <v>44056</v>
      </c>
      <c r="B588" s="30" t="s">
        <v>500</v>
      </c>
      <c r="C588" s="30" t="s">
        <v>498</v>
      </c>
      <c r="D588" s="30">
        <v>4709</v>
      </c>
      <c r="E588" s="30" t="s">
        <v>502</v>
      </c>
    </row>
    <row r="589" spans="1:5" x14ac:dyDescent="0.35">
      <c r="A589" s="31">
        <v>44056</v>
      </c>
      <c r="B589" s="30" t="s">
        <v>500</v>
      </c>
      <c r="C589" s="30" t="s">
        <v>496</v>
      </c>
      <c r="D589" s="30">
        <v>1400</v>
      </c>
      <c r="E589" s="30" t="s">
        <v>501</v>
      </c>
    </row>
    <row r="590" spans="1:5" x14ac:dyDescent="0.35">
      <c r="A590" s="31">
        <v>44056</v>
      </c>
      <c r="B590" s="30" t="s">
        <v>500</v>
      </c>
      <c r="C590" s="30" t="s">
        <v>447</v>
      </c>
      <c r="D590" s="30">
        <v>2681</v>
      </c>
      <c r="E590" s="30" t="s">
        <v>499</v>
      </c>
    </row>
    <row r="591" spans="1:5" x14ac:dyDescent="0.35">
      <c r="A591" s="31">
        <v>44056</v>
      </c>
      <c r="B591" s="30" t="s">
        <v>494</v>
      </c>
      <c r="C591" s="30" t="s">
        <v>498</v>
      </c>
      <c r="D591" s="30">
        <v>4400</v>
      </c>
      <c r="E591" s="30" t="s">
        <v>497</v>
      </c>
    </row>
    <row r="592" spans="1:5" x14ac:dyDescent="0.35">
      <c r="A592" s="31">
        <v>44056</v>
      </c>
      <c r="B592" s="30" t="s">
        <v>494</v>
      </c>
      <c r="C592" s="30" t="s">
        <v>496</v>
      </c>
      <c r="D592" s="30">
        <v>79</v>
      </c>
      <c r="E592" s="30" t="s">
        <v>495</v>
      </c>
    </row>
    <row r="593" spans="1:5" x14ac:dyDescent="0.35">
      <c r="A593" s="31">
        <v>44056</v>
      </c>
      <c r="B593" s="30" t="s">
        <v>494</v>
      </c>
      <c r="C593" s="30" t="s">
        <v>447</v>
      </c>
      <c r="D593" s="30">
        <v>4311</v>
      </c>
      <c r="E593" s="30" t="s">
        <v>493</v>
      </c>
    </row>
    <row r="594" spans="1:5" x14ac:dyDescent="0.35">
      <c r="A594" s="31">
        <v>44057</v>
      </c>
      <c r="B594" s="30" t="s">
        <v>230</v>
      </c>
      <c r="C594" s="30" t="s">
        <v>510</v>
      </c>
      <c r="D594" s="30">
        <v>4057</v>
      </c>
      <c r="E594" s="30" t="s">
        <v>509</v>
      </c>
    </row>
    <row r="595" spans="1:5" x14ac:dyDescent="0.35">
      <c r="A595" s="31">
        <v>44057</v>
      </c>
      <c r="B595" s="30" t="s">
        <v>230</v>
      </c>
      <c r="C595" s="30" t="s">
        <v>508</v>
      </c>
      <c r="D595" s="30">
        <v>4751</v>
      </c>
      <c r="E595" s="30" t="s">
        <v>507</v>
      </c>
    </row>
    <row r="596" spans="1:5" x14ac:dyDescent="0.35">
      <c r="A596" s="31">
        <v>44057</v>
      </c>
      <c r="B596" s="30" t="s">
        <v>500</v>
      </c>
      <c r="C596" s="30" t="s">
        <v>498</v>
      </c>
      <c r="D596" s="30">
        <v>4715</v>
      </c>
      <c r="E596" s="30" t="s">
        <v>502</v>
      </c>
    </row>
    <row r="597" spans="1:5" x14ac:dyDescent="0.35">
      <c r="A597" s="31">
        <v>44057</v>
      </c>
      <c r="B597" s="30" t="s">
        <v>500</v>
      </c>
      <c r="C597" s="30" t="s">
        <v>496</v>
      </c>
      <c r="D597" s="30">
        <v>1402</v>
      </c>
      <c r="E597" s="30" t="s">
        <v>501</v>
      </c>
    </row>
    <row r="598" spans="1:5" x14ac:dyDescent="0.35">
      <c r="A598" s="31">
        <v>44057</v>
      </c>
      <c r="B598" s="30" t="s">
        <v>500</v>
      </c>
      <c r="C598" s="30" t="s">
        <v>447</v>
      </c>
      <c r="D598" s="30">
        <v>2693</v>
      </c>
      <c r="E598" s="30" t="s">
        <v>499</v>
      </c>
    </row>
    <row r="599" spans="1:5" x14ac:dyDescent="0.35">
      <c r="A599" s="31">
        <v>44057</v>
      </c>
      <c r="B599" s="30" t="s">
        <v>494</v>
      </c>
      <c r="C599" s="30" t="s">
        <v>498</v>
      </c>
      <c r="D599" s="30">
        <v>4402</v>
      </c>
      <c r="E599" s="30" t="s">
        <v>497</v>
      </c>
    </row>
    <row r="600" spans="1:5" x14ac:dyDescent="0.35">
      <c r="A600" s="31">
        <v>44057</v>
      </c>
      <c r="B600" s="30" t="s">
        <v>494</v>
      </c>
      <c r="C600" s="30" t="s">
        <v>496</v>
      </c>
      <c r="D600" s="30">
        <v>79</v>
      </c>
      <c r="E600" s="30" t="s">
        <v>495</v>
      </c>
    </row>
    <row r="601" spans="1:5" x14ac:dyDescent="0.35">
      <c r="A601" s="31">
        <v>44057</v>
      </c>
      <c r="B601" s="30" t="s">
        <v>494</v>
      </c>
      <c r="C601" s="30" t="s">
        <v>447</v>
      </c>
      <c r="D601" s="30">
        <v>4329</v>
      </c>
      <c r="E601" s="30" t="s">
        <v>493</v>
      </c>
    </row>
    <row r="602" spans="1:5" x14ac:dyDescent="0.35">
      <c r="A602" s="31">
        <v>44058</v>
      </c>
      <c r="B602" s="30" t="s">
        <v>230</v>
      </c>
      <c r="C602" s="30" t="s">
        <v>510</v>
      </c>
      <c r="D602" s="30">
        <v>4061</v>
      </c>
      <c r="E602" s="30" t="s">
        <v>509</v>
      </c>
    </row>
    <row r="603" spans="1:5" x14ac:dyDescent="0.35">
      <c r="A603" s="31">
        <v>44058</v>
      </c>
      <c r="B603" s="30" t="s">
        <v>230</v>
      </c>
      <c r="C603" s="30" t="s">
        <v>508</v>
      </c>
      <c r="D603" s="30">
        <v>4763</v>
      </c>
      <c r="E603" s="30" t="s">
        <v>507</v>
      </c>
    </row>
    <row r="604" spans="1:5" x14ac:dyDescent="0.35">
      <c r="A604" s="31">
        <v>44058</v>
      </c>
      <c r="B604" s="30" t="s">
        <v>500</v>
      </c>
      <c r="C604" s="30" t="s">
        <v>498</v>
      </c>
      <c r="D604" s="30">
        <v>4722</v>
      </c>
      <c r="E604" s="30" t="s">
        <v>502</v>
      </c>
    </row>
    <row r="605" spans="1:5" x14ac:dyDescent="0.35">
      <c r="A605" s="31">
        <v>44058</v>
      </c>
      <c r="B605" s="30" t="s">
        <v>500</v>
      </c>
      <c r="C605" s="30" t="s">
        <v>496</v>
      </c>
      <c r="D605" s="30">
        <v>1405</v>
      </c>
      <c r="E605" s="30" t="s">
        <v>501</v>
      </c>
    </row>
    <row r="606" spans="1:5" x14ac:dyDescent="0.35">
      <c r="A606" s="31">
        <v>44058</v>
      </c>
      <c r="B606" s="30" t="s">
        <v>500</v>
      </c>
      <c r="C606" s="30" t="s">
        <v>447</v>
      </c>
      <c r="D606" s="30">
        <v>2699</v>
      </c>
      <c r="E606" s="30" t="s">
        <v>499</v>
      </c>
    </row>
    <row r="607" spans="1:5" x14ac:dyDescent="0.35">
      <c r="A607" s="31">
        <v>44058</v>
      </c>
      <c r="B607" s="30" t="s">
        <v>494</v>
      </c>
      <c r="C607" s="30" t="s">
        <v>498</v>
      </c>
      <c r="D607" s="30">
        <v>4409</v>
      </c>
      <c r="E607" s="30" t="s">
        <v>497</v>
      </c>
    </row>
    <row r="608" spans="1:5" x14ac:dyDescent="0.35">
      <c r="A608" s="31">
        <v>44058</v>
      </c>
      <c r="B608" s="30" t="s">
        <v>494</v>
      </c>
      <c r="C608" s="30" t="s">
        <v>496</v>
      </c>
      <c r="D608" s="30">
        <v>79</v>
      </c>
      <c r="E608" s="30" t="s">
        <v>495</v>
      </c>
    </row>
    <row r="609" spans="1:5" x14ac:dyDescent="0.35">
      <c r="A609" s="31">
        <v>44058</v>
      </c>
      <c r="B609" s="30" t="s">
        <v>494</v>
      </c>
      <c r="C609" s="30" t="s">
        <v>447</v>
      </c>
      <c r="D609" s="30">
        <v>4338</v>
      </c>
      <c r="E609" s="30" t="s">
        <v>493</v>
      </c>
    </row>
    <row r="610" spans="1:5" x14ac:dyDescent="0.35">
      <c r="A610" s="31">
        <v>44059</v>
      </c>
      <c r="B610" s="30" t="s">
        <v>230</v>
      </c>
      <c r="C610" s="30" t="s">
        <v>510</v>
      </c>
      <c r="D610" s="30">
        <v>4066</v>
      </c>
      <c r="E610" s="30" t="s">
        <v>509</v>
      </c>
    </row>
    <row r="611" spans="1:5" x14ac:dyDescent="0.35">
      <c r="A611" s="31">
        <v>44059</v>
      </c>
      <c r="B611" s="30" t="s">
        <v>230</v>
      </c>
      <c r="C611" s="30" t="s">
        <v>508</v>
      </c>
      <c r="D611" s="30">
        <v>4770</v>
      </c>
      <c r="E611" s="30" t="s">
        <v>507</v>
      </c>
    </row>
    <row r="612" spans="1:5" x14ac:dyDescent="0.35">
      <c r="A612" s="31">
        <v>44059</v>
      </c>
      <c r="B612" s="30" t="s">
        <v>500</v>
      </c>
      <c r="C612" s="30" t="s">
        <v>498</v>
      </c>
      <c r="D612" s="30">
        <v>4726</v>
      </c>
      <c r="E612" s="30" t="s">
        <v>502</v>
      </c>
    </row>
    <row r="613" spans="1:5" x14ac:dyDescent="0.35">
      <c r="A613" s="31">
        <v>44059</v>
      </c>
      <c r="B613" s="30" t="s">
        <v>500</v>
      </c>
      <c r="C613" s="30" t="s">
        <v>496</v>
      </c>
      <c r="D613" s="30">
        <v>1407</v>
      </c>
      <c r="E613" s="30" t="s">
        <v>501</v>
      </c>
    </row>
    <row r="614" spans="1:5" x14ac:dyDescent="0.35">
      <c r="A614" s="31">
        <v>44059</v>
      </c>
      <c r="B614" s="30" t="s">
        <v>500</v>
      </c>
      <c r="C614" s="30" t="s">
        <v>447</v>
      </c>
      <c r="D614" s="30">
        <v>2705</v>
      </c>
      <c r="E614" s="30" t="s">
        <v>499</v>
      </c>
    </row>
    <row r="615" spans="1:5" x14ac:dyDescent="0.35">
      <c r="A615" s="31">
        <v>44059</v>
      </c>
      <c r="B615" s="30" t="s">
        <v>494</v>
      </c>
      <c r="C615" s="30" t="s">
        <v>498</v>
      </c>
      <c r="D615" s="30">
        <v>4416</v>
      </c>
      <c r="E615" s="30" t="s">
        <v>497</v>
      </c>
    </row>
    <row r="616" spans="1:5" x14ac:dyDescent="0.35">
      <c r="A616" s="31">
        <v>44059</v>
      </c>
      <c r="B616" s="30" t="s">
        <v>494</v>
      </c>
      <c r="C616" s="30" t="s">
        <v>496</v>
      </c>
      <c r="D616" s="30">
        <v>79</v>
      </c>
      <c r="E616" s="30" t="s">
        <v>495</v>
      </c>
    </row>
    <row r="617" spans="1:5" x14ac:dyDescent="0.35">
      <c r="A617" s="31">
        <v>44059</v>
      </c>
      <c r="B617" s="30" t="s">
        <v>494</v>
      </c>
      <c r="C617" s="30" t="s">
        <v>447</v>
      </c>
      <c r="D617" s="30">
        <v>4343</v>
      </c>
      <c r="E617" s="30" t="s">
        <v>493</v>
      </c>
    </row>
    <row r="618" spans="1:5" x14ac:dyDescent="0.35">
      <c r="A618" s="31">
        <v>44060</v>
      </c>
      <c r="B618" s="30" t="s">
        <v>230</v>
      </c>
      <c r="C618" s="30" t="s">
        <v>510</v>
      </c>
      <c r="D618" s="30">
        <v>4067</v>
      </c>
      <c r="E618" s="30" t="s">
        <v>509</v>
      </c>
    </row>
    <row r="619" spans="1:5" x14ac:dyDescent="0.35">
      <c r="A619" s="31">
        <v>44060</v>
      </c>
      <c r="B619" s="30" t="s">
        <v>230</v>
      </c>
      <c r="C619" s="30" t="s">
        <v>508</v>
      </c>
      <c r="D619" s="30">
        <v>4773</v>
      </c>
      <c r="E619" s="30" t="s">
        <v>507</v>
      </c>
    </row>
    <row r="620" spans="1:5" x14ac:dyDescent="0.35">
      <c r="A620" s="31">
        <v>44060</v>
      </c>
      <c r="B620" s="30" t="s">
        <v>500</v>
      </c>
      <c r="C620" s="30" t="s">
        <v>498</v>
      </c>
      <c r="D620" s="30">
        <v>4728</v>
      </c>
      <c r="E620" s="30" t="s">
        <v>502</v>
      </c>
    </row>
    <row r="621" spans="1:5" x14ac:dyDescent="0.35">
      <c r="A621" s="31">
        <v>44060</v>
      </c>
      <c r="B621" s="30" t="s">
        <v>500</v>
      </c>
      <c r="C621" s="30" t="s">
        <v>496</v>
      </c>
      <c r="D621" s="30">
        <v>1407</v>
      </c>
      <c r="E621" s="30" t="s">
        <v>501</v>
      </c>
    </row>
    <row r="622" spans="1:5" x14ac:dyDescent="0.35">
      <c r="A622" s="31">
        <v>44060</v>
      </c>
      <c r="B622" s="30" t="s">
        <v>500</v>
      </c>
      <c r="C622" s="30" t="s">
        <v>447</v>
      </c>
      <c r="D622" s="30">
        <v>2707</v>
      </c>
      <c r="E622" s="30" t="s">
        <v>499</v>
      </c>
    </row>
    <row r="623" spans="1:5" x14ac:dyDescent="0.35">
      <c r="A623" s="31">
        <v>44060</v>
      </c>
      <c r="B623" s="30" t="s">
        <v>494</v>
      </c>
      <c r="C623" s="30" t="s">
        <v>498</v>
      </c>
      <c r="D623" s="30">
        <v>4418</v>
      </c>
      <c r="E623" s="30" t="s">
        <v>497</v>
      </c>
    </row>
    <row r="624" spans="1:5" x14ac:dyDescent="0.35">
      <c r="A624" s="31">
        <v>44060</v>
      </c>
      <c r="B624" s="30" t="s">
        <v>494</v>
      </c>
      <c r="C624" s="30" t="s">
        <v>496</v>
      </c>
      <c r="D624" s="30">
        <v>79</v>
      </c>
      <c r="E624" s="30" t="s">
        <v>495</v>
      </c>
    </row>
    <row r="625" spans="1:5" x14ac:dyDescent="0.35">
      <c r="A625" s="31">
        <v>44060</v>
      </c>
      <c r="B625" s="30" t="s">
        <v>494</v>
      </c>
      <c r="C625" s="30" t="s">
        <v>447</v>
      </c>
      <c r="D625" s="30">
        <v>4345</v>
      </c>
      <c r="E625" s="30" t="s">
        <v>493</v>
      </c>
    </row>
    <row r="626" spans="1:5" x14ac:dyDescent="0.35">
      <c r="A626" s="31">
        <v>44061</v>
      </c>
      <c r="B626" s="30" t="s">
        <v>230</v>
      </c>
      <c r="C626" s="30" t="s">
        <v>510</v>
      </c>
      <c r="D626" s="30">
        <v>4069</v>
      </c>
      <c r="E626" s="30" t="s">
        <v>509</v>
      </c>
    </row>
    <row r="627" spans="1:5" x14ac:dyDescent="0.35">
      <c r="A627" s="31">
        <v>44061</v>
      </c>
      <c r="B627" s="30" t="s">
        <v>230</v>
      </c>
      <c r="C627" s="30" t="s">
        <v>508</v>
      </c>
      <c r="D627" s="30">
        <v>4777</v>
      </c>
      <c r="E627" s="30" t="s">
        <v>507</v>
      </c>
    </row>
    <row r="628" spans="1:5" x14ac:dyDescent="0.35">
      <c r="A628" s="31">
        <v>44061</v>
      </c>
      <c r="B628" s="30" t="s">
        <v>500</v>
      </c>
      <c r="C628" s="30" t="s">
        <v>498</v>
      </c>
      <c r="D628" s="30">
        <v>4732</v>
      </c>
      <c r="E628" s="30" t="s">
        <v>502</v>
      </c>
    </row>
    <row r="629" spans="1:5" x14ac:dyDescent="0.35">
      <c r="A629" s="31">
        <v>44061</v>
      </c>
      <c r="B629" s="30" t="s">
        <v>500</v>
      </c>
      <c r="C629" s="30" t="s">
        <v>496</v>
      </c>
      <c r="D629" s="30">
        <v>1407</v>
      </c>
      <c r="E629" s="30" t="s">
        <v>501</v>
      </c>
    </row>
    <row r="630" spans="1:5" x14ac:dyDescent="0.35">
      <c r="A630" s="31">
        <v>44061</v>
      </c>
      <c r="B630" s="30" t="s">
        <v>500</v>
      </c>
      <c r="C630" s="30" t="s">
        <v>447</v>
      </c>
      <c r="D630" s="30">
        <v>2709</v>
      </c>
      <c r="E630" s="30" t="s">
        <v>499</v>
      </c>
    </row>
    <row r="631" spans="1:5" x14ac:dyDescent="0.35">
      <c r="A631" s="31">
        <v>44061</v>
      </c>
      <c r="B631" s="30" t="s">
        <v>494</v>
      </c>
      <c r="C631" s="30" t="s">
        <v>498</v>
      </c>
      <c r="D631" s="30">
        <v>4424</v>
      </c>
      <c r="E631" s="30" t="s">
        <v>497</v>
      </c>
    </row>
    <row r="632" spans="1:5" x14ac:dyDescent="0.35">
      <c r="A632" s="31">
        <v>44061</v>
      </c>
      <c r="B632" s="30" t="s">
        <v>494</v>
      </c>
      <c r="C632" s="30" t="s">
        <v>496</v>
      </c>
      <c r="D632" s="30">
        <v>79</v>
      </c>
      <c r="E632" s="30" t="s">
        <v>495</v>
      </c>
    </row>
    <row r="633" spans="1:5" x14ac:dyDescent="0.35">
      <c r="A633" s="31">
        <v>44061</v>
      </c>
      <c r="B633" s="30" t="s">
        <v>494</v>
      </c>
      <c r="C633" s="30" t="s">
        <v>447</v>
      </c>
      <c r="D633" s="30">
        <v>4345</v>
      </c>
      <c r="E633" s="30" t="s">
        <v>493</v>
      </c>
    </row>
    <row r="634" spans="1:5" x14ac:dyDescent="0.35">
      <c r="A634" s="31">
        <v>44062</v>
      </c>
      <c r="B634" s="30" t="s">
        <v>230</v>
      </c>
      <c r="C634" s="30" t="s">
        <v>510</v>
      </c>
      <c r="D634" s="30">
        <v>4082</v>
      </c>
      <c r="E634" s="30" t="s">
        <v>509</v>
      </c>
    </row>
    <row r="635" spans="1:5" x14ac:dyDescent="0.35">
      <c r="A635" s="31">
        <v>44062</v>
      </c>
      <c r="B635" s="30" t="s">
        <v>230</v>
      </c>
      <c r="C635" s="30" t="s">
        <v>508</v>
      </c>
      <c r="D635" s="30">
        <v>4792</v>
      </c>
      <c r="E635" s="30" t="s">
        <v>507</v>
      </c>
    </row>
    <row r="636" spans="1:5" x14ac:dyDescent="0.35">
      <c r="A636" s="31">
        <v>44062</v>
      </c>
      <c r="B636" s="30" t="s">
        <v>500</v>
      </c>
      <c r="C636" s="30" t="s">
        <v>498</v>
      </c>
      <c r="D636" s="30">
        <v>4743</v>
      </c>
      <c r="E636" s="30" t="s">
        <v>502</v>
      </c>
    </row>
    <row r="637" spans="1:5" x14ac:dyDescent="0.35">
      <c r="A637" s="31">
        <v>44062</v>
      </c>
      <c r="B637" s="30" t="s">
        <v>500</v>
      </c>
      <c r="C637" s="30" t="s">
        <v>496</v>
      </c>
      <c r="D637" s="30">
        <v>1414</v>
      </c>
      <c r="E637" s="30" t="s">
        <v>501</v>
      </c>
    </row>
    <row r="638" spans="1:5" x14ac:dyDescent="0.35">
      <c r="A638" s="31">
        <v>44062</v>
      </c>
      <c r="B638" s="30" t="s">
        <v>500</v>
      </c>
      <c r="C638" s="30" t="s">
        <v>447</v>
      </c>
      <c r="D638" s="30">
        <v>2719</v>
      </c>
      <c r="E638" s="30" t="s">
        <v>499</v>
      </c>
    </row>
    <row r="639" spans="1:5" x14ac:dyDescent="0.35">
      <c r="A639" s="31">
        <v>44062</v>
      </c>
      <c r="B639" s="30" t="s">
        <v>494</v>
      </c>
      <c r="C639" s="30" t="s">
        <v>498</v>
      </c>
      <c r="D639" s="30">
        <v>4445</v>
      </c>
      <c r="E639" s="30" t="s">
        <v>497</v>
      </c>
    </row>
    <row r="640" spans="1:5" x14ac:dyDescent="0.35">
      <c r="A640" s="31">
        <v>44062</v>
      </c>
      <c r="B640" s="30" t="s">
        <v>494</v>
      </c>
      <c r="C640" s="30" t="s">
        <v>496</v>
      </c>
      <c r="D640" s="30">
        <v>79</v>
      </c>
      <c r="E640" s="30" t="s">
        <v>495</v>
      </c>
    </row>
    <row r="641" spans="1:5" x14ac:dyDescent="0.35">
      <c r="A641" s="31">
        <v>44062</v>
      </c>
      <c r="B641" s="30" t="s">
        <v>494</v>
      </c>
      <c r="C641" s="30" t="s">
        <v>447</v>
      </c>
      <c r="D641" s="30">
        <v>4352</v>
      </c>
      <c r="E641" s="30" t="s">
        <v>493</v>
      </c>
    </row>
    <row r="642" spans="1:5" x14ac:dyDescent="0.35">
      <c r="A642" s="31">
        <v>44063</v>
      </c>
      <c r="B642" s="30" t="s">
        <v>230</v>
      </c>
      <c r="C642" s="30" t="s">
        <v>510</v>
      </c>
      <c r="D642" s="30">
        <v>4085</v>
      </c>
      <c r="E642" s="30" t="s">
        <v>509</v>
      </c>
    </row>
    <row r="643" spans="1:5" x14ac:dyDescent="0.35">
      <c r="A643" s="31">
        <v>44063</v>
      </c>
      <c r="B643" s="30" t="s">
        <v>230</v>
      </c>
      <c r="C643" s="30" t="s">
        <v>508</v>
      </c>
      <c r="D643" s="30">
        <v>4801</v>
      </c>
      <c r="E643" s="30" t="s">
        <v>507</v>
      </c>
    </row>
    <row r="644" spans="1:5" x14ac:dyDescent="0.35">
      <c r="A644" s="31">
        <v>44063</v>
      </c>
      <c r="B644" s="30" t="s">
        <v>500</v>
      </c>
      <c r="C644" s="30" t="s">
        <v>498</v>
      </c>
      <c r="D644" s="30">
        <v>4750</v>
      </c>
      <c r="E644" s="30" t="s">
        <v>502</v>
      </c>
    </row>
    <row r="645" spans="1:5" x14ac:dyDescent="0.35">
      <c r="A645" s="31">
        <v>44063</v>
      </c>
      <c r="B645" s="30" t="s">
        <v>500</v>
      </c>
      <c r="C645" s="30" t="s">
        <v>496</v>
      </c>
      <c r="D645" s="30">
        <v>1418</v>
      </c>
      <c r="E645" s="30" t="s">
        <v>501</v>
      </c>
    </row>
    <row r="646" spans="1:5" x14ac:dyDescent="0.35">
      <c r="A646" s="31">
        <v>44063</v>
      </c>
      <c r="B646" s="30" t="s">
        <v>500</v>
      </c>
      <c r="C646" s="30" t="s">
        <v>447</v>
      </c>
      <c r="D646" s="30">
        <v>2720</v>
      </c>
      <c r="E646" s="30" t="s">
        <v>499</v>
      </c>
    </row>
    <row r="647" spans="1:5" x14ac:dyDescent="0.35">
      <c r="A647" s="31">
        <v>44063</v>
      </c>
      <c r="B647" s="30" t="s">
        <v>494</v>
      </c>
      <c r="C647" s="30" t="s">
        <v>498</v>
      </c>
      <c r="D647" s="30">
        <v>4456</v>
      </c>
      <c r="E647" s="30" t="s">
        <v>497</v>
      </c>
    </row>
    <row r="648" spans="1:5" x14ac:dyDescent="0.35">
      <c r="A648" s="31">
        <v>44063</v>
      </c>
      <c r="B648" s="30" t="s">
        <v>494</v>
      </c>
      <c r="C648" s="30" t="s">
        <v>496</v>
      </c>
      <c r="D648" s="30">
        <v>79</v>
      </c>
      <c r="E648" s="30" t="s">
        <v>495</v>
      </c>
    </row>
    <row r="649" spans="1:5" x14ac:dyDescent="0.35">
      <c r="A649" s="31">
        <v>44063</v>
      </c>
      <c r="B649" s="30" t="s">
        <v>494</v>
      </c>
      <c r="C649" s="30" t="s">
        <v>447</v>
      </c>
      <c r="D649" s="30">
        <v>4353</v>
      </c>
      <c r="E649" s="30" t="s">
        <v>493</v>
      </c>
    </row>
    <row r="650" spans="1:5" x14ac:dyDescent="0.35">
      <c r="A650" s="31">
        <v>44064</v>
      </c>
      <c r="B650" s="30" t="s">
        <v>230</v>
      </c>
      <c r="C650" s="30" t="s">
        <v>510</v>
      </c>
      <c r="D650" s="30">
        <v>4092</v>
      </c>
      <c r="E650" s="30" t="s">
        <v>509</v>
      </c>
    </row>
    <row r="651" spans="1:5" x14ac:dyDescent="0.35">
      <c r="A651" s="31">
        <v>44064</v>
      </c>
      <c r="B651" s="30" t="s">
        <v>230</v>
      </c>
      <c r="C651" s="30" t="s">
        <v>508</v>
      </c>
      <c r="D651" s="30">
        <v>4807</v>
      </c>
      <c r="E651" s="30" t="s">
        <v>507</v>
      </c>
    </row>
    <row r="652" spans="1:5" x14ac:dyDescent="0.35">
      <c r="A652" s="31">
        <v>44064</v>
      </c>
      <c r="B652" s="30" t="s">
        <v>500</v>
      </c>
      <c r="C652" s="30" t="s">
        <v>498</v>
      </c>
      <c r="D652" s="30">
        <v>4757</v>
      </c>
      <c r="E652" s="30" t="s">
        <v>502</v>
      </c>
    </row>
    <row r="653" spans="1:5" x14ac:dyDescent="0.35">
      <c r="A653" s="31">
        <v>44064</v>
      </c>
      <c r="B653" s="30" t="s">
        <v>500</v>
      </c>
      <c r="C653" s="30" t="s">
        <v>496</v>
      </c>
      <c r="D653" s="30">
        <v>1420</v>
      </c>
      <c r="E653" s="30" t="s">
        <v>501</v>
      </c>
    </row>
    <row r="654" spans="1:5" x14ac:dyDescent="0.35">
      <c r="A654" s="31">
        <v>44064</v>
      </c>
      <c r="B654" s="30" t="s">
        <v>500</v>
      </c>
      <c r="C654" s="30" t="s">
        <v>447</v>
      </c>
      <c r="D654" s="30">
        <v>2724</v>
      </c>
      <c r="E654" s="30" t="s">
        <v>499</v>
      </c>
    </row>
    <row r="655" spans="1:5" x14ac:dyDescent="0.35">
      <c r="A655" s="31">
        <v>44064</v>
      </c>
      <c r="B655" s="30" t="s">
        <v>494</v>
      </c>
      <c r="C655" s="30" t="s">
        <v>498</v>
      </c>
      <c r="D655" s="30">
        <v>4464</v>
      </c>
      <c r="E655" s="30" t="s">
        <v>497</v>
      </c>
    </row>
    <row r="656" spans="1:5" x14ac:dyDescent="0.35">
      <c r="A656" s="31">
        <v>44064</v>
      </c>
      <c r="B656" s="30" t="s">
        <v>494</v>
      </c>
      <c r="C656" s="30" t="s">
        <v>496</v>
      </c>
      <c r="D656" s="30">
        <v>80</v>
      </c>
      <c r="E656" s="30" t="s">
        <v>495</v>
      </c>
    </row>
    <row r="657" spans="1:5" x14ac:dyDescent="0.35">
      <c r="A657" s="31">
        <v>44064</v>
      </c>
      <c r="B657" s="30" t="s">
        <v>494</v>
      </c>
      <c r="C657" s="30" t="s">
        <v>447</v>
      </c>
      <c r="D657" s="30">
        <v>4357</v>
      </c>
      <c r="E657" s="30" t="s">
        <v>493</v>
      </c>
    </row>
    <row r="658" spans="1:5" x14ac:dyDescent="0.35">
      <c r="A658" s="31">
        <v>44065</v>
      </c>
      <c r="B658" s="30" t="s">
        <v>230</v>
      </c>
      <c r="C658" s="30" t="s">
        <v>510</v>
      </c>
      <c r="D658" s="30">
        <v>4100</v>
      </c>
      <c r="E658" s="30" t="s">
        <v>509</v>
      </c>
    </row>
    <row r="659" spans="1:5" x14ac:dyDescent="0.35">
      <c r="A659" s="31">
        <v>44065</v>
      </c>
      <c r="B659" s="30" t="s">
        <v>230</v>
      </c>
      <c r="C659" s="30" t="s">
        <v>508</v>
      </c>
      <c r="D659" s="30">
        <v>4819</v>
      </c>
      <c r="E659" s="30" t="s">
        <v>507</v>
      </c>
    </row>
    <row r="660" spans="1:5" x14ac:dyDescent="0.35">
      <c r="A660" s="31">
        <v>44065</v>
      </c>
      <c r="B660" s="30" t="s">
        <v>500</v>
      </c>
      <c r="C660" s="30" t="s">
        <v>498</v>
      </c>
      <c r="D660" s="30">
        <v>4765</v>
      </c>
      <c r="E660" s="30" t="s">
        <v>502</v>
      </c>
    </row>
    <row r="661" spans="1:5" x14ac:dyDescent="0.35">
      <c r="A661" s="31">
        <v>44065</v>
      </c>
      <c r="B661" s="30" t="s">
        <v>500</v>
      </c>
      <c r="C661" s="30" t="s">
        <v>496</v>
      </c>
      <c r="D661" s="30">
        <v>1425</v>
      </c>
      <c r="E661" s="30" t="s">
        <v>501</v>
      </c>
    </row>
    <row r="662" spans="1:5" x14ac:dyDescent="0.35">
      <c r="A662" s="31">
        <v>44065</v>
      </c>
      <c r="B662" s="30" t="s">
        <v>500</v>
      </c>
      <c r="C662" s="30" t="s">
        <v>447</v>
      </c>
      <c r="D662" s="30">
        <v>2731</v>
      </c>
      <c r="E662" s="30" t="s">
        <v>499</v>
      </c>
    </row>
    <row r="663" spans="1:5" x14ac:dyDescent="0.35">
      <c r="A663" s="31">
        <v>44065</v>
      </c>
      <c r="B663" s="30" t="s">
        <v>494</v>
      </c>
      <c r="C663" s="30" t="s">
        <v>498</v>
      </c>
      <c r="D663" s="30">
        <v>4476</v>
      </c>
      <c r="E663" s="30" t="s">
        <v>497</v>
      </c>
    </row>
    <row r="664" spans="1:5" x14ac:dyDescent="0.35">
      <c r="A664" s="31">
        <v>44065</v>
      </c>
      <c r="B664" s="30" t="s">
        <v>494</v>
      </c>
      <c r="C664" s="30" t="s">
        <v>496</v>
      </c>
      <c r="D664" s="30">
        <v>80</v>
      </c>
      <c r="E664" s="30" t="s">
        <v>495</v>
      </c>
    </row>
    <row r="665" spans="1:5" x14ac:dyDescent="0.35">
      <c r="A665" s="31">
        <v>44065</v>
      </c>
      <c r="B665" s="30" t="s">
        <v>494</v>
      </c>
      <c r="C665" s="30" t="s">
        <v>447</v>
      </c>
      <c r="D665" s="30">
        <v>4365</v>
      </c>
      <c r="E665" s="30" t="s">
        <v>493</v>
      </c>
    </row>
    <row r="666" spans="1:5" x14ac:dyDescent="0.35">
      <c r="A666" s="31">
        <v>44067</v>
      </c>
      <c r="B666" s="30" t="s">
        <v>230</v>
      </c>
      <c r="C666" s="30" t="s">
        <v>510</v>
      </c>
      <c r="D666" s="30">
        <v>4119</v>
      </c>
      <c r="E666" s="30" t="s">
        <v>509</v>
      </c>
    </row>
    <row r="667" spans="1:5" x14ac:dyDescent="0.35">
      <c r="A667" s="31">
        <v>44067</v>
      </c>
      <c r="B667" s="30" t="s">
        <v>230</v>
      </c>
      <c r="C667" s="30" t="s">
        <v>508</v>
      </c>
      <c r="D667" s="30">
        <v>4828</v>
      </c>
      <c r="E667" s="30" t="s">
        <v>507</v>
      </c>
    </row>
    <row r="668" spans="1:5" x14ac:dyDescent="0.35">
      <c r="A668" s="31">
        <v>44067</v>
      </c>
      <c r="B668" s="30" t="s">
        <v>500</v>
      </c>
      <c r="C668" s="30" t="s">
        <v>498</v>
      </c>
      <c r="D668" s="30">
        <v>4778</v>
      </c>
      <c r="E668" s="30" t="s">
        <v>502</v>
      </c>
    </row>
    <row r="669" spans="1:5" x14ac:dyDescent="0.35">
      <c r="A669" s="31">
        <v>44067</v>
      </c>
      <c r="B669" s="30" t="s">
        <v>500</v>
      </c>
      <c r="C669" s="30" t="s">
        <v>496</v>
      </c>
      <c r="D669" s="30">
        <v>1429</v>
      </c>
      <c r="E669" s="30" t="s">
        <v>501</v>
      </c>
    </row>
    <row r="670" spans="1:5" x14ac:dyDescent="0.35">
      <c r="A670" s="31">
        <v>44067</v>
      </c>
      <c r="B670" s="30" t="s">
        <v>500</v>
      </c>
      <c r="C670" s="30" t="s">
        <v>447</v>
      </c>
      <c r="D670" s="30">
        <v>2742</v>
      </c>
      <c r="E670" s="30" t="s">
        <v>499</v>
      </c>
    </row>
    <row r="671" spans="1:5" x14ac:dyDescent="0.35">
      <c r="A671" s="31">
        <v>44067</v>
      </c>
      <c r="B671" s="30" t="s">
        <v>494</v>
      </c>
      <c r="C671" s="30" t="s">
        <v>498</v>
      </c>
      <c r="D671" s="30">
        <v>4489</v>
      </c>
      <c r="E671" s="30" t="s">
        <v>497</v>
      </c>
    </row>
    <row r="672" spans="1:5" x14ac:dyDescent="0.35">
      <c r="A672" s="31">
        <v>44067</v>
      </c>
      <c r="B672" s="30" t="s">
        <v>494</v>
      </c>
      <c r="C672" s="30" t="s">
        <v>496</v>
      </c>
      <c r="D672" s="30">
        <v>81</v>
      </c>
      <c r="E672" s="30" t="s">
        <v>495</v>
      </c>
    </row>
    <row r="673" spans="1:5" x14ac:dyDescent="0.35">
      <c r="A673" s="31">
        <v>44067</v>
      </c>
      <c r="B673" s="30" t="s">
        <v>494</v>
      </c>
      <c r="C673" s="30" t="s">
        <v>447</v>
      </c>
      <c r="D673" s="30">
        <v>4379</v>
      </c>
      <c r="E673" s="30" t="s">
        <v>493</v>
      </c>
    </row>
    <row r="674" spans="1:5" x14ac:dyDescent="0.35">
      <c r="A674" s="31">
        <v>44068</v>
      </c>
      <c r="B674" s="30" t="s">
        <v>230</v>
      </c>
      <c r="C674" s="30" t="s">
        <v>510</v>
      </c>
      <c r="D674" s="30">
        <v>4124</v>
      </c>
      <c r="E674" s="30" t="s">
        <v>509</v>
      </c>
    </row>
    <row r="675" spans="1:5" x14ac:dyDescent="0.35">
      <c r="A675" s="31">
        <v>44068</v>
      </c>
      <c r="B675" s="30" t="s">
        <v>230</v>
      </c>
      <c r="C675" s="30" t="s">
        <v>508</v>
      </c>
      <c r="D675" s="30">
        <v>4835</v>
      </c>
      <c r="E675" s="30" t="s">
        <v>507</v>
      </c>
    </row>
    <row r="676" spans="1:5" x14ac:dyDescent="0.35">
      <c r="A676" s="31">
        <v>44068</v>
      </c>
      <c r="B676" s="30" t="s">
        <v>500</v>
      </c>
      <c r="C676" s="30" t="s">
        <v>498</v>
      </c>
      <c r="D676" s="30">
        <v>4784</v>
      </c>
      <c r="E676" s="30" t="s">
        <v>502</v>
      </c>
    </row>
    <row r="677" spans="1:5" x14ac:dyDescent="0.35">
      <c r="A677" s="31">
        <v>44068</v>
      </c>
      <c r="B677" s="30" t="s">
        <v>500</v>
      </c>
      <c r="C677" s="30" t="s">
        <v>496</v>
      </c>
      <c r="D677" s="30">
        <v>1430</v>
      </c>
      <c r="E677" s="30" t="s">
        <v>501</v>
      </c>
    </row>
    <row r="678" spans="1:5" x14ac:dyDescent="0.35">
      <c r="A678" s="31">
        <v>44068</v>
      </c>
      <c r="B678" s="30" t="s">
        <v>500</v>
      </c>
      <c r="C678" s="30" t="s">
        <v>447</v>
      </c>
      <c r="D678" s="30">
        <v>2747</v>
      </c>
      <c r="E678" s="30" t="s">
        <v>499</v>
      </c>
    </row>
    <row r="679" spans="1:5" x14ac:dyDescent="0.35">
      <c r="A679" s="31">
        <v>44068</v>
      </c>
      <c r="B679" s="30" t="s">
        <v>494</v>
      </c>
      <c r="C679" s="30" t="s">
        <v>498</v>
      </c>
      <c r="D679" s="30">
        <v>4497</v>
      </c>
      <c r="E679" s="30" t="s">
        <v>497</v>
      </c>
    </row>
    <row r="680" spans="1:5" x14ac:dyDescent="0.35">
      <c r="A680" s="31">
        <v>44068</v>
      </c>
      <c r="B680" s="30" t="s">
        <v>494</v>
      </c>
      <c r="C680" s="30" t="s">
        <v>496</v>
      </c>
      <c r="D680" s="30">
        <v>81</v>
      </c>
      <c r="E680" s="30" t="s">
        <v>495</v>
      </c>
    </row>
    <row r="681" spans="1:5" x14ac:dyDescent="0.35">
      <c r="A681" s="31">
        <v>44068</v>
      </c>
      <c r="B681" s="30" t="s">
        <v>494</v>
      </c>
      <c r="C681" s="30" t="s">
        <v>447</v>
      </c>
      <c r="D681" s="30">
        <v>4383</v>
      </c>
      <c r="E681" s="30" t="s">
        <v>493</v>
      </c>
    </row>
    <row r="682" spans="1:5" x14ac:dyDescent="0.35">
      <c r="A682" s="31">
        <v>44069</v>
      </c>
      <c r="B682" s="30" t="s">
        <v>230</v>
      </c>
      <c r="C682" s="30" t="s">
        <v>510</v>
      </c>
      <c r="D682" s="30">
        <v>4138</v>
      </c>
      <c r="E682" s="30" t="s">
        <v>509</v>
      </c>
    </row>
    <row r="683" spans="1:5" x14ac:dyDescent="0.35">
      <c r="A683" s="31">
        <v>44069</v>
      </c>
      <c r="B683" s="30" t="s">
        <v>230</v>
      </c>
      <c r="C683" s="30" t="s">
        <v>508</v>
      </c>
      <c r="D683" s="30">
        <v>4847</v>
      </c>
      <c r="E683" s="30" t="s">
        <v>507</v>
      </c>
    </row>
    <row r="684" spans="1:5" x14ac:dyDescent="0.35">
      <c r="A684" s="31">
        <v>44069</v>
      </c>
      <c r="B684" s="30" t="s">
        <v>500</v>
      </c>
      <c r="C684" s="30" t="s">
        <v>498</v>
      </c>
      <c r="D684" s="30">
        <v>4794</v>
      </c>
      <c r="E684" s="30" t="s">
        <v>502</v>
      </c>
    </row>
    <row r="685" spans="1:5" x14ac:dyDescent="0.35">
      <c r="A685" s="31">
        <v>44069</v>
      </c>
      <c r="B685" s="30" t="s">
        <v>500</v>
      </c>
      <c r="C685" s="30" t="s">
        <v>496</v>
      </c>
      <c r="D685" s="30">
        <v>1439</v>
      </c>
      <c r="E685" s="30" t="s">
        <v>501</v>
      </c>
    </row>
    <row r="686" spans="1:5" x14ac:dyDescent="0.35">
      <c r="A686" s="31">
        <v>44069</v>
      </c>
      <c r="B686" s="30" t="s">
        <v>500</v>
      </c>
      <c r="C686" s="30" t="s">
        <v>447</v>
      </c>
      <c r="D686" s="30">
        <v>2754</v>
      </c>
      <c r="E686" s="30" t="s">
        <v>499</v>
      </c>
    </row>
    <row r="687" spans="1:5" x14ac:dyDescent="0.35">
      <c r="A687" s="31">
        <v>44069</v>
      </c>
      <c r="B687" s="30" t="s">
        <v>494</v>
      </c>
      <c r="C687" s="30" t="s">
        <v>498</v>
      </c>
      <c r="D687" s="30">
        <v>4515</v>
      </c>
      <c r="E687" s="30" t="s">
        <v>497</v>
      </c>
    </row>
    <row r="688" spans="1:5" x14ac:dyDescent="0.35">
      <c r="A688" s="31">
        <v>44069</v>
      </c>
      <c r="B688" s="30" t="s">
        <v>494</v>
      </c>
      <c r="C688" s="30" t="s">
        <v>496</v>
      </c>
      <c r="D688" s="30">
        <v>81</v>
      </c>
      <c r="E688" s="30" t="s">
        <v>495</v>
      </c>
    </row>
    <row r="689" spans="1:5" x14ac:dyDescent="0.35">
      <c r="A689" s="31">
        <v>44069</v>
      </c>
      <c r="B689" s="30" t="s">
        <v>494</v>
      </c>
      <c r="C689" s="30" t="s">
        <v>447</v>
      </c>
      <c r="D689" s="30">
        <v>4391</v>
      </c>
      <c r="E689" s="30" t="s">
        <v>493</v>
      </c>
    </row>
    <row r="690" spans="1:5" x14ac:dyDescent="0.35">
      <c r="A690" s="31">
        <v>44070</v>
      </c>
      <c r="B690" s="30" t="s">
        <v>230</v>
      </c>
      <c r="C690" s="30" t="s">
        <v>510</v>
      </c>
      <c r="D690" s="30">
        <v>4143</v>
      </c>
      <c r="E690" s="30" t="s">
        <v>509</v>
      </c>
    </row>
    <row r="691" spans="1:5" x14ac:dyDescent="0.35">
      <c r="A691" s="31">
        <v>44070</v>
      </c>
      <c r="B691" s="30" t="s">
        <v>230</v>
      </c>
      <c r="C691" s="30" t="s">
        <v>508</v>
      </c>
      <c r="D691" s="30">
        <v>4863</v>
      </c>
      <c r="E691" s="30" t="s">
        <v>507</v>
      </c>
    </row>
    <row r="692" spans="1:5" x14ac:dyDescent="0.35">
      <c r="A692" s="31">
        <v>44070</v>
      </c>
      <c r="B692" s="30" t="s">
        <v>500</v>
      </c>
      <c r="C692" s="30" t="s">
        <v>498</v>
      </c>
      <c r="D692" s="30">
        <v>4799</v>
      </c>
      <c r="E692" s="30" t="s">
        <v>502</v>
      </c>
    </row>
    <row r="693" spans="1:5" x14ac:dyDescent="0.35">
      <c r="A693" s="31">
        <v>44070</v>
      </c>
      <c r="B693" s="30" t="s">
        <v>500</v>
      </c>
      <c r="C693" s="30" t="s">
        <v>496</v>
      </c>
      <c r="D693" s="30">
        <v>1446</v>
      </c>
      <c r="E693" s="30" t="s">
        <v>501</v>
      </c>
    </row>
    <row r="694" spans="1:5" x14ac:dyDescent="0.35">
      <c r="A694" s="31">
        <v>44070</v>
      </c>
      <c r="B694" s="30" t="s">
        <v>500</v>
      </c>
      <c r="C694" s="30" t="s">
        <v>447</v>
      </c>
      <c r="D694" s="30">
        <v>2763</v>
      </c>
      <c r="E694" s="30" t="s">
        <v>499</v>
      </c>
    </row>
    <row r="695" spans="1:5" x14ac:dyDescent="0.35">
      <c r="A695" s="31">
        <v>44070</v>
      </c>
      <c r="B695" s="30" t="s">
        <v>494</v>
      </c>
      <c r="C695" s="30" t="s">
        <v>498</v>
      </c>
      <c r="D695" s="30">
        <v>4532</v>
      </c>
      <c r="E695" s="30" t="s">
        <v>497</v>
      </c>
    </row>
    <row r="696" spans="1:5" x14ac:dyDescent="0.35">
      <c r="A696" s="31">
        <v>44070</v>
      </c>
      <c r="B696" s="30" t="s">
        <v>494</v>
      </c>
      <c r="C696" s="30" t="s">
        <v>496</v>
      </c>
      <c r="D696" s="30">
        <v>81</v>
      </c>
      <c r="E696" s="30" t="s">
        <v>495</v>
      </c>
    </row>
    <row r="697" spans="1:5" x14ac:dyDescent="0.35">
      <c r="A697" s="31">
        <v>44070</v>
      </c>
      <c r="B697" s="30" t="s">
        <v>494</v>
      </c>
      <c r="C697" s="30" t="s">
        <v>447</v>
      </c>
      <c r="D697" s="30">
        <v>4395</v>
      </c>
      <c r="E697" s="30" t="s">
        <v>493</v>
      </c>
    </row>
    <row r="698" spans="1:5" x14ac:dyDescent="0.35">
      <c r="A698" s="31">
        <v>44071</v>
      </c>
      <c r="B698" s="30" t="s">
        <v>230</v>
      </c>
      <c r="C698" s="30" t="s">
        <v>510</v>
      </c>
      <c r="D698" s="30">
        <v>4149</v>
      </c>
      <c r="E698" s="30" t="s">
        <v>509</v>
      </c>
    </row>
    <row r="699" spans="1:5" x14ac:dyDescent="0.35">
      <c r="A699" s="31">
        <v>44071</v>
      </c>
      <c r="B699" s="30" t="s">
        <v>230</v>
      </c>
      <c r="C699" s="30" t="s">
        <v>508</v>
      </c>
      <c r="D699" s="30">
        <v>4873</v>
      </c>
      <c r="E699" s="30" t="s">
        <v>507</v>
      </c>
    </row>
    <row r="700" spans="1:5" x14ac:dyDescent="0.35">
      <c r="A700" s="31">
        <v>44071</v>
      </c>
      <c r="B700" s="30" t="s">
        <v>500</v>
      </c>
      <c r="C700" s="30" t="s">
        <v>498</v>
      </c>
      <c r="D700" s="30">
        <v>4804</v>
      </c>
      <c r="E700" s="30" t="s">
        <v>502</v>
      </c>
    </row>
    <row r="701" spans="1:5" x14ac:dyDescent="0.35">
      <c r="A701" s="31">
        <v>44071</v>
      </c>
      <c r="B701" s="30" t="s">
        <v>500</v>
      </c>
      <c r="C701" s="30" t="s">
        <v>496</v>
      </c>
      <c r="D701" s="30">
        <v>1449</v>
      </c>
      <c r="E701" s="30" t="s">
        <v>501</v>
      </c>
    </row>
    <row r="702" spans="1:5" x14ac:dyDescent="0.35">
      <c r="A702" s="31">
        <v>44071</v>
      </c>
      <c r="B702" s="30" t="s">
        <v>500</v>
      </c>
      <c r="C702" s="30" t="s">
        <v>447</v>
      </c>
      <c r="D702" s="30">
        <v>2771</v>
      </c>
      <c r="E702" s="30" t="s">
        <v>499</v>
      </c>
    </row>
    <row r="703" spans="1:5" x14ac:dyDescent="0.35">
      <c r="A703" s="31">
        <v>44071</v>
      </c>
      <c r="B703" s="30" t="s">
        <v>494</v>
      </c>
      <c r="C703" s="30" t="s">
        <v>498</v>
      </c>
      <c r="D703" s="30">
        <v>4538</v>
      </c>
      <c r="E703" s="30" t="s">
        <v>497</v>
      </c>
    </row>
    <row r="704" spans="1:5" x14ac:dyDescent="0.35">
      <c r="A704" s="31">
        <v>44071</v>
      </c>
      <c r="B704" s="30" t="s">
        <v>494</v>
      </c>
      <c r="C704" s="30" t="s">
        <v>496</v>
      </c>
      <c r="D704" s="30">
        <v>82</v>
      </c>
      <c r="E704" s="30" t="s">
        <v>495</v>
      </c>
    </row>
    <row r="705" spans="1:5" x14ac:dyDescent="0.35">
      <c r="A705" s="31">
        <v>44071</v>
      </c>
      <c r="B705" s="30" t="s">
        <v>494</v>
      </c>
      <c r="C705" s="30" t="s">
        <v>447</v>
      </c>
      <c r="D705" s="30">
        <v>4404</v>
      </c>
      <c r="E705" s="30" t="s">
        <v>493</v>
      </c>
    </row>
    <row r="706" spans="1:5" x14ac:dyDescent="0.35">
      <c r="A706" s="31">
        <v>44072</v>
      </c>
      <c r="B706" s="30" t="s">
        <v>230</v>
      </c>
      <c r="C706" s="30" t="s">
        <v>510</v>
      </c>
      <c r="D706" s="30">
        <v>4155</v>
      </c>
      <c r="E706" s="30" t="s">
        <v>509</v>
      </c>
    </row>
    <row r="707" spans="1:5" x14ac:dyDescent="0.35">
      <c r="A707" s="31">
        <v>44072</v>
      </c>
      <c r="B707" s="30" t="s">
        <v>230</v>
      </c>
      <c r="C707" s="30" t="s">
        <v>508</v>
      </c>
      <c r="D707" s="30">
        <v>4879</v>
      </c>
      <c r="E707" s="30" t="s">
        <v>507</v>
      </c>
    </row>
    <row r="708" spans="1:5" x14ac:dyDescent="0.35">
      <c r="A708" s="31">
        <v>44072</v>
      </c>
      <c r="B708" s="30" t="s">
        <v>500</v>
      </c>
      <c r="C708" s="30" t="s">
        <v>498</v>
      </c>
      <c r="D708" s="30">
        <v>4809</v>
      </c>
      <c r="E708" s="30" t="s">
        <v>502</v>
      </c>
    </row>
    <row r="709" spans="1:5" x14ac:dyDescent="0.35">
      <c r="A709" s="31">
        <v>44072</v>
      </c>
      <c r="B709" s="30" t="s">
        <v>500</v>
      </c>
      <c r="C709" s="30" t="s">
        <v>496</v>
      </c>
      <c r="D709" s="30">
        <v>1453</v>
      </c>
      <c r="E709" s="30" t="s">
        <v>501</v>
      </c>
    </row>
    <row r="710" spans="1:5" x14ac:dyDescent="0.35">
      <c r="A710" s="31">
        <v>44072</v>
      </c>
      <c r="B710" s="30" t="s">
        <v>500</v>
      </c>
      <c r="C710" s="30" t="s">
        <v>447</v>
      </c>
      <c r="D710" s="30">
        <v>2774</v>
      </c>
      <c r="E710" s="30" t="s">
        <v>499</v>
      </c>
    </row>
    <row r="711" spans="1:5" x14ac:dyDescent="0.35">
      <c r="A711" s="31">
        <v>44072</v>
      </c>
      <c r="B711" s="30" t="s">
        <v>494</v>
      </c>
      <c r="C711" s="30" t="s">
        <v>498</v>
      </c>
      <c r="D711" s="30">
        <v>4551</v>
      </c>
      <c r="E711" s="30" t="s">
        <v>497</v>
      </c>
    </row>
    <row r="712" spans="1:5" x14ac:dyDescent="0.35">
      <c r="A712" s="31">
        <v>44072</v>
      </c>
      <c r="B712" s="30" t="s">
        <v>494</v>
      </c>
      <c r="C712" s="30" t="s">
        <v>496</v>
      </c>
      <c r="D712" s="30">
        <v>82</v>
      </c>
      <c r="E712" s="30" t="s">
        <v>495</v>
      </c>
    </row>
    <row r="713" spans="1:5" x14ac:dyDescent="0.35">
      <c r="A713" s="31">
        <v>44072</v>
      </c>
      <c r="B713" s="30" t="s">
        <v>494</v>
      </c>
      <c r="C713" s="30" t="s">
        <v>447</v>
      </c>
      <c r="D713" s="30">
        <v>4403</v>
      </c>
      <c r="E713" s="30" t="s">
        <v>493</v>
      </c>
    </row>
    <row r="714" spans="1:5" x14ac:dyDescent="0.35">
      <c r="A714" s="31">
        <v>44073</v>
      </c>
      <c r="B714" s="30" t="s">
        <v>230</v>
      </c>
      <c r="C714" s="30" t="s">
        <v>510</v>
      </c>
      <c r="D714" s="30">
        <v>4161</v>
      </c>
      <c r="E714" s="30" t="s">
        <v>509</v>
      </c>
    </row>
    <row r="715" spans="1:5" x14ac:dyDescent="0.35">
      <c r="A715" s="31">
        <v>44073</v>
      </c>
      <c r="B715" s="30" t="s">
        <v>230</v>
      </c>
      <c r="C715" s="30" t="s">
        <v>508</v>
      </c>
      <c r="D715" s="30">
        <v>4885</v>
      </c>
      <c r="E715" s="30" t="s">
        <v>507</v>
      </c>
    </row>
    <row r="716" spans="1:5" x14ac:dyDescent="0.35">
      <c r="A716" s="31">
        <v>44073</v>
      </c>
      <c r="B716" s="30" t="s">
        <v>500</v>
      </c>
      <c r="C716" s="30" t="s">
        <v>498</v>
      </c>
      <c r="D716" s="30">
        <v>4817</v>
      </c>
      <c r="E716" s="30" t="s">
        <v>502</v>
      </c>
    </row>
    <row r="717" spans="1:5" x14ac:dyDescent="0.35">
      <c r="A717" s="31">
        <v>44073</v>
      </c>
      <c r="B717" s="30" t="s">
        <v>500</v>
      </c>
      <c r="C717" s="30" t="s">
        <v>496</v>
      </c>
      <c r="D717" s="30">
        <v>1454</v>
      </c>
      <c r="E717" s="30" t="s">
        <v>501</v>
      </c>
    </row>
    <row r="718" spans="1:5" x14ac:dyDescent="0.35">
      <c r="A718" s="31">
        <v>44073</v>
      </c>
      <c r="B718" s="30" t="s">
        <v>500</v>
      </c>
      <c r="C718" s="30" t="s">
        <v>447</v>
      </c>
      <c r="D718" s="30">
        <v>2778</v>
      </c>
      <c r="E718" s="30" t="s">
        <v>499</v>
      </c>
    </row>
    <row r="719" spans="1:5" x14ac:dyDescent="0.35">
      <c r="A719" s="31">
        <v>44073</v>
      </c>
      <c r="B719" s="30" t="s">
        <v>494</v>
      </c>
      <c r="C719" s="30" t="s">
        <v>498</v>
      </c>
      <c r="D719" s="30">
        <v>4559</v>
      </c>
      <c r="E719" s="30" t="s">
        <v>497</v>
      </c>
    </row>
    <row r="720" spans="1:5" x14ac:dyDescent="0.35">
      <c r="A720" s="31">
        <v>44073</v>
      </c>
      <c r="B720" s="30" t="s">
        <v>494</v>
      </c>
      <c r="C720" s="30" t="s">
        <v>496</v>
      </c>
      <c r="D720" s="30">
        <v>82</v>
      </c>
      <c r="E720" s="30" t="s">
        <v>495</v>
      </c>
    </row>
    <row r="721" spans="1:5" x14ac:dyDescent="0.35">
      <c r="A721" s="31">
        <v>44073</v>
      </c>
      <c r="B721" s="30" t="s">
        <v>494</v>
      </c>
      <c r="C721" s="30" t="s">
        <v>447</v>
      </c>
      <c r="D721" s="30">
        <v>4408</v>
      </c>
      <c r="E721" s="30" t="s">
        <v>493</v>
      </c>
    </row>
    <row r="722" spans="1:5" x14ac:dyDescent="0.35">
      <c r="A722" s="31">
        <v>44074</v>
      </c>
      <c r="B722" s="30" t="s">
        <v>230</v>
      </c>
      <c r="C722" s="30" t="s">
        <v>510</v>
      </c>
      <c r="D722" s="30">
        <v>4169</v>
      </c>
      <c r="E722" s="30" t="s">
        <v>509</v>
      </c>
    </row>
    <row r="723" spans="1:5" x14ac:dyDescent="0.35">
      <c r="A723" s="31">
        <v>44074</v>
      </c>
      <c r="B723" s="30" t="s">
        <v>230</v>
      </c>
      <c r="C723" s="30" t="s">
        <v>508</v>
      </c>
      <c r="D723" s="30">
        <v>4888</v>
      </c>
      <c r="E723" s="30" t="s">
        <v>507</v>
      </c>
    </row>
    <row r="724" spans="1:5" x14ac:dyDescent="0.35">
      <c r="A724" s="31">
        <v>44074</v>
      </c>
      <c r="B724" s="30" t="s">
        <v>500</v>
      </c>
      <c r="C724" s="30" t="s">
        <v>498</v>
      </c>
      <c r="D724" s="30">
        <v>4820</v>
      </c>
      <c r="E724" s="30" t="s">
        <v>502</v>
      </c>
    </row>
    <row r="725" spans="1:5" x14ac:dyDescent="0.35">
      <c r="A725" s="31">
        <v>44074</v>
      </c>
      <c r="B725" s="30" t="s">
        <v>500</v>
      </c>
      <c r="C725" s="30" t="s">
        <v>496</v>
      </c>
      <c r="D725" s="30">
        <v>1455</v>
      </c>
      <c r="E725" s="30" t="s">
        <v>501</v>
      </c>
    </row>
    <row r="726" spans="1:5" x14ac:dyDescent="0.35">
      <c r="A726" s="31">
        <v>44074</v>
      </c>
      <c r="B726" s="30" t="s">
        <v>500</v>
      </c>
      <c r="C726" s="30" t="s">
        <v>447</v>
      </c>
      <c r="D726" s="30">
        <v>2785</v>
      </c>
      <c r="E726" s="30" t="s">
        <v>499</v>
      </c>
    </row>
    <row r="727" spans="1:5" x14ac:dyDescent="0.35">
      <c r="A727" s="31">
        <v>44074</v>
      </c>
      <c r="B727" s="30" t="s">
        <v>494</v>
      </c>
      <c r="C727" s="30" t="s">
        <v>498</v>
      </c>
      <c r="D727" s="30">
        <v>4562</v>
      </c>
      <c r="E727" s="30" t="s">
        <v>497</v>
      </c>
    </row>
    <row r="728" spans="1:5" x14ac:dyDescent="0.35">
      <c r="A728" s="31">
        <v>44074</v>
      </c>
      <c r="B728" s="30" t="s">
        <v>494</v>
      </c>
      <c r="C728" s="30" t="s">
        <v>496</v>
      </c>
      <c r="D728" s="30">
        <v>82</v>
      </c>
      <c r="E728" s="30" t="s">
        <v>495</v>
      </c>
    </row>
    <row r="729" spans="1:5" x14ac:dyDescent="0.35">
      <c r="A729" s="31">
        <v>44074</v>
      </c>
      <c r="B729" s="30" t="s">
        <v>494</v>
      </c>
      <c r="C729" s="30" t="s">
        <v>447</v>
      </c>
      <c r="D729" s="30">
        <v>4416</v>
      </c>
      <c r="E729" s="30" t="s">
        <v>493</v>
      </c>
    </row>
    <row r="730" spans="1:5" x14ac:dyDescent="0.35">
      <c r="A730" s="31">
        <v>44075</v>
      </c>
      <c r="B730" s="30" t="s">
        <v>230</v>
      </c>
      <c r="C730" s="30" t="s">
        <v>510</v>
      </c>
      <c r="D730" s="30">
        <v>4170</v>
      </c>
      <c r="E730" s="30" t="s">
        <v>509</v>
      </c>
    </row>
    <row r="731" spans="1:5" x14ac:dyDescent="0.35">
      <c r="A731" s="31">
        <v>44075</v>
      </c>
      <c r="B731" s="30" t="s">
        <v>230</v>
      </c>
      <c r="C731" s="30" t="s">
        <v>508</v>
      </c>
      <c r="D731" s="30">
        <v>4891</v>
      </c>
      <c r="E731" s="30" t="s">
        <v>507</v>
      </c>
    </row>
    <row r="732" spans="1:5" x14ac:dyDescent="0.35">
      <c r="A732" s="31">
        <v>44075</v>
      </c>
      <c r="B732" s="30" t="s">
        <v>500</v>
      </c>
      <c r="C732" s="30" t="s">
        <v>498</v>
      </c>
      <c r="D732" s="30">
        <v>4826</v>
      </c>
      <c r="E732" s="30" t="s">
        <v>502</v>
      </c>
    </row>
    <row r="733" spans="1:5" x14ac:dyDescent="0.35">
      <c r="A733" s="31">
        <v>44075</v>
      </c>
      <c r="B733" s="30" t="s">
        <v>500</v>
      </c>
      <c r="C733" s="30" t="s">
        <v>496</v>
      </c>
      <c r="D733" s="30">
        <v>1456</v>
      </c>
      <c r="E733" s="30" t="s">
        <v>501</v>
      </c>
    </row>
    <row r="734" spans="1:5" x14ac:dyDescent="0.35">
      <c r="A734" s="31">
        <v>44075</v>
      </c>
      <c r="B734" s="30" t="s">
        <v>500</v>
      </c>
      <c r="C734" s="30" t="s">
        <v>447</v>
      </c>
      <c r="D734" s="30">
        <v>2782</v>
      </c>
      <c r="E734" s="30" t="s">
        <v>499</v>
      </c>
    </row>
    <row r="735" spans="1:5" x14ac:dyDescent="0.35">
      <c r="A735" s="31">
        <v>44075</v>
      </c>
      <c r="B735" s="30" t="s">
        <v>494</v>
      </c>
      <c r="C735" s="30" t="s">
        <v>498</v>
      </c>
      <c r="D735" s="30">
        <v>4569</v>
      </c>
      <c r="E735" s="30" t="s">
        <v>497</v>
      </c>
    </row>
    <row r="736" spans="1:5" x14ac:dyDescent="0.35">
      <c r="A736" s="31">
        <v>44075</v>
      </c>
      <c r="B736" s="30" t="s">
        <v>494</v>
      </c>
      <c r="C736" s="30" t="s">
        <v>496</v>
      </c>
      <c r="D736" s="30">
        <v>82</v>
      </c>
      <c r="E736" s="30" t="s">
        <v>495</v>
      </c>
    </row>
    <row r="737" spans="1:5" x14ac:dyDescent="0.35">
      <c r="A737" s="31">
        <v>44075</v>
      </c>
      <c r="B737" s="30" t="s">
        <v>494</v>
      </c>
      <c r="C737" s="30" t="s">
        <v>447</v>
      </c>
      <c r="D737" s="30">
        <v>4413</v>
      </c>
      <c r="E737" s="30" t="s">
        <v>493</v>
      </c>
    </row>
    <row r="738" spans="1:5" x14ac:dyDescent="0.35">
      <c r="A738" s="31">
        <v>44076</v>
      </c>
      <c r="B738" s="30" t="s">
        <v>230</v>
      </c>
      <c r="C738" s="30" t="s">
        <v>510</v>
      </c>
      <c r="D738" s="30">
        <v>4163</v>
      </c>
      <c r="E738" s="30" t="s">
        <v>509</v>
      </c>
    </row>
    <row r="739" spans="1:5" x14ac:dyDescent="0.35">
      <c r="A739" s="31">
        <v>44076</v>
      </c>
      <c r="B739" s="30" t="s">
        <v>230</v>
      </c>
      <c r="C739" s="30" t="s">
        <v>508</v>
      </c>
      <c r="D739" s="30">
        <v>4894</v>
      </c>
      <c r="E739" s="30" t="s">
        <v>507</v>
      </c>
    </row>
    <row r="740" spans="1:5" x14ac:dyDescent="0.35">
      <c r="A740" s="31">
        <v>44076</v>
      </c>
      <c r="B740" s="30" t="s">
        <v>500</v>
      </c>
      <c r="C740" s="30" t="s">
        <v>498</v>
      </c>
      <c r="D740" s="30">
        <v>4820</v>
      </c>
      <c r="E740" s="30" t="s">
        <v>502</v>
      </c>
    </row>
    <row r="741" spans="1:5" x14ac:dyDescent="0.35">
      <c r="A741" s="31">
        <v>44076</v>
      </c>
      <c r="B741" s="30" t="s">
        <v>500</v>
      </c>
      <c r="C741" s="30" t="s">
        <v>496</v>
      </c>
      <c r="D741" s="30">
        <v>1460</v>
      </c>
      <c r="E741" s="30" t="s">
        <v>501</v>
      </c>
    </row>
    <row r="742" spans="1:5" x14ac:dyDescent="0.35">
      <c r="A742" s="31">
        <v>44076</v>
      </c>
      <c r="B742" s="30" t="s">
        <v>500</v>
      </c>
      <c r="C742" s="30" t="s">
        <v>447</v>
      </c>
      <c r="D742" s="30">
        <v>2780</v>
      </c>
      <c r="E742" s="30" t="s">
        <v>499</v>
      </c>
    </row>
    <row r="743" spans="1:5" x14ac:dyDescent="0.35">
      <c r="A743" s="31">
        <v>44076</v>
      </c>
      <c r="B743" s="30" t="s">
        <v>494</v>
      </c>
      <c r="C743" s="30" t="s">
        <v>498</v>
      </c>
      <c r="D743" s="30">
        <v>4558</v>
      </c>
      <c r="E743" s="30" t="s">
        <v>497</v>
      </c>
    </row>
    <row r="744" spans="1:5" x14ac:dyDescent="0.35">
      <c r="A744" s="31">
        <v>44076</v>
      </c>
      <c r="B744" s="30" t="s">
        <v>494</v>
      </c>
      <c r="C744" s="30" t="s">
        <v>496</v>
      </c>
      <c r="D744" s="30">
        <v>81</v>
      </c>
      <c r="E744" s="30" t="s">
        <v>495</v>
      </c>
    </row>
    <row r="745" spans="1:5" x14ac:dyDescent="0.35">
      <c r="A745" s="31">
        <v>44076</v>
      </c>
      <c r="B745" s="30" t="s">
        <v>494</v>
      </c>
      <c r="C745" s="30" t="s">
        <v>447</v>
      </c>
      <c r="D745" s="30">
        <v>4421</v>
      </c>
      <c r="E745" s="30" t="s">
        <v>493</v>
      </c>
    </row>
    <row r="746" spans="1:5" x14ac:dyDescent="0.35">
      <c r="A746" s="31">
        <v>44077</v>
      </c>
      <c r="B746" s="30" t="s">
        <v>230</v>
      </c>
      <c r="C746" s="30" t="s">
        <v>510</v>
      </c>
      <c r="D746" s="30">
        <v>4170</v>
      </c>
      <c r="E746" s="30" t="s">
        <v>509</v>
      </c>
    </row>
    <row r="747" spans="1:5" x14ac:dyDescent="0.35">
      <c r="A747" s="31">
        <v>44077</v>
      </c>
      <c r="B747" s="30" t="s">
        <v>230</v>
      </c>
      <c r="C747" s="30" t="s">
        <v>508</v>
      </c>
      <c r="D747" s="30">
        <v>4904</v>
      </c>
      <c r="E747" s="30" t="s">
        <v>507</v>
      </c>
    </row>
    <row r="748" spans="1:5" x14ac:dyDescent="0.35">
      <c r="A748" s="31">
        <v>44077</v>
      </c>
      <c r="B748" s="30" t="s">
        <v>500</v>
      </c>
      <c r="C748" s="30" t="s">
        <v>498</v>
      </c>
      <c r="D748" s="30">
        <v>4829</v>
      </c>
      <c r="E748" s="30" t="s">
        <v>502</v>
      </c>
    </row>
    <row r="749" spans="1:5" x14ac:dyDescent="0.35">
      <c r="A749" s="31">
        <v>44077</v>
      </c>
      <c r="B749" s="30" t="s">
        <v>500</v>
      </c>
      <c r="C749" s="30" t="s">
        <v>496</v>
      </c>
      <c r="D749" s="30">
        <v>1465</v>
      </c>
      <c r="E749" s="30" t="s">
        <v>501</v>
      </c>
    </row>
    <row r="750" spans="1:5" x14ac:dyDescent="0.35">
      <c r="A750" s="31">
        <v>44077</v>
      </c>
      <c r="B750" s="30" t="s">
        <v>500</v>
      </c>
      <c r="C750" s="30" t="s">
        <v>447</v>
      </c>
      <c r="D750" s="30">
        <v>2783</v>
      </c>
      <c r="E750" s="30" t="s">
        <v>499</v>
      </c>
    </row>
    <row r="751" spans="1:5" x14ac:dyDescent="0.35">
      <c r="A751" s="31">
        <v>44077</v>
      </c>
      <c r="B751" s="30" t="s">
        <v>494</v>
      </c>
      <c r="C751" s="30" t="s">
        <v>498</v>
      </c>
      <c r="D751" s="30">
        <v>4579</v>
      </c>
      <c r="E751" s="30" t="s">
        <v>497</v>
      </c>
    </row>
    <row r="752" spans="1:5" x14ac:dyDescent="0.35">
      <c r="A752" s="31">
        <v>44077</v>
      </c>
      <c r="B752" s="30" t="s">
        <v>494</v>
      </c>
      <c r="C752" s="30" t="s">
        <v>496</v>
      </c>
      <c r="D752" s="30">
        <v>81</v>
      </c>
      <c r="E752" s="30" t="s">
        <v>495</v>
      </c>
    </row>
    <row r="753" spans="1:5" x14ac:dyDescent="0.35">
      <c r="A753" s="31">
        <v>44077</v>
      </c>
      <c r="B753" s="30" t="s">
        <v>494</v>
      </c>
      <c r="C753" s="30" t="s">
        <v>447</v>
      </c>
      <c r="D753" s="30">
        <v>4417</v>
      </c>
      <c r="E753" s="30" t="s">
        <v>493</v>
      </c>
    </row>
    <row r="754" spans="1:5" x14ac:dyDescent="0.35">
      <c r="A754" s="31">
        <v>44078</v>
      </c>
      <c r="B754" s="30" t="s">
        <v>230</v>
      </c>
      <c r="C754" s="30" t="s">
        <v>510</v>
      </c>
      <c r="D754" s="30">
        <v>4178</v>
      </c>
      <c r="E754" s="30" t="s">
        <v>509</v>
      </c>
    </row>
    <row r="755" spans="1:5" x14ac:dyDescent="0.35">
      <c r="A755" s="31">
        <v>44078</v>
      </c>
      <c r="B755" s="30" t="s">
        <v>230</v>
      </c>
      <c r="C755" s="30" t="s">
        <v>508</v>
      </c>
      <c r="D755" s="30">
        <v>4921</v>
      </c>
      <c r="E755" s="30" t="s">
        <v>507</v>
      </c>
    </row>
    <row r="756" spans="1:5" x14ac:dyDescent="0.35">
      <c r="A756" s="31">
        <v>44078</v>
      </c>
      <c r="B756" s="30" t="s">
        <v>500</v>
      </c>
      <c r="C756" s="30" t="s">
        <v>498</v>
      </c>
      <c r="D756" s="30">
        <v>4838</v>
      </c>
      <c r="E756" s="30" t="s">
        <v>502</v>
      </c>
    </row>
    <row r="757" spans="1:5" x14ac:dyDescent="0.35">
      <c r="A757" s="31">
        <v>44078</v>
      </c>
      <c r="B757" s="30" t="s">
        <v>500</v>
      </c>
      <c r="C757" s="30" t="s">
        <v>496</v>
      </c>
      <c r="D757" s="30">
        <v>1470</v>
      </c>
      <c r="E757" s="30" t="s">
        <v>501</v>
      </c>
    </row>
    <row r="758" spans="1:5" x14ac:dyDescent="0.35">
      <c r="A758" s="31">
        <v>44078</v>
      </c>
      <c r="B758" s="30" t="s">
        <v>500</v>
      </c>
      <c r="C758" s="30" t="s">
        <v>447</v>
      </c>
      <c r="D758" s="30">
        <v>2792</v>
      </c>
      <c r="E758" s="30" t="s">
        <v>499</v>
      </c>
    </row>
    <row r="759" spans="1:5" x14ac:dyDescent="0.35">
      <c r="A759" s="31">
        <v>44078</v>
      </c>
      <c r="B759" s="30" t="s">
        <v>494</v>
      </c>
      <c r="C759" s="30" t="s">
        <v>498</v>
      </c>
      <c r="D759" s="30">
        <v>4591</v>
      </c>
      <c r="E759" s="30" t="s">
        <v>497</v>
      </c>
    </row>
    <row r="760" spans="1:5" x14ac:dyDescent="0.35">
      <c r="A760" s="31">
        <v>44078</v>
      </c>
      <c r="B760" s="30" t="s">
        <v>494</v>
      </c>
      <c r="C760" s="30" t="s">
        <v>496</v>
      </c>
      <c r="D760" s="30">
        <v>81</v>
      </c>
      <c r="E760" s="30" t="s">
        <v>495</v>
      </c>
    </row>
    <row r="761" spans="1:5" x14ac:dyDescent="0.35">
      <c r="A761" s="31">
        <v>44078</v>
      </c>
      <c r="B761" s="30" t="s">
        <v>494</v>
      </c>
      <c r="C761" s="30" t="s">
        <v>447</v>
      </c>
      <c r="D761" s="30">
        <v>4428</v>
      </c>
      <c r="E761" s="30" t="s">
        <v>493</v>
      </c>
    </row>
    <row r="762" spans="1:5" x14ac:dyDescent="0.35">
      <c r="A762" s="31">
        <v>44079</v>
      </c>
      <c r="B762" s="30" t="s">
        <v>230</v>
      </c>
      <c r="C762" s="30" t="s">
        <v>510</v>
      </c>
      <c r="D762" s="30">
        <v>4183</v>
      </c>
      <c r="E762" s="30" t="s">
        <v>509</v>
      </c>
    </row>
    <row r="763" spans="1:5" x14ac:dyDescent="0.35">
      <c r="A763" s="31">
        <v>44079</v>
      </c>
      <c r="B763" s="30" t="s">
        <v>230</v>
      </c>
      <c r="C763" s="30" t="s">
        <v>508</v>
      </c>
      <c r="D763" s="30">
        <v>4932</v>
      </c>
      <c r="E763" s="30" t="s">
        <v>507</v>
      </c>
    </row>
    <row r="764" spans="1:5" x14ac:dyDescent="0.35">
      <c r="A764" s="31">
        <v>44079</v>
      </c>
      <c r="B764" s="30" t="s">
        <v>500</v>
      </c>
      <c r="C764" s="30" t="s">
        <v>498</v>
      </c>
      <c r="D764" s="30">
        <v>4844</v>
      </c>
      <c r="E764" s="30" t="s">
        <v>502</v>
      </c>
    </row>
    <row r="765" spans="1:5" x14ac:dyDescent="0.35">
      <c r="A765" s="31">
        <v>44079</v>
      </c>
      <c r="B765" s="30" t="s">
        <v>500</v>
      </c>
      <c r="C765" s="30" t="s">
        <v>496</v>
      </c>
      <c r="D765" s="30">
        <v>1474</v>
      </c>
      <c r="E765" s="30" t="s">
        <v>501</v>
      </c>
    </row>
    <row r="766" spans="1:5" x14ac:dyDescent="0.35">
      <c r="A766" s="31">
        <v>44079</v>
      </c>
      <c r="B766" s="30" t="s">
        <v>500</v>
      </c>
      <c r="C766" s="30" t="s">
        <v>447</v>
      </c>
      <c r="D766" s="30">
        <v>2798</v>
      </c>
      <c r="E766" s="30" t="s">
        <v>499</v>
      </c>
    </row>
    <row r="767" spans="1:5" x14ac:dyDescent="0.35">
      <c r="A767" s="31">
        <v>44079</v>
      </c>
      <c r="B767" s="30" t="s">
        <v>494</v>
      </c>
      <c r="C767" s="30" t="s">
        <v>498</v>
      </c>
      <c r="D767" s="30">
        <v>4603</v>
      </c>
      <c r="E767" s="30" t="s">
        <v>497</v>
      </c>
    </row>
    <row r="768" spans="1:5" x14ac:dyDescent="0.35">
      <c r="A768" s="31">
        <v>44079</v>
      </c>
      <c r="B768" s="30" t="s">
        <v>494</v>
      </c>
      <c r="C768" s="30" t="s">
        <v>496</v>
      </c>
      <c r="D768" s="30">
        <v>81</v>
      </c>
      <c r="E768" s="30" t="s">
        <v>495</v>
      </c>
    </row>
    <row r="769" spans="1:5" x14ac:dyDescent="0.35">
      <c r="A769" s="31">
        <v>44079</v>
      </c>
      <c r="B769" s="30" t="s">
        <v>494</v>
      </c>
      <c r="C769" s="30" t="s">
        <v>447</v>
      </c>
      <c r="D769" s="30">
        <v>4432</v>
      </c>
      <c r="E769" s="30" t="s">
        <v>493</v>
      </c>
    </row>
    <row r="770" spans="1:5" x14ac:dyDescent="0.35">
      <c r="A770" s="31">
        <v>44080</v>
      </c>
      <c r="B770" s="30" t="s">
        <v>230</v>
      </c>
      <c r="C770" s="30" t="s">
        <v>510</v>
      </c>
      <c r="D770" s="30">
        <v>4187</v>
      </c>
      <c r="E770" s="30" t="s">
        <v>509</v>
      </c>
    </row>
    <row r="771" spans="1:5" x14ac:dyDescent="0.35">
      <c r="A771" s="31">
        <v>44080</v>
      </c>
      <c r="B771" s="30" t="s">
        <v>230</v>
      </c>
      <c r="C771" s="30" t="s">
        <v>508</v>
      </c>
      <c r="D771" s="30">
        <v>4937</v>
      </c>
      <c r="E771" s="30" t="s">
        <v>507</v>
      </c>
    </row>
    <row r="772" spans="1:5" x14ac:dyDescent="0.35">
      <c r="A772" s="31">
        <v>44080</v>
      </c>
      <c r="B772" s="30" t="s">
        <v>500</v>
      </c>
      <c r="C772" s="30" t="s">
        <v>498</v>
      </c>
      <c r="D772" s="30">
        <v>4847</v>
      </c>
      <c r="E772" s="30" t="s">
        <v>502</v>
      </c>
    </row>
    <row r="773" spans="1:5" x14ac:dyDescent="0.35">
      <c r="A773" s="31">
        <v>44080</v>
      </c>
      <c r="B773" s="30" t="s">
        <v>500</v>
      </c>
      <c r="C773" s="30" t="s">
        <v>496</v>
      </c>
      <c r="D773" s="30">
        <v>1477</v>
      </c>
      <c r="E773" s="30" t="s">
        <v>501</v>
      </c>
    </row>
    <row r="774" spans="1:5" x14ac:dyDescent="0.35">
      <c r="A774" s="31">
        <v>44080</v>
      </c>
      <c r="B774" s="30" t="s">
        <v>500</v>
      </c>
      <c r="C774" s="30" t="s">
        <v>447</v>
      </c>
      <c r="D774" s="30">
        <v>2801</v>
      </c>
      <c r="E774" s="30" t="s">
        <v>499</v>
      </c>
    </row>
    <row r="775" spans="1:5" x14ac:dyDescent="0.35">
      <c r="A775" s="31">
        <v>44080</v>
      </c>
      <c r="B775" s="30" t="s">
        <v>494</v>
      </c>
      <c r="C775" s="30" t="s">
        <v>498</v>
      </c>
      <c r="D775" s="30">
        <v>4610</v>
      </c>
      <c r="E775" s="30" t="s">
        <v>497</v>
      </c>
    </row>
    <row r="776" spans="1:5" x14ac:dyDescent="0.35">
      <c r="A776" s="31">
        <v>44080</v>
      </c>
      <c r="B776" s="30" t="s">
        <v>494</v>
      </c>
      <c r="C776" s="30" t="s">
        <v>496</v>
      </c>
      <c r="D776" s="30">
        <v>81</v>
      </c>
      <c r="E776" s="30" t="s">
        <v>495</v>
      </c>
    </row>
    <row r="777" spans="1:5" x14ac:dyDescent="0.35">
      <c r="A777" s="31">
        <v>44080</v>
      </c>
      <c r="B777" s="30" t="s">
        <v>494</v>
      </c>
      <c r="C777" s="30" t="s">
        <v>447</v>
      </c>
      <c r="D777" s="30">
        <v>4434</v>
      </c>
      <c r="E777" s="30" t="s">
        <v>493</v>
      </c>
    </row>
    <row r="778" spans="1:5" x14ac:dyDescent="0.35">
      <c r="A778" s="31">
        <v>44081</v>
      </c>
      <c r="B778" s="30" t="s">
        <v>230</v>
      </c>
      <c r="C778" s="30" t="s">
        <v>510</v>
      </c>
      <c r="D778" s="30">
        <v>4192</v>
      </c>
      <c r="E778" s="30" t="s">
        <v>509</v>
      </c>
    </row>
    <row r="779" spans="1:5" x14ac:dyDescent="0.35">
      <c r="A779" s="31">
        <v>44081</v>
      </c>
      <c r="B779" s="30" t="s">
        <v>230</v>
      </c>
      <c r="C779" s="30" t="s">
        <v>508</v>
      </c>
      <c r="D779" s="30">
        <v>4940</v>
      </c>
      <c r="E779" s="30" t="s">
        <v>507</v>
      </c>
    </row>
    <row r="780" spans="1:5" x14ac:dyDescent="0.35">
      <c r="A780" s="31">
        <v>44081</v>
      </c>
      <c r="B780" s="30" t="s">
        <v>500</v>
      </c>
      <c r="C780" s="30" t="s">
        <v>498</v>
      </c>
      <c r="D780" s="30">
        <v>4854</v>
      </c>
      <c r="E780" s="30" t="s">
        <v>502</v>
      </c>
    </row>
    <row r="781" spans="1:5" x14ac:dyDescent="0.35">
      <c r="A781" s="31">
        <v>44081</v>
      </c>
      <c r="B781" s="30" t="s">
        <v>500</v>
      </c>
      <c r="C781" s="30" t="s">
        <v>496</v>
      </c>
      <c r="D781" s="30">
        <v>1477</v>
      </c>
      <c r="E781" s="30" t="s">
        <v>501</v>
      </c>
    </row>
    <row r="782" spans="1:5" x14ac:dyDescent="0.35">
      <c r="A782" s="31">
        <v>44081</v>
      </c>
      <c r="B782" s="30" t="s">
        <v>500</v>
      </c>
      <c r="C782" s="30" t="s">
        <v>447</v>
      </c>
      <c r="D782" s="30">
        <v>2802</v>
      </c>
      <c r="E782" s="30" t="s">
        <v>499</v>
      </c>
    </row>
    <row r="783" spans="1:5" x14ac:dyDescent="0.35">
      <c r="A783" s="31">
        <v>44081</v>
      </c>
      <c r="B783" s="30" t="s">
        <v>494</v>
      </c>
      <c r="C783" s="30" t="s">
        <v>498</v>
      </c>
      <c r="D783" s="30">
        <v>4617</v>
      </c>
      <c r="E783" s="30" t="s">
        <v>497</v>
      </c>
    </row>
    <row r="784" spans="1:5" x14ac:dyDescent="0.35">
      <c r="A784" s="31">
        <v>44081</v>
      </c>
      <c r="B784" s="30" t="s">
        <v>494</v>
      </c>
      <c r="C784" s="30" t="s">
        <v>496</v>
      </c>
      <c r="D784" s="30">
        <v>81</v>
      </c>
      <c r="E784" s="30" t="s">
        <v>495</v>
      </c>
    </row>
    <row r="785" spans="1:5" x14ac:dyDescent="0.35">
      <c r="A785" s="31">
        <v>44081</v>
      </c>
      <c r="B785" s="30" t="s">
        <v>494</v>
      </c>
      <c r="C785" s="30" t="s">
        <v>447</v>
      </c>
      <c r="D785" s="30">
        <v>4435</v>
      </c>
      <c r="E785" s="30" t="s">
        <v>493</v>
      </c>
    </row>
    <row r="786" spans="1:5" x14ac:dyDescent="0.35">
      <c r="A786" s="31">
        <v>44082</v>
      </c>
      <c r="B786" s="30" t="s">
        <v>230</v>
      </c>
      <c r="C786" s="30" t="s">
        <v>510</v>
      </c>
      <c r="D786" s="30">
        <v>4196</v>
      </c>
      <c r="E786" s="30" t="s">
        <v>509</v>
      </c>
    </row>
    <row r="787" spans="1:5" x14ac:dyDescent="0.35">
      <c r="A787" s="31">
        <v>44082</v>
      </c>
      <c r="B787" s="30" t="s">
        <v>230</v>
      </c>
      <c r="C787" s="30" t="s">
        <v>508</v>
      </c>
      <c r="D787" s="30">
        <v>4944</v>
      </c>
      <c r="E787" s="30" t="s">
        <v>507</v>
      </c>
    </row>
    <row r="788" spans="1:5" x14ac:dyDescent="0.35">
      <c r="A788" s="31">
        <v>44082</v>
      </c>
      <c r="B788" s="30" t="s">
        <v>500</v>
      </c>
      <c r="C788" s="30" t="s">
        <v>498</v>
      </c>
      <c r="D788" s="30">
        <v>4860</v>
      </c>
      <c r="E788" s="30" t="s">
        <v>502</v>
      </c>
    </row>
    <row r="789" spans="1:5" x14ac:dyDescent="0.35">
      <c r="A789" s="31">
        <v>44082</v>
      </c>
      <c r="B789" s="30" t="s">
        <v>500</v>
      </c>
      <c r="C789" s="30" t="s">
        <v>496</v>
      </c>
      <c r="D789" s="30">
        <v>1477</v>
      </c>
      <c r="E789" s="30" t="s">
        <v>501</v>
      </c>
    </row>
    <row r="790" spans="1:5" x14ac:dyDescent="0.35">
      <c r="A790" s="31">
        <v>44082</v>
      </c>
      <c r="B790" s="30" t="s">
        <v>500</v>
      </c>
      <c r="C790" s="30" t="s">
        <v>447</v>
      </c>
      <c r="D790" s="30">
        <v>2804</v>
      </c>
      <c r="E790" s="30" t="s">
        <v>499</v>
      </c>
    </row>
    <row r="791" spans="1:5" x14ac:dyDescent="0.35">
      <c r="A791" s="31">
        <v>44082</v>
      </c>
      <c r="B791" s="30" t="s">
        <v>494</v>
      </c>
      <c r="C791" s="30" t="s">
        <v>498</v>
      </c>
      <c r="D791" s="30">
        <v>4626</v>
      </c>
      <c r="E791" s="30" t="s">
        <v>497</v>
      </c>
    </row>
    <row r="792" spans="1:5" x14ac:dyDescent="0.35">
      <c r="A792" s="31">
        <v>44082</v>
      </c>
      <c r="B792" s="30" t="s">
        <v>494</v>
      </c>
      <c r="C792" s="30" t="s">
        <v>496</v>
      </c>
      <c r="D792" s="30">
        <v>81</v>
      </c>
      <c r="E792" s="30" t="s">
        <v>495</v>
      </c>
    </row>
    <row r="793" spans="1:5" x14ac:dyDescent="0.35">
      <c r="A793" s="31">
        <v>44082</v>
      </c>
      <c r="B793" s="30" t="s">
        <v>494</v>
      </c>
      <c r="C793" s="30" t="s">
        <v>447</v>
      </c>
      <c r="D793" s="30">
        <v>4434</v>
      </c>
      <c r="E793" s="30" t="s">
        <v>493</v>
      </c>
    </row>
    <row r="794" spans="1:5" x14ac:dyDescent="0.35">
      <c r="A794" s="31">
        <v>44083</v>
      </c>
      <c r="B794" s="30" t="s">
        <v>230</v>
      </c>
      <c r="C794" s="30" t="s">
        <v>510</v>
      </c>
      <c r="D794" s="30">
        <v>4200</v>
      </c>
      <c r="E794" s="30" t="s">
        <v>509</v>
      </c>
    </row>
    <row r="795" spans="1:5" x14ac:dyDescent="0.35">
      <c r="A795" s="31">
        <v>44083</v>
      </c>
      <c r="B795" s="30" t="s">
        <v>230</v>
      </c>
      <c r="C795" s="30" t="s">
        <v>508</v>
      </c>
      <c r="D795" s="30">
        <v>4945</v>
      </c>
      <c r="E795" s="30" t="s">
        <v>507</v>
      </c>
    </row>
    <row r="796" spans="1:5" x14ac:dyDescent="0.35">
      <c r="A796" s="31">
        <v>44083</v>
      </c>
      <c r="B796" s="30" t="s">
        <v>500</v>
      </c>
      <c r="C796" s="30" t="s">
        <v>498</v>
      </c>
      <c r="D796" s="30">
        <v>4864</v>
      </c>
      <c r="E796" s="30" t="s">
        <v>502</v>
      </c>
    </row>
    <row r="797" spans="1:5" x14ac:dyDescent="0.35">
      <c r="A797" s="31">
        <v>44083</v>
      </c>
      <c r="B797" s="30" t="s">
        <v>500</v>
      </c>
      <c r="C797" s="30" t="s">
        <v>496</v>
      </c>
      <c r="D797" s="30">
        <v>1477</v>
      </c>
      <c r="E797" s="30" t="s">
        <v>501</v>
      </c>
    </row>
    <row r="798" spans="1:5" x14ac:dyDescent="0.35">
      <c r="A798" s="31">
        <v>44083</v>
      </c>
      <c r="B798" s="30" t="s">
        <v>500</v>
      </c>
      <c r="C798" s="30" t="s">
        <v>447</v>
      </c>
      <c r="D798" s="30">
        <v>2805</v>
      </c>
      <c r="E798" s="30" t="s">
        <v>499</v>
      </c>
    </row>
    <row r="799" spans="1:5" x14ac:dyDescent="0.35">
      <c r="A799" s="31">
        <v>44083</v>
      </c>
      <c r="B799" s="30" t="s">
        <v>494</v>
      </c>
      <c r="C799" s="30" t="s">
        <v>498</v>
      </c>
      <c r="D799" s="30">
        <v>4628</v>
      </c>
      <c r="E799" s="30" t="s">
        <v>497</v>
      </c>
    </row>
    <row r="800" spans="1:5" x14ac:dyDescent="0.35">
      <c r="A800" s="31">
        <v>44083</v>
      </c>
      <c r="B800" s="30" t="s">
        <v>494</v>
      </c>
      <c r="C800" s="30" t="s">
        <v>496</v>
      </c>
      <c r="D800" s="30">
        <v>81</v>
      </c>
      <c r="E800" s="30" t="s">
        <v>495</v>
      </c>
    </row>
    <row r="801" spans="1:5" x14ac:dyDescent="0.35">
      <c r="A801" s="31">
        <v>44083</v>
      </c>
      <c r="B801" s="30" t="s">
        <v>494</v>
      </c>
      <c r="C801" s="30" t="s">
        <v>447</v>
      </c>
      <c r="D801" s="30">
        <v>4437</v>
      </c>
      <c r="E801" s="30" t="s">
        <v>493</v>
      </c>
    </row>
    <row r="802" spans="1:5" x14ac:dyDescent="0.35">
      <c r="A802" s="31">
        <v>44084</v>
      </c>
      <c r="B802" s="30" t="s">
        <v>230</v>
      </c>
      <c r="C802" s="30" t="s">
        <v>510</v>
      </c>
      <c r="D802" s="30">
        <v>4205</v>
      </c>
      <c r="E802" s="30" t="s">
        <v>509</v>
      </c>
    </row>
    <row r="803" spans="1:5" x14ac:dyDescent="0.35">
      <c r="A803" s="31">
        <v>44084</v>
      </c>
      <c r="B803" s="30" t="s">
        <v>230</v>
      </c>
      <c r="C803" s="30" t="s">
        <v>508</v>
      </c>
      <c r="D803" s="30">
        <v>4959</v>
      </c>
      <c r="E803" s="30" t="s">
        <v>507</v>
      </c>
    </row>
    <row r="804" spans="1:5" x14ac:dyDescent="0.35">
      <c r="A804" s="31">
        <v>44084</v>
      </c>
      <c r="B804" s="30" t="s">
        <v>500</v>
      </c>
      <c r="C804" s="30" t="s">
        <v>498</v>
      </c>
      <c r="D804" s="30">
        <v>4871</v>
      </c>
      <c r="E804" s="30" t="s">
        <v>502</v>
      </c>
    </row>
    <row r="805" spans="1:5" x14ac:dyDescent="0.35">
      <c r="A805" s="31">
        <v>44084</v>
      </c>
      <c r="B805" s="30" t="s">
        <v>500</v>
      </c>
      <c r="C805" s="30" t="s">
        <v>496</v>
      </c>
      <c r="D805" s="30">
        <v>1483</v>
      </c>
      <c r="E805" s="30" t="s">
        <v>501</v>
      </c>
    </row>
    <row r="806" spans="1:5" x14ac:dyDescent="0.35">
      <c r="A806" s="31">
        <v>44084</v>
      </c>
      <c r="B806" s="30" t="s">
        <v>500</v>
      </c>
      <c r="C806" s="30" t="s">
        <v>447</v>
      </c>
      <c r="D806" s="30">
        <v>2812</v>
      </c>
      <c r="E806" s="30" t="s">
        <v>499</v>
      </c>
    </row>
    <row r="807" spans="1:5" x14ac:dyDescent="0.35">
      <c r="A807" s="31">
        <v>44084</v>
      </c>
      <c r="B807" s="30" t="s">
        <v>494</v>
      </c>
      <c r="C807" s="30" t="s">
        <v>498</v>
      </c>
      <c r="D807" s="30">
        <v>4640</v>
      </c>
      <c r="E807" s="30" t="s">
        <v>497</v>
      </c>
    </row>
    <row r="808" spans="1:5" x14ac:dyDescent="0.35">
      <c r="A808" s="31">
        <v>44084</v>
      </c>
      <c r="B808" s="30" t="s">
        <v>494</v>
      </c>
      <c r="C808" s="30" t="s">
        <v>496</v>
      </c>
      <c r="D808" s="30">
        <v>82</v>
      </c>
      <c r="E808" s="30" t="s">
        <v>495</v>
      </c>
    </row>
    <row r="809" spans="1:5" x14ac:dyDescent="0.35">
      <c r="A809" s="31">
        <v>44084</v>
      </c>
      <c r="B809" s="30" t="s">
        <v>494</v>
      </c>
      <c r="C809" s="30" t="s">
        <v>447</v>
      </c>
      <c r="D809" s="30">
        <v>4444</v>
      </c>
      <c r="E809" s="30" t="s">
        <v>493</v>
      </c>
    </row>
    <row r="810" spans="1:5" x14ac:dyDescent="0.35">
      <c r="A810" s="31">
        <v>44085</v>
      </c>
      <c r="B810" s="30" t="s">
        <v>230</v>
      </c>
      <c r="C810" s="30" t="s">
        <v>510</v>
      </c>
      <c r="D810" s="30">
        <v>4214</v>
      </c>
      <c r="E810" s="30" t="s">
        <v>509</v>
      </c>
    </row>
    <row r="811" spans="1:5" x14ac:dyDescent="0.35">
      <c r="A811" s="31">
        <v>44085</v>
      </c>
      <c r="B811" s="30" t="s">
        <v>230</v>
      </c>
      <c r="C811" s="30" t="s">
        <v>508</v>
      </c>
      <c r="D811" s="30">
        <v>4964</v>
      </c>
      <c r="E811" s="30" t="s">
        <v>507</v>
      </c>
    </row>
    <row r="812" spans="1:5" x14ac:dyDescent="0.35">
      <c r="A812" s="31">
        <v>44085</v>
      </c>
      <c r="B812" s="30" t="s">
        <v>500</v>
      </c>
      <c r="C812" s="30" t="s">
        <v>498</v>
      </c>
      <c r="D812" s="30">
        <v>4875</v>
      </c>
      <c r="E812" s="30" t="s">
        <v>502</v>
      </c>
    </row>
    <row r="813" spans="1:5" x14ac:dyDescent="0.35">
      <c r="A813" s="31">
        <v>44085</v>
      </c>
      <c r="B813" s="30" t="s">
        <v>500</v>
      </c>
      <c r="C813" s="30" t="s">
        <v>496</v>
      </c>
      <c r="D813" s="30">
        <v>1486</v>
      </c>
      <c r="E813" s="30" t="s">
        <v>501</v>
      </c>
    </row>
    <row r="814" spans="1:5" x14ac:dyDescent="0.35">
      <c r="A814" s="31">
        <v>44085</v>
      </c>
      <c r="B814" s="30" t="s">
        <v>500</v>
      </c>
      <c r="C814" s="30" t="s">
        <v>447</v>
      </c>
      <c r="D814" s="30">
        <v>2819</v>
      </c>
      <c r="E814" s="30" t="s">
        <v>499</v>
      </c>
    </row>
    <row r="815" spans="1:5" x14ac:dyDescent="0.35">
      <c r="A815" s="31">
        <v>44085</v>
      </c>
      <c r="B815" s="30" t="s">
        <v>494</v>
      </c>
      <c r="C815" s="30" t="s">
        <v>498</v>
      </c>
      <c r="D815" s="30">
        <v>4644</v>
      </c>
      <c r="E815" s="30" t="s">
        <v>497</v>
      </c>
    </row>
    <row r="816" spans="1:5" x14ac:dyDescent="0.35">
      <c r="A816" s="31">
        <v>44085</v>
      </c>
      <c r="B816" s="30" t="s">
        <v>494</v>
      </c>
      <c r="C816" s="30" t="s">
        <v>496</v>
      </c>
      <c r="D816" s="30">
        <v>82</v>
      </c>
      <c r="E816" s="30" t="s">
        <v>495</v>
      </c>
    </row>
    <row r="817" spans="1:5" x14ac:dyDescent="0.35">
      <c r="A817" s="31">
        <v>44085</v>
      </c>
      <c r="B817" s="30" t="s">
        <v>494</v>
      </c>
      <c r="C817" s="30" t="s">
        <v>447</v>
      </c>
      <c r="D817" s="30">
        <v>4454</v>
      </c>
      <c r="E817" s="30" t="s">
        <v>493</v>
      </c>
    </row>
    <row r="818" spans="1:5" x14ac:dyDescent="0.35">
      <c r="A818" s="31">
        <v>44086</v>
      </c>
      <c r="B818" s="30" t="s">
        <v>230</v>
      </c>
      <c r="C818" s="30" t="s">
        <v>510</v>
      </c>
      <c r="D818" s="30">
        <v>4222</v>
      </c>
      <c r="E818" s="30" t="s">
        <v>509</v>
      </c>
    </row>
    <row r="819" spans="1:5" x14ac:dyDescent="0.35">
      <c r="A819" s="31">
        <v>44086</v>
      </c>
      <c r="B819" s="30" t="s">
        <v>230</v>
      </c>
      <c r="C819" s="30" t="s">
        <v>508</v>
      </c>
      <c r="D819" s="30">
        <v>4972</v>
      </c>
      <c r="E819" s="30" t="s">
        <v>507</v>
      </c>
    </row>
    <row r="820" spans="1:5" x14ac:dyDescent="0.35">
      <c r="A820" s="31">
        <v>44086</v>
      </c>
      <c r="B820" s="30" t="s">
        <v>500</v>
      </c>
      <c r="C820" s="30" t="s">
        <v>498</v>
      </c>
      <c r="D820" s="30">
        <v>4882</v>
      </c>
      <c r="E820" s="30" t="s">
        <v>502</v>
      </c>
    </row>
    <row r="821" spans="1:5" x14ac:dyDescent="0.35">
      <c r="A821" s="31">
        <v>44086</v>
      </c>
      <c r="B821" s="30" t="s">
        <v>500</v>
      </c>
      <c r="C821" s="30" t="s">
        <v>496</v>
      </c>
      <c r="D821" s="30">
        <v>1493</v>
      </c>
      <c r="E821" s="30" t="s">
        <v>501</v>
      </c>
    </row>
    <row r="822" spans="1:5" x14ac:dyDescent="0.35">
      <c r="A822" s="31">
        <v>44086</v>
      </c>
      <c r="B822" s="30" t="s">
        <v>500</v>
      </c>
      <c r="C822" s="30" t="s">
        <v>447</v>
      </c>
      <c r="D822" s="30">
        <v>2821</v>
      </c>
      <c r="E822" s="30" t="s">
        <v>499</v>
      </c>
    </row>
    <row r="823" spans="1:5" x14ac:dyDescent="0.35">
      <c r="A823" s="31">
        <v>44086</v>
      </c>
      <c r="B823" s="30" t="s">
        <v>494</v>
      </c>
      <c r="C823" s="30" t="s">
        <v>498</v>
      </c>
      <c r="D823" s="30">
        <v>4654</v>
      </c>
      <c r="E823" s="30" t="s">
        <v>497</v>
      </c>
    </row>
    <row r="824" spans="1:5" x14ac:dyDescent="0.35">
      <c r="A824" s="31">
        <v>44086</v>
      </c>
      <c r="B824" s="30" t="s">
        <v>494</v>
      </c>
      <c r="C824" s="30" t="s">
        <v>496</v>
      </c>
      <c r="D824" s="30">
        <v>83</v>
      </c>
      <c r="E824" s="30" t="s">
        <v>495</v>
      </c>
    </row>
    <row r="825" spans="1:5" x14ac:dyDescent="0.35">
      <c r="A825" s="31">
        <v>44086</v>
      </c>
      <c r="B825" s="30" t="s">
        <v>494</v>
      </c>
      <c r="C825" s="30" t="s">
        <v>447</v>
      </c>
      <c r="D825" s="30">
        <v>4459</v>
      </c>
      <c r="E825" s="30" t="s">
        <v>493</v>
      </c>
    </row>
    <row r="826" spans="1:5" x14ac:dyDescent="0.35">
      <c r="A826" s="31">
        <v>44087</v>
      </c>
      <c r="B826" s="30" t="s">
        <v>230</v>
      </c>
      <c r="C826" s="30" t="s">
        <v>510</v>
      </c>
      <c r="D826" s="30">
        <v>4232</v>
      </c>
      <c r="E826" s="30" t="s">
        <v>509</v>
      </c>
    </row>
    <row r="827" spans="1:5" x14ac:dyDescent="0.35">
      <c r="A827" s="31">
        <v>44087</v>
      </c>
      <c r="B827" s="30" t="s">
        <v>230</v>
      </c>
      <c r="C827" s="30" t="s">
        <v>508</v>
      </c>
      <c r="D827" s="30">
        <v>4976</v>
      </c>
      <c r="E827" s="30" t="s">
        <v>507</v>
      </c>
    </row>
    <row r="828" spans="1:5" x14ac:dyDescent="0.35">
      <c r="A828" s="31">
        <v>44087</v>
      </c>
      <c r="B828" s="30" t="s">
        <v>500</v>
      </c>
      <c r="C828" s="30" t="s">
        <v>498</v>
      </c>
      <c r="D828" s="30">
        <v>4890</v>
      </c>
      <c r="E828" s="30" t="s">
        <v>502</v>
      </c>
    </row>
    <row r="829" spans="1:5" x14ac:dyDescent="0.35">
      <c r="A829" s="31">
        <v>44087</v>
      </c>
      <c r="B829" s="30" t="s">
        <v>500</v>
      </c>
      <c r="C829" s="30" t="s">
        <v>496</v>
      </c>
      <c r="D829" s="30">
        <v>1495</v>
      </c>
      <c r="E829" s="30" t="s">
        <v>501</v>
      </c>
    </row>
    <row r="830" spans="1:5" x14ac:dyDescent="0.35">
      <c r="A830" s="31">
        <v>44087</v>
      </c>
      <c r="B830" s="30" t="s">
        <v>500</v>
      </c>
      <c r="C830" s="30" t="s">
        <v>447</v>
      </c>
      <c r="D830" s="30">
        <v>2825</v>
      </c>
      <c r="E830" s="30" t="s">
        <v>499</v>
      </c>
    </row>
    <row r="831" spans="1:5" x14ac:dyDescent="0.35">
      <c r="A831" s="31">
        <v>44087</v>
      </c>
      <c r="B831" s="30" t="s">
        <v>494</v>
      </c>
      <c r="C831" s="30" t="s">
        <v>498</v>
      </c>
      <c r="D831" s="30">
        <v>4665</v>
      </c>
      <c r="E831" s="30" t="s">
        <v>497</v>
      </c>
    </row>
    <row r="832" spans="1:5" x14ac:dyDescent="0.35">
      <c r="A832" s="31">
        <v>44087</v>
      </c>
      <c r="B832" s="30" t="s">
        <v>494</v>
      </c>
      <c r="C832" s="30" t="s">
        <v>496</v>
      </c>
      <c r="D832" s="30">
        <v>85</v>
      </c>
      <c r="E832" s="30" t="s">
        <v>495</v>
      </c>
    </row>
    <row r="833" spans="1:5" x14ac:dyDescent="0.35">
      <c r="A833" s="31">
        <v>44087</v>
      </c>
      <c r="B833" s="30" t="s">
        <v>494</v>
      </c>
      <c r="C833" s="30" t="s">
        <v>447</v>
      </c>
      <c r="D833" s="30">
        <v>4460</v>
      </c>
      <c r="E833" s="30" t="s">
        <v>493</v>
      </c>
    </row>
    <row r="834" spans="1:5" x14ac:dyDescent="0.35">
      <c r="A834" s="31">
        <v>44088</v>
      </c>
      <c r="B834" s="30" t="s">
        <v>230</v>
      </c>
      <c r="C834" s="30" t="s">
        <v>510</v>
      </c>
      <c r="D834" s="30">
        <v>4237</v>
      </c>
      <c r="E834" s="30" t="s">
        <v>509</v>
      </c>
    </row>
    <row r="835" spans="1:5" x14ac:dyDescent="0.35">
      <c r="A835" s="31">
        <v>44088</v>
      </c>
      <c r="B835" s="30" t="s">
        <v>230</v>
      </c>
      <c r="C835" s="30" t="s">
        <v>508</v>
      </c>
      <c r="D835" s="30">
        <v>4980</v>
      </c>
      <c r="E835" s="30" t="s">
        <v>507</v>
      </c>
    </row>
    <row r="836" spans="1:5" x14ac:dyDescent="0.35">
      <c r="A836" s="31">
        <v>44088</v>
      </c>
      <c r="B836" s="30" t="s">
        <v>500</v>
      </c>
      <c r="C836" s="30" t="s">
        <v>498</v>
      </c>
      <c r="D836" s="30">
        <v>4897</v>
      </c>
      <c r="E836" s="30" t="s">
        <v>502</v>
      </c>
    </row>
    <row r="837" spans="1:5" x14ac:dyDescent="0.35">
      <c r="A837" s="31">
        <v>44088</v>
      </c>
      <c r="B837" s="30" t="s">
        <v>500</v>
      </c>
      <c r="C837" s="30" t="s">
        <v>496</v>
      </c>
      <c r="D837" s="30">
        <v>1494</v>
      </c>
      <c r="E837" s="30" t="s">
        <v>501</v>
      </c>
    </row>
    <row r="838" spans="1:5" x14ac:dyDescent="0.35">
      <c r="A838" s="31">
        <v>44088</v>
      </c>
      <c r="B838" s="30" t="s">
        <v>500</v>
      </c>
      <c r="C838" s="30" t="s">
        <v>447</v>
      </c>
      <c r="D838" s="30">
        <v>2828</v>
      </c>
      <c r="E838" s="30" t="s">
        <v>499</v>
      </c>
    </row>
    <row r="839" spans="1:5" x14ac:dyDescent="0.35">
      <c r="A839" s="31">
        <v>44088</v>
      </c>
      <c r="B839" s="30" t="s">
        <v>494</v>
      </c>
      <c r="C839" s="30" t="s">
        <v>498</v>
      </c>
      <c r="D839" s="30">
        <v>4671</v>
      </c>
      <c r="E839" s="30" t="s">
        <v>497</v>
      </c>
    </row>
    <row r="840" spans="1:5" x14ac:dyDescent="0.35">
      <c r="A840" s="31">
        <v>44088</v>
      </c>
      <c r="B840" s="30" t="s">
        <v>494</v>
      </c>
      <c r="C840" s="30" t="s">
        <v>496</v>
      </c>
      <c r="D840" s="30">
        <v>85</v>
      </c>
      <c r="E840" s="30" t="s">
        <v>495</v>
      </c>
    </row>
    <row r="841" spans="1:5" x14ac:dyDescent="0.35">
      <c r="A841" s="31">
        <v>44088</v>
      </c>
      <c r="B841" s="30" t="s">
        <v>494</v>
      </c>
      <c r="C841" s="30" t="s">
        <v>447</v>
      </c>
      <c r="D841" s="30">
        <v>4463</v>
      </c>
      <c r="E841" s="30" t="s">
        <v>493</v>
      </c>
    </row>
    <row r="842" spans="1:5" x14ac:dyDescent="0.35">
      <c r="A842" s="31">
        <v>44089</v>
      </c>
      <c r="B842" s="30" t="s">
        <v>230</v>
      </c>
      <c r="C842" s="30" t="s">
        <v>510</v>
      </c>
      <c r="D842" s="30">
        <v>4239</v>
      </c>
      <c r="E842" s="30" t="s">
        <v>509</v>
      </c>
    </row>
    <row r="843" spans="1:5" x14ac:dyDescent="0.35">
      <c r="A843" s="31">
        <v>44089</v>
      </c>
      <c r="B843" s="30" t="s">
        <v>230</v>
      </c>
      <c r="C843" s="30" t="s">
        <v>508</v>
      </c>
      <c r="D843" s="30">
        <v>4984</v>
      </c>
      <c r="E843" s="30" t="s">
        <v>507</v>
      </c>
    </row>
    <row r="844" spans="1:5" x14ac:dyDescent="0.35">
      <c r="A844" s="31">
        <v>44089</v>
      </c>
      <c r="B844" s="30" t="s">
        <v>500</v>
      </c>
      <c r="C844" s="30" t="s">
        <v>498</v>
      </c>
      <c r="D844" s="30">
        <v>4900</v>
      </c>
      <c r="E844" s="30" t="s">
        <v>502</v>
      </c>
    </row>
    <row r="845" spans="1:5" x14ac:dyDescent="0.35">
      <c r="A845" s="31">
        <v>44089</v>
      </c>
      <c r="B845" s="30" t="s">
        <v>500</v>
      </c>
      <c r="C845" s="30" t="s">
        <v>496</v>
      </c>
      <c r="D845" s="30">
        <v>1495</v>
      </c>
      <c r="E845" s="30" t="s">
        <v>501</v>
      </c>
    </row>
    <row r="846" spans="1:5" x14ac:dyDescent="0.35">
      <c r="A846" s="31">
        <v>44089</v>
      </c>
      <c r="B846" s="30" t="s">
        <v>500</v>
      </c>
      <c r="C846" s="30" t="s">
        <v>447</v>
      </c>
      <c r="D846" s="30">
        <v>2830</v>
      </c>
      <c r="E846" s="30" t="s">
        <v>499</v>
      </c>
    </row>
    <row r="847" spans="1:5" x14ac:dyDescent="0.35">
      <c r="A847" s="31">
        <v>44089</v>
      </c>
      <c r="B847" s="30" t="s">
        <v>494</v>
      </c>
      <c r="C847" s="30" t="s">
        <v>498</v>
      </c>
      <c r="D847" s="30">
        <v>4679</v>
      </c>
      <c r="E847" s="30" t="s">
        <v>497</v>
      </c>
    </row>
    <row r="848" spans="1:5" x14ac:dyDescent="0.35">
      <c r="A848" s="31">
        <v>44089</v>
      </c>
      <c r="B848" s="30" t="s">
        <v>494</v>
      </c>
      <c r="C848" s="30" t="s">
        <v>496</v>
      </c>
      <c r="D848" s="30">
        <v>85</v>
      </c>
      <c r="E848" s="30" t="s">
        <v>495</v>
      </c>
    </row>
    <row r="849" spans="1:5" x14ac:dyDescent="0.35">
      <c r="A849" s="31">
        <v>44089</v>
      </c>
      <c r="B849" s="30" t="s">
        <v>494</v>
      </c>
      <c r="C849" s="30" t="s">
        <v>447</v>
      </c>
      <c r="D849" s="30">
        <v>4461</v>
      </c>
      <c r="E849" s="30" t="s">
        <v>493</v>
      </c>
    </row>
    <row r="850" spans="1:5" x14ac:dyDescent="0.35">
      <c r="A850" s="31">
        <v>44090</v>
      </c>
      <c r="B850" s="30" t="s">
        <v>230</v>
      </c>
      <c r="C850" s="30" t="s">
        <v>510</v>
      </c>
      <c r="D850" s="30">
        <v>4252</v>
      </c>
      <c r="E850" s="30" t="s">
        <v>509</v>
      </c>
    </row>
    <row r="851" spans="1:5" x14ac:dyDescent="0.35">
      <c r="A851" s="31">
        <v>44090</v>
      </c>
      <c r="B851" s="30" t="s">
        <v>230</v>
      </c>
      <c r="C851" s="30" t="s">
        <v>508</v>
      </c>
      <c r="D851" s="30">
        <v>4991</v>
      </c>
      <c r="E851" s="30" t="s">
        <v>507</v>
      </c>
    </row>
    <row r="852" spans="1:5" x14ac:dyDescent="0.35">
      <c r="A852" s="31">
        <v>44090</v>
      </c>
      <c r="B852" s="30" t="s">
        <v>500</v>
      </c>
      <c r="C852" s="30" t="s">
        <v>498</v>
      </c>
      <c r="D852" s="30">
        <v>4907</v>
      </c>
      <c r="E852" s="30" t="s">
        <v>502</v>
      </c>
    </row>
    <row r="853" spans="1:5" x14ac:dyDescent="0.35">
      <c r="A853" s="31">
        <v>44090</v>
      </c>
      <c r="B853" s="30" t="s">
        <v>500</v>
      </c>
      <c r="C853" s="30" t="s">
        <v>496</v>
      </c>
      <c r="D853" s="30">
        <v>1501</v>
      </c>
      <c r="E853" s="30" t="s">
        <v>501</v>
      </c>
    </row>
    <row r="854" spans="1:5" x14ac:dyDescent="0.35">
      <c r="A854" s="31">
        <v>44090</v>
      </c>
      <c r="B854" s="30" t="s">
        <v>500</v>
      </c>
      <c r="C854" s="30" t="s">
        <v>447</v>
      </c>
      <c r="D854" s="30">
        <v>2837</v>
      </c>
      <c r="E854" s="30" t="s">
        <v>499</v>
      </c>
    </row>
    <row r="855" spans="1:5" x14ac:dyDescent="0.35">
      <c r="A855" s="31">
        <v>44090</v>
      </c>
      <c r="B855" s="30" t="s">
        <v>494</v>
      </c>
      <c r="C855" s="30" t="s">
        <v>498</v>
      </c>
      <c r="D855" s="30">
        <v>4687</v>
      </c>
      <c r="E855" s="30" t="s">
        <v>497</v>
      </c>
    </row>
    <row r="856" spans="1:5" x14ac:dyDescent="0.35">
      <c r="A856" s="31">
        <v>44090</v>
      </c>
      <c r="B856" s="30" t="s">
        <v>494</v>
      </c>
      <c r="C856" s="30" t="s">
        <v>496</v>
      </c>
      <c r="D856" s="30">
        <v>86</v>
      </c>
      <c r="E856" s="30" t="s">
        <v>495</v>
      </c>
    </row>
    <row r="857" spans="1:5" x14ac:dyDescent="0.35">
      <c r="A857" s="31">
        <v>44090</v>
      </c>
      <c r="B857" s="30" t="s">
        <v>494</v>
      </c>
      <c r="C857" s="30" t="s">
        <v>447</v>
      </c>
      <c r="D857" s="30">
        <v>4472</v>
      </c>
      <c r="E857" s="30" t="s">
        <v>493</v>
      </c>
    </row>
    <row r="858" spans="1:5" x14ac:dyDescent="0.35">
      <c r="A858" s="31">
        <v>44091</v>
      </c>
      <c r="B858" s="30" t="s">
        <v>230</v>
      </c>
      <c r="C858" s="30" t="s">
        <v>510</v>
      </c>
      <c r="D858" s="30">
        <v>4255</v>
      </c>
      <c r="E858" s="30" t="s">
        <v>509</v>
      </c>
    </row>
    <row r="859" spans="1:5" x14ac:dyDescent="0.35">
      <c r="A859" s="31">
        <v>44091</v>
      </c>
      <c r="B859" s="30" t="s">
        <v>230</v>
      </c>
      <c r="C859" s="30" t="s">
        <v>508</v>
      </c>
      <c r="D859" s="30">
        <v>5003</v>
      </c>
      <c r="E859" s="30" t="s">
        <v>507</v>
      </c>
    </row>
    <row r="860" spans="1:5" x14ac:dyDescent="0.35">
      <c r="A860" s="31">
        <v>44091</v>
      </c>
      <c r="B860" s="30" t="s">
        <v>500</v>
      </c>
      <c r="C860" s="30" t="s">
        <v>498</v>
      </c>
      <c r="D860" s="30">
        <v>4912</v>
      </c>
      <c r="E860" s="30" t="s">
        <v>502</v>
      </c>
    </row>
    <row r="861" spans="1:5" x14ac:dyDescent="0.35">
      <c r="A861" s="31">
        <v>44091</v>
      </c>
      <c r="B861" s="30" t="s">
        <v>500</v>
      </c>
      <c r="C861" s="30" t="s">
        <v>496</v>
      </c>
      <c r="D861" s="30">
        <v>1503</v>
      </c>
      <c r="E861" s="30" t="s">
        <v>501</v>
      </c>
    </row>
    <row r="862" spans="1:5" x14ac:dyDescent="0.35">
      <c r="A862" s="31">
        <v>44091</v>
      </c>
      <c r="B862" s="30" t="s">
        <v>500</v>
      </c>
      <c r="C862" s="30" t="s">
        <v>447</v>
      </c>
      <c r="D862" s="30">
        <v>2845</v>
      </c>
      <c r="E862" s="30" t="s">
        <v>499</v>
      </c>
    </row>
    <row r="863" spans="1:5" x14ac:dyDescent="0.35">
      <c r="A863" s="31">
        <v>44091</v>
      </c>
      <c r="B863" s="30" t="s">
        <v>494</v>
      </c>
      <c r="C863" s="30" t="s">
        <v>498</v>
      </c>
      <c r="D863" s="30">
        <v>4696</v>
      </c>
      <c r="E863" s="30" t="s">
        <v>497</v>
      </c>
    </row>
    <row r="864" spans="1:5" x14ac:dyDescent="0.35">
      <c r="A864" s="31">
        <v>44091</v>
      </c>
      <c r="B864" s="30" t="s">
        <v>494</v>
      </c>
      <c r="C864" s="30" t="s">
        <v>496</v>
      </c>
      <c r="D864" s="30">
        <v>86</v>
      </c>
      <c r="E864" s="30" t="s">
        <v>495</v>
      </c>
    </row>
    <row r="865" spans="1:5" x14ac:dyDescent="0.35">
      <c r="A865" s="31">
        <v>44091</v>
      </c>
      <c r="B865" s="30" t="s">
        <v>494</v>
      </c>
      <c r="C865" s="30" t="s">
        <v>447</v>
      </c>
      <c r="D865" s="30">
        <v>4478</v>
      </c>
      <c r="E865" s="30" t="s">
        <v>493</v>
      </c>
    </row>
    <row r="866" spans="1:5" x14ac:dyDescent="0.35">
      <c r="A866" s="31">
        <v>44092</v>
      </c>
      <c r="B866" s="30" t="s">
        <v>230</v>
      </c>
      <c r="C866" s="30" t="s">
        <v>510</v>
      </c>
      <c r="D866" s="30">
        <v>4261</v>
      </c>
      <c r="E866" s="30" t="s">
        <v>509</v>
      </c>
    </row>
    <row r="867" spans="1:5" x14ac:dyDescent="0.35">
      <c r="A867" s="31">
        <v>44092</v>
      </c>
      <c r="B867" s="30" t="s">
        <v>230</v>
      </c>
      <c r="C867" s="30" t="s">
        <v>508</v>
      </c>
      <c r="D867" s="30">
        <v>5006</v>
      </c>
      <c r="E867" s="30" t="s">
        <v>507</v>
      </c>
    </row>
    <row r="868" spans="1:5" x14ac:dyDescent="0.35">
      <c r="A868" s="31">
        <v>44092</v>
      </c>
      <c r="B868" s="30" t="s">
        <v>500</v>
      </c>
      <c r="C868" s="30" t="s">
        <v>498</v>
      </c>
      <c r="D868" s="30">
        <v>4917</v>
      </c>
      <c r="E868" s="30" t="s">
        <v>502</v>
      </c>
    </row>
    <row r="869" spans="1:5" x14ac:dyDescent="0.35">
      <c r="A869" s="31">
        <v>44092</v>
      </c>
      <c r="B869" s="30" t="s">
        <v>500</v>
      </c>
      <c r="C869" s="30" t="s">
        <v>496</v>
      </c>
      <c r="D869" s="30">
        <v>1505</v>
      </c>
      <c r="E869" s="30" t="s">
        <v>501</v>
      </c>
    </row>
    <row r="870" spans="1:5" x14ac:dyDescent="0.35">
      <c r="A870" s="31">
        <v>44092</v>
      </c>
      <c r="B870" s="30" t="s">
        <v>500</v>
      </c>
      <c r="C870" s="30" t="s">
        <v>447</v>
      </c>
      <c r="D870" s="30">
        <v>2847</v>
      </c>
      <c r="E870" s="30" t="s">
        <v>499</v>
      </c>
    </row>
    <row r="871" spans="1:5" x14ac:dyDescent="0.35">
      <c r="A871" s="31">
        <v>44092</v>
      </c>
      <c r="B871" s="30" t="s">
        <v>494</v>
      </c>
      <c r="C871" s="30" t="s">
        <v>498</v>
      </c>
      <c r="D871" s="30">
        <v>4700</v>
      </c>
      <c r="E871" s="30" t="s">
        <v>497</v>
      </c>
    </row>
    <row r="872" spans="1:5" x14ac:dyDescent="0.35">
      <c r="A872" s="31">
        <v>44092</v>
      </c>
      <c r="B872" s="30" t="s">
        <v>494</v>
      </c>
      <c r="C872" s="30" t="s">
        <v>496</v>
      </c>
      <c r="D872" s="30">
        <v>86</v>
      </c>
      <c r="E872" s="30" t="s">
        <v>495</v>
      </c>
    </row>
    <row r="873" spans="1:5" x14ac:dyDescent="0.35">
      <c r="A873" s="31">
        <v>44092</v>
      </c>
      <c r="B873" s="30" t="s">
        <v>494</v>
      </c>
      <c r="C873" s="30" t="s">
        <v>447</v>
      </c>
      <c r="D873" s="30">
        <v>4483</v>
      </c>
      <c r="E873" s="30" t="s">
        <v>493</v>
      </c>
    </row>
    <row r="874" spans="1:5" x14ac:dyDescent="0.35">
      <c r="A874" s="31">
        <v>44093</v>
      </c>
      <c r="B874" s="30" t="s">
        <v>230</v>
      </c>
      <c r="C874" s="30" t="s">
        <v>510</v>
      </c>
      <c r="D874" s="30">
        <v>4266</v>
      </c>
      <c r="E874" s="30" t="s">
        <v>509</v>
      </c>
    </row>
    <row r="875" spans="1:5" x14ac:dyDescent="0.35">
      <c r="A875" s="31">
        <v>44093</v>
      </c>
      <c r="B875" s="30" t="s">
        <v>230</v>
      </c>
      <c r="C875" s="30" t="s">
        <v>508</v>
      </c>
      <c r="D875" s="30">
        <v>5027</v>
      </c>
      <c r="E875" s="30" t="s">
        <v>507</v>
      </c>
    </row>
    <row r="876" spans="1:5" x14ac:dyDescent="0.35">
      <c r="A876" s="31">
        <v>44093</v>
      </c>
      <c r="B876" s="30" t="s">
        <v>500</v>
      </c>
      <c r="C876" s="30" t="s">
        <v>498</v>
      </c>
      <c r="D876" s="30">
        <v>4929</v>
      </c>
      <c r="E876" s="30" t="s">
        <v>502</v>
      </c>
    </row>
    <row r="877" spans="1:5" x14ac:dyDescent="0.35">
      <c r="A877" s="31">
        <v>44093</v>
      </c>
      <c r="B877" s="30" t="s">
        <v>500</v>
      </c>
      <c r="C877" s="30" t="s">
        <v>496</v>
      </c>
      <c r="D877" s="30">
        <v>1508</v>
      </c>
      <c r="E877" s="30" t="s">
        <v>501</v>
      </c>
    </row>
    <row r="878" spans="1:5" x14ac:dyDescent="0.35">
      <c r="A878" s="31">
        <v>44093</v>
      </c>
      <c r="B878" s="30" t="s">
        <v>500</v>
      </c>
      <c r="C878" s="30" t="s">
        <v>447</v>
      </c>
      <c r="D878" s="30">
        <v>2858</v>
      </c>
      <c r="E878" s="30" t="s">
        <v>499</v>
      </c>
    </row>
    <row r="879" spans="1:5" x14ac:dyDescent="0.35">
      <c r="A879" s="31">
        <v>44093</v>
      </c>
      <c r="B879" s="30" t="s">
        <v>494</v>
      </c>
      <c r="C879" s="30" t="s">
        <v>498</v>
      </c>
      <c r="D879" s="30">
        <v>4720</v>
      </c>
      <c r="E879" s="30" t="s">
        <v>497</v>
      </c>
    </row>
    <row r="880" spans="1:5" x14ac:dyDescent="0.35">
      <c r="A880" s="31">
        <v>44093</v>
      </c>
      <c r="B880" s="30" t="s">
        <v>494</v>
      </c>
      <c r="C880" s="30" t="s">
        <v>496</v>
      </c>
      <c r="D880" s="30">
        <v>86</v>
      </c>
      <c r="E880" s="30" t="s">
        <v>495</v>
      </c>
    </row>
    <row r="881" spans="1:5" x14ac:dyDescent="0.35">
      <c r="A881" s="31">
        <v>44093</v>
      </c>
      <c r="B881" s="30" t="s">
        <v>494</v>
      </c>
      <c r="C881" s="30" t="s">
        <v>447</v>
      </c>
      <c r="D881" s="30">
        <v>4489</v>
      </c>
      <c r="E881" s="30" t="s">
        <v>493</v>
      </c>
    </row>
    <row r="882" spans="1:5" x14ac:dyDescent="0.35">
      <c r="A882" s="31">
        <v>44094</v>
      </c>
      <c r="B882" s="30" t="s">
        <v>230</v>
      </c>
      <c r="C882" s="30" t="s">
        <v>510</v>
      </c>
      <c r="D882" s="30">
        <v>4269</v>
      </c>
      <c r="E882" s="30" t="s">
        <v>509</v>
      </c>
    </row>
    <row r="883" spans="1:5" x14ac:dyDescent="0.35">
      <c r="A883" s="31">
        <v>44094</v>
      </c>
      <c r="B883" s="30" t="s">
        <v>230</v>
      </c>
      <c r="C883" s="30" t="s">
        <v>508</v>
      </c>
      <c r="D883" s="30">
        <v>5039</v>
      </c>
      <c r="E883" s="30" t="s">
        <v>507</v>
      </c>
    </row>
    <row r="884" spans="1:5" x14ac:dyDescent="0.35">
      <c r="A884" s="31">
        <v>44094</v>
      </c>
      <c r="B884" s="30" t="s">
        <v>500</v>
      </c>
      <c r="C884" s="30" t="s">
        <v>498</v>
      </c>
      <c r="D884" s="30">
        <v>4934</v>
      </c>
      <c r="E884" s="30" t="s">
        <v>502</v>
      </c>
    </row>
    <row r="885" spans="1:5" x14ac:dyDescent="0.35">
      <c r="A885" s="31">
        <v>44094</v>
      </c>
      <c r="B885" s="30" t="s">
        <v>500</v>
      </c>
      <c r="C885" s="30" t="s">
        <v>496</v>
      </c>
      <c r="D885" s="30">
        <v>1513</v>
      </c>
      <c r="E885" s="30" t="s">
        <v>501</v>
      </c>
    </row>
    <row r="886" spans="1:5" x14ac:dyDescent="0.35">
      <c r="A886" s="31">
        <v>44094</v>
      </c>
      <c r="B886" s="30" t="s">
        <v>500</v>
      </c>
      <c r="C886" s="30" t="s">
        <v>447</v>
      </c>
      <c r="D886" s="30">
        <v>2863</v>
      </c>
      <c r="E886" s="30" t="s">
        <v>499</v>
      </c>
    </row>
    <row r="887" spans="1:5" x14ac:dyDescent="0.35">
      <c r="A887" s="31">
        <v>44094</v>
      </c>
      <c r="B887" s="30" t="s">
        <v>494</v>
      </c>
      <c r="C887" s="30" t="s">
        <v>498</v>
      </c>
      <c r="D887" s="30">
        <v>4728</v>
      </c>
      <c r="E887" s="30" t="s">
        <v>497</v>
      </c>
    </row>
    <row r="888" spans="1:5" x14ac:dyDescent="0.35">
      <c r="A888" s="31">
        <v>44094</v>
      </c>
      <c r="B888" s="30" t="s">
        <v>494</v>
      </c>
      <c r="C888" s="30" t="s">
        <v>496</v>
      </c>
      <c r="D888" s="30">
        <v>86</v>
      </c>
      <c r="E888" s="30" t="s">
        <v>495</v>
      </c>
    </row>
    <row r="889" spans="1:5" x14ac:dyDescent="0.35">
      <c r="A889" s="31">
        <v>44094</v>
      </c>
      <c r="B889" s="30" t="s">
        <v>494</v>
      </c>
      <c r="C889" s="30" t="s">
        <v>447</v>
      </c>
      <c r="D889" s="30">
        <v>4496</v>
      </c>
      <c r="E889" s="30" t="s">
        <v>493</v>
      </c>
    </row>
    <row r="890" spans="1:5" x14ac:dyDescent="0.35">
      <c r="A890" s="31">
        <v>44095</v>
      </c>
      <c r="B890" s="30" t="s">
        <v>230</v>
      </c>
      <c r="C890" s="30" t="s">
        <v>510</v>
      </c>
      <c r="D890" s="30">
        <v>4269</v>
      </c>
      <c r="E890" s="30" t="s">
        <v>509</v>
      </c>
    </row>
    <row r="891" spans="1:5" x14ac:dyDescent="0.35">
      <c r="A891" s="31">
        <v>44095</v>
      </c>
      <c r="B891" s="30" t="s">
        <v>230</v>
      </c>
      <c r="C891" s="30" t="s">
        <v>508</v>
      </c>
      <c r="D891" s="30">
        <v>5046</v>
      </c>
      <c r="E891" s="30" t="s">
        <v>507</v>
      </c>
    </row>
    <row r="892" spans="1:5" x14ac:dyDescent="0.35">
      <c r="A892" s="31">
        <v>44095</v>
      </c>
      <c r="B892" s="30" t="s">
        <v>500</v>
      </c>
      <c r="C892" s="30" t="s">
        <v>498</v>
      </c>
      <c r="D892" s="30">
        <v>4936</v>
      </c>
      <c r="E892" s="30" t="s">
        <v>502</v>
      </c>
    </row>
    <row r="893" spans="1:5" x14ac:dyDescent="0.35">
      <c r="A893" s="31">
        <v>44095</v>
      </c>
      <c r="B893" s="30" t="s">
        <v>500</v>
      </c>
      <c r="C893" s="30" t="s">
        <v>496</v>
      </c>
      <c r="D893" s="30">
        <v>1516</v>
      </c>
      <c r="E893" s="30" t="s">
        <v>501</v>
      </c>
    </row>
    <row r="894" spans="1:5" x14ac:dyDescent="0.35">
      <c r="A894" s="31">
        <v>44095</v>
      </c>
      <c r="B894" s="30" t="s">
        <v>500</v>
      </c>
      <c r="C894" s="30" t="s">
        <v>447</v>
      </c>
      <c r="D894" s="30">
        <v>2865</v>
      </c>
      <c r="E894" s="30" t="s">
        <v>499</v>
      </c>
    </row>
    <row r="895" spans="1:5" x14ac:dyDescent="0.35">
      <c r="A895" s="31">
        <v>44095</v>
      </c>
      <c r="B895" s="30" t="s">
        <v>494</v>
      </c>
      <c r="C895" s="30" t="s">
        <v>498</v>
      </c>
      <c r="D895" s="30">
        <v>4728</v>
      </c>
      <c r="E895" s="30" t="s">
        <v>497</v>
      </c>
    </row>
    <row r="896" spans="1:5" x14ac:dyDescent="0.35">
      <c r="A896" s="31">
        <v>44095</v>
      </c>
      <c r="B896" s="30" t="s">
        <v>494</v>
      </c>
      <c r="C896" s="30" t="s">
        <v>496</v>
      </c>
      <c r="D896" s="30">
        <v>86</v>
      </c>
      <c r="E896" s="30" t="s">
        <v>495</v>
      </c>
    </row>
    <row r="897" spans="1:5" x14ac:dyDescent="0.35">
      <c r="A897" s="31">
        <v>44095</v>
      </c>
      <c r="B897" s="30" t="s">
        <v>494</v>
      </c>
      <c r="C897" s="30" t="s">
        <v>447</v>
      </c>
      <c r="D897" s="30">
        <v>4503</v>
      </c>
      <c r="E897" s="30" t="s">
        <v>493</v>
      </c>
    </row>
    <row r="898" spans="1:5" x14ac:dyDescent="0.35">
      <c r="A898" s="31">
        <v>44096</v>
      </c>
      <c r="B898" s="30" t="s">
        <v>230</v>
      </c>
      <c r="C898" s="30" t="s">
        <v>510</v>
      </c>
      <c r="D898" s="30">
        <v>4275</v>
      </c>
      <c r="E898" s="30" t="s">
        <v>509</v>
      </c>
    </row>
    <row r="899" spans="1:5" x14ac:dyDescent="0.35">
      <c r="A899" s="31">
        <v>44096</v>
      </c>
      <c r="B899" s="30" t="s">
        <v>230</v>
      </c>
      <c r="C899" s="30" t="s">
        <v>508</v>
      </c>
      <c r="D899" s="30">
        <v>5051</v>
      </c>
      <c r="E899" s="30" t="s">
        <v>507</v>
      </c>
    </row>
    <row r="900" spans="1:5" x14ac:dyDescent="0.35">
      <c r="A900" s="31">
        <v>44096</v>
      </c>
      <c r="B900" s="30" t="s">
        <v>500</v>
      </c>
      <c r="C900" s="30" t="s">
        <v>498</v>
      </c>
      <c r="D900" s="30">
        <v>4944</v>
      </c>
      <c r="E900" s="30" t="s">
        <v>502</v>
      </c>
    </row>
    <row r="901" spans="1:5" x14ac:dyDescent="0.35">
      <c r="A901" s="31">
        <v>44096</v>
      </c>
      <c r="B901" s="30" t="s">
        <v>500</v>
      </c>
      <c r="C901" s="30" t="s">
        <v>496</v>
      </c>
      <c r="D901" s="30">
        <v>1518</v>
      </c>
      <c r="E901" s="30" t="s">
        <v>501</v>
      </c>
    </row>
    <row r="902" spans="1:5" x14ac:dyDescent="0.35">
      <c r="A902" s="31">
        <v>44096</v>
      </c>
      <c r="B902" s="30" t="s">
        <v>500</v>
      </c>
      <c r="C902" s="30" t="s">
        <v>447</v>
      </c>
      <c r="D902" s="30">
        <v>2866</v>
      </c>
      <c r="E902" s="30" t="s">
        <v>499</v>
      </c>
    </row>
    <row r="903" spans="1:5" x14ac:dyDescent="0.35">
      <c r="A903" s="31">
        <v>44096</v>
      </c>
      <c r="B903" s="30" t="s">
        <v>494</v>
      </c>
      <c r="C903" s="30" t="s">
        <v>498</v>
      </c>
      <c r="D903" s="30">
        <v>4733</v>
      </c>
      <c r="E903" s="30" t="s">
        <v>497</v>
      </c>
    </row>
    <row r="904" spans="1:5" x14ac:dyDescent="0.35">
      <c r="A904" s="31">
        <v>44096</v>
      </c>
      <c r="B904" s="30" t="s">
        <v>494</v>
      </c>
      <c r="C904" s="30" t="s">
        <v>496</v>
      </c>
      <c r="D904" s="30">
        <v>86</v>
      </c>
      <c r="E904" s="30" t="s">
        <v>495</v>
      </c>
    </row>
    <row r="905" spans="1:5" x14ac:dyDescent="0.35">
      <c r="A905" s="31">
        <v>44096</v>
      </c>
      <c r="B905" s="30" t="s">
        <v>494</v>
      </c>
      <c r="C905" s="30" t="s">
        <v>447</v>
      </c>
      <c r="D905" s="30">
        <v>4509</v>
      </c>
      <c r="E905" s="30" t="s">
        <v>493</v>
      </c>
    </row>
    <row r="906" spans="1:5" x14ac:dyDescent="0.35">
      <c r="A906" s="31">
        <v>44097</v>
      </c>
      <c r="B906" s="30" t="s">
        <v>230</v>
      </c>
      <c r="C906" s="30" t="s">
        <v>510</v>
      </c>
      <c r="D906" s="30">
        <v>4287</v>
      </c>
      <c r="E906" s="30" t="s">
        <v>509</v>
      </c>
    </row>
    <row r="907" spans="1:5" x14ac:dyDescent="0.35">
      <c r="A907" s="31">
        <v>44097</v>
      </c>
      <c r="B907" s="30" t="s">
        <v>230</v>
      </c>
      <c r="C907" s="30" t="s">
        <v>508</v>
      </c>
      <c r="D907" s="30">
        <v>5058</v>
      </c>
      <c r="E907" s="30" t="s">
        <v>507</v>
      </c>
    </row>
    <row r="908" spans="1:5" x14ac:dyDescent="0.35">
      <c r="A908" s="31">
        <v>44097</v>
      </c>
      <c r="B908" s="30" t="s">
        <v>500</v>
      </c>
      <c r="C908" s="30" t="s">
        <v>498</v>
      </c>
      <c r="D908" s="30">
        <v>4951</v>
      </c>
      <c r="E908" s="30" t="s">
        <v>502</v>
      </c>
    </row>
    <row r="909" spans="1:5" x14ac:dyDescent="0.35">
      <c r="A909" s="31">
        <v>44097</v>
      </c>
      <c r="B909" s="30" t="s">
        <v>500</v>
      </c>
      <c r="C909" s="30" t="s">
        <v>496</v>
      </c>
      <c r="D909" s="30">
        <v>1522</v>
      </c>
      <c r="E909" s="30" t="s">
        <v>501</v>
      </c>
    </row>
    <row r="910" spans="1:5" x14ac:dyDescent="0.35">
      <c r="A910" s="31">
        <v>44097</v>
      </c>
      <c r="B910" s="30" t="s">
        <v>500</v>
      </c>
      <c r="C910" s="30" t="s">
        <v>447</v>
      </c>
      <c r="D910" s="30">
        <v>2874</v>
      </c>
      <c r="E910" s="30" t="s">
        <v>499</v>
      </c>
    </row>
    <row r="911" spans="1:5" x14ac:dyDescent="0.35">
      <c r="A911" s="31">
        <v>44097</v>
      </c>
      <c r="B911" s="30" t="s">
        <v>494</v>
      </c>
      <c r="C911" s="30" t="s">
        <v>498</v>
      </c>
      <c r="D911" s="30">
        <v>4747</v>
      </c>
      <c r="E911" s="30" t="s">
        <v>497</v>
      </c>
    </row>
    <row r="912" spans="1:5" x14ac:dyDescent="0.35">
      <c r="A912" s="31">
        <v>44097</v>
      </c>
      <c r="B912" s="30" t="s">
        <v>494</v>
      </c>
      <c r="C912" s="30" t="s">
        <v>496</v>
      </c>
      <c r="D912" s="30">
        <v>86</v>
      </c>
      <c r="E912" s="30" t="s">
        <v>495</v>
      </c>
    </row>
    <row r="913" spans="1:5" x14ac:dyDescent="0.35">
      <c r="A913" s="31">
        <v>44097</v>
      </c>
      <c r="B913" s="30" t="s">
        <v>494</v>
      </c>
      <c r="C913" s="30" t="s">
        <v>447</v>
      </c>
      <c r="D913" s="30">
        <v>4514</v>
      </c>
      <c r="E913" s="30" t="s">
        <v>493</v>
      </c>
    </row>
    <row r="914" spans="1:5" x14ac:dyDescent="0.35">
      <c r="A914" s="31">
        <v>44098</v>
      </c>
      <c r="B914" s="30" t="s">
        <v>230</v>
      </c>
      <c r="C914" s="30" t="s">
        <v>510</v>
      </c>
      <c r="D914" s="30">
        <v>4291</v>
      </c>
      <c r="E914" s="30" t="s">
        <v>509</v>
      </c>
    </row>
    <row r="915" spans="1:5" x14ac:dyDescent="0.35">
      <c r="A915" s="31">
        <v>44098</v>
      </c>
      <c r="B915" s="30" t="s">
        <v>230</v>
      </c>
      <c r="C915" s="30" t="s">
        <v>508</v>
      </c>
      <c r="D915" s="30">
        <v>5069</v>
      </c>
      <c r="E915" s="30" t="s">
        <v>507</v>
      </c>
    </row>
    <row r="916" spans="1:5" x14ac:dyDescent="0.35">
      <c r="A916" s="31">
        <v>44098</v>
      </c>
      <c r="B916" s="30" t="s">
        <v>500</v>
      </c>
      <c r="C916" s="30" t="s">
        <v>498</v>
      </c>
      <c r="D916" s="30">
        <v>4957</v>
      </c>
      <c r="E916" s="30" t="s">
        <v>502</v>
      </c>
    </row>
    <row r="917" spans="1:5" x14ac:dyDescent="0.35">
      <c r="A917" s="31">
        <v>44098</v>
      </c>
      <c r="B917" s="30" t="s">
        <v>500</v>
      </c>
      <c r="C917" s="30" t="s">
        <v>496</v>
      </c>
      <c r="D917" s="30">
        <v>1523</v>
      </c>
      <c r="E917" s="30" t="s">
        <v>501</v>
      </c>
    </row>
    <row r="918" spans="1:5" x14ac:dyDescent="0.35">
      <c r="A918" s="31">
        <v>44098</v>
      </c>
      <c r="B918" s="30" t="s">
        <v>500</v>
      </c>
      <c r="C918" s="30" t="s">
        <v>447</v>
      </c>
      <c r="D918" s="30">
        <v>2882</v>
      </c>
      <c r="E918" s="30" t="s">
        <v>499</v>
      </c>
    </row>
    <row r="919" spans="1:5" x14ac:dyDescent="0.35">
      <c r="A919" s="31">
        <v>44098</v>
      </c>
      <c r="B919" s="30" t="s">
        <v>494</v>
      </c>
      <c r="C919" s="30" t="s">
        <v>498</v>
      </c>
      <c r="D919" s="30">
        <v>4760</v>
      </c>
      <c r="E919" s="30" t="s">
        <v>497</v>
      </c>
    </row>
    <row r="920" spans="1:5" x14ac:dyDescent="0.35">
      <c r="A920" s="31">
        <v>44098</v>
      </c>
      <c r="B920" s="30" t="s">
        <v>494</v>
      </c>
      <c r="C920" s="30" t="s">
        <v>496</v>
      </c>
      <c r="D920" s="30">
        <v>86</v>
      </c>
      <c r="E920" s="30" t="s">
        <v>495</v>
      </c>
    </row>
    <row r="921" spans="1:5" x14ac:dyDescent="0.35">
      <c r="A921" s="31">
        <v>44098</v>
      </c>
      <c r="B921" s="30" t="s">
        <v>494</v>
      </c>
      <c r="C921" s="30" t="s">
        <v>447</v>
      </c>
      <c r="D921" s="30">
        <v>4516</v>
      </c>
      <c r="E921" s="30" t="s">
        <v>493</v>
      </c>
    </row>
    <row r="922" spans="1:5" x14ac:dyDescent="0.35">
      <c r="A922" s="31">
        <v>44099</v>
      </c>
      <c r="B922" s="30" t="s">
        <v>230</v>
      </c>
      <c r="C922" s="30" t="s">
        <v>510</v>
      </c>
      <c r="D922" s="30">
        <v>4295</v>
      </c>
      <c r="E922" s="30" t="s">
        <v>509</v>
      </c>
    </row>
    <row r="923" spans="1:5" x14ac:dyDescent="0.35">
      <c r="A923" s="31">
        <v>44099</v>
      </c>
      <c r="B923" s="30" t="s">
        <v>230</v>
      </c>
      <c r="C923" s="30" t="s">
        <v>508</v>
      </c>
      <c r="D923" s="30">
        <v>5076</v>
      </c>
      <c r="E923" s="30" t="s">
        <v>507</v>
      </c>
    </row>
    <row r="924" spans="1:5" x14ac:dyDescent="0.35">
      <c r="A924" s="31">
        <v>44099</v>
      </c>
      <c r="B924" s="30" t="s">
        <v>500</v>
      </c>
      <c r="C924" s="30" t="s">
        <v>498</v>
      </c>
      <c r="D924" s="30">
        <v>4959</v>
      </c>
      <c r="E924" s="30" t="s">
        <v>502</v>
      </c>
    </row>
    <row r="925" spans="1:5" x14ac:dyDescent="0.35">
      <c r="A925" s="31">
        <v>44099</v>
      </c>
      <c r="B925" s="30" t="s">
        <v>500</v>
      </c>
      <c r="C925" s="30" t="s">
        <v>496</v>
      </c>
      <c r="D925" s="30">
        <v>1525</v>
      </c>
      <c r="E925" s="30" t="s">
        <v>501</v>
      </c>
    </row>
    <row r="926" spans="1:5" x14ac:dyDescent="0.35">
      <c r="A926" s="31">
        <v>44099</v>
      </c>
      <c r="B926" s="30" t="s">
        <v>500</v>
      </c>
      <c r="C926" s="30" t="s">
        <v>447</v>
      </c>
      <c r="D926" s="30">
        <v>2889</v>
      </c>
      <c r="E926" s="30" t="s">
        <v>499</v>
      </c>
    </row>
    <row r="927" spans="1:5" x14ac:dyDescent="0.35">
      <c r="A927" s="31">
        <v>44099</v>
      </c>
      <c r="B927" s="30" t="s">
        <v>494</v>
      </c>
      <c r="C927" s="30" t="s">
        <v>498</v>
      </c>
      <c r="D927" s="30">
        <v>4764</v>
      </c>
      <c r="E927" s="30" t="s">
        <v>497</v>
      </c>
    </row>
    <row r="928" spans="1:5" x14ac:dyDescent="0.35">
      <c r="A928" s="31">
        <v>44099</v>
      </c>
      <c r="B928" s="30" t="s">
        <v>494</v>
      </c>
      <c r="C928" s="30" t="s">
        <v>496</v>
      </c>
      <c r="D928" s="30">
        <v>86</v>
      </c>
      <c r="E928" s="30" t="s">
        <v>495</v>
      </c>
    </row>
    <row r="929" spans="1:5" x14ac:dyDescent="0.35">
      <c r="A929" s="31">
        <v>44099</v>
      </c>
      <c r="B929" s="30" t="s">
        <v>494</v>
      </c>
      <c r="C929" s="30" t="s">
        <v>447</v>
      </c>
      <c r="D929" s="30">
        <v>4523</v>
      </c>
      <c r="E929" s="30" t="s">
        <v>493</v>
      </c>
    </row>
    <row r="930" spans="1:5" x14ac:dyDescent="0.35">
      <c r="A930" s="31">
        <v>44100</v>
      </c>
      <c r="B930" s="30" t="s">
        <v>230</v>
      </c>
      <c r="C930" s="30" t="s">
        <v>510</v>
      </c>
      <c r="D930" s="30">
        <v>4306</v>
      </c>
      <c r="E930" s="30" t="s">
        <v>509</v>
      </c>
    </row>
    <row r="931" spans="1:5" x14ac:dyDescent="0.35">
      <c r="A931" s="31">
        <v>44100</v>
      </c>
      <c r="B931" s="30" t="s">
        <v>230</v>
      </c>
      <c r="C931" s="30" t="s">
        <v>508</v>
      </c>
      <c r="D931" s="30">
        <v>5083</v>
      </c>
      <c r="E931" s="30" t="s">
        <v>507</v>
      </c>
    </row>
    <row r="932" spans="1:5" x14ac:dyDescent="0.35">
      <c r="A932" s="31">
        <v>44100</v>
      </c>
      <c r="B932" s="30" t="s">
        <v>500</v>
      </c>
      <c r="C932" s="30" t="s">
        <v>498</v>
      </c>
      <c r="D932" s="30">
        <v>4969</v>
      </c>
      <c r="E932" s="30" t="s">
        <v>502</v>
      </c>
    </row>
    <row r="933" spans="1:5" x14ac:dyDescent="0.35">
      <c r="A933" s="31">
        <v>44100</v>
      </c>
      <c r="B933" s="30" t="s">
        <v>500</v>
      </c>
      <c r="C933" s="30" t="s">
        <v>496</v>
      </c>
      <c r="D933" s="30">
        <v>1529</v>
      </c>
      <c r="E933" s="30" t="s">
        <v>501</v>
      </c>
    </row>
    <row r="934" spans="1:5" x14ac:dyDescent="0.35">
      <c r="A934" s="31">
        <v>44100</v>
      </c>
      <c r="B934" s="30" t="s">
        <v>500</v>
      </c>
      <c r="C934" s="30" t="s">
        <v>447</v>
      </c>
      <c r="D934" s="30">
        <v>2893</v>
      </c>
      <c r="E934" s="30" t="s">
        <v>499</v>
      </c>
    </row>
    <row r="935" spans="1:5" x14ac:dyDescent="0.35">
      <c r="A935" s="31">
        <v>44100</v>
      </c>
      <c r="B935" s="30" t="s">
        <v>494</v>
      </c>
      <c r="C935" s="30" t="s">
        <v>498</v>
      </c>
      <c r="D935" s="30">
        <v>4781</v>
      </c>
      <c r="E935" s="30" t="s">
        <v>497</v>
      </c>
    </row>
    <row r="936" spans="1:5" x14ac:dyDescent="0.35">
      <c r="A936" s="31">
        <v>44100</v>
      </c>
      <c r="B936" s="30" t="s">
        <v>494</v>
      </c>
      <c r="C936" s="30" t="s">
        <v>496</v>
      </c>
      <c r="D936" s="30">
        <v>87</v>
      </c>
      <c r="E936" s="30" t="s">
        <v>495</v>
      </c>
    </row>
    <row r="937" spans="1:5" x14ac:dyDescent="0.35">
      <c r="A937" s="31">
        <v>44100</v>
      </c>
      <c r="B937" s="30" t="s">
        <v>494</v>
      </c>
      <c r="C937" s="30" t="s">
        <v>447</v>
      </c>
      <c r="D937" s="30">
        <v>4523</v>
      </c>
      <c r="E937" s="30" t="s">
        <v>493</v>
      </c>
    </row>
    <row r="938" spans="1:5" x14ac:dyDescent="0.35">
      <c r="A938" s="31">
        <v>44101</v>
      </c>
      <c r="B938" s="30" t="s">
        <v>230</v>
      </c>
      <c r="C938" s="30" t="s">
        <v>510</v>
      </c>
      <c r="D938" s="30">
        <v>4311</v>
      </c>
      <c r="E938" s="30" t="s">
        <v>509</v>
      </c>
    </row>
    <row r="939" spans="1:5" x14ac:dyDescent="0.35">
      <c r="A939" s="31">
        <v>44101</v>
      </c>
      <c r="B939" s="30" t="s">
        <v>230</v>
      </c>
      <c r="C939" s="30" t="s">
        <v>508</v>
      </c>
      <c r="D939" s="30">
        <v>5091</v>
      </c>
      <c r="E939" s="30" t="s">
        <v>507</v>
      </c>
    </row>
    <row r="940" spans="1:5" x14ac:dyDescent="0.35">
      <c r="A940" s="31">
        <v>44101</v>
      </c>
      <c r="B940" s="30" t="s">
        <v>500</v>
      </c>
      <c r="C940" s="30" t="s">
        <v>498</v>
      </c>
      <c r="D940" s="30">
        <v>4977</v>
      </c>
      <c r="E940" s="30" t="s">
        <v>502</v>
      </c>
    </row>
    <row r="941" spans="1:5" x14ac:dyDescent="0.35">
      <c r="A941" s="31">
        <v>44101</v>
      </c>
      <c r="B941" s="30" t="s">
        <v>500</v>
      </c>
      <c r="C941" s="30" t="s">
        <v>496</v>
      </c>
      <c r="D941" s="30">
        <v>1530</v>
      </c>
      <c r="E941" s="30" t="s">
        <v>501</v>
      </c>
    </row>
    <row r="942" spans="1:5" x14ac:dyDescent="0.35">
      <c r="A942" s="31">
        <v>44101</v>
      </c>
      <c r="B942" s="30" t="s">
        <v>500</v>
      </c>
      <c r="C942" s="30" t="s">
        <v>447</v>
      </c>
      <c r="D942" s="30">
        <v>2897</v>
      </c>
      <c r="E942" s="30" t="s">
        <v>499</v>
      </c>
    </row>
    <row r="943" spans="1:5" x14ac:dyDescent="0.35">
      <c r="A943" s="31">
        <v>44101</v>
      </c>
      <c r="B943" s="30" t="s">
        <v>494</v>
      </c>
      <c r="C943" s="30" t="s">
        <v>498</v>
      </c>
      <c r="D943" s="30">
        <v>4790</v>
      </c>
      <c r="E943" s="30" t="s">
        <v>497</v>
      </c>
    </row>
    <row r="944" spans="1:5" x14ac:dyDescent="0.35">
      <c r="A944" s="31">
        <v>44101</v>
      </c>
      <c r="B944" s="30" t="s">
        <v>494</v>
      </c>
      <c r="C944" s="30" t="s">
        <v>496</v>
      </c>
      <c r="D944" s="30">
        <v>87</v>
      </c>
      <c r="E944" s="30" t="s">
        <v>495</v>
      </c>
    </row>
    <row r="945" spans="1:5" x14ac:dyDescent="0.35">
      <c r="A945" s="31">
        <v>44101</v>
      </c>
      <c r="B945" s="30" t="s">
        <v>494</v>
      </c>
      <c r="C945" s="30" t="s">
        <v>447</v>
      </c>
      <c r="D945" s="30">
        <v>4527</v>
      </c>
      <c r="E945" s="30" t="s">
        <v>493</v>
      </c>
    </row>
    <row r="946" spans="1:5" x14ac:dyDescent="0.35">
      <c r="A946" s="31">
        <v>44102</v>
      </c>
      <c r="B946" s="30" t="s">
        <v>230</v>
      </c>
      <c r="C946" s="30" t="s">
        <v>510</v>
      </c>
      <c r="D946" s="30">
        <v>4315</v>
      </c>
      <c r="E946" s="30" t="s">
        <v>509</v>
      </c>
    </row>
    <row r="947" spans="1:5" x14ac:dyDescent="0.35">
      <c r="A947" s="31">
        <v>44102</v>
      </c>
      <c r="B947" s="30" t="s">
        <v>230</v>
      </c>
      <c r="C947" s="30" t="s">
        <v>508</v>
      </c>
      <c r="D947" s="30">
        <v>5098</v>
      </c>
      <c r="E947" s="30" t="s">
        <v>507</v>
      </c>
    </row>
    <row r="948" spans="1:5" x14ac:dyDescent="0.35">
      <c r="A948" s="31">
        <v>44102</v>
      </c>
      <c r="B948" s="30" t="s">
        <v>500</v>
      </c>
      <c r="C948" s="30" t="s">
        <v>498</v>
      </c>
      <c r="D948" s="30">
        <v>4983</v>
      </c>
      <c r="E948" s="30" t="s">
        <v>502</v>
      </c>
    </row>
    <row r="949" spans="1:5" x14ac:dyDescent="0.35">
      <c r="A949" s="31">
        <v>44102</v>
      </c>
      <c r="B949" s="30" t="s">
        <v>500</v>
      </c>
      <c r="C949" s="30" t="s">
        <v>496</v>
      </c>
      <c r="D949" s="30">
        <v>1532</v>
      </c>
      <c r="E949" s="30" t="s">
        <v>501</v>
      </c>
    </row>
    <row r="950" spans="1:5" x14ac:dyDescent="0.35">
      <c r="A950" s="31">
        <v>44102</v>
      </c>
      <c r="B950" s="30" t="s">
        <v>500</v>
      </c>
      <c r="C950" s="30" t="s">
        <v>447</v>
      </c>
      <c r="D950" s="30">
        <v>2900</v>
      </c>
      <c r="E950" s="30" t="s">
        <v>499</v>
      </c>
    </row>
    <row r="951" spans="1:5" x14ac:dyDescent="0.35">
      <c r="A951" s="31">
        <v>44102</v>
      </c>
      <c r="B951" s="30" t="s">
        <v>494</v>
      </c>
      <c r="C951" s="30" t="s">
        <v>498</v>
      </c>
      <c r="D951" s="30">
        <v>4794</v>
      </c>
      <c r="E951" s="30" t="s">
        <v>497</v>
      </c>
    </row>
    <row r="952" spans="1:5" x14ac:dyDescent="0.35">
      <c r="A952" s="31">
        <v>44102</v>
      </c>
      <c r="B952" s="30" t="s">
        <v>494</v>
      </c>
      <c r="C952" s="30" t="s">
        <v>496</v>
      </c>
      <c r="D952" s="30">
        <v>88</v>
      </c>
      <c r="E952" s="30" t="s">
        <v>495</v>
      </c>
    </row>
    <row r="953" spans="1:5" x14ac:dyDescent="0.35">
      <c r="A953" s="31">
        <v>44102</v>
      </c>
      <c r="B953" s="30" t="s">
        <v>494</v>
      </c>
      <c r="C953" s="30" t="s">
        <v>447</v>
      </c>
      <c r="D953" s="30">
        <v>4533</v>
      </c>
      <c r="E953" s="30" t="s">
        <v>493</v>
      </c>
    </row>
    <row r="954" spans="1:5" x14ac:dyDescent="0.35">
      <c r="A954" s="31">
        <v>44103</v>
      </c>
      <c r="B954" s="30" t="s">
        <v>230</v>
      </c>
      <c r="C954" s="30" t="s">
        <v>510</v>
      </c>
      <c r="D954" s="30">
        <v>4318</v>
      </c>
      <c r="E954" s="30" t="s">
        <v>509</v>
      </c>
    </row>
    <row r="955" spans="1:5" x14ac:dyDescent="0.35">
      <c r="A955" s="31">
        <v>44103</v>
      </c>
      <c r="B955" s="30" t="s">
        <v>230</v>
      </c>
      <c r="C955" s="30" t="s">
        <v>508</v>
      </c>
      <c r="D955" s="30">
        <v>5103</v>
      </c>
      <c r="E955" s="30" t="s">
        <v>507</v>
      </c>
    </row>
    <row r="956" spans="1:5" x14ac:dyDescent="0.35">
      <c r="A956" s="31">
        <v>44103</v>
      </c>
      <c r="B956" s="30" t="s">
        <v>500</v>
      </c>
      <c r="C956" s="30" t="s">
        <v>498</v>
      </c>
      <c r="D956" s="30">
        <v>4985</v>
      </c>
      <c r="E956" s="30" t="s">
        <v>502</v>
      </c>
    </row>
    <row r="957" spans="1:5" x14ac:dyDescent="0.35">
      <c r="A957" s="31">
        <v>44103</v>
      </c>
      <c r="B957" s="30" t="s">
        <v>500</v>
      </c>
      <c r="C957" s="30" t="s">
        <v>496</v>
      </c>
      <c r="D957" s="30">
        <v>1543</v>
      </c>
      <c r="E957" s="30" t="s">
        <v>501</v>
      </c>
    </row>
    <row r="958" spans="1:5" x14ac:dyDescent="0.35">
      <c r="A958" s="31">
        <v>44103</v>
      </c>
      <c r="B958" s="30" t="s">
        <v>500</v>
      </c>
      <c r="C958" s="30" t="s">
        <v>447</v>
      </c>
      <c r="D958" s="30">
        <v>2895</v>
      </c>
      <c r="E958" s="30" t="s">
        <v>499</v>
      </c>
    </row>
    <row r="959" spans="1:5" x14ac:dyDescent="0.35">
      <c r="A959" s="31">
        <v>44103</v>
      </c>
      <c r="B959" s="30" t="s">
        <v>494</v>
      </c>
      <c r="C959" s="30" t="s">
        <v>498</v>
      </c>
      <c r="D959" s="30">
        <v>4796</v>
      </c>
      <c r="E959" s="30" t="s">
        <v>497</v>
      </c>
    </row>
    <row r="960" spans="1:5" x14ac:dyDescent="0.35">
      <c r="A960" s="31">
        <v>44103</v>
      </c>
      <c r="B960" s="30" t="s">
        <v>494</v>
      </c>
      <c r="C960" s="30" t="s">
        <v>496</v>
      </c>
      <c r="D960" s="30">
        <v>88</v>
      </c>
      <c r="E960" s="30" t="s">
        <v>495</v>
      </c>
    </row>
    <row r="961" spans="1:5" x14ac:dyDescent="0.35">
      <c r="A961" s="31">
        <v>44103</v>
      </c>
      <c r="B961" s="30" t="s">
        <v>494</v>
      </c>
      <c r="C961" s="30" t="s">
        <v>447</v>
      </c>
      <c r="D961" s="30">
        <v>4539</v>
      </c>
      <c r="E961" s="30" t="s">
        <v>493</v>
      </c>
    </row>
    <row r="962" spans="1:5" x14ac:dyDescent="0.35">
      <c r="A962" s="31">
        <v>44104</v>
      </c>
      <c r="B962" s="30" t="s">
        <v>230</v>
      </c>
      <c r="C962" s="30" t="s">
        <v>510</v>
      </c>
      <c r="D962" s="30">
        <v>4333</v>
      </c>
      <c r="E962" s="30" t="s">
        <v>509</v>
      </c>
    </row>
    <row r="963" spans="1:5" x14ac:dyDescent="0.35">
      <c r="A963" s="31">
        <v>44104</v>
      </c>
      <c r="B963" s="30" t="s">
        <v>230</v>
      </c>
      <c r="C963" s="30" t="s">
        <v>508</v>
      </c>
      <c r="D963" s="30">
        <v>5120</v>
      </c>
      <c r="E963" s="30" t="s">
        <v>507</v>
      </c>
    </row>
    <row r="964" spans="1:5" x14ac:dyDescent="0.35">
      <c r="A964" s="31">
        <v>44104</v>
      </c>
      <c r="B964" s="30" t="s">
        <v>500</v>
      </c>
      <c r="C964" s="30" t="s">
        <v>498</v>
      </c>
      <c r="D964" s="30">
        <v>4995</v>
      </c>
      <c r="E964" s="30" t="s">
        <v>502</v>
      </c>
    </row>
    <row r="965" spans="1:5" x14ac:dyDescent="0.35">
      <c r="A965" s="31">
        <v>44104</v>
      </c>
      <c r="B965" s="30" t="s">
        <v>500</v>
      </c>
      <c r="C965" s="30" t="s">
        <v>496</v>
      </c>
      <c r="D965" s="30">
        <v>1550</v>
      </c>
      <c r="E965" s="30" t="s">
        <v>501</v>
      </c>
    </row>
    <row r="966" spans="1:5" x14ac:dyDescent="0.35">
      <c r="A966" s="31">
        <v>44104</v>
      </c>
      <c r="B966" s="30" t="s">
        <v>500</v>
      </c>
      <c r="C966" s="30" t="s">
        <v>447</v>
      </c>
      <c r="D966" s="30">
        <v>2911</v>
      </c>
      <c r="E966" s="30" t="s">
        <v>499</v>
      </c>
    </row>
    <row r="967" spans="1:5" x14ac:dyDescent="0.35">
      <c r="A967" s="31">
        <v>44104</v>
      </c>
      <c r="B967" s="30" t="s">
        <v>494</v>
      </c>
      <c r="C967" s="30" t="s">
        <v>498</v>
      </c>
      <c r="D967" s="30">
        <v>4807</v>
      </c>
      <c r="E967" s="30" t="s">
        <v>497</v>
      </c>
    </row>
    <row r="968" spans="1:5" x14ac:dyDescent="0.35">
      <c r="A968" s="31">
        <v>44104</v>
      </c>
      <c r="B968" s="30" t="s">
        <v>494</v>
      </c>
      <c r="C968" s="30" t="s">
        <v>496</v>
      </c>
      <c r="D968" s="30">
        <v>88</v>
      </c>
      <c r="E968" s="30" t="s">
        <v>495</v>
      </c>
    </row>
    <row r="969" spans="1:5" x14ac:dyDescent="0.35">
      <c r="A969" s="31">
        <v>44104</v>
      </c>
      <c r="B969" s="30" t="s">
        <v>494</v>
      </c>
      <c r="C969" s="30" t="s">
        <v>447</v>
      </c>
      <c r="D969" s="30">
        <v>4561</v>
      </c>
      <c r="E969" s="30" t="s">
        <v>493</v>
      </c>
    </row>
    <row r="970" spans="1:5" x14ac:dyDescent="0.35">
      <c r="A970" s="31">
        <v>44105</v>
      </c>
      <c r="B970" s="30" t="s">
        <v>230</v>
      </c>
      <c r="C970" s="30" t="s">
        <v>510</v>
      </c>
      <c r="D970" s="30">
        <v>4348</v>
      </c>
      <c r="E970" s="30" t="s">
        <v>509</v>
      </c>
    </row>
    <row r="971" spans="1:5" x14ac:dyDescent="0.35">
      <c r="A971" s="31">
        <v>44105</v>
      </c>
      <c r="B971" s="30" t="s">
        <v>230</v>
      </c>
      <c r="C971" s="30" t="s">
        <v>508</v>
      </c>
      <c r="D971" s="30">
        <v>5129</v>
      </c>
      <c r="E971" s="30" t="s">
        <v>507</v>
      </c>
    </row>
    <row r="972" spans="1:5" x14ac:dyDescent="0.35">
      <c r="A972" s="31">
        <v>44105</v>
      </c>
      <c r="B972" s="30" t="s">
        <v>500</v>
      </c>
      <c r="C972" s="30" t="s">
        <v>498</v>
      </c>
      <c r="D972" s="30">
        <v>5006</v>
      </c>
      <c r="E972" s="30" t="s">
        <v>502</v>
      </c>
    </row>
    <row r="973" spans="1:5" x14ac:dyDescent="0.35">
      <c r="A973" s="31">
        <v>44105</v>
      </c>
      <c r="B973" s="30" t="s">
        <v>500</v>
      </c>
      <c r="C973" s="30" t="s">
        <v>496</v>
      </c>
      <c r="D973" s="30">
        <v>1552</v>
      </c>
      <c r="E973" s="30" t="s">
        <v>501</v>
      </c>
    </row>
    <row r="974" spans="1:5" x14ac:dyDescent="0.35">
      <c r="A974" s="31">
        <v>44105</v>
      </c>
      <c r="B974" s="30" t="s">
        <v>500</v>
      </c>
      <c r="C974" s="30" t="s">
        <v>447</v>
      </c>
      <c r="D974" s="30">
        <v>2922</v>
      </c>
      <c r="E974" s="30" t="s">
        <v>499</v>
      </c>
    </row>
    <row r="975" spans="1:5" x14ac:dyDescent="0.35">
      <c r="A975" s="31">
        <v>44105</v>
      </c>
      <c r="B975" s="30" t="s">
        <v>494</v>
      </c>
      <c r="C975" s="30" t="s">
        <v>498</v>
      </c>
      <c r="D975" s="30">
        <v>4827</v>
      </c>
      <c r="E975" s="30" t="s">
        <v>497</v>
      </c>
    </row>
    <row r="976" spans="1:5" x14ac:dyDescent="0.35">
      <c r="A976" s="31">
        <v>44105</v>
      </c>
      <c r="B976" s="30" t="s">
        <v>494</v>
      </c>
      <c r="C976" s="30" t="s">
        <v>496</v>
      </c>
      <c r="D976" s="30">
        <v>89</v>
      </c>
      <c r="E976" s="30" t="s">
        <v>495</v>
      </c>
    </row>
    <row r="977" spans="1:5" x14ac:dyDescent="0.35">
      <c r="A977" s="31">
        <v>44105</v>
      </c>
      <c r="B977" s="30" t="s">
        <v>494</v>
      </c>
      <c r="C977" s="30" t="s">
        <v>447</v>
      </c>
      <c r="D977" s="30">
        <v>4564</v>
      </c>
      <c r="E977" s="30" t="s">
        <v>493</v>
      </c>
    </row>
    <row r="978" spans="1:5" x14ac:dyDescent="0.35">
      <c r="A978" s="31">
        <v>44106</v>
      </c>
      <c r="B978" s="30" t="s">
        <v>230</v>
      </c>
      <c r="C978" s="30" t="s">
        <v>510</v>
      </c>
      <c r="D978" s="30">
        <v>4353</v>
      </c>
      <c r="E978" s="30" t="s">
        <v>509</v>
      </c>
    </row>
    <row r="979" spans="1:5" x14ac:dyDescent="0.35">
      <c r="A979" s="31">
        <v>44106</v>
      </c>
      <c r="B979" s="30" t="s">
        <v>230</v>
      </c>
      <c r="C979" s="30" t="s">
        <v>508</v>
      </c>
      <c r="D979" s="30">
        <v>5134</v>
      </c>
      <c r="E979" s="30" t="s">
        <v>507</v>
      </c>
    </row>
    <row r="980" spans="1:5" x14ac:dyDescent="0.35">
      <c r="A980" s="31">
        <v>44106</v>
      </c>
      <c r="B980" s="30" t="s">
        <v>500</v>
      </c>
      <c r="C980" s="30" t="s">
        <v>498</v>
      </c>
      <c r="D980" s="30">
        <v>5011</v>
      </c>
      <c r="E980" s="30" t="s">
        <v>502</v>
      </c>
    </row>
    <row r="981" spans="1:5" x14ac:dyDescent="0.35">
      <c r="A981" s="31">
        <v>44106</v>
      </c>
      <c r="B981" s="30" t="s">
        <v>500</v>
      </c>
      <c r="C981" s="30" t="s">
        <v>496</v>
      </c>
      <c r="D981" s="30">
        <v>1555</v>
      </c>
      <c r="E981" s="30" t="s">
        <v>501</v>
      </c>
    </row>
    <row r="982" spans="1:5" x14ac:dyDescent="0.35">
      <c r="A982" s="31">
        <v>44106</v>
      </c>
      <c r="B982" s="30" t="s">
        <v>500</v>
      </c>
      <c r="C982" s="30" t="s">
        <v>447</v>
      </c>
      <c r="D982" s="30">
        <v>2924</v>
      </c>
      <c r="E982" s="30" t="s">
        <v>499</v>
      </c>
    </row>
    <row r="983" spans="1:5" x14ac:dyDescent="0.35">
      <c r="A983" s="31">
        <v>44106</v>
      </c>
      <c r="B983" s="30" t="s">
        <v>494</v>
      </c>
      <c r="C983" s="30" t="s">
        <v>498</v>
      </c>
      <c r="D983" s="30">
        <v>4832</v>
      </c>
      <c r="E983" s="30" t="s">
        <v>497</v>
      </c>
    </row>
    <row r="984" spans="1:5" x14ac:dyDescent="0.35">
      <c r="A984" s="31">
        <v>44106</v>
      </c>
      <c r="B984" s="30" t="s">
        <v>494</v>
      </c>
      <c r="C984" s="30" t="s">
        <v>496</v>
      </c>
      <c r="D984" s="30">
        <v>89</v>
      </c>
      <c r="E984" s="30" t="s">
        <v>495</v>
      </c>
    </row>
    <row r="985" spans="1:5" x14ac:dyDescent="0.35">
      <c r="A985" s="31">
        <v>44106</v>
      </c>
      <c r="B985" s="30" t="s">
        <v>494</v>
      </c>
      <c r="C985" s="30" t="s">
        <v>447</v>
      </c>
      <c r="D985" s="30">
        <v>4569</v>
      </c>
      <c r="E985" s="30" t="s">
        <v>493</v>
      </c>
    </row>
    <row r="986" spans="1:5" x14ac:dyDescent="0.35">
      <c r="A986" s="31">
        <v>44107</v>
      </c>
      <c r="B986" s="30" t="s">
        <v>230</v>
      </c>
      <c r="C986" s="30" t="s">
        <v>510</v>
      </c>
      <c r="D986" s="30">
        <v>4360</v>
      </c>
      <c r="E986" s="30" t="s">
        <v>509</v>
      </c>
    </row>
    <row r="987" spans="1:5" x14ac:dyDescent="0.35">
      <c r="A987" s="31">
        <v>44107</v>
      </c>
      <c r="B987" s="30" t="s">
        <v>230</v>
      </c>
      <c r="C987" s="30" t="s">
        <v>508</v>
      </c>
      <c r="D987" s="30">
        <v>5143</v>
      </c>
      <c r="E987" s="30" t="s">
        <v>507</v>
      </c>
    </row>
    <row r="988" spans="1:5" x14ac:dyDescent="0.35">
      <c r="A988" s="31">
        <v>44107</v>
      </c>
      <c r="B988" s="30" t="s">
        <v>500</v>
      </c>
      <c r="C988" s="30" t="s">
        <v>498</v>
      </c>
      <c r="D988" s="30">
        <v>5018</v>
      </c>
      <c r="E988" s="30" t="s">
        <v>502</v>
      </c>
    </row>
    <row r="989" spans="1:5" x14ac:dyDescent="0.35">
      <c r="A989" s="31">
        <v>44107</v>
      </c>
      <c r="B989" s="30" t="s">
        <v>500</v>
      </c>
      <c r="C989" s="30" t="s">
        <v>496</v>
      </c>
      <c r="D989" s="30">
        <v>1556</v>
      </c>
      <c r="E989" s="30" t="s">
        <v>501</v>
      </c>
    </row>
    <row r="990" spans="1:5" x14ac:dyDescent="0.35">
      <c r="A990" s="31">
        <v>44107</v>
      </c>
      <c r="B990" s="30" t="s">
        <v>500</v>
      </c>
      <c r="C990" s="30" t="s">
        <v>447</v>
      </c>
      <c r="D990" s="30">
        <v>2933</v>
      </c>
      <c r="E990" s="30" t="s">
        <v>499</v>
      </c>
    </row>
    <row r="991" spans="1:5" x14ac:dyDescent="0.35">
      <c r="A991" s="31">
        <v>44107</v>
      </c>
      <c r="B991" s="30" t="s">
        <v>494</v>
      </c>
      <c r="C991" s="30" t="s">
        <v>498</v>
      </c>
      <c r="D991" s="30">
        <v>4842</v>
      </c>
      <c r="E991" s="30" t="s">
        <v>497</v>
      </c>
    </row>
    <row r="992" spans="1:5" x14ac:dyDescent="0.35">
      <c r="A992" s="31">
        <v>44107</v>
      </c>
      <c r="B992" s="30" t="s">
        <v>494</v>
      </c>
      <c r="C992" s="30" t="s">
        <v>496</v>
      </c>
      <c r="D992" s="30">
        <v>89</v>
      </c>
      <c r="E992" s="30" t="s">
        <v>495</v>
      </c>
    </row>
    <row r="993" spans="1:5" x14ac:dyDescent="0.35">
      <c r="A993" s="31">
        <v>44107</v>
      </c>
      <c r="B993" s="30" t="s">
        <v>494</v>
      </c>
      <c r="C993" s="30" t="s">
        <v>447</v>
      </c>
      <c r="D993" s="30">
        <v>4576</v>
      </c>
      <c r="E993" s="30" t="s">
        <v>493</v>
      </c>
    </row>
    <row r="994" spans="1:5" x14ac:dyDescent="0.35">
      <c r="A994" s="31">
        <v>44108</v>
      </c>
      <c r="B994" s="30" t="s">
        <v>230</v>
      </c>
      <c r="C994" s="30" t="s">
        <v>510</v>
      </c>
      <c r="D994" s="30">
        <v>4361</v>
      </c>
      <c r="E994" s="30" t="s">
        <v>509</v>
      </c>
    </row>
    <row r="995" spans="1:5" x14ac:dyDescent="0.35">
      <c r="A995" s="31">
        <v>44108</v>
      </c>
      <c r="B995" s="30" t="s">
        <v>230</v>
      </c>
      <c r="C995" s="30" t="s">
        <v>508</v>
      </c>
      <c r="D995" s="30">
        <v>5145</v>
      </c>
      <c r="E995" s="30" t="s">
        <v>507</v>
      </c>
    </row>
    <row r="996" spans="1:5" x14ac:dyDescent="0.35">
      <c r="A996" s="31">
        <v>44108</v>
      </c>
      <c r="B996" s="30" t="s">
        <v>500</v>
      </c>
      <c r="C996" s="30" t="s">
        <v>498</v>
      </c>
      <c r="D996" s="30">
        <v>5020</v>
      </c>
      <c r="E996" s="30" t="s">
        <v>502</v>
      </c>
    </row>
    <row r="997" spans="1:5" x14ac:dyDescent="0.35">
      <c r="A997" s="31">
        <v>44108</v>
      </c>
      <c r="B997" s="30" t="s">
        <v>500</v>
      </c>
      <c r="C997" s="30" t="s">
        <v>496</v>
      </c>
      <c r="D997" s="30">
        <v>1556</v>
      </c>
      <c r="E997" s="30" t="s">
        <v>501</v>
      </c>
    </row>
    <row r="998" spans="1:5" x14ac:dyDescent="0.35">
      <c r="A998" s="31">
        <v>44108</v>
      </c>
      <c r="B998" s="30" t="s">
        <v>500</v>
      </c>
      <c r="C998" s="30" t="s">
        <v>447</v>
      </c>
      <c r="D998" s="30">
        <v>2934</v>
      </c>
      <c r="E998" s="30" t="s">
        <v>499</v>
      </c>
    </row>
    <row r="999" spans="1:5" x14ac:dyDescent="0.35">
      <c r="A999" s="31">
        <v>44108</v>
      </c>
      <c r="B999" s="30" t="s">
        <v>494</v>
      </c>
      <c r="C999" s="30" t="s">
        <v>498</v>
      </c>
      <c r="D999" s="30">
        <v>4844</v>
      </c>
      <c r="E999" s="30" t="s">
        <v>497</v>
      </c>
    </row>
    <row r="1000" spans="1:5" x14ac:dyDescent="0.35">
      <c r="A1000" s="31">
        <v>44108</v>
      </c>
      <c r="B1000" s="30" t="s">
        <v>494</v>
      </c>
      <c r="C1000" s="30" t="s">
        <v>496</v>
      </c>
      <c r="D1000" s="30">
        <v>90</v>
      </c>
      <c r="E1000" s="30" t="s">
        <v>495</v>
      </c>
    </row>
    <row r="1001" spans="1:5" x14ac:dyDescent="0.35">
      <c r="A1001" s="31">
        <v>44108</v>
      </c>
      <c r="B1001" s="30" t="s">
        <v>494</v>
      </c>
      <c r="C1001" s="30" t="s">
        <v>447</v>
      </c>
      <c r="D1001" s="30">
        <v>4576</v>
      </c>
      <c r="E1001" s="30" t="s">
        <v>493</v>
      </c>
    </row>
    <row r="1002" spans="1:5" x14ac:dyDescent="0.35">
      <c r="A1002" s="31">
        <v>44109</v>
      </c>
      <c r="B1002" s="30" t="s">
        <v>230</v>
      </c>
      <c r="C1002" s="30" t="s">
        <v>510</v>
      </c>
      <c r="D1002" s="30">
        <v>4370</v>
      </c>
      <c r="E1002" s="30" t="s">
        <v>509</v>
      </c>
    </row>
    <row r="1003" spans="1:5" x14ac:dyDescent="0.35">
      <c r="A1003" s="31">
        <v>44109</v>
      </c>
      <c r="B1003" s="30" t="s">
        <v>230</v>
      </c>
      <c r="C1003" s="30" t="s">
        <v>508</v>
      </c>
      <c r="D1003" s="30">
        <v>5155</v>
      </c>
      <c r="E1003" s="30" t="s">
        <v>507</v>
      </c>
    </row>
    <row r="1004" spans="1:5" x14ac:dyDescent="0.35">
      <c r="A1004" s="31">
        <v>44109</v>
      </c>
      <c r="B1004" s="30" t="s">
        <v>500</v>
      </c>
      <c r="C1004" s="30" t="s">
        <v>498</v>
      </c>
      <c r="D1004" s="30">
        <v>5026</v>
      </c>
      <c r="E1004" s="30" t="s">
        <v>502</v>
      </c>
    </row>
    <row r="1005" spans="1:5" x14ac:dyDescent="0.35">
      <c r="A1005" s="31">
        <v>44109</v>
      </c>
      <c r="B1005" s="30" t="s">
        <v>500</v>
      </c>
      <c r="C1005" s="30" t="s">
        <v>496</v>
      </c>
      <c r="D1005" s="30">
        <v>1560</v>
      </c>
      <c r="E1005" s="30" t="s">
        <v>501</v>
      </c>
    </row>
    <row r="1006" spans="1:5" x14ac:dyDescent="0.35">
      <c r="A1006" s="31">
        <v>44109</v>
      </c>
      <c r="B1006" s="30" t="s">
        <v>500</v>
      </c>
      <c r="C1006" s="30" t="s">
        <v>447</v>
      </c>
      <c r="D1006" s="30">
        <v>2944</v>
      </c>
      <c r="E1006" s="30" t="s">
        <v>499</v>
      </c>
    </row>
    <row r="1007" spans="1:5" x14ac:dyDescent="0.35">
      <c r="A1007" s="31">
        <v>44109</v>
      </c>
      <c r="B1007" s="30" t="s">
        <v>494</v>
      </c>
      <c r="C1007" s="30" t="s">
        <v>498</v>
      </c>
      <c r="D1007" s="30">
        <v>4853</v>
      </c>
      <c r="E1007" s="30" t="s">
        <v>497</v>
      </c>
    </row>
    <row r="1008" spans="1:5" x14ac:dyDescent="0.35">
      <c r="A1008" s="31">
        <v>44109</v>
      </c>
      <c r="B1008" s="30" t="s">
        <v>494</v>
      </c>
      <c r="C1008" s="30" t="s">
        <v>496</v>
      </c>
      <c r="D1008" s="30">
        <v>91</v>
      </c>
      <c r="E1008" s="30" t="s">
        <v>495</v>
      </c>
    </row>
    <row r="1009" spans="1:5" x14ac:dyDescent="0.35">
      <c r="A1009" s="31">
        <v>44109</v>
      </c>
      <c r="B1009" s="30" t="s">
        <v>494</v>
      </c>
      <c r="C1009" s="30" t="s">
        <v>447</v>
      </c>
      <c r="D1009" s="30">
        <v>4586</v>
      </c>
      <c r="E1009" s="30" t="s">
        <v>493</v>
      </c>
    </row>
    <row r="1010" spans="1:5" x14ac:dyDescent="0.35">
      <c r="A1010" s="31">
        <v>44110</v>
      </c>
      <c r="B1010" s="30" t="s">
        <v>230</v>
      </c>
      <c r="C1010" s="30" t="s">
        <v>510</v>
      </c>
      <c r="D1010" s="30">
        <v>4371</v>
      </c>
      <c r="E1010" s="30" t="s">
        <v>509</v>
      </c>
    </row>
    <row r="1011" spans="1:5" x14ac:dyDescent="0.35">
      <c r="A1011" s="31">
        <v>44110</v>
      </c>
      <c r="B1011" s="30" t="s">
        <v>230</v>
      </c>
      <c r="C1011" s="30" t="s">
        <v>508</v>
      </c>
      <c r="D1011" s="30">
        <v>5162</v>
      </c>
      <c r="E1011" s="30" t="s">
        <v>507</v>
      </c>
    </row>
    <row r="1012" spans="1:5" x14ac:dyDescent="0.35">
      <c r="A1012" s="31">
        <v>44110</v>
      </c>
      <c r="B1012" s="30" t="s">
        <v>500</v>
      </c>
      <c r="C1012" s="30" t="s">
        <v>498</v>
      </c>
      <c r="D1012" s="30">
        <v>5032</v>
      </c>
      <c r="E1012" s="30" t="s">
        <v>502</v>
      </c>
    </row>
    <row r="1013" spans="1:5" x14ac:dyDescent="0.35">
      <c r="A1013" s="31">
        <v>44110</v>
      </c>
      <c r="B1013" s="30" t="s">
        <v>500</v>
      </c>
      <c r="C1013" s="30" t="s">
        <v>496</v>
      </c>
      <c r="D1013" s="30">
        <v>1562</v>
      </c>
      <c r="E1013" s="30" t="s">
        <v>501</v>
      </c>
    </row>
    <row r="1014" spans="1:5" x14ac:dyDescent="0.35">
      <c r="A1014" s="31">
        <v>44110</v>
      </c>
      <c r="B1014" s="30" t="s">
        <v>500</v>
      </c>
      <c r="C1014" s="30" t="s">
        <v>447</v>
      </c>
      <c r="D1014" s="30">
        <v>2944</v>
      </c>
      <c r="E1014" s="30" t="s">
        <v>499</v>
      </c>
    </row>
    <row r="1015" spans="1:5" x14ac:dyDescent="0.35">
      <c r="A1015" s="31">
        <v>44110</v>
      </c>
      <c r="B1015" s="30" t="s">
        <v>494</v>
      </c>
      <c r="C1015" s="30" t="s">
        <v>498</v>
      </c>
      <c r="D1015" s="30">
        <v>4860</v>
      </c>
      <c r="E1015" s="30" t="s">
        <v>497</v>
      </c>
    </row>
    <row r="1016" spans="1:5" x14ac:dyDescent="0.35">
      <c r="A1016" s="31">
        <v>44110</v>
      </c>
      <c r="B1016" s="30" t="s">
        <v>494</v>
      </c>
      <c r="C1016" s="30" t="s">
        <v>496</v>
      </c>
      <c r="D1016" s="30">
        <v>90</v>
      </c>
      <c r="E1016" s="30" t="s">
        <v>495</v>
      </c>
    </row>
    <row r="1017" spans="1:5" x14ac:dyDescent="0.35">
      <c r="A1017" s="31">
        <v>44110</v>
      </c>
      <c r="B1017" s="30" t="s">
        <v>494</v>
      </c>
      <c r="C1017" s="30" t="s">
        <v>447</v>
      </c>
      <c r="D1017" s="30">
        <v>4588</v>
      </c>
      <c r="E1017" s="30" t="s">
        <v>493</v>
      </c>
    </row>
    <row r="1018" spans="1:5" x14ac:dyDescent="0.35">
      <c r="A1018" s="31">
        <v>44111</v>
      </c>
      <c r="B1018" s="30" t="s">
        <v>230</v>
      </c>
      <c r="C1018" s="30" t="s">
        <v>510</v>
      </c>
      <c r="D1018" s="30">
        <v>4379</v>
      </c>
      <c r="E1018" s="30" t="s">
        <v>509</v>
      </c>
    </row>
    <row r="1019" spans="1:5" x14ac:dyDescent="0.35">
      <c r="A1019" s="31">
        <v>44111</v>
      </c>
      <c r="B1019" s="30" t="s">
        <v>230</v>
      </c>
      <c r="C1019" s="30" t="s">
        <v>508</v>
      </c>
      <c r="D1019" s="30">
        <v>5173</v>
      </c>
      <c r="E1019" s="30" t="s">
        <v>507</v>
      </c>
    </row>
    <row r="1020" spans="1:5" x14ac:dyDescent="0.35">
      <c r="A1020" s="31">
        <v>44111</v>
      </c>
      <c r="B1020" s="30" t="s">
        <v>500</v>
      </c>
      <c r="C1020" s="30" t="s">
        <v>498</v>
      </c>
      <c r="D1020" s="30">
        <v>5040</v>
      </c>
      <c r="E1020" s="30" t="s">
        <v>502</v>
      </c>
    </row>
    <row r="1021" spans="1:5" x14ac:dyDescent="0.35">
      <c r="A1021" s="31">
        <v>44111</v>
      </c>
      <c r="B1021" s="30" t="s">
        <v>500</v>
      </c>
      <c r="C1021" s="30" t="s">
        <v>496</v>
      </c>
      <c r="D1021" s="30">
        <v>1569</v>
      </c>
      <c r="E1021" s="30" t="s">
        <v>501</v>
      </c>
    </row>
    <row r="1022" spans="1:5" x14ac:dyDescent="0.35">
      <c r="A1022" s="31">
        <v>44111</v>
      </c>
      <c r="B1022" s="30" t="s">
        <v>500</v>
      </c>
      <c r="C1022" s="30" t="s">
        <v>447</v>
      </c>
      <c r="D1022" s="30">
        <v>2948</v>
      </c>
      <c r="E1022" s="30" t="s">
        <v>499</v>
      </c>
    </row>
    <row r="1023" spans="1:5" x14ac:dyDescent="0.35">
      <c r="A1023" s="31">
        <v>44111</v>
      </c>
      <c r="B1023" s="30" t="s">
        <v>494</v>
      </c>
      <c r="C1023" s="30" t="s">
        <v>498</v>
      </c>
      <c r="D1023" s="30">
        <v>4869</v>
      </c>
      <c r="E1023" s="30" t="s">
        <v>497</v>
      </c>
    </row>
    <row r="1024" spans="1:5" x14ac:dyDescent="0.35">
      <c r="A1024" s="31">
        <v>44111</v>
      </c>
      <c r="B1024" s="30" t="s">
        <v>494</v>
      </c>
      <c r="C1024" s="30" t="s">
        <v>496</v>
      </c>
      <c r="D1024" s="30">
        <v>90</v>
      </c>
      <c r="E1024" s="30" t="s">
        <v>495</v>
      </c>
    </row>
    <row r="1025" spans="1:5" x14ac:dyDescent="0.35">
      <c r="A1025" s="31">
        <v>44111</v>
      </c>
      <c r="B1025" s="30" t="s">
        <v>494</v>
      </c>
      <c r="C1025" s="30" t="s">
        <v>447</v>
      </c>
      <c r="D1025" s="30">
        <v>4598</v>
      </c>
      <c r="E1025" s="30" t="s">
        <v>493</v>
      </c>
    </row>
    <row r="1026" spans="1:5" x14ac:dyDescent="0.35">
      <c r="A1026" s="31">
        <v>44112</v>
      </c>
      <c r="B1026" s="30" t="s">
        <v>230</v>
      </c>
      <c r="C1026" s="30" t="s">
        <v>510</v>
      </c>
      <c r="D1026" s="30">
        <v>4380</v>
      </c>
      <c r="E1026" s="30" t="s">
        <v>509</v>
      </c>
    </row>
    <row r="1027" spans="1:5" x14ac:dyDescent="0.35">
      <c r="A1027" s="31">
        <v>44112</v>
      </c>
      <c r="B1027" s="30" t="s">
        <v>230</v>
      </c>
      <c r="C1027" s="30" t="s">
        <v>508</v>
      </c>
      <c r="D1027" s="30">
        <v>5180</v>
      </c>
      <c r="E1027" s="30" t="s">
        <v>507</v>
      </c>
    </row>
    <row r="1028" spans="1:5" x14ac:dyDescent="0.35">
      <c r="A1028" s="31">
        <v>44112</v>
      </c>
      <c r="B1028" s="30" t="s">
        <v>500</v>
      </c>
      <c r="C1028" s="30" t="s">
        <v>498</v>
      </c>
      <c r="D1028" s="30">
        <v>5040</v>
      </c>
      <c r="E1028" s="30" t="s">
        <v>502</v>
      </c>
    </row>
    <row r="1029" spans="1:5" x14ac:dyDescent="0.35">
      <c r="A1029" s="31">
        <v>44112</v>
      </c>
      <c r="B1029" s="30" t="s">
        <v>500</v>
      </c>
      <c r="C1029" s="30" t="s">
        <v>496</v>
      </c>
      <c r="D1029" s="30">
        <v>1571</v>
      </c>
      <c r="E1029" s="30" t="s">
        <v>501</v>
      </c>
    </row>
    <row r="1030" spans="1:5" x14ac:dyDescent="0.35">
      <c r="A1030" s="31">
        <v>44112</v>
      </c>
      <c r="B1030" s="30" t="s">
        <v>500</v>
      </c>
      <c r="C1030" s="30" t="s">
        <v>447</v>
      </c>
      <c r="D1030" s="30">
        <v>2954</v>
      </c>
      <c r="E1030" s="30" t="s">
        <v>499</v>
      </c>
    </row>
    <row r="1031" spans="1:5" x14ac:dyDescent="0.35">
      <c r="A1031" s="31">
        <v>44112</v>
      </c>
      <c r="B1031" s="30" t="s">
        <v>494</v>
      </c>
      <c r="C1031" s="30" t="s">
        <v>498</v>
      </c>
      <c r="D1031" s="30">
        <v>4873</v>
      </c>
      <c r="E1031" s="30" t="s">
        <v>497</v>
      </c>
    </row>
    <row r="1032" spans="1:5" x14ac:dyDescent="0.35">
      <c r="A1032" s="31">
        <v>44112</v>
      </c>
      <c r="B1032" s="30" t="s">
        <v>494</v>
      </c>
      <c r="C1032" s="30" t="s">
        <v>496</v>
      </c>
      <c r="D1032" s="30">
        <v>90</v>
      </c>
      <c r="E1032" s="30" t="s">
        <v>495</v>
      </c>
    </row>
    <row r="1033" spans="1:5" x14ac:dyDescent="0.35">
      <c r="A1033" s="31">
        <v>44112</v>
      </c>
      <c r="B1033" s="30" t="s">
        <v>494</v>
      </c>
      <c r="C1033" s="30" t="s">
        <v>447</v>
      </c>
      <c r="D1033" s="30">
        <v>4602</v>
      </c>
      <c r="E1033" s="30" t="s">
        <v>493</v>
      </c>
    </row>
    <row r="1034" spans="1:5" x14ac:dyDescent="0.35">
      <c r="A1034" s="31">
        <v>44113</v>
      </c>
      <c r="B1034" s="30" t="s">
        <v>230</v>
      </c>
      <c r="C1034" s="30" t="s">
        <v>510</v>
      </c>
      <c r="D1034" s="30">
        <v>4387</v>
      </c>
      <c r="E1034" s="30" t="s">
        <v>509</v>
      </c>
    </row>
    <row r="1035" spans="1:5" x14ac:dyDescent="0.35">
      <c r="A1035" s="31">
        <v>44113</v>
      </c>
      <c r="B1035" s="30" t="s">
        <v>230</v>
      </c>
      <c r="C1035" s="30" t="s">
        <v>508</v>
      </c>
      <c r="D1035" s="30">
        <v>5187</v>
      </c>
      <c r="E1035" s="30" t="s">
        <v>507</v>
      </c>
    </row>
    <row r="1036" spans="1:5" x14ac:dyDescent="0.35">
      <c r="A1036" s="31">
        <v>44113</v>
      </c>
      <c r="B1036" s="30" t="s">
        <v>500</v>
      </c>
      <c r="C1036" s="30" t="s">
        <v>498</v>
      </c>
      <c r="D1036" s="30">
        <v>5046</v>
      </c>
      <c r="E1036" s="30" t="s">
        <v>502</v>
      </c>
    </row>
    <row r="1037" spans="1:5" x14ac:dyDescent="0.35">
      <c r="A1037" s="31">
        <v>44113</v>
      </c>
      <c r="B1037" s="30" t="s">
        <v>500</v>
      </c>
      <c r="C1037" s="30" t="s">
        <v>496</v>
      </c>
      <c r="D1037" s="30">
        <v>1573</v>
      </c>
      <c r="E1037" s="30" t="s">
        <v>501</v>
      </c>
    </row>
    <row r="1038" spans="1:5" x14ac:dyDescent="0.35">
      <c r="A1038" s="31">
        <v>44113</v>
      </c>
      <c r="B1038" s="30" t="s">
        <v>500</v>
      </c>
      <c r="C1038" s="30" t="s">
        <v>447</v>
      </c>
      <c r="D1038" s="30">
        <v>2958</v>
      </c>
      <c r="E1038" s="30" t="s">
        <v>499</v>
      </c>
    </row>
    <row r="1039" spans="1:5" x14ac:dyDescent="0.35">
      <c r="A1039" s="31">
        <v>44113</v>
      </c>
      <c r="B1039" s="30" t="s">
        <v>494</v>
      </c>
      <c r="C1039" s="30" t="s">
        <v>498</v>
      </c>
      <c r="D1039" s="30">
        <v>4879</v>
      </c>
      <c r="E1039" s="30" t="s">
        <v>497</v>
      </c>
    </row>
    <row r="1040" spans="1:5" x14ac:dyDescent="0.35">
      <c r="A1040" s="31">
        <v>44113</v>
      </c>
      <c r="B1040" s="30" t="s">
        <v>494</v>
      </c>
      <c r="C1040" s="30" t="s">
        <v>496</v>
      </c>
      <c r="D1040" s="30">
        <v>90</v>
      </c>
      <c r="E1040" s="30" t="s">
        <v>495</v>
      </c>
    </row>
    <row r="1041" spans="1:5" x14ac:dyDescent="0.35">
      <c r="A1041" s="31">
        <v>44113</v>
      </c>
      <c r="B1041" s="30" t="s">
        <v>494</v>
      </c>
      <c r="C1041" s="30" t="s">
        <v>447</v>
      </c>
      <c r="D1041" s="30">
        <v>4608</v>
      </c>
      <c r="E1041" s="30" t="s">
        <v>493</v>
      </c>
    </row>
    <row r="1042" spans="1:5" x14ac:dyDescent="0.35">
      <c r="A1042" s="31">
        <v>44114</v>
      </c>
      <c r="B1042" s="30" t="s">
        <v>230</v>
      </c>
      <c r="C1042" s="30" t="s">
        <v>510</v>
      </c>
      <c r="D1042" s="30">
        <v>4393</v>
      </c>
      <c r="E1042" s="30" t="s">
        <v>509</v>
      </c>
    </row>
    <row r="1043" spans="1:5" x14ac:dyDescent="0.35">
      <c r="A1043" s="31">
        <v>44114</v>
      </c>
      <c r="B1043" s="30" t="s">
        <v>230</v>
      </c>
      <c r="C1043" s="30" t="s">
        <v>508</v>
      </c>
      <c r="D1043" s="30">
        <v>5191</v>
      </c>
      <c r="E1043" s="30" t="s">
        <v>507</v>
      </c>
    </row>
    <row r="1044" spans="1:5" x14ac:dyDescent="0.35">
      <c r="A1044" s="31">
        <v>44114</v>
      </c>
      <c r="B1044" s="30" t="s">
        <v>500</v>
      </c>
      <c r="C1044" s="30" t="s">
        <v>498</v>
      </c>
      <c r="D1044" s="30">
        <v>5053</v>
      </c>
      <c r="E1044" s="30" t="s">
        <v>502</v>
      </c>
    </row>
    <row r="1045" spans="1:5" x14ac:dyDescent="0.35">
      <c r="A1045" s="31">
        <v>44114</v>
      </c>
      <c r="B1045" s="30" t="s">
        <v>500</v>
      </c>
      <c r="C1045" s="30" t="s">
        <v>496</v>
      </c>
      <c r="D1045" s="30">
        <v>1572</v>
      </c>
      <c r="E1045" s="30" t="s">
        <v>501</v>
      </c>
    </row>
    <row r="1046" spans="1:5" x14ac:dyDescent="0.35">
      <c r="A1046" s="31">
        <v>44114</v>
      </c>
      <c r="B1046" s="30" t="s">
        <v>500</v>
      </c>
      <c r="C1046" s="30" t="s">
        <v>447</v>
      </c>
      <c r="D1046" s="30">
        <v>2962</v>
      </c>
      <c r="E1046" s="30" t="s">
        <v>499</v>
      </c>
    </row>
    <row r="1047" spans="1:5" x14ac:dyDescent="0.35">
      <c r="A1047" s="31">
        <v>44114</v>
      </c>
      <c r="B1047" s="30" t="s">
        <v>494</v>
      </c>
      <c r="C1047" s="30" t="s">
        <v>498</v>
      </c>
      <c r="D1047" s="30">
        <v>4894</v>
      </c>
      <c r="E1047" s="30" t="s">
        <v>497</v>
      </c>
    </row>
    <row r="1048" spans="1:5" x14ac:dyDescent="0.35">
      <c r="A1048" s="31">
        <v>44114</v>
      </c>
      <c r="B1048" s="30" t="s">
        <v>494</v>
      </c>
      <c r="C1048" s="30" t="s">
        <v>496</v>
      </c>
      <c r="D1048" s="30">
        <v>90</v>
      </c>
      <c r="E1048" s="30" t="s">
        <v>495</v>
      </c>
    </row>
    <row r="1049" spans="1:5" x14ac:dyDescent="0.35">
      <c r="A1049" s="31">
        <v>44114</v>
      </c>
      <c r="B1049" s="30" t="s">
        <v>494</v>
      </c>
      <c r="C1049" s="30" t="s">
        <v>447</v>
      </c>
      <c r="D1049" s="30">
        <v>4603</v>
      </c>
      <c r="E1049" s="30" t="s">
        <v>493</v>
      </c>
    </row>
    <row r="1050" spans="1:5" x14ac:dyDescent="0.35">
      <c r="A1050" s="31">
        <v>44115</v>
      </c>
      <c r="B1050" s="30" t="s">
        <v>230</v>
      </c>
      <c r="C1050" s="30" t="s">
        <v>510</v>
      </c>
      <c r="D1050" s="30">
        <v>4403</v>
      </c>
      <c r="E1050" s="30" t="s">
        <v>509</v>
      </c>
    </row>
    <row r="1051" spans="1:5" x14ac:dyDescent="0.35">
      <c r="A1051" s="31">
        <v>44115</v>
      </c>
      <c r="B1051" s="30" t="s">
        <v>230</v>
      </c>
      <c r="C1051" s="30" t="s">
        <v>508</v>
      </c>
      <c r="D1051" s="30">
        <v>5198</v>
      </c>
      <c r="E1051" s="30" t="s">
        <v>507</v>
      </c>
    </row>
    <row r="1052" spans="1:5" x14ac:dyDescent="0.35">
      <c r="A1052" s="31">
        <v>44115</v>
      </c>
      <c r="B1052" s="30" t="s">
        <v>500</v>
      </c>
      <c r="C1052" s="30" t="s">
        <v>498</v>
      </c>
      <c r="D1052" s="30">
        <v>5062</v>
      </c>
      <c r="E1052" s="30" t="s">
        <v>502</v>
      </c>
    </row>
    <row r="1053" spans="1:5" x14ac:dyDescent="0.35">
      <c r="A1053" s="31">
        <v>44115</v>
      </c>
      <c r="B1053" s="30" t="s">
        <v>500</v>
      </c>
      <c r="C1053" s="30" t="s">
        <v>496</v>
      </c>
      <c r="D1053" s="30">
        <v>1575</v>
      </c>
      <c r="E1053" s="30" t="s">
        <v>501</v>
      </c>
    </row>
    <row r="1054" spans="1:5" x14ac:dyDescent="0.35">
      <c r="A1054" s="31">
        <v>44115</v>
      </c>
      <c r="B1054" s="30" t="s">
        <v>500</v>
      </c>
      <c r="C1054" s="30" t="s">
        <v>447</v>
      </c>
      <c r="D1054" s="30">
        <v>2967</v>
      </c>
      <c r="E1054" s="30" t="s">
        <v>499</v>
      </c>
    </row>
    <row r="1055" spans="1:5" x14ac:dyDescent="0.35">
      <c r="A1055" s="31">
        <v>44115</v>
      </c>
      <c r="B1055" s="30" t="s">
        <v>494</v>
      </c>
      <c r="C1055" s="30" t="s">
        <v>498</v>
      </c>
      <c r="D1055" s="30">
        <v>4904</v>
      </c>
      <c r="E1055" s="30" t="s">
        <v>497</v>
      </c>
    </row>
    <row r="1056" spans="1:5" x14ac:dyDescent="0.35">
      <c r="A1056" s="31">
        <v>44115</v>
      </c>
      <c r="B1056" s="30" t="s">
        <v>494</v>
      </c>
      <c r="C1056" s="30" t="s">
        <v>496</v>
      </c>
      <c r="D1056" s="30">
        <v>90</v>
      </c>
      <c r="E1056" s="30" t="s">
        <v>495</v>
      </c>
    </row>
    <row r="1057" spans="1:5" x14ac:dyDescent="0.35">
      <c r="A1057" s="31">
        <v>44115</v>
      </c>
      <c r="B1057" s="30" t="s">
        <v>494</v>
      </c>
      <c r="C1057" s="30" t="s">
        <v>447</v>
      </c>
      <c r="D1057" s="30">
        <v>4610</v>
      </c>
      <c r="E1057" s="30" t="s">
        <v>493</v>
      </c>
    </row>
    <row r="1058" spans="1:5" x14ac:dyDescent="0.35">
      <c r="A1058" s="31">
        <v>44116</v>
      </c>
      <c r="B1058" s="30" t="s">
        <v>230</v>
      </c>
      <c r="C1058" s="30" t="s">
        <v>510</v>
      </c>
      <c r="D1058" s="30">
        <v>4410</v>
      </c>
      <c r="E1058" s="30" t="s">
        <v>509</v>
      </c>
    </row>
    <row r="1059" spans="1:5" x14ac:dyDescent="0.35">
      <c r="A1059" s="31">
        <v>44116</v>
      </c>
      <c r="B1059" s="30" t="s">
        <v>230</v>
      </c>
      <c r="C1059" s="30" t="s">
        <v>508</v>
      </c>
      <c r="D1059" s="30">
        <v>5204</v>
      </c>
      <c r="E1059" s="30" t="s">
        <v>507</v>
      </c>
    </row>
    <row r="1060" spans="1:5" x14ac:dyDescent="0.35">
      <c r="A1060" s="31">
        <v>44116</v>
      </c>
      <c r="B1060" s="30" t="s">
        <v>500</v>
      </c>
      <c r="C1060" s="30" t="s">
        <v>498</v>
      </c>
      <c r="D1060" s="30">
        <v>5068</v>
      </c>
      <c r="E1060" s="30" t="s">
        <v>502</v>
      </c>
    </row>
    <row r="1061" spans="1:5" x14ac:dyDescent="0.35">
      <c r="A1061" s="31">
        <v>44116</v>
      </c>
      <c r="B1061" s="30" t="s">
        <v>500</v>
      </c>
      <c r="C1061" s="30" t="s">
        <v>496</v>
      </c>
      <c r="D1061" s="30">
        <v>1576</v>
      </c>
      <c r="E1061" s="30" t="s">
        <v>501</v>
      </c>
    </row>
    <row r="1062" spans="1:5" x14ac:dyDescent="0.35">
      <c r="A1062" s="31">
        <v>44116</v>
      </c>
      <c r="B1062" s="30" t="s">
        <v>500</v>
      </c>
      <c r="C1062" s="30" t="s">
        <v>447</v>
      </c>
      <c r="D1062" s="30">
        <v>2973</v>
      </c>
      <c r="E1062" s="30" t="s">
        <v>499</v>
      </c>
    </row>
    <row r="1063" spans="1:5" x14ac:dyDescent="0.35">
      <c r="A1063" s="31">
        <v>44116</v>
      </c>
      <c r="B1063" s="30" t="s">
        <v>494</v>
      </c>
      <c r="C1063" s="30" t="s">
        <v>498</v>
      </c>
      <c r="D1063" s="30">
        <v>4909</v>
      </c>
      <c r="E1063" s="30" t="s">
        <v>497</v>
      </c>
    </row>
    <row r="1064" spans="1:5" x14ac:dyDescent="0.35">
      <c r="A1064" s="31">
        <v>44116</v>
      </c>
      <c r="B1064" s="30" t="s">
        <v>494</v>
      </c>
      <c r="C1064" s="30" t="s">
        <v>496</v>
      </c>
      <c r="D1064" s="30">
        <v>91</v>
      </c>
      <c r="E1064" s="30" t="s">
        <v>495</v>
      </c>
    </row>
    <row r="1065" spans="1:5" x14ac:dyDescent="0.35">
      <c r="A1065" s="31">
        <v>44116</v>
      </c>
      <c r="B1065" s="30" t="s">
        <v>494</v>
      </c>
      <c r="C1065" s="30" t="s">
        <v>447</v>
      </c>
      <c r="D1065" s="30">
        <v>4617</v>
      </c>
      <c r="E1065" s="30" t="s">
        <v>493</v>
      </c>
    </row>
    <row r="1066" spans="1:5" x14ac:dyDescent="0.35">
      <c r="A1066" s="31">
        <v>44117</v>
      </c>
      <c r="B1066" s="30" t="s">
        <v>230</v>
      </c>
      <c r="C1066" s="30" t="s">
        <v>510</v>
      </c>
      <c r="D1066" s="30">
        <v>4416</v>
      </c>
      <c r="E1066" s="30" t="s">
        <v>509</v>
      </c>
    </row>
    <row r="1067" spans="1:5" x14ac:dyDescent="0.35">
      <c r="A1067" s="31">
        <v>44117</v>
      </c>
      <c r="B1067" s="30" t="s">
        <v>230</v>
      </c>
      <c r="C1067" s="30" t="s">
        <v>508</v>
      </c>
      <c r="D1067" s="30">
        <v>5211</v>
      </c>
      <c r="E1067" s="30" t="s">
        <v>507</v>
      </c>
    </row>
    <row r="1068" spans="1:5" x14ac:dyDescent="0.35">
      <c r="A1068" s="31">
        <v>44117</v>
      </c>
      <c r="B1068" s="30" t="s">
        <v>500</v>
      </c>
      <c r="C1068" s="30" t="s">
        <v>498</v>
      </c>
      <c r="D1068" s="30">
        <v>5074</v>
      </c>
      <c r="E1068" s="30" t="s">
        <v>502</v>
      </c>
    </row>
    <row r="1069" spans="1:5" x14ac:dyDescent="0.35">
      <c r="A1069" s="31">
        <v>44117</v>
      </c>
      <c r="B1069" s="30" t="s">
        <v>500</v>
      </c>
      <c r="C1069" s="30" t="s">
        <v>496</v>
      </c>
      <c r="D1069" s="30">
        <v>1578</v>
      </c>
      <c r="E1069" s="30" t="s">
        <v>501</v>
      </c>
    </row>
    <row r="1070" spans="1:5" x14ac:dyDescent="0.35">
      <c r="A1070" s="31">
        <v>44117</v>
      </c>
      <c r="B1070" s="30" t="s">
        <v>500</v>
      </c>
      <c r="C1070" s="30" t="s">
        <v>447</v>
      </c>
      <c r="D1070" s="30">
        <v>2978</v>
      </c>
      <c r="E1070" s="30" t="s">
        <v>499</v>
      </c>
    </row>
    <row r="1071" spans="1:5" x14ac:dyDescent="0.35">
      <c r="A1071" s="31">
        <v>44117</v>
      </c>
      <c r="B1071" s="30" t="s">
        <v>494</v>
      </c>
      <c r="C1071" s="30" t="s">
        <v>498</v>
      </c>
      <c r="D1071" s="30">
        <v>4913</v>
      </c>
      <c r="E1071" s="30" t="s">
        <v>497</v>
      </c>
    </row>
    <row r="1072" spans="1:5" x14ac:dyDescent="0.35">
      <c r="A1072" s="31">
        <v>44117</v>
      </c>
      <c r="B1072" s="30" t="s">
        <v>494</v>
      </c>
      <c r="C1072" s="30" t="s">
        <v>496</v>
      </c>
      <c r="D1072" s="30">
        <v>91</v>
      </c>
      <c r="E1072" s="30" t="s">
        <v>495</v>
      </c>
    </row>
    <row r="1073" spans="1:5" x14ac:dyDescent="0.35">
      <c r="A1073" s="31">
        <v>44117</v>
      </c>
      <c r="B1073" s="30" t="s">
        <v>494</v>
      </c>
      <c r="C1073" s="30" t="s">
        <v>447</v>
      </c>
      <c r="D1073" s="30">
        <v>4626</v>
      </c>
      <c r="E1073" s="30" t="s">
        <v>493</v>
      </c>
    </row>
    <row r="1074" spans="1:5" x14ac:dyDescent="0.35">
      <c r="A1074" s="31">
        <v>44118</v>
      </c>
      <c r="B1074" s="30" t="s">
        <v>230</v>
      </c>
      <c r="C1074" s="30" t="s">
        <v>510</v>
      </c>
      <c r="D1074" s="30">
        <v>4423</v>
      </c>
      <c r="E1074" s="30" t="s">
        <v>509</v>
      </c>
    </row>
    <row r="1075" spans="1:5" x14ac:dyDescent="0.35">
      <c r="A1075" s="31">
        <v>44118</v>
      </c>
      <c r="B1075" s="30" t="s">
        <v>230</v>
      </c>
      <c r="C1075" s="30" t="s">
        <v>508</v>
      </c>
      <c r="D1075" s="30">
        <v>5221</v>
      </c>
      <c r="E1075" s="30" t="s">
        <v>507</v>
      </c>
    </row>
    <row r="1076" spans="1:5" x14ac:dyDescent="0.35">
      <c r="A1076" s="31">
        <v>44118</v>
      </c>
      <c r="B1076" s="30" t="s">
        <v>500</v>
      </c>
      <c r="C1076" s="30" t="s">
        <v>498</v>
      </c>
      <c r="D1076" s="30">
        <v>5080</v>
      </c>
      <c r="E1076" s="30" t="s">
        <v>502</v>
      </c>
    </row>
    <row r="1077" spans="1:5" x14ac:dyDescent="0.35">
      <c r="A1077" s="31">
        <v>44118</v>
      </c>
      <c r="B1077" s="30" t="s">
        <v>500</v>
      </c>
      <c r="C1077" s="30" t="s">
        <v>496</v>
      </c>
      <c r="D1077" s="30">
        <v>1581</v>
      </c>
      <c r="E1077" s="30" t="s">
        <v>501</v>
      </c>
    </row>
    <row r="1078" spans="1:5" x14ac:dyDescent="0.35">
      <c r="A1078" s="31">
        <v>44118</v>
      </c>
      <c r="B1078" s="30" t="s">
        <v>500</v>
      </c>
      <c r="C1078" s="30" t="s">
        <v>447</v>
      </c>
      <c r="D1078" s="30">
        <v>2986</v>
      </c>
      <c r="E1078" s="30" t="s">
        <v>499</v>
      </c>
    </row>
    <row r="1079" spans="1:5" x14ac:dyDescent="0.35">
      <c r="A1079" s="31">
        <v>44118</v>
      </c>
      <c r="B1079" s="30" t="s">
        <v>494</v>
      </c>
      <c r="C1079" s="30" t="s">
        <v>498</v>
      </c>
      <c r="D1079" s="30">
        <v>4923</v>
      </c>
      <c r="E1079" s="30" t="s">
        <v>497</v>
      </c>
    </row>
    <row r="1080" spans="1:5" x14ac:dyDescent="0.35">
      <c r="A1080" s="31">
        <v>44118</v>
      </c>
      <c r="B1080" s="30" t="s">
        <v>494</v>
      </c>
      <c r="C1080" s="30" t="s">
        <v>496</v>
      </c>
      <c r="D1080" s="30">
        <v>91</v>
      </c>
      <c r="E1080" s="30" t="s">
        <v>495</v>
      </c>
    </row>
    <row r="1081" spans="1:5" x14ac:dyDescent="0.35">
      <c r="A1081" s="31">
        <v>44118</v>
      </c>
      <c r="B1081" s="30" t="s">
        <v>494</v>
      </c>
      <c r="C1081" s="30" t="s">
        <v>447</v>
      </c>
      <c r="D1081" s="30">
        <v>4633</v>
      </c>
      <c r="E1081" s="30" t="s">
        <v>493</v>
      </c>
    </row>
    <row r="1082" spans="1:5" x14ac:dyDescent="0.35">
      <c r="A1082" s="31">
        <v>44119</v>
      </c>
      <c r="B1082" s="30" t="s">
        <v>230</v>
      </c>
      <c r="C1082" s="30" t="s">
        <v>510</v>
      </c>
      <c r="D1082" s="30">
        <v>4433</v>
      </c>
      <c r="E1082" s="30" t="s">
        <v>509</v>
      </c>
    </row>
    <row r="1083" spans="1:5" x14ac:dyDescent="0.35">
      <c r="A1083" s="31">
        <v>44119</v>
      </c>
      <c r="B1083" s="30" t="s">
        <v>230</v>
      </c>
      <c r="C1083" s="30" t="s">
        <v>508</v>
      </c>
      <c r="D1083" s="30">
        <v>5236</v>
      </c>
      <c r="E1083" s="30" t="s">
        <v>507</v>
      </c>
    </row>
    <row r="1084" spans="1:5" x14ac:dyDescent="0.35">
      <c r="A1084" s="31">
        <v>44119</v>
      </c>
      <c r="B1084" s="30" t="s">
        <v>500</v>
      </c>
      <c r="C1084" s="30" t="s">
        <v>498</v>
      </c>
      <c r="D1084" s="30">
        <v>5086</v>
      </c>
      <c r="E1084" s="30" t="s">
        <v>502</v>
      </c>
    </row>
    <row r="1085" spans="1:5" x14ac:dyDescent="0.35">
      <c r="A1085" s="31">
        <v>44119</v>
      </c>
      <c r="B1085" s="30" t="s">
        <v>500</v>
      </c>
      <c r="C1085" s="30" t="s">
        <v>496</v>
      </c>
      <c r="D1085" s="30">
        <v>1586</v>
      </c>
      <c r="E1085" s="30" t="s">
        <v>501</v>
      </c>
    </row>
    <row r="1086" spans="1:5" x14ac:dyDescent="0.35">
      <c r="A1086" s="31">
        <v>44119</v>
      </c>
      <c r="B1086" s="30" t="s">
        <v>500</v>
      </c>
      <c r="C1086" s="30" t="s">
        <v>447</v>
      </c>
      <c r="D1086" s="30">
        <v>3000</v>
      </c>
      <c r="E1086" s="30" t="s">
        <v>499</v>
      </c>
    </row>
    <row r="1087" spans="1:5" x14ac:dyDescent="0.35">
      <c r="A1087" s="31">
        <v>44119</v>
      </c>
      <c r="B1087" s="30" t="s">
        <v>494</v>
      </c>
      <c r="C1087" s="30" t="s">
        <v>498</v>
      </c>
      <c r="D1087" s="30">
        <v>4938</v>
      </c>
      <c r="E1087" s="30" t="s">
        <v>497</v>
      </c>
    </row>
    <row r="1088" spans="1:5" x14ac:dyDescent="0.35">
      <c r="A1088" s="31">
        <v>44119</v>
      </c>
      <c r="B1088" s="30" t="s">
        <v>494</v>
      </c>
      <c r="C1088" s="30" t="s">
        <v>496</v>
      </c>
      <c r="D1088" s="30">
        <v>91</v>
      </c>
      <c r="E1088" s="30" t="s">
        <v>495</v>
      </c>
    </row>
    <row r="1089" spans="1:5" x14ac:dyDescent="0.35">
      <c r="A1089" s="31">
        <v>44119</v>
      </c>
      <c r="B1089" s="30" t="s">
        <v>494</v>
      </c>
      <c r="C1089" s="30" t="s">
        <v>447</v>
      </c>
      <c r="D1089" s="30">
        <v>4643</v>
      </c>
      <c r="E1089" s="30" t="s">
        <v>493</v>
      </c>
    </row>
    <row r="1090" spans="1:5" x14ac:dyDescent="0.35">
      <c r="A1090" s="31">
        <v>44120</v>
      </c>
      <c r="B1090" s="30" t="s">
        <v>230</v>
      </c>
      <c r="C1090" s="30" t="s">
        <v>510</v>
      </c>
      <c r="D1090" s="30">
        <v>4447</v>
      </c>
      <c r="E1090" s="30" t="s">
        <v>509</v>
      </c>
    </row>
    <row r="1091" spans="1:5" x14ac:dyDescent="0.35">
      <c r="A1091" s="31">
        <v>44120</v>
      </c>
      <c r="B1091" s="30" t="s">
        <v>230</v>
      </c>
      <c r="C1091" s="30" t="s">
        <v>508</v>
      </c>
      <c r="D1091" s="30">
        <v>5252</v>
      </c>
      <c r="E1091" s="30" t="s">
        <v>507</v>
      </c>
    </row>
    <row r="1092" spans="1:5" x14ac:dyDescent="0.35">
      <c r="A1092" s="31">
        <v>44120</v>
      </c>
      <c r="B1092" s="30" t="s">
        <v>500</v>
      </c>
      <c r="C1092" s="30" t="s">
        <v>498</v>
      </c>
      <c r="D1092" s="30">
        <v>5101</v>
      </c>
      <c r="E1092" s="30" t="s">
        <v>502</v>
      </c>
    </row>
    <row r="1093" spans="1:5" x14ac:dyDescent="0.35">
      <c r="A1093" s="31">
        <v>44120</v>
      </c>
      <c r="B1093" s="30" t="s">
        <v>500</v>
      </c>
      <c r="C1093" s="30" t="s">
        <v>496</v>
      </c>
      <c r="D1093" s="30">
        <v>1589</v>
      </c>
      <c r="E1093" s="30" t="s">
        <v>501</v>
      </c>
    </row>
    <row r="1094" spans="1:5" x14ac:dyDescent="0.35">
      <c r="A1094" s="31">
        <v>44120</v>
      </c>
      <c r="B1094" s="30" t="s">
        <v>500</v>
      </c>
      <c r="C1094" s="30" t="s">
        <v>447</v>
      </c>
      <c r="D1094" s="30">
        <v>3012</v>
      </c>
      <c r="E1094" s="30" t="s">
        <v>499</v>
      </c>
    </row>
    <row r="1095" spans="1:5" x14ac:dyDescent="0.35">
      <c r="A1095" s="31">
        <v>44120</v>
      </c>
      <c r="B1095" s="30" t="s">
        <v>494</v>
      </c>
      <c r="C1095" s="30" t="s">
        <v>498</v>
      </c>
      <c r="D1095" s="30">
        <v>4950</v>
      </c>
      <c r="E1095" s="30" t="s">
        <v>497</v>
      </c>
    </row>
    <row r="1096" spans="1:5" x14ac:dyDescent="0.35">
      <c r="A1096" s="31">
        <v>44120</v>
      </c>
      <c r="B1096" s="30" t="s">
        <v>494</v>
      </c>
      <c r="C1096" s="30" t="s">
        <v>496</v>
      </c>
      <c r="D1096" s="30">
        <v>91</v>
      </c>
      <c r="E1096" s="30" t="s">
        <v>495</v>
      </c>
    </row>
    <row r="1097" spans="1:5" x14ac:dyDescent="0.35">
      <c r="A1097" s="31">
        <v>44120</v>
      </c>
      <c r="B1097" s="30" t="s">
        <v>494</v>
      </c>
      <c r="C1097" s="30" t="s">
        <v>447</v>
      </c>
      <c r="D1097" s="30">
        <v>4661</v>
      </c>
      <c r="E1097" s="30" t="s">
        <v>493</v>
      </c>
    </row>
    <row r="1098" spans="1:5" x14ac:dyDescent="0.35">
      <c r="A1098" s="31">
        <v>44121</v>
      </c>
      <c r="B1098" s="30" t="s">
        <v>230</v>
      </c>
      <c r="C1098" s="30" t="s">
        <v>510</v>
      </c>
      <c r="D1098" s="30">
        <v>4454</v>
      </c>
      <c r="E1098" s="30" t="s">
        <v>509</v>
      </c>
    </row>
    <row r="1099" spans="1:5" x14ac:dyDescent="0.35">
      <c r="A1099" s="31">
        <v>44121</v>
      </c>
      <c r="B1099" s="30" t="s">
        <v>230</v>
      </c>
      <c r="C1099" s="30" t="s">
        <v>508</v>
      </c>
      <c r="D1099" s="30">
        <v>5266</v>
      </c>
      <c r="E1099" s="30" t="s">
        <v>507</v>
      </c>
    </row>
    <row r="1100" spans="1:5" x14ac:dyDescent="0.35">
      <c r="A1100" s="31">
        <v>44121</v>
      </c>
      <c r="B1100" s="30" t="s">
        <v>500</v>
      </c>
      <c r="C1100" s="30" t="s">
        <v>498</v>
      </c>
      <c r="D1100" s="30">
        <v>5109</v>
      </c>
      <c r="E1100" s="30" t="s">
        <v>502</v>
      </c>
    </row>
    <row r="1101" spans="1:5" x14ac:dyDescent="0.35">
      <c r="A1101" s="31">
        <v>44121</v>
      </c>
      <c r="B1101" s="30" t="s">
        <v>500</v>
      </c>
      <c r="C1101" s="30" t="s">
        <v>496</v>
      </c>
      <c r="D1101" s="30">
        <v>1593</v>
      </c>
      <c r="E1101" s="30" t="s">
        <v>501</v>
      </c>
    </row>
    <row r="1102" spans="1:5" x14ac:dyDescent="0.35">
      <c r="A1102" s="31">
        <v>44121</v>
      </c>
      <c r="B1102" s="30" t="s">
        <v>500</v>
      </c>
      <c r="C1102" s="30" t="s">
        <v>447</v>
      </c>
      <c r="D1102" s="30">
        <v>3021</v>
      </c>
      <c r="E1102" s="30" t="s">
        <v>499</v>
      </c>
    </row>
    <row r="1103" spans="1:5" x14ac:dyDescent="0.35">
      <c r="A1103" s="31">
        <v>44121</v>
      </c>
      <c r="B1103" s="30" t="s">
        <v>494</v>
      </c>
      <c r="C1103" s="30" t="s">
        <v>498</v>
      </c>
      <c r="D1103" s="30">
        <v>4968</v>
      </c>
      <c r="E1103" s="30" t="s">
        <v>497</v>
      </c>
    </row>
    <row r="1104" spans="1:5" x14ac:dyDescent="0.35">
      <c r="A1104" s="31">
        <v>44121</v>
      </c>
      <c r="B1104" s="30" t="s">
        <v>494</v>
      </c>
      <c r="C1104" s="30" t="s">
        <v>496</v>
      </c>
      <c r="D1104" s="30">
        <v>91</v>
      </c>
      <c r="E1104" s="30" t="s">
        <v>495</v>
      </c>
    </row>
    <row r="1105" spans="1:5" x14ac:dyDescent="0.35">
      <c r="A1105" s="31">
        <v>44121</v>
      </c>
      <c r="B1105" s="30" t="s">
        <v>494</v>
      </c>
      <c r="C1105" s="30" t="s">
        <v>447</v>
      </c>
      <c r="D1105" s="30">
        <v>4664</v>
      </c>
      <c r="E1105" s="30" t="s">
        <v>493</v>
      </c>
    </row>
    <row r="1106" spans="1:5" x14ac:dyDescent="0.35">
      <c r="A1106" s="31">
        <v>44122</v>
      </c>
      <c r="B1106" s="30" t="s">
        <v>230</v>
      </c>
      <c r="C1106" s="30" t="s">
        <v>510</v>
      </c>
      <c r="D1106" s="30">
        <v>4457</v>
      </c>
      <c r="E1106" s="30" t="s">
        <v>509</v>
      </c>
    </row>
    <row r="1107" spans="1:5" x14ac:dyDescent="0.35">
      <c r="A1107" s="31">
        <v>44122</v>
      </c>
      <c r="B1107" s="30" t="s">
        <v>230</v>
      </c>
      <c r="C1107" s="30" t="s">
        <v>508</v>
      </c>
      <c r="D1107" s="30">
        <v>5277</v>
      </c>
      <c r="E1107" s="30" t="s">
        <v>507</v>
      </c>
    </row>
    <row r="1108" spans="1:5" x14ac:dyDescent="0.35">
      <c r="A1108" s="31">
        <v>44122</v>
      </c>
      <c r="B1108" s="30" t="s">
        <v>500</v>
      </c>
      <c r="C1108" s="30" t="s">
        <v>498</v>
      </c>
      <c r="D1108" s="30">
        <v>5115</v>
      </c>
      <c r="E1108" s="30" t="s">
        <v>502</v>
      </c>
    </row>
    <row r="1109" spans="1:5" x14ac:dyDescent="0.35">
      <c r="A1109" s="31">
        <v>44122</v>
      </c>
      <c r="B1109" s="30" t="s">
        <v>500</v>
      </c>
      <c r="C1109" s="30" t="s">
        <v>496</v>
      </c>
      <c r="D1109" s="30">
        <v>1597</v>
      </c>
      <c r="E1109" s="30" t="s">
        <v>501</v>
      </c>
    </row>
    <row r="1110" spans="1:5" x14ac:dyDescent="0.35">
      <c r="A1110" s="31">
        <v>44122</v>
      </c>
      <c r="B1110" s="30" t="s">
        <v>500</v>
      </c>
      <c r="C1110" s="30" t="s">
        <v>447</v>
      </c>
      <c r="D1110" s="30">
        <v>3025</v>
      </c>
      <c r="E1110" s="30" t="s">
        <v>499</v>
      </c>
    </row>
    <row r="1111" spans="1:5" x14ac:dyDescent="0.35">
      <c r="A1111" s="31">
        <v>44122</v>
      </c>
      <c r="B1111" s="30" t="s">
        <v>494</v>
      </c>
      <c r="C1111" s="30" t="s">
        <v>498</v>
      </c>
      <c r="D1111" s="30">
        <v>4975</v>
      </c>
      <c r="E1111" s="30" t="s">
        <v>497</v>
      </c>
    </row>
    <row r="1112" spans="1:5" x14ac:dyDescent="0.35">
      <c r="A1112" s="31">
        <v>44122</v>
      </c>
      <c r="B1112" s="30" t="s">
        <v>494</v>
      </c>
      <c r="C1112" s="30" t="s">
        <v>496</v>
      </c>
      <c r="D1112" s="30">
        <v>91</v>
      </c>
      <c r="E1112" s="30" t="s">
        <v>495</v>
      </c>
    </row>
    <row r="1113" spans="1:5" x14ac:dyDescent="0.35">
      <c r="A1113" s="31">
        <v>44122</v>
      </c>
      <c r="B1113" s="30" t="s">
        <v>494</v>
      </c>
      <c r="C1113" s="30" t="s">
        <v>447</v>
      </c>
      <c r="D1113" s="30">
        <v>4671</v>
      </c>
      <c r="E1113" s="30" t="s">
        <v>493</v>
      </c>
    </row>
    <row r="1114" spans="1:5" x14ac:dyDescent="0.35">
      <c r="A1114" s="31">
        <v>44123</v>
      </c>
      <c r="B1114" s="30" t="s">
        <v>230</v>
      </c>
      <c r="C1114" s="30" t="s">
        <v>510</v>
      </c>
      <c r="D1114" s="30">
        <v>4467</v>
      </c>
      <c r="E1114" s="30" t="s">
        <v>509</v>
      </c>
    </row>
    <row r="1115" spans="1:5" x14ac:dyDescent="0.35">
      <c r="A1115" s="31">
        <v>44123</v>
      </c>
      <c r="B1115" s="30" t="s">
        <v>230</v>
      </c>
      <c r="C1115" s="30" t="s">
        <v>508</v>
      </c>
      <c r="D1115" s="30">
        <v>5283</v>
      </c>
      <c r="E1115" s="30" t="s">
        <v>507</v>
      </c>
    </row>
    <row r="1116" spans="1:5" x14ac:dyDescent="0.35">
      <c r="A1116" s="31">
        <v>44123</v>
      </c>
      <c r="B1116" s="30" t="s">
        <v>500</v>
      </c>
      <c r="C1116" s="30" t="s">
        <v>498</v>
      </c>
      <c r="D1116" s="30">
        <v>5122</v>
      </c>
      <c r="E1116" s="30" t="s">
        <v>502</v>
      </c>
    </row>
    <row r="1117" spans="1:5" x14ac:dyDescent="0.35">
      <c r="A1117" s="31">
        <v>44123</v>
      </c>
      <c r="B1117" s="30" t="s">
        <v>500</v>
      </c>
      <c r="C1117" s="30" t="s">
        <v>496</v>
      </c>
      <c r="D1117" s="30">
        <v>1600</v>
      </c>
      <c r="E1117" s="30" t="s">
        <v>501</v>
      </c>
    </row>
    <row r="1118" spans="1:5" x14ac:dyDescent="0.35">
      <c r="A1118" s="31">
        <v>44123</v>
      </c>
      <c r="B1118" s="30" t="s">
        <v>500</v>
      </c>
      <c r="C1118" s="30" t="s">
        <v>447</v>
      </c>
      <c r="D1118" s="30">
        <v>3031</v>
      </c>
      <c r="E1118" s="30" t="s">
        <v>499</v>
      </c>
    </row>
    <row r="1119" spans="1:5" x14ac:dyDescent="0.35">
      <c r="A1119" s="31">
        <v>44123</v>
      </c>
      <c r="B1119" s="30" t="s">
        <v>494</v>
      </c>
      <c r="C1119" s="30" t="s">
        <v>498</v>
      </c>
      <c r="D1119" s="30">
        <v>4981</v>
      </c>
      <c r="E1119" s="30" t="s">
        <v>497</v>
      </c>
    </row>
    <row r="1120" spans="1:5" x14ac:dyDescent="0.35">
      <c r="A1120" s="31">
        <v>44123</v>
      </c>
      <c r="B1120" s="30" t="s">
        <v>494</v>
      </c>
      <c r="C1120" s="30" t="s">
        <v>496</v>
      </c>
      <c r="D1120" s="30">
        <v>91</v>
      </c>
      <c r="E1120" s="30" t="s">
        <v>495</v>
      </c>
    </row>
    <row r="1121" spans="1:5" x14ac:dyDescent="0.35">
      <c r="A1121" s="31">
        <v>44123</v>
      </c>
      <c r="B1121" s="30" t="s">
        <v>494</v>
      </c>
      <c r="C1121" s="30" t="s">
        <v>447</v>
      </c>
      <c r="D1121" s="30">
        <v>4681</v>
      </c>
      <c r="E1121" s="30" t="s">
        <v>493</v>
      </c>
    </row>
    <row r="1122" spans="1:5" x14ac:dyDescent="0.35">
      <c r="A1122" s="31">
        <v>44124</v>
      </c>
      <c r="B1122" s="30" t="s">
        <v>230</v>
      </c>
      <c r="C1122" s="30" t="s">
        <v>510</v>
      </c>
      <c r="D1122" s="30">
        <v>4467</v>
      </c>
      <c r="E1122" s="30" t="s">
        <v>509</v>
      </c>
    </row>
    <row r="1123" spans="1:5" x14ac:dyDescent="0.35">
      <c r="A1123" s="31">
        <v>44124</v>
      </c>
      <c r="B1123" s="30" t="s">
        <v>230</v>
      </c>
      <c r="C1123" s="30" t="s">
        <v>508</v>
      </c>
      <c r="D1123" s="30">
        <v>5288</v>
      </c>
      <c r="E1123" s="30" t="s">
        <v>507</v>
      </c>
    </row>
    <row r="1124" spans="1:5" x14ac:dyDescent="0.35">
      <c r="A1124" s="31">
        <v>44124</v>
      </c>
      <c r="B1124" s="30" t="s">
        <v>500</v>
      </c>
      <c r="C1124" s="30" t="s">
        <v>498</v>
      </c>
      <c r="D1124" s="30">
        <v>5123</v>
      </c>
      <c r="E1124" s="30" t="s">
        <v>502</v>
      </c>
    </row>
    <row r="1125" spans="1:5" x14ac:dyDescent="0.35">
      <c r="A1125" s="31">
        <v>44124</v>
      </c>
      <c r="B1125" s="30" t="s">
        <v>500</v>
      </c>
      <c r="C1125" s="30" t="s">
        <v>496</v>
      </c>
      <c r="D1125" s="30">
        <v>1600</v>
      </c>
      <c r="E1125" s="30" t="s">
        <v>501</v>
      </c>
    </row>
    <row r="1126" spans="1:5" x14ac:dyDescent="0.35">
      <c r="A1126" s="31">
        <v>44124</v>
      </c>
      <c r="B1126" s="30" t="s">
        <v>500</v>
      </c>
      <c r="C1126" s="30" t="s">
        <v>447</v>
      </c>
      <c r="D1126" s="30">
        <v>3035</v>
      </c>
      <c r="E1126" s="30" t="s">
        <v>499</v>
      </c>
    </row>
    <row r="1127" spans="1:5" x14ac:dyDescent="0.35">
      <c r="A1127" s="31">
        <v>44124</v>
      </c>
      <c r="B1127" s="30" t="s">
        <v>494</v>
      </c>
      <c r="C1127" s="30" t="s">
        <v>498</v>
      </c>
      <c r="D1127" s="30">
        <v>4987</v>
      </c>
      <c r="E1127" s="30" t="s">
        <v>497</v>
      </c>
    </row>
    <row r="1128" spans="1:5" x14ac:dyDescent="0.35">
      <c r="A1128" s="31">
        <v>44124</v>
      </c>
      <c r="B1128" s="30" t="s">
        <v>494</v>
      </c>
      <c r="C1128" s="30" t="s">
        <v>496</v>
      </c>
      <c r="D1128" s="30">
        <v>91</v>
      </c>
      <c r="E1128" s="30" t="s">
        <v>495</v>
      </c>
    </row>
    <row r="1129" spans="1:5" x14ac:dyDescent="0.35">
      <c r="A1129" s="31">
        <v>44124</v>
      </c>
      <c r="B1129" s="30" t="s">
        <v>494</v>
      </c>
      <c r="C1129" s="30" t="s">
        <v>447</v>
      </c>
      <c r="D1129" s="30">
        <v>4680</v>
      </c>
      <c r="E1129" s="30" t="s">
        <v>493</v>
      </c>
    </row>
    <row r="1130" spans="1:5" x14ac:dyDescent="0.35">
      <c r="A1130" s="31">
        <v>44125</v>
      </c>
      <c r="B1130" s="30" t="s">
        <v>230</v>
      </c>
      <c r="C1130" s="30" t="s">
        <v>510</v>
      </c>
      <c r="D1130" s="30">
        <v>4480</v>
      </c>
      <c r="E1130" s="30" t="s">
        <v>509</v>
      </c>
    </row>
    <row r="1131" spans="1:5" x14ac:dyDescent="0.35">
      <c r="A1131" s="31">
        <v>44125</v>
      </c>
      <c r="B1131" s="30" t="s">
        <v>230</v>
      </c>
      <c r="C1131" s="30" t="s">
        <v>508</v>
      </c>
      <c r="D1131" s="30">
        <v>5297</v>
      </c>
      <c r="E1131" s="30" t="s">
        <v>507</v>
      </c>
    </row>
    <row r="1132" spans="1:5" x14ac:dyDescent="0.35">
      <c r="A1132" s="31">
        <v>44125</v>
      </c>
      <c r="B1132" s="30" t="s">
        <v>500</v>
      </c>
      <c r="C1132" s="30" t="s">
        <v>498</v>
      </c>
      <c r="D1132" s="30">
        <v>5132</v>
      </c>
      <c r="E1132" s="30" t="s">
        <v>502</v>
      </c>
    </row>
    <row r="1133" spans="1:5" x14ac:dyDescent="0.35">
      <c r="A1133" s="31">
        <v>44125</v>
      </c>
      <c r="B1133" s="30" t="s">
        <v>500</v>
      </c>
      <c r="C1133" s="30" t="s">
        <v>496</v>
      </c>
      <c r="D1133" s="30">
        <v>1603</v>
      </c>
      <c r="E1133" s="30" t="s">
        <v>501</v>
      </c>
    </row>
    <row r="1134" spans="1:5" x14ac:dyDescent="0.35">
      <c r="A1134" s="31">
        <v>44125</v>
      </c>
      <c r="B1134" s="30" t="s">
        <v>500</v>
      </c>
      <c r="C1134" s="30" t="s">
        <v>447</v>
      </c>
      <c r="D1134" s="30">
        <v>3045</v>
      </c>
      <c r="E1134" s="30" t="s">
        <v>499</v>
      </c>
    </row>
    <row r="1135" spans="1:5" x14ac:dyDescent="0.35">
      <c r="A1135" s="31">
        <v>44125</v>
      </c>
      <c r="B1135" s="30" t="s">
        <v>494</v>
      </c>
      <c r="C1135" s="30" t="s">
        <v>498</v>
      </c>
      <c r="D1135" s="30">
        <v>4995</v>
      </c>
      <c r="E1135" s="30" t="s">
        <v>497</v>
      </c>
    </row>
    <row r="1136" spans="1:5" x14ac:dyDescent="0.35">
      <c r="A1136" s="31">
        <v>44125</v>
      </c>
      <c r="B1136" s="30" t="s">
        <v>494</v>
      </c>
      <c r="C1136" s="30" t="s">
        <v>496</v>
      </c>
      <c r="D1136" s="30">
        <v>93</v>
      </c>
      <c r="E1136" s="30" t="s">
        <v>495</v>
      </c>
    </row>
    <row r="1137" spans="1:5" x14ac:dyDescent="0.35">
      <c r="A1137" s="31">
        <v>44125</v>
      </c>
      <c r="B1137" s="30" t="s">
        <v>494</v>
      </c>
      <c r="C1137" s="30" t="s">
        <v>447</v>
      </c>
      <c r="D1137" s="30">
        <v>4692</v>
      </c>
      <c r="E1137" s="30" t="s">
        <v>493</v>
      </c>
    </row>
    <row r="1138" spans="1:5" x14ac:dyDescent="0.35">
      <c r="A1138" s="31">
        <v>44126</v>
      </c>
      <c r="B1138" s="30" t="s">
        <v>230</v>
      </c>
      <c r="C1138" s="30" t="s">
        <v>510</v>
      </c>
      <c r="D1138" s="30">
        <v>4496</v>
      </c>
      <c r="E1138" s="30" t="s">
        <v>509</v>
      </c>
    </row>
    <row r="1139" spans="1:5" x14ac:dyDescent="0.35">
      <c r="A1139" s="31">
        <v>44126</v>
      </c>
      <c r="B1139" s="30" t="s">
        <v>230</v>
      </c>
      <c r="C1139" s="30" t="s">
        <v>508</v>
      </c>
      <c r="D1139" s="30">
        <v>5310</v>
      </c>
      <c r="E1139" s="30" t="s">
        <v>507</v>
      </c>
    </row>
    <row r="1140" spans="1:5" x14ac:dyDescent="0.35">
      <c r="A1140" s="31">
        <v>44126</v>
      </c>
      <c r="B1140" s="30" t="s">
        <v>500</v>
      </c>
      <c r="C1140" s="30" t="s">
        <v>498</v>
      </c>
      <c r="D1140" s="30">
        <v>5142</v>
      </c>
      <c r="E1140" s="30" t="s">
        <v>502</v>
      </c>
    </row>
    <row r="1141" spans="1:5" x14ac:dyDescent="0.35">
      <c r="A1141" s="31">
        <v>44126</v>
      </c>
      <c r="B1141" s="30" t="s">
        <v>500</v>
      </c>
      <c r="C1141" s="30" t="s">
        <v>496</v>
      </c>
      <c r="D1141" s="30">
        <v>1605</v>
      </c>
      <c r="E1141" s="30" t="s">
        <v>501</v>
      </c>
    </row>
    <row r="1142" spans="1:5" x14ac:dyDescent="0.35">
      <c r="A1142" s="31">
        <v>44126</v>
      </c>
      <c r="B1142" s="30" t="s">
        <v>500</v>
      </c>
      <c r="C1142" s="30" t="s">
        <v>447</v>
      </c>
      <c r="D1142" s="30">
        <v>3063</v>
      </c>
      <c r="E1142" s="30" t="s">
        <v>499</v>
      </c>
    </row>
    <row r="1143" spans="1:5" x14ac:dyDescent="0.35">
      <c r="A1143" s="31">
        <v>44126</v>
      </c>
      <c r="B1143" s="30" t="s">
        <v>494</v>
      </c>
      <c r="C1143" s="30" t="s">
        <v>498</v>
      </c>
      <c r="D1143" s="30">
        <v>5012</v>
      </c>
      <c r="E1143" s="30" t="s">
        <v>497</v>
      </c>
    </row>
    <row r="1144" spans="1:5" x14ac:dyDescent="0.35">
      <c r="A1144" s="31">
        <v>44126</v>
      </c>
      <c r="B1144" s="30" t="s">
        <v>494</v>
      </c>
      <c r="C1144" s="30" t="s">
        <v>496</v>
      </c>
      <c r="D1144" s="30">
        <v>93</v>
      </c>
      <c r="E1144" s="30" t="s">
        <v>495</v>
      </c>
    </row>
    <row r="1145" spans="1:5" x14ac:dyDescent="0.35">
      <c r="A1145" s="31">
        <v>44126</v>
      </c>
      <c r="B1145" s="30" t="s">
        <v>494</v>
      </c>
      <c r="C1145" s="30" t="s">
        <v>447</v>
      </c>
      <c r="D1145" s="30">
        <v>4705</v>
      </c>
      <c r="E1145" s="30" t="s">
        <v>493</v>
      </c>
    </row>
    <row r="1146" spans="1:5" x14ac:dyDescent="0.35">
      <c r="A1146" s="31">
        <v>44127</v>
      </c>
      <c r="B1146" s="30" t="s">
        <v>230</v>
      </c>
      <c r="C1146" s="30" t="s">
        <v>510</v>
      </c>
      <c r="D1146" s="30">
        <v>4501</v>
      </c>
      <c r="E1146" s="30" t="s">
        <v>509</v>
      </c>
    </row>
    <row r="1147" spans="1:5" x14ac:dyDescent="0.35">
      <c r="A1147" s="31">
        <v>44127</v>
      </c>
      <c r="B1147" s="30" t="s">
        <v>230</v>
      </c>
      <c r="C1147" s="30" t="s">
        <v>508</v>
      </c>
      <c r="D1147" s="30">
        <v>5326</v>
      </c>
      <c r="E1147" s="30" t="s">
        <v>507</v>
      </c>
    </row>
    <row r="1148" spans="1:5" x14ac:dyDescent="0.35">
      <c r="A1148" s="31">
        <v>44127</v>
      </c>
      <c r="B1148" s="30" t="s">
        <v>500</v>
      </c>
      <c r="C1148" s="30" t="s">
        <v>498</v>
      </c>
      <c r="D1148" s="30">
        <v>5153</v>
      </c>
      <c r="E1148" s="30" t="s">
        <v>502</v>
      </c>
    </row>
    <row r="1149" spans="1:5" x14ac:dyDescent="0.35">
      <c r="A1149" s="31">
        <v>44127</v>
      </c>
      <c r="B1149" s="30" t="s">
        <v>500</v>
      </c>
      <c r="C1149" s="30" t="s">
        <v>496</v>
      </c>
      <c r="D1149" s="30">
        <v>1608</v>
      </c>
      <c r="E1149" s="30" t="s">
        <v>501</v>
      </c>
    </row>
    <row r="1150" spans="1:5" x14ac:dyDescent="0.35">
      <c r="A1150" s="31">
        <v>44127</v>
      </c>
      <c r="B1150" s="30" t="s">
        <v>500</v>
      </c>
      <c r="C1150" s="30" t="s">
        <v>447</v>
      </c>
      <c r="D1150" s="30">
        <v>3069</v>
      </c>
      <c r="E1150" s="30" t="s">
        <v>499</v>
      </c>
    </row>
    <row r="1151" spans="1:5" x14ac:dyDescent="0.35">
      <c r="A1151" s="31">
        <v>44127</v>
      </c>
      <c r="B1151" s="30" t="s">
        <v>494</v>
      </c>
      <c r="C1151" s="30" t="s">
        <v>498</v>
      </c>
      <c r="D1151" s="30">
        <v>5025</v>
      </c>
      <c r="E1151" s="30" t="s">
        <v>497</v>
      </c>
    </row>
    <row r="1152" spans="1:5" x14ac:dyDescent="0.35">
      <c r="A1152" s="31">
        <v>44127</v>
      </c>
      <c r="B1152" s="30" t="s">
        <v>494</v>
      </c>
      <c r="C1152" s="30" t="s">
        <v>496</v>
      </c>
      <c r="D1152" s="30">
        <v>93</v>
      </c>
      <c r="E1152" s="30" t="s">
        <v>495</v>
      </c>
    </row>
    <row r="1153" spans="1:5" x14ac:dyDescent="0.35">
      <c r="A1153" s="31">
        <v>44127</v>
      </c>
      <c r="B1153" s="30" t="s">
        <v>494</v>
      </c>
      <c r="C1153" s="30" t="s">
        <v>447</v>
      </c>
      <c r="D1153" s="30">
        <v>4712</v>
      </c>
      <c r="E1153" s="30" t="s">
        <v>493</v>
      </c>
    </row>
    <row r="1154" spans="1:5" x14ac:dyDescent="0.35">
      <c r="A1154" s="31">
        <v>44128</v>
      </c>
      <c r="B1154" s="30" t="s">
        <v>230</v>
      </c>
      <c r="C1154" s="30" t="s">
        <v>510</v>
      </c>
      <c r="D1154" s="30">
        <v>4509</v>
      </c>
      <c r="E1154" s="30" t="s">
        <v>509</v>
      </c>
    </row>
    <row r="1155" spans="1:5" x14ac:dyDescent="0.35">
      <c r="A1155" s="31">
        <v>44128</v>
      </c>
      <c r="B1155" s="30" t="s">
        <v>230</v>
      </c>
      <c r="C1155" s="30" t="s">
        <v>508</v>
      </c>
      <c r="D1155" s="30">
        <v>5327</v>
      </c>
      <c r="E1155" s="30" t="s">
        <v>507</v>
      </c>
    </row>
    <row r="1156" spans="1:5" x14ac:dyDescent="0.35">
      <c r="A1156" s="31">
        <v>44128</v>
      </c>
      <c r="B1156" s="30" t="s">
        <v>500</v>
      </c>
      <c r="C1156" s="30" t="s">
        <v>498</v>
      </c>
      <c r="D1156" s="30">
        <v>5158</v>
      </c>
      <c r="E1156" s="30" t="s">
        <v>502</v>
      </c>
    </row>
    <row r="1157" spans="1:5" x14ac:dyDescent="0.35">
      <c r="A1157" s="31">
        <v>44128</v>
      </c>
      <c r="B1157" s="30" t="s">
        <v>500</v>
      </c>
      <c r="C1157" s="30" t="s">
        <v>496</v>
      </c>
      <c r="D1157" s="30">
        <v>1608</v>
      </c>
      <c r="E1157" s="30" t="s">
        <v>501</v>
      </c>
    </row>
    <row r="1158" spans="1:5" x14ac:dyDescent="0.35">
      <c r="A1158" s="31">
        <v>44128</v>
      </c>
      <c r="B1158" s="30" t="s">
        <v>500</v>
      </c>
      <c r="C1158" s="30" t="s">
        <v>447</v>
      </c>
      <c r="D1158" s="30">
        <v>3073</v>
      </c>
      <c r="E1158" s="30" t="s">
        <v>499</v>
      </c>
    </row>
    <row r="1159" spans="1:5" x14ac:dyDescent="0.35">
      <c r="A1159" s="31">
        <v>44128</v>
      </c>
      <c r="B1159" s="30" t="s">
        <v>494</v>
      </c>
      <c r="C1159" s="30" t="s">
        <v>498</v>
      </c>
      <c r="D1159" s="30">
        <v>5028</v>
      </c>
      <c r="E1159" s="30" t="s">
        <v>497</v>
      </c>
    </row>
    <row r="1160" spans="1:5" x14ac:dyDescent="0.35">
      <c r="A1160" s="31">
        <v>44128</v>
      </c>
      <c r="B1160" s="30" t="s">
        <v>494</v>
      </c>
      <c r="C1160" s="30" t="s">
        <v>496</v>
      </c>
      <c r="D1160" s="30">
        <v>93</v>
      </c>
      <c r="E1160" s="30" t="s">
        <v>495</v>
      </c>
    </row>
    <row r="1161" spans="1:5" x14ac:dyDescent="0.35">
      <c r="A1161" s="31">
        <v>44128</v>
      </c>
      <c r="B1161" s="30" t="s">
        <v>494</v>
      </c>
      <c r="C1161" s="30" t="s">
        <v>447</v>
      </c>
      <c r="D1161" s="30">
        <v>4718</v>
      </c>
      <c r="E1161" s="30" t="s">
        <v>493</v>
      </c>
    </row>
    <row r="1162" spans="1:5" x14ac:dyDescent="0.35">
      <c r="A1162" s="31">
        <v>44129</v>
      </c>
      <c r="B1162" s="30" t="s">
        <v>230</v>
      </c>
      <c r="C1162" s="30" t="s">
        <v>510</v>
      </c>
      <c r="D1162" s="30">
        <v>4522</v>
      </c>
      <c r="E1162" s="30" t="s">
        <v>509</v>
      </c>
    </row>
    <row r="1163" spans="1:5" x14ac:dyDescent="0.35">
      <c r="A1163" s="31">
        <v>44129</v>
      </c>
      <c r="B1163" s="30" t="s">
        <v>230</v>
      </c>
      <c r="C1163" s="30" t="s">
        <v>508</v>
      </c>
      <c r="D1163" s="30">
        <v>5339</v>
      </c>
      <c r="E1163" s="30" t="s">
        <v>507</v>
      </c>
    </row>
    <row r="1164" spans="1:5" x14ac:dyDescent="0.35">
      <c r="A1164" s="31">
        <v>44129</v>
      </c>
      <c r="B1164" s="30" t="s">
        <v>500</v>
      </c>
      <c r="C1164" s="30" t="s">
        <v>498</v>
      </c>
      <c r="D1164" s="30">
        <v>5167</v>
      </c>
      <c r="E1164" s="30" t="s">
        <v>502</v>
      </c>
    </row>
    <row r="1165" spans="1:5" x14ac:dyDescent="0.35">
      <c r="A1165" s="31">
        <v>44129</v>
      </c>
      <c r="B1165" s="30" t="s">
        <v>500</v>
      </c>
      <c r="C1165" s="30" t="s">
        <v>496</v>
      </c>
      <c r="D1165" s="30">
        <v>1616</v>
      </c>
      <c r="E1165" s="30" t="s">
        <v>501</v>
      </c>
    </row>
    <row r="1166" spans="1:5" x14ac:dyDescent="0.35">
      <c r="A1166" s="31">
        <v>44129</v>
      </c>
      <c r="B1166" s="30" t="s">
        <v>500</v>
      </c>
      <c r="C1166" s="30" t="s">
        <v>447</v>
      </c>
      <c r="D1166" s="30">
        <v>3081</v>
      </c>
      <c r="E1166" s="30" t="s">
        <v>499</v>
      </c>
    </row>
    <row r="1167" spans="1:5" x14ac:dyDescent="0.35">
      <c r="A1167" s="31">
        <v>44129</v>
      </c>
      <c r="B1167" s="30" t="s">
        <v>494</v>
      </c>
      <c r="C1167" s="30" t="s">
        <v>498</v>
      </c>
      <c r="D1167" s="30">
        <v>5047</v>
      </c>
      <c r="E1167" s="30" t="s">
        <v>497</v>
      </c>
    </row>
    <row r="1168" spans="1:5" x14ac:dyDescent="0.35">
      <c r="A1168" s="31">
        <v>44129</v>
      </c>
      <c r="B1168" s="30" t="s">
        <v>494</v>
      </c>
      <c r="C1168" s="30" t="s">
        <v>496</v>
      </c>
      <c r="D1168" s="30">
        <v>94</v>
      </c>
      <c r="E1168" s="30" t="s">
        <v>495</v>
      </c>
    </row>
    <row r="1169" spans="1:5" x14ac:dyDescent="0.35">
      <c r="A1169" s="31">
        <v>44129</v>
      </c>
      <c r="B1169" s="30" t="s">
        <v>494</v>
      </c>
      <c r="C1169" s="30" t="s">
        <v>447</v>
      </c>
      <c r="D1169" s="30">
        <v>4723</v>
      </c>
      <c r="E1169" s="30" t="s">
        <v>493</v>
      </c>
    </row>
    <row r="1170" spans="1:5" x14ac:dyDescent="0.35">
      <c r="A1170" s="31">
        <v>44130</v>
      </c>
      <c r="B1170" s="30" t="s">
        <v>230</v>
      </c>
      <c r="C1170" s="30" t="s">
        <v>510</v>
      </c>
      <c r="D1170" s="30">
        <v>4530</v>
      </c>
      <c r="E1170" s="30" t="s">
        <v>509</v>
      </c>
    </row>
    <row r="1171" spans="1:5" x14ac:dyDescent="0.35">
      <c r="A1171" s="31">
        <v>44130</v>
      </c>
      <c r="B1171" s="30" t="s">
        <v>230</v>
      </c>
      <c r="C1171" s="30" t="s">
        <v>508</v>
      </c>
      <c r="D1171" s="30">
        <v>5348</v>
      </c>
      <c r="E1171" s="30" t="s">
        <v>507</v>
      </c>
    </row>
    <row r="1172" spans="1:5" x14ac:dyDescent="0.35">
      <c r="A1172" s="31">
        <v>44130</v>
      </c>
      <c r="B1172" s="30" t="s">
        <v>500</v>
      </c>
      <c r="C1172" s="30" t="s">
        <v>498</v>
      </c>
      <c r="D1172" s="30">
        <v>5178</v>
      </c>
      <c r="E1172" s="30" t="s">
        <v>502</v>
      </c>
    </row>
    <row r="1173" spans="1:5" x14ac:dyDescent="0.35">
      <c r="A1173" s="31">
        <v>44130</v>
      </c>
      <c r="B1173" s="30" t="s">
        <v>500</v>
      </c>
      <c r="C1173" s="30" t="s">
        <v>496</v>
      </c>
      <c r="D1173" s="30">
        <v>1618</v>
      </c>
      <c r="E1173" s="30" t="s">
        <v>501</v>
      </c>
    </row>
    <row r="1174" spans="1:5" x14ac:dyDescent="0.35">
      <c r="A1174" s="31">
        <v>44130</v>
      </c>
      <c r="B1174" s="30" t="s">
        <v>500</v>
      </c>
      <c r="C1174" s="30" t="s">
        <v>447</v>
      </c>
      <c r="D1174" s="30">
        <v>3085</v>
      </c>
      <c r="E1174" s="30" t="s">
        <v>499</v>
      </c>
    </row>
    <row r="1175" spans="1:5" x14ac:dyDescent="0.35">
      <c r="A1175" s="31">
        <v>44130</v>
      </c>
      <c r="B1175" s="30" t="s">
        <v>494</v>
      </c>
      <c r="C1175" s="30" t="s">
        <v>498</v>
      </c>
      <c r="D1175" s="30">
        <v>5053</v>
      </c>
      <c r="E1175" s="30" t="s">
        <v>497</v>
      </c>
    </row>
    <row r="1176" spans="1:5" x14ac:dyDescent="0.35">
      <c r="A1176" s="31">
        <v>44130</v>
      </c>
      <c r="B1176" s="30" t="s">
        <v>494</v>
      </c>
      <c r="C1176" s="30" t="s">
        <v>496</v>
      </c>
      <c r="D1176" s="30">
        <v>94</v>
      </c>
      <c r="E1176" s="30" t="s">
        <v>495</v>
      </c>
    </row>
    <row r="1177" spans="1:5" x14ac:dyDescent="0.35">
      <c r="A1177" s="31">
        <v>44130</v>
      </c>
      <c r="B1177" s="30" t="s">
        <v>494</v>
      </c>
      <c r="C1177" s="30" t="s">
        <v>447</v>
      </c>
      <c r="D1177" s="30">
        <v>4734</v>
      </c>
      <c r="E1177" s="30" t="s">
        <v>493</v>
      </c>
    </row>
    <row r="1178" spans="1:5" x14ac:dyDescent="0.35">
      <c r="A1178" s="31">
        <v>44131</v>
      </c>
      <c r="B1178" s="30" t="s">
        <v>230</v>
      </c>
      <c r="C1178" s="30" t="s">
        <v>510</v>
      </c>
      <c r="D1178" s="30">
        <v>4534</v>
      </c>
      <c r="E1178" s="30" t="s">
        <v>509</v>
      </c>
    </row>
    <row r="1179" spans="1:5" x14ac:dyDescent="0.35">
      <c r="A1179" s="31">
        <v>44131</v>
      </c>
      <c r="B1179" s="30" t="s">
        <v>230</v>
      </c>
      <c r="C1179" s="30" t="s">
        <v>508</v>
      </c>
      <c r="D1179" s="30">
        <v>5351</v>
      </c>
      <c r="E1179" s="30" t="s">
        <v>507</v>
      </c>
    </row>
    <row r="1180" spans="1:5" x14ac:dyDescent="0.35">
      <c r="A1180" s="31">
        <v>44131</v>
      </c>
      <c r="B1180" s="30" t="s">
        <v>500</v>
      </c>
      <c r="C1180" s="30" t="s">
        <v>498</v>
      </c>
      <c r="D1180" s="30">
        <v>5181</v>
      </c>
      <c r="E1180" s="30" t="s">
        <v>502</v>
      </c>
    </row>
    <row r="1181" spans="1:5" x14ac:dyDescent="0.35">
      <c r="A1181" s="31">
        <v>44131</v>
      </c>
      <c r="B1181" s="30" t="s">
        <v>500</v>
      </c>
      <c r="C1181" s="30" t="s">
        <v>496</v>
      </c>
      <c r="D1181" s="30">
        <v>1619</v>
      </c>
      <c r="E1181" s="30" t="s">
        <v>501</v>
      </c>
    </row>
    <row r="1182" spans="1:5" x14ac:dyDescent="0.35">
      <c r="A1182" s="31">
        <v>44131</v>
      </c>
      <c r="B1182" s="30" t="s">
        <v>500</v>
      </c>
      <c r="C1182" s="30" t="s">
        <v>447</v>
      </c>
      <c r="D1182" s="30">
        <v>3088</v>
      </c>
      <c r="E1182" s="30" t="s">
        <v>499</v>
      </c>
    </row>
    <row r="1183" spans="1:5" x14ac:dyDescent="0.35">
      <c r="A1183" s="31">
        <v>44131</v>
      </c>
      <c r="B1183" s="30" t="s">
        <v>494</v>
      </c>
      <c r="C1183" s="30" t="s">
        <v>498</v>
      </c>
      <c r="D1183" s="30">
        <v>5055</v>
      </c>
      <c r="E1183" s="30" t="s">
        <v>497</v>
      </c>
    </row>
    <row r="1184" spans="1:5" x14ac:dyDescent="0.35">
      <c r="A1184" s="31">
        <v>44131</v>
      </c>
      <c r="B1184" s="30" t="s">
        <v>494</v>
      </c>
      <c r="C1184" s="30" t="s">
        <v>496</v>
      </c>
      <c r="D1184" s="30">
        <v>95</v>
      </c>
      <c r="E1184" s="30" t="s">
        <v>495</v>
      </c>
    </row>
    <row r="1185" spans="1:5" x14ac:dyDescent="0.35">
      <c r="A1185" s="31">
        <v>44131</v>
      </c>
      <c r="B1185" s="30" t="s">
        <v>494</v>
      </c>
      <c r="C1185" s="30" t="s">
        <v>447</v>
      </c>
      <c r="D1185" s="30">
        <v>4738</v>
      </c>
      <c r="E1185" s="30" t="s">
        <v>493</v>
      </c>
    </row>
    <row r="1186" spans="1:5" x14ac:dyDescent="0.35">
      <c r="A1186" s="31">
        <v>44132</v>
      </c>
      <c r="B1186" s="30" t="s">
        <v>230</v>
      </c>
      <c r="C1186" s="30" t="s">
        <v>510</v>
      </c>
      <c r="D1186" s="30">
        <v>4550</v>
      </c>
      <c r="E1186" s="30" t="s">
        <v>509</v>
      </c>
    </row>
    <row r="1187" spans="1:5" x14ac:dyDescent="0.35">
      <c r="A1187" s="31">
        <v>44132</v>
      </c>
      <c r="B1187" s="30" t="s">
        <v>230</v>
      </c>
      <c r="C1187" s="30" t="s">
        <v>508</v>
      </c>
      <c r="D1187" s="30">
        <v>5370</v>
      </c>
      <c r="E1187" s="30" t="s">
        <v>507</v>
      </c>
    </row>
    <row r="1188" spans="1:5" x14ac:dyDescent="0.35">
      <c r="A1188" s="31">
        <v>44132</v>
      </c>
      <c r="B1188" s="30" t="s">
        <v>500</v>
      </c>
      <c r="C1188" s="30" t="s">
        <v>498</v>
      </c>
      <c r="D1188" s="30">
        <v>5192</v>
      </c>
      <c r="E1188" s="30" t="s">
        <v>502</v>
      </c>
    </row>
    <row r="1189" spans="1:5" x14ac:dyDescent="0.35">
      <c r="A1189" s="31">
        <v>44132</v>
      </c>
      <c r="B1189" s="30" t="s">
        <v>500</v>
      </c>
      <c r="C1189" s="30" t="s">
        <v>496</v>
      </c>
      <c r="D1189" s="30">
        <v>1625</v>
      </c>
      <c r="E1189" s="30" t="s">
        <v>501</v>
      </c>
    </row>
    <row r="1190" spans="1:5" x14ac:dyDescent="0.35">
      <c r="A1190" s="31">
        <v>44132</v>
      </c>
      <c r="B1190" s="30" t="s">
        <v>500</v>
      </c>
      <c r="C1190" s="30" t="s">
        <v>447</v>
      </c>
      <c r="D1190" s="30">
        <v>3107</v>
      </c>
      <c r="E1190" s="30" t="s">
        <v>499</v>
      </c>
    </row>
    <row r="1191" spans="1:5" x14ac:dyDescent="0.35">
      <c r="A1191" s="31">
        <v>44132</v>
      </c>
      <c r="B1191" s="30" t="s">
        <v>494</v>
      </c>
      <c r="C1191" s="30" t="s">
        <v>498</v>
      </c>
      <c r="D1191" s="30">
        <v>5073</v>
      </c>
      <c r="E1191" s="30" t="s">
        <v>497</v>
      </c>
    </row>
    <row r="1192" spans="1:5" x14ac:dyDescent="0.35">
      <c r="A1192" s="31">
        <v>44132</v>
      </c>
      <c r="B1192" s="30" t="s">
        <v>494</v>
      </c>
      <c r="C1192" s="30" t="s">
        <v>496</v>
      </c>
      <c r="D1192" s="30">
        <v>95</v>
      </c>
      <c r="E1192" s="30" t="s">
        <v>495</v>
      </c>
    </row>
    <row r="1193" spans="1:5" x14ac:dyDescent="0.35">
      <c r="A1193" s="31">
        <v>44132</v>
      </c>
      <c r="B1193" s="30" t="s">
        <v>494</v>
      </c>
      <c r="C1193" s="30" t="s">
        <v>447</v>
      </c>
      <c r="D1193" s="30">
        <v>4756</v>
      </c>
      <c r="E1193" s="30" t="s">
        <v>493</v>
      </c>
    </row>
    <row r="1194" spans="1:5" x14ac:dyDescent="0.35">
      <c r="A1194" s="31">
        <v>44133</v>
      </c>
      <c r="B1194" s="30" t="s">
        <v>230</v>
      </c>
      <c r="C1194" s="30" t="s">
        <v>510</v>
      </c>
      <c r="D1194" s="30">
        <v>4563</v>
      </c>
      <c r="E1194" s="30" t="s">
        <v>509</v>
      </c>
    </row>
    <row r="1195" spans="1:5" x14ac:dyDescent="0.35">
      <c r="A1195" s="31">
        <v>44133</v>
      </c>
      <c r="B1195" s="30" t="s">
        <v>230</v>
      </c>
      <c r="C1195" s="30" t="s">
        <v>508</v>
      </c>
      <c r="D1195" s="30">
        <v>5383</v>
      </c>
      <c r="E1195" s="30" t="s">
        <v>507</v>
      </c>
    </row>
    <row r="1196" spans="1:5" x14ac:dyDescent="0.35">
      <c r="A1196" s="31">
        <v>44133</v>
      </c>
      <c r="B1196" s="30" t="s">
        <v>500</v>
      </c>
      <c r="C1196" s="30" t="s">
        <v>498</v>
      </c>
      <c r="D1196" s="30">
        <v>5204</v>
      </c>
      <c r="E1196" s="30" t="s">
        <v>502</v>
      </c>
    </row>
    <row r="1197" spans="1:5" x14ac:dyDescent="0.35">
      <c r="A1197" s="31">
        <v>44133</v>
      </c>
      <c r="B1197" s="30" t="s">
        <v>500</v>
      </c>
      <c r="C1197" s="30" t="s">
        <v>496</v>
      </c>
      <c r="D1197" s="30">
        <v>1631</v>
      </c>
      <c r="E1197" s="30" t="s">
        <v>501</v>
      </c>
    </row>
    <row r="1198" spans="1:5" x14ac:dyDescent="0.35">
      <c r="A1198" s="31">
        <v>44133</v>
      </c>
      <c r="B1198" s="30" t="s">
        <v>500</v>
      </c>
      <c r="C1198" s="30" t="s">
        <v>447</v>
      </c>
      <c r="D1198" s="30">
        <v>3116</v>
      </c>
      <c r="E1198" s="30" t="s">
        <v>499</v>
      </c>
    </row>
    <row r="1199" spans="1:5" x14ac:dyDescent="0.35">
      <c r="A1199" s="31">
        <v>44133</v>
      </c>
      <c r="B1199" s="30" t="s">
        <v>494</v>
      </c>
      <c r="C1199" s="30" t="s">
        <v>498</v>
      </c>
      <c r="D1199" s="30">
        <v>5092</v>
      </c>
      <c r="E1199" s="30" t="s">
        <v>497</v>
      </c>
    </row>
    <row r="1200" spans="1:5" x14ac:dyDescent="0.35">
      <c r="A1200" s="31">
        <v>44133</v>
      </c>
      <c r="B1200" s="30" t="s">
        <v>494</v>
      </c>
      <c r="C1200" s="30" t="s">
        <v>496</v>
      </c>
      <c r="D1200" s="30">
        <v>95</v>
      </c>
      <c r="E1200" s="30" t="s">
        <v>495</v>
      </c>
    </row>
    <row r="1201" spans="1:5" x14ac:dyDescent="0.35">
      <c r="A1201" s="31">
        <v>44133</v>
      </c>
      <c r="B1201" s="30" t="s">
        <v>494</v>
      </c>
      <c r="C1201" s="30" t="s">
        <v>447</v>
      </c>
      <c r="D1201" s="30">
        <v>4764</v>
      </c>
      <c r="E1201" s="30" t="s">
        <v>493</v>
      </c>
    </row>
    <row r="1202" spans="1:5" x14ac:dyDescent="0.35">
      <c r="A1202" s="31">
        <v>44134</v>
      </c>
      <c r="B1202" s="30" t="s">
        <v>230</v>
      </c>
      <c r="C1202" s="30" t="s">
        <v>510</v>
      </c>
      <c r="D1202" s="30">
        <v>4574</v>
      </c>
      <c r="E1202" s="30" t="s">
        <v>509</v>
      </c>
    </row>
    <row r="1203" spans="1:5" x14ac:dyDescent="0.35">
      <c r="A1203" s="31">
        <v>44134</v>
      </c>
      <c r="B1203" s="30" t="s">
        <v>230</v>
      </c>
      <c r="C1203" s="30" t="s">
        <v>508</v>
      </c>
      <c r="D1203" s="30">
        <v>5396</v>
      </c>
      <c r="E1203" s="30" t="s">
        <v>507</v>
      </c>
    </row>
    <row r="1204" spans="1:5" x14ac:dyDescent="0.35">
      <c r="A1204" s="31">
        <v>44134</v>
      </c>
      <c r="B1204" s="30" t="s">
        <v>500</v>
      </c>
      <c r="C1204" s="30" t="s">
        <v>498</v>
      </c>
      <c r="D1204" s="30">
        <v>5212</v>
      </c>
      <c r="E1204" s="30" t="s">
        <v>502</v>
      </c>
    </row>
    <row r="1205" spans="1:5" x14ac:dyDescent="0.35">
      <c r="A1205" s="31">
        <v>44134</v>
      </c>
      <c r="B1205" s="30" t="s">
        <v>500</v>
      </c>
      <c r="C1205" s="30" t="s">
        <v>496</v>
      </c>
      <c r="D1205" s="30">
        <v>1635</v>
      </c>
      <c r="E1205" s="30" t="s">
        <v>501</v>
      </c>
    </row>
    <row r="1206" spans="1:5" x14ac:dyDescent="0.35">
      <c r="A1206" s="31">
        <v>44134</v>
      </c>
      <c r="B1206" s="30" t="s">
        <v>500</v>
      </c>
      <c r="C1206" s="30" t="s">
        <v>447</v>
      </c>
      <c r="D1206" s="30">
        <v>3128</v>
      </c>
      <c r="E1206" s="30" t="s">
        <v>499</v>
      </c>
    </row>
    <row r="1207" spans="1:5" x14ac:dyDescent="0.35">
      <c r="A1207" s="31">
        <v>44134</v>
      </c>
      <c r="B1207" s="30" t="s">
        <v>494</v>
      </c>
      <c r="C1207" s="30" t="s">
        <v>498</v>
      </c>
      <c r="D1207" s="30">
        <v>5100</v>
      </c>
      <c r="E1207" s="30" t="s">
        <v>497</v>
      </c>
    </row>
    <row r="1208" spans="1:5" x14ac:dyDescent="0.35">
      <c r="A1208" s="31">
        <v>44134</v>
      </c>
      <c r="B1208" s="30" t="s">
        <v>494</v>
      </c>
      <c r="C1208" s="30" t="s">
        <v>496</v>
      </c>
      <c r="D1208" s="30">
        <v>96</v>
      </c>
      <c r="E1208" s="30" t="s">
        <v>495</v>
      </c>
    </row>
    <row r="1209" spans="1:5" x14ac:dyDescent="0.35">
      <c r="A1209" s="31">
        <v>44134</v>
      </c>
      <c r="B1209" s="30" t="s">
        <v>494</v>
      </c>
      <c r="C1209" s="30" t="s">
        <v>447</v>
      </c>
      <c r="D1209" s="30">
        <v>4779</v>
      </c>
      <c r="E1209" s="30" t="s">
        <v>493</v>
      </c>
    </row>
    <row r="1210" spans="1:5" x14ac:dyDescent="0.35">
      <c r="A1210" s="31">
        <v>44135</v>
      </c>
      <c r="B1210" s="30" t="s">
        <v>230</v>
      </c>
      <c r="C1210" s="30" t="s">
        <v>510</v>
      </c>
      <c r="D1210" s="30">
        <v>4582</v>
      </c>
      <c r="E1210" s="30" t="s">
        <v>509</v>
      </c>
    </row>
    <row r="1211" spans="1:5" x14ac:dyDescent="0.35">
      <c r="A1211" s="31">
        <v>44135</v>
      </c>
      <c r="B1211" s="30" t="s">
        <v>230</v>
      </c>
      <c r="C1211" s="30" t="s">
        <v>508</v>
      </c>
      <c r="D1211" s="30">
        <v>5404</v>
      </c>
      <c r="E1211" s="30" t="s">
        <v>507</v>
      </c>
    </row>
    <row r="1212" spans="1:5" x14ac:dyDescent="0.35">
      <c r="A1212" s="31">
        <v>44135</v>
      </c>
      <c r="B1212" s="30" t="s">
        <v>500</v>
      </c>
      <c r="C1212" s="30" t="s">
        <v>498</v>
      </c>
      <c r="D1212" s="30">
        <v>5221</v>
      </c>
      <c r="E1212" s="30" t="s">
        <v>502</v>
      </c>
    </row>
    <row r="1213" spans="1:5" x14ac:dyDescent="0.35">
      <c r="A1213" s="31">
        <v>44135</v>
      </c>
      <c r="B1213" s="30" t="s">
        <v>500</v>
      </c>
      <c r="C1213" s="30" t="s">
        <v>496</v>
      </c>
      <c r="D1213" s="30">
        <v>1641</v>
      </c>
      <c r="E1213" s="30" t="s">
        <v>501</v>
      </c>
    </row>
    <row r="1214" spans="1:5" x14ac:dyDescent="0.35">
      <c r="A1214" s="31">
        <v>44135</v>
      </c>
      <c r="B1214" s="30" t="s">
        <v>500</v>
      </c>
      <c r="C1214" s="30" t="s">
        <v>447</v>
      </c>
      <c r="D1214" s="30">
        <v>3129</v>
      </c>
      <c r="E1214" s="30" t="s">
        <v>499</v>
      </c>
    </row>
    <row r="1215" spans="1:5" x14ac:dyDescent="0.35">
      <c r="A1215" s="31">
        <v>44135</v>
      </c>
      <c r="B1215" s="30" t="s">
        <v>494</v>
      </c>
      <c r="C1215" s="30" t="s">
        <v>498</v>
      </c>
      <c r="D1215" s="30">
        <v>5116</v>
      </c>
      <c r="E1215" s="30" t="s">
        <v>497</v>
      </c>
    </row>
    <row r="1216" spans="1:5" x14ac:dyDescent="0.35">
      <c r="A1216" s="31">
        <v>44135</v>
      </c>
      <c r="B1216" s="30" t="s">
        <v>494</v>
      </c>
      <c r="C1216" s="30" t="s">
        <v>496</v>
      </c>
      <c r="D1216" s="30">
        <v>96</v>
      </c>
      <c r="E1216" s="30" t="s">
        <v>495</v>
      </c>
    </row>
    <row r="1217" spans="1:5" x14ac:dyDescent="0.35">
      <c r="A1217" s="31">
        <v>44135</v>
      </c>
      <c r="B1217" s="30" t="s">
        <v>494</v>
      </c>
      <c r="C1217" s="30" t="s">
        <v>447</v>
      </c>
      <c r="D1217" s="30">
        <v>4779</v>
      </c>
      <c r="E1217" s="30" t="s">
        <v>493</v>
      </c>
    </row>
    <row r="1218" spans="1:5" x14ac:dyDescent="0.35">
      <c r="A1218" s="31">
        <v>44136</v>
      </c>
      <c r="B1218" s="30" t="s">
        <v>230</v>
      </c>
      <c r="C1218" s="30" t="s">
        <v>510</v>
      </c>
      <c r="D1218" s="30">
        <v>4590</v>
      </c>
      <c r="E1218" s="30" t="s">
        <v>509</v>
      </c>
    </row>
    <row r="1219" spans="1:5" x14ac:dyDescent="0.35">
      <c r="A1219" s="31">
        <v>44136</v>
      </c>
      <c r="B1219" s="30" t="s">
        <v>230</v>
      </c>
      <c r="C1219" s="30" t="s">
        <v>508</v>
      </c>
      <c r="D1219" s="30">
        <v>5417</v>
      </c>
      <c r="E1219" s="30" t="s">
        <v>507</v>
      </c>
    </row>
    <row r="1220" spans="1:5" x14ac:dyDescent="0.35">
      <c r="A1220" s="31">
        <v>44136</v>
      </c>
      <c r="B1220" s="30" t="s">
        <v>500</v>
      </c>
      <c r="C1220" s="30" t="s">
        <v>498</v>
      </c>
      <c r="D1220" s="30">
        <v>5231</v>
      </c>
      <c r="E1220" s="30" t="s">
        <v>502</v>
      </c>
    </row>
    <row r="1221" spans="1:5" x14ac:dyDescent="0.35">
      <c r="A1221" s="31">
        <v>44136</v>
      </c>
      <c r="B1221" s="30" t="s">
        <v>500</v>
      </c>
      <c r="C1221" s="30" t="s">
        <v>496</v>
      </c>
      <c r="D1221" s="30">
        <v>1643</v>
      </c>
      <c r="E1221" s="30" t="s">
        <v>501</v>
      </c>
    </row>
    <row r="1222" spans="1:5" x14ac:dyDescent="0.35">
      <c r="A1222" s="31">
        <v>44136</v>
      </c>
      <c r="B1222" s="30" t="s">
        <v>500</v>
      </c>
      <c r="C1222" s="30" t="s">
        <v>447</v>
      </c>
      <c r="D1222" s="30">
        <v>3139</v>
      </c>
      <c r="E1222" s="30" t="s">
        <v>499</v>
      </c>
    </row>
    <row r="1223" spans="1:5" x14ac:dyDescent="0.35">
      <c r="A1223" s="31">
        <v>44136</v>
      </c>
      <c r="B1223" s="30" t="s">
        <v>494</v>
      </c>
      <c r="C1223" s="30" t="s">
        <v>498</v>
      </c>
      <c r="D1223" s="30">
        <v>5130</v>
      </c>
      <c r="E1223" s="30" t="s">
        <v>497</v>
      </c>
    </row>
    <row r="1224" spans="1:5" x14ac:dyDescent="0.35">
      <c r="A1224" s="31">
        <v>44136</v>
      </c>
      <c r="B1224" s="30" t="s">
        <v>494</v>
      </c>
      <c r="C1224" s="30" t="s">
        <v>496</v>
      </c>
      <c r="D1224" s="30">
        <v>96</v>
      </c>
      <c r="E1224" s="30" t="s">
        <v>495</v>
      </c>
    </row>
    <row r="1225" spans="1:5" x14ac:dyDescent="0.35">
      <c r="A1225" s="31">
        <v>44136</v>
      </c>
      <c r="B1225" s="30" t="s">
        <v>494</v>
      </c>
      <c r="C1225" s="30" t="s">
        <v>447</v>
      </c>
      <c r="D1225" s="30">
        <v>4787</v>
      </c>
      <c r="E1225" s="30" t="s">
        <v>493</v>
      </c>
    </row>
    <row r="1226" spans="1:5" x14ac:dyDescent="0.35">
      <c r="A1226" s="31">
        <v>44139</v>
      </c>
      <c r="B1226" s="30" t="s">
        <v>230</v>
      </c>
      <c r="C1226" s="30" t="s">
        <v>510</v>
      </c>
      <c r="D1226" s="30">
        <v>4610</v>
      </c>
      <c r="E1226" s="30" t="s">
        <v>509</v>
      </c>
    </row>
    <row r="1227" spans="1:5" x14ac:dyDescent="0.35">
      <c r="A1227" s="31">
        <v>44139</v>
      </c>
      <c r="B1227" s="30" t="s">
        <v>230</v>
      </c>
      <c r="C1227" s="30" t="s">
        <v>508</v>
      </c>
      <c r="D1227" s="30">
        <v>5445</v>
      </c>
      <c r="E1227" s="30" t="s">
        <v>507</v>
      </c>
    </row>
    <row r="1228" spans="1:5" x14ac:dyDescent="0.35">
      <c r="A1228" s="31">
        <v>44139</v>
      </c>
      <c r="B1228" s="30" t="s">
        <v>500</v>
      </c>
      <c r="C1228" s="30" t="s">
        <v>498</v>
      </c>
      <c r="D1228" s="30">
        <v>5255</v>
      </c>
      <c r="E1228" s="30" t="s">
        <v>502</v>
      </c>
    </row>
    <row r="1229" spans="1:5" x14ac:dyDescent="0.35">
      <c r="A1229" s="31">
        <v>44139</v>
      </c>
      <c r="B1229" s="30" t="s">
        <v>500</v>
      </c>
      <c r="C1229" s="30" t="s">
        <v>496</v>
      </c>
      <c r="D1229" s="30">
        <v>1647</v>
      </c>
      <c r="E1229" s="30" t="s">
        <v>501</v>
      </c>
    </row>
    <row r="1230" spans="1:5" x14ac:dyDescent="0.35">
      <c r="A1230" s="31">
        <v>44139</v>
      </c>
      <c r="B1230" s="30" t="s">
        <v>500</v>
      </c>
      <c r="C1230" s="30" t="s">
        <v>447</v>
      </c>
      <c r="D1230" s="30">
        <v>3160</v>
      </c>
      <c r="E1230" s="30" t="s">
        <v>499</v>
      </c>
    </row>
    <row r="1231" spans="1:5" x14ac:dyDescent="0.35">
      <c r="A1231" s="31">
        <v>44139</v>
      </c>
      <c r="B1231" s="30" t="s">
        <v>494</v>
      </c>
      <c r="C1231" s="30" t="s">
        <v>498</v>
      </c>
      <c r="D1231" s="30">
        <v>5154</v>
      </c>
      <c r="E1231" s="30" t="s">
        <v>497</v>
      </c>
    </row>
    <row r="1232" spans="1:5" x14ac:dyDescent="0.35">
      <c r="A1232" s="31">
        <v>44139</v>
      </c>
      <c r="B1232" s="30" t="s">
        <v>494</v>
      </c>
      <c r="C1232" s="30" t="s">
        <v>496</v>
      </c>
      <c r="D1232" s="30">
        <v>96</v>
      </c>
      <c r="E1232" s="30" t="s">
        <v>495</v>
      </c>
    </row>
    <row r="1233" spans="1:5" x14ac:dyDescent="0.35">
      <c r="A1233" s="31">
        <v>44139</v>
      </c>
      <c r="B1233" s="30" t="s">
        <v>494</v>
      </c>
      <c r="C1233" s="30" t="s">
        <v>447</v>
      </c>
      <c r="D1233" s="30">
        <v>4812</v>
      </c>
      <c r="E1233" s="30" t="s">
        <v>493</v>
      </c>
    </row>
    <row r="1234" spans="1:5" x14ac:dyDescent="0.35">
      <c r="A1234" s="31">
        <v>44146</v>
      </c>
      <c r="B1234" s="30" t="s">
        <v>230</v>
      </c>
      <c r="C1234" s="30" t="s">
        <v>510</v>
      </c>
      <c r="D1234" s="30">
        <v>4689</v>
      </c>
      <c r="E1234" s="30" t="s">
        <v>509</v>
      </c>
    </row>
    <row r="1235" spans="1:5" x14ac:dyDescent="0.35">
      <c r="A1235" s="31">
        <v>44146</v>
      </c>
      <c r="B1235" s="30" t="s">
        <v>230</v>
      </c>
      <c r="C1235" s="30" t="s">
        <v>508</v>
      </c>
      <c r="D1235" s="30">
        <v>5530</v>
      </c>
      <c r="E1235" s="30" t="s">
        <v>507</v>
      </c>
    </row>
    <row r="1236" spans="1:5" x14ac:dyDescent="0.35">
      <c r="A1236" s="31">
        <v>44146</v>
      </c>
      <c r="B1236" s="30" t="s">
        <v>500</v>
      </c>
      <c r="C1236" s="30" t="s">
        <v>498</v>
      </c>
      <c r="D1236" s="30">
        <v>5340</v>
      </c>
      <c r="E1236" s="30" t="s">
        <v>502</v>
      </c>
    </row>
    <row r="1237" spans="1:5" x14ac:dyDescent="0.35">
      <c r="A1237" s="31">
        <v>44146</v>
      </c>
      <c r="B1237" s="30" t="s">
        <v>500</v>
      </c>
      <c r="C1237" s="30" t="s">
        <v>496</v>
      </c>
      <c r="D1237" s="30">
        <v>1662</v>
      </c>
      <c r="E1237" s="30" t="s">
        <v>501</v>
      </c>
    </row>
    <row r="1238" spans="1:5" x14ac:dyDescent="0.35">
      <c r="A1238" s="31">
        <v>44146</v>
      </c>
      <c r="B1238" s="30" t="s">
        <v>500</v>
      </c>
      <c r="C1238" s="30" t="s">
        <v>447</v>
      </c>
      <c r="D1238" s="30">
        <v>3220</v>
      </c>
      <c r="E1238" s="30" t="s">
        <v>499</v>
      </c>
    </row>
    <row r="1239" spans="1:5" x14ac:dyDescent="0.35">
      <c r="A1239" s="31">
        <v>44146</v>
      </c>
      <c r="B1239" s="30" t="s">
        <v>494</v>
      </c>
      <c r="C1239" s="30" t="s">
        <v>498</v>
      </c>
      <c r="D1239" s="30">
        <v>5260</v>
      </c>
      <c r="E1239" s="30" t="s">
        <v>497</v>
      </c>
    </row>
    <row r="1240" spans="1:5" x14ac:dyDescent="0.35">
      <c r="A1240" s="31">
        <v>44146</v>
      </c>
      <c r="B1240" s="30" t="s">
        <v>494</v>
      </c>
      <c r="C1240" s="30" t="s">
        <v>496</v>
      </c>
      <c r="D1240" s="30">
        <v>98</v>
      </c>
      <c r="E1240" s="30" t="s">
        <v>495</v>
      </c>
    </row>
    <row r="1241" spans="1:5" x14ac:dyDescent="0.35">
      <c r="A1241" s="31">
        <v>44146</v>
      </c>
      <c r="B1241" s="30" t="s">
        <v>494</v>
      </c>
      <c r="C1241" s="30" t="s">
        <v>447</v>
      </c>
      <c r="D1241" s="30">
        <v>4864</v>
      </c>
      <c r="E1241" s="30" t="s">
        <v>493</v>
      </c>
    </row>
    <row r="1242" spans="1:5" x14ac:dyDescent="0.35">
      <c r="A1242" s="31">
        <v>44153</v>
      </c>
      <c r="B1242" s="30" t="s">
        <v>230</v>
      </c>
      <c r="C1242" s="30" t="s">
        <v>510</v>
      </c>
      <c r="D1242" s="30">
        <v>4769</v>
      </c>
      <c r="E1242" s="30" t="s">
        <v>509</v>
      </c>
    </row>
    <row r="1243" spans="1:5" x14ac:dyDescent="0.35">
      <c r="A1243" s="31">
        <v>44153</v>
      </c>
      <c r="B1243" s="30" t="s">
        <v>230</v>
      </c>
      <c r="C1243" s="30" t="s">
        <v>508</v>
      </c>
      <c r="D1243" s="30">
        <v>5634</v>
      </c>
      <c r="E1243" s="30" t="s">
        <v>507</v>
      </c>
    </row>
    <row r="1244" spans="1:5" x14ac:dyDescent="0.35">
      <c r="A1244" s="31">
        <v>44153</v>
      </c>
      <c r="B1244" s="30" t="s">
        <v>500</v>
      </c>
      <c r="C1244" s="30" t="s">
        <v>498</v>
      </c>
      <c r="D1244" s="30">
        <v>5418</v>
      </c>
      <c r="E1244" s="30" t="s">
        <v>502</v>
      </c>
    </row>
    <row r="1245" spans="1:5" x14ac:dyDescent="0.35">
      <c r="A1245" s="31">
        <v>44153</v>
      </c>
      <c r="B1245" s="30" t="s">
        <v>500</v>
      </c>
      <c r="C1245" s="30" t="s">
        <v>496</v>
      </c>
      <c r="D1245" s="30">
        <v>1697</v>
      </c>
      <c r="E1245" s="30" t="s">
        <v>501</v>
      </c>
    </row>
    <row r="1246" spans="1:5" x14ac:dyDescent="0.35">
      <c r="A1246" s="31">
        <v>44153</v>
      </c>
      <c r="B1246" s="30" t="s">
        <v>500</v>
      </c>
      <c r="C1246" s="30" t="s">
        <v>447</v>
      </c>
      <c r="D1246" s="30">
        <v>3292</v>
      </c>
      <c r="E1246" s="30" t="s">
        <v>499</v>
      </c>
    </row>
    <row r="1247" spans="1:5" x14ac:dyDescent="0.35">
      <c r="A1247" s="31">
        <v>44153</v>
      </c>
      <c r="B1247" s="30" t="s">
        <v>494</v>
      </c>
      <c r="C1247" s="30" t="s">
        <v>498</v>
      </c>
      <c r="D1247" s="30">
        <v>5368</v>
      </c>
      <c r="E1247" s="30" t="s">
        <v>497</v>
      </c>
    </row>
    <row r="1248" spans="1:5" x14ac:dyDescent="0.35">
      <c r="A1248" s="31">
        <v>44153</v>
      </c>
      <c r="B1248" s="30" t="s">
        <v>494</v>
      </c>
      <c r="C1248" s="30" t="s">
        <v>496</v>
      </c>
      <c r="D1248" s="30">
        <v>99</v>
      </c>
      <c r="E1248" s="30" t="s">
        <v>495</v>
      </c>
    </row>
    <row r="1249" spans="1:5" x14ac:dyDescent="0.35">
      <c r="A1249" s="31">
        <v>44153</v>
      </c>
      <c r="B1249" s="30" t="s">
        <v>494</v>
      </c>
      <c r="C1249" s="30" t="s">
        <v>447</v>
      </c>
      <c r="D1249" s="30">
        <v>4940</v>
      </c>
      <c r="E1249" s="30" t="s">
        <v>493</v>
      </c>
    </row>
    <row r="1250" spans="1:5" x14ac:dyDescent="0.35">
      <c r="A1250" s="31">
        <v>44160</v>
      </c>
      <c r="B1250" s="30" t="s">
        <v>230</v>
      </c>
      <c r="C1250" s="30" t="s">
        <v>510</v>
      </c>
      <c r="D1250" s="30">
        <v>4859</v>
      </c>
      <c r="E1250" s="30" t="s">
        <v>509</v>
      </c>
    </row>
    <row r="1251" spans="1:5" x14ac:dyDescent="0.35">
      <c r="A1251" s="31">
        <v>44160</v>
      </c>
      <c r="B1251" s="30" t="s">
        <v>230</v>
      </c>
      <c r="C1251" s="30" t="s">
        <v>508</v>
      </c>
      <c r="D1251" s="30">
        <v>5741</v>
      </c>
      <c r="E1251" s="30" t="s">
        <v>507</v>
      </c>
    </row>
    <row r="1252" spans="1:5" x14ac:dyDescent="0.35">
      <c r="A1252" s="31">
        <v>44160</v>
      </c>
      <c r="B1252" s="30" t="s">
        <v>500</v>
      </c>
      <c r="C1252" s="30" t="s">
        <v>498</v>
      </c>
      <c r="D1252" s="30">
        <v>5506</v>
      </c>
      <c r="E1252" s="30" t="s">
        <v>502</v>
      </c>
    </row>
    <row r="1253" spans="1:5" x14ac:dyDescent="0.35">
      <c r="A1253" s="31">
        <v>44160</v>
      </c>
      <c r="B1253" s="30" t="s">
        <v>500</v>
      </c>
      <c r="C1253" s="30" t="s">
        <v>496</v>
      </c>
      <c r="D1253" s="30">
        <v>1727</v>
      </c>
      <c r="E1253" s="30" t="s">
        <v>501</v>
      </c>
    </row>
    <row r="1254" spans="1:5" x14ac:dyDescent="0.35">
      <c r="A1254" s="31">
        <v>44160</v>
      </c>
      <c r="B1254" s="30" t="s">
        <v>500</v>
      </c>
      <c r="C1254" s="30" t="s">
        <v>447</v>
      </c>
      <c r="D1254" s="30">
        <v>3371</v>
      </c>
      <c r="E1254" s="30" t="s">
        <v>499</v>
      </c>
    </row>
    <row r="1255" spans="1:5" x14ac:dyDescent="0.35">
      <c r="A1255" s="31">
        <v>44160</v>
      </c>
      <c r="B1255" s="30" t="s">
        <v>494</v>
      </c>
      <c r="C1255" s="30" t="s">
        <v>498</v>
      </c>
      <c r="D1255" s="30">
        <v>5475</v>
      </c>
      <c r="E1255" s="30" t="s">
        <v>497</v>
      </c>
    </row>
    <row r="1256" spans="1:5" x14ac:dyDescent="0.35">
      <c r="A1256" s="31">
        <v>44160</v>
      </c>
      <c r="B1256" s="30" t="s">
        <v>494</v>
      </c>
      <c r="C1256" s="30" t="s">
        <v>496</v>
      </c>
      <c r="D1256" s="30">
        <v>104</v>
      </c>
      <c r="E1256" s="30" t="s">
        <v>495</v>
      </c>
    </row>
    <row r="1257" spans="1:5" x14ac:dyDescent="0.35">
      <c r="A1257" s="31">
        <v>44160</v>
      </c>
      <c r="B1257" s="30" t="s">
        <v>494</v>
      </c>
      <c r="C1257" s="30" t="s">
        <v>447</v>
      </c>
      <c r="D1257" s="30">
        <v>5025</v>
      </c>
      <c r="E1257" s="30" t="s">
        <v>493</v>
      </c>
    </row>
    <row r="1258" spans="1:5" x14ac:dyDescent="0.35">
      <c r="A1258" s="31">
        <v>44167</v>
      </c>
      <c r="B1258" s="30" t="s">
        <v>230</v>
      </c>
      <c r="C1258" s="30" t="s">
        <v>510</v>
      </c>
      <c r="D1258" s="30">
        <v>4959</v>
      </c>
      <c r="E1258" s="30" t="s">
        <v>509</v>
      </c>
    </row>
    <row r="1259" spans="1:5" x14ac:dyDescent="0.35">
      <c r="A1259" s="31">
        <v>44167</v>
      </c>
      <c r="B1259" s="30" t="s">
        <v>230</v>
      </c>
      <c r="C1259" s="30" t="s">
        <v>508</v>
      </c>
      <c r="D1259" s="30">
        <v>5860</v>
      </c>
      <c r="E1259" s="30" t="s">
        <v>507</v>
      </c>
    </row>
    <row r="1260" spans="1:5" x14ac:dyDescent="0.35">
      <c r="A1260" s="31">
        <v>44167</v>
      </c>
      <c r="B1260" s="30" t="s">
        <v>500</v>
      </c>
      <c r="C1260" s="30" t="s">
        <v>498</v>
      </c>
      <c r="D1260" s="30">
        <v>5611</v>
      </c>
      <c r="E1260" s="30" t="s">
        <v>502</v>
      </c>
    </row>
    <row r="1261" spans="1:5" x14ac:dyDescent="0.35">
      <c r="A1261" s="31">
        <v>44167</v>
      </c>
      <c r="B1261" s="30" t="s">
        <v>500</v>
      </c>
      <c r="C1261" s="30" t="s">
        <v>496</v>
      </c>
      <c r="D1261" s="30">
        <v>1753</v>
      </c>
      <c r="E1261" s="30" t="s">
        <v>501</v>
      </c>
    </row>
    <row r="1262" spans="1:5" x14ac:dyDescent="0.35">
      <c r="A1262" s="31">
        <v>44167</v>
      </c>
      <c r="B1262" s="30" t="s">
        <v>500</v>
      </c>
      <c r="C1262" s="30" t="s">
        <v>447</v>
      </c>
      <c r="D1262" s="30">
        <v>3460</v>
      </c>
      <c r="E1262" s="30" t="s">
        <v>499</v>
      </c>
    </row>
    <row r="1263" spans="1:5" x14ac:dyDescent="0.35">
      <c r="A1263" s="31">
        <v>44167</v>
      </c>
      <c r="B1263" s="30" t="s">
        <v>494</v>
      </c>
      <c r="C1263" s="30" t="s">
        <v>498</v>
      </c>
      <c r="D1263" s="30">
        <v>5594</v>
      </c>
      <c r="E1263" s="30" t="s">
        <v>497</v>
      </c>
    </row>
    <row r="1264" spans="1:5" x14ac:dyDescent="0.35">
      <c r="A1264" s="31">
        <v>44167</v>
      </c>
      <c r="B1264" s="30" t="s">
        <v>494</v>
      </c>
      <c r="C1264" s="30" t="s">
        <v>496</v>
      </c>
      <c r="D1264" s="30">
        <v>104</v>
      </c>
      <c r="E1264" s="30" t="s">
        <v>495</v>
      </c>
    </row>
    <row r="1265" spans="1:5" x14ac:dyDescent="0.35">
      <c r="A1265" s="31">
        <v>44167</v>
      </c>
      <c r="B1265" s="30" t="s">
        <v>494</v>
      </c>
      <c r="C1265" s="30" t="s">
        <v>447</v>
      </c>
      <c r="D1265" s="30">
        <v>5126</v>
      </c>
      <c r="E1265" s="30" t="s">
        <v>493</v>
      </c>
    </row>
    <row r="1266" spans="1:5" x14ac:dyDescent="0.35">
      <c r="A1266" s="31">
        <v>44174</v>
      </c>
      <c r="B1266" s="30" t="s">
        <v>230</v>
      </c>
      <c r="C1266" s="30" t="s">
        <v>510</v>
      </c>
      <c r="D1266" s="30">
        <v>5145</v>
      </c>
      <c r="E1266" s="30" t="s">
        <v>509</v>
      </c>
    </row>
    <row r="1267" spans="1:5" x14ac:dyDescent="0.35">
      <c r="A1267" s="31">
        <v>44174</v>
      </c>
      <c r="B1267" s="30" t="s">
        <v>230</v>
      </c>
      <c r="C1267" s="30" t="s">
        <v>508</v>
      </c>
      <c r="D1267" s="30">
        <v>6015</v>
      </c>
      <c r="E1267" s="30" t="s">
        <v>507</v>
      </c>
    </row>
    <row r="1268" spans="1:5" x14ac:dyDescent="0.35">
      <c r="A1268" s="31">
        <v>44174</v>
      </c>
      <c r="B1268" s="30" t="s">
        <v>500</v>
      </c>
      <c r="C1268" s="30" t="s">
        <v>498</v>
      </c>
      <c r="D1268" s="30">
        <v>5798</v>
      </c>
      <c r="E1268" s="30" t="s">
        <v>502</v>
      </c>
    </row>
    <row r="1269" spans="1:5" x14ac:dyDescent="0.35">
      <c r="A1269" s="31">
        <v>44174</v>
      </c>
      <c r="B1269" s="30" t="s">
        <v>500</v>
      </c>
      <c r="C1269" s="30" t="s">
        <v>496</v>
      </c>
      <c r="D1269" s="30">
        <v>1788</v>
      </c>
      <c r="E1269" s="30" t="s">
        <v>501</v>
      </c>
    </row>
    <row r="1270" spans="1:5" x14ac:dyDescent="0.35">
      <c r="A1270" s="31">
        <v>44174</v>
      </c>
      <c r="B1270" s="30" t="s">
        <v>500</v>
      </c>
      <c r="C1270" s="30" t="s">
        <v>447</v>
      </c>
      <c r="D1270" s="30">
        <v>3580</v>
      </c>
      <c r="E1270" s="30" t="s">
        <v>499</v>
      </c>
    </row>
    <row r="1271" spans="1:5" x14ac:dyDescent="0.35">
      <c r="A1271" s="31">
        <v>44174</v>
      </c>
      <c r="B1271" s="30" t="s">
        <v>494</v>
      </c>
      <c r="C1271" s="30" t="s">
        <v>498</v>
      </c>
      <c r="D1271" s="30">
        <v>5787</v>
      </c>
      <c r="E1271" s="30" t="s">
        <v>497</v>
      </c>
    </row>
    <row r="1272" spans="1:5" x14ac:dyDescent="0.35">
      <c r="A1272" s="31">
        <v>44174</v>
      </c>
      <c r="B1272" s="30" t="s">
        <v>494</v>
      </c>
      <c r="C1272" s="30" t="s">
        <v>496</v>
      </c>
      <c r="D1272" s="30">
        <v>109</v>
      </c>
      <c r="E1272" s="30" t="s">
        <v>495</v>
      </c>
    </row>
    <row r="1273" spans="1:5" x14ac:dyDescent="0.35">
      <c r="A1273" s="31">
        <v>44174</v>
      </c>
      <c r="B1273" s="30" t="s">
        <v>494</v>
      </c>
      <c r="C1273" s="30" t="s">
        <v>447</v>
      </c>
      <c r="D1273" s="30">
        <v>5270</v>
      </c>
      <c r="E1273" s="30" t="s">
        <v>493</v>
      </c>
    </row>
    <row r="1274" spans="1:5" x14ac:dyDescent="0.35">
      <c r="A1274" s="31">
        <v>44181</v>
      </c>
      <c r="B1274" s="30" t="s">
        <v>230</v>
      </c>
      <c r="C1274" s="30" t="s">
        <v>510</v>
      </c>
      <c r="D1274" s="30">
        <v>5318</v>
      </c>
      <c r="E1274" s="30" t="s">
        <v>509</v>
      </c>
    </row>
    <row r="1275" spans="1:5" x14ac:dyDescent="0.35">
      <c r="A1275" s="31">
        <v>44181</v>
      </c>
      <c r="B1275" s="30" t="s">
        <v>230</v>
      </c>
      <c r="C1275" s="30" t="s">
        <v>508</v>
      </c>
      <c r="D1275" s="30">
        <v>6190</v>
      </c>
      <c r="E1275" s="30" t="s">
        <v>507</v>
      </c>
    </row>
    <row r="1276" spans="1:5" x14ac:dyDescent="0.35">
      <c r="A1276" s="31">
        <v>44181</v>
      </c>
      <c r="B1276" s="30" t="s">
        <v>500</v>
      </c>
      <c r="C1276" s="30" t="s">
        <v>498</v>
      </c>
      <c r="D1276" s="30">
        <v>5994</v>
      </c>
      <c r="E1276" s="30" t="s">
        <v>502</v>
      </c>
    </row>
    <row r="1277" spans="1:5" x14ac:dyDescent="0.35">
      <c r="A1277" s="31">
        <v>44181</v>
      </c>
      <c r="B1277" s="30" t="s">
        <v>500</v>
      </c>
      <c r="C1277" s="30" t="s">
        <v>496</v>
      </c>
      <c r="D1277" s="30">
        <v>1811</v>
      </c>
      <c r="E1277" s="30" t="s">
        <v>501</v>
      </c>
    </row>
    <row r="1278" spans="1:5" x14ac:dyDescent="0.35">
      <c r="A1278" s="31">
        <v>44181</v>
      </c>
      <c r="B1278" s="30" t="s">
        <v>500</v>
      </c>
      <c r="C1278" s="30" t="s">
        <v>447</v>
      </c>
      <c r="D1278" s="30">
        <v>3708</v>
      </c>
      <c r="E1278" s="30" t="s">
        <v>499</v>
      </c>
    </row>
    <row r="1279" spans="1:5" x14ac:dyDescent="0.35">
      <c r="A1279" s="31">
        <v>44181</v>
      </c>
      <c r="B1279" s="30" t="s">
        <v>494</v>
      </c>
      <c r="C1279" s="30" t="s">
        <v>498</v>
      </c>
      <c r="D1279" s="30">
        <v>5975</v>
      </c>
      <c r="E1279" s="30" t="s">
        <v>497</v>
      </c>
    </row>
    <row r="1280" spans="1:5" x14ac:dyDescent="0.35">
      <c r="A1280" s="31">
        <v>44181</v>
      </c>
      <c r="B1280" s="30" t="s">
        <v>494</v>
      </c>
      <c r="C1280" s="30" t="s">
        <v>496</v>
      </c>
      <c r="D1280" s="30">
        <v>109</v>
      </c>
      <c r="E1280" s="30" t="s">
        <v>495</v>
      </c>
    </row>
    <row r="1281" spans="1:5" x14ac:dyDescent="0.35">
      <c r="A1281" s="31">
        <v>44181</v>
      </c>
      <c r="B1281" s="30" t="s">
        <v>494</v>
      </c>
      <c r="C1281" s="30" t="s">
        <v>447</v>
      </c>
      <c r="D1281" s="30">
        <v>5429</v>
      </c>
      <c r="E1281" s="30" t="s">
        <v>493</v>
      </c>
    </row>
    <row r="1282" spans="1:5" x14ac:dyDescent="0.35">
      <c r="A1282" s="31">
        <v>44188</v>
      </c>
      <c r="B1282" s="30" t="s">
        <v>230</v>
      </c>
      <c r="C1282" s="30" t="s">
        <v>510</v>
      </c>
      <c r="D1282" s="30">
        <v>5511</v>
      </c>
      <c r="E1282" s="30" t="s">
        <v>509</v>
      </c>
    </row>
    <row r="1283" spans="1:5" x14ac:dyDescent="0.35">
      <c r="A1283" s="31">
        <v>44188</v>
      </c>
      <c r="B1283" s="30" t="s">
        <v>230</v>
      </c>
      <c r="C1283" s="30" t="s">
        <v>508</v>
      </c>
      <c r="D1283" s="30">
        <v>6371</v>
      </c>
      <c r="E1283" s="30" t="s">
        <v>507</v>
      </c>
    </row>
    <row r="1284" spans="1:5" x14ac:dyDescent="0.35">
      <c r="A1284" s="31">
        <v>44188</v>
      </c>
      <c r="B1284" s="30" t="s">
        <v>500</v>
      </c>
      <c r="C1284" s="30" t="s">
        <v>498</v>
      </c>
      <c r="D1284" s="30">
        <v>6201</v>
      </c>
      <c r="E1284" s="30" t="s">
        <v>502</v>
      </c>
    </row>
    <row r="1285" spans="1:5" x14ac:dyDescent="0.35">
      <c r="A1285" s="31">
        <v>44188</v>
      </c>
      <c r="B1285" s="30" t="s">
        <v>500</v>
      </c>
      <c r="C1285" s="30" t="s">
        <v>496</v>
      </c>
      <c r="D1285" s="30">
        <v>1841</v>
      </c>
      <c r="E1285" s="30" t="s">
        <v>501</v>
      </c>
    </row>
    <row r="1286" spans="1:5" x14ac:dyDescent="0.35">
      <c r="A1286" s="31">
        <v>44188</v>
      </c>
      <c r="B1286" s="30" t="s">
        <v>500</v>
      </c>
      <c r="C1286" s="30" t="s">
        <v>447</v>
      </c>
      <c r="D1286" s="30">
        <v>3845</v>
      </c>
      <c r="E1286" s="30" t="s">
        <v>499</v>
      </c>
    </row>
    <row r="1287" spans="1:5" x14ac:dyDescent="0.35">
      <c r="A1287" s="31">
        <v>44188</v>
      </c>
      <c r="B1287" s="30" t="s">
        <v>494</v>
      </c>
      <c r="C1287" s="30" t="s">
        <v>498</v>
      </c>
      <c r="D1287" s="30">
        <v>6173</v>
      </c>
      <c r="E1287" s="30" t="s">
        <v>497</v>
      </c>
    </row>
    <row r="1288" spans="1:5" x14ac:dyDescent="0.35">
      <c r="A1288" s="31">
        <v>44188</v>
      </c>
      <c r="B1288" s="30" t="s">
        <v>494</v>
      </c>
      <c r="C1288" s="30" t="s">
        <v>496</v>
      </c>
      <c r="D1288" s="30">
        <v>115</v>
      </c>
      <c r="E1288" s="30" t="s">
        <v>495</v>
      </c>
    </row>
    <row r="1289" spans="1:5" x14ac:dyDescent="0.35">
      <c r="A1289" s="31">
        <v>44188</v>
      </c>
      <c r="B1289" s="30" t="s">
        <v>494</v>
      </c>
      <c r="C1289" s="30" t="s">
        <v>447</v>
      </c>
      <c r="D1289" s="30">
        <v>5599</v>
      </c>
      <c r="E1289" s="30" t="s">
        <v>493</v>
      </c>
    </row>
    <row r="1290" spans="1:5" x14ac:dyDescent="0.35">
      <c r="A1290" s="31">
        <v>44195</v>
      </c>
      <c r="B1290" s="30" t="s">
        <v>230</v>
      </c>
      <c r="C1290" s="30" t="s">
        <v>510</v>
      </c>
      <c r="D1290" s="30">
        <v>5734</v>
      </c>
      <c r="E1290" s="30" t="s">
        <v>509</v>
      </c>
    </row>
    <row r="1291" spans="1:5" x14ac:dyDescent="0.35">
      <c r="A1291" s="31">
        <v>44195</v>
      </c>
      <c r="B1291" s="30" t="s">
        <v>230</v>
      </c>
      <c r="C1291" s="30" t="s">
        <v>508</v>
      </c>
      <c r="D1291" s="30">
        <v>6599</v>
      </c>
      <c r="E1291" s="30" t="s">
        <v>507</v>
      </c>
    </row>
    <row r="1292" spans="1:5" x14ac:dyDescent="0.35">
      <c r="A1292" s="31">
        <v>44195</v>
      </c>
      <c r="B1292" s="30" t="s">
        <v>230</v>
      </c>
      <c r="C1292" s="30" t="s">
        <v>447</v>
      </c>
      <c r="D1292" s="30">
        <v>5</v>
      </c>
      <c r="E1292" s="30" t="s">
        <v>506</v>
      </c>
    </row>
    <row r="1293" spans="1:5" x14ac:dyDescent="0.35">
      <c r="A1293" s="31">
        <v>44195</v>
      </c>
      <c r="B1293" s="30" t="s">
        <v>230</v>
      </c>
      <c r="C1293" s="30" t="s">
        <v>505</v>
      </c>
      <c r="E1293" s="30" t="s">
        <v>503</v>
      </c>
    </row>
    <row r="1294" spans="1:5" x14ac:dyDescent="0.35">
      <c r="A1294" s="31">
        <v>44195</v>
      </c>
      <c r="B1294" s="30" t="s">
        <v>500</v>
      </c>
      <c r="C1294" s="30" t="s">
        <v>498</v>
      </c>
      <c r="D1294" s="30">
        <v>6461</v>
      </c>
      <c r="E1294" s="30" t="s">
        <v>502</v>
      </c>
    </row>
    <row r="1295" spans="1:5" x14ac:dyDescent="0.35">
      <c r="A1295" s="31">
        <v>44195</v>
      </c>
      <c r="B1295" s="30" t="s">
        <v>500</v>
      </c>
      <c r="C1295" s="30" t="s">
        <v>496</v>
      </c>
      <c r="D1295" s="30">
        <v>1882</v>
      </c>
      <c r="E1295" s="30" t="s">
        <v>501</v>
      </c>
    </row>
    <row r="1296" spans="1:5" x14ac:dyDescent="0.35">
      <c r="A1296" s="31">
        <v>44195</v>
      </c>
      <c r="B1296" s="30" t="s">
        <v>500</v>
      </c>
      <c r="C1296" s="30" t="s">
        <v>447</v>
      </c>
      <c r="D1296" s="30">
        <v>3995</v>
      </c>
      <c r="E1296" s="30" t="s">
        <v>499</v>
      </c>
    </row>
    <row r="1297" spans="1:5" x14ac:dyDescent="0.35">
      <c r="A1297" s="31">
        <v>44195</v>
      </c>
      <c r="B1297" s="30" t="s">
        <v>494</v>
      </c>
      <c r="C1297" s="30" t="s">
        <v>498</v>
      </c>
      <c r="D1297" s="30">
        <v>6384</v>
      </c>
      <c r="E1297" s="30" t="s">
        <v>497</v>
      </c>
    </row>
    <row r="1298" spans="1:5" x14ac:dyDescent="0.35">
      <c r="A1298" s="31">
        <v>44195</v>
      </c>
      <c r="B1298" s="30" t="s">
        <v>494</v>
      </c>
      <c r="C1298" s="30" t="s">
        <v>496</v>
      </c>
      <c r="D1298" s="30">
        <v>117</v>
      </c>
      <c r="E1298" s="30" t="s">
        <v>495</v>
      </c>
    </row>
    <row r="1299" spans="1:5" x14ac:dyDescent="0.35">
      <c r="A1299" s="31">
        <v>44195</v>
      </c>
      <c r="B1299" s="30" t="s">
        <v>494</v>
      </c>
      <c r="C1299" s="30" t="s">
        <v>447</v>
      </c>
      <c r="D1299" s="30">
        <v>5837</v>
      </c>
      <c r="E1299" s="30" t="s">
        <v>493</v>
      </c>
    </row>
    <row r="1300" spans="1:5" x14ac:dyDescent="0.35">
      <c r="A1300" s="31">
        <v>44202</v>
      </c>
      <c r="B1300" s="30" t="s">
        <v>230</v>
      </c>
      <c r="C1300" s="30" t="s">
        <v>510</v>
      </c>
      <c r="D1300" s="30">
        <v>5995</v>
      </c>
      <c r="E1300" s="30" t="s">
        <v>509</v>
      </c>
    </row>
    <row r="1301" spans="1:5" x14ac:dyDescent="0.35">
      <c r="A1301" s="31">
        <v>44202</v>
      </c>
      <c r="B1301" s="30" t="s">
        <v>230</v>
      </c>
      <c r="C1301" s="30" t="s">
        <v>508</v>
      </c>
      <c r="D1301" s="30">
        <v>6836</v>
      </c>
      <c r="E1301" s="30" t="s">
        <v>507</v>
      </c>
    </row>
    <row r="1302" spans="1:5" x14ac:dyDescent="0.35">
      <c r="A1302" s="31">
        <v>44202</v>
      </c>
      <c r="B1302" s="30" t="s">
        <v>230</v>
      </c>
      <c r="C1302" s="30" t="s">
        <v>447</v>
      </c>
      <c r="D1302" s="30">
        <v>4</v>
      </c>
      <c r="E1302" s="30" t="s">
        <v>506</v>
      </c>
    </row>
    <row r="1303" spans="1:5" x14ac:dyDescent="0.35">
      <c r="A1303" s="31">
        <v>44202</v>
      </c>
      <c r="B1303" s="30" t="s">
        <v>230</v>
      </c>
      <c r="C1303" s="30" t="s">
        <v>505</v>
      </c>
      <c r="D1303" s="30" t="s">
        <v>504</v>
      </c>
      <c r="E1303" s="30" t="s">
        <v>503</v>
      </c>
    </row>
    <row r="1304" spans="1:5" x14ac:dyDescent="0.35">
      <c r="A1304" s="31">
        <v>44202</v>
      </c>
      <c r="B1304" s="30" t="s">
        <v>500</v>
      </c>
      <c r="C1304" s="30" t="s">
        <v>498</v>
      </c>
      <c r="D1304" s="30">
        <v>6755</v>
      </c>
      <c r="E1304" s="30" t="s">
        <v>502</v>
      </c>
    </row>
    <row r="1305" spans="1:5" x14ac:dyDescent="0.35">
      <c r="A1305" s="31">
        <v>44202</v>
      </c>
      <c r="B1305" s="30" t="s">
        <v>500</v>
      </c>
      <c r="C1305" s="30" t="s">
        <v>496</v>
      </c>
      <c r="D1305" s="30">
        <v>1914</v>
      </c>
      <c r="E1305" s="30" t="s">
        <v>501</v>
      </c>
    </row>
    <row r="1306" spans="1:5" x14ac:dyDescent="0.35">
      <c r="A1306" s="31">
        <v>44202</v>
      </c>
      <c r="B1306" s="30" t="s">
        <v>500</v>
      </c>
      <c r="C1306" s="30" t="s">
        <v>447</v>
      </c>
      <c r="D1306" s="30">
        <v>4167</v>
      </c>
      <c r="E1306" s="30" t="s">
        <v>499</v>
      </c>
    </row>
    <row r="1307" spans="1:5" x14ac:dyDescent="0.35">
      <c r="A1307" s="31">
        <v>44202</v>
      </c>
      <c r="B1307" s="30" t="s">
        <v>494</v>
      </c>
      <c r="C1307" s="30" t="s">
        <v>498</v>
      </c>
      <c r="D1307" s="30">
        <v>6639</v>
      </c>
      <c r="E1307" s="30" t="s">
        <v>497</v>
      </c>
    </row>
    <row r="1308" spans="1:5" x14ac:dyDescent="0.35">
      <c r="A1308" s="31">
        <v>44202</v>
      </c>
      <c r="B1308" s="30" t="s">
        <v>494</v>
      </c>
      <c r="C1308" s="30" t="s">
        <v>496</v>
      </c>
      <c r="D1308" s="30">
        <v>120</v>
      </c>
      <c r="E1308" s="30" t="s">
        <v>495</v>
      </c>
    </row>
    <row r="1309" spans="1:5" x14ac:dyDescent="0.35">
      <c r="A1309" s="31">
        <v>44202</v>
      </c>
      <c r="B1309" s="30" t="s">
        <v>494</v>
      </c>
      <c r="C1309" s="30" t="s">
        <v>447</v>
      </c>
      <c r="D1309" s="30">
        <v>6077</v>
      </c>
      <c r="E1309" s="30" t="s">
        <v>493</v>
      </c>
    </row>
    <row r="1310" spans="1:5" x14ac:dyDescent="0.35">
      <c r="A1310" s="31">
        <v>44209</v>
      </c>
      <c r="B1310" s="30" t="s">
        <v>230</v>
      </c>
      <c r="C1310" s="30" t="s">
        <v>510</v>
      </c>
      <c r="D1310" s="30">
        <v>6269</v>
      </c>
      <c r="E1310" s="30" t="s">
        <v>509</v>
      </c>
    </row>
    <row r="1311" spans="1:5" x14ac:dyDescent="0.35">
      <c r="A1311" s="31">
        <v>44209</v>
      </c>
      <c r="B1311" s="30" t="s">
        <v>230</v>
      </c>
      <c r="C1311" s="30" t="s">
        <v>508</v>
      </c>
      <c r="D1311" s="30">
        <v>7083</v>
      </c>
      <c r="E1311" s="30" t="s">
        <v>507</v>
      </c>
    </row>
    <row r="1312" spans="1:5" x14ac:dyDescent="0.35">
      <c r="A1312" s="31">
        <v>44209</v>
      </c>
      <c r="B1312" s="30" t="s">
        <v>230</v>
      </c>
      <c r="C1312" s="30" t="s">
        <v>447</v>
      </c>
      <c r="D1312" s="30">
        <v>6</v>
      </c>
      <c r="E1312" s="30" t="s">
        <v>506</v>
      </c>
    </row>
    <row r="1313" spans="1:5" x14ac:dyDescent="0.35">
      <c r="A1313" s="31">
        <v>44209</v>
      </c>
      <c r="B1313" s="30" t="s">
        <v>230</v>
      </c>
      <c r="C1313" s="30" t="s">
        <v>505</v>
      </c>
      <c r="D1313" s="30" t="s">
        <v>504</v>
      </c>
      <c r="E1313" s="30" t="s">
        <v>503</v>
      </c>
    </row>
    <row r="1314" spans="1:5" x14ac:dyDescent="0.35">
      <c r="A1314" s="31">
        <v>44209</v>
      </c>
      <c r="B1314" s="30" t="s">
        <v>500</v>
      </c>
      <c r="C1314" s="30" t="s">
        <v>498</v>
      </c>
      <c r="D1314" s="30">
        <v>7055</v>
      </c>
      <c r="E1314" s="30" t="s">
        <v>502</v>
      </c>
    </row>
    <row r="1315" spans="1:5" x14ac:dyDescent="0.35">
      <c r="A1315" s="31">
        <v>44209</v>
      </c>
      <c r="B1315" s="30" t="s">
        <v>500</v>
      </c>
      <c r="C1315" s="30" t="s">
        <v>496</v>
      </c>
      <c r="D1315" s="30">
        <v>1953</v>
      </c>
      <c r="E1315" s="30" t="s">
        <v>501</v>
      </c>
    </row>
    <row r="1316" spans="1:5" x14ac:dyDescent="0.35">
      <c r="A1316" s="31">
        <v>44209</v>
      </c>
      <c r="B1316" s="30" t="s">
        <v>500</v>
      </c>
      <c r="C1316" s="30" t="s">
        <v>447</v>
      </c>
      <c r="D1316" s="30">
        <v>4351</v>
      </c>
      <c r="E1316" s="30" t="s">
        <v>499</v>
      </c>
    </row>
    <row r="1317" spans="1:5" x14ac:dyDescent="0.35">
      <c r="A1317" s="31">
        <v>44209</v>
      </c>
      <c r="B1317" s="30" t="s">
        <v>494</v>
      </c>
      <c r="C1317" s="30" t="s">
        <v>498</v>
      </c>
      <c r="D1317" s="30">
        <v>6911</v>
      </c>
      <c r="E1317" s="30" t="s">
        <v>497</v>
      </c>
    </row>
    <row r="1318" spans="1:5" x14ac:dyDescent="0.35">
      <c r="A1318" s="31">
        <v>44209</v>
      </c>
      <c r="B1318" s="30" t="s">
        <v>494</v>
      </c>
      <c r="C1318" s="30" t="s">
        <v>496</v>
      </c>
      <c r="D1318" s="30">
        <v>123</v>
      </c>
      <c r="E1318" s="30" t="s">
        <v>495</v>
      </c>
    </row>
    <row r="1319" spans="1:5" x14ac:dyDescent="0.35">
      <c r="A1319" s="31">
        <v>44209</v>
      </c>
      <c r="B1319" s="30" t="s">
        <v>494</v>
      </c>
      <c r="C1319" s="30" t="s">
        <v>447</v>
      </c>
      <c r="D1319" s="30">
        <v>6325</v>
      </c>
      <c r="E1319" s="30" t="s">
        <v>493</v>
      </c>
    </row>
    <row r="1320" spans="1:5" x14ac:dyDescent="0.35">
      <c r="A1320" s="31">
        <v>44216</v>
      </c>
      <c r="B1320" s="30" t="s">
        <v>230</v>
      </c>
      <c r="C1320" s="30" t="s">
        <v>510</v>
      </c>
      <c r="D1320" s="30">
        <v>6520</v>
      </c>
      <c r="E1320" s="30" t="s">
        <v>509</v>
      </c>
    </row>
    <row r="1321" spans="1:5" x14ac:dyDescent="0.35">
      <c r="A1321" s="31">
        <v>44216</v>
      </c>
      <c r="B1321" s="30" t="s">
        <v>230</v>
      </c>
      <c r="C1321" s="30" t="s">
        <v>508</v>
      </c>
      <c r="D1321" s="30">
        <v>7303</v>
      </c>
      <c r="E1321" s="30" t="s">
        <v>507</v>
      </c>
    </row>
    <row r="1322" spans="1:5" x14ac:dyDescent="0.35">
      <c r="A1322" s="31">
        <v>44216</v>
      </c>
      <c r="B1322" s="30" t="s">
        <v>230</v>
      </c>
      <c r="C1322" s="30" t="s">
        <v>447</v>
      </c>
      <c r="D1322" s="30">
        <v>5</v>
      </c>
      <c r="E1322" s="30" t="s">
        <v>506</v>
      </c>
    </row>
    <row r="1323" spans="1:5" x14ac:dyDescent="0.35">
      <c r="A1323" s="31">
        <v>44216</v>
      </c>
      <c r="B1323" s="30" t="s">
        <v>230</v>
      </c>
      <c r="C1323" s="30" t="s">
        <v>505</v>
      </c>
      <c r="D1323" s="30" t="s">
        <v>504</v>
      </c>
      <c r="E1323" s="30" t="s">
        <v>503</v>
      </c>
    </row>
    <row r="1324" spans="1:5" x14ac:dyDescent="0.35">
      <c r="A1324" s="31">
        <v>44216</v>
      </c>
      <c r="B1324" s="30" t="s">
        <v>500</v>
      </c>
      <c r="C1324" s="30" t="s">
        <v>498</v>
      </c>
      <c r="D1324" s="30">
        <v>7341</v>
      </c>
      <c r="E1324" s="30" t="s">
        <v>502</v>
      </c>
    </row>
    <row r="1325" spans="1:5" x14ac:dyDescent="0.35">
      <c r="A1325" s="31">
        <v>44216</v>
      </c>
      <c r="B1325" s="30" t="s">
        <v>500</v>
      </c>
      <c r="C1325" s="30" t="s">
        <v>496</v>
      </c>
      <c r="D1325" s="30">
        <v>1986</v>
      </c>
      <c r="E1325" s="30" t="s">
        <v>501</v>
      </c>
    </row>
    <row r="1326" spans="1:5" x14ac:dyDescent="0.35">
      <c r="A1326" s="31">
        <v>44216</v>
      </c>
      <c r="B1326" s="30" t="s">
        <v>500</v>
      </c>
      <c r="C1326" s="30" t="s">
        <v>447</v>
      </c>
      <c r="D1326" s="30">
        <v>4502</v>
      </c>
      <c r="E1326" s="30" t="s">
        <v>499</v>
      </c>
    </row>
    <row r="1327" spans="1:5" x14ac:dyDescent="0.35">
      <c r="A1327" s="31">
        <v>44216</v>
      </c>
      <c r="B1327" s="30" t="s">
        <v>494</v>
      </c>
      <c r="C1327" s="30" t="s">
        <v>498</v>
      </c>
      <c r="D1327" s="30">
        <v>7173</v>
      </c>
      <c r="E1327" s="30" t="s">
        <v>497</v>
      </c>
    </row>
    <row r="1328" spans="1:5" x14ac:dyDescent="0.35">
      <c r="A1328" s="31">
        <v>44216</v>
      </c>
      <c r="B1328" s="30" t="s">
        <v>494</v>
      </c>
      <c r="C1328" s="30" t="s">
        <v>496</v>
      </c>
      <c r="D1328" s="30">
        <v>125</v>
      </c>
      <c r="E1328" s="30" t="s">
        <v>495</v>
      </c>
    </row>
    <row r="1329" spans="1:5" x14ac:dyDescent="0.35">
      <c r="A1329" s="31">
        <v>44216</v>
      </c>
      <c r="B1329" s="30" t="s">
        <v>494</v>
      </c>
      <c r="C1329" s="30" t="s">
        <v>447</v>
      </c>
      <c r="D1329" s="30">
        <v>6531</v>
      </c>
      <c r="E1329" s="30" t="s">
        <v>493</v>
      </c>
    </row>
    <row r="1330" spans="1:5" x14ac:dyDescent="0.35">
      <c r="A1330" s="31">
        <v>44223</v>
      </c>
      <c r="B1330" s="30" t="s">
        <v>230</v>
      </c>
      <c r="C1330" s="30" t="s">
        <v>510</v>
      </c>
      <c r="D1330" s="30">
        <v>6777</v>
      </c>
      <c r="E1330" s="30" t="s">
        <v>509</v>
      </c>
    </row>
    <row r="1331" spans="1:5" x14ac:dyDescent="0.35">
      <c r="A1331" s="31">
        <v>44223</v>
      </c>
      <c r="B1331" s="30" t="s">
        <v>230</v>
      </c>
      <c r="C1331" s="30" t="s">
        <v>508</v>
      </c>
      <c r="D1331" s="30">
        <v>7520</v>
      </c>
      <c r="E1331" s="30" t="s">
        <v>507</v>
      </c>
    </row>
    <row r="1332" spans="1:5" x14ac:dyDescent="0.35">
      <c r="A1332" s="31">
        <v>44223</v>
      </c>
      <c r="B1332" s="30" t="s">
        <v>230</v>
      </c>
      <c r="C1332" s="30" t="s">
        <v>447</v>
      </c>
      <c r="D1332" s="30">
        <v>6</v>
      </c>
      <c r="E1332" s="30" t="s">
        <v>506</v>
      </c>
    </row>
    <row r="1333" spans="1:5" x14ac:dyDescent="0.35">
      <c r="A1333" s="31">
        <v>44223</v>
      </c>
      <c r="B1333" s="30" t="s">
        <v>230</v>
      </c>
      <c r="C1333" s="30" t="s">
        <v>505</v>
      </c>
      <c r="D1333" s="30" t="s">
        <v>504</v>
      </c>
      <c r="E1333" s="30" t="s">
        <v>503</v>
      </c>
    </row>
    <row r="1334" spans="1:5" x14ac:dyDescent="0.35">
      <c r="A1334" s="31">
        <v>44223</v>
      </c>
      <c r="B1334" s="30" t="s">
        <v>500</v>
      </c>
      <c r="C1334" s="30" t="s">
        <v>498</v>
      </c>
      <c r="D1334" s="30">
        <v>7617</v>
      </c>
      <c r="E1334" s="30" t="s">
        <v>502</v>
      </c>
    </row>
    <row r="1335" spans="1:5" x14ac:dyDescent="0.35">
      <c r="A1335" s="31">
        <v>44223</v>
      </c>
      <c r="B1335" s="30" t="s">
        <v>500</v>
      </c>
      <c r="C1335" s="30" t="s">
        <v>496</v>
      </c>
      <c r="D1335" s="30">
        <v>2013</v>
      </c>
      <c r="E1335" s="30" t="s">
        <v>501</v>
      </c>
    </row>
    <row r="1336" spans="1:5" x14ac:dyDescent="0.35">
      <c r="A1336" s="31">
        <v>44223</v>
      </c>
      <c r="B1336" s="30" t="s">
        <v>500</v>
      </c>
      <c r="C1336" s="30" t="s">
        <v>447</v>
      </c>
      <c r="D1336" s="30">
        <v>4674</v>
      </c>
      <c r="E1336" s="30" t="s">
        <v>499</v>
      </c>
    </row>
    <row r="1337" spans="1:5" x14ac:dyDescent="0.35">
      <c r="A1337" s="31">
        <v>44223</v>
      </c>
      <c r="B1337" s="30" t="s">
        <v>494</v>
      </c>
      <c r="C1337" s="30" t="s">
        <v>498</v>
      </c>
      <c r="D1337" s="30">
        <v>7418</v>
      </c>
      <c r="E1337" s="30" t="s">
        <v>497</v>
      </c>
    </row>
    <row r="1338" spans="1:5" x14ac:dyDescent="0.35">
      <c r="A1338" s="31">
        <v>44223</v>
      </c>
      <c r="B1338" s="30" t="s">
        <v>494</v>
      </c>
      <c r="C1338" s="30" t="s">
        <v>496</v>
      </c>
      <c r="D1338" s="30">
        <v>128</v>
      </c>
      <c r="E1338" s="30" t="s">
        <v>495</v>
      </c>
    </row>
    <row r="1339" spans="1:5" x14ac:dyDescent="0.35">
      <c r="A1339" s="31">
        <v>44223</v>
      </c>
      <c r="B1339" s="30" t="s">
        <v>494</v>
      </c>
      <c r="C1339" s="30" t="s">
        <v>447</v>
      </c>
      <c r="D1339" s="30">
        <v>6758</v>
      </c>
      <c r="E1339" s="30" t="s">
        <v>493</v>
      </c>
    </row>
    <row r="1340" spans="1:5" x14ac:dyDescent="0.35">
      <c r="A1340" s="31">
        <v>44230</v>
      </c>
      <c r="B1340" s="30" t="s">
        <v>230</v>
      </c>
      <c r="C1340" s="30" t="s">
        <v>510</v>
      </c>
      <c r="D1340" s="30">
        <v>6985</v>
      </c>
      <c r="E1340" s="30" t="s">
        <v>509</v>
      </c>
    </row>
    <row r="1341" spans="1:5" x14ac:dyDescent="0.35">
      <c r="A1341" s="31">
        <v>44230</v>
      </c>
      <c r="B1341" s="30" t="s">
        <v>230</v>
      </c>
      <c r="C1341" s="30" t="s">
        <v>508</v>
      </c>
      <c r="D1341" s="30">
        <v>7718</v>
      </c>
      <c r="E1341" s="30" t="s">
        <v>507</v>
      </c>
    </row>
    <row r="1342" spans="1:5" x14ac:dyDescent="0.35">
      <c r="A1342" s="31">
        <v>44230</v>
      </c>
      <c r="B1342" s="30" t="s">
        <v>230</v>
      </c>
      <c r="C1342" s="30" t="s">
        <v>447</v>
      </c>
      <c r="D1342" s="30">
        <v>4</v>
      </c>
      <c r="E1342" s="30" t="s">
        <v>506</v>
      </c>
    </row>
    <row r="1343" spans="1:5" x14ac:dyDescent="0.35">
      <c r="A1343" s="31">
        <v>44230</v>
      </c>
      <c r="B1343" s="30" t="s">
        <v>230</v>
      </c>
      <c r="C1343" s="30" t="s">
        <v>505</v>
      </c>
      <c r="D1343" s="30" t="s">
        <v>504</v>
      </c>
      <c r="E1343" s="30" t="s">
        <v>503</v>
      </c>
    </row>
    <row r="1344" spans="1:5" x14ac:dyDescent="0.35">
      <c r="A1344" s="31">
        <v>44230</v>
      </c>
      <c r="B1344" s="30" t="s">
        <v>500</v>
      </c>
      <c r="C1344" s="30" t="s">
        <v>498</v>
      </c>
      <c r="D1344" s="30">
        <v>7842</v>
      </c>
      <c r="E1344" s="30" t="s">
        <v>502</v>
      </c>
    </row>
    <row r="1345" spans="1:5" x14ac:dyDescent="0.35">
      <c r="A1345" s="31">
        <v>44230</v>
      </c>
      <c r="B1345" s="30" t="s">
        <v>500</v>
      </c>
      <c r="C1345" s="30" t="s">
        <v>496</v>
      </c>
      <c r="D1345" s="30">
        <v>2047</v>
      </c>
      <c r="E1345" s="30" t="s">
        <v>501</v>
      </c>
    </row>
    <row r="1346" spans="1:5" x14ac:dyDescent="0.35">
      <c r="A1346" s="31">
        <v>44230</v>
      </c>
      <c r="B1346" s="30" t="s">
        <v>500</v>
      </c>
      <c r="C1346" s="30" t="s">
        <v>447</v>
      </c>
      <c r="D1346" s="30">
        <v>4819</v>
      </c>
      <c r="E1346" s="30" t="s">
        <v>499</v>
      </c>
    </row>
    <row r="1347" spans="1:5" x14ac:dyDescent="0.35">
      <c r="A1347" s="31">
        <v>44230</v>
      </c>
      <c r="B1347" s="30" t="s">
        <v>494</v>
      </c>
      <c r="C1347" s="30" t="s">
        <v>498</v>
      </c>
      <c r="D1347" s="30">
        <v>7616</v>
      </c>
      <c r="E1347" s="30" t="s">
        <v>497</v>
      </c>
    </row>
    <row r="1348" spans="1:5" x14ac:dyDescent="0.35">
      <c r="A1348" s="31">
        <v>44230</v>
      </c>
      <c r="B1348" s="30" t="s">
        <v>494</v>
      </c>
      <c r="C1348" s="30" t="s">
        <v>496</v>
      </c>
      <c r="D1348" s="30">
        <v>135</v>
      </c>
      <c r="E1348" s="30" t="s">
        <v>495</v>
      </c>
    </row>
    <row r="1349" spans="1:5" x14ac:dyDescent="0.35">
      <c r="A1349" s="31">
        <v>44230</v>
      </c>
      <c r="B1349" s="30" t="s">
        <v>494</v>
      </c>
      <c r="C1349" s="30" t="s">
        <v>447</v>
      </c>
      <c r="D1349" s="30">
        <v>6957</v>
      </c>
      <c r="E1349" s="30" t="s">
        <v>493</v>
      </c>
    </row>
    <row r="1350" spans="1:5" x14ac:dyDescent="0.35">
      <c r="A1350" s="31">
        <v>44237</v>
      </c>
      <c r="B1350" s="30" t="s">
        <v>230</v>
      </c>
      <c r="C1350" s="30" t="s">
        <v>510</v>
      </c>
      <c r="D1350" s="30">
        <v>7265</v>
      </c>
      <c r="E1350" s="30" t="s">
        <v>509</v>
      </c>
    </row>
    <row r="1351" spans="1:5" x14ac:dyDescent="0.35">
      <c r="A1351" s="31">
        <v>44237</v>
      </c>
      <c r="B1351" s="30" t="s">
        <v>230</v>
      </c>
      <c r="C1351" s="30" t="s">
        <v>508</v>
      </c>
      <c r="D1351" s="30">
        <v>7937</v>
      </c>
      <c r="E1351" s="30" t="s">
        <v>507</v>
      </c>
    </row>
    <row r="1352" spans="1:5" x14ac:dyDescent="0.35">
      <c r="A1352" s="31">
        <v>44237</v>
      </c>
      <c r="B1352" s="30" t="s">
        <v>230</v>
      </c>
      <c r="C1352" s="30" t="s">
        <v>447</v>
      </c>
      <c r="D1352" s="30">
        <v>4</v>
      </c>
      <c r="E1352" s="30" t="s">
        <v>506</v>
      </c>
    </row>
    <row r="1353" spans="1:5" x14ac:dyDescent="0.35">
      <c r="A1353" s="31">
        <v>44237</v>
      </c>
      <c r="B1353" s="30" t="s">
        <v>230</v>
      </c>
      <c r="C1353" s="30" t="s">
        <v>505</v>
      </c>
      <c r="D1353" s="30" t="s">
        <v>504</v>
      </c>
      <c r="E1353" s="30" t="s">
        <v>503</v>
      </c>
    </row>
    <row r="1354" spans="1:5" x14ac:dyDescent="0.35">
      <c r="A1354" s="31">
        <v>44237</v>
      </c>
      <c r="B1354" s="30" t="s">
        <v>500</v>
      </c>
      <c r="C1354" s="30" t="s">
        <v>498</v>
      </c>
      <c r="D1354" s="30">
        <v>8134</v>
      </c>
      <c r="E1354" s="30" t="s">
        <v>502</v>
      </c>
    </row>
    <row r="1355" spans="1:5" x14ac:dyDescent="0.35">
      <c r="A1355" s="31">
        <v>44237</v>
      </c>
      <c r="B1355" s="30" t="s">
        <v>500</v>
      </c>
      <c r="C1355" s="30" t="s">
        <v>496</v>
      </c>
      <c r="D1355" s="30">
        <v>2082</v>
      </c>
      <c r="E1355" s="30" t="s">
        <v>501</v>
      </c>
    </row>
    <row r="1356" spans="1:5" x14ac:dyDescent="0.35">
      <c r="A1356" s="31">
        <v>44237</v>
      </c>
      <c r="B1356" s="30" t="s">
        <v>500</v>
      </c>
      <c r="C1356" s="30" t="s">
        <v>447</v>
      </c>
      <c r="D1356" s="30">
        <v>4991</v>
      </c>
      <c r="E1356" s="30" t="s">
        <v>499</v>
      </c>
    </row>
    <row r="1357" spans="1:5" x14ac:dyDescent="0.35">
      <c r="A1357" s="31">
        <v>44237</v>
      </c>
      <c r="B1357" s="30" t="s">
        <v>494</v>
      </c>
      <c r="C1357" s="30" t="s">
        <v>498</v>
      </c>
      <c r="D1357" s="30">
        <v>7906</v>
      </c>
      <c r="E1357" s="30" t="s">
        <v>497</v>
      </c>
    </row>
    <row r="1358" spans="1:5" x14ac:dyDescent="0.35">
      <c r="A1358" s="31">
        <v>44237</v>
      </c>
      <c r="B1358" s="30" t="s">
        <v>494</v>
      </c>
      <c r="C1358" s="30" t="s">
        <v>496</v>
      </c>
      <c r="D1358" s="30">
        <v>139</v>
      </c>
      <c r="E1358" s="30" t="s">
        <v>495</v>
      </c>
    </row>
    <row r="1359" spans="1:5" x14ac:dyDescent="0.35">
      <c r="A1359" s="31">
        <v>44237</v>
      </c>
      <c r="B1359" s="30" t="s">
        <v>494</v>
      </c>
      <c r="C1359" s="30" t="s">
        <v>447</v>
      </c>
      <c r="D1359" s="30">
        <v>7162</v>
      </c>
      <c r="E1359" s="30" t="s">
        <v>493</v>
      </c>
    </row>
    <row r="1360" spans="1:5" x14ac:dyDescent="0.35">
      <c r="A1360" s="31">
        <v>44244</v>
      </c>
      <c r="B1360" s="30" t="s">
        <v>230</v>
      </c>
      <c r="C1360" s="30" t="s">
        <v>510</v>
      </c>
      <c r="D1360" s="30">
        <v>7481</v>
      </c>
      <c r="E1360" s="30" t="s">
        <v>509</v>
      </c>
    </row>
    <row r="1361" spans="1:5" x14ac:dyDescent="0.35">
      <c r="A1361" s="31">
        <v>44244</v>
      </c>
      <c r="B1361" s="30" t="s">
        <v>230</v>
      </c>
      <c r="C1361" s="30" t="s">
        <v>508</v>
      </c>
      <c r="D1361" s="30">
        <v>8137</v>
      </c>
      <c r="E1361" s="30" t="s">
        <v>507</v>
      </c>
    </row>
    <row r="1362" spans="1:5" x14ac:dyDescent="0.35">
      <c r="A1362" s="31">
        <v>44244</v>
      </c>
      <c r="B1362" s="30" t="s">
        <v>230</v>
      </c>
      <c r="C1362" s="30" t="s">
        <v>447</v>
      </c>
      <c r="D1362" s="30">
        <v>4</v>
      </c>
      <c r="E1362" s="30" t="s">
        <v>506</v>
      </c>
    </row>
    <row r="1363" spans="1:5" x14ac:dyDescent="0.35">
      <c r="A1363" s="31">
        <v>44244</v>
      </c>
      <c r="B1363" s="30" t="s">
        <v>230</v>
      </c>
      <c r="C1363" s="30" t="s">
        <v>505</v>
      </c>
      <c r="D1363" s="30" t="s">
        <v>504</v>
      </c>
      <c r="E1363" s="30" t="s">
        <v>503</v>
      </c>
    </row>
    <row r="1364" spans="1:5" x14ac:dyDescent="0.35">
      <c r="A1364" s="31">
        <v>44244</v>
      </c>
      <c r="B1364" s="30" t="s">
        <v>500</v>
      </c>
      <c r="C1364" s="30" t="s">
        <v>498</v>
      </c>
      <c r="D1364" s="30">
        <v>8383</v>
      </c>
      <c r="E1364" s="30" t="s">
        <v>502</v>
      </c>
    </row>
    <row r="1365" spans="1:5" x14ac:dyDescent="0.35">
      <c r="A1365" s="31">
        <v>44244</v>
      </c>
      <c r="B1365" s="30" t="s">
        <v>500</v>
      </c>
      <c r="C1365" s="30" t="s">
        <v>496</v>
      </c>
      <c r="D1365" s="30">
        <v>2123</v>
      </c>
      <c r="E1365" s="30" t="s">
        <v>501</v>
      </c>
    </row>
    <row r="1366" spans="1:5" x14ac:dyDescent="0.35">
      <c r="A1366" s="31">
        <v>44244</v>
      </c>
      <c r="B1366" s="30" t="s">
        <v>500</v>
      </c>
      <c r="C1366" s="30" t="s">
        <v>447</v>
      </c>
      <c r="D1366" s="30">
        <v>5117</v>
      </c>
      <c r="E1366" s="30" t="s">
        <v>499</v>
      </c>
    </row>
    <row r="1367" spans="1:5" x14ac:dyDescent="0.35">
      <c r="A1367" s="31">
        <v>44244</v>
      </c>
      <c r="B1367" s="30" t="s">
        <v>494</v>
      </c>
      <c r="C1367" s="30" t="s">
        <v>498</v>
      </c>
      <c r="D1367" s="30">
        <v>8129</v>
      </c>
      <c r="E1367" s="30" t="s">
        <v>497</v>
      </c>
    </row>
    <row r="1368" spans="1:5" x14ac:dyDescent="0.35">
      <c r="A1368" s="31">
        <v>44244</v>
      </c>
      <c r="B1368" s="30" t="s">
        <v>494</v>
      </c>
      <c r="C1368" s="30" t="s">
        <v>496</v>
      </c>
      <c r="D1368" s="30">
        <v>141</v>
      </c>
      <c r="E1368" s="30" t="s">
        <v>495</v>
      </c>
    </row>
    <row r="1369" spans="1:5" x14ac:dyDescent="0.35">
      <c r="A1369" s="31">
        <v>44244</v>
      </c>
      <c r="B1369" s="30" t="s">
        <v>494</v>
      </c>
      <c r="C1369" s="30" t="s">
        <v>447</v>
      </c>
      <c r="D1369" s="30">
        <v>7353</v>
      </c>
      <c r="E1369" s="30" t="s">
        <v>493</v>
      </c>
    </row>
    <row r="1370" spans="1:5" x14ac:dyDescent="0.35">
      <c r="A1370" s="31">
        <v>44251</v>
      </c>
      <c r="B1370" s="30" t="s">
        <v>230</v>
      </c>
      <c r="C1370" s="30" t="s">
        <v>510</v>
      </c>
      <c r="D1370" s="30">
        <v>7637</v>
      </c>
      <c r="E1370" s="30" t="s">
        <v>509</v>
      </c>
    </row>
    <row r="1371" spans="1:5" x14ac:dyDescent="0.35">
      <c r="A1371" s="31">
        <v>44251</v>
      </c>
      <c r="B1371" s="30" t="s">
        <v>230</v>
      </c>
      <c r="C1371" s="30" t="s">
        <v>508</v>
      </c>
      <c r="D1371" s="30">
        <v>8303</v>
      </c>
      <c r="E1371" s="30" t="s">
        <v>507</v>
      </c>
    </row>
    <row r="1372" spans="1:5" x14ac:dyDescent="0.35">
      <c r="A1372" s="31">
        <v>44251</v>
      </c>
      <c r="B1372" s="30" t="s">
        <v>230</v>
      </c>
      <c r="C1372" s="30" t="s">
        <v>447</v>
      </c>
      <c r="D1372" s="30">
        <v>4</v>
      </c>
      <c r="E1372" s="30" t="s">
        <v>506</v>
      </c>
    </row>
    <row r="1373" spans="1:5" x14ac:dyDescent="0.35">
      <c r="A1373" s="31">
        <v>44251</v>
      </c>
      <c r="B1373" s="30" t="s">
        <v>230</v>
      </c>
      <c r="C1373" s="30" t="s">
        <v>505</v>
      </c>
      <c r="D1373" s="30" t="s">
        <v>504</v>
      </c>
      <c r="E1373" s="30" t="s">
        <v>503</v>
      </c>
    </row>
    <row r="1374" spans="1:5" x14ac:dyDescent="0.35">
      <c r="A1374" s="31">
        <v>44251</v>
      </c>
      <c r="B1374" s="30" t="s">
        <v>500</v>
      </c>
      <c r="C1374" s="30" t="s">
        <v>498</v>
      </c>
      <c r="D1374" s="30">
        <v>8563</v>
      </c>
      <c r="E1374" s="30" t="s">
        <v>502</v>
      </c>
    </row>
    <row r="1375" spans="1:5" x14ac:dyDescent="0.35">
      <c r="A1375" s="31">
        <v>44251</v>
      </c>
      <c r="B1375" s="30" t="s">
        <v>500</v>
      </c>
      <c r="C1375" s="30" t="s">
        <v>496</v>
      </c>
      <c r="D1375" s="30">
        <v>2150</v>
      </c>
      <c r="E1375" s="30" t="s">
        <v>501</v>
      </c>
    </row>
    <row r="1376" spans="1:5" x14ac:dyDescent="0.35">
      <c r="A1376" s="31">
        <v>44251</v>
      </c>
      <c r="B1376" s="30" t="s">
        <v>500</v>
      </c>
      <c r="C1376" s="30" t="s">
        <v>447</v>
      </c>
      <c r="D1376" s="30">
        <v>5232</v>
      </c>
      <c r="E1376" s="30" t="s">
        <v>499</v>
      </c>
    </row>
    <row r="1377" spans="1:5" x14ac:dyDescent="0.35">
      <c r="A1377" s="31">
        <v>44251</v>
      </c>
      <c r="B1377" s="30" t="s">
        <v>494</v>
      </c>
      <c r="C1377" s="30" t="s">
        <v>498</v>
      </c>
      <c r="D1377" s="30">
        <v>8320</v>
      </c>
      <c r="E1377" s="30" t="s">
        <v>497</v>
      </c>
    </row>
    <row r="1378" spans="1:5" x14ac:dyDescent="0.35">
      <c r="A1378" s="31">
        <v>44251</v>
      </c>
      <c r="B1378" s="30" t="s">
        <v>494</v>
      </c>
      <c r="C1378" s="30" t="s">
        <v>496</v>
      </c>
      <c r="D1378" s="30">
        <v>144</v>
      </c>
      <c r="E1378" s="30" t="s">
        <v>495</v>
      </c>
    </row>
    <row r="1379" spans="1:5" x14ac:dyDescent="0.35">
      <c r="A1379" s="31">
        <v>44251</v>
      </c>
      <c r="B1379" s="30" t="s">
        <v>494</v>
      </c>
      <c r="C1379" s="30" t="s">
        <v>447</v>
      </c>
      <c r="D1379" s="30">
        <v>7481</v>
      </c>
      <c r="E1379" s="30" t="s">
        <v>493</v>
      </c>
    </row>
    <row r="1380" spans="1:5" x14ac:dyDescent="0.35">
      <c r="A1380" s="31">
        <v>44258</v>
      </c>
      <c r="B1380" s="30" t="s">
        <v>230</v>
      </c>
      <c r="C1380" s="30" t="s">
        <v>510</v>
      </c>
      <c r="D1380" s="30">
        <v>7788</v>
      </c>
      <c r="E1380" s="30" t="s">
        <v>509</v>
      </c>
    </row>
    <row r="1381" spans="1:5" x14ac:dyDescent="0.35">
      <c r="A1381" s="31">
        <v>44258</v>
      </c>
      <c r="B1381" s="30" t="s">
        <v>230</v>
      </c>
      <c r="C1381" s="30" t="s">
        <v>508</v>
      </c>
      <c r="D1381" s="30">
        <v>8459</v>
      </c>
      <c r="E1381" s="30" t="s">
        <v>507</v>
      </c>
    </row>
    <row r="1382" spans="1:5" x14ac:dyDescent="0.35">
      <c r="A1382" s="31">
        <v>44258</v>
      </c>
      <c r="B1382" s="30" t="s">
        <v>230</v>
      </c>
      <c r="C1382" s="30" t="s">
        <v>447</v>
      </c>
      <c r="D1382" s="30">
        <v>4</v>
      </c>
      <c r="E1382" s="30" t="s">
        <v>506</v>
      </c>
    </row>
    <row r="1383" spans="1:5" x14ac:dyDescent="0.35">
      <c r="A1383" s="31">
        <v>44258</v>
      </c>
      <c r="B1383" s="30" t="s">
        <v>230</v>
      </c>
      <c r="C1383" s="30" t="s">
        <v>505</v>
      </c>
      <c r="D1383" s="30" t="s">
        <v>504</v>
      </c>
      <c r="E1383" s="30" t="s">
        <v>503</v>
      </c>
    </row>
    <row r="1384" spans="1:5" x14ac:dyDescent="0.35">
      <c r="A1384" s="31">
        <v>44258</v>
      </c>
      <c r="B1384" s="30" t="s">
        <v>500</v>
      </c>
      <c r="C1384" s="30" t="s">
        <v>498</v>
      </c>
      <c r="D1384" s="30">
        <v>8748</v>
      </c>
      <c r="E1384" s="30" t="s">
        <v>502</v>
      </c>
    </row>
    <row r="1385" spans="1:5" x14ac:dyDescent="0.35">
      <c r="A1385" s="31">
        <v>44258</v>
      </c>
      <c r="B1385" s="30" t="s">
        <v>500</v>
      </c>
      <c r="C1385" s="30" t="s">
        <v>496</v>
      </c>
      <c r="D1385" s="30">
        <v>2173</v>
      </c>
      <c r="E1385" s="30" t="s">
        <v>501</v>
      </c>
    </row>
    <row r="1386" spans="1:5" x14ac:dyDescent="0.35">
      <c r="A1386" s="31">
        <v>44258</v>
      </c>
      <c r="B1386" s="30" t="s">
        <v>500</v>
      </c>
      <c r="C1386" s="30" t="s">
        <v>447</v>
      </c>
      <c r="D1386" s="30">
        <v>5331</v>
      </c>
      <c r="E1386" s="30" t="s">
        <v>499</v>
      </c>
    </row>
    <row r="1387" spans="1:5" x14ac:dyDescent="0.35">
      <c r="A1387" s="31">
        <v>44258</v>
      </c>
      <c r="B1387" s="30" t="s">
        <v>494</v>
      </c>
      <c r="C1387" s="30" t="s">
        <v>498</v>
      </c>
      <c r="D1387" s="30">
        <v>8522</v>
      </c>
      <c r="E1387" s="30" t="s">
        <v>497</v>
      </c>
    </row>
    <row r="1388" spans="1:5" x14ac:dyDescent="0.35">
      <c r="A1388" s="31">
        <v>44258</v>
      </c>
      <c r="B1388" s="30" t="s">
        <v>494</v>
      </c>
      <c r="C1388" s="30" t="s">
        <v>496</v>
      </c>
      <c r="D1388" s="30">
        <v>149</v>
      </c>
      <c r="E1388" s="30" t="s">
        <v>495</v>
      </c>
    </row>
    <row r="1389" spans="1:5" x14ac:dyDescent="0.35">
      <c r="A1389" s="31">
        <v>44258</v>
      </c>
      <c r="B1389" s="30" t="s">
        <v>494</v>
      </c>
      <c r="C1389" s="30" t="s">
        <v>447</v>
      </c>
      <c r="D1389" s="30">
        <v>7581</v>
      </c>
      <c r="E1389" s="30" t="s">
        <v>493</v>
      </c>
    </row>
    <row r="1390" spans="1:5" x14ac:dyDescent="0.35">
      <c r="A1390" s="31">
        <v>44265</v>
      </c>
      <c r="B1390" s="30" t="s">
        <v>230</v>
      </c>
      <c r="C1390" s="30" t="s">
        <v>510</v>
      </c>
      <c r="D1390" s="30">
        <v>7928</v>
      </c>
      <c r="E1390" s="30" t="s">
        <v>509</v>
      </c>
    </row>
    <row r="1391" spans="1:5" x14ac:dyDescent="0.35">
      <c r="A1391" s="31">
        <v>44265</v>
      </c>
      <c r="B1391" s="30" t="s">
        <v>230</v>
      </c>
      <c r="C1391" s="30" t="s">
        <v>508</v>
      </c>
      <c r="D1391" s="30">
        <v>8576</v>
      </c>
      <c r="E1391" s="30" t="s">
        <v>507</v>
      </c>
    </row>
    <row r="1392" spans="1:5" x14ac:dyDescent="0.35">
      <c r="A1392" s="31">
        <v>44265</v>
      </c>
      <c r="B1392" s="30" t="s">
        <v>230</v>
      </c>
      <c r="C1392" s="30" t="s">
        <v>447</v>
      </c>
      <c r="D1392" s="30">
        <v>4</v>
      </c>
      <c r="E1392" s="30" t="s">
        <v>506</v>
      </c>
    </row>
    <row r="1393" spans="1:5" x14ac:dyDescent="0.35">
      <c r="A1393" s="31">
        <v>44265</v>
      </c>
      <c r="B1393" s="30" t="s">
        <v>230</v>
      </c>
      <c r="C1393" s="30" t="s">
        <v>505</v>
      </c>
      <c r="D1393" s="30" t="s">
        <v>504</v>
      </c>
      <c r="E1393" s="30" t="s">
        <v>503</v>
      </c>
    </row>
    <row r="1394" spans="1:5" x14ac:dyDescent="0.35">
      <c r="A1394" s="31">
        <v>44265</v>
      </c>
      <c r="B1394" s="30" t="s">
        <v>500</v>
      </c>
      <c r="C1394" s="30" t="s">
        <v>498</v>
      </c>
      <c r="D1394" s="30">
        <v>8907</v>
      </c>
      <c r="E1394" s="30" t="s">
        <v>502</v>
      </c>
    </row>
    <row r="1395" spans="1:5" x14ac:dyDescent="0.35">
      <c r="A1395" s="31">
        <v>44265</v>
      </c>
      <c r="B1395" s="30" t="s">
        <v>500</v>
      </c>
      <c r="C1395" s="30" t="s">
        <v>496</v>
      </c>
      <c r="D1395" s="30">
        <v>2192</v>
      </c>
      <c r="E1395" s="30" t="s">
        <v>501</v>
      </c>
    </row>
    <row r="1396" spans="1:5" x14ac:dyDescent="0.35">
      <c r="A1396" s="31">
        <v>44265</v>
      </c>
      <c r="B1396" s="30" t="s">
        <v>500</v>
      </c>
      <c r="C1396" s="30" t="s">
        <v>447</v>
      </c>
      <c r="D1396" s="30">
        <v>5410</v>
      </c>
      <c r="E1396" s="30" t="s">
        <v>499</v>
      </c>
    </row>
    <row r="1397" spans="1:5" x14ac:dyDescent="0.35">
      <c r="A1397" s="31">
        <v>44265</v>
      </c>
      <c r="B1397" s="30" t="s">
        <v>494</v>
      </c>
      <c r="C1397" s="30" t="s">
        <v>498</v>
      </c>
      <c r="D1397" s="30">
        <v>8726</v>
      </c>
      <c r="E1397" s="30" t="s">
        <v>497</v>
      </c>
    </row>
    <row r="1398" spans="1:5" x14ac:dyDescent="0.35">
      <c r="A1398" s="31">
        <v>44265</v>
      </c>
      <c r="B1398" s="30" t="s">
        <v>494</v>
      </c>
      <c r="C1398" s="30" t="s">
        <v>496</v>
      </c>
      <c r="D1398" s="30">
        <v>148</v>
      </c>
      <c r="E1398" s="30" t="s">
        <v>495</v>
      </c>
    </row>
    <row r="1399" spans="1:5" x14ac:dyDescent="0.35">
      <c r="A1399" s="31">
        <v>44265</v>
      </c>
      <c r="B1399" s="30" t="s">
        <v>494</v>
      </c>
      <c r="C1399" s="30" t="s">
        <v>447</v>
      </c>
      <c r="D1399" s="30">
        <v>7635</v>
      </c>
      <c r="E1399" s="30" t="s">
        <v>493</v>
      </c>
    </row>
    <row r="1400" spans="1:5" x14ac:dyDescent="0.35">
      <c r="A1400" s="31">
        <v>44272</v>
      </c>
      <c r="B1400" s="30" t="s">
        <v>230</v>
      </c>
      <c r="C1400" s="30" t="s">
        <v>510</v>
      </c>
      <c r="D1400" s="30">
        <v>8029</v>
      </c>
      <c r="E1400" s="30" t="s">
        <v>509</v>
      </c>
    </row>
    <row r="1401" spans="1:5" x14ac:dyDescent="0.35">
      <c r="A1401" s="31">
        <v>44272</v>
      </c>
      <c r="B1401" s="30" t="s">
        <v>230</v>
      </c>
      <c r="C1401" s="30" t="s">
        <v>508</v>
      </c>
      <c r="D1401" s="30">
        <v>8698</v>
      </c>
      <c r="E1401" s="30" t="s">
        <v>507</v>
      </c>
    </row>
    <row r="1402" spans="1:5" x14ac:dyDescent="0.35">
      <c r="A1402" s="31">
        <v>44272</v>
      </c>
      <c r="B1402" s="30" t="s">
        <v>230</v>
      </c>
      <c r="C1402" s="30" t="s">
        <v>447</v>
      </c>
      <c r="D1402" s="30">
        <v>4</v>
      </c>
      <c r="E1402" s="30" t="s">
        <v>506</v>
      </c>
    </row>
    <row r="1403" spans="1:5" x14ac:dyDescent="0.35">
      <c r="A1403" s="31">
        <v>44272</v>
      </c>
      <c r="B1403" s="30" t="s">
        <v>230</v>
      </c>
      <c r="C1403" s="30" t="s">
        <v>505</v>
      </c>
      <c r="D1403" s="30" t="s">
        <v>504</v>
      </c>
      <c r="E1403" s="30" t="s">
        <v>503</v>
      </c>
    </row>
    <row r="1404" spans="1:5" x14ac:dyDescent="0.35">
      <c r="A1404" s="31">
        <v>44272</v>
      </c>
      <c r="B1404" s="30" t="s">
        <v>500</v>
      </c>
      <c r="C1404" s="30" t="s">
        <v>498</v>
      </c>
      <c r="D1404" s="30">
        <v>9060</v>
      </c>
      <c r="E1404" s="30" t="s">
        <v>502</v>
      </c>
    </row>
    <row r="1405" spans="1:5" x14ac:dyDescent="0.35">
      <c r="A1405" s="31">
        <v>44272</v>
      </c>
      <c r="B1405" s="30" t="s">
        <v>500</v>
      </c>
      <c r="C1405" s="30" t="s">
        <v>496</v>
      </c>
      <c r="D1405" s="30">
        <v>2206</v>
      </c>
      <c r="E1405" s="30" t="s">
        <v>501</v>
      </c>
    </row>
    <row r="1406" spans="1:5" x14ac:dyDescent="0.35">
      <c r="A1406" s="31">
        <v>44272</v>
      </c>
      <c r="B1406" s="30" t="s">
        <v>500</v>
      </c>
      <c r="C1406" s="30" t="s">
        <v>447</v>
      </c>
      <c r="D1406" s="30">
        <v>5465</v>
      </c>
      <c r="E1406" s="30" t="s">
        <v>499</v>
      </c>
    </row>
    <row r="1407" spans="1:5" x14ac:dyDescent="0.35">
      <c r="A1407" s="31">
        <v>44272</v>
      </c>
      <c r="B1407" s="30" t="s">
        <v>494</v>
      </c>
      <c r="C1407" s="30" t="s">
        <v>498</v>
      </c>
      <c r="D1407" s="30">
        <v>8895</v>
      </c>
      <c r="E1407" s="30" t="s">
        <v>497</v>
      </c>
    </row>
    <row r="1408" spans="1:5" x14ac:dyDescent="0.35">
      <c r="A1408" s="31">
        <v>44272</v>
      </c>
      <c r="B1408" s="30" t="s">
        <v>494</v>
      </c>
      <c r="C1408" s="30" t="s">
        <v>496</v>
      </c>
      <c r="D1408" s="30">
        <v>148</v>
      </c>
      <c r="E1408" s="30" t="s">
        <v>495</v>
      </c>
    </row>
    <row r="1409" spans="1:5" x14ac:dyDescent="0.35">
      <c r="A1409" s="31">
        <v>44272</v>
      </c>
      <c r="B1409" s="30" t="s">
        <v>494</v>
      </c>
      <c r="C1409" s="30" t="s">
        <v>447</v>
      </c>
      <c r="D1409" s="30">
        <v>7689</v>
      </c>
      <c r="E1409" s="30" t="s">
        <v>493</v>
      </c>
    </row>
    <row r="1410" spans="1:5" x14ac:dyDescent="0.35">
      <c r="A1410" s="31">
        <v>44279</v>
      </c>
      <c r="B1410" s="30" t="s">
        <v>230</v>
      </c>
      <c r="C1410" s="30" t="s">
        <v>510</v>
      </c>
      <c r="D1410" s="30">
        <v>8159</v>
      </c>
      <c r="E1410" s="30" t="s">
        <v>509</v>
      </c>
    </row>
    <row r="1411" spans="1:5" x14ac:dyDescent="0.35">
      <c r="A1411" s="31">
        <v>44279</v>
      </c>
      <c r="B1411" s="30" t="s">
        <v>230</v>
      </c>
      <c r="C1411" s="30" t="s">
        <v>508</v>
      </c>
      <c r="D1411" s="30">
        <v>8806</v>
      </c>
      <c r="E1411" s="30" t="s">
        <v>507</v>
      </c>
    </row>
    <row r="1412" spans="1:5" x14ac:dyDescent="0.35">
      <c r="A1412" s="31">
        <v>44279</v>
      </c>
      <c r="B1412" s="30" t="s">
        <v>230</v>
      </c>
      <c r="C1412" s="30" t="s">
        <v>447</v>
      </c>
      <c r="D1412" s="30">
        <v>4</v>
      </c>
      <c r="E1412" s="30" t="s">
        <v>506</v>
      </c>
    </row>
    <row r="1413" spans="1:5" x14ac:dyDescent="0.35">
      <c r="A1413" s="31">
        <v>44279</v>
      </c>
      <c r="B1413" s="30" t="s">
        <v>230</v>
      </c>
      <c r="C1413" s="30" t="s">
        <v>505</v>
      </c>
      <c r="D1413" s="30" t="s">
        <v>504</v>
      </c>
      <c r="E1413" s="30" t="s">
        <v>503</v>
      </c>
    </row>
    <row r="1414" spans="1:5" x14ac:dyDescent="0.35">
      <c r="A1414" s="31">
        <v>44279</v>
      </c>
      <c r="B1414" s="30" t="s">
        <v>500</v>
      </c>
      <c r="C1414" s="30" t="s">
        <v>498</v>
      </c>
      <c r="D1414" s="30">
        <v>9215</v>
      </c>
      <c r="E1414" s="30" t="s">
        <v>502</v>
      </c>
    </row>
    <row r="1415" spans="1:5" x14ac:dyDescent="0.35">
      <c r="A1415" s="31">
        <v>44279</v>
      </c>
      <c r="B1415" s="30" t="s">
        <v>500</v>
      </c>
      <c r="C1415" s="30" t="s">
        <v>496</v>
      </c>
      <c r="D1415" s="30">
        <v>2221</v>
      </c>
      <c r="E1415" s="30" t="s">
        <v>501</v>
      </c>
    </row>
    <row r="1416" spans="1:5" x14ac:dyDescent="0.35">
      <c r="A1416" s="31">
        <v>44279</v>
      </c>
      <c r="B1416" s="30" t="s">
        <v>500</v>
      </c>
      <c r="C1416" s="30" t="s">
        <v>447</v>
      </c>
      <c r="D1416" s="30">
        <v>5533</v>
      </c>
      <c r="E1416" s="30" t="s">
        <v>499</v>
      </c>
    </row>
    <row r="1417" spans="1:5" x14ac:dyDescent="0.35">
      <c r="A1417" s="31">
        <v>44279</v>
      </c>
      <c r="B1417" s="30" t="s">
        <v>494</v>
      </c>
      <c r="C1417" s="30" t="s">
        <v>498</v>
      </c>
      <c r="D1417" s="30">
        <v>9069</v>
      </c>
      <c r="E1417" s="30" t="s">
        <v>497</v>
      </c>
    </row>
    <row r="1418" spans="1:5" x14ac:dyDescent="0.35">
      <c r="A1418" s="31">
        <v>44279</v>
      </c>
      <c r="B1418" s="30" t="s">
        <v>494</v>
      </c>
      <c r="C1418" s="30" t="s">
        <v>496</v>
      </c>
      <c r="D1418" s="30">
        <v>150</v>
      </c>
      <c r="E1418" s="30" t="s">
        <v>495</v>
      </c>
    </row>
    <row r="1419" spans="1:5" x14ac:dyDescent="0.35">
      <c r="A1419" s="31">
        <v>44279</v>
      </c>
      <c r="B1419" s="30" t="s">
        <v>494</v>
      </c>
      <c r="C1419" s="30" t="s">
        <v>447</v>
      </c>
      <c r="D1419" s="30">
        <v>7751</v>
      </c>
      <c r="E1419" s="30" t="s">
        <v>493</v>
      </c>
    </row>
    <row r="1420" spans="1:5" x14ac:dyDescent="0.35">
      <c r="A1420" s="31">
        <v>44286</v>
      </c>
      <c r="B1420" s="30" t="s">
        <v>230</v>
      </c>
      <c r="C1420" s="30" t="s">
        <v>510</v>
      </c>
      <c r="D1420" s="30">
        <v>8256</v>
      </c>
      <c r="E1420" s="30" t="s">
        <v>509</v>
      </c>
    </row>
    <row r="1421" spans="1:5" x14ac:dyDescent="0.35">
      <c r="A1421" s="31">
        <v>44286</v>
      </c>
      <c r="B1421" s="30" t="s">
        <v>230</v>
      </c>
      <c r="C1421" s="30" t="s">
        <v>508</v>
      </c>
      <c r="D1421" s="30">
        <v>8924</v>
      </c>
      <c r="E1421" s="30" t="s">
        <v>507</v>
      </c>
    </row>
    <row r="1422" spans="1:5" x14ac:dyDescent="0.35">
      <c r="A1422" s="31">
        <v>44286</v>
      </c>
      <c r="B1422" s="30" t="s">
        <v>230</v>
      </c>
      <c r="C1422" s="30" t="s">
        <v>447</v>
      </c>
      <c r="D1422" s="30">
        <v>4</v>
      </c>
      <c r="E1422" s="30" t="s">
        <v>506</v>
      </c>
    </row>
    <row r="1423" spans="1:5" x14ac:dyDescent="0.35">
      <c r="A1423" s="31">
        <v>44286</v>
      </c>
      <c r="B1423" s="30" t="s">
        <v>230</v>
      </c>
      <c r="C1423" s="30" t="s">
        <v>505</v>
      </c>
      <c r="D1423" s="30" t="s">
        <v>504</v>
      </c>
      <c r="E1423" s="30" t="s">
        <v>503</v>
      </c>
    </row>
    <row r="1424" spans="1:5" x14ac:dyDescent="0.35">
      <c r="A1424" s="31">
        <v>44286</v>
      </c>
      <c r="B1424" s="30" t="s">
        <v>500</v>
      </c>
      <c r="C1424" s="30" t="s">
        <v>498</v>
      </c>
      <c r="D1424" s="30">
        <v>9366</v>
      </c>
      <c r="E1424" s="30" t="s">
        <v>502</v>
      </c>
    </row>
    <row r="1425" spans="1:8" x14ac:dyDescent="0.35">
      <c r="A1425" s="31">
        <v>44286</v>
      </c>
      <c r="B1425" s="30" t="s">
        <v>500</v>
      </c>
      <c r="C1425" s="30" t="s">
        <v>496</v>
      </c>
      <c r="D1425" s="30">
        <v>2232</v>
      </c>
      <c r="E1425" s="30" t="s">
        <v>501</v>
      </c>
    </row>
    <row r="1426" spans="1:8" x14ac:dyDescent="0.35">
      <c r="A1426" s="31">
        <v>44286</v>
      </c>
      <c r="B1426" s="30" t="s">
        <v>500</v>
      </c>
      <c r="C1426" s="30" t="s">
        <v>447</v>
      </c>
      <c r="D1426" s="30">
        <v>5586</v>
      </c>
      <c r="E1426" s="30" t="s">
        <v>499</v>
      </c>
    </row>
    <row r="1427" spans="1:8" x14ac:dyDescent="0.35">
      <c r="A1427" s="31">
        <v>44286</v>
      </c>
      <c r="B1427" s="30" t="s">
        <v>494</v>
      </c>
      <c r="C1427" s="30" t="s">
        <v>498</v>
      </c>
      <c r="D1427" s="30">
        <v>9249</v>
      </c>
      <c r="E1427" s="30" t="s">
        <v>497</v>
      </c>
    </row>
    <row r="1428" spans="1:8" x14ac:dyDescent="0.35">
      <c r="A1428" s="31">
        <v>44286</v>
      </c>
      <c r="B1428" s="30" t="s">
        <v>494</v>
      </c>
      <c r="C1428" s="30" t="s">
        <v>496</v>
      </c>
      <c r="D1428" s="30">
        <v>149</v>
      </c>
      <c r="E1428" s="30" t="s">
        <v>495</v>
      </c>
    </row>
    <row r="1429" spans="1:8" x14ac:dyDescent="0.35">
      <c r="A1429" s="31">
        <v>44286</v>
      </c>
      <c r="B1429" s="30" t="s">
        <v>494</v>
      </c>
      <c r="C1429" s="30" t="s">
        <v>447</v>
      </c>
      <c r="D1429" s="30">
        <v>7787</v>
      </c>
      <c r="E1429" s="30" t="s">
        <v>493</v>
      </c>
    </row>
    <row r="1430" spans="1:8" x14ac:dyDescent="0.35">
      <c r="A1430" s="133">
        <v>44293</v>
      </c>
      <c r="B1430" s="132" t="s">
        <v>230</v>
      </c>
      <c r="C1430" s="132" t="s">
        <v>510</v>
      </c>
      <c r="D1430" s="132">
        <v>8344</v>
      </c>
      <c r="E1430" s="132" t="s">
        <v>509</v>
      </c>
      <c r="F1430" s="132"/>
      <c r="G1430" s="132"/>
    </row>
    <row r="1431" spans="1:8" x14ac:dyDescent="0.35">
      <c r="A1431" s="133">
        <v>44293</v>
      </c>
      <c r="B1431" s="132" t="s">
        <v>230</v>
      </c>
      <c r="C1431" s="132" t="s">
        <v>508</v>
      </c>
      <c r="D1431" s="132">
        <v>9009</v>
      </c>
      <c r="E1431" s="132" t="s">
        <v>507</v>
      </c>
      <c r="F1431" s="132"/>
      <c r="G1431" s="132"/>
    </row>
    <row r="1432" spans="1:8" x14ac:dyDescent="0.35">
      <c r="A1432" s="133">
        <v>44293</v>
      </c>
      <c r="B1432" s="132" t="s">
        <v>230</v>
      </c>
      <c r="C1432" s="132" t="s">
        <v>447</v>
      </c>
      <c r="D1432" s="132">
        <v>4</v>
      </c>
      <c r="E1432" s="132" t="s">
        <v>506</v>
      </c>
      <c r="F1432" s="132"/>
      <c r="G1432" s="132"/>
    </row>
    <row r="1433" spans="1:8" x14ac:dyDescent="0.35">
      <c r="A1433" s="133">
        <v>44293</v>
      </c>
      <c r="B1433" s="132" t="s">
        <v>230</v>
      </c>
      <c r="C1433" s="132" t="s">
        <v>505</v>
      </c>
      <c r="D1433" s="132" t="s">
        <v>504</v>
      </c>
      <c r="E1433" s="132" t="s">
        <v>503</v>
      </c>
      <c r="F1433" s="132"/>
      <c r="G1433" s="132"/>
    </row>
    <row r="1434" spans="1:8" x14ac:dyDescent="0.35">
      <c r="A1434" s="133">
        <v>44293</v>
      </c>
      <c r="B1434" s="132" t="s">
        <v>500</v>
      </c>
      <c r="C1434" s="132" t="s">
        <v>498</v>
      </c>
      <c r="D1434" s="132">
        <v>9504</v>
      </c>
      <c r="E1434" s="132" t="s">
        <v>502</v>
      </c>
      <c r="F1434" s="132"/>
      <c r="G1434" s="132"/>
    </row>
    <row r="1435" spans="1:8" x14ac:dyDescent="0.35">
      <c r="A1435" s="133">
        <v>44293</v>
      </c>
      <c r="B1435" s="132" t="s">
        <v>500</v>
      </c>
      <c r="C1435" s="132" t="s">
        <v>496</v>
      </c>
      <c r="D1435" s="132">
        <v>2226</v>
      </c>
      <c r="E1435" s="132" t="s">
        <v>501</v>
      </c>
      <c r="F1435" s="132"/>
      <c r="G1435" s="132"/>
    </row>
    <row r="1436" spans="1:8" x14ac:dyDescent="0.35">
      <c r="A1436" s="133">
        <v>44293</v>
      </c>
      <c r="B1436" s="132" t="s">
        <v>500</v>
      </c>
      <c r="C1436" s="132" t="s">
        <v>447</v>
      </c>
      <c r="D1436" s="132">
        <v>5628</v>
      </c>
      <c r="E1436" s="132" t="s">
        <v>499</v>
      </c>
      <c r="F1436" s="132"/>
      <c r="G1436" s="132"/>
    </row>
    <row r="1437" spans="1:8" x14ac:dyDescent="0.35">
      <c r="A1437" s="133">
        <v>44293</v>
      </c>
      <c r="B1437" s="132" t="s">
        <v>494</v>
      </c>
      <c r="C1437" s="132" t="s">
        <v>498</v>
      </c>
      <c r="D1437" s="132">
        <v>9417</v>
      </c>
      <c r="E1437" s="132" t="s">
        <v>497</v>
      </c>
      <c r="F1437" s="132"/>
      <c r="G1437" s="132"/>
    </row>
    <row r="1438" spans="1:8" x14ac:dyDescent="0.35">
      <c r="A1438" s="133">
        <v>44293</v>
      </c>
      <c r="B1438" s="132" t="s">
        <v>494</v>
      </c>
      <c r="C1438" s="132" t="s">
        <v>496</v>
      </c>
      <c r="D1438" s="132">
        <v>148</v>
      </c>
      <c r="E1438" s="132" t="s">
        <v>495</v>
      </c>
      <c r="F1438" s="132"/>
      <c r="G1438" s="132"/>
    </row>
    <row r="1439" spans="1:8" x14ac:dyDescent="0.35">
      <c r="A1439" s="133">
        <v>44293</v>
      </c>
      <c r="B1439" s="132" t="s">
        <v>494</v>
      </c>
      <c r="C1439" s="132" t="s">
        <v>447</v>
      </c>
      <c r="D1439" s="132">
        <v>7793</v>
      </c>
      <c r="E1439" s="132" t="s">
        <v>493</v>
      </c>
      <c r="F1439" s="132"/>
      <c r="G1439" s="132"/>
    </row>
    <row r="1440" spans="1:8" x14ac:dyDescent="0.35">
      <c r="A1440" s="133">
        <v>44300</v>
      </c>
      <c r="B1440" s="132" t="s">
        <v>230</v>
      </c>
      <c r="C1440" s="132" t="s">
        <v>510</v>
      </c>
      <c r="D1440" s="132">
        <v>8389</v>
      </c>
      <c r="E1440" s="132" t="s">
        <v>509</v>
      </c>
      <c r="F1440" s="132"/>
      <c r="G1440" s="132"/>
      <c r="H1440" s="132"/>
    </row>
    <row r="1441" spans="1:8" x14ac:dyDescent="0.35">
      <c r="A1441" s="133">
        <v>44300</v>
      </c>
      <c r="B1441" s="132" t="s">
        <v>230</v>
      </c>
      <c r="C1441" s="132" t="s">
        <v>508</v>
      </c>
      <c r="D1441" s="132">
        <v>9033</v>
      </c>
      <c r="E1441" s="132" t="s">
        <v>507</v>
      </c>
      <c r="F1441" s="132"/>
      <c r="G1441" s="132"/>
      <c r="H1441" s="132"/>
    </row>
    <row r="1442" spans="1:8" x14ac:dyDescent="0.35">
      <c r="A1442" s="133">
        <v>44300</v>
      </c>
      <c r="B1442" s="132" t="s">
        <v>230</v>
      </c>
      <c r="C1442" s="132" t="s">
        <v>447</v>
      </c>
      <c r="D1442" s="132">
        <v>4</v>
      </c>
      <c r="E1442" s="132" t="s">
        <v>506</v>
      </c>
      <c r="F1442" s="132"/>
      <c r="G1442" s="132"/>
      <c r="H1442" s="132"/>
    </row>
    <row r="1443" spans="1:8" x14ac:dyDescent="0.35">
      <c r="A1443" s="133">
        <v>44300</v>
      </c>
      <c r="B1443" s="132" t="s">
        <v>230</v>
      </c>
      <c r="C1443" s="132" t="s">
        <v>505</v>
      </c>
      <c r="D1443" s="132" t="s">
        <v>504</v>
      </c>
      <c r="E1443" s="132" t="s">
        <v>503</v>
      </c>
      <c r="F1443" s="132"/>
      <c r="G1443" s="132"/>
      <c r="H1443" s="132"/>
    </row>
    <row r="1444" spans="1:8" x14ac:dyDescent="0.35">
      <c r="A1444" s="133">
        <v>44300</v>
      </c>
      <c r="B1444" s="132" t="s">
        <v>500</v>
      </c>
      <c r="C1444" s="132" t="s">
        <v>498</v>
      </c>
      <c r="D1444" s="132">
        <v>9567</v>
      </c>
      <c r="E1444" s="132" t="s">
        <v>502</v>
      </c>
      <c r="F1444" s="132"/>
      <c r="G1444" s="132"/>
      <c r="H1444" s="132"/>
    </row>
    <row r="1445" spans="1:8" x14ac:dyDescent="0.35">
      <c r="A1445" s="133">
        <v>44300</v>
      </c>
      <c r="B1445" s="132" t="s">
        <v>500</v>
      </c>
      <c r="C1445" s="132" t="s">
        <v>496</v>
      </c>
      <c r="D1445" s="132">
        <v>2216</v>
      </c>
      <c r="E1445" s="132" t="s">
        <v>501</v>
      </c>
      <c r="F1445" s="132"/>
      <c r="G1445" s="132"/>
      <c r="H1445" s="132"/>
    </row>
    <row r="1446" spans="1:8" x14ac:dyDescent="0.35">
      <c r="A1446" s="133">
        <v>44300</v>
      </c>
      <c r="B1446" s="132" t="s">
        <v>500</v>
      </c>
      <c r="C1446" s="132" t="s">
        <v>447</v>
      </c>
      <c r="D1446" s="132">
        <v>5644</v>
      </c>
      <c r="E1446" s="132" t="s">
        <v>499</v>
      </c>
      <c r="F1446" s="132"/>
      <c r="G1446" s="132"/>
      <c r="H1446" s="132"/>
    </row>
    <row r="1447" spans="1:8" x14ac:dyDescent="0.35">
      <c r="A1447" s="133">
        <v>44300</v>
      </c>
      <c r="B1447" s="132" t="s">
        <v>494</v>
      </c>
      <c r="C1447" s="132" t="s">
        <v>498</v>
      </c>
      <c r="D1447" s="132">
        <v>9511</v>
      </c>
      <c r="E1447" s="132" t="s">
        <v>497</v>
      </c>
      <c r="F1447" s="132"/>
      <c r="G1447" s="132"/>
      <c r="H1447" s="132"/>
    </row>
    <row r="1448" spans="1:8" x14ac:dyDescent="0.35">
      <c r="A1448" s="133">
        <v>44300</v>
      </c>
      <c r="B1448" s="132" t="s">
        <v>494</v>
      </c>
      <c r="C1448" s="132" t="s">
        <v>496</v>
      </c>
      <c r="D1448" s="132">
        <v>149</v>
      </c>
      <c r="E1448" s="132" t="s">
        <v>495</v>
      </c>
      <c r="F1448" s="132"/>
      <c r="G1448" s="132"/>
      <c r="H1448" s="132"/>
    </row>
    <row r="1449" spans="1:8" x14ac:dyDescent="0.35">
      <c r="A1449" s="133">
        <v>44300</v>
      </c>
      <c r="B1449" s="132" t="s">
        <v>494</v>
      </c>
      <c r="C1449" s="132" t="s">
        <v>447</v>
      </c>
      <c r="D1449" s="132">
        <v>7767</v>
      </c>
      <c r="E1449" s="132" t="s">
        <v>493</v>
      </c>
      <c r="F1449" s="132"/>
      <c r="G1449" s="132"/>
      <c r="H1449" s="132"/>
    </row>
    <row r="1450" spans="1:8" x14ac:dyDescent="0.35">
      <c r="A1450" s="133">
        <v>44307</v>
      </c>
      <c r="B1450" s="132" t="s">
        <v>230</v>
      </c>
      <c r="C1450" s="132" t="s">
        <v>510</v>
      </c>
      <c r="D1450" s="132">
        <v>8436</v>
      </c>
      <c r="E1450" s="132" t="s">
        <v>509</v>
      </c>
      <c r="F1450" s="132"/>
      <c r="G1450" s="132"/>
      <c r="H1450" s="132"/>
    </row>
    <row r="1451" spans="1:8" x14ac:dyDescent="0.35">
      <c r="A1451" s="133">
        <v>44307</v>
      </c>
      <c r="B1451" s="132" t="s">
        <v>230</v>
      </c>
      <c r="C1451" s="132" t="s">
        <v>508</v>
      </c>
      <c r="D1451" s="132">
        <v>9057</v>
      </c>
      <c r="E1451" s="132" t="s">
        <v>507</v>
      </c>
      <c r="F1451" s="132"/>
      <c r="G1451" s="132"/>
      <c r="H1451" s="132"/>
    </row>
    <row r="1452" spans="1:8" x14ac:dyDescent="0.35">
      <c r="A1452" s="133">
        <v>44307</v>
      </c>
      <c r="B1452" s="132" t="s">
        <v>230</v>
      </c>
      <c r="C1452" s="132" t="s">
        <v>447</v>
      </c>
      <c r="D1452" s="132">
        <v>4</v>
      </c>
      <c r="E1452" s="132" t="s">
        <v>506</v>
      </c>
      <c r="F1452" s="132"/>
      <c r="G1452" s="132"/>
      <c r="H1452" s="132"/>
    </row>
    <row r="1453" spans="1:8" x14ac:dyDescent="0.35">
      <c r="A1453" s="133">
        <v>44307</v>
      </c>
      <c r="B1453" s="132" t="s">
        <v>230</v>
      </c>
      <c r="C1453" s="132" t="s">
        <v>505</v>
      </c>
      <c r="D1453" s="132" t="s">
        <v>504</v>
      </c>
      <c r="E1453" s="132" t="s">
        <v>503</v>
      </c>
      <c r="F1453" s="132"/>
      <c r="G1453" s="132"/>
      <c r="H1453" s="132"/>
    </row>
    <row r="1454" spans="1:8" x14ac:dyDescent="0.35">
      <c r="A1454" s="133">
        <v>44307</v>
      </c>
      <c r="B1454" s="132" t="s">
        <v>500</v>
      </c>
      <c r="C1454" s="132" t="s">
        <v>498</v>
      </c>
      <c r="D1454" s="132">
        <v>9613</v>
      </c>
      <c r="E1454" s="132" t="s">
        <v>502</v>
      </c>
      <c r="F1454" s="132"/>
      <c r="G1454" s="132"/>
      <c r="H1454" s="132"/>
    </row>
    <row r="1455" spans="1:8" x14ac:dyDescent="0.35">
      <c r="A1455" s="133">
        <v>44307</v>
      </c>
      <c r="B1455" s="132" t="s">
        <v>500</v>
      </c>
      <c r="C1455" s="132" t="s">
        <v>496</v>
      </c>
      <c r="D1455" s="132">
        <v>2219</v>
      </c>
      <c r="E1455" s="132" t="s">
        <v>501</v>
      </c>
      <c r="F1455" s="132"/>
      <c r="G1455" s="132"/>
      <c r="H1455" s="132"/>
    </row>
    <row r="1456" spans="1:8" x14ac:dyDescent="0.35">
      <c r="A1456" s="133">
        <v>44307</v>
      </c>
      <c r="B1456" s="132" t="s">
        <v>500</v>
      </c>
      <c r="C1456" s="132" t="s">
        <v>447</v>
      </c>
      <c r="D1456" s="132">
        <v>5666</v>
      </c>
      <c r="E1456" s="132" t="s">
        <v>499</v>
      </c>
      <c r="F1456" s="132"/>
      <c r="G1456" s="132"/>
      <c r="H1456" s="132"/>
    </row>
    <row r="1457" spans="1:8" x14ac:dyDescent="0.35">
      <c r="A1457" s="133">
        <v>44307</v>
      </c>
      <c r="B1457" s="132" t="s">
        <v>494</v>
      </c>
      <c r="C1457" s="132" t="s">
        <v>498</v>
      </c>
      <c r="D1457" s="132">
        <v>9551</v>
      </c>
      <c r="E1457" s="132" t="s">
        <v>497</v>
      </c>
      <c r="F1457" s="132"/>
      <c r="G1457" s="132"/>
      <c r="H1457" s="132"/>
    </row>
    <row r="1458" spans="1:8" x14ac:dyDescent="0.35">
      <c r="A1458" s="133">
        <v>44307</v>
      </c>
      <c r="B1458" s="132" t="s">
        <v>494</v>
      </c>
      <c r="C1458" s="132" t="s">
        <v>496</v>
      </c>
      <c r="D1458" s="132">
        <v>152</v>
      </c>
      <c r="E1458" s="132" t="s">
        <v>495</v>
      </c>
      <c r="F1458" s="132"/>
      <c r="G1458" s="132"/>
      <c r="H1458" s="132"/>
    </row>
    <row r="1459" spans="1:8" x14ac:dyDescent="0.35">
      <c r="A1459" s="133">
        <v>44307</v>
      </c>
      <c r="B1459" s="132" t="s">
        <v>494</v>
      </c>
      <c r="C1459" s="132" t="s">
        <v>447</v>
      </c>
      <c r="D1459" s="132">
        <v>7795</v>
      </c>
      <c r="E1459" s="132" t="s">
        <v>493</v>
      </c>
      <c r="F1459" s="132"/>
      <c r="G1459" s="132"/>
      <c r="H1459" s="132"/>
    </row>
    <row r="1460" spans="1:8" x14ac:dyDescent="0.35">
      <c r="A1460" s="133">
        <v>44314</v>
      </c>
      <c r="B1460" s="132" t="s">
        <v>230</v>
      </c>
      <c r="C1460" s="132" t="s">
        <v>510</v>
      </c>
      <c r="D1460" s="132">
        <v>8478</v>
      </c>
      <c r="E1460" s="132" t="s">
        <v>509</v>
      </c>
      <c r="F1460" s="132"/>
      <c r="G1460" s="132"/>
      <c r="H1460" s="132"/>
    </row>
    <row r="1461" spans="1:8" x14ac:dyDescent="0.35">
      <c r="A1461" s="133">
        <v>44314</v>
      </c>
      <c r="B1461" s="132" t="s">
        <v>230</v>
      </c>
      <c r="C1461" s="132" t="s">
        <v>508</v>
      </c>
      <c r="D1461" s="132">
        <v>9095</v>
      </c>
      <c r="E1461" s="132" t="s">
        <v>507</v>
      </c>
      <c r="F1461" s="132"/>
      <c r="G1461" s="132"/>
      <c r="H1461" s="132"/>
    </row>
    <row r="1462" spans="1:8" x14ac:dyDescent="0.35">
      <c r="A1462" s="133">
        <v>44314</v>
      </c>
      <c r="B1462" s="132" t="s">
        <v>230</v>
      </c>
      <c r="C1462" s="132" t="s">
        <v>447</v>
      </c>
      <c r="D1462" s="132">
        <v>4</v>
      </c>
      <c r="E1462" s="132" t="s">
        <v>506</v>
      </c>
      <c r="F1462" s="132"/>
      <c r="G1462" s="132"/>
      <c r="H1462" s="132"/>
    </row>
    <row r="1463" spans="1:8" x14ac:dyDescent="0.35">
      <c r="A1463" s="133">
        <v>44314</v>
      </c>
      <c r="B1463" s="132" t="s">
        <v>230</v>
      </c>
      <c r="C1463" s="132" t="s">
        <v>505</v>
      </c>
      <c r="D1463" s="132" t="s">
        <v>504</v>
      </c>
      <c r="E1463" s="132" t="s">
        <v>503</v>
      </c>
      <c r="F1463" s="132"/>
      <c r="G1463" s="132"/>
      <c r="H1463" s="132"/>
    </row>
    <row r="1464" spans="1:8" x14ac:dyDescent="0.35">
      <c r="A1464" s="133">
        <v>44314</v>
      </c>
      <c r="B1464" s="132" t="s">
        <v>500</v>
      </c>
      <c r="C1464" s="132" t="s">
        <v>498</v>
      </c>
      <c r="D1464" s="132">
        <v>9670</v>
      </c>
      <c r="E1464" s="132" t="s">
        <v>502</v>
      </c>
      <c r="F1464" s="132"/>
      <c r="G1464" s="132"/>
      <c r="H1464" s="132"/>
    </row>
    <row r="1465" spans="1:8" x14ac:dyDescent="0.35">
      <c r="A1465" s="133">
        <v>44314</v>
      </c>
      <c r="B1465" s="132" t="s">
        <v>500</v>
      </c>
      <c r="C1465" s="132" t="s">
        <v>496</v>
      </c>
      <c r="D1465" s="132">
        <v>2222</v>
      </c>
      <c r="E1465" s="132" t="s">
        <v>501</v>
      </c>
      <c r="F1465" s="132"/>
      <c r="G1465" s="132"/>
      <c r="H1465" s="132"/>
    </row>
    <row r="1466" spans="1:8" x14ac:dyDescent="0.35">
      <c r="A1466" s="133">
        <v>44314</v>
      </c>
      <c r="B1466" s="132" t="s">
        <v>500</v>
      </c>
      <c r="C1466" s="132" t="s">
        <v>447</v>
      </c>
      <c r="D1466" s="132">
        <v>5686</v>
      </c>
      <c r="E1466" s="132" t="s">
        <v>499</v>
      </c>
      <c r="F1466" s="132"/>
      <c r="G1466" s="132"/>
      <c r="H1466" s="132"/>
    </row>
    <row r="1467" spans="1:8" x14ac:dyDescent="0.35">
      <c r="A1467" s="133">
        <v>44314</v>
      </c>
      <c r="B1467" s="132" t="s">
        <v>494</v>
      </c>
      <c r="C1467" s="132" t="s">
        <v>498</v>
      </c>
      <c r="D1467" s="132">
        <v>9590</v>
      </c>
      <c r="E1467" s="132" t="s">
        <v>497</v>
      </c>
      <c r="F1467" s="132"/>
      <c r="G1467" s="132"/>
      <c r="H1467" s="132"/>
    </row>
    <row r="1468" spans="1:8" x14ac:dyDescent="0.35">
      <c r="A1468" s="133">
        <v>44314</v>
      </c>
      <c r="B1468" s="132" t="s">
        <v>494</v>
      </c>
      <c r="C1468" s="132" t="s">
        <v>496</v>
      </c>
      <c r="D1468" s="132">
        <v>152</v>
      </c>
      <c r="E1468" s="132" t="s">
        <v>495</v>
      </c>
      <c r="F1468" s="132"/>
      <c r="G1468" s="132"/>
      <c r="H1468" s="132"/>
    </row>
    <row r="1469" spans="1:8" x14ac:dyDescent="0.35">
      <c r="A1469" s="133">
        <v>44314</v>
      </c>
      <c r="B1469" s="132" t="s">
        <v>494</v>
      </c>
      <c r="C1469" s="132" t="s">
        <v>447</v>
      </c>
      <c r="D1469" s="132">
        <v>7836</v>
      </c>
      <c r="E1469" s="132" t="s">
        <v>493</v>
      </c>
      <c r="F1469" s="132"/>
      <c r="G1469" s="132"/>
      <c r="H1469" s="132"/>
    </row>
    <row r="1470" spans="1:8" x14ac:dyDescent="0.35">
      <c r="A1470" s="133">
        <v>44321</v>
      </c>
      <c r="B1470" s="132" t="s">
        <v>230</v>
      </c>
      <c r="C1470" s="132" t="s">
        <v>510</v>
      </c>
      <c r="D1470" s="132">
        <v>8532</v>
      </c>
      <c r="E1470" s="132" t="s">
        <v>509</v>
      </c>
      <c r="F1470" s="132"/>
      <c r="G1470" s="132"/>
      <c r="H1470" s="132"/>
    </row>
    <row r="1471" spans="1:8" x14ac:dyDescent="0.35">
      <c r="A1471" s="133">
        <v>44321</v>
      </c>
      <c r="B1471" s="132" t="s">
        <v>230</v>
      </c>
      <c r="C1471" s="132" t="s">
        <v>508</v>
      </c>
      <c r="D1471" s="132">
        <v>9121</v>
      </c>
      <c r="E1471" s="132" t="s">
        <v>507</v>
      </c>
      <c r="F1471" s="132"/>
      <c r="G1471" s="132"/>
      <c r="H1471" s="132"/>
    </row>
    <row r="1472" spans="1:8" x14ac:dyDescent="0.35">
      <c r="A1472" s="133">
        <v>44321</v>
      </c>
      <c r="B1472" s="132" t="s">
        <v>230</v>
      </c>
      <c r="C1472" s="132" t="s">
        <v>447</v>
      </c>
      <c r="D1472" s="132">
        <v>4</v>
      </c>
      <c r="E1472" s="132" t="s">
        <v>506</v>
      </c>
      <c r="F1472" s="132"/>
      <c r="G1472" s="132"/>
      <c r="H1472" s="132"/>
    </row>
    <row r="1473" spans="1:8" x14ac:dyDescent="0.35">
      <c r="A1473" s="133">
        <v>44321</v>
      </c>
      <c r="B1473" s="132" t="s">
        <v>230</v>
      </c>
      <c r="C1473" s="132" t="s">
        <v>505</v>
      </c>
      <c r="D1473" s="132" t="s">
        <v>504</v>
      </c>
      <c r="E1473" s="132" t="s">
        <v>503</v>
      </c>
      <c r="F1473" s="132"/>
      <c r="G1473" s="132"/>
      <c r="H1473" s="132"/>
    </row>
    <row r="1474" spans="1:8" x14ac:dyDescent="0.35">
      <c r="A1474" s="133">
        <v>44321</v>
      </c>
      <c r="B1474" s="132" t="s">
        <v>500</v>
      </c>
      <c r="C1474" s="132" t="s">
        <v>498</v>
      </c>
      <c r="D1474" s="132">
        <v>9724</v>
      </c>
      <c r="E1474" s="132" t="s">
        <v>502</v>
      </c>
      <c r="F1474" s="132"/>
      <c r="G1474" s="132"/>
      <c r="H1474" s="132"/>
    </row>
    <row r="1475" spans="1:8" x14ac:dyDescent="0.35">
      <c r="A1475" s="133">
        <v>44321</v>
      </c>
      <c r="B1475" s="132" t="s">
        <v>500</v>
      </c>
      <c r="C1475" s="132" t="s">
        <v>496</v>
      </c>
      <c r="D1475" s="132">
        <v>2223</v>
      </c>
      <c r="E1475" s="132" t="s">
        <v>501</v>
      </c>
      <c r="F1475" s="132"/>
      <c r="G1475" s="132"/>
      <c r="H1475" s="132"/>
    </row>
    <row r="1476" spans="1:8" x14ac:dyDescent="0.35">
      <c r="A1476" s="133">
        <v>44321</v>
      </c>
      <c r="B1476" s="132" t="s">
        <v>500</v>
      </c>
      <c r="C1476" s="132" t="s">
        <v>447</v>
      </c>
      <c r="D1476" s="132">
        <v>5711</v>
      </c>
      <c r="E1476" s="132" t="s">
        <v>499</v>
      </c>
      <c r="F1476" s="132"/>
      <c r="G1476" s="132"/>
      <c r="H1476" s="132"/>
    </row>
    <row r="1477" spans="1:8" x14ac:dyDescent="0.35">
      <c r="A1477" s="133">
        <v>44321</v>
      </c>
      <c r="B1477" s="132" t="s">
        <v>494</v>
      </c>
      <c r="C1477" s="132" t="s">
        <v>498</v>
      </c>
      <c r="D1477" s="132">
        <v>9642</v>
      </c>
      <c r="E1477" s="132" t="s">
        <v>497</v>
      </c>
      <c r="F1477" s="132"/>
      <c r="G1477" s="132"/>
      <c r="H1477" s="132"/>
    </row>
    <row r="1478" spans="1:8" x14ac:dyDescent="0.35">
      <c r="A1478" s="133">
        <v>44321</v>
      </c>
      <c r="B1478" s="132" t="s">
        <v>494</v>
      </c>
      <c r="C1478" s="132" t="s">
        <v>496</v>
      </c>
      <c r="D1478" s="132">
        <v>152</v>
      </c>
      <c r="E1478" s="132" t="s">
        <v>495</v>
      </c>
      <c r="F1478" s="132"/>
      <c r="G1478" s="132"/>
      <c r="H1478" s="132"/>
    </row>
    <row r="1479" spans="1:8" x14ac:dyDescent="0.35">
      <c r="A1479" s="133">
        <v>44321</v>
      </c>
      <c r="B1479" s="132" t="s">
        <v>494</v>
      </c>
      <c r="C1479" s="132" t="s">
        <v>447</v>
      </c>
      <c r="D1479" s="132">
        <v>7864</v>
      </c>
      <c r="E1479" s="132" t="s">
        <v>493</v>
      </c>
      <c r="F1479" s="132"/>
      <c r="G1479" s="132"/>
      <c r="H1479" s="132"/>
    </row>
    <row r="1480" spans="1:8" x14ac:dyDescent="0.35">
      <c r="A1480" s="133">
        <v>44328</v>
      </c>
      <c r="B1480" s="173" t="s">
        <v>230</v>
      </c>
      <c r="C1480" s="173" t="s">
        <v>510</v>
      </c>
      <c r="D1480" s="173">
        <v>8562</v>
      </c>
      <c r="E1480" s="173" t="s">
        <v>509</v>
      </c>
      <c r="F1480" s="173"/>
      <c r="G1480" s="173"/>
      <c r="H1480" s="173"/>
    </row>
    <row r="1481" spans="1:8" x14ac:dyDescent="0.35">
      <c r="A1481" s="133">
        <v>44328</v>
      </c>
      <c r="B1481" s="173" t="s">
        <v>230</v>
      </c>
      <c r="C1481" s="173" t="s">
        <v>508</v>
      </c>
      <c r="D1481" s="173">
        <v>9141</v>
      </c>
      <c r="E1481" s="173" t="s">
        <v>507</v>
      </c>
      <c r="F1481" s="173"/>
      <c r="G1481" s="173"/>
      <c r="H1481" s="173"/>
    </row>
    <row r="1482" spans="1:8" x14ac:dyDescent="0.35">
      <c r="A1482" s="133">
        <v>44328</v>
      </c>
      <c r="B1482" s="173" t="s">
        <v>230</v>
      </c>
      <c r="C1482" s="173" t="s">
        <v>447</v>
      </c>
      <c r="D1482" s="173">
        <v>4</v>
      </c>
      <c r="E1482" s="173" t="s">
        <v>506</v>
      </c>
      <c r="F1482" s="173"/>
      <c r="G1482" s="173"/>
      <c r="H1482" s="173"/>
    </row>
    <row r="1483" spans="1:8" x14ac:dyDescent="0.35">
      <c r="A1483" s="133">
        <v>44328</v>
      </c>
      <c r="B1483" s="173" t="s">
        <v>230</v>
      </c>
      <c r="C1483" s="173" t="s">
        <v>505</v>
      </c>
      <c r="D1483" s="173" t="s">
        <v>504</v>
      </c>
      <c r="E1483" s="173" t="s">
        <v>503</v>
      </c>
      <c r="F1483" s="173"/>
      <c r="G1483" s="173"/>
      <c r="H1483" s="173"/>
    </row>
    <row r="1484" spans="1:8" x14ac:dyDescent="0.35">
      <c r="A1484" s="133">
        <v>44328</v>
      </c>
      <c r="B1484" s="173" t="s">
        <v>500</v>
      </c>
      <c r="C1484" s="173" t="s">
        <v>498</v>
      </c>
      <c r="D1484" s="173">
        <v>9762</v>
      </c>
      <c r="E1484" s="173" t="s">
        <v>502</v>
      </c>
      <c r="F1484" s="173"/>
      <c r="G1484" s="173"/>
      <c r="H1484" s="173"/>
    </row>
    <row r="1485" spans="1:8" x14ac:dyDescent="0.35">
      <c r="A1485" s="133">
        <v>44328</v>
      </c>
      <c r="B1485" s="173" t="s">
        <v>500</v>
      </c>
      <c r="C1485" s="173" t="s">
        <v>496</v>
      </c>
      <c r="D1485" s="173">
        <v>2225</v>
      </c>
      <c r="E1485" s="173" t="s">
        <v>501</v>
      </c>
      <c r="F1485" s="173"/>
      <c r="G1485" s="173"/>
      <c r="H1485" s="173"/>
    </row>
    <row r="1486" spans="1:8" x14ac:dyDescent="0.35">
      <c r="A1486" s="133">
        <v>44328</v>
      </c>
      <c r="B1486" s="173" t="s">
        <v>500</v>
      </c>
      <c r="C1486" s="173" t="s">
        <v>447</v>
      </c>
      <c r="D1486" s="173">
        <v>5721</v>
      </c>
      <c r="E1486" s="173" t="s">
        <v>499</v>
      </c>
      <c r="F1486" s="173"/>
      <c r="G1486" s="173"/>
      <c r="H1486" s="173"/>
    </row>
    <row r="1487" spans="1:8" x14ac:dyDescent="0.35">
      <c r="A1487" s="133">
        <v>44328</v>
      </c>
      <c r="B1487" s="173" t="s">
        <v>494</v>
      </c>
      <c r="C1487" s="173" t="s">
        <v>498</v>
      </c>
      <c r="D1487" s="173">
        <v>9674</v>
      </c>
      <c r="E1487" s="173" t="s">
        <v>497</v>
      </c>
      <c r="F1487" s="173"/>
      <c r="G1487" s="173"/>
      <c r="H1487" s="173"/>
    </row>
    <row r="1488" spans="1:8" x14ac:dyDescent="0.35">
      <c r="A1488" s="133">
        <v>44328</v>
      </c>
      <c r="B1488" s="173" t="s">
        <v>494</v>
      </c>
      <c r="C1488" s="173" t="s">
        <v>496</v>
      </c>
      <c r="D1488" s="173">
        <v>153</v>
      </c>
      <c r="E1488" s="173" t="s">
        <v>495</v>
      </c>
      <c r="F1488" s="173"/>
      <c r="G1488" s="173"/>
      <c r="H1488" s="173"/>
    </row>
    <row r="1489" spans="1:8" x14ac:dyDescent="0.35">
      <c r="A1489" s="133">
        <v>44328</v>
      </c>
      <c r="B1489" s="173" t="s">
        <v>494</v>
      </c>
      <c r="C1489" s="173" t="s">
        <v>447</v>
      </c>
      <c r="D1489" s="173">
        <v>7881</v>
      </c>
      <c r="E1489" s="173" t="s">
        <v>493</v>
      </c>
      <c r="F1489" s="173"/>
      <c r="G1489" s="173"/>
      <c r="H1489" s="173"/>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7"/>
  </sheetPr>
  <dimension ref="A1:L271"/>
  <sheetViews>
    <sheetView topLeftCell="K1" workbookViewId="0">
      <pane ySplit="1" topLeftCell="A263" activePane="bottomLeft" state="frozen"/>
      <selection activeCell="F21" sqref="F21:G34"/>
      <selection pane="bottomLeft" activeCell="N269" sqref="N269"/>
    </sheetView>
  </sheetViews>
  <sheetFormatPr defaultColWidth="9.1796875" defaultRowHeight="14.5" x14ac:dyDescent="0.35"/>
  <cols>
    <col min="1" max="1" width="10.81640625" style="31" bestFit="1" customWidth="1"/>
    <col min="2" max="2" width="30.1796875" style="30" bestFit="1" customWidth="1"/>
    <col min="3" max="3" width="30.453125" style="30" bestFit="1" customWidth="1"/>
    <col min="4" max="4" width="24.1796875" style="30" bestFit="1" customWidth="1"/>
    <col min="5" max="5" width="37" style="30" bestFit="1" customWidth="1"/>
    <col min="6" max="6" width="29.1796875" style="30" bestFit="1" customWidth="1"/>
    <col min="7" max="7" width="37.1796875" style="30" bestFit="1" customWidth="1"/>
    <col min="8" max="8" width="29.81640625" style="30" bestFit="1" customWidth="1"/>
    <col min="9" max="9" width="37.1796875" style="30" bestFit="1" customWidth="1"/>
    <col min="10" max="10" width="41.1796875" style="30" bestFit="1" customWidth="1"/>
    <col min="11" max="11" width="49.54296875" style="30" bestFit="1" customWidth="1"/>
    <col min="12" max="12" width="40.1796875" style="30" bestFit="1" customWidth="1"/>
    <col min="13" max="16384" width="9.1796875" style="30"/>
  </cols>
  <sheetData>
    <row r="1" spans="1:12" s="32" customFormat="1" x14ac:dyDescent="0.35">
      <c r="A1" s="4" t="s">
        <v>38</v>
      </c>
      <c r="B1" s="32" t="s">
        <v>313</v>
      </c>
      <c r="C1" s="32" t="s">
        <v>311</v>
      </c>
      <c r="D1" s="32" t="s">
        <v>309</v>
      </c>
      <c r="E1" s="32" t="s">
        <v>307</v>
      </c>
      <c r="F1" s="32" t="s">
        <v>305</v>
      </c>
      <c r="G1" s="32" t="s">
        <v>303</v>
      </c>
      <c r="H1" s="32" t="s">
        <v>323</v>
      </c>
      <c r="I1" s="32" t="s">
        <v>321</v>
      </c>
      <c r="J1" s="32" t="s">
        <v>319</v>
      </c>
      <c r="K1" s="32" t="s">
        <v>317</v>
      </c>
      <c r="L1" s="32" t="s">
        <v>315</v>
      </c>
    </row>
    <row r="2" spans="1:12" x14ac:dyDescent="0.35">
      <c r="A2" s="31">
        <v>44058</v>
      </c>
      <c r="B2" s="173">
        <v>3</v>
      </c>
      <c r="C2" s="30">
        <v>3</v>
      </c>
      <c r="D2" s="173">
        <v>151</v>
      </c>
      <c r="E2" s="173">
        <v>3</v>
      </c>
      <c r="F2" s="173">
        <v>1615</v>
      </c>
      <c r="G2" s="30">
        <f>F2</f>
        <v>1615</v>
      </c>
    </row>
    <row r="3" spans="1:12" x14ac:dyDescent="0.35">
      <c r="A3" s="31">
        <v>44059</v>
      </c>
      <c r="B3" s="173">
        <v>7</v>
      </c>
      <c r="C3" s="30">
        <f>(B3+C2)</f>
        <v>10</v>
      </c>
      <c r="D3" s="173">
        <v>120</v>
      </c>
      <c r="E3" s="173">
        <v>7</v>
      </c>
      <c r="F3" s="173">
        <v>1923</v>
      </c>
      <c r="G3" s="30">
        <f>(F2+F3)</f>
        <v>3538</v>
      </c>
    </row>
    <row r="4" spans="1:12" x14ac:dyDescent="0.35">
      <c r="A4" s="31">
        <v>44060</v>
      </c>
      <c r="B4" s="173">
        <v>11</v>
      </c>
      <c r="C4" s="30">
        <f t="shared" ref="C4:C67" si="0">(B4+C3)</f>
        <v>21</v>
      </c>
      <c r="D4" s="173">
        <v>369</v>
      </c>
      <c r="E4" s="173">
        <v>11</v>
      </c>
      <c r="F4" s="173">
        <v>11713</v>
      </c>
      <c r="G4" s="30">
        <f>(G3+F4)</f>
        <v>15251</v>
      </c>
    </row>
    <row r="5" spans="1:12" x14ac:dyDescent="0.35">
      <c r="A5" s="31">
        <v>44061</v>
      </c>
      <c r="B5" s="173">
        <v>4</v>
      </c>
      <c r="C5" s="30">
        <f t="shared" si="0"/>
        <v>25</v>
      </c>
      <c r="D5" s="173">
        <v>380</v>
      </c>
      <c r="E5" s="173">
        <v>4</v>
      </c>
      <c r="F5" s="173">
        <v>12295</v>
      </c>
      <c r="G5" s="30">
        <f t="shared" ref="G5:G68" si="1">(G4+F5)</f>
        <v>27546</v>
      </c>
    </row>
    <row r="6" spans="1:12" x14ac:dyDescent="0.35">
      <c r="A6" s="31">
        <v>44062</v>
      </c>
      <c r="B6" s="173">
        <v>11</v>
      </c>
      <c r="C6" s="30">
        <f t="shared" si="0"/>
        <v>36</v>
      </c>
      <c r="D6" s="173">
        <v>336</v>
      </c>
      <c r="E6" s="173">
        <v>11</v>
      </c>
      <c r="F6" s="173">
        <v>12400</v>
      </c>
      <c r="G6" s="30">
        <f t="shared" si="1"/>
        <v>39946</v>
      </c>
    </row>
    <row r="7" spans="1:12" x14ac:dyDescent="0.35">
      <c r="A7" s="31">
        <v>44063</v>
      </c>
      <c r="B7" s="173">
        <v>12</v>
      </c>
      <c r="C7" s="30">
        <f t="shared" si="0"/>
        <v>48</v>
      </c>
      <c r="D7" s="173">
        <v>357</v>
      </c>
      <c r="E7" s="173">
        <v>12</v>
      </c>
      <c r="F7" s="173">
        <v>13923</v>
      </c>
      <c r="G7" s="30">
        <f t="shared" si="1"/>
        <v>53869</v>
      </c>
    </row>
    <row r="8" spans="1:12" x14ac:dyDescent="0.35">
      <c r="A8" s="31">
        <v>44064</v>
      </c>
      <c r="B8" s="173">
        <v>10</v>
      </c>
      <c r="C8" s="30">
        <f t="shared" si="0"/>
        <v>58</v>
      </c>
      <c r="D8" s="173">
        <v>283</v>
      </c>
      <c r="E8" s="173">
        <v>11</v>
      </c>
      <c r="F8" s="173">
        <v>13471</v>
      </c>
      <c r="G8" s="30">
        <f t="shared" si="1"/>
        <v>67340</v>
      </c>
    </row>
    <row r="9" spans="1:12" x14ac:dyDescent="0.35">
      <c r="A9" s="31">
        <v>44065</v>
      </c>
      <c r="B9" s="173">
        <v>11</v>
      </c>
      <c r="C9" s="30">
        <f t="shared" si="0"/>
        <v>69</v>
      </c>
      <c r="D9" s="173">
        <v>148</v>
      </c>
      <c r="E9" s="173">
        <v>11</v>
      </c>
      <c r="F9" s="173">
        <v>8147</v>
      </c>
      <c r="G9" s="30">
        <f t="shared" si="1"/>
        <v>75487</v>
      </c>
    </row>
    <row r="10" spans="1:12" x14ac:dyDescent="0.35">
      <c r="A10" s="31">
        <v>44066</v>
      </c>
      <c r="B10" s="173">
        <v>5</v>
      </c>
      <c r="C10" s="30">
        <f t="shared" si="0"/>
        <v>74</v>
      </c>
      <c r="D10" s="173">
        <v>92</v>
      </c>
      <c r="E10" s="173">
        <v>5</v>
      </c>
      <c r="F10" s="173">
        <v>8533</v>
      </c>
      <c r="G10" s="30">
        <f t="shared" si="1"/>
        <v>84020</v>
      </c>
    </row>
    <row r="11" spans="1:12" x14ac:dyDescent="0.35">
      <c r="A11" s="31">
        <v>44067</v>
      </c>
      <c r="B11" s="173">
        <v>20</v>
      </c>
      <c r="C11" s="30">
        <f t="shared" si="0"/>
        <v>94</v>
      </c>
      <c r="D11" s="173">
        <v>394</v>
      </c>
      <c r="E11" s="173">
        <v>20</v>
      </c>
      <c r="F11" s="173">
        <v>22555</v>
      </c>
      <c r="G11" s="30">
        <f t="shared" si="1"/>
        <v>106575</v>
      </c>
    </row>
    <row r="12" spans="1:12" x14ac:dyDescent="0.35">
      <c r="A12" s="31">
        <v>44068</v>
      </c>
      <c r="B12" s="173">
        <v>14</v>
      </c>
      <c r="C12" s="30">
        <f t="shared" si="0"/>
        <v>108</v>
      </c>
      <c r="D12" s="173">
        <v>378</v>
      </c>
      <c r="E12" s="173">
        <v>16</v>
      </c>
      <c r="F12" s="173">
        <v>22516</v>
      </c>
      <c r="G12" s="30">
        <f t="shared" si="1"/>
        <v>129091</v>
      </c>
    </row>
    <row r="13" spans="1:12" x14ac:dyDescent="0.35">
      <c r="A13" s="31">
        <v>44069</v>
      </c>
      <c r="B13" s="173">
        <v>12</v>
      </c>
      <c r="C13" s="30">
        <f t="shared" si="0"/>
        <v>120</v>
      </c>
      <c r="D13" s="173">
        <v>380</v>
      </c>
      <c r="E13" s="173">
        <v>12</v>
      </c>
      <c r="F13" s="173">
        <v>21813</v>
      </c>
      <c r="G13" s="30">
        <f t="shared" si="1"/>
        <v>150904</v>
      </c>
    </row>
    <row r="14" spans="1:12" x14ac:dyDescent="0.35">
      <c r="A14" s="31">
        <v>44070</v>
      </c>
      <c r="B14" s="173">
        <v>13</v>
      </c>
      <c r="C14" s="30">
        <f t="shared" si="0"/>
        <v>133</v>
      </c>
      <c r="D14" s="173">
        <v>344</v>
      </c>
      <c r="E14" s="173">
        <v>15</v>
      </c>
      <c r="F14" s="173">
        <v>25196</v>
      </c>
      <c r="G14" s="30">
        <f t="shared" si="1"/>
        <v>176100</v>
      </c>
    </row>
    <row r="15" spans="1:12" x14ac:dyDescent="0.35">
      <c r="A15" s="31">
        <v>44071</v>
      </c>
      <c r="B15" s="173">
        <v>13</v>
      </c>
      <c r="C15" s="30">
        <f t="shared" si="0"/>
        <v>146</v>
      </c>
      <c r="D15" s="173">
        <v>363</v>
      </c>
      <c r="E15" s="173">
        <v>14</v>
      </c>
      <c r="F15" s="173">
        <v>22987</v>
      </c>
      <c r="G15" s="30">
        <f t="shared" si="1"/>
        <v>199087</v>
      </c>
    </row>
    <row r="16" spans="1:12" x14ac:dyDescent="0.35">
      <c r="A16" s="31">
        <v>44072</v>
      </c>
      <c r="B16" s="173">
        <v>16</v>
      </c>
      <c r="C16" s="30">
        <f t="shared" si="0"/>
        <v>162</v>
      </c>
      <c r="D16" s="173">
        <v>172</v>
      </c>
      <c r="E16" s="173">
        <v>16</v>
      </c>
      <c r="F16" s="173">
        <v>14674</v>
      </c>
      <c r="G16" s="30">
        <f t="shared" si="1"/>
        <v>213761</v>
      </c>
    </row>
    <row r="17" spans="1:12" x14ac:dyDescent="0.35">
      <c r="A17" s="31">
        <v>44073</v>
      </c>
      <c r="B17" s="173">
        <v>17</v>
      </c>
      <c r="C17" s="30">
        <f t="shared" si="0"/>
        <v>179</v>
      </c>
      <c r="D17" s="173">
        <v>139</v>
      </c>
      <c r="E17" s="173">
        <v>20</v>
      </c>
      <c r="F17" s="173">
        <v>14965</v>
      </c>
      <c r="G17" s="30">
        <f t="shared" si="1"/>
        <v>228726</v>
      </c>
    </row>
    <row r="18" spans="1:12" x14ac:dyDescent="0.35">
      <c r="A18" s="31">
        <v>44074</v>
      </c>
      <c r="B18" s="173">
        <v>36</v>
      </c>
      <c r="C18" s="30">
        <f t="shared" si="0"/>
        <v>215</v>
      </c>
      <c r="D18" s="173">
        <v>439</v>
      </c>
      <c r="E18" s="173">
        <v>37</v>
      </c>
      <c r="F18" s="173">
        <v>33722</v>
      </c>
      <c r="G18" s="30">
        <f t="shared" si="1"/>
        <v>262448</v>
      </c>
    </row>
    <row r="19" spans="1:12" x14ac:dyDescent="0.35">
      <c r="A19" s="31">
        <v>44075</v>
      </c>
      <c r="B19" s="173">
        <v>18</v>
      </c>
      <c r="C19" s="30">
        <f t="shared" si="0"/>
        <v>233</v>
      </c>
      <c r="D19" s="173">
        <v>396</v>
      </c>
      <c r="E19" s="173">
        <v>23</v>
      </c>
      <c r="F19" s="173">
        <v>31342</v>
      </c>
      <c r="G19" s="30">
        <f t="shared" si="1"/>
        <v>293790</v>
      </c>
    </row>
    <row r="20" spans="1:12" x14ac:dyDescent="0.35">
      <c r="A20" s="31">
        <v>44076</v>
      </c>
      <c r="B20" s="173">
        <v>35</v>
      </c>
      <c r="C20" s="30">
        <f t="shared" si="0"/>
        <v>268</v>
      </c>
      <c r="D20" s="173">
        <v>384</v>
      </c>
      <c r="E20" s="173">
        <v>37</v>
      </c>
      <c r="F20" s="173">
        <v>29191</v>
      </c>
      <c r="G20" s="30">
        <f t="shared" si="1"/>
        <v>322981</v>
      </c>
    </row>
    <row r="21" spans="1:12" x14ac:dyDescent="0.35">
      <c r="A21" s="31">
        <v>44077</v>
      </c>
      <c r="B21" s="173">
        <v>21</v>
      </c>
      <c r="C21" s="30">
        <f t="shared" si="0"/>
        <v>289</v>
      </c>
      <c r="D21" s="173">
        <v>464</v>
      </c>
      <c r="E21" s="173">
        <v>24</v>
      </c>
      <c r="F21" s="173">
        <v>34032</v>
      </c>
      <c r="G21" s="30">
        <f t="shared" si="1"/>
        <v>357013</v>
      </c>
    </row>
    <row r="22" spans="1:12" x14ac:dyDescent="0.35">
      <c r="A22" s="31">
        <v>44078</v>
      </c>
      <c r="B22" s="173">
        <v>18</v>
      </c>
      <c r="C22" s="30">
        <f t="shared" si="0"/>
        <v>307</v>
      </c>
      <c r="D22" s="173">
        <v>346</v>
      </c>
      <c r="E22" s="173">
        <v>18</v>
      </c>
      <c r="F22" s="173">
        <v>28146</v>
      </c>
      <c r="G22" s="30">
        <f t="shared" si="1"/>
        <v>385159</v>
      </c>
    </row>
    <row r="23" spans="1:12" x14ac:dyDescent="0.35">
      <c r="A23" s="31">
        <v>44079</v>
      </c>
      <c r="B23" s="173">
        <v>11</v>
      </c>
      <c r="C23" s="30">
        <f t="shared" si="0"/>
        <v>318</v>
      </c>
      <c r="D23" s="173">
        <v>198</v>
      </c>
      <c r="E23" s="173">
        <v>11</v>
      </c>
      <c r="F23" s="173">
        <v>12046</v>
      </c>
      <c r="G23" s="30">
        <f t="shared" si="1"/>
        <v>397205</v>
      </c>
    </row>
    <row r="24" spans="1:12" x14ac:dyDescent="0.35">
      <c r="A24" s="31">
        <v>44080</v>
      </c>
      <c r="B24" s="173">
        <v>7</v>
      </c>
      <c r="C24" s="30">
        <f t="shared" si="0"/>
        <v>325</v>
      </c>
      <c r="D24" s="173">
        <v>113</v>
      </c>
      <c r="E24" s="173">
        <v>8</v>
      </c>
      <c r="F24" s="173">
        <v>13561</v>
      </c>
      <c r="G24" s="30">
        <f t="shared" si="1"/>
        <v>410766</v>
      </c>
    </row>
    <row r="25" spans="1:12" x14ac:dyDescent="0.35">
      <c r="A25" s="31">
        <v>44081</v>
      </c>
      <c r="B25" s="173">
        <v>24</v>
      </c>
      <c r="C25" s="30">
        <f t="shared" si="0"/>
        <v>349</v>
      </c>
      <c r="D25" s="173">
        <v>161</v>
      </c>
      <c r="E25" s="173">
        <v>26</v>
      </c>
      <c r="F25" s="173">
        <v>25379</v>
      </c>
      <c r="G25" s="30">
        <f t="shared" si="1"/>
        <v>436145</v>
      </c>
    </row>
    <row r="26" spans="1:12" x14ac:dyDescent="0.35">
      <c r="A26" s="31">
        <v>44082</v>
      </c>
      <c r="B26" s="173">
        <v>58</v>
      </c>
      <c r="C26" s="30">
        <f t="shared" si="0"/>
        <v>407</v>
      </c>
      <c r="D26" s="173">
        <v>546</v>
      </c>
      <c r="E26" s="173">
        <v>61</v>
      </c>
      <c r="F26" s="173">
        <v>41290</v>
      </c>
      <c r="G26" s="30">
        <f t="shared" si="1"/>
        <v>477435</v>
      </c>
    </row>
    <row r="27" spans="1:12" x14ac:dyDescent="0.35">
      <c r="A27" s="31">
        <v>44083</v>
      </c>
      <c r="B27" s="173">
        <v>44</v>
      </c>
      <c r="C27" s="30">
        <f t="shared" si="0"/>
        <v>451</v>
      </c>
      <c r="D27" s="173">
        <v>475</v>
      </c>
      <c r="E27" s="173">
        <v>45</v>
      </c>
      <c r="F27" s="173">
        <v>34071</v>
      </c>
      <c r="G27" s="30">
        <f t="shared" si="1"/>
        <v>511506</v>
      </c>
      <c r="H27" s="30">
        <v>365229</v>
      </c>
      <c r="I27" s="30">
        <v>357</v>
      </c>
      <c r="J27" s="30">
        <v>331</v>
      </c>
      <c r="K27" s="30">
        <v>0</v>
      </c>
      <c r="L27" s="30">
        <v>0</v>
      </c>
    </row>
    <row r="28" spans="1:12" x14ac:dyDescent="0.35">
      <c r="A28" s="31">
        <v>44084</v>
      </c>
      <c r="B28" s="173">
        <v>25</v>
      </c>
      <c r="C28" s="30">
        <f t="shared" si="0"/>
        <v>476</v>
      </c>
      <c r="D28" s="173">
        <v>412</v>
      </c>
      <c r="E28" s="173">
        <v>26</v>
      </c>
      <c r="F28" s="173">
        <v>36013</v>
      </c>
      <c r="G28" s="30">
        <f t="shared" si="1"/>
        <v>547519</v>
      </c>
    </row>
    <row r="29" spans="1:12" x14ac:dyDescent="0.35">
      <c r="A29" s="31">
        <v>44085</v>
      </c>
      <c r="B29" s="173">
        <v>25</v>
      </c>
      <c r="C29" s="30">
        <f t="shared" si="0"/>
        <v>501</v>
      </c>
      <c r="D29" s="173">
        <v>409</v>
      </c>
      <c r="E29" s="173">
        <v>28</v>
      </c>
      <c r="F29" s="173">
        <v>31239</v>
      </c>
      <c r="G29" s="30">
        <f t="shared" si="1"/>
        <v>578758</v>
      </c>
    </row>
    <row r="30" spans="1:12" x14ac:dyDescent="0.35">
      <c r="A30" s="31">
        <v>44086</v>
      </c>
      <c r="B30" s="173">
        <v>3</v>
      </c>
      <c r="C30" s="30">
        <f t="shared" si="0"/>
        <v>504</v>
      </c>
      <c r="D30" s="173">
        <v>189</v>
      </c>
      <c r="E30" s="173">
        <v>6</v>
      </c>
      <c r="F30" s="173">
        <v>9288</v>
      </c>
      <c r="G30" s="30">
        <f t="shared" si="1"/>
        <v>588046</v>
      </c>
    </row>
    <row r="31" spans="1:12" x14ac:dyDescent="0.35">
      <c r="A31" s="31">
        <v>44087</v>
      </c>
      <c r="B31" s="173">
        <v>5</v>
      </c>
      <c r="C31" s="30">
        <f t="shared" si="0"/>
        <v>509</v>
      </c>
      <c r="D31" s="173">
        <v>161</v>
      </c>
      <c r="E31" s="173">
        <v>7</v>
      </c>
      <c r="F31" s="173">
        <v>13051</v>
      </c>
      <c r="G31" s="30">
        <f t="shared" si="1"/>
        <v>601097</v>
      </c>
    </row>
    <row r="32" spans="1:12" x14ac:dyDescent="0.35">
      <c r="A32" s="31">
        <v>44088</v>
      </c>
      <c r="B32" s="173">
        <v>28</v>
      </c>
      <c r="C32" s="30">
        <f t="shared" si="0"/>
        <v>537</v>
      </c>
      <c r="D32" s="173">
        <v>503</v>
      </c>
      <c r="E32" s="173">
        <v>29</v>
      </c>
      <c r="F32" s="173">
        <v>42841</v>
      </c>
      <c r="G32" s="30">
        <f t="shared" si="1"/>
        <v>643938</v>
      </c>
    </row>
    <row r="33" spans="1:12" x14ac:dyDescent="0.35">
      <c r="A33" s="31">
        <v>44089</v>
      </c>
      <c r="B33" s="173">
        <v>11</v>
      </c>
      <c r="C33" s="30">
        <f t="shared" si="0"/>
        <v>548</v>
      </c>
      <c r="D33" s="173">
        <v>424</v>
      </c>
      <c r="E33" s="173">
        <v>15</v>
      </c>
      <c r="F33" s="173">
        <v>37524</v>
      </c>
      <c r="G33" s="30">
        <f t="shared" si="1"/>
        <v>681462</v>
      </c>
    </row>
    <row r="34" spans="1:12" x14ac:dyDescent="0.35">
      <c r="A34" s="31">
        <v>44090</v>
      </c>
      <c r="B34" s="173">
        <v>25</v>
      </c>
      <c r="C34" s="30">
        <f t="shared" si="0"/>
        <v>573</v>
      </c>
      <c r="D34" s="173">
        <v>413</v>
      </c>
      <c r="E34" s="173">
        <v>26</v>
      </c>
      <c r="F34" s="173">
        <v>32674</v>
      </c>
      <c r="G34" s="30">
        <f t="shared" si="1"/>
        <v>714136</v>
      </c>
      <c r="H34" s="30">
        <v>518904</v>
      </c>
      <c r="I34" s="30">
        <v>532</v>
      </c>
      <c r="J34" s="30">
        <v>499</v>
      </c>
      <c r="K34" s="30">
        <v>168</v>
      </c>
      <c r="L34" s="30">
        <v>153675</v>
      </c>
    </row>
    <row r="35" spans="1:12" x14ac:dyDescent="0.35">
      <c r="A35" s="31">
        <v>44091</v>
      </c>
      <c r="B35" s="173">
        <v>11</v>
      </c>
      <c r="C35" s="30">
        <f t="shared" si="0"/>
        <v>584</v>
      </c>
      <c r="D35" s="173">
        <v>354</v>
      </c>
      <c r="E35" s="173">
        <v>13</v>
      </c>
      <c r="F35" s="173">
        <v>38629</v>
      </c>
      <c r="G35" s="30">
        <f t="shared" si="1"/>
        <v>752765</v>
      </c>
    </row>
    <row r="36" spans="1:12" x14ac:dyDescent="0.35">
      <c r="A36" s="31">
        <v>44092</v>
      </c>
      <c r="B36" s="173">
        <v>16</v>
      </c>
      <c r="C36" s="30">
        <f t="shared" si="0"/>
        <v>600</v>
      </c>
      <c r="D36" s="173">
        <v>436</v>
      </c>
      <c r="E36" s="173">
        <v>18</v>
      </c>
      <c r="F36" s="173">
        <v>30764</v>
      </c>
      <c r="G36" s="30">
        <f t="shared" si="1"/>
        <v>783529</v>
      </c>
    </row>
    <row r="37" spans="1:12" x14ac:dyDescent="0.35">
      <c r="A37" s="31">
        <v>44093</v>
      </c>
      <c r="B37" s="173">
        <v>1</v>
      </c>
      <c r="C37" s="30">
        <f t="shared" si="0"/>
        <v>601</v>
      </c>
      <c r="D37" s="173">
        <v>202</v>
      </c>
      <c r="E37" s="173">
        <v>1</v>
      </c>
      <c r="F37" s="173">
        <v>8751</v>
      </c>
      <c r="G37" s="30">
        <f t="shared" si="1"/>
        <v>792280</v>
      </c>
    </row>
    <row r="38" spans="1:12" x14ac:dyDescent="0.35">
      <c r="A38" s="31">
        <v>44094</v>
      </c>
      <c r="B38" s="173">
        <v>6</v>
      </c>
      <c r="C38" s="30">
        <f t="shared" si="0"/>
        <v>607</v>
      </c>
      <c r="D38" s="173">
        <v>141</v>
      </c>
      <c r="E38" s="173">
        <v>7</v>
      </c>
      <c r="F38" s="173">
        <v>12656</v>
      </c>
      <c r="G38" s="30">
        <f t="shared" si="1"/>
        <v>804936</v>
      </c>
    </row>
    <row r="39" spans="1:12" x14ac:dyDescent="0.35">
      <c r="A39" s="31">
        <v>44095</v>
      </c>
      <c r="B39" s="173">
        <v>38</v>
      </c>
      <c r="C39" s="30">
        <f t="shared" si="0"/>
        <v>645</v>
      </c>
      <c r="D39" s="173">
        <v>426</v>
      </c>
      <c r="E39" s="173">
        <v>40</v>
      </c>
      <c r="F39" s="173">
        <v>44264</v>
      </c>
      <c r="G39" s="30">
        <f t="shared" si="1"/>
        <v>849200</v>
      </c>
    </row>
    <row r="40" spans="1:12" x14ac:dyDescent="0.35">
      <c r="A40" s="31">
        <v>44096</v>
      </c>
      <c r="B40" s="173">
        <v>74</v>
      </c>
      <c r="C40" s="30">
        <f t="shared" si="0"/>
        <v>719</v>
      </c>
      <c r="D40" s="173">
        <v>508</v>
      </c>
      <c r="E40" s="173">
        <v>78</v>
      </c>
      <c r="F40" s="173">
        <v>39691</v>
      </c>
      <c r="G40" s="30">
        <f t="shared" si="1"/>
        <v>888891</v>
      </c>
    </row>
    <row r="41" spans="1:12" x14ac:dyDescent="0.35">
      <c r="A41" s="31">
        <v>44097</v>
      </c>
      <c r="B41" s="173">
        <v>41</v>
      </c>
      <c r="C41" s="30">
        <f t="shared" si="0"/>
        <v>760</v>
      </c>
      <c r="D41" s="173">
        <v>560</v>
      </c>
      <c r="E41" s="173">
        <v>43</v>
      </c>
      <c r="F41" s="173">
        <v>34052</v>
      </c>
      <c r="G41" s="30">
        <f t="shared" si="1"/>
        <v>922943</v>
      </c>
      <c r="H41" s="30">
        <v>761891</v>
      </c>
      <c r="I41" s="30">
        <v>685</v>
      </c>
      <c r="J41" s="30">
        <v>629</v>
      </c>
      <c r="K41" s="30">
        <v>130</v>
      </c>
      <c r="L41" s="30">
        <v>242987</v>
      </c>
    </row>
    <row r="42" spans="1:12" x14ac:dyDescent="0.35">
      <c r="A42" s="31">
        <v>44098</v>
      </c>
      <c r="B42" s="173">
        <v>31</v>
      </c>
      <c r="C42" s="30">
        <f t="shared" si="0"/>
        <v>791</v>
      </c>
      <c r="D42" s="173">
        <v>597</v>
      </c>
      <c r="E42" s="173">
        <v>32</v>
      </c>
      <c r="F42" s="173">
        <v>42317</v>
      </c>
      <c r="G42" s="30">
        <f t="shared" si="1"/>
        <v>965260</v>
      </c>
    </row>
    <row r="43" spans="1:12" x14ac:dyDescent="0.35">
      <c r="A43" s="31">
        <v>44099</v>
      </c>
      <c r="B43" s="173">
        <v>31</v>
      </c>
      <c r="C43" s="30">
        <f t="shared" si="0"/>
        <v>822</v>
      </c>
      <c r="D43" s="173">
        <v>553</v>
      </c>
      <c r="E43" s="173">
        <v>34</v>
      </c>
      <c r="F43" s="173">
        <v>31478</v>
      </c>
      <c r="G43" s="30">
        <f t="shared" si="1"/>
        <v>996738</v>
      </c>
    </row>
    <row r="44" spans="1:12" x14ac:dyDescent="0.35">
      <c r="A44" s="31">
        <v>44100</v>
      </c>
      <c r="B44" s="173">
        <v>8</v>
      </c>
      <c r="C44" s="30">
        <f t="shared" si="0"/>
        <v>830</v>
      </c>
      <c r="D44" s="173">
        <v>363</v>
      </c>
      <c r="E44" s="173">
        <v>8</v>
      </c>
      <c r="F44" s="173">
        <v>8443</v>
      </c>
      <c r="G44" s="30">
        <f t="shared" si="1"/>
        <v>1005181</v>
      </c>
    </row>
    <row r="45" spans="1:12" x14ac:dyDescent="0.35">
      <c r="A45" s="31">
        <v>44101</v>
      </c>
      <c r="B45" s="173">
        <v>13</v>
      </c>
      <c r="C45" s="30">
        <f t="shared" si="0"/>
        <v>843</v>
      </c>
      <c r="D45" s="173">
        <v>225</v>
      </c>
      <c r="E45" s="173">
        <v>13</v>
      </c>
      <c r="F45" s="173">
        <v>9884</v>
      </c>
      <c r="G45" s="30">
        <f t="shared" si="1"/>
        <v>1015065</v>
      </c>
    </row>
    <row r="46" spans="1:12" x14ac:dyDescent="0.35">
      <c r="A46" s="31">
        <v>44102</v>
      </c>
      <c r="B46" s="173">
        <v>59</v>
      </c>
      <c r="C46" s="30">
        <f t="shared" si="0"/>
        <v>902</v>
      </c>
      <c r="D46" s="173">
        <v>865</v>
      </c>
      <c r="E46" s="173">
        <v>60</v>
      </c>
      <c r="F46" s="173">
        <v>41637</v>
      </c>
      <c r="G46" s="30">
        <f t="shared" si="1"/>
        <v>1056702</v>
      </c>
    </row>
    <row r="47" spans="1:12" x14ac:dyDescent="0.35">
      <c r="A47" s="31">
        <v>44103</v>
      </c>
      <c r="B47" s="173">
        <v>32</v>
      </c>
      <c r="C47" s="30">
        <f t="shared" si="0"/>
        <v>934</v>
      </c>
      <c r="D47" s="173">
        <v>720</v>
      </c>
      <c r="E47" s="173">
        <v>33</v>
      </c>
      <c r="F47" s="173">
        <v>39306</v>
      </c>
      <c r="G47" s="30">
        <f t="shared" si="1"/>
        <v>1096008</v>
      </c>
    </row>
    <row r="48" spans="1:12" x14ac:dyDescent="0.35">
      <c r="A48" s="31">
        <v>44104</v>
      </c>
      <c r="B48" s="173">
        <v>36</v>
      </c>
      <c r="C48" s="30">
        <f t="shared" si="0"/>
        <v>970</v>
      </c>
      <c r="D48" s="173">
        <v>613</v>
      </c>
      <c r="E48" s="173">
        <v>40</v>
      </c>
      <c r="F48" s="173">
        <v>30272</v>
      </c>
      <c r="G48" s="30">
        <f t="shared" si="1"/>
        <v>1126280</v>
      </c>
      <c r="H48" s="30">
        <v>1050850</v>
      </c>
      <c r="I48" s="30">
        <v>918</v>
      </c>
      <c r="J48" s="30">
        <v>847</v>
      </c>
      <c r="K48" s="30">
        <v>218</v>
      </c>
      <c r="L48" s="30">
        <v>288959</v>
      </c>
    </row>
    <row r="49" spans="1:12" x14ac:dyDescent="0.35">
      <c r="A49" s="31">
        <v>44105</v>
      </c>
      <c r="B49" s="173">
        <v>43</v>
      </c>
      <c r="C49" s="30">
        <f t="shared" si="0"/>
        <v>1013</v>
      </c>
      <c r="D49" s="173">
        <v>684</v>
      </c>
      <c r="E49" s="173">
        <v>45</v>
      </c>
      <c r="F49" s="173">
        <v>42029</v>
      </c>
      <c r="G49" s="30">
        <f t="shared" si="1"/>
        <v>1168309</v>
      </c>
    </row>
    <row r="50" spans="1:12" x14ac:dyDescent="0.35">
      <c r="A50" s="31">
        <v>44106</v>
      </c>
      <c r="B50" s="173">
        <v>33</v>
      </c>
      <c r="C50" s="30">
        <f t="shared" si="0"/>
        <v>1046</v>
      </c>
      <c r="D50" s="173">
        <v>565</v>
      </c>
      <c r="E50" s="173">
        <v>34</v>
      </c>
      <c r="F50" s="173">
        <v>31604</v>
      </c>
      <c r="G50" s="30">
        <f t="shared" si="1"/>
        <v>1199913</v>
      </c>
    </row>
    <row r="51" spans="1:12" x14ac:dyDescent="0.35">
      <c r="A51" s="31">
        <v>44107</v>
      </c>
      <c r="B51" s="173">
        <v>6</v>
      </c>
      <c r="C51" s="30">
        <f t="shared" si="0"/>
        <v>1052</v>
      </c>
      <c r="D51" s="173">
        <v>408</v>
      </c>
      <c r="E51" s="173">
        <v>6</v>
      </c>
      <c r="F51" s="173">
        <v>9147</v>
      </c>
      <c r="G51" s="30">
        <f t="shared" si="1"/>
        <v>1209060</v>
      </c>
    </row>
    <row r="52" spans="1:12" x14ac:dyDescent="0.35">
      <c r="A52" s="31">
        <v>44108</v>
      </c>
      <c r="B52" s="173">
        <v>6</v>
      </c>
      <c r="C52" s="30">
        <f t="shared" si="0"/>
        <v>1058</v>
      </c>
      <c r="D52" s="173">
        <v>292</v>
      </c>
      <c r="E52" s="173">
        <v>6</v>
      </c>
      <c r="F52" s="173">
        <v>12619</v>
      </c>
      <c r="G52" s="30">
        <f t="shared" si="1"/>
        <v>1221679</v>
      </c>
    </row>
    <row r="53" spans="1:12" x14ac:dyDescent="0.35">
      <c r="A53" s="31">
        <v>44109</v>
      </c>
      <c r="B53" s="173">
        <v>41</v>
      </c>
      <c r="C53" s="30">
        <f t="shared" si="0"/>
        <v>1099</v>
      </c>
      <c r="D53" s="173">
        <v>749</v>
      </c>
      <c r="E53" s="173">
        <v>42</v>
      </c>
      <c r="F53" s="173">
        <v>45802</v>
      </c>
      <c r="G53" s="30">
        <f t="shared" si="1"/>
        <v>1267481</v>
      </c>
    </row>
    <row r="54" spans="1:12" x14ac:dyDescent="0.35">
      <c r="A54" s="31">
        <v>44110</v>
      </c>
      <c r="B54" s="173">
        <v>21</v>
      </c>
      <c r="C54" s="30">
        <f t="shared" si="0"/>
        <v>1120</v>
      </c>
      <c r="D54" s="173">
        <v>736</v>
      </c>
      <c r="E54" s="173">
        <v>22</v>
      </c>
      <c r="F54" s="173">
        <v>41707</v>
      </c>
      <c r="G54" s="30">
        <f t="shared" si="1"/>
        <v>1309188</v>
      </c>
    </row>
    <row r="55" spans="1:12" x14ac:dyDescent="0.35">
      <c r="A55" s="31">
        <v>44111</v>
      </c>
      <c r="B55" s="173">
        <v>16</v>
      </c>
      <c r="C55" s="30">
        <f t="shared" si="0"/>
        <v>1136</v>
      </c>
      <c r="D55" s="173">
        <v>722</v>
      </c>
      <c r="E55" s="173">
        <v>18</v>
      </c>
      <c r="F55" s="173">
        <v>33835</v>
      </c>
      <c r="G55" s="30">
        <f t="shared" si="1"/>
        <v>1343023</v>
      </c>
      <c r="H55" s="30">
        <v>1256242</v>
      </c>
      <c r="I55" s="30">
        <v>1141</v>
      </c>
      <c r="J55" s="30">
        <v>1058</v>
      </c>
      <c r="K55" s="30">
        <v>211</v>
      </c>
      <c r="L55" s="30">
        <v>205392</v>
      </c>
    </row>
    <row r="56" spans="1:12" x14ac:dyDescent="0.35">
      <c r="A56" s="31">
        <v>44112</v>
      </c>
      <c r="B56" s="173">
        <v>25</v>
      </c>
      <c r="C56" s="30">
        <f t="shared" si="0"/>
        <v>1161</v>
      </c>
      <c r="D56" s="173">
        <v>835</v>
      </c>
      <c r="E56" s="173">
        <v>26</v>
      </c>
      <c r="F56" s="173">
        <v>43645</v>
      </c>
      <c r="G56" s="30">
        <f t="shared" si="1"/>
        <v>1386668</v>
      </c>
    </row>
    <row r="57" spans="1:12" x14ac:dyDescent="0.35">
      <c r="A57" s="31">
        <v>44113</v>
      </c>
      <c r="B57" s="173">
        <v>16</v>
      </c>
      <c r="C57" s="30">
        <f t="shared" si="0"/>
        <v>1177</v>
      </c>
      <c r="D57" s="173">
        <v>688</v>
      </c>
      <c r="E57" s="173">
        <v>16</v>
      </c>
      <c r="F57" s="173">
        <v>24763</v>
      </c>
      <c r="G57" s="30">
        <f t="shared" si="1"/>
        <v>1411431</v>
      </c>
    </row>
    <row r="58" spans="1:12" x14ac:dyDescent="0.35">
      <c r="A58" s="31">
        <v>44114</v>
      </c>
      <c r="B58" s="173">
        <v>5</v>
      </c>
      <c r="C58" s="30">
        <f t="shared" si="0"/>
        <v>1182</v>
      </c>
      <c r="D58" s="173">
        <v>412</v>
      </c>
      <c r="E58" s="173">
        <v>5</v>
      </c>
      <c r="F58" s="173">
        <v>3599</v>
      </c>
      <c r="G58" s="30">
        <f t="shared" si="1"/>
        <v>1415030</v>
      </c>
    </row>
    <row r="59" spans="1:12" x14ac:dyDescent="0.35">
      <c r="A59" s="31">
        <v>44115</v>
      </c>
      <c r="B59" s="173">
        <v>1</v>
      </c>
      <c r="C59" s="30">
        <f t="shared" si="0"/>
        <v>1183</v>
      </c>
      <c r="D59" s="173">
        <v>264</v>
      </c>
      <c r="E59" s="173">
        <v>1</v>
      </c>
      <c r="F59" s="173">
        <v>9651</v>
      </c>
      <c r="G59" s="30">
        <f t="shared" si="1"/>
        <v>1424681</v>
      </c>
    </row>
    <row r="60" spans="1:12" x14ac:dyDescent="0.35">
      <c r="A60" s="31">
        <v>44116</v>
      </c>
      <c r="B60" s="173">
        <v>19</v>
      </c>
      <c r="C60" s="30">
        <f t="shared" si="0"/>
        <v>1202</v>
      </c>
      <c r="D60" s="173">
        <v>594</v>
      </c>
      <c r="E60" s="173">
        <v>20</v>
      </c>
      <c r="F60" s="173">
        <v>28629</v>
      </c>
      <c r="G60" s="30">
        <f t="shared" si="1"/>
        <v>1453310</v>
      </c>
    </row>
    <row r="61" spans="1:12" x14ac:dyDescent="0.35">
      <c r="A61" s="31">
        <v>44117</v>
      </c>
      <c r="B61" s="173">
        <v>63</v>
      </c>
      <c r="C61" s="30">
        <f t="shared" si="0"/>
        <v>1265</v>
      </c>
      <c r="D61" s="173">
        <v>785</v>
      </c>
      <c r="E61" s="173">
        <v>63</v>
      </c>
      <c r="F61" s="173">
        <v>44540</v>
      </c>
      <c r="G61" s="30">
        <f t="shared" si="1"/>
        <v>1497850</v>
      </c>
    </row>
    <row r="62" spans="1:12" x14ac:dyDescent="0.35">
      <c r="A62" s="31">
        <v>44118</v>
      </c>
      <c r="B62" s="173">
        <v>47</v>
      </c>
      <c r="C62" s="30">
        <f t="shared" si="0"/>
        <v>1312</v>
      </c>
      <c r="D62" s="173">
        <v>897</v>
      </c>
      <c r="E62" s="173">
        <v>51</v>
      </c>
      <c r="F62" s="173">
        <v>39071</v>
      </c>
      <c r="G62" s="30">
        <f t="shared" si="1"/>
        <v>1536921</v>
      </c>
      <c r="H62" s="30">
        <v>1444293</v>
      </c>
      <c r="I62" s="30">
        <v>1267</v>
      </c>
      <c r="J62" s="30">
        <v>1177</v>
      </c>
      <c r="K62" s="30">
        <v>119</v>
      </c>
      <c r="L62" s="30">
        <v>188051</v>
      </c>
    </row>
    <row r="63" spans="1:12" x14ac:dyDescent="0.35">
      <c r="A63" s="31">
        <v>44119</v>
      </c>
      <c r="B63" s="173">
        <v>36</v>
      </c>
      <c r="C63" s="30">
        <f t="shared" si="0"/>
        <v>1348</v>
      </c>
      <c r="D63" s="173">
        <v>950</v>
      </c>
      <c r="E63" s="173">
        <v>38</v>
      </c>
      <c r="F63" s="173">
        <v>44105</v>
      </c>
      <c r="G63" s="30">
        <f t="shared" si="1"/>
        <v>1581026</v>
      </c>
    </row>
    <row r="64" spans="1:12" x14ac:dyDescent="0.35">
      <c r="A64" s="31">
        <v>44120</v>
      </c>
      <c r="B64" s="173">
        <v>27</v>
      </c>
      <c r="C64" s="30">
        <f t="shared" si="0"/>
        <v>1375</v>
      </c>
      <c r="D64" s="173">
        <v>866</v>
      </c>
      <c r="E64" s="173">
        <v>27</v>
      </c>
      <c r="F64" s="173">
        <v>36705</v>
      </c>
      <c r="G64" s="30">
        <f t="shared" si="1"/>
        <v>1617731</v>
      </c>
    </row>
    <row r="65" spans="1:12" x14ac:dyDescent="0.35">
      <c r="A65" s="31">
        <v>44121</v>
      </c>
      <c r="B65" s="173">
        <v>13</v>
      </c>
      <c r="C65" s="30">
        <f t="shared" si="0"/>
        <v>1388</v>
      </c>
      <c r="D65" s="173">
        <v>543</v>
      </c>
      <c r="E65" s="173">
        <v>13</v>
      </c>
      <c r="F65" s="173">
        <v>8820</v>
      </c>
      <c r="G65" s="30">
        <f t="shared" si="1"/>
        <v>1626551</v>
      </c>
    </row>
    <row r="66" spans="1:12" x14ac:dyDescent="0.35">
      <c r="A66" s="31">
        <v>44122</v>
      </c>
      <c r="B66" s="173">
        <v>8</v>
      </c>
      <c r="C66" s="30">
        <f t="shared" si="0"/>
        <v>1396</v>
      </c>
      <c r="D66" s="173">
        <v>331</v>
      </c>
      <c r="E66" s="173">
        <v>8</v>
      </c>
      <c r="F66" s="173">
        <v>11437</v>
      </c>
      <c r="G66" s="30">
        <f t="shared" si="1"/>
        <v>1637988</v>
      </c>
    </row>
    <row r="67" spans="1:12" x14ac:dyDescent="0.35">
      <c r="A67" s="31">
        <v>44123</v>
      </c>
      <c r="B67" s="173">
        <v>41</v>
      </c>
      <c r="C67" s="30">
        <f t="shared" si="0"/>
        <v>1437</v>
      </c>
      <c r="D67" s="173">
        <v>1079</v>
      </c>
      <c r="E67" s="173">
        <v>42</v>
      </c>
      <c r="F67" s="173">
        <v>40482</v>
      </c>
      <c r="G67" s="30">
        <f t="shared" si="1"/>
        <v>1678470</v>
      </c>
    </row>
    <row r="68" spans="1:12" x14ac:dyDescent="0.35">
      <c r="A68" s="31">
        <v>44124</v>
      </c>
      <c r="B68" s="173">
        <v>53</v>
      </c>
      <c r="C68" s="30">
        <f t="shared" ref="C68:C131" si="2">(B68+C67)</f>
        <v>1490</v>
      </c>
      <c r="D68" s="173">
        <v>1118</v>
      </c>
      <c r="E68" s="173">
        <v>53</v>
      </c>
      <c r="F68" s="173">
        <v>42242</v>
      </c>
      <c r="G68" s="30">
        <f t="shared" si="1"/>
        <v>1720712</v>
      </c>
    </row>
    <row r="69" spans="1:12" x14ac:dyDescent="0.35">
      <c r="A69" s="31">
        <v>44125</v>
      </c>
      <c r="B69" s="173">
        <v>41</v>
      </c>
      <c r="C69" s="30">
        <f t="shared" si="2"/>
        <v>1531</v>
      </c>
      <c r="D69" s="173">
        <v>1200</v>
      </c>
      <c r="E69" s="173">
        <v>42</v>
      </c>
      <c r="F69" s="173">
        <v>34467</v>
      </c>
      <c r="G69" s="30">
        <f t="shared" ref="G69:G132" si="3">(G68+F69)</f>
        <v>1755179</v>
      </c>
      <c r="H69" s="30">
        <v>1676414</v>
      </c>
      <c r="I69" s="30">
        <v>1508</v>
      </c>
      <c r="J69" s="30">
        <v>1408</v>
      </c>
      <c r="K69" s="30">
        <v>231</v>
      </c>
      <c r="L69" s="30">
        <v>232121</v>
      </c>
    </row>
    <row r="70" spans="1:12" x14ac:dyDescent="0.35">
      <c r="A70" s="31">
        <v>44126</v>
      </c>
      <c r="B70" s="173">
        <v>39</v>
      </c>
      <c r="C70" s="30">
        <f t="shared" si="2"/>
        <v>1570</v>
      </c>
      <c r="D70" s="173">
        <v>1374</v>
      </c>
      <c r="E70" s="173">
        <v>39</v>
      </c>
      <c r="F70" s="173">
        <v>42841</v>
      </c>
      <c r="G70" s="30">
        <f t="shared" si="3"/>
        <v>1798020</v>
      </c>
    </row>
    <row r="71" spans="1:12" x14ac:dyDescent="0.35">
      <c r="A71" s="31">
        <v>44127</v>
      </c>
      <c r="B71" s="173">
        <v>27</v>
      </c>
      <c r="C71" s="30">
        <f t="shared" si="2"/>
        <v>1597</v>
      </c>
      <c r="D71" s="173">
        <v>1221</v>
      </c>
      <c r="E71" s="173">
        <v>27</v>
      </c>
      <c r="F71" s="173">
        <v>33387</v>
      </c>
      <c r="G71" s="30">
        <f t="shared" si="3"/>
        <v>1831407</v>
      </c>
    </row>
    <row r="72" spans="1:12" x14ac:dyDescent="0.35">
      <c r="A72" s="31">
        <v>44128</v>
      </c>
      <c r="B72" s="173">
        <v>9</v>
      </c>
      <c r="C72" s="30">
        <f t="shared" si="2"/>
        <v>1606</v>
      </c>
      <c r="D72" s="173">
        <v>789</v>
      </c>
      <c r="E72" s="173">
        <v>10</v>
      </c>
      <c r="F72" s="173">
        <v>8691</v>
      </c>
      <c r="G72" s="30">
        <f t="shared" si="3"/>
        <v>1840098</v>
      </c>
    </row>
    <row r="73" spans="1:12" x14ac:dyDescent="0.35">
      <c r="A73" s="31">
        <v>44129</v>
      </c>
      <c r="B73" s="173">
        <v>10</v>
      </c>
      <c r="C73" s="30">
        <f t="shared" si="2"/>
        <v>1616</v>
      </c>
      <c r="D73" s="173">
        <v>483</v>
      </c>
      <c r="E73" s="173">
        <v>11</v>
      </c>
      <c r="F73" s="173">
        <v>12054</v>
      </c>
      <c r="G73" s="30">
        <f t="shared" si="3"/>
        <v>1852152</v>
      </c>
    </row>
    <row r="74" spans="1:12" x14ac:dyDescent="0.35">
      <c r="A74" s="31">
        <v>44130</v>
      </c>
      <c r="B74" s="173">
        <v>63</v>
      </c>
      <c r="C74" s="30">
        <f t="shared" si="2"/>
        <v>1679</v>
      </c>
      <c r="D74" s="173">
        <v>1521</v>
      </c>
      <c r="E74" s="173">
        <v>64</v>
      </c>
      <c r="F74" s="173">
        <v>43227</v>
      </c>
      <c r="G74" s="30">
        <f t="shared" si="3"/>
        <v>1895379</v>
      </c>
    </row>
    <row r="75" spans="1:12" x14ac:dyDescent="0.35">
      <c r="A75" s="31">
        <v>44131</v>
      </c>
      <c r="B75" s="173">
        <v>30</v>
      </c>
      <c r="C75" s="30">
        <f t="shared" si="2"/>
        <v>1709</v>
      </c>
      <c r="D75" s="173">
        <v>1344</v>
      </c>
      <c r="E75" s="173">
        <v>32</v>
      </c>
      <c r="F75" s="173">
        <v>43459</v>
      </c>
      <c r="G75" s="30">
        <f t="shared" si="3"/>
        <v>1938838</v>
      </c>
    </row>
    <row r="76" spans="1:12" x14ac:dyDescent="0.35">
      <c r="A76" s="31">
        <v>44132</v>
      </c>
      <c r="B76" s="173">
        <v>68</v>
      </c>
      <c r="C76" s="30">
        <f t="shared" si="2"/>
        <v>1777</v>
      </c>
      <c r="D76" s="173">
        <v>1438</v>
      </c>
      <c r="E76" s="173">
        <v>71</v>
      </c>
      <c r="F76" s="173">
        <v>33090</v>
      </c>
      <c r="G76" s="30">
        <f t="shared" si="3"/>
        <v>1971928</v>
      </c>
      <c r="H76" s="30">
        <v>1899397</v>
      </c>
      <c r="I76" s="30">
        <v>1746</v>
      </c>
      <c r="J76" s="30">
        <v>1583</v>
      </c>
      <c r="K76" s="30">
        <v>175</v>
      </c>
      <c r="L76" s="30">
        <v>222983</v>
      </c>
    </row>
    <row r="77" spans="1:12" x14ac:dyDescent="0.35">
      <c r="A77" s="31">
        <v>44133</v>
      </c>
      <c r="B77" s="173">
        <v>43</v>
      </c>
      <c r="C77" s="30">
        <f t="shared" si="2"/>
        <v>1820</v>
      </c>
      <c r="D77" s="173">
        <v>1385</v>
      </c>
      <c r="E77" s="173">
        <v>47</v>
      </c>
      <c r="F77" s="173">
        <v>42983</v>
      </c>
      <c r="G77" s="30">
        <f t="shared" si="3"/>
        <v>2014911</v>
      </c>
    </row>
    <row r="78" spans="1:12" x14ac:dyDescent="0.35">
      <c r="A78" s="31">
        <v>44134</v>
      </c>
      <c r="B78" s="173">
        <v>24</v>
      </c>
      <c r="C78" s="30">
        <f t="shared" si="2"/>
        <v>1844</v>
      </c>
      <c r="D78" s="173">
        <v>1124</v>
      </c>
      <c r="E78" s="173">
        <v>26</v>
      </c>
      <c r="F78" s="173">
        <v>31536</v>
      </c>
      <c r="G78" s="30">
        <f t="shared" si="3"/>
        <v>2046447</v>
      </c>
    </row>
    <row r="79" spans="1:12" x14ac:dyDescent="0.35">
      <c r="A79" s="31">
        <v>44135</v>
      </c>
      <c r="B79" s="173">
        <v>7</v>
      </c>
      <c r="C79" s="30">
        <f t="shared" si="2"/>
        <v>1851</v>
      </c>
      <c r="D79" s="173">
        <v>870</v>
      </c>
      <c r="E79" s="173">
        <v>8</v>
      </c>
      <c r="F79" s="173">
        <v>8846</v>
      </c>
      <c r="G79" s="30">
        <f t="shared" si="3"/>
        <v>2055293</v>
      </c>
    </row>
    <row r="80" spans="1:12" x14ac:dyDescent="0.35">
      <c r="A80" s="31">
        <v>44136</v>
      </c>
      <c r="B80" s="173">
        <v>11</v>
      </c>
      <c r="C80" s="30">
        <f t="shared" si="2"/>
        <v>1862</v>
      </c>
      <c r="D80" s="173">
        <v>521</v>
      </c>
      <c r="E80" s="173">
        <v>11</v>
      </c>
      <c r="F80" s="173">
        <v>12438</v>
      </c>
      <c r="G80" s="30">
        <f t="shared" si="3"/>
        <v>2067731</v>
      </c>
    </row>
    <row r="81" spans="1:12" x14ac:dyDescent="0.35">
      <c r="A81" s="31">
        <v>44137</v>
      </c>
      <c r="B81" s="173">
        <v>83</v>
      </c>
      <c r="C81" s="30">
        <f t="shared" si="2"/>
        <v>1945</v>
      </c>
      <c r="D81" s="173">
        <v>1834</v>
      </c>
      <c r="E81" s="173">
        <v>85</v>
      </c>
      <c r="F81" s="173">
        <v>49168</v>
      </c>
      <c r="G81" s="30">
        <f t="shared" si="3"/>
        <v>2116899</v>
      </c>
    </row>
    <row r="82" spans="1:12" x14ac:dyDescent="0.35">
      <c r="A82" s="31">
        <v>44138</v>
      </c>
      <c r="B82" s="173">
        <v>117</v>
      </c>
      <c r="C82" s="30">
        <f t="shared" si="2"/>
        <v>2062</v>
      </c>
      <c r="D82" s="173">
        <v>1905</v>
      </c>
      <c r="E82" s="173">
        <v>121</v>
      </c>
      <c r="F82" s="173">
        <v>42583</v>
      </c>
      <c r="G82" s="30">
        <f t="shared" si="3"/>
        <v>2159482</v>
      </c>
    </row>
    <row r="83" spans="1:12" x14ac:dyDescent="0.35">
      <c r="A83" s="31">
        <v>44139</v>
      </c>
      <c r="B83" s="173">
        <v>114</v>
      </c>
      <c r="C83" s="30">
        <f t="shared" si="2"/>
        <v>2176</v>
      </c>
      <c r="D83" s="173">
        <v>2172</v>
      </c>
      <c r="E83" s="173">
        <v>115</v>
      </c>
      <c r="F83" s="173">
        <v>34188</v>
      </c>
      <c r="G83" s="30">
        <f t="shared" si="3"/>
        <v>2193670</v>
      </c>
      <c r="H83" s="30">
        <v>2119511</v>
      </c>
      <c r="I83" s="30">
        <v>2039</v>
      </c>
      <c r="J83" s="30">
        <v>1945</v>
      </c>
      <c r="K83" s="30">
        <v>362</v>
      </c>
      <c r="L83" s="30">
        <v>220114</v>
      </c>
    </row>
    <row r="84" spans="1:12" x14ac:dyDescent="0.35">
      <c r="A84" s="31">
        <v>44140</v>
      </c>
      <c r="B84" s="173">
        <v>118</v>
      </c>
      <c r="C84" s="30">
        <f t="shared" si="2"/>
        <v>2294</v>
      </c>
      <c r="D84" s="173">
        <v>2415</v>
      </c>
      <c r="E84" s="173">
        <v>124</v>
      </c>
      <c r="F84" s="173">
        <v>45198</v>
      </c>
      <c r="G84" s="30">
        <f t="shared" si="3"/>
        <v>2238868</v>
      </c>
    </row>
    <row r="85" spans="1:12" x14ac:dyDescent="0.35">
      <c r="A85" s="31">
        <v>44141</v>
      </c>
      <c r="B85" s="173">
        <v>66</v>
      </c>
      <c r="C85" s="30">
        <f t="shared" si="2"/>
        <v>2360</v>
      </c>
      <c r="D85" s="173">
        <v>2237</v>
      </c>
      <c r="E85" s="173">
        <v>67</v>
      </c>
      <c r="F85" s="173">
        <v>33800</v>
      </c>
      <c r="G85" s="30">
        <f t="shared" si="3"/>
        <v>2272668</v>
      </c>
    </row>
    <row r="86" spans="1:12" x14ac:dyDescent="0.35">
      <c r="A86" s="31">
        <v>44142</v>
      </c>
      <c r="B86" s="173">
        <v>21</v>
      </c>
      <c r="C86" s="30">
        <f t="shared" si="2"/>
        <v>2381</v>
      </c>
      <c r="D86" s="173">
        <v>1328</v>
      </c>
      <c r="E86" s="173">
        <v>21</v>
      </c>
      <c r="F86" s="173">
        <v>8976</v>
      </c>
      <c r="G86" s="30">
        <f t="shared" si="3"/>
        <v>2281644</v>
      </c>
    </row>
    <row r="87" spans="1:12" x14ac:dyDescent="0.35">
      <c r="A87" s="31">
        <v>44143</v>
      </c>
      <c r="B87" s="173">
        <v>26</v>
      </c>
      <c r="C87" s="30">
        <f t="shared" si="2"/>
        <v>2407</v>
      </c>
      <c r="D87" s="173">
        <v>942</v>
      </c>
      <c r="E87" s="173">
        <v>29</v>
      </c>
      <c r="F87" s="173">
        <v>12718</v>
      </c>
      <c r="G87" s="30">
        <f t="shared" si="3"/>
        <v>2294362</v>
      </c>
    </row>
    <row r="88" spans="1:12" x14ac:dyDescent="0.35">
      <c r="A88" s="31">
        <v>44144</v>
      </c>
      <c r="B88" s="173">
        <v>135</v>
      </c>
      <c r="C88" s="30">
        <f t="shared" si="2"/>
        <v>2542</v>
      </c>
      <c r="D88" s="173">
        <v>3174</v>
      </c>
      <c r="E88" s="173">
        <v>137</v>
      </c>
      <c r="F88" s="173">
        <v>47746</v>
      </c>
      <c r="G88" s="30">
        <f t="shared" si="3"/>
        <v>2342108</v>
      </c>
    </row>
    <row r="89" spans="1:12" x14ac:dyDescent="0.35">
      <c r="A89" s="31">
        <v>44145</v>
      </c>
      <c r="B89" s="173">
        <v>152</v>
      </c>
      <c r="C89" s="30">
        <f t="shared" si="2"/>
        <v>2694</v>
      </c>
      <c r="D89" s="173">
        <v>2821</v>
      </c>
      <c r="E89" s="173">
        <v>158</v>
      </c>
      <c r="F89" s="173">
        <v>43960</v>
      </c>
      <c r="G89" s="30">
        <f t="shared" si="3"/>
        <v>2386068</v>
      </c>
    </row>
    <row r="90" spans="1:12" x14ac:dyDescent="0.35">
      <c r="A90" s="31">
        <v>44146</v>
      </c>
      <c r="B90" s="173">
        <v>76</v>
      </c>
      <c r="C90" s="30">
        <f t="shared" si="2"/>
        <v>2770</v>
      </c>
      <c r="D90" s="173">
        <v>2663</v>
      </c>
      <c r="E90" s="173">
        <v>78</v>
      </c>
      <c r="F90" s="173">
        <v>25223</v>
      </c>
      <c r="G90" s="30">
        <f t="shared" si="3"/>
        <v>2411291</v>
      </c>
      <c r="H90" s="30">
        <v>2335533</v>
      </c>
      <c r="I90" s="30">
        <v>2621</v>
      </c>
      <c r="J90" s="30">
        <v>2511</v>
      </c>
      <c r="K90" s="30">
        <v>566</v>
      </c>
      <c r="L90" s="30">
        <v>216022</v>
      </c>
    </row>
    <row r="91" spans="1:12" x14ac:dyDescent="0.35">
      <c r="A91" s="31">
        <v>44147</v>
      </c>
      <c r="B91" s="173">
        <v>110</v>
      </c>
      <c r="C91" s="30">
        <f t="shared" si="2"/>
        <v>2880</v>
      </c>
      <c r="D91" s="173">
        <v>2983</v>
      </c>
      <c r="E91" s="173">
        <v>116</v>
      </c>
      <c r="F91" s="173">
        <v>46858</v>
      </c>
      <c r="G91" s="30">
        <f t="shared" si="3"/>
        <v>2458149</v>
      </c>
    </row>
    <row r="92" spans="1:12" x14ac:dyDescent="0.35">
      <c r="A92" s="31">
        <v>44148</v>
      </c>
      <c r="B92" s="173">
        <v>75</v>
      </c>
      <c r="C92" s="30">
        <f t="shared" si="2"/>
        <v>2955</v>
      </c>
      <c r="D92" s="173">
        <v>2602</v>
      </c>
      <c r="E92" s="173">
        <v>79</v>
      </c>
      <c r="F92" s="173">
        <v>33105</v>
      </c>
      <c r="G92" s="30">
        <f t="shared" si="3"/>
        <v>2491254</v>
      </c>
    </row>
    <row r="93" spans="1:12" x14ac:dyDescent="0.35">
      <c r="A93" s="31">
        <v>44149</v>
      </c>
      <c r="B93" s="173">
        <v>38</v>
      </c>
      <c r="C93" s="30">
        <f t="shared" si="2"/>
        <v>2993</v>
      </c>
      <c r="D93" s="173">
        <v>1711</v>
      </c>
      <c r="E93" s="173">
        <v>38</v>
      </c>
      <c r="F93" s="173">
        <v>9177</v>
      </c>
      <c r="G93" s="30">
        <f t="shared" si="3"/>
        <v>2500431</v>
      </c>
    </row>
    <row r="94" spans="1:12" x14ac:dyDescent="0.35">
      <c r="A94" s="31">
        <v>44150</v>
      </c>
      <c r="B94" s="173">
        <v>56</v>
      </c>
      <c r="C94" s="30">
        <f t="shared" si="2"/>
        <v>3049</v>
      </c>
      <c r="D94" s="173">
        <v>1191</v>
      </c>
      <c r="E94" s="173">
        <v>57</v>
      </c>
      <c r="F94" s="173">
        <v>12935</v>
      </c>
      <c r="G94" s="30">
        <f t="shared" si="3"/>
        <v>2513366</v>
      </c>
    </row>
    <row r="95" spans="1:12" x14ac:dyDescent="0.35">
      <c r="A95" s="31">
        <v>44151</v>
      </c>
      <c r="B95" s="173">
        <v>220</v>
      </c>
      <c r="C95" s="30">
        <f t="shared" si="2"/>
        <v>3269</v>
      </c>
      <c r="D95" s="173">
        <v>3525</v>
      </c>
      <c r="E95" s="173">
        <v>224</v>
      </c>
      <c r="F95" s="173">
        <v>49577</v>
      </c>
      <c r="G95" s="30">
        <f t="shared" si="3"/>
        <v>2562943</v>
      </c>
    </row>
    <row r="96" spans="1:12" x14ac:dyDescent="0.35">
      <c r="A96" s="31">
        <v>44152</v>
      </c>
      <c r="B96" s="173">
        <v>169</v>
      </c>
      <c r="C96" s="30">
        <f t="shared" si="2"/>
        <v>3438</v>
      </c>
      <c r="D96" s="173">
        <v>3135</v>
      </c>
      <c r="E96" s="173">
        <v>189</v>
      </c>
      <c r="F96" s="173">
        <v>45300</v>
      </c>
      <c r="G96" s="30">
        <f t="shared" si="3"/>
        <v>2608243</v>
      </c>
    </row>
    <row r="97" spans="1:12" x14ac:dyDescent="0.35">
      <c r="A97" s="31">
        <v>44153</v>
      </c>
      <c r="B97" s="173">
        <v>143</v>
      </c>
      <c r="C97" s="30">
        <f t="shared" si="2"/>
        <v>3581</v>
      </c>
      <c r="D97" s="173">
        <v>2921</v>
      </c>
      <c r="E97" s="173">
        <v>153</v>
      </c>
      <c r="F97" s="173">
        <v>34052</v>
      </c>
      <c r="G97" s="30">
        <f t="shared" si="3"/>
        <v>2642295</v>
      </c>
      <c r="H97" s="30">
        <v>2564459</v>
      </c>
      <c r="I97" s="30">
        <v>3418</v>
      </c>
      <c r="J97" s="30">
        <v>3283</v>
      </c>
      <c r="K97" s="30">
        <v>772</v>
      </c>
      <c r="L97" s="30">
        <v>228926</v>
      </c>
    </row>
    <row r="98" spans="1:12" x14ac:dyDescent="0.35">
      <c r="A98" s="31">
        <v>44154</v>
      </c>
      <c r="B98" s="173">
        <v>146</v>
      </c>
      <c r="C98" s="30">
        <f t="shared" si="2"/>
        <v>3727</v>
      </c>
      <c r="D98" s="173">
        <v>2996</v>
      </c>
      <c r="E98" s="173">
        <v>161</v>
      </c>
      <c r="F98" s="173">
        <v>44805</v>
      </c>
      <c r="G98" s="30">
        <f t="shared" si="3"/>
        <v>2687100</v>
      </c>
    </row>
    <row r="99" spans="1:12" x14ac:dyDescent="0.35">
      <c r="A99" s="31">
        <v>44155</v>
      </c>
      <c r="B99" s="173">
        <v>81</v>
      </c>
      <c r="C99" s="30">
        <f t="shared" si="2"/>
        <v>3808</v>
      </c>
      <c r="D99" s="173">
        <v>2849</v>
      </c>
      <c r="E99" s="173">
        <v>95</v>
      </c>
      <c r="F99" s="173">
        <v>37826</v>
      </c>
      <c r="G99" s="30">
        <f t="shared" si="3"/>
        <v>2724926</v>
      </c>
    </row>
    <row r="100" spans="1:12" x14ac:dyDescent="0.35">
      <c r="A100" s="31">
        <v>44156</v>
      </c>
      <c r="B100" s="173">
        <v>26</v>
      </c>
      <c r="C100" s="30">
        <f t="shared" si="2"/>
        <v>3834</v>
      </c>
      <c r="D100" s="173">
        <v>1763</v>
      </c>
      <c r="E100" s="173">
        <v>29</v>
      </c>
      <c r="F100" s="173">
        <v>11382</v>
      </c>
      <c r="G100" s="30">
        <f t="shared" si="3"/>
        <v>2736308</v>
      </c>
    </row>
    <row r="101" spans="1:12" x14ac:dyDescent="0.35">
      <c r="A101" s="31">
        <v>44157</v>
      </c>
      <c r="B101" s="173">
        <v>15</v>
      </c>
      <c r="C101" s="30">
        <f t="shared" si="2"/>
        <v>3849</v>
      </c>
      <c r="D101" s="173">
        <v>1194</v>
      </c>
      <c r="E101" s="173">
        <v>15</v>
      </c>
      <c r="F101" s="173">
        <v>12589</v>
      </c>
      <c r="G101" s="30">
        <f t="shared" si="3"/>
        <v>2748897</v>
      </c>
    </row>
    <row r="102" spans="1:12" x14ac:dyDescent="0.35">
      <c r="A102" s="31">
        <v>44158</v>
      </c>
      <c r="B102" s="173">
        <v>135</v>
      </c>
      <c r="C102" s="30">
        <f t="shared" si="2"/>
        <v>3984</v>
      </c>
      <c r="D102" s="173">
        <v>3587</v>
      </c>
      <c r="E102" s="173">
        <v>143</v>
      </c>
      <c r="F102" s="173">
        <v>43618</v>
      </c>
      <c r="G102" s="30">
        <f t="shared" si="3"/>
        <v>2792515</v>
      </c>
    </row>
    <row r="103" spans="1:12" x14ac:dyDescent="0.35">
      <c r="A103" s="31">
        <v>44159</v>
      </c>
      <c r="B103" s="173">
        <v>113</v>
      </c>
      <c r="C103" s="30">
        <f t="shared" si="2"/>
        <v>4097</v>
      </c>
      <c r="D103" s="173">
        <v>3791</v>
      </c>
      <c r="E103" s="173">
        <v>117</v>
      </c>
      <c r="F103" s="173">
        <v>33722</v>
      </c>
      <c r="G103" s="30">
        <f t="shared" si="3"/>
        <v>2826237</v>
      </c>
    </row>
    <row r="104" spans="1:12" x14ac:dyDescent="0.35">
      <c r="A104" s="31">
        <v>44160</v>
      </c>
      <c r="B104" s="173">
        <v>49</v>
      </c>
      <c r="C104" s="30">
        <f t="shared" si="2"/>
        <v>4146</v>
      </c>
      <c r="D104" s="173">
        <v>2943</v>
      </c>
      <c r="E104" s="173">
        <v>57</v>
      </c>
      <c r="F104" s="173">
        <v>14498</v>
      </c>
      <c r="G104" s="30">
        <f t="shared" si="3"/>
        <v>2840735</v>
      </c>
      <c r="H104" s="30">
        <v>2794515</v>
      </c>
      <c r="I104" s="30">
        <v>4184</v>
      </c>
      <c r="J104" s="30">
        <v>3982</v>
      </c>
      <c r="K104" s="30">
        <v>699</v>
      </c>
      <c r="L104" s="30">
        <v>230056</v>
      </c>
    </row>
    <row r="105" spans="1:12" x14ac:dyDescent="0.35">
      <c r="A105" s="31">
        <v>44161</v>
      </c>
      <c r="B105" s="173">
        <v>5</v>
      </c>
      <c r="C105" s="30">
        <f t="shared" si="2"/>
        <v>4151</v>
      </c>
      <c r="D105" s="173">
        <v>445</v>
      </c>
      <c r="E105" s="173">
        <v>5</v>
      </c>
      <c r="F105" s="173">
        <v>986</v>
      </c>
      <c r="G105" s="30">
        <f t="shared" si="3"/>
        <v>2841721</v>
      </c>
    </row>
    <row r="106" spans="1:12" x14ac:dyDescent="0.35">
      <c r="A106" s="31">
        <v>44162</v>
      </c>
      <c r="B106" s="173">
        <v>42</v>
      </c>
      <c r="C106" s="30">
        <f t="shared" si="2"/>
        <v>4193</v>
      </c>
      <c r="D106" s="173">
        <v>3378</v>
      </c>
      <c r="E106" s="173">
        <v>43</v>
      </c>
      <c r="F106" s="173">
        <v>11937</v>
      </c>
      <c r="G106" s="30">
        <f t="shared" si="3"/>
        <v>2853658</v>
      </c>
    </row>
    <row r="107" spans="1:12" x14ac:dyDescent="0.35">
      <c r="A107" s="31">
        <v>44163</v>
      </c>
      <c r="B107" s="173">
        <v>39</v>
      </c>
      <c r="C107" s="30">
        <f t="shared" si="2"/>
        <v>4232</v>
      </c>
      <c r="D107" s="173">
        <v>2907</v>
      </c>
      <c r="E107" s="173">
        <v>42</v>
      </c>
      <c r="F107" s="173">
        <v>9153</v>
      </c>
      <c r="G107" s="30">
        <f t="shared" si="3"/>
        <v>2862811</v>
      </c>
    </row>
    <row r="108" spans="1:12" x14ac:dyDescent="0.35">
      <c r="A108" s="31">
        <v>44164</v>
      </c>
      <c r="B108" s="173">
        <v>35</v>
      </c>
      <c r="C108" s="30">
        <f t="shared" si="2"/>
        <v>4267</v>
      </c>
      <c r="D108" s="173">
        <v>1762</v>
      </c>
      <c r="E108" s="173">
        <v>37</v>
      </c>
      <c r="F108" s="173">
        <v>11840</v>
      </c>
      <c r="G108" s="30">
        <f t="shared" si="3"/>
        <v>2874651</v>
      </c>
    </row>
    <row r="109" spans="1:12" x14ac:dyDescent="0.35">
      <c r="A109" s="31">
        <v>44165</v>
      </c>
      <c r="B109" s="173">
        <v>225</v>
      </c>
      <c r="C109" s="30">
        <f t="shared" si="2"/>
        <v>4492</v>
      </c>
      <c r="D109" s="173">
        <v>5507</v>
      </c>
      <c r="E109" s="173">
        <v>231</v>
      </c>
      <c r="F109" s="173">
        <v>37552</v>
      </c>
      <c r="G109" s="30">
        <f t="shared" si="3"/>
        <v>2912203</v>
      </c>
    </row>
    <row r="110" spans="1:12" x14ac:dyDescent="0.35">
      <c r="A110" s="31">
        <v>44166</v>
      </c>
      <c r="B110" s="173">
        <v>162</v>
      </c>
      <c r="C110" s="30">
        <f t="shared" si="2"/>
        <v>4654</v>
      </c>
      <c r="D110" s="173">
        <v>5868</v>
      </c>
      <c r="E110" s="173">
        <v>167</v>
      </c>
      <c r="F110" s="173">
        <v>29896</v>
      </c>
      <c r="G110" s="30">
        <f t="shared" si="3"/>
        <v>2942099</v>
      </c>
    </row>
    <row r="111" spans="1:12" x14ac:dyDescent="0.35">
      <c r="A111" s="31">
        <v>44167</v>
      </c>
      <c r="B111" s="173">
        <v>109</v>
      </c>
      <c r="C111" s="30">
        <f t="shared" si="2"/>
        <v>4763</v>
      </c>
      <c r="D111" s="173">
        <v>6089</v>
      </c>
      <c r="E111" s="173">
        <v>112</v>
      </c>
      <c r="F111" s="173">
        <v>23486</v>
      </c>
      <c r="G111" s="30">
        <f t="shared" si="3"/>
        <v>2965585</v>
      </c>
      <c r="H111" s="30">
        <v>2911124</v>
      </c>
      <c r="I111" s="30">
        <v>4685</v>
      </c>
      <c r="J111" s="30">
        <v>4463</v>
      </c>
      <c r="K111" s="30">
        <v>481</v>
      </c>
      <c r="L111" s="30">
        <v>116609</v>
      </c>
    </row>
    <row r="112" spans="1:12" x14ac:dyDescent="0.35">
      <c r="A112" s="31">
        <v>44168</v>
      </c>
      <c r="B112" s="173">
        <v>109</v>
      </c>
      <c r="C112" s="30">
        <f t="shared" si="2"/>
        <v>4872</v>
      </c>
      <c r="D112" s="173">
        <v>5824</v>
      </c>
      <c r="E112" s="173">
        <v>115</v>
      </c>
      <c r="F112" s="173">
        <v>27341</v>
      </c>
      <c r="G112" s="30">
        <f t="shared" si="3"/>
        <v>2992926</v>
      </c>
    </row>
    <row r="113" spans="1:12" x14ac:dyDescent="0.35">
      <c r="A113" s="31">
        <v>44169</v>
      </c>
      <c r="B113" s="173">
        <v>85</v>
      </c>
      <c r="C113" s="30">
        <f t="shared" si="2"/>
        <v>4957</v>
      </c>
      <c r="D113" s="173">
        <v>5306</v>
      </c>
      <c r="E113" s="173">
        <v>93</v>
      </c>
      <c r="F113" s="173">
        <v>22006</v>
      </c>
      <c r="G113" s="30">
        <f t="shared" si="3"/>
        <v>3014932</v>
      </c>
    </row>
    <row r="114" spans="1:12" x14ac:dyDescent="0.35">
      <c r="A114" s="31">
        <v>44170</v>
      </c>
      <c r="B114" s="173">
        <v>31</v>
      </c>
      <c r="C114" s="30">
        <f t="shared" si="2"/>
        <v>4988</v>
      </c>
      <c r="D114" s="173">
        <v>2187</v>
      </c>
      <c r="E114" s="173">
        <v>32</v>
      </c>
      <c r="F114" s="173">
        <v>6886</v>
      </c>
      <c r="G114" s="30">
        <f t="shared" si="3"/>
        <v>3021818</v>
      </c>
    </row>
    <row r="115" spans="1:12" x14ac:dyDescent="0.35">
      <c r="A115" s="31">
        <v>44171</v>
      </c>
      <c r="B115" s="173">
        <v>22</v>
      </c>
      <c r="C115" s="30">
        <f t="shared" si="2"/>
        <v>5010</v>
      </c>
      <c r="D115" s="173">
        <v>2099</v>
      </c>
      <c r="E115" s="173">
        <v>22</v>
      </c>
      <c r="F115" s="173">
        <v>8341</v>
      </c>
      <c r="G115" s="30">
        <f t="shared" si="3"/>
        <v>3030159</v>
      </c>
    </row>
    <row r="116" spans="1:12" x14ac:dyDescent="0.35">
      <c r="A116" s="31">
        <v>44172</v>
      </c>
      <c r="B116" s="173">
        <v>164</v>
      </c>
      <c r="C116" s="30">
        <f t="shared" si="2"/>
        <v>5174</v>
      </c>
      <c r="D116" s="173">
        <v>6212</v>
      </c>
      <c r="E116" s="173">
        <v>171</v>
      </c>
      <c r="F116" s="173">
        <v>35295</v>
      </c>
      <c r="G116" s="30">
        <f t="shared" si="3"/>
        <v>3065454</v>
      </c>
    </row>
    <row r="117" spans="1:12" x14ac:dyDescent="0.35">
      <c r="A117" s="31">
        <v>44173</v>
      </c>
      <c r="B117" s="173">
        <v>134</v>
      </c>
      <c r="C117" s="30">
        <f t="shared" si="2"/>
        <v>5308</v>
      </c>
      <c r="D117" s="173">
        <v>5400</v>
      </c>
      <c r="E117" s="173">
        <v>142</v>
      </c>
      <c r="F117" s="173">
        <v>27847</v>
      </c>
      <c r="G117" s="30">
        <f t="shared" si="3"/>
        <v>3093301</v>
      </c>
      <c r="H117" s="30">
        <v>3062140</v>
      </c>
      <c r="I117" s="30">
        <v>5376</v>
      </c>
      <c r="J117" s="30">
        <v>5119</v>
      </c>
      <c r="K117" s="30">
        <v>656</v>
      </c>
      <c r="L117" s="30">
        <v>151016</v>
      </c>
    </row>
    <row r="118" spans="1:12" x14ac:dyDescent="0.35">
      <c r="A118" s="31">
        <v>44174</v>
      </c>
      <c r="B118" s="173">
        <v>110</v>
      </c>
      <c r="C118" s="30">
        <f t="shared" si="2"/>
        <v>5418</v>
      </c>
      <c r="D118" s="173">
        <v>5421</v>
      </c>
      <c r="E118" s="173">
        <v>113</v>
      </c>
      <c r="F118" s="173">
        <v>22867</v>
      </c>
      <c r="G118" s="30">
        <f t="shared" si="3"/>
        <v>3116168</v>
      </c>
    </row>
    <row r="119" spans="1:12" x14ac:dyDescent="0.35">
      <c r="A119" s="31">
        <v>44175</v>
      </c>
      <c r="B119" s="173">
        <v>109</v>
      </c>
      <c r="C119" s="30">
        <f t="shared" si="2"/>
        <v>5527</v>
      </c>
      <c r="D119" s="173">
        <v>5463</v>
      </c>
      <c r="E119" s="173">
        <v>114</v>
      </c>
      <c r="F119" s="173">
        <v>26093</v>
      </c>
      <c r="G119" s="30">
        <f t="shared" si="3"/>
        <v>3142261</v>
      </c>
    </row>
    <row r="120" spans="1:12" x14ac:dyDescent="0.35">
      <c r="A120" s="31">
        <v>44176</v>
      </c>
      <c r="B120" s="173">
        <v>80</v>
      </c>
      <c r="C120" s="30">
        <f t="shared" si="2"/>
        <v>5607</v>
      </c>
      <c r="D120" s="173">
        <v>4940</v>
      </c>
      <c r="E120" s="173">
        <v>88</v>
      </c>
      <c r="F120" s="173">
        <v>22325</v>
      </c>
      <c r="G120" s="30">
        <f t="shared" si="3"/>
        <v>3164586</v>
      </c>
    </row>
    <row r="121" spans="1:12" x14ac:dyDescent="0.35">
      <c r="A121" s="31">
        <v>44177</v>
      </c>
      <c r="B121" s="173">
        <v>23</v>
      </c>
      <c r="C121" s="30">
        <f t="shared" si="2"/>
        <v>5630</v>
      </c>
      <c r="D121" s="173">
        <v>2866</v>
      </c>
      <c r="E121" s="173">
        <v>25</v>
      </c>
      <c r="F121" s="173">
        <v>7199</v>
      </c>
      <c r="G121" s="30">
        <f t="shared" si="3"/>
        <v>3171785</v>
      </c>
    </row>
    <row r="122" spans="1:12" x14ac:dyDescent="0.35">
      <c r="A122" s="31">
        <v>44178</v>
      </c>
      <c r="B122" s="173">
        <v>25</v>
      </c>
      <c r="C122" s="30">
        <f t="shared" si="2"/>
        <v>5655</v>
      </c>
      <c r="D122" s="173">
        <v>2203</v>
      </c>
      <c r="E122" s="173">
        <v>28</v>
      </c>
      <c r="F122" s="173">
        <v>7922</v>
      </c>
      <c r="G122" s="30">
        <f t="shared" si="3"/>
        <v>3179707</v>
      </c>
    </row>
    <row r="123" spans="1:12" x14ac:dyDescent="0.35">
      <c r="A123" s="31">
        <v>44179</v>
      </c>
      <c r="B123" s="173">
        <v>129</v>
      </c>
      <c r="C123" s="30">
        <f t="shared" si="2"/>
        <v>5784</v>
      </c>
      <c r="D123" s="173">
        <v>6270</v>
      </c>
      <c r="E123" s="173">
        <v>136</v>
      </c>
      <c r="F123" s="173">
        <v>29307</v>
      </c>
      <c r="G123" s="30">
        <f t="shared" si="3"/>
        <v>3209014</v>
      </c>
    </row>
    <row r="124" spans="1:12" x14ac:dyDescent="0.35">
      <c r="A124" s="31">
        <v>44180</v>
      </c>
      <c r="B124" s="173">
        <v>139</v>
      </c>
      <c r="C124" s="30">
        <f t="shared" si="2"/>
        <v>5923</v>
      </c>
      <c r="D124" s="173">
        <v>5994</v>
      </c>
      <c r="E124" s="173">
        <v>143</v>
      </c>
      <c r="F124" s="173">
        <v>25343</v>
      </c>
      <c r="G124" s="30">
        <f t="shared" si="3"/>
        <v>3234357</v>
      </c>
      <c r="H124" s="30">
        <v>3207335</v>
      </c>
      <c r="I124" s="30">
        <v>6062</v>
      </c>
      <c r="J124" s="30">
        <v>5773</v>
      </c>
      <c r="K124" s="30">
        <v>654</v>
      </c>
      <c r="L124" s="30">
        <v>145195</v>
      </c>
    </row>
    <row r="125" spans="1:12" x14ac:dyDescent="0.35">
      <c r="A125" s="31">
        <v>44181</v>
      </c>
      <c r="B125" s="173">
        <v>84</v>
      </c>
      <c r="C125" s="30">
        <f t="shared" si="2"/>
        <v>6007</v>
      </c>
      <c r="D125" s="173">
        <v>5649</v>
      </c>
      <c r="E125" s="173">
        <v>89</v>
      </c>
      <c r="F125" s="173">
        <v>22431</v>
      </c>
      <c r="G125" s="30">
        <f t="shared" si="3"/>
        <v>3256788</v>
      </c>
    </row>
    <row r="126" spans="1:12" x14ac:dyDescent="0.35">
      <c r="A126" s="31">
        <v>44182</v>
      </c>
      <c r="B126" s="173">
        <v>14</v>
      </c>
      <c r="C126" s="30">
        <f t="shared" si="2"/>
        <v>6021</v>
      </c>
      <c r="D126" s="173">
        <v>1574</v>
      </c>
      <c r="E126" s="173">
        <v>16</v>
      </c>
      <c r="F126" s="173">
        <v>10232</v>
      </c>
      <c r="G126" s="30">
        <f t="shared" si="3"/>
        <v>3267020</v>
      </c>
    </row>
    <row r="127" spans="1:12" x14ac:dyDescent="0.35">
      <c r="A127" s="31">
        <v>44183</v>
      </c>
      <c r="B127" s="173">
        <v>94</v>
      </c>
      <c r="C127" s="30">
        <f t="shared" si="2"/>
        <v>6115</v>
      </c>
      <c r="D127" s="173">
        <v>5690</v>
      </c>
      <c r="E127" s="173">
        <v>97</v>
      </c>
      <c r="F127" s="173">
        <v>22254</v>
      </c>
      <c r="G127" s="30">
        <f t="shared" si="3"/>
        <v>3289274</v>
      </c>
    </row>
    <row r="128" spans="1:12" x14ac:dyDescent="0.35">
      <c r="A128" s="31">
        <v>44184</v>
      </c>
      <c r="B128" s="173">
        <v>26</v>
      </c>
      <c r="C128" s="30">
        <f t="shared" si="2"/>
        <v>6141</v>
      </c>
      <c r="D128" s="173">
        <v>3650</v>
      </c>
      <c r="E128" s="173">
        <v>32</v>
      </c>
      <c r="F128" s="173">
        <v>5880</v>
      </c>
      <c r="G128" s="30">
        <f t="shared" si="3"/>
        <v>3295154</v>
      </c>
    </row>
    <row r="129" spans="1:12" x14ac:dyDescent="0.35">
      <c r="A129" s="31">
        <v>44185</v>
      </c>
      <c r="B129" s="173">
        <v>22</v>
      </c>
      <c r="C129" s="30">
        <f t="shared" si="2"/>
        <v>6163</v>
      </c>
      <c r="D129" s="173">
        <v>2331</v>
      </c>
      <c r="E129" s="173">
        <v>25</v>
      </c>
      <c r="F129" s="173">
        <v>3866</v>
      </c>
      <c r="G129" s="30">
        <f t="shared" si="3"/>
        <v>3299020</v>
      </c>
    </row>
    <row r="130" spans="1:12" x14ac:dyDescent="0.35">
      <c r="A130" s="31">
        <v>44186</v>
      </c>
      <c r="B130" s="173">
        <v>120</v>
      </c>
      <c r="C130" s="30">
        <f t="shared" si="2"/>
        <v>6283</v>
      </c>
      <c r="D130" s="173">
        <v>6475</v>
      </c>
      <c r="E130" s="173">
        <v>127</v>
      </c>
      <c r="F130" s="173">
        <v>22856</v>
      </c>
      <c r="G130" s="30">
        <f t="shared" si="3"/>
        <v>3321876</v>
      </c>
    </row>
    <row r="131" spans="1:12" x14ac:dyDescent="0.35">
      <c r="A131" s="31">
        <v>44187</v>
      </c>
      <c r="B131" s="173">
        <v>65</v>
      </c>
      <c r="C131" s="30">
        <f t="shared" si="2"/>
        <v>6348</v>
      </c>
      <c r="D131" s="173">
        <v>5941</v>
      </c>
      <c r="E131" s="173">
        <v>71</v>
      </c>
      <c r="F131" s="173">
        <v>16439</v>
      </c>
      <c r="G131" s="30">
        <f t="shared" si="3"/>
        <v>3338315</v>
      </c>
      <c r="H131" s="30">
        <v>3318643</v>
      </c>
      <c r="I131" s="30">
        <v>6558</v>
      </c>
      <c r="J131" s="30">
        <v>6238</v>
      </c>
      <c r="K131" s="30">
        <v>465</v>
      </c>
      <c r="L131" s="30">
        <v>111308</v>
      </c>
    </row>
    <row r="132" spans="1:12" x14ac:dyDescent="0.35">
      <c r="A132" s="31">
        <v>44188</v>
      </c>
      <c r="B132" s="173">
        <v>45</v>
      </c>
      <c r="C132" s="30">
        <f t="shared" ref="C132:C195" si="4">(B132+C131)</f>
        <v>6393</v>
      </c>
      <c r="D132" s="173">
        <v>4467</v>
      </c>
      <c r="E132" s="173">
        <v>50</v>
      </c>
      <c r="F132" s="173">
        <v>10176</v>
      </c>
      <c r="G132" s="30">
        <f t="shared" si="3"/>
        <v>3348491</v>
      </c>
    </row>
    <row r="133" spans="1:12" x14ac:dyDescent="0.35">
      <c r="A133" s="31">
        <v>44189</v>
      </c>
      <c r="B133" s="173">
        <v>11</v>
      </c>
      <c r="C133" s="30">
        <f t="shared" si="4"/>
        <v>6404</v>
      </c>
      <c r="D133" s="173">
        <v>2646</v>
      </c>
      <c r="E133" s="173">
        <v>13</v>
      </c>
      <c r="F133" s="173">
        <v>1913</v>
      </c>
      <c r="G133" s="30">
        <f t="shared" ref="G133:H165" si="5">(G132+F133)</f>
        <v>3350404</v>
      </c>
    </row>
    <row r="134" spans="1:12" x14ac:dyDescent="0.35">
      <c r="A134" s="31">
        <v>44190</v>
      </c>
      <c r="B134" s="173">
        <v>6</v>
      </c>
      <c r="C134" s="30">
        <f t="shared" si="4"/>
        <v>6410</v>
      </c>
      <c r="D134" s="173">
        <v>476</v>
      </c>
      <c r="E134" s="173">
        <v>6</v>
      </c>
      <c r="F134" s="173">
        <v>355</v>
      </c>
      <c r="G134" s="30">
        <f t="shared" si="5"/>
        <v>3350759</v>
      </c>
    </row>
    <row r="135" spans="1:12" x14ac:dyDescent="0.35">
      <c r="A135" s="31">
        <v>44191</v>
      </c>
      <c r="B135" s="173">
        <v>19</v>
      </c>
      <c r="C135" s="30">
        <f t="shared" si="4"/>
        <v>6429</v>
      </c>
      <c r="D135" s="173">
        <v>4190</v>
      </c>
      <c r="E135" s="173">
        <v>22</v>
      </c>
      <c r="F135" s="173">
        <v>2565</v>
      </c>
      <c r="G135" s="30">
        <f t="shared" si="5"/>
        <v>3353324</v>
      </c>
    </row>
    <row r="136" spans="1:12" x14ac:dyDescent="0.35">
      <c r="A136" s="31">
        <v>44192</v>
      </c>
      <c r="B136" s="173">
        <v>10</v>
      </c>
      <c r="C136" s="30">
        <f t="shared" si="4"/>
        <v>6439</v>
      </c>
      <c r="D136" s="173">
        <v>2666</v>
      </c>
      <c r="E136" s="173">
        <v>10</v>
      </c>
      <c r="F136" s="173">
        <v>2490</v>
      </c>
      <c r="G136" s="30">
        <f t="shared" si="5"/>
        <v>3355814</v>
      </c>
    </row>
    <row r="137" spans="1:12" x14ac:dyDescent="0.35">
      <c r="A137" s="31">
        <v>44193</v>
      </c>
      <c r="B137" s="173">
        <v>93</v>
      </c>
      <c r="C137" s="30">
        <f t="shared" si="4"/>
        <v>6532</v>
      </c>
      <c r="D137" s="173">
        <v>8388</v>
      </c>
      <c r="E137" s="173">
        <v>96</v>
      </c>
      <c r="F137" s="173">
        <v>10990</v>
      </c>
      <c r="G137" s="30">
        <f t="shared" si="5"/>
        <v>3366804</v>
      </c>
    </row>
    <row r="138" spans="1:12" x14ac:dyDescent="0.35">
      <c r="A138" s="31">
        <v>44194</v>
      </c>
      <c r="B138" s="173">
        <v>48</v>
      </c>
      <c r="C138" s="30">
        <f t="shared" si="4"/>
        <v>6580</v>
      </c>
      <c r="D138" s="173">
        <v>7179</v>
      </c>
      <c r="E138" s="173">
        <v>50</v>
      </c>
      <c r="F138" s="173">
        <v>6706</v>
      </c>
      <c r="G138" s="30">
        <f t="shared" si="5"/>
        <v>3373510</v>
      </c>
      <c r="H138" s="30">
        <v>3365672</v>
      </c>
      <c r="I138" s="30">
        <v>6843</v>
      </c>
      <c r="J138" s="30">
        <v>6504</v>
      </c>
      <c r="K138" s="30">
        <v>266</v>
      </c>
      <c r="L138" s="30">
        <v>47029</v>
      </c>
    </row>
    <row r="139" spans="1:12" x14ac:dyDescent="0.35">
      <c r="A139" s="31">
        <v>44195</v>
      </c>
      <c r="B139" s="173">
        <v>64</v>
      </c>
      <c r="C139" s="30">
        <f t="shared" si="4"/>
        <v>6644</v>
      </c>
      <c r="D139" s="173">
        <v>5714</v>
      </c>
      <c r="E139" s="173">
        <v>67</v>
      </c>
      <c r="F139" s="173">
        <v>7438</v>
      </c>
      <c r="G139" s="30">
        <f t="shared" si="5"/>
        <v>3380948</v>
      </c>
    </row>
    <row r="140" spans="1:12" x14ac:dyDescent="0.35">
      <c r="A140" s="31">
        <v>44196</v>
      </c>
      <c r="B140" s="173">
        <v>19</v>
      </c>
      <c r="C140" s="30">
        <f t="shared" si="4"/>
        <v>6663</v>
      </c>
      <c r="D140" s="173">
        <v>4165</v>
      </c>
      <c r="E140" s="173">
        <v>19</v>
      </c>
      <c r="F140" s="173">
        <v>1488</v>
      </c>
      <c r="G140" s="30">
        <f t="shared" si="5"/>
        <v>3382436</v>
      </c>
    </row>
    <row r="141" spans="1:12" x14ac:dyDescent="0.35">
      <c r="A141" s="31">
        <v>44197</v>
      </c>
      <c r="B141" s="173">
        <v>5</v>
      </c>
      <c r="C141" s="30">
        <f t="shared" si="4"/>
        <v>6668</v>
      </c>
      <c r="D141" s="173">
        <v>1352</v>
      </c>
      <c r="E141" s="173">
        <v>6</v>
      </c>
      <c r="F141" s="173">
        <v>866</v>
      </c>
      <c r="G141" s="30">
        <f t="shared" si="5"/>
        <v>3383302</v>
      </c>
    </row>
    <row r="142" spans="1:12" x14ac:dyDescent="0.35">
      <c r="A142" s="31">
        <v>44198</v>
      </c>
      <c r="B142" s="173">
        <v>72</v>
      </c>
      <c r="C142" s="30">
        <f t="shared" si="4"/>
        <v>6740</v>
      </c>
      <c r="D142" s="173">
        <v>4683</v>
      </c>
      <c r="E142" s="173">
        <v>72</v>
      </c>
      <c r="F142" s="173">
        <v>7789</v>
      </c>
      <c r="G142" s="30">
        <f t="shared" si="5"/>
        <v>3391091</v>
      </c>
    </row>
    <row r="143" spans="1:12" x14ac:dyDescent="0.35">
      <c r="A143" s="31">
        <v>44199</v>
      </c>
      <c r="B143" s="173">
        <v>37</v>
      </c>
      <c r="C143" s="30">
        <f t="shared" si="4"/>
        <v>6777</v>
      </c>
      <c r="D143" s="173">
        <v>2986</v>
      </c>
      <c r="E143" s="173">
        <v>37</v>
      </c>
      <c r="F143" s="173">
        <v>4066</v>
      </c>
      <c r="G143" s="30">
        <f t="shared" si="5"/>
        <v>3395157</v>
      </c>
    </row>
    <row r="144" spans="1:12" x14ac:dyDescent="0.35">
      <c r="A144" s="31">
        <v>44200</v>
      </c>
      <c r="B144" s="173">
        <v>205</v>
      </c>
      <c r="C144" s="30">
        <f t="shared" si="4"/>
        <v>6982</v>
      </c>
      <c r="D144" s="173">
        <v>9046</v>
      </c>
      <c r="E144" s="173">
        <v>214</v>
      </c>
      <c r="F144" s="173">
        <v>25112</v>
      </c>
      <c r="G144" s="30">
        <f t="shared" si="5"/>
        <v>3420269</v>
      </c>
    </row>
    <row r="145" spans="1:12" x14ac:dyDescent="0.35">
      <c r="A145" s="31">
        <v>44201</v>
      </c>
      <c r="B145" s="173">
        <v>115</v>
      </c>
      <c r="C145" s="30">
        <f t="shared" si="4"/>
        <v>7097</v>
      </c>
      <c r="D145" s="173">
        <v>7711</v>
      </c>
      <c r="E145" s="173">
        <v>119</v>
      </c>
      <c r="F145" s="173">
        <v>15182</v>
      </c>
      <c r="G145" s="30">
        <f t="shared" si="5"/>
        <v>3435451</v>
      </c>
      <c r="H145" s="30">
        <v>3415534</v>
      </c>
      <c r="I145" s="30">
        <v>7248</v>
      </c>
      <c r="J145" s="30">
        <v>6896</v>
      </c>
      <c r="K145" s="30">
        <v>392</v>
      </c>
      <c r="L145" s="30">
        <v>49862</v>
      </c>
    </row>
    <row r="146" spans="1:12" x14ac:dyDescent="0.35">
      <c r="A146" s="31">
        <v>44202</v>
      </c>
      <c r="B146" s="173">
        <v>99</v>
      </c>
      <c r="C146" s="30">
        <f t="shared" si="4"/>
        <v>7196</v>
      </c>
      <c r="D146" s="173">
        <v>7051</v>
      </c>
      <c r="E146" s="173">
        <v>101</v>
      </c>
      <c r="F146" s="173">
        <v>11960</v>
      </c>
      <c r="G146" s="30">
        <f t="shared" si="5"/>
        <v>3447411</v>
      </c>
    </row>
    <row r="147" spans="1:12" x14ac:dyDescent="0.35">
      <c r="A147" s="31">
        <v>44203</v>
      </c>
      <c r="B147" s="173">
        <v>70</v>
      </c>
      <c r="C147" s="30">
        <f t="shared" si="4"/>
        <v>7266</v>
      </c>
      <c r="D147" s="173">
        <v>6452</v>
      </c>
      <c r="E147" s="173">
        <v>71</v>
      </c>
      <c r="F147" s="173">
        <v>13753</v>
      </c>
      <c r="G147" s="30">
        <f t="shared" si="5"/>
        <v>3461164</v>
      </c>
    </row>
    <row r="148" spans="1:12" x14ac:dyDescent="0.35">
      <c r="A148" s="31">
        <v>44204</v>
      </c>
      <c r="B148" s="173">
        <v>69</v>
      </c>
      <c r="C148" s="30">
        <f t="shared" si="4"/>
        <v>7335</v>
      </c>
      <c r="D148" s="173">
        <v>5740</v>
      </c>
      <c r="E148" s="173">
        <v>72</v>
      </c>
      <c r="F148" s="173">
        <v>12970</v>
      </c>
      <c r="G148" s="30">
        <f t="shared" si="5"/>
        <v>3474134</v>
      </c>
    </row>
    <row r="149" spans="1:12" x14ac:dyDescent="0.35">
      <c r="A149" s="31">
        <v>44205</v>
      </c>
      <c r="B149" s="173">
        <v>20</v>
      </c>
      <c r="C149" s="30">
        <f t="shared" si="4"/>
        <v>7355</v>
      </c>
      <c r="D149" s="173">
        <v>3594</v>
      </c>
      <c r="E149" s="173">
        <v>21</v>
      </c>
      <c r="F149" s="173">
        <v>4679</v>
      </c>
      <c r="G149" s="30">
        <f t="shared" si="5"/>
        <v>3478813</v>
      </c>
    </row>
    <row r="150" spans="1:12" x14ac:dyDescent="0.35">
      <c r="A150" s="31">
        <v>44206</v>
      </c>
      <c r="B150" s="173">
        <v>30</v>
      </c>
      <c r="C150" s="30">
        <f t="shared" si="4"/>
        <v>7385</v>
      </c>
      <c r="D150" s="173">
        <v>2375</v>
      </c>
      <c r="E150" s="173">
        <v>32</v>
      </c>
      <c r="F150" s="173">
        <v>4590</v>
      </c>
      <c r="G150" s="30">
        <f t="shared" si="5"/>
        <v>3483403</v>
      </c>
    </row>
    <row r="151" spans="1:12" x14ac:dyDescent="0.35">
      <c r="A151" s="31">
        <v>44207</v>
      </c>
      <c r="B151" s="173">
        <v>133</v>
      </c>
      <c r="C151" s="30">
        <f t="shared" si="4"/>
        <v>7518</v>
      </c>
      <c r="D151" s="173">
        <v>6464</v>
      </c>
      <c r="E151" s="173">
        <v>138</v>
      </c>
      <c r="F151" s="173">
        <v>25628</v>
      </c>
      <c r="G151" s="30">
        <f t="shared" si="5"/>
        <v>3509031</v>
      </c>
    </row>
    <row r="152" spans="1:12" x14ac:dyDescent="0.35">
      <c r="A152" s="31">
        <v>44208</v>
      </c>
      <c r="B152" s="173">
        <v>102</v>
      </c>
      <c r="C152" s="30">
        <f t="shared" si="4"/>
        <v>7620</v>
      </c>
      <c r="D152" s="173">
        <v>5538</v>
      </c>
      <c r="E152" s="173">
        <v>105</v>
      </c>
      <c r="F152" s="173">
        <v>18766</v>
      </c>
      <c r="G152" s="30">
        <f t="shared" si="5"/>
        <v>3527797</v>
      </c>
      <c r="H152" s="30">
        <v>3502804</v>
      </c>
      <c r="I152" s="30">
        <v>7800</v>
      </c>
      <c r="J152" s="30">
        <v>7429</v>
      </c>
      <c r="K152" s="30">
        <v>533</v>
      </c>
      <c r="L152" s="30">
        <v>87270</v>
      </c>
    </row>
    <row r="153" spans="1:12" x14ac:dyDescent="0.35">
      <c r="A153" s="31">
        <v>44209</v>
      </c>
      <c r="B153" s="173">
        <v>85</v>
      </c>
      <c r="C153" s="30">
        <f t="shared" si="4"/>
        <v>7705</v>
      </c>
      <c r="D153" s="173">
        <v>4884</v>
      </c>
      <c r="E153" s="173">
        <v>90</v>
      </c>
      <c r="F153" s="173">
        <v>15480</v>
      </c>
      <c r="G153" s="30">
        <f t="shared" si="5"/>
        <v>3543277</v>
      </c>
    </row>
    <row r="154" spans="1:12" x14ac:dyDescent="0.35">
      <c r="A154" s="31">
        <v>44210</v>
      </c>
      <c r="B154" s="173">
        <v>64</v>
      </c>
      <c r="C154" s="30">
        <f t="shared" si="4"/>
        <v>7769</v>
      </c>
      <c r="D154" s="173">
        <v>4998</v>
      </c>
      <c r="E154" s="173">
        <v>68</v>
      </c>
      <c r="F154" s="173">
        <v>19100</v>
      </c>
      <c r="G154" s="30">
        <f t="shared" si="5"/>
        <v>3562377</v>
      </c>
    </row>
    <row r="155" spans="1:12" x14ac:dyDescent="0.35">
      <c r="A155" s="31">
        <v>44211</v>
      </c>
      <c r="B155" s="173">
        <v>66</v>
      </c>
      <c r="C155" s="30">
        <f t="shared" si="4"/>
        <v>7835</v>
      </c>
      <c r="D155" s="173">
        <v>4394</v>
      </c>
      <c r="E155" s="173">
        <v>73</v>
      </c>
      <c r="F155" s="173">
        <v>20856</v>
      </c>
      <c r="G155" s="30">
        <f t="shared" si="5"/>
        <v>3583233</v>
      </c>
    </row>
    <row r="156" spans="1:12" x14ac:dyDescent="0.35">
      <c r="A156" s="31">
        <v>44212</v>
      </c>
      <c r="B156" s="173">
        <v>45</v>
      </c>
      <c r="C156" s="30">
        <f t="shared" si="4"/>
        <v>7880</v>
      </c>
      <c r="D156" s="173">
        <v>2666</v>
      </c>
      <c r="E156" s="173">
        <v>48</v>
      </c>
      <c r="F156" s="173">
        <v>8903</v>
      </c>
      <c r="G156" s="30">
        <f t="shared" si="5"/>
        <v>3592136</v>
      </c>
    </row>
    <row r="157" spans="1:12" x14ac:dyDescent="0.35">
      <c r="A157" s="31">
        <v>44213</v>
      </c>
      <c r="B157" s="173">
        <v>47</v>
      </c>
      <c r="C157" s="30">
        <f t="shared" si="4"/>
        <v>7927</v>
      </c>
      <c r="D157" s="173">
        <v>1987</v>
      </c>
      <c r="E157" s="173">
        <v>49</v>
      </c>
      <c r="F157" s="173">
        <v>9168</v>
      </c>
      <c r="G157" s="30">
        <f t="shared" si="5"/>
        <v>3601304</v>
      </c>
    </row>
    <row r="158" spans="1:12" x14ac:dyDescent="0.35">
      <c r="A158" s="31">
        <v>44214</v>
      </c>
      <c r="B158" s="173">
        <v>110</v>
      </c>
      <c r="C158" s="30">
        <f t="shared" si="4"/>
        <v>8037</v>
      </c>
      <c r="D158" s="173">
        <v>4315</v>
      </c>
      <c r="E158" s="173">
        <v>112</v>
      </c>
      <c r="F158" s="173">
        <v>20589</v>
      </c>
      <c r="G158" s="30">
        <f t="shared" si="5"/>
        <v>3621893</v>
      </c>
    </row>
    <row r="159" spans="1:12" x14ac:dyDescent="0.35">
      <c r="A159" s="31">
        <v>44215</v>
      </c>
      <c r="B159" s="173">
        <v>167</v>
      </c>
      <c r="C159" s="30">
        <f t="shared" si="4"/>
        <v>8204</v>
      </c>
      <c r="D159" s="173">
        <v>5382</v>
      </c>
      <c r="E159" s="173">
        <v>175</v>
      </c>
      <c r="F159" s="173">
        <v>37634</v>
      </c>
      <c r="G159" s="30">
        <f t="shared" si="5"/>
        <v>3659527</v>
      </c>
      <c r="H159" s="30">
        <v>3612949</v>
      </c>
      <c r="I159" s="30">
        <v>8336</v>
      </c>
      <c r="J159" s="30">
        <v>7942</v>
      </c>
      <c r="K159" s="30">
        <v>513</v>
      </c>
      <c r="L159" s="30">
        <v>110145</v>
      </c>
    </row>
    <row r="160" spans="1:12" x14ac:dyDescent="0.35">
      <c r="A160" s="31">
        <v>44216</v>
      </c>
      <c r="B160" s="173">
        <v>114</v>
      </c>
      <c r="C160" s="30">
        <f t="shared" si="4"/>
        <v>8318</v>
      </c>
      <c r="D160" s="173">
        <v>4434</v>
      </c>
      <c r="E160" s="173">
        <v>115</v>
      </c>
      <c r="F160" s="173">
        <v>24090</v>
      </c>
      <c r="G160" s="30">
        <f t="shared" si="5"/>
        <v>3683617</v>
      </c>
    </row>
    <row r="161" spans="1:12" x14ac:dyDescent="0.35">
      <c r="A161" s="31">
        <v>44217</v>
      </c>
      <c r="B161" s="173">
        <v>136</v>
      </c>
      <c r="C161" s="30">
        <f t="shared" si="4"/>
        <v>8454</v>
      </c>
      <c r="D161" s="173">
        <v>4341</v>
      </c>
      <c r="E161" s="173">
        <v>144</v>
      </c>
      <c r="F161" s="173">
        <v>30745</v>
      </c>
      <c r="G161" s="30">
        <f t="shared" si="5"/>
        <v>3714362</v>
      </c>
    </row>
    <row r="162" spans="1:12" x14ac:dyDescent="0.35">
      <c r="A162" s="31">
        <v>44218</v>
      </c>
      <c r="B162" s="173">
        <v>115</v>
      </c>
      <c r="C162" s="30">
        <f t="shared" si="4"/>
        <v>8569</v>
      </c>
      <c r="D162" s="173">
        <v>3947</v>
      </c>
      <c r="E162" s="173">
        <v>124</v>
      </c>
      <c r="F162" s="173">
        <v>31161</v>
      </c>
      <c r="G162" s="30">
        <f t="shared" si="5"/>
        <v>3745523</v>
      </c>
    </row>
    <row r="163" spans="1:12" x14ac:dyDescent="0.35">
      <c r="A163" s="31">
        <v>44219</v>
      </c>
      <c r="B163" s="173">
        <v>40</v>
      </c>
      <c r="C163" s="30">
        <f t="shared" si="4"/>
        <v>8609</v>
      </c>
      <c r="D163" s="173">
        <v>2437</v>
      </c>
      <c r="E163" s="173">
        <v>42</v>
      </c>
      <c r="F163" s="173">
        <v>14817</v>
      </c>
      <c r="G163" s="30">
        <f t="shared" si="5"/>
        <v>3760340</v>
      </c>
    </row>
    <row r="164" spans="1:12" x14ac:dyDescent="0.35">
      <c r="A164" s="31">
        <v>44220</v>
      </c>
      <c r="B164" s="173">
        <v>81</v>
      </c>
      <c r="C164" s="30">
        <f t="shared" si="4"/>
        <v>8690</v>
      </c>
      <c r="D164" s="173">
        <v>1587</v>
      </c>
      <c r="E164" s="173">
        <v>87</v>
      </c>
      <c r="F164" s="173">
        <v>18138</v>
      </c>
      <c r="G164" s="30">
        <f t="shared" si="5"/>
        <v>3778478</v>
      </c>
    </row>
    <row r="165" spans="1:12" x14ac:dyDescent="0.35">
      <c r="A165" s="31">
        <v>44221</v>
      </c>
      <c r="B165" s="173">
        <v>166</v>
      </c>
      <c r="C165" s="30">
        <f t="shared" si="4"/>
        <v>8856</v>
      </c>
      <c r="D165" s="173">
        <v>4348</v>
      </c>
      <c r="E165" s="173">
        <v>169</v>
      </c>
      <c r="F165" s="173">
        <v>41041</v>
      </c>
      <c r="G165" s="30">
        <f t="shared" si="5"/>
        <v>3819519</v>
      </c>
      <c r="H165" s="30">
        <f t="shared" si="5"/>
        <v>3819519</v>
      </c>
      <c r="I165" s="30">
        <v>9132</v>
      </c>
      <c r="J165" s="30">
        <v>8709</v>
      </c>
      <c r="K165" s="30">
        <v>767</v>
      </c>
      <c r="L165" s="30">
        <v>180047</v>
      </c>
    </row>
    <row r="166" spans="1:12" x14ac:dyDescent="0.35">
      <c r="A166" s="31">
        <v>44222</v>
      </c>
      <c r="B166" s="173">
        <v>165</v>
      </c>
      <c r="C166" s="30">
        <f t="shared" si="4"/>
        <v>9021</v>
      </c>
      <c r="D166" s="173">
        <v>3765</v>
      </c>
      <c r="E166" s="173">
        <v>170</v>
      </c>
      <c r="F166" s="173">
        <v>44951</v>
      </c>
      <c r="G166" s="30">
        <f t="shared" ref="G166:H181" si="6">(G165+F166)</f>
        <v>3864470</v>
      </c>
    </row>
    <row r="167" spans="1:12" x14ac:dyDescent="0.35">
      <c r="A167" s="31">
        <v>44223</v>
      </c>
      <c r="B167" s="173">
        <v>141</v>
      </c>
      <c r="C167" s="30">
        <f t="shared" si="4"/>
        <v>9162</v>
      </c>
      <c r="D167" s="173">
        <v>3091</v>
      </c>
      <c r="E167" s="173">
        <v>145</v>
      </c>
      <c r="F167" s="173">
        <v>34150</v>
      </c>
      <c r="G167" s="30">
        <f t="shared" si="6"/>
        <v>3898620</v>
      </c>
    </row>
    <row r="168" spans="1:12" x14ac:dyDescent="0.35">
      <c r="A168" s="31">
        <v>44224</v>
      </c>
      <c r="B168" s="173">
        <v>129</v>
      </c>
      <c r="C168" s="30">
        <f t="shared" si="4"/>
        <v>9291</v>
      </c>
      <c r="D168" s="173">
        <v>3104</v>
      </c>
      <c r="E168" s="173">
        <v>143</v>
      </c>
      <c r="F168" s="173">
        <v>40233</v>
      </c>
      <c r="G168" s="30">
        <f t="shared" si="6"/>
        <v>3938853</v>
      </c>
    </row>
    <row r="169" spans="1:12" x14ac:dyDescent="0.35">
      <c r="A169" s="31">
        <v>44225</v>
      </c>
      <c r="B169" s="173">
        <v>97</v>
      </c>
      <c r="C169" s="30">
        <f t="shared" si="4"/>
        <v>9388</v>
      </c>
      <c r="D169" s="173">
        <v>2649</v>
      </c>
      <c r="E169" s="173">
        <v>102</v>
      </c>
      <c r="F169" s="173">
        <v>40365</v>
      </c>
      <c r="G169" s="30">
        <f t="shared" si="6"/>
        <v>3979218</v>
      </c>
    </row>
    <row r="170" spans="1:12" x14ac:dyDescent="0.35">
      <c r="A170" s="31">
        <v>44226</v>
      </c>
      <c r="B170" s="173">
        <v>52</v>
      </c>
      <c r="C170" s="30">
        <f t="shared" si="4"/>
        <v>9440</v>
      </c>
      <c r="D170" s="173">
        <v>1693</v>
      </c>
      <c r="E170" s="173">
        <v>55</v>
      </c>
      <c r="F170" s="173">
        <v>15830</v>
      </c>
      <c r="G170" s="30">
        <f t="shared" si="6"/>
        <v>3995048</v>
      </c>
    </row>
    <row r="171" spans="1:12" x14ac:dyDescent="0.35">
      <c r="A171" s="31">
        <v>44227</v>
      </c>
      <c r="B171" s="173">
        <v>55</v>
      </c>
      <c r="C171" s="30">
        <f t="shared" si="4"/>
        <v>9495</v>
      </c>
      <c r="D171" s="173">
        <v>1337</v>
      </c>
      <c r="E171" s="173">
        <v>56</v>
      </c>
      <c r="F171" s="173">
        <v>17919</v>
      </c>
      <c r="G171" s="30">
        <f t="shared" si="6"/>
        <v>4012967</v>
      </c>
    </row>
    <row r="172" spans="1:12" x14ac:dyDescent="0.35">
      <c r="A172" s="31">
        <v>44228</v>
      </c>
      <c r="B172" s="173">
        <v>150</v>
      </c>
      <c r="C172" s="30">
        <f t="shared" si="4"/>
        <v>9645</v>
      </c>
      <c r="D172" s="173">
        <v>2708</v>
      </c>
      <c r="E172" s="173">
        <v>153</v>
      </c>
      <c r="F172" s="173">
        <v>37820</v>
      </c>
      <c r="G172" s="30">
        <f t="shared" si="6"/>
        <v>4050787</v>
      </c>
    </row>
    <row r="173" spans="1:12" x14ac:dyDescent="0.35">
      <c r="A173" s="31">
        <v>44229</v>
      </c>
      <c r="B173" s="173">
        <v>163</v>
      </c>
      <c r="C173" s="30">
        <f t="shared" si="4"/>
        <v>9808</v>
      </c>
      <c r="D173" s="173">
        <v>2363</v>
      </c>
      <c r="E173" s="173">
        <v>167</v>
      </c>
      <c r="F173" s="173">
        <v>35303</v>
      </c>
      <c r="G173" s="30">
        <f t="shared" si="6"/>
        <v>4086090</v>
      </c>
      <c r="H173" s="30">
        <f t="shared" si="6"/>
        <v>4086090</v>
      </c>
      <c r="I173" s="30">
        <v>10236</v>
      </c>
      <c r="J173" s="30">
        <v>9753</v>
      </c>
      <c r="K173" s="30">
        <v>1044</v>
      </c>
      <c r="L173" s="30">
        <v>233579</v>
      </c>
    </row>
    <row r="174" spans="1:12" x14ac:dyDescent="0.35">
      <c r="A174" s="31">
        <v>44230</v>
      </c>
      <c r="B174" s="173">
        <v>215</v>
      </c>
      <c r="C174" s="30">
        <f t="shared" si="4"/>
        <v>10023</v>
      </c>
      <c r="D174" s="173">
        <v>3265</v>
      </c>
      <c r="E174" s="173">
        <v>220</v>
      </c>
      <c r="F174" s="173">
        <v>47773</v>
      </c>
      <c r="G174" s="30">
        <f t="shared" si="6"/>
        <v>4133863</v>
      </c>
    </row>
    <row r="175" spans="1:12" x14ac:dyDescent="0.35">
      <c r="A175" s="31">
        <v>44231</v>
      </c>
      <c r="B175" s="173">
        <v>199</v>
      </c>
      <c r="C175" s="30">
        <f t="shared" si="4"/>
        <v>10222</v>
      </c>
      <c r="D175" s="173">
        <v>2905</v>
      </c>
      <c r="E175" s="173">
        <v>207</v>
      </c>
      <c r="F175" s="173">
        <v>50654</v>
      </c>
      <c r="G175" s="30">
        <f t="shared" si="6"/>
        <v>4184517</v>
      </c>
    </row>
    <row r="176" spans="1:12" x14ac:dyDescent="0.35">
      <c r="A176" s="31">
        <v>44232</v>
      </c>
      <c r="B176" s="173">
        <v>136</v>
      </c>
      <c r="C176" s="30">
        <f t="shared" si="4"/>
        <v>10358</v>
      </c>
      <c r="D176" s="173">
        <v>2499</v>
      </c>
      <c r="E176" s="173">
        <v>148</v>
      </c>
      <c r="F176" s="173">
        <v>40121</v>
      </c>
      <c r="G176" s="30">
        <f t="shared" si="6"/>
        <v>4224638</v>
      </c>
    </row>
    <row r="177" spans="1:12" x14ac:dyDescent="0.35">
      <c r="A177" s="31">
        <v>44233</v>
      </c>
      <c r="B177" s="173">
        <v>37</v>
      </c>
      <c r="C177" s="30">
        <f t="shared" si="4"/>
        <v>10395</v>
      </c>
      <c r="D177" s="173">
        <v>1487</v>
      </c>
      <c r="E177" s="173">
        <v>46</v>
      </c>
      <c r="F177" s="173">
        <v>13030</v>
      </c>
      <c r="G177" s="30">
        <f t="shared" si="6"/>
        <v>4237668</v>
      </c>
    </row>
    <row r="178" spans="1:12" x14ac:dyDescent="0.35">
      <c r="A178" s="31">
        <v>44234</v>
      </c>
      <c r="B178" s="173">
        <v>33</v>
      </c>
      <c r="C178" s="30">
        <f t="shared" si="4"/>
        <v>10428</v>
      </c>
      <c r="D178" s="173">
        <v>820</v>
      </c>
      <c r="E178" s="173">
        <v>33</v>
      </c>
      <c r="F178" s="173">
        <v>12835</v>
      </c>
      <c r="G178" s="30">
        <f t="shared" si="6"/>
        <v>4250503</v>
      </c>
    </row>
    <row r="179" spans="1:12" x14ac:dyDescent="0.35">
      <c r="A179" s="31">
        <v>44235</v>
      </c>
      <c r="B179" s="173">
        <v>228</v>
      </c>
      <c r="C179" s="30">
        <f t="shared" si="4"/>
        <v>10656</v>
      </c>
      <c r="D179" s="173">
        <v>2644</v>
      </c>
      <c r="E179" s="173">
        <v>235</v>
      </c>
      <c r="F179" s="173">
        <v>56268</v>
      </c>
      <c r="G179" s="30">
        <f t="shared" si="6"/>
        <v>4306771</v>
      </c>
    </row>
    <row r="180" spans="1:12" x14ac:dyDescent="0.35">
      <c r="A180" s="31">
        <v>44236</v>
      </c>
      <c r="B180" s="173">
        <v>115</v>
      </c>
      <c r="C180" s="30">
        <f t="shared" si="4"/>
        <v>10771</v>
      </c>
      <c r="D180" s="173">
        <v>1935</v>
      </c>
      <c r="E180" s="173">
        <v>122</v>
      </c>
      <c r="F180" s="173">
        <v>41480</v>
      </c>
      <c r="G180" s="30">
        <f t="shared" si="6"/>
        <v>4348251</v>
      </c>
      <c r="H180" s="30">
        <v>4294255</v>
      </c>
      <c r="I180" s="30">
        <v>11320</v>
      </c>
      <c r="J180" s="30">
        <v>10795</v>
      </c>
      <c r="K180" s="30">
        <v>1042</v>
      </c>
      <c r="L180" s="30">
        <v>212279</v>
      </c>
    </row>
    <row r="181" spans="1:12" x14ac:dyDescent="0.35">
      <c r="A181" s="31">
        <v>44237</v>
      </c>
      <c r="B181" s="173">
        <v>125</v>
      </c>
      <c r="C181" s="30">
        <f t="shared" si="4"/>
        <v>10896</v>
      </c>
      <c r="D181" s="173">
        <v>2254</v>
      </c>
      <c r="E181" s="173">
        <v>127</v>
      </c>
      <c r="F181" s="173">
        <v>41327</v>
      </c>
      <c r="G181" s="30">
        <f t="shared" si="6"/>
        <v>4389578</v>
      </c>
    </row>
    <row r="182" spans="1:12" x14ac:dyDescent="0.35">
      <c r="A182" s="31">
        <v>44238</v>
      </c>
      <c r="B182" s="173">
        <v>122</v>
      </c>
      <c r="C182" s="30">
        <f t="shared" si="4"/>
        <v>11018</v>
      </c>
      <c r="D182" s="173">
        <v>2091</v>
      </c>
      <c r="E182" s="173">
        <v>131</v>
      </c>
      <c r="F182" s="173">
        <v>50230</v>
      </c>
      <c r="G182" s="30">
        <f t="shared" ref="G182:H201" si="7">(G181+F182)</f>
        <v>4439808</v>
      </c>
    </row>
    <row r="183" spans="1:12" x14ac:dyDescent="0.35">
      <c r="A183" s="31">
        <v>44239</v>
      </c>
      <c r="B183" s="173">
        <v>100</v>
      </c>
      <c r="C183" s="30">
        <f t="shared" si="4"/>
        <v>11118</v>
      </c>
      <c r="D183" s="173">
        <v>1691</v>
      </c>
      <c r="E183" s="173">
        <v>108</v>
      </c>
      <c r="F183" s="173">
        <v>40736</v>
      </c>
      <c r="G183" s="30">
        <f t="shared" si="7"/>
        <v>4480544</v>
      </c>
    </row>
    <row r="184" spans="1:12" x14ac:dyDescent="0.35">
      <c r="A184" s="31">
        <v>44240</v>
      </c>
      <c r="B184" s="173">
        <v>36</v>
      </c>
      <c r="C184" s="30">
        <f t="shared" si="4"/>
        <v>11154</v>
      </c>
      <c r="D184" s="173">
        <v>1108</v>
      </c>
      <c r="E184" s="173">
        <v>36</v>
      </c>
      <c r="F184" s="173">
        <v>12492</v>
      </c>
      <c r="G184" s="30">
        <f t="shared" si="7"/>
        <v>4493036</v>
      </c>
    </row>
    <row r="185" spans="1:12" x14ac:dyDescent="0.35">
      <c r="A185" s="31">
        <v>44241</v>
      </c>
      <c r="B185" s="173">
        <v>28</v>
      </c>
      <c r="C185" s="30">
        <f t="shared" si="4"/>
        <v>11182</v>
      </c>
      <c r="D185" s="173">
        <v>806</v>
      </c>
      <c r="E185" s="173">
        <v>29</v>
      </c>
      <c r="F185" s="173">
        <v>15850</v>
      </c>
      <c r="G185" s="30">
        <f t="shared" si="7"/>
        <v>4508886</v>
      </c>
    </row>
    <row r="186" spans="1:12" x14ac:dyDescent="0.35">
      <c r="A186" s="31">
        <v>44242</v>
      </c>
      <c r="B186" s="173">
        <v>130</v>
      </c>
      <c r="C186" s="30">
        <f t="shared" si="4"/>
        <v>11312</v>
      </c>
      <c r="D186" s="173">
        <v>1637</v>
      </c>
      <c r="E186" s="173">
        <v>135</v>
      </c>
      <c r="F186" s="173">
        <v>38274</v>
      </c>
      <c r="G186" s="30">
        <f t="shared" si="7"/>
        <v>4547160</v>
      </c>
    </row>
    <row r="187" spans="1:12" x14ac:dyDescent="0.35">
      <c r="A187" s="31">
        <v>44243</v>
      </c>
      <c r="B187" s="173">
        <v>162</v>
      </c>
      <c r="C187" s="30">
        <f t="shared" si="4"/>
        <v>11474</v>
      </c>
      <c r="D187" s="173">
        <v>1922</v>
      </c>
      <c r="E187" s="173">
        <v>168</v>
      </c>
      <c r="F187" s="173">
        <v>53170</v>
      </c>
      <c r="G187" s="30">
        <f t="shared" si="7"/>
        <v>4600330</v>
      </c>
      <c r="H187" s="30">
        <v>4545474</v>
      </c>
      <c r="I187" s="30">
        <v>12007</v>
      </c>
      <c r="J187" s="30">
        <v>11442</v>
      </c>
      <c r="K187" s="30">
        <v>647</v>
      </c>
      <c r="L187" s="30">
        <v>251219</v>
      </c>
    </row>
    <row r="188" spans="1:12" x14ac:dyDescent="0.35">
      <c r="A188" s="31">
        <v>44244</v>
      </c>
      <c r="B188" s="173">
        <v>113</v>
      </c>
      <c r="C188" s="30">
        <f t="shared" si="4"/>
        <v>11587</v>
      </c>
      <c r="D188" s="173">
        <v>1868</v>
      </c>
      <c r="E188" s="173">
        <v>117</v>
      </c>
      <c r="F188" s="173">
        <v>42952</v>
      </c>
      <c r="G188" s="30">
        <f t="shared" si="7"/>
        <v>4643282</v>
      </c>
    </row>
    <row r="189" spans="1:12" x14ac:dyDescent="0.35">
      <c r="A189" s="31">
        <v>44245</v>
      </c>
      <c r="B189" s="173">
        <v>93</v>
      </c>
      <c r="C189" s="30">
        <f t="shared" si="4"/>
        <v>11680</v>
      </c>
      <c r="D189" s="173">
        <v>1697</v>
      </c>
      <c r="E189" s="173">
        <v>100</v>
      </c>
      <c r="F189" s="173">
        <v>50215</v>
      </c>
      <c r="G189" s="30">
        <f t="shared" si="7"/>
        <v>4693497</v>
      </c>
    </row>
    <row r="190" spans="1:12" x14ac:dyDescent="0.35">
      <c r="A190" s="31">
        <v>44246</v>
      </c>
      <c r="B190" s="173">
        <v>75</v>
      </c>
      <c r="C190" s="30">
        <f t="shared" si="4"/>
        <v>11755</v>
      </c>
      <c r="D190" s="173">
        <v>1436</v>
      </c>
      <c r="E190" s="173">
        <v>78</v>
      </c>
      <c r="F190" s="173">
        <v>36727</v>
      </c>
      <c r="G190" s="30">
        <f t="shared" si="7"/>
        <v>4730224</v>
      </c>
    </row>
    <row r="191" spans="1:12" x14ac:dyDescent="0.35">
      <c r="A191" s="31">
        <v>44247</v>
      </c>
      <c r="B191" s="173">
        <v>26</v>
      </c>
      <c r="C191" s="30">
        <f t="shared" si="4"/>
        <v>11781</v>
      </c>
      <c r="D191" s="173">
        <v>1032</v>
      </c>
      <c r="E191" s="173">
        <v>27</v>
      </c>
      <c r="F191" s="173">
        <v>12263</v>
      </c>
      <c r="G191" s="30">
        <f t="shared" si="7"/>
        <v>4742487</v>
      </c>
    </row>
    <row r="192" spans="1:12" x14ac:dyDescent="0.35">
      <c r="A192" s="31">
        <v>44248</v>
      </c>
      <c r="B192" s="173">
        <v>37</v>
      </c>
      <c r="C192" s="30">
        <f t="shared" si="4"/>
        <v>11818</v>
      </c>
      <c r="D192" s="173">
        <v>923</v>
      </c>
      <c r="E192" s="173">
        <v>37</v>
      </c>
      <c r="F192" s="173">
        <v>16422</v>
      </c>
      <c r="G192" s="30">
        <f t="shared" si="7"/>
        <v>4758909</v>
      </c>
    </row>
    <row r="193" spans="1:12" x14ac:dyDescent="0.35">
      <c r="A193" s="31">
        <v>44249</v>
      </c>
      <c r="B193" s="173">
        <v>164</v>
      </c>
      <c r="C193" s="30">
        <f t="shared" si="4"/>
        <v>11982</v>
      </c>
      <c r="D193" s="173">
        <v>2103</v>
      </c>
      <c r="E193" s="173">
        <v>170</v>
      </c>
      <c r="F193" s="173">
        <v>58052</v>
      </c>
      <c r="G193" s="30">
        <f t="shared" si="7"/>
        <v>4816961</v>
      </c>
    </row>
    <row r="194" spans="1:12" x14ac:dyDescent="0.35">
      <c r="A194" s="31">
        <v>44250</v>
      </c>
      <c r="B194" s="173">
        <v>132</v>
      </c>
      <c r="C194" s="30">
        <f t="shared" si="4"/>
        <v>12114</v>
      </c>
      <c r="D194" s="173">
        <v>1821</v>
      </c>
      <c r="E194" s="173">
        <v>141</v>
      </c>
      <c r="F194" s="173">
        <v>50278</v>
      </c>
      <c r="G194" s="30">
        <f t="shared" si="7"/>
        <v>4867239</v>
      </c>
      <c r="H194" s="30">
        <v>4809783</v>
      </c>
      <c r="I194" s="30">
        <v>12778</v>
      </c>
      <c r="J194" s="30">
        <v>12181</v>
      </c>
      <c r="K194" s="30">
        <v>739</v>
      </c>
      <c r="L194" s="30">
        <v>264309</v>
      </c>
    </row>
    <row r="195" spans="1:12" x14ac:dyDescent="0.35">
      <c r="A195" s="31">
        <v>44251</v>
      </c>
      <c r="B195" s="173">
        <v>119</v>
      </c>
      <c r="C195" s="30">
        <f t="shared" si="4"/>
        <v>12233</v>
      </c>
      <c r="D195" s="173">
        <v>1676</v>
      </c>
      <c r="E195" s="173">
        <v>128</v>
      </c>
      <c r="F195" s="173">
        <v>39196</v>
      </c>
      <c r="G195" s="30">
        <f t="shared" si="7"/>
        <v>4906435</v>
      </c>
    </row>
    <row r="196" spans="1:12" x14ac:dyDescent="0.35">
      <c r="A196" s="31">
        <v>44252</v>
      </c>
      <c r="B196" s="173">
        <v>102</v>
      </c>
      <c r="C196" s="30">
        <f t="shared" ref="C196:C259" si="8">(B196+C195)</f>
        <v>12335</v>
      </c>
      <c r="D196" s="173">
        <v>1584</v>
      </c>
      <c r="E196" s="173">
        <v>111</v>
      </c>
      <c r="F196" s="173">
        <v>53351</v>
      </c>
      <c r="G196" s="30">
        <f t="shared" si="7"/>
        <v>4959786</v>
      </c>
    </row>
    <row r="197" spans="1:12" x14ac:dyDescent="0.35">
      <c r="A197" s="31">
        <v>44253</v>
      </c>
      <c r="B197" s="173">
        <v>79</v>
      </c>
      <c r="C197" s="30">
        <f>(B197+C196)</f>
        <v>12414</v>
      </c>
      <c r="D197" s="173">
        <v>1430</v>
      </c>
      <c r="E197" s="173">
        <v>89</v>
      </c>
      <c r="F197" s="173">
        <v>40936</v>
      </c>
      <c r="G197" s="30">
        <f t="shared" si="7"/>
        <v>5000722</v>
      </c>
    </row>
    <row r="198" spans="1:12" x14ac:dyDescent="0.35">
      <c r="A198" s="31">
        <v>44254</v>
      </c>
      <c r="B198" s="173">
        <v>42</v>
      </c>
      <c r="C198" s="30">
        <f t="shared" si="8"/>
        <v>12456</v>
      </c>
      <c r="D198" s="173">
        <v>965</v>
      </c>
      <c r="E198" s="173">
        <v>45</v>
      </c>
      <c r="F198" s="173">
        <v>9812</v>
      </c>
      <c r="G198" s="30">
        <f t="shared" si="7"/>
        <v>5010534</v>
      </c>
    </row>
    <row r="199" spans="1:12" x14ac:dyDescent="0.35">
      <c r="A199" s="31">
        <v>44255</v>
      </c>
      <c r="B199" s="173">
        <v>45</v>
      </c>
      <c r="C199" s="30">
        <f t="shared" si="8"/>
        <v>12501</v>
      </c>
      <c r="D199" s="173">
        <v>855</v>
      </c>
      <c r="E199" s="173">
        <v>46</v>
      </c>
      <c r="F199" s="173">
        <v>15961</v>
      </c>
      <c r="G199" s="30">
        <f t="shared" si="7"/>
        <v>5026495</v>
      </c>
    </row>
    <row r="200" spans="1:12" x14ac:dyDescent="0.35">
      <c r="A200" s="31">
        <v>44256</v>
      </c>
      <c r="B200" s="173">
        <v>153</v>
      </c>
      <c r="C200" s="30">
        <f t="shared" si="8"/>
        <v>12654</v>
      </c>
      <c r="D200" s="173">
        <v>1784</v>
      </c>
      <c r="E200" s="173">
        <v>162</v>
      </c>
      <c r="F200" s="173">
        <v>57776</v>
      </c>
      <c r="G200" s="30">
        <f t="shared" si="7"/>
        <v>5084271</v>
      </c>
    </row>
    <row r="201" spans="1:12" x14ac:dyDescent="0.35">
      <c r="A201" s="31">
        <v>44257</v>
      </c>
      <c r="B201" s="173">
        <v>135</v>
      </c>
      <c r="C201" s="30">
        <f t="shared" si="8"/>
        <v>12789</v>
      </c>
      <c r="D201" s="173">
        <v>1430</v>
      </c>
      <c r="E201" s="173">
        <v>146</v>
      </c>
      <c r="F201" s="173">
        <v>49132</v>
      </c>
      <c r="G201" s="30">
        <f t="shared" si="7"/>
        <v>5133403</v>
      </c>
      <c r="H201" s="30">
        <f t="shared" si="7"/>
        <v>5133403</v>
      </c>
      <c r="I201" s="30">
        <v>13290</v>
      </c>
      <c r="J201" s="30">
        <v>12660</v>
      </c>
      <c r="K201" s="30">
        <v>479</v>
      </c>
      <c r="L201" s="30">
        <v>268235</v>
      </c>
    </row>
    <row r="202" spans="1:12" x14ac:dyDescent="0.35">
      <c r="A202" s="31">
        <v>44258</v>
      </c>
      <c r="B202" s="173">
        <v>126</v>
      </c>
      <c r="C202" s="30">
        <f t="shared" si="8"/>
        <v>12915</v>
      </c>
      <c r="D202" s="173">
        <v>1567</v>
      </c>
      <c r="E202" s="173">
        <v>132</v>
      </c>
      <c r="F202" s="173">
        <v>38663</v>
      </c>
      <c r="G202" s="30">
        <f t="shared" ref="G202:H217" si="9">(G201+F202)</f>
        <v>5172066</v>
      </c>
    </row>
    <row r="203" spans="1:12" x14ac:dyDescent="0.35">
      <c r="A203" s="31">
        <v>44259</v>
      </c>
      <c r="B203" s="173">
        <v>116</v>
      </c>
      <c r="C203" s="30">
        <f t="shared" si="8"/>
        <v>13031</v>
      </c>
      <c r="D203" s="173">
        <v>1526</v>
      </c>
      <c r="E203" s="173">
        <v>125</v>
      </c>
      <c r="F203" s="173">
        <v>53633</v>
      </c>
      <c r="G203" s="30">
        <f t="shared" si="9"/>
        <v>5225699</v>
      </c>
    </row>
    <row r="204" spans="1:12" x14ac:dyDescent="0.35">
      <c r="A204" s="31">
        <v>44260</v>
      </c>
      <c r="B204" s="173">
        <v>81</v>
      </c>
      <c r="C204" s="30">
        <f t="shared" si="8"/>
        <v>13112</v>
      </c>
      <c r="D204" s="173">
        <v>1367</v>
      </c>
      <c r="E204" s="173">
        <v>91</v>
      </c>
      <c r="F204" s="173">
        <v>40376</v>
      </c>
      <c r="G204" s="30">
        <f t="shared" si="9"/>
        <v>5266075</v>
      </c>
    </row>
    <row r="205" spans="1:12" x14ac:dyDescent="0.35">
      <c r="A205" s="31">
        <v>44261</v>
      </c>
      <c r="B205" s="173">
        <v>22</v>
      </c>
      <c r="C205" s="30">
        <f t="shared" si="8"/>
        <v>13134</v>
      </c>
      <c r="D205" s="173">
        <v>866</v>
      </c>
      <c r="E205" s="173">
        <v>22</v>
      </c>
      <c r="F205" s="173">
        <v>9946</v>
      </c>
      <c r="G205" s="30">
        <f t="shared" si="9"/>
        <v>5276021</v>
      </c>
    </row>
    <row r="206" spans="1:12" x14ac:dyDescent="0.35">
      <c r="A206" s="31">
        <v>44262</v>
      </c>
      <c r="B206" s="173">
        <v>29</v>
      </c>
      <c r="C206" s="30">
        <f t="shared" si="8"/>
        <v>13163</v>
      </c>
      <c r="D206" s="173">
        <v>742</v>
      </c>
      <c r="E206" s="173">
        <v>29</v>
      </c>
      <c r="F206" s="173">
        <v>14524</v>
      </c>
      <c r="G206" s="30">
        <f t="shared" si="9"/>
        <v>5290545</v>
      </c>
    </row>
    <row r="207" spans="1:12" x14ac:dyDescent="0.35">
      <c r="A207" s="31">
        <v>44263</v>
      </c>
      <c r="B207" s="173">
        <v>119</v>
      </c>
      <c r="C207" s="30">
        <f t="shared" si="8"/>
        <v>13282</v>
      </c>
      <c r="D207" s="173">
        <v>1756</v>
      </c>
      <c r="E207" s="173">
        <v>121</v>
      </c>
      <c r="F207" s="173">
        <v>58449</v>
      </c>
      <c r="G207" s="30">
        <f t="shared" si="9"/>
        <v>5348994</v>
      </c>
    </row>
    <row r="208" spans="1:12" x14ac:dyDescent="0.35">
      <c r="A208" s="31">
        <v>44264</v>
      </c>
      <c r="B208" s="173">
        <v>120</v>
      </c>
      <c r="C208" s="30">
        <f t="shared" si="8"/>
        <v>13402</v>
      </c>
      <c r="D208" s="173">
        <v>1586</v>
      </c>
      <c r="E208" s="173">
        <v>125</v>
      </c>
      <c r="F208" s="173">
        <v>48587</v>
      </c>
      <c r="G208" s="30">
        <f t="shared" si="9"/>
        <v>5397581</v>
      </c>
      <c r="H208" s="30">
        <v>5340935</v>
      </c>
      <c r="I208" s="30">
        <v>13934</v>
      </c>
      <c r="J208" s="30">
        <v>13275</v>
      </c>
      <c r="K208" s="30">
        <v>615</v>
      </c>
      <c r="L208" s="30">
        <v>207692</v>
      </c>
    </row>
    <row r="209" spans="1:12" x14ac:dyDescent="0.35">
      <c r="A209" s="31">
        <v>44265</v>
      </c>
      <c r="B209" s="173">
        <v>84</v>
      </c>
      <c r="C209" s="30">
        <f t="shared" si="8"/>
        <v>13486</v>
      </c>
      <c r="D209" s="173">
        <v>1531</v>
      </c>
      <c r="E209" s="173">
        <v>86</v>
      </c>
      <c r="F209" s="173">
        <v>36980</v>
      </c>
      <c r="G209" s="30">
        <f t="shared" si="9"/>
        <v>5434561</v>
      </c>
    </row>
    <row r="210" spans="1:12" x14ac:dyDescent="0.35">
      <c r="A210" s="31">
        <v>44266</v>
      </c>
      <c r="B210" s="173">
        <v>90</v>
      </c>
      <c r="C210" s="30">
        <f t="shared" si="8"/>
        <v>13576</v>
      </c>
      <c r="D210" s="173">
        <v>1599</v>
      </c>
      <c r="E210" s="173">
        <v>91</v>
      </c>
      <c r="F210" s="173">
        <v>52854</v>
      </c>
      <c r="G210" s="30">
        <f t="shared" si="9"/>
        <v>5487415</v>
      </c>
    </row>
    <row r="211" spans="1:12" x14ac:dyDescent="0.35">
      <c r="A211" s="31">
        <v>44267</v>
      </c>
      <c r="B211" s="173">
        <v>77</v>
      </c>
      <c r="C211" s="30">
        <f t="shared" si="8"/>
        <v>13653</v>
      </c>
      <c r="D211" s="173">
        <v>1434</v>
      </c>
      <c r="E211" s="173">
        <v>85</v>
      </c>
      <c r="F211" s="173">
        <v>39881</v>
      </c>
      <c r="G211" s="30">
        <f t="shared" si="9"/>
        <v>5527296</v>
      </c>
    </row>
    <row r="212" spans="1:12" x14ac:dyDescent="0.35">
      <c r="A212" s="31">
        <v>44268</v>
      </c>
      <c r="B212" s="173">
        <v>27</v>
      </c>
      <c r="C212" s="30">
        <f t="shared" si="8"/>
        <v>13680</v>
      </c>
      <c r="D212" s="173">
        <v>1073</v>
      </c>
      <c r="E212" s="173">
        <v>29</v>
      </c>
      <c r="F212" s="173">
        <v>9256</v>
      </c>
      <c r="G212" s="30">
        <f t="shared" si="9"/>
        <v>5536552</v>
      </c>
    </row>
    <row r="213" spans="1:12" x14ac:dyDescent="0.35">
      <c r="A213" s="31">
        <v>44269</v>
      </c>
      <c r="B213" s="173">
        <v>26</v>
      </c>
      <c r="C213" s="30">
        <f t="shared" si="8"/>
        <v>13706</v>
      </c>
      <c r="D213" s="173">
        <v>829</v>
      </c>
      <c r="E213" s="173">
        <v>27</v>
      </c>
      <c r="F213" s="173">
        <v>14684</v>
      </c>
      <c r="G213" s="30">
        <f t="shared" si="9"/>
        <v>5551236</v>
      </c>
    </row>
    <row r="214" spans="1:12" x14ac:dyDescent="0.35">
      <c r="A214" s="31">
        <v>44270</v>
      </c>
      <c r="B214" s="173">
        <v>131</v>
      </c>
      <c r="C214" s="30">
        <f t="shared" si="8"/>
        <v>13837</v>
      </c>
      <c r="D214" s="173">
        <v>1986</v>
      </c>
      <c r="E214" s="173">
        <v>137</v>
      </c>
      <c r="F214" s="173">
        <v>56680</v>
      </c>
      <c r="G214" s="30">
        <f t="shared" si="9"/>
        <v>5607916</v>
      </c>
    </row>
    <row r="215" spans="1:12" x14ac:dyDescent="0.35">
      <c r="A215" s="31">
        <v>44271</v>
      </c>
      <c r="B215" s="173">
        <v>127</v>
      </c>
      <c r="C215" s="30">
        <f t="shared" si="8"/>
        <v>13964</v>
      </c>
      <c r="D215" s="173">
        <v>1807</v>
      </c>
      <c r="E215" s="173">
        <v>134</v>
      </c>
      <c r="F215" s="173">
        <v>46645</v>
      </c>
      <c r="G215" s="30">
        <f t="shared" si="9"/>
        <v>5654561</v>
      </c>
      <c r="H215" s="30">
        <f t="shared" si="9"/>
        <v>5654561</v>
      </c>
      <c r="I215" s="30">
        <v>14498</v>
      </c>
      <c r="J215" s="30">
        <v>13817</v>
      </c>
      <c r="K215" s="30">
        <v>542</v>
      </c>
      <c r="L215" s="30">
        <v>259804</v>
      </c>
    </row>
    <row r="216" spans="1:12" x14ac:dyDescent="0.35">
      <c r="A216" s="31">
        <v>44272</v>
      </c>
      <c r="B216" s="173">
        <v>94</v>
      </c>
      <c r="C216" s="30">
        <f t="shared" si="8"/>
        <v>14058</v>
      </c>
      <c r="D216" s="173">
        <v>1860</v>
      </c>
      <c r="E216" s="173">
        <v>102</v>
      </c>
      <c r="F216" s="173">
        <v>37791</v>
      </c>
      <c r="G216" s="30">
        <f t="shared" si="9"/>
        <v>5692352</v>
      </c>
    </row>
    <row r="217" spans="1:12" x14ac:dyDescent="0.35">
      <c r="A217" s="31">
        <v>44273</v>
      </c>
      <c r="B217" s="173">
        <v>96</v>
      </c>
      <c r="C217" s="30">
        <f t="shared" si="8"/>
        <v>14154</v>
      </c>
      <c r="D217" s="173">
        <v>1921</v>
      </c>
      <c r="E217" s="173">
        <v>101</v>
      </c>
      <c r="F217" s="173">
        <v>50951</v>
      </c>
      <c r="G217" s="30">
        <f t="shared" si="9"/>
        <v>5743303</v>
      </c>
    </row>
    <row r="218" spans="1:12" x14ac:dyDescent="0.35">
      <c r="A218" s="31">
        <v>44274</v>
      </c>
      <c r="B218" s="173">
        <v>59</v>
      </c>
      <c r="C218" s="30">
        <f t="shared" si="8"/>
        <v>14213</v>
      </c>
      <c r="D218" s="173">
        <v>1752</v>
      </c>
      <c r="E218" s="173">
        <v>61</v>
      </c>
      <c r="F218" s="173">
        <v>38260</v>
      </c>
      <c r="G218" s="30">
        <f t="shared" ref="G218:H265" si="10">(G217+F218)</f>
        <v>5781563</v>
      </c>
    </row>
    <row r="219" spans="1:12" x14ac:dyDescent="0.35">
      <c r="A219" s="31">
        <v>44275</v>
      </c>
      <c r="B219" s="173">
        <v>21</v>
      </c>
      <c r="C219" s="30">
        <f t="shared" si="8"/>
        <v>14234</v>
      </c>
      <c r="D219" s="173">
        <v>1235</v>
      </c>
      <c r="E219" s="173">
        <v>21</v>
      </c>
      <c r="F219" s="173">
        <v>9251</v>
      </c>
      <c r="G219" s="30">
        <f t="shared" si="10"/>
        <v>5790814</v>
      </c>
    </row>
    <row r="220" spans="1:12" x14ac:dyDescent="0.35">
      <c r="A220" s="31">
        <v>44276</v>
      </c>
      <c r="B220" s="173">
        <v>23</v>
      </c>
      <c r="C220" s="30">
        <f t="shared" si="8"/>
        <v>14257</v>
      </c>
      <c r="D220" s="173">
        <v>1045</v>
      </c>
      <c r="E220" s="173">
        <v>23</v>
      </c>
      <c r="F220" s="173">
        <v>15841</v>
      </c>
      <c r="G220" s="30">
        <f t="shared" si="10"/>
        <v>5806655</v>
      </c>
    </row>
    <row r="221" spans="1:12" x14ac:dyDescent="0.35">
      <c r="A221" s="31">
        <v>44277</v>
      </c>
      <c r="B221" s="173">
        <v>185</v>
      </c>
      <c r="C221" s="30">
        <f t="shared" si="8"/>
        <v>14442</v>
      </c>
      <c r="D221" s="173">
        <v>2369</v>
      </c>
      <c r="E221" s="173">
        <v>196</v>
      </c>
      <c r="F221" s="173">
        <v>59612</v>
      </c>
      <c r="G221" s="30">
        <f t="shared" si="10"/>
        <v>5866267</v>
      </c>
    </row>
    <row r="222" spans="1:12" x14ac:dyDescent="0.35">
      <c r="A222" s="31">
        <v>44278</v>
      </c>
      <c r="B222" s="173">
        <v>177</v>
      </c>
      <c r="C222" s="30">
        <f t="shared" si="8"/>
        <v>14619</v>
      </c>
      <c r="D222" s="173">
        <v>2117</v>
      </c>
      <c r="E222" s="173">
        <v>181</v>
      </c>
      <c r="F222" s="173">
        <v>47116</v>
      </c>
      <c r="G222" s="30">
        <f t="shared" si="10"/>
        <v>5913383</v>
      </c>
      <c r="H222" s="30">
        <v>5857752</v>
      </c>
      <c r="I222" s="30">
        <v>15131</v>
      </c>
      <c r="J222" s="30">
        <v>14415</v>
      </c>
      <c r="K222" s="30">
        <v>598</v>
      </c>
      <c r="L222" s="30">
        <v>204188</v>
      </c>
    </row>
    <row r="223" spans="1:12" x14ac:dyDescent="0.35">
      <c r="A223" s="31">
        <v>44279</v>
      </c>
      <c r="B223" s="173">
        <v>180</v>
      </c>
      <c r="C223" s="30">
        <f t="shared" si="8"/>
        <v>14799</v>
      </c>
      <c r="D223" s="173">
        <v>2283</v>
      </c>
      <c r="E223" s="173">
        <v>187</v>
      </c>
      <c r="F223" s="173">
        <v>37241</v>
      </c>
      <c r="G223" s="30">
        <f t="shared" si="10"/>
        <v>5950624</v>
      </c>
    </row>
    <row r="224" spans="1:12" x14ac:dyDescent="0.35">
      <c r="A224" s="31">
        <v>44280</v>
      </c>
      <c r="B224" s="173">
        <v>129</v>
      </c>
      <c r="C224" s="30">
        <f t="shared" si="8"/>
        <v>14928</v>
      </c>
      <c r="D224" s="173">
        <v>2382</v>
      </c>
      <c r="E224" s="173">
        <v>133</v>
      </c>
      <c r="F224" s="173">
        <v>52674</v>
      </c>
      <c r="G224" s="30">
        <f t="shared" si="10"/>
        <v>6003298</v>
      </c>
    </row>
    <row r="225" spans="1:12" x14ac:dyDescent="0.35">
      <c r="A225" s="31">
        <v>44281</v>
      </c>
      <c r="B225" s="173">
        <v>108</v>
      </c>
      <c r="C225" s="30">
        <f t="shared" si="8"/>
        <v>15036</v>
      </c>
      <c r="D225" s="173">
        <v>2144</v>
      </c>
      <c r="E225" s="173">
        <v>117</v>
      </c>
      <c r="F225" s="173">
        <v>37310</v>
      </c>
      <c r="G225" s="30">
        <f t="shared" si="10"/>
        <v>6040608</v>
      </c>
    </row>
    <row r="226" spans="1:12" x14ac:dyDescent="0.35">
      <c r="A226" s="31">
        <v>44282</v>
      </c>
      <c r="B226" s="173">
        <v>38</v>
      </c>
      <c r="C226" s="30">
        <f t="shared" si="8"/>
        <v>15074</v>
      </c>
      <c r="D226" s="173">
        <v>1395</v>
      </c>
      <c r="E226" s="173">
        <v>46</v>
      </c>
      <c r="F226" s="173">
        <v>9920</v>
      </c>
      <c r="G226" s="30">
        <f t="shared" si="10"/>
        <v>6050528</v>
      </c>
    </row>
    <row r="227" spans="1:12" x14ac:dyDescent="0.35">
      <c r="A227" s="31">
        <v>44283</v>
      </c>
      <c r="B227" s="173">
        <v>32</v>
      </c>
      <c r="C227" s="30">
        <f t="shared" si="8"/>
        <v>15106</v>
      </c>
      <c r="D227" s="173">
        <v>1126</v>
      </c>
      <c r="E227" s="173">
        <v>33</v>
      </c>
      <c r="F227" s="173">
        <v>14629</v>
      </c>
      <c r="G227" s="30">
        <f t="shared" si="10"/>
        <v>6065157</v>
      </c>
    </row>
    <row r="228" spans="1:12" x14ac:dyDescent="0.35">
      <c r="A228" s="31">
        <v>44284</v>
      </c>
      <c r="B228" s="173">
        <v>210</v>
      </c>
      <c r="C228" s="30">
        <f t="shared" si="8"/>
        <v>15316</v>
      </c>
      <c r="D228" s="173">
        <v>2598</v>
      </c>
      <c r="E228" s="173">
        <v>214</v>
      </c>
      <c r="F228" s="173">
        <v>59257</v>
      </c>
      <c r="G228" s="30">
        <f t="shared" si="10"/>
        <v>6124414</v>
      </c>
    </row>
    <row r="229" spans="1:12" x14ac:dyDescent="0.35">
      <c r="A229" s="31">
        <v>44285</v>
      </c>
      <c r="B229" s="173">
        <v>135</v>
      </c>
      <c r="C229" s="30">
        <f t="shared" si="8"/>
        <v>15451</v>
      </c>
      <c r="D229" s="173">
        <v>2307</v>
      </c>
      <c r="E229" s="173">
        <v>144</v>
      </c>
      <c r="F229" s="173">
        <v>46797</v>
      </c>
      <c r="G229" s="30">
        <f t="shared" si="10"/>
        <v>6171211</v>
      </c>
      <c r="H229" s="30">
        <v>6125528</v>
      </c>
      <c r="I229" s="30">
        <v>16053</v>
      </c>
      <c r="J229" s="30">
        <v>15294</v>
      </c>
      <c r="K229" s="30">
        <v>879</v>
      </c>
      <c r="L229" s="30">
        <v>267776</v>
      </c>
    </row>
    <row r="230" spans="1:12" x14ac:dyDescent="0.35">
      <c r="A230" s="133">
        <v>44286</v>
      </c>
      <c r="B230" s="173">
        <v>142</v>
      </c>
      <c r="C230" s="132">
        <f t="shared" si="8"/>
        <v>15593</v>
      </c>
      <c r="D230" s="173">
        <v>2339</v>
      </c>
      <c r="E230" s="173">
        <v>152</v>
      </c>
      <c r="F230" s="173">
        <v>39632</v>
      </c>
      <c r="G230" s="132">
        <f t="shared" si="10"/>
        <v>6210843</v>
      </c>
    </row>
    <row r="231" spans="1:12" x14ac:dyDescent="0.35">
      <c r="A231" s="133">
        <v>44287</v>
      </c>
      <c r="B231" s="173">
        <v>143</v>
      </c>
      <c r="C231" s="132">
        <f t="shared" si="8"/>
        <v>15736</v>
      </c>
      <c r="D231" s="173">
        <v>2244</v>
      </c>
      <c r="E231" s="173">
        <v>156</v>
      </c>
      <c r="F231" s="173">
        <v>50046</v>
      </c>
      <c r="G231" s="132">
        <f t="shared" si="10"/>
        <v>6260889</v>
      </c>
    </row>
    <row r="232" spans="1:12" x14ac:dyDescent="0.35">
      <c r="A232" s="133">
        <v>44288</v>
      </c>
      <c r="B232" s="173">
        <v>77</v>
      </c>
      <c r="C232" s="132">
        <f t="shared" si="8"/>
        <v>15813</v>
      </c>
      <c r="D232" s="173">
        <v>1872</v>
      </c>
      <c r="E232" s="173">
        <v>85</v>
      </c>
      <c r="F232" s="173">
        <v>36878</v>
      </c>
      <c r="G232" s="132">
        <f t="shared" si="10"/>
        <v>6297767</v>
      </c>
    </row>
    <row r="233" spans="1:12" x14ac:dyDescent="0.35">
      <c r="A233" s="133">
        <v>44289</v>
      </c>
      <c r="B233" s="173">
        <v>14</v>
      </c>
      <c r="C233" s="132">
        <f t="shared" si="8"/>
        <v>15827</v>
      </c>
      <c r="D233" s="173">
        <v>1265</v>
      </c>
      <c r="E233" s="173">
        <v>19</v>
      </c>
      <c r="F233" s="173">
        <v>9628</v>
      </c>
      <c r="G233" s="132">
        <f t="shared" si="10"/>
        <v>6307395</v>
      </c>
    </row>
    <row r="234" spans="1:12" x14ac:dyDescent="0.35">
      <c r="A234" s="133">
        <v>44290</v>
      </c>
      <c r="B234" s="173">
        <v>23</v>
      </c>
      <c r="C234" s="132">
        <f t="shared" si="8"/>
        <v>15850</v>
      </c>
      <c r="D234" s="173">
        <v>758</v>
      </c>
      <c r="E234" s="173">
        <v>24</v>
      </c>
      <c r="F234" s="173">
        <v>14179</v>
      </c>
      <c r="G234" s="132">
        <f t="shared" si="10"/>
        <v>6321574</v>
      </c>
    </row>
    <row r="235" spans="1:12" x14ac:dyDescent="0.35">
      <c r="A235" s="133">
        <v>44291</v>
      </c>
      <c r="B235" s="173">
        <v>175</v>
      </c>
      <c r="C235" s="132">
        <f t="shared" si="8"/>
        <v>16025</v>
      </c>
      <c r="D235" s="173">
        <v>2477</v>
      </c>
      <c r="E235" s="173">
        <v>181</v>
      </c>
      <c r="F235" s="173">
        <v>58951</v>
      </c>
      <c r="G235" s="132">
        <f t="shared" si="10"/>
        <v>6380525</v>
      </c>
    </row>
    <row r="236" spans="1:12" x14ac:dyDescent="0.35">
      <c r="A236" s="133">
        <v>44292</v>
      </c>
      <c r="B236" s="173">
        <v>119</v>
      </c>
      <c r="C236" s="132">
        <f t="shared" si="8"/>
        <v>16144</v>
      </c>
      <c r="D236" s="173">
        <v>2165</v>
      </c>
      <c r="E236" s="173">
        <v>123</v>
      </c>
      <c r="F236" s="173">
        <v>49414</v>
      </c>
      <c r="G236" s="132">
        <f t="shared" si="10"/>
        <v>6429939</v>
      </c>
      <c r="H236" s="30">
        <v>6381117</v>
      </c>
      <c r="I236" s="30">
        <v>16835</v>
      </c>
      <c r="J236" s="30">
        <v>16031</v>
      </c>
      <c r="K236" s="30">
        <v>737</v>
      </c>
      <c r="L236" s="30">
        <v>255589</v>
      </c>
    </row>
    <row r="237" spans="1:12" x14ac:dyDescent="0.35">
      <c r="A237" s="133">
        <v>44293</v>
      </c>
      <c r="B237" s="173">
        <v>110</v>
      </c>
      <c r="C237" s="132">
        <f t="shared" si="8"/>
        <v>16254</v>
      </c>
      <c r="D237" s="173">
        <v>2219</v>
      </c>
      <c r="E237" s="173">
        <v>115</v>
      </c>
      <c r="F237" s="173">
        <v>41588</v>
      </c>
      <c r="G237" s="132">
        <f t="shared" si="10"/>
        <v>6471527</v>
      </c>
    </row>
    <row r="238" spans="1:12" x14ac:dyDescent="0.35">
      <c r="A238" s="133">
        <v>44294</v>
      </c>
      <c r="B238" s="173">
        <v>120</v>
      </c>
      <c r="C238" s="132">
        <f t="shared" si="8"/>
        <v>16374</v>
      </c>
      <c r="D238" s="173">
        <v>2188</v>
      </c>
      <c r="E238" s="173">
        <v>128</v>
      </c>
      <c r="F238" s="173">
        <v>55183</v>
      </c>
      <c r="G238" s="132">
        <f t="shared" si="10"/>
        <v>6526710</v>
      </c>
    </row>
    <row r="239" spans="1:12" x14ac:dyDescent="0.35">
      <c r="A239" s="133">
        <v>44295</v>
      </c>
      <c r="B239" s="173">
        <v>96</v>
      </c>
      <c r="C239" s="132">
        <f t="shared" si="8"/>
        <v>16470</v>
      </c>
      <c r="D239" s="173">
        <v>1890</v>
      </c>
      <c r="E239" s="173">
        <v>101</v>
      </c>
      <c r="F239" s="173">
        <v>39020</v>
      </c>
      <c r="G239" s="132">
        <f t="shared" si="10"/>
        <v>6565730</v>
      </c>
    </row>
    <row r="240" spans="1:12" x14ac:dyDescent="0.35">
      <c r="A240" s="133">
        <v>44296</v>
      </c>
      <c r="B240" s="173">
        <v>26</v>
      </c>
      <c r="C240" s="132">
        <f t="shared" si="8"/>
        <v>16496</v>
      </c>
      <c r="D240" s="173">
        <v>1370</v>
      </c>
      <c r="E240" s="173">
        <v>33</v>
      </c>
      <c r="F240" s="173">
        <v>9884</v>
      </c>
      <c r="G240" s="132">
        <f t="shared" si="10"/>
        <v>6575614</v>
      </c>
    </row>
    <row r="241" spans="1:12" x14ac:dyDescent="0.35">
      <c r="A241" s="133">
        <v>44297</v>
      </c>
      <c r="B241" s="173">
        <v>26</v>
      </c>
      <c r="C241" s="132">
        <f t="shared" si="8"/>
        <v>16522</v>
      </c>
      <c r="D241" s="173">
        <v>943</v>
      </c>
      <c r="E241" s="173">
        <v>28</v>
      </c>
      <c r="F241" s="173">
        <v>16186</v>
      </c>
      <c r="G241" s="132">
        <f t="shared" si="10"/>
        <v>6591800</v>
      </c>
    </row>
    <row r="242" spans="1:12" x14ac:dyDescent="0.35">
      <c r="A242" s="133">
        <v>44298</v>
      </c>
      <c r="B242" s="173">
        <v>128</v>
      </c>
      <c r="C242" s="132">
        <f t="shared" si="8"/>
        <v>16650</v>
      </c>
      <c r="D242" s="173">
        <v>2206</v>
      </c>
      <c r="E242" s="173">
        <v>132</v>
      </c>
      <c r="F242" s="173">
        <v>57632</v>
      </c>
      <c r="G242" s="132">
        <f t="shared" si="10"/>
        <v>6649432</v>
      </c>
    </row>
    <row r="243" spans="1:12" x14ac:dyDescent="0.35">
      <c r="A243" s="133">
        <v>44299</v>
      </c>
      <c r="B243" s="173">
        <v>96</v>
      </c>
      <c r="C243" s="132">
        <f t="shared" si="8"/>
        <v>16746</v>
      </c>
      <c r="D243" s="173">
        <v>1893</v>
      </c>
      <c r="E243" s="173">
        <v>101</v>
      </c>
      <c r="F243" s="173">
        <v>47354</v>
      </c>
      <c r="G243" s="132">
        <f t="shared" si="10"/>
        <v>6696786</v>
      </c>
      <c r="H243" s="30">
        <v>6652582</v>
      </c>
      <c r="I243" s="30">
        <v>17500</v>
      </c>
      <c r="J243" s="30">
        <v>16657</v>
      </c>
      <c r="K243" s="30">
        <v>626</v>
      </c>
      <c r="L243" s="30">
        <v>271465</v>
      </c>
    </row>
    <row r="244" spans="1:12" x14ac:dyDescent="0.35">
      <c r="A244" s="133">
        <v>44300</v>
      </c>
      <c r="B244" s="173">
        <v>96</v>
      </c>
      <c r="C244" s="132">
        <f t="shared" si="8"/>
        <v>16842</v>
      </c>
      <c r="D244" s="173">
        <v>1862</v>
      </c>
      <c r="E244" s="173">
        <v>101</v>
      </c>
      <c r="F244" s="173">
        <v>40427</v>
      </c>
      <c r="G244" s="132">
        <f t="shared" si="10"/>
        <v>6737213</v>
      </c>
    </row>
    <row r="245" spans="1:12" x14ac:dyDescent="0.35">
      <c r="A245" s="133">
        <v>44301</v>
      </c>
      <c r="B245" s="173">
        <v>83</v>
      </c>
      <c r="C245" s="132">
        <f t="shared" si="8"/>
        <v>16925</v>
      </c>
      <c r="D245" s="173">
        <v>1671</v>
      </c>
      <c r="E245" s="173">
        <v>84</v>
      </c>
      <c r="F245" s="173">
        <v>51781</v>
      </c>
      <c r="G245" s="132">
        <f t="shared" si="10"/>
        <v>6788994</v>
      </c>
    </row>
    <row r="246" spans="1:12" x14ac:dyDescent="0.35">
      <c r="A246" s="133">
        <v>44302</v>
      </c>
      <c r="B246" s="173">
        <v>49</v>
      </c>
      <c r="C246" s="132">
        <f t="shared" si="8"/>
        <v>16974</v>
      </c>
      <c r="D246" s="173">
        <v>1393</v>
      </c>
      <c r="E246" s="173">
        <v>52</v>
      </c>
      <c r="F246" s="173">
        <v>33645</v>
      </c>
      <c r="G246" s="132">
        <f t="shared" si="10"/>
        <v>6822639</v>
      </c>
    </row>
    <row r="247" spans="1:12" x14ac:dyDescent="0.35">
      <c r="A247" s="133">
        <v>44303</v>
      </c>
      <c r="B247" s="173">
        <v>14</v>
      </c>
      <c r="C247" s="132">
        <f t="shared" si="8"/>
        <v>16988</v>
      </c>
      <c r="D247" s="173">
        <v>1072</v>
      </c>
      <c r="E247" s="173">
        <v>14</v>
      </c>
      <c r="F247" s="173">
        <v>10273</v>
      </c>
      <c r="G247" s="132">
        <f t="shared" si="10"/>
        <v>6832912</v>
      </c>
    </row>
    <row r="248" spans="1:12" x14ac:dyDescent="0.35">
      <c r="A248" s="133">
        <v>44304</v>
      </c>
      <c r="B248" s="173">
        <v>19</v>
      </c>
      <c r="C248" s="132">
        <f t="shared" si="8"/>
        <v>17007</v>
      </c>
      <c r="D248" s="173">
        <v>791</v>
      </c>
      <c r="E248" s="173">
        <v>21</v>
      </c>
      <c r="F248" s="173">
        <v>15121</v>
      </c>
      <c r="G248" s="132">
        <f t="shared" si="10"/>
        <v>6848033</v>
      </c>
    </row>
    <row r="249" spans="1:12" x14ac:dyDescent="0.35">
      <c r="A249" s="133">
        <v>44305</v>
      </c>
      <c r="B249" s="173">
        <v>86</v>
      </c>
      <c r="C249" s="132">
        <f t="shared" si="8"/>
        <v>17093</v>
      </c>
      <c r="D249" s="173">
        <v>1537</v>
      </c>
      <c r="E249" s="173">
        <v>91</v>
      </c>
      <c r="F249" s="173">
        <v>42872</v>
      </c>
      <c r="G249" s="132">
        <f t="shared" si="10"/>
        <v>6890905</v>
      </c>
    </row>
    <row r="250" spans="1:12" x14ac:dyDescent="0.35">
      <c r="A250" s="133">
        <v>44306</v>
      </c>
      <c r="B250" s="173">
        <v>76</v>
      </c>
      <c r="C250" s="132">
        <f t="shared" si="8"/>
        <v>17169</v>
      </c>
      <c r="D250" s="173">
        <v>1450</v>
      </c>
      <c r="E250" s="173">
        <v>77</v>
      </c>
      <c r="F250" s="173">
        <v>50872</v>
      </c>
      <c r="G250" s="132">
        <f t="shared" si="10"/>
        <v>6941777</v>
      </c>
      <c r="H250" s="30">
        <v>6890765</v>
      </c>
      <c r="I250" s="30">
        <f>SUM(E2:E250)</f>
        <v>18044</v>
      </c>
      <c r="J250" s="30">
        <f>SUM(B2:B250)</f>
        <v>17169</v>
      </c>
      <c r="K250" s="30">
        <v>435</v>
      </c>
      <c r="L250" s="30">
        <v>238183</v>
      </c>
    </row>
    <row r="251" spans="1:12" x14ac:dyDescent="0.35">
      <c r="A251" s="133">
        <v>44307</v>
      </c>
      <c r="B251" s="173">
        <v>85</v>
      </c>
      <c r="C251" s="132">
        <f t="shared" si="8"/>
        <v>17254</v>
      </c>
      <c r="D251" s="173">
        <v>1396</v>
      </c>
      <c r="E251" s="173">
        <v>93</v>
      </c>
      <c r="F251" s="173">
        <v>37333</v>
      </c>
      <c r="G251" s="132">
        <f t="shared" si="10"/>
        <v>6979110</v>
      </c>
    </row>
    <row r="252" spans="1:12" x14ac:dyDescent="0.35">
      <c r="A252" s="133">
        <v>44308</v>
      </c>
      <c r="B252" s="173">
        <v>75</v>
      </c>
      <c r="C252" s="132">
        <f t="shared" si="8"/>
        <v>17329</v>
      </c>
      <c r="D252" s="173">
        <v>1360</v>
      </c>
      <c r="E252" s="173">
        <v>77</v>
      </c>
      <c r="F252" s="173">
        <v>48618</v>
      </c>
      <c r="G252" s="132">
        <f t="shared" si="10"/>
        <v>7027728</v>
      </c>
    </row>
    <row r="253" spans="1:12" x14ac:dyDescent="0.35">
      <c r="A253" s="133">
        <v>44309</v>
      </c>
      <c r="B253" s="173">
        <v>42</v>
      </c>
      <c r="C253" s="132">
        <f t="shared" si="8"/>
        <v>17371</v>
      </c>
      <c r="D253" s="173">
        <v>1179</v>
      </c>
      <c r="E253" s="173">
        <v>49</v>
      </c>
      <c r="F253" s="173">
        <v>36369</v>
      </c>
      <c r="G253" s="132">
        <f t="shared" si="10"/>
        <v>7064097</v>
      </c>
    </row>
    <row r="254" spans="1:12" x14ac:dyDescent="0.35">
      <c r="A254" s="133">
        <v>44310</v>
      </c>
      <c r="B254" s="173">
        <v>11</v>
      </c>
      <c r="C254" s="132">
        <f t="shared" si="8"/>
        <v>17382</v>
      </c>
      <c r="D254" s="173">
        <v>760</v>
      </c>
      <c r="E254" s="173">
        <v>11</v>
      </c>
      <c r="F254" s="173">
        <v>8868</v>
      </c>
      <c r="G254" s="132">
        <f t="shared" si="10"/>
        <v>7072965</v>
      </c>
    </row>
    <row r="255" spans="1:12" x14ac:dyDescent="0.35">
      <c r="A255" s="133">
        <v>44311</v>
      </c>
      <c r="B255" s="173">
        <v>15</v>
      </c>
      <c r="C255" s="132">
        <f t="shared" si="8"/>
        <v>17397</v>
      </c>
      <c r="D255" s="173">
        <v>641</v>
      </c>
      <c r="E255" s="173">
        <v>17</v>
      </c>
      <c r="F255" s="173">
        <v>13046</v>
      </c>
      <c r="G255" s="132">
        <f t="shared" si="10"/>
        <v>7086011</v>
      </c>
    </row>
    <row r="256" spans="1:12" x14ac:dyDescent="0.35">
      <c r="A256" s="133">
        <v>44312</v>
      </c>
      <c r="B256" s="173">
        <v>89</v>
      </c>
      <c r="C256" s="132">
        <f t="shared" si="8"/>
        <v>17486</v>
      </c>
      <c r="D256" s="173">
        <v>1531</v>
      </c>
      <c r="E256" s="173">
        <v>93</v>
      </c>
      <c r="F256" s="173">
        <v>53280</v>
      </c>
      <c r="G256" s="132">
        <f t="shared" si="10"/>
        <v>7139291</v>
      </c>
    </row>
    <row r="257" spans="1:12" x14ac:dyDescent="0.35">
      <c r="A257" s="133">
        <v>44313</v>
      </c>
      <c r="B257" s="173">
        <v>51</v>
      </c>
      <c r="C257" s="132">
        <f t="shared" si="8"/>
        <v>17537</v>
      </c>
      <c r="D257" s="173">
        <v>1265</v>
      </c>
      <c r="E257" s="173">
        <v>56</v>
      </c>
      <c r="F257" s="173">
        <v>38801</v>
      </c>
      <c r="G257" s="132">
        <f t="shared" si="10"/>
        <v>7178092</v>
      </c>
      <c r="H257" s="30">
        <v>7138449</v>
      </c>
      <c r="I257" s="30">
        <v>18390</v>
      </c>
      <c r="J257" s="30">
        <v>17499</v>
      </c>
      <c r="K257" s="30">
        <v>324</v>
      </c>
      <c r="L257" s="30">
        <v>247684</v>
      </c>
    </row>
    <row r="258" spans="1:12" x14ac:dyDescent="0.35">
      <c r="A258" s="133">
        <v>44314</v>
      </c>
      <c r="B258" s="173">
        <v>46</v>
      </c>
      <c r="C258" s="132">
        <f t="shared" si="8"/>
        <v>17583</v>
      </c>
      <c r="D258" s="173">
        <v>1131</v>
      </c>
      <c r="E258" s="173">
        <v>47</v>
      </c>
      <c r="F258" s="173">
        <v>32005</v>
      </c>
      <c r="G258" s="132">
        <f t="shared" si="10"/>
        <v>7210097</v>
      </c>
    </row>
    <row r="259" spans="1:12" x14ac:dyDescent="0.35">
      <c r="A259" s="133">
        <v>44315</v>
      </c>
      <c r="B259" s="173">
        <v>34</v>
      </c>
      <c r="C259" s="132">
        <f t="shared" si="8"/>
        <v>17617</v>
      </c>
      <c r="D259" s="173">
        <v>993</v>
      </c>
      <c r="E259" s="173">
        <v>35</v>
      </c>
      <c r="F259" s="173">
        <v>43440</v>
      </c>
      <c r="G259" s="132">
        <f t="shared" si="10"/>
        <v>7253537</v>
      </c>
    </row>
    <row r="260" spans="1:12" x14ac:dyDescent="0.35">
      <c r="A260" s="133">
        <v>44316</v>
      </c>
      <c r="B260" s="173">
        <v>24</v>
      </c>
      <c r="C260" s="132">
        <f t="shared" ref="C260:C271" si="11">(B260+C259)</f>
        <v>17641</v>
      </c>
      <c r="D260" s="173">
        <v>944</v>
      </c>
      <c r="E260" s="173">
        <v>26</v>
      </c>
      <c r="F260" s="173">
        <v>32919</v>
      </c>
      <c r="G260" s="132">
        <f t="shared" si="10"/>
        <v>7286456</v>
      </c>
    </row>
    <row r="261" spans="1:12" x14ac:dyDescent="0.35">
      <c r="A261" s="133">
        <v>44317</v>
      </c>
      <c r="B261" s="173">
        <v>12</v>
      </c>
      <c r="C261" s="132">
        <f t="shared" si="11"/>
        <v>17653</v>
      </c>
      <c r="D261" s="173">
        <v>590</v>
      </c>
      <c r="E261" s="173">
        <v>12</v>
      </c>
      <c r="F261" s="173">
        <v>7318</v>
      </c>
      <c r="G261" s="132">
        <f t="shared" si="10"/>
        <v>7293774</v>
      </c>
    </row>
    <row r="262" spans="1:12" x14ac:dyDescent="0.35">
      <c r="A262" s="133">
        <v>44318</v>
      </c>
      <c r="B262" s="173">
        <v>12</v>
      </c>
      <c r="C262" s="132">
        <f t="shared" si="11"/>
        <v>17665</v>
      </c>
      <c r="D262" s="173">
        <v>465</v>
      </c>
      <c r="E262" s="173">
        <v>12</v>
      </c>
      <c r="F262" s="173">
        <v>12291</v>
      </c>
      <c r="G262" s="132">
        <f t="shared" si="10"/>
        <v>7306065</v>
      </c>
    </row>
    <row r="263" spans="1:12" x14ac:dyDescent="0.35">
      <c r="A263" s="133">
        <v>44319</v>
      </c>
      <c r="B263" s="173">
        <v>37</v>
      </c>
      <c r="C263" s="132">
        <f t="shared" si="11"/>
        <v>17702</v>
      </c>
      <c r="D263" s="173">
        <v>1003</v>
      </c>
      <c r="E263" s="173">
        <v>38</v>
      </c>
      <c r="F263" s="173">
        <v>44344</v>
      </c>
      <c r="G263" s="132">
        <f t="shared" si="10"/>
        <v>7350409</v>
      </c>
    </row>
    <row r="264" spans="1:12" x14ac:dyDescent="0.35">
      <c r="A264" s="133">
        <v>44320</v>
      </c>
      <c r="B264" s="173">
        <v>31</v>
      </c>
      <c r="C264" s="132">
        <f t="shared" si="11"/>
        <v>17733</v>
      </c>
      <c r="D264" s="173">
        <v>902</v>
      </c>
      <c r="E264" s="173">
        <v>33</v>
      </c>
      <c r="F264" s="173">
        <v>33880</v>
      </c>
      <c r="G264" s="132">
        <f t="shared" si="10"/>
        <v>7384289</v>
      </c>
      <c r="H264" s="132">
        <f t="shared" si="10"/>
        <v>7384289</v>
      </c>
      <c r="I264" s="30">
        <v>18609</v>
      </c>
      <c r="J264" s="132">
        <v>17702</v>
      </c>
      <c r="K264" s="30">
        <v>203</v>
      </c>
      <c r="L264" s="30">
        <v>207324</v>
      </c>
    </row>
    <row r="265" spans="1:12" x14ac:dyDescent="0.35">
      <c r="A265" s="133">
        <v>44321</v>
      </c>
      <c r="B265" s="173">
        <v>50</v>
      </c>
      <c r="C265" s="173">
        <f t="shared" si="11"/>
        <v>17783</v>
      </c>
      <c r="D265" s="173">
        <v>867</v>
      </c>
      <c r="E265" s="173">
        <v>52</v>
      </c>
      <c r="F265" s="173">
        <v>26256</v>
      </c>
      <c r="G265" s="173">
        <f t="shared" si="10"/>
        <v>7410545</v>
      </c>
    </row>
    <row r="266" spans="1:12" x14ac:dyDescent="0.35">
      <c r="A266" s="133">
        <v>44322</v>
      </c>
      <c r="B266" s="173">
        <v>37</v>
      </c>
      <c r="C266" s="173">
        <f t="shared" si="11"/>
        <v>17820</v>
      </c>
      <c r="D266" s="173">
        <v>780</v>
      </c>
      <c r="E266" s="173">
        <v>39</v>
      </c>
      <c r="F266" s="173">
        <v>39270</v>
      </c>
      <c r="G266" s="173">
        <f t="shared" ref="G266:G271" si="12">(G265+F266)</f>
        <v>7449815</v>
      </c>
    </row>
    <row r="267" spans="1:12" x14ac:dyDescent="0.35">
      <c r="A267" s="133">
        <v>44323</v>
      </c>
      <c r="B267" s="173">
        <v>15</v>
      </c>
      <c r="C267" s="173">
        <f t="shared" si="11"/>
        <v>17835</v>
      </c>
      <c r="D267" s="173">
        <v>675</v>
      </c>
      <c r="E267" s="173">
        <v>17</v>
      </c>
      <c r="F267" s="173">
        <v>26604</v>
      </c>
      <c r="G267" s="173">
        <f t="shared" si="12"/>
        <v>7476419</v>
      </c>
    </row>
    <row r="268" spans="1:12" x14ac:dyDescent="0.35">
      <c r="A268" s="133">
        <v>44324</v>
      </c>
      <c r="B268" s="173">
        <v>3</v>
      </c>
      <c r="C268" s="173">
        <f t="shared" si="11"/>
        <v>17838</v>
      </c>
      <c r="D268" s="173">
        <v>412</v>
      </c>
      <c r="E268" s="173">
        <v>4</v>
      </c>
      <c r="F268" s="173">
        <v>5885</v>
      </c>
      <c r="G268" s="173">
        <f t="shared" si="12"/>
        <v>7482304</v>
      </c>
    </row>
    <row r="269" spans="1:12" x14ac:dyDescent="0.35">
      <c r="A269" s="133">
        <v>44325</v>
      </c>
      <c r="B269" s="173">
        <v>1</v>
      </c>
      <c r="C269" s="173">
        <f t="shared" si="11"/>
        <v>17839</v>
      </c>
      <c r="D269" s="173">
        <v>267</v>
      </c>
      <c r="E269" s="173">
        <v>2</v>
      </c>
      <c r="F269" s="173">
        <v>10085</v>
      </c>
      <c r="G269" s="173">
        <f t="shared" si="12"/>
        <v>7492389</v>
      </c>
    </row>
    <row r="270" spans="1:12" x14ac:dyDescent="0.35">
      <c r="A270" s="133">
        <v>44326</v>
      </c>
      <c r="B270" s="173">
        <v>23</v>
      </c>
      <c r="C270" s="173">
        <f t="shared" si="11"/>
        <v>17862</v>
      </c>
      <c r="D270" s="173">
        <v>500</v>
      </c>
      <c r="E270" s="173">
        <v>24</v>
      </c>
      <c r="F270" s="173">
        <v>34527</v>
      </c>
      <c r="G270" s="173">
        <f t="shared" si="12"/>
        <v>7526916</v>
      </c>
    </row>
    <row r="271" spans="1:12" x14ac:dyDescent="0.35">
      <c r="A271" s="133">
        <v>44327</v>
      </c>
      <c r="B271" s="173">
        <v>3</v>
      </c>
      <c r="C271" s="173">
        <f t="shared" si="11"/>
        <v>17865</v>
      </c>
      <c r="D271" s="173">
        <v>49</v>
      </c>
      <c r="E271" s="173">
        <v>3</v>
      </c>
      <c r="F271" s="173">
        <v>5315</v>
      </c>
      <c r="G271" s="173">
        <f t="shared" si="12"/>
        <v>7532231</v>
      </c>
      <c r="H271" s="30">
        <v>7532231</v>
      </c>
      <c r="I271" s="30">
        <v>18784</v>
      </c>
      <c r="J271" s="30">
        <v>17865</v>
      </c>
      <c r="K271" s="30">
        <v>163</v>
      </c>
      <c r="L271" s="30">
        <v>147942</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4"/>
  </sheetPr>
  <dimension ref="A1:H2365"/>
  <sheetViews>
    <sheetView zoomScale="90" zoomScaleNormal="90" workbookViewId="0">
      <pane ySplit="1" topLeftCell="A2364" activePane="bottomLeft" state="frozen"/>
      <selection activeCell="F21" sqref="F21:G34"/>
      <selection pane="bottomLeft" activeCell="M2364" sqref="M2364"/>
    </sheetView>
  </sheetViews>
  <sheetFormatPr defaultColWidth="9.1796875" defaultRowHeight="14.5" x14ac:dyDescent="0.35"/>
  <cols>
    <col min="1" max="1" width="28.1796875" style="30" bestFit="1" customWidth="1"/>
    <col min="2" max="2" width="10.81640625" style="31" bestFit="1" customWidth="1"/>
    <col min="3" max="3" width="9.1796875" style="30" customWidth="1"/>
    <col min="4" max="4" width="16" style="30" bestFit="1" customWidth="1"/>
    <col min="5" max="5" width="16.54296875" style="30" customWidth="1"/>
    <col min="6" max="6" width="9.1796875" style="30" bestFit="1" customWidth="1"/>
    <col min="7" max="7" width="16" style="30" bestFit="1" customWidth="1"/>
    <col min="8" max="8" width="12" style="30" bestFit="1" customWidth="1"/>
    <col min="9" max="16384" width="9.1796875" style="30"/>
  </cols>
  <sheetData>
    <row r="1" spans="1:8" s="38" customFormat="1" ht="43.5" x14ac:dyDescent="0.35">
      <c r="A1" s="38" t="s">
        <v>298</v>
      </c>
      <c r="B1" s="75" t="s">
        <v>38</v>
      </c>
      <c r="C1" s="38" t="s">
        <v>296</v>
      </c>
      <c r="D1" s="38" t="s">
        <v>294</v>
      </c>
      <c r="E1" s="38" t="s">
        <v>292</v>
      </c>
      <c r="F1" s="38" t="s">
        <v>290</v>
      </c>
      <c r="G1" s="38" t="s">
        <v>288</v>
      </c>
      <c r="H1" s="38" t="s">
        <v>286</v>
      </c>
    </row>
    <row r="2" spans="1:8" s="173" customFormat="1" x14ac:dyDescent="0.35">
      <c r="A2" s="222" t="s">
        <v>1068</v>
      </c>
      <c r="B2" s="70">
        <v>43934</v>
      </c>
      <c r="C2" s="36">
        <v>575</v>
      </c>
      <c r="D2" s="36">
        <v>2134</v>
      </c>
      <c r="E2" s="37"/>
      <c r="F2" s="36">
        <v>401</v>
      </c>
      <c r="G2" s="36">
        <v>771</v>
      </c>
      <c r="H2" s="35"/>
    </row>
    <row r="3" spans="1:8" s="173" customFormat="1" x14ac:dyDescent="0.35">
      <c r="A3" s="222" t="s">
        <v>1069</v>
      </c>
      <c r="B3" s="70">
        <v>43934</v>
      </c>
      <c r="C3" s="36">
        <v>227</v>
      </c>
      <c r="D3" s="36">
        <v>1185</v>
      </c>
      <c r="E3" s="37"/>
      <c r="F3" s="36">
        <v>119</v>
      </c>
      <c r="G3" s="36">
        <v>313</v>
      </c>
      <c r="H3" s="35"/>
    </row>
    <row r="4" spans="1:8" s="173" customFormat="1" ht="15" customHeight="1" x14ac:dyDescent="0.35">
      <c r="A4" s="222" t="s">
        <v>1070</v>
      </c>
      <c r="B4" s="70">
        <v>43934</v>
      </c>
      <c r="C4" s="36">
        <v>146</v>
      </c>
      <c r="D4" s="36">
        <v>1081</v>
      </c>
      <c r="E4" s="37"/>
      <c r="F4" s="36">
        <v>72</v>
      </c>
      <c r="G4" s="36">
        <v>201</v>
      </c>
      <c r="H4" s="35"/>
    </row>
    <row r="5" spans="1:8" s="173" customFormat="1" x14ac:dyDescent="0.35">
      <c r="A5" s="222" t="s">
        <v>1071</v>
      </c>
      <c r="B5" s="70">
        <v>43934</v>
      </c>
      <c r="C5" s="36">
        <v>149</v>
      </c>
      <c r="D5" s="36">
        <v>761</v>
      </c>
      <c r="E5" s="37"/>
      <c r="F5" s="36">
        <v>48</v>
      </c>
      <c r="G5" s="36">
        <v>351</v>
      </c>
      <c r="H5" s="35"/>
    </row>
    <row r="6" spans="1:8" s="173" customFormat="1" x14ac:dyDescent="0.35">
      <c r="A6" s="222" t="s">
        <v>1072</v>
      </c>
      <c r="B6" s="70">
        <v>43934</v>
      </c>
      <c r="C6" s="36">
        <v>101</v>
      </c>
      <c r="D6" s="36">
        <v>734</v>
      </c>
      <c r="E6" s="37"/>
      <c r="F6" s="36">
        <v>150</v>
      </c>
      <c r="G6" s="36">
        <v>410</v>
      </c>
      <c r="H6" s="35"/>
    </row>
    <row r="7" spans="1:8" s="173" customFormat="1" x14ac:dyDescent="0.35">
      <c r="A7" s="222" t="s">
        <v>1073</v>
      </c>
      <c r="B7" s="70">
        <v>43934</v>
      </c>
      <c r="C7" s="36">
        <v>163</v>
      </c>
      <c r="D7" s="36">
        <v>555</v>
      </c>
      <c r="E7" s="37"/>
      <c r="F7" s="36">
        <v>83</v>
      </c>
      <c r="G7" s="36">
        <v>313</v>
      </c>
      <c r="H7" s="35"/>
    </row>
    <row r="8" spans="1:8" s="173" customFormat="1" x14ac:dyDescent="0.35">
      <c r="A8" s="222" t="s">
        <v>1068</v>
      </c>
      <c r="B8" s="70">
        <v>43935</v>
      </c>
      <c r="C8" s="36">
        <v>564</v>
      </c>
      <c r="D8" s="36">
        <v>2186</v>
      </c>
      <c r="E8" s="37"/>
      <c r="F8" s="36">
        <v>424</v>
      </c>
      <c r="G8" s="36">
        <v>724</v>
      </c>
      <c r="H8" s="35"/>
    </row>
    <row r="9" spans="1:8" s="173" customFormat="1" x14ac:dyDescent="0.35">
      <c r="A9" s="222" t="s">
        <v>1069</v>
      </c>
      <c r="B9" s="70">
        <v>43935</v>
      </c>
      <c r="C9" s="36">
        <v>249</v>
      </c>
      <c r="D9" s="36">
        <v>1278</v>
      </c>
      <c r="E9" s="37"/>
      <c r="F9" s="36">
        <v>168</v>
      </c>
      <c r="G9" s="36">
        <v>308</v>
      </c>
      <c r="H9" s="35"/>
    </row>
    <row r="10" spans="1:8" s="173" customFormat="1" x14ac:dyDescent="0.35">
      <c r="A10" s="222" t="s">
        <v>1070</v>
      </c>
      <c r="B10" s="70">
        <v>43935</v>
      </c>
      <c r="C10" s="36">
        <v>158</v>
      </c>
      <c r="D10" s="36">
        <v>1120</v>
      </c>
      <c r="E10" s="37"/>
      <c r="F10" s="36">
        <v>80</v>
      </c>
      <c r="G10" s="36">
        <v>365</v>
      </c>
      <c r="H10" s="35"/>
    </row>
    <row r="11" spans="1:8" s="173" customFormat="1" x14ac:dyDescent="0.35">
      <c r="A11" s="222" t="s">
        <v>1071</v>
      </c>
      <c r="B11" s="70">
        <v>43935</v>
      </c>
      <c r="C11" s="36">
        <v>138</v>
      </c>
      <c r="D11" s="36">
        <v>741</v>
      </c>
      <c r="E11" s="37"/>
      <c r="F11" s="36">
        <v>50</v>
      </c>
      <c r="G11" s="36">
        <v>350</v>
      </c>
      <c r="H11" s="35"/>
    </row>
    <row r="12" spans="1:8" s="173" customFormat="1" x14ac:dyDescent="0.35">
      <c r="A12" s="222" t="s">
        <v>1072</v>
      </c>
      <c r="B12" s="70">
        <v>43935</v>
      </c>
      <c r="C12" s="36">
        <v>100</v>
      </c>
      <c r="D12" s="36">
        <v>749</v>
      </c>
      <c r="E12" s="37"/>
      <c r="F12" s="36">
        <v>149</v>
      </c>
      <c r="G12" s="36">
        <v>380</v>
      </c>
      <c r="H12" s="35"/>
    </row>
    <row r="13" spans="1:8" s="173" customFormat="1" x14ac:dyDescent="0.35">
      <c r="A13" s="222" t="s">
        <v>1073</v>
      </c>
      <c r="B13" s="70">
        <v>43935</v>
      </c>
      <c r="C13" s="36">
        <v>158</v>
      </c>
      <c r="D13" s="36">
        <v>605</v>
      </c>
      <c r="E13" s="37"/>
      <c r="F13" s="36">
        <v>92</v>
      </c>
      <c r="G13" s="36">
        <v>419</v>
      </c>
      <c r="H13" s="35"/>
    </row>
    <row r="14" spans="1:8" s="173" customFormat="1" x14ac:dyDescent="0.35">
      <c r="A14" s="222" t="s">
        <v>1068</v>
      </c>
      <c r="B14" s="70">
        <v>43936</v>
      </c>
      <c r="C14" s="36">
        <v>601</v>
      </c>
      <c r="D14" s="36">
        <v>1821</v>
      </c>
      <c r="E14" s="37"/>
      <c r="F14" s="36">
        <v>395</v>
      </c>
      <c r="G14" s="36">
        <v>1105</v>
      </c>
      <c r="H14" s="35"/>
    </row>
    <row r="15" spans="1:8" s="173" customFormat="1" x14ac:dyDescent="0.35">
      <c r="A15" s="222" t="s">
        <v>1069</v>
      </c>
      <c r="B15" s="70">
        <v>43936</v>
      </c>
      <c r="C15" s="36">
        <v>252</v>
      </c>
      <c r="D15" s="36">
        <v>1189</v>
      </c>
      <c r="E15" s="37"/>
      <c r="F15" s="36">
        <v>187</v>
      </c>
      <c r="G15" s="36">
        <v>438</v>
      </c>
      <c r="H15" s="35"/>
    </row>
    <row r="16" spans="1:8" s="173" customFormat="1" x14ac:dyDescent="0.35">
      <c r="A16" s="222" t="s">
        <v>1070</v>
      </c>
      <c r="B16" s="70">
        <v>43936</v>
      </c>
      <c r="C16" s="36">
        <v>161</v>
      </c>
      <c r="D16" s="36">
        <v>1086</v>
      </c>
      <c r="E16" s="37"/>
      <c r="F16" s="36">
        <v>94</v>
      </c>
      <c r="G16" s="36">
        <v>393</v>
      </c>
      <c r="H16" s="35"/>
    </row>
    <row r="17" spans="1:8" s="173" customFormat="1" x14ac:dyDescent="0.35">
      <c r="A17" s="222" t="s">
        <v>1071</v>
      </c>
      <c r="B17" s="70">
        <v>43936</v>
      </c>
      <c r="C17" s="36">
        <v>142</v>
      </c>
      <c r="D17" s="36">
        <v>756</v>
      </c>
      <c r="E17" s="37"/>
      <c r="F17" s="36">
        <v>52</v>
      </c>
      <c r="G17" s="36">
        <v>379</v>
      </c>
      <c r="H17" s="35"/>
    </row>
    <row r="18" spans="1:8" s="173" customFormat="1" x14ac:dyDescent="0.35">
      <c r="A18" s="222" t="s">
        <v>1072</v>
      </c>
      <c r="B18" s="70">
        <v>43936</v>
      </c>
      <c r="C18" s="36">
        <v>104</v>
      </c>
      <c r="D18" s="36">
        <v>753</v>
      </c>
      <c r="E18" s="37"/>
      <c r="F18" s="36">
        <v>145</v>
      </c>
      <c r="G18" s="36">
        <v>415</v>
      </c>
      <c r="H18" s="35"/>
    </row>
    <row r="19" spans="1:8" s="173" customFormat="1" x14ac:dyDescent="0.35">
      <c r="A19" s="222" t="s">
        <v>1073</v>
      </c>
      <c r="B19" s="70">
        <v>43936</v>
      </c>
      <c r="C19" s="36">
        <v>152</v>
      </c>
      <c r="D19" s="36">
        <v>615</v>
      </c>
      <c r="E19" s="37"/>
      <c r="F19" s="36">
        <v>108</v>
      </c>
      <c r="G19" s="36">
        <v>466</v>
      </c>
      <c r="H19" s="35"/>
    </row>
    <row r="20" spans="1:8" s="173" customFormat="1" x14ac:dyDescent="0.35">
      <c r="A20" s="222" t="s">
        <v>1068</v>
      </c>
      <c r="B20" s="70">
        <v>43937</v>
      </c>
      <c r="C20" s="36">
        <v>655</v>
      </c>
      <c r="D20" s="36">
        <v>1900</v>
      </c>
      <c r="E20" s="37"/>
      <c r="F20" s="36">
        <v>332</v>
      </c>
      <c r="G20" s="36">
        <v>1003</v>
      </c>
      <c r="H20" s="35"/>
    </row>
    <row r="21" spans="1:8" s="173" customFormat="1" x14ac:dyDescent="0.35">
      <c r="A21" s="222" t="s">
        <v>1069</v>
      </c>
      <c r="B21" s="70">
        <v>43937</v>
      </c>
      <c r="C21" s="36">
        <v>253</v>
      </c>
      <c r="D21" s="36">
        <v>1211</v>
      </c>
      <c r="E21" s="37"/>
      <c r="F21" s="36">
        <v>156</v>
      </c>
      <c r="G21" s="36">
        <v>497</v>
      </c>
      <c r="H21" s="35"/>
    </row>
    <row r="22" spans="1:8" s="173" customFormat="1" x14ac:dyDescent="0.35">
      <c r="A22" s="222" t="s">
        <v>1070</v>
      </c>
      <c r="B22" s="70">
        <v>43937</v>
      </c>
      <c r="C22" s="36">
        <v>152</v>
      </c>
      <c r="D22" s="36">
        <v>1054</v>
      </c>
      <c r="E22" s="37"/>
      <c r="F22" s="36">
        <v>100</v>
      </c>
      <c r="G22" s="36">
        <v>421</v>
      </c>
      <c r="H22" s="35"/>
    </row>
    <row r="23" spans="1:8" s="173" customFormat="1" x14ac:dyDescent="0.35">
      <c r="A23" s="222" t="s">
        <v>1071</v>
      </c>
      <c r="B23" s="70">
        <v>43937</v>
      </c>
      <c r="C23" s="36">
        <v>146</v>
      </c>
      <c r="D23" s="36">
        <v>763</v>
      </c>
      <c r="E23" s="37"/>
      <c r="F23" s="36">
        <v>48</v>
      </c>
      <c r="G23" s="36">
        <v>376</v>
      </c>
      <c r="H23" s="35"/>
    </row>
    <row r="24" spans="1:8" s="173" customFormat="1" x14ac:dyDescent="0.35">
      <c r="A24" s="222" t="s">
        <v>1072</v>
      </c>
      <c r="B24" s="70">
        <v>43937</v>
      </c>
      <c r="C24" s="36">
        <v>108</v>
      </c>
      <c r="D24" s="36">
        <v>754</v>
      </c>
      <c r="E24" s="37"/>
      <c r="F24" s="36">
        <v>139</v>
      </c>
      <c r="G24" s="36">
        <v>408</v>
      </c>
      <c r="H24" s="35"/>
    </row>
    <row r="25" spans="1:8" s="173" customFormat="1" x14ac:dyDescent="0.35">
      <c r="A25" s="222" t="s">
        <v>1073</v>
      </c>
      <c r="B25" s="70">
        <v>43937</v>
      </c>
      <c r="C25" s="36">
        <v>169</v>
      </c>
      <c r="D25" s="36">
        <v>624</v>
      </c>
      <c r="E25" s="37"/>
      <c r="F25" s="36">
        <v>99</v>
      </c>
      <c r="G25" s="36">
        <v>438</v>
      </c>
      <c r="H25" s="35"/>
    </row>
    <row r="26" spans="1:8" s="173" customFormat="1" x14ac:dyDescent="0.35">
      <c r="A26" s="222" t="s">
        <v>1068</v>
      </c>
      <c r="B26" s="70">
        <v>43938</v>
      </c>
      <c r="C26" s="36">
        <v>616</v>
      </c>
      <c r="D26" s="36">
        <v>1870</v>
      </c>
      <c r="E26" s="37"/>
      <c r="F26" s="36">
        <v>323</v>
      </c>
      <c r="G26" s="36">
        <v>1027</v>
      </c>
      <c r="H26" s="35"/>
    </row>
    <row r="27" spans="1:8" s="173" customFormat="1" x14ac:dyDescent="0.35">
      <c r="A27" s="222" t="s">
        <v>1069</v>
      </c>
      <c r="B27" s="70">
        <v>43938</v>
      </c>
      <c r="C27" s="36">
        <v>253</v>
      </c>
      <c r="D27" s="36">
        <v>1202</v>
      </c>
      <c r="E27" s="37"/>
      <c r="F27" s="36">
        <v>149</v>
      </c>
      <c r="G27" s="36">
        <v>486</v>
      </c>
      <c r="H27" s="35"/>
    </row>
    <row r="28" spans="1:8" s="173" customFormat="1" x14ac:dyDescent="0.35">
      <c r="A28" s="222" t="s">
        <v>1070</v>
      </c>
      <c r="B28" s="70">
        <v>43938</v>
      </c>
      <c r="C28" s="36">
        <v>151</v>
      </c>
      <c r="D28" s="36">
        <v>1034</v>
      </c>
      <c r="E28" s="37"/>
      <c r="F28" s="36">
        <v>109</v>
      </c>
      <c r="G28" s="36">
        <v>680</v>
      </c>
      <c r="H28" s="35"/>
    </row>
    <row r="29" spans="1:8" s="173" customFormat="1" x14ac:dyDescent="0.35">
      <c r="A29" s="222" t="s">
        <v>1071</v>
      </c>
      <c r="B29" s="70">
        <v>43938</v>
      </c>
      <c r="C29" s="36">
        <v>142</v>
      </c>
      <c r="D29" s="36">
        <v>753</v>
      </c>
      <c r="E29" s="37"/>
      <c r="F29" s="36">
        <v>54</v>
      </c>
      <c r="G29" s="36">
        <v>338</v>
      </c>
      <c r="H29" s="35"/>
    </row>
    <row r="30" spans="1:8" s="173" customFormat="1" x14ac:dyDescent="0.35">
      <c r="A30" s="222" t="s">
        <v>1072</v>
      </c>
      <c r="B30" s="70">
        <v>43938</v>
      </c>
      <c r="C30" s="36">
        <v>101</v>
      </c>
      <c r="D30" s="36">
        <v>733</v>
      </c>
      <c r="E30" s="37"/>
      <c r="F30" s="36">
        <v>146</v>
      </c>
      <c r="G30" s="36">
        <v>441</v>
      </c>
      <c r="H30" s="35"/>
    </row>
    <row r="31" spans="1:8" s="173" customFormat="1" x14ac:dyDescent="0.35">
      <c r="A31" s="222" t="s">
        <v>1073</v>
      </c>
      <c r="B31" s="70">
        <v>43938</v>
      </c>
      <c r="C31" s="36">
        <v>150</v>
      </c>
      <c r="D31" s="36">
        <v>654</v>
      </c>
      <c r="E31" s="37"/>
      <c r="F31" s="36">
        <v>102</v>
      </c>
      <c r="G31" s="36">
        <v>423</v>
      </c>
      <c r="H31" s="35"/>
    </row>
    <row r="32" spans="1:8" s="173" customFormat="1" x14ac:dyDescent="0.35">
      <c r="A32" s="222" t="s">
        <v>1068</v>
      </c>
      <c r="B32" s="70">
        <v>43939</v>
      </c>
      <c r="C32" s="36">
        <v>641</v>
      </c>
      <c r="D32" s="36">
        <v>1818</v>
      </c>
      <c r="E32" s="37"/>
      <c r="F32" s="36">
        <v>335</v>
      </c>
      <c r="G32" s="36">
        <v>1105</v>
      </c>
      <c r="H32" s="35"/>
    </row>
    <row r="33" spans="1:8" s="173" customFormat="1" x14ac:dyDescent="0.35">
      <c r="A33" s="222" t="s">
        <v>1069</v>
      </c>
      <c r="B33" s="70">
        <v>43939</v>
      </c>
      <c r="C33" s="36">
        <v>236</v>
      </c>
      <c r="D33" s="36">
        <v>1137</v>
      </c>
      <c r="E33" s="37"/>
      <c r="F33" s="36">
        <v>153</v>
      </c>
      <c r="G33" s="36">
        <v>486</v>
      </c>
      <c r="H33" s="35"/>
    </row>
    <row r="34" spans="1:8" s="173" customFormat="1" x14ac:dyDescent="0.35">
      <c r="A34" s="222" t="s">
        <v>1070</v>
      </c>
      <c r="B34" s="70">
        <v>43939</v>
      </c>
      <c r="C34" s="36">
        <v>152</v>
      </c>
      <c r="D34" s="36">
        <v>1052</v>
      </c>
      <c r="E34" s="37"/>
      <c r="F34" s="36">
        <v>107</v>
      </c>
      <c r="G34" s="36">
        <v>657</v>
      </c>
      <c r="H34" s="35"/>
    </row>
    <row r="35" spans="1:8" s="173" customFormat="1" x14ac:dyDescent="0.35">
      <c r="A35" s="222" t="s">
        <v>1071</v>
      </c>
      <c r="B35" s="70">
        <v>43939</v>
      </c>
      <c r="C35" s="36">
        <v>136</v>
      </c>
      <c r="D35" s="36">
        <v>757</v>
      </c>
      <c r="E35" s="37"/>
      <c r="F35" s="36">
        <v>64</v>
      </c>
      <c r="G35" s="36">
        <v>334</v>
      </c>
      <c r="H35" s="35"/>
    </row>
    <row r="36" spans="1:8" s="173" customFormat="1" x14ac:dyDescent="0.35">
      <c r="A36" s="222" t="s">
        <v>1072</v>
      </c>
      <c r="B36" s="70">
        <v>43939</v>
      </c>
      <c r="C36" s="36">
        <v>90</v>
      </c>
      <c r="D36" s="36">
        <v>744</v>
      </c>
      <c r="E36" s="37"/>
      <c r="F36" s="36">
        <v>157</v>
      </c>
      <c r="G36" s="36">
        <v>430</v>
      </c>
      <c r="H36" s="35"/>
    </row>
    <row r="37" spans="1:8" s="173" customFormat="1" x14ac:dyDescent="0.35">
      <c r="A37" s="222" t="s">
        <v>1073</v>
      </c>
      <c r="B37" s="70">
        <v>43939</v>
      </c>
      <c r="C37" s="36">
        <v>165</v>
      </c>
      <c r="D37" s="36">
        <v>633</v>
      </c>
      <c r="E37" s="37"/>
      <c r="F37" s="36">
        <v>103</v>
      </c>
      <c r="G37" s="36">
        <v>413</v>
      </c>
      <c r="H37" s="35"/>
    </row>
    <row r="38" spans="1:8" s="173" customFormat="1" x14ac:dyDescent="0.35">
      <c r="A38" s="222" t="s">
        <v>1068</v>
      </c>
      <c r="B38" s="70">
        <v>43940</v>
      </c>
      <c r="C38" s="36">
        <v>656</v>
      </c>
      <c r="D38" s="36">
        <v>1850</v>
      </c>
      <c r="E38" s="37"/>
      <c r="F38" s="36">
        <v>321</v>
      </c>
      <c r="G38" s="36">
        <v>1065</v>
      </c>
      <c r="H38" s="35"/>
    </row>
    <row r="39" spans="1:8" s="173" customFormat="1" x14ac:dyDescent="0.35">
      <c r="A39" s="222" t="s">
        <v>1069</v>
      </c>
      <c r="B39" s="70">
        <v>43940</v>
      </c>
      <c r="C39" s="36">
        <v>239</v>
      </c>
      <c r="D39" s="36">
        <v>1234</v>
      </c>
      <c r="E39" s="37"/>
      <c r="F39" s="36">
        <v>126</v>
      </c>
      <c r="G39" s="36">
        <v>371</v>
      </c>
      <c r="H39" s="35"/>
    </row>
    <row r="40" spans="1:8" s="173" customFormat="1" x14ac:dyDescent="0.35">
      <c r="A40" s="222" t="s">
        <v>1070</v>
      </c>
      <c r="B40" s="70">
        <v>43940</v>
      </c>
      <c r="C40" s="36">
        <v>146</v>
      </c>
      <c r="D40" s="36">
        <v>1067</v>
      </c>
      <c r="E40" s="37"/>
      <c r="F40" s="36">
        <v>122</v>
      </c>
      <c r="G40" s="36">
        <v>674</v>
      </c>
      <c r="H40" s="35"/>
    </row>
    <row r="41" spans="1:8" s="173" customFormat="1" x14ac:dyDescent="0.35">
      <c r="A41" s="222" t="s">
        <v>1071</v>
      </c>
      <c r="B41" s="70">
        <v>43940</v>
      </c>
      <c r="C41" s="36">
        <v>138</v>
      </c>
      <c r="D41" s="36">
        <v>744</v>
      </c>
      <c r="E41" s="37"/>
      <c r="F41" s="36">
        <v>62</v>
      </c>
      <c r="G41" s="36">
        <v>341</v>
      </c>
      <c r="H41" s="35"/>
    </row>
    <row r="42" spans="1:8" s="173" customFormat="1" x14ac:dyDescent="0.35">
      <c r="A42" s="222" t="s">
        <v>1072</v>
      </c>
      <c r="B42" s="70">
        <v>43940</v>
      </c>
      <c r="C42" s="36">
        <v>93</v>
      </c>
      <c r="D42" s="36">
        <v>736</v>
      </c>
      <c r="E42" s="37"/>
      <c r="F42" s="36">
        <v>154</v>
      </c>
      <c r="G42" s="36">
        <v>440</v>
      </c>
      <c r="H42" s="35"/>
    </row>
    <row r="43" spans="1:8" s="173" customFormat="1" x14ac:dyDescent="0.35">
      <c r="A43" s="222" t="s">
        <v>1073</v>
      </c>
      <c r="B43" s="70">
        <v>43940</v>
      </c>
      <c r="C43" s="36">
        <v>164</v>
      </c>
      <c r="D43" s="36">
        <v>598</v>
      </c>
      <c r="E43" s="37"/>
      <c r="F43" s="36">
        <v>95</v>
      </c>
      <c r="G43" s="36">
        <v>448</v>
      </c>
      <c r="H43" s="35"/>
    </row>
    <row r="44" spans="1:8" s="173" customFormat="1" x14ac:dyDescent="0.35">
      <c r="A44" s="222" t="s">
        <v>1068</v>
      </c>
      <c r="B44" s="70">
        <v>43941</v>
      </c>
      <c r="C44" s="36">
        <v>656</v>
      </c>
      <c r="D44" s="36">
        <v>1899</v>
      </c>
      <c r="E44" s="37"/>
      <c r="F44" s="36">
        <v>318</v>
      </c>
      <c r="G44" s="36">
        <v>1019</v>
      </c>
      <c r="H44" s="35"/>
    </row>
    <row r="45" spans="1:8" s="173" customFormat="1" x14ac:dyDescent="0.35">
      <c r="A45" s="222" t="s">
        <v>1069</v>
      </c>
      <c r="B45" s="70">
        <v>43941</v>
      </c>
      <c r="C45" s="36">
        <v>241</v>
      </c>
      <c r="D45" s="36">
        <v>1280</v>
      </c>
      <c r="E45" s="37"/>
      <c r="F45" s="36">
        <v>132</v>
      </c>
      <c r="G45" s="36">
        <v>376</v>
      </c>
      <c r="H45" s="35"/>
    </row>
    <row r="46" spans="1:8" s="173" customFormat="1" x14ac:dyDescent="0.35">
      <c r="A46" s="222" t="s">
        <v>1070</v>
      </c>
      <c r="B46" s="70">
        <v>43941</v>
      </c>
      <c r="C46" s="36">
        <v>154</v>
      </c>
      <c r="D46" s="36">
        <v>1099</v>
      </c>
      <c r="E46" s="37"/>
      <c r="F46" s="36">
        <v>107</v>
      </c>
      <c r="G46" s="36">
        <v>631</v>
      </c>
      <c r="H46" s="35"/>
    </row>
    <row r="47" spans="1:8" s="173" customFormat="1" x14ac:dyDescent="0.35">
      <c r="A47" s="222" t="s">
        <v>1071</v>
      </c>
      <c r="B47" s="70">
        <v>43941</v>
      </c>
      <c r="C47" s="36">
        <v>141</v>
      </c>
      <c r="D47" s="36">
        <v>798</v>
      </c>
      <c r="E47" s="37"/>
      <c r="F47" s="36">
        <v>58</v>
      </c>
      <c r="G47" s="36">
        <v>329</v>
      </c>
      <c r="H47" s="35"/>
    </row>
    <row r="48" spans="1:8" s="173" customFormat="1" x14ac:dyDescent="0.35">
      <c r="A48" s="222" t="s">
        <v>1072</v>
      </c>
      <c r="B48" s="70">
        <v>43941</v>
      </c>
      <c r="C48" s="36">
        <v>96</v>
      </c>
      <c r="D48" s="36">
        <v>755</v>
      </c>
      <c r="E48" s="37"/>
      <c r="F48" s="36">
        <v>151</v>
      </c>
      <c r="G48" s="36">
        <v>425</v>
      </c>
      <c r="H48" s="35"/>
    </row>
    <row r="49" spans="1:8" s="173" customFormat="1" x14ac:dyDescent="0.35">
      <c r="A49" s="222" t="s">
        <v>1073</v>
      </c>
      <c r="B49" s="70">
        <v>43941</v>
      </c>
      <c r="C49" s="36">
        <v>193</v>
      </c>
      <c r="D49" s="36">
        <v>629</v>
      </c>
      <c r="E49" s="37"/>
      <c r="F49" s="36">
        <v>73</v>
      </c>
      <c r="G49" s="36">
        <v>423</v>
      </c>
      <c r="H49" s="35"/>
    </row>
    <row r="50" spans="1:8" s="173" customFormat="1" x14ac:dyDescent="0.35">
      <c r="A50" s="222" t="s">
        <v>1068</v>
      </c>
      <c r="B50" s="70">
        <v>43942</v>
      </c>
      <c r="C50" s="36">
        <v>681</v>
      </c>
      <c r="D50" s="36">
        <v>1905</v>
      </c>
      <c r="E50" s="37"/>
      <c r="F50" s="36">
        <v>294</v>
      </c>
      <c r="G50" s="36">
        <v>1030</v>
      </c>
      <c r="H50" s="35"/>
    </row>
    <row r="51" spans="1:8" s="173" customFormat="1" x14ac:dyDescent="0.35">
      <c r="A51" s="222" t="s">
        <v>1069</v>
      </c>
      <c r="B51" s="70">
        <v>43942</v>
      </c>
      <c r="C51" s="36">
        <v>251</v>
      </c>
      <c r="D51" s="36">
        <v>1230</v>
      </c>
      <c r="E51" s="37"/>
      <c r="F51" s="36">
        <v>125</v>
      </c>
      <c r="G51" s="36">
        <v>418</v>
      </c>
      <c r="H51" s="35"/>
    </row>
    <row r="52" spans="1:8" s="173" customFormat="1" x14ac:dyDescent="0.35">
      <c r="A52" s="222" t="s">
        <v>1070</v>
      </c>
      <c r="B52" s="70">
        <v>43942</v>
      </c>
      <c r="C52" s="36">
        <v>150</v>
      </c>
      <c r="D52" s="36">
        <v>1061</v>
      </c>
      <c r="E52" s="37"/>
      <c r="F52" s="36">
        <v>116</v>
      </c>
      <c r="G52" s="36">
        <v>722</v>
      </c>
      <c r="H52" s="35"/>
    </row>
    <row r="53" spans="1:8" s="173" customFormat="1" x14ac:dyDescent="0.35">
      <c r="A53" s="222" t="s">
        <v>1071</v>
      </c>
      <c r="B53" s="70">
        <v>43942</v>
      </c>
      <c r="C53" s="36">
        <v>141</v>
      </c>
      <c r="D53" s="36">
        <v>828</v>
      </c>
      <c r="E53" s="37"/>
      <c r="F53" s="36">
        <v>55</v>
      </c>
      <c r="G53" s="36">
        <v>299</v>
      </c>
      <c r="H53" s="35"/>
    </row>
    <row r="54" spans="1:8" s="173" customFormat="1" x14ac:dyDescent="0.35">
      <c r="A54" s="222" t="s">
        <v>1072</v>
      </c>
      <c r="B54" s="70">
        <v>43942</v>
      </c>
      <c r="C54" s="36">
        <v>88</v>
      </c>
      <c r="D54" s="36">
        <v>740</v>
      </c>
      <c r="E54" s="37"/>
      <c r="F54" s="36">
        <v>159</v>
      </c>
      <c r="G54" s="36">
        <v>430</v>
      </c>
      <c r="H54" s="35"/>
    </row>
    <row r="55" spans="1:8" s="173" customFormat="1" x14ac:dyDescent="0.35">
      <c r="A55" s="222" t="s">
        <v>1073</v>
      </c>
      <c r="B55" s="70">
        <v>43942</v>
      </c>
      <c r="C55" s="36">
        <v>167</v>
      </c>
      <c r="D55" s="36">
        <v>665</v>
      </c>
      <c r="E55" s="37"/>
      <c r="F55" s="36">
        <v>76</v>
      </c>
      <c r="G55" s="36">
        <v>265</v>
      </c>
      <c r="H55" s="35"/>
    </row>
    <row r="56" spans="1:8" s="173" customFormat="1" x14ac:dyDescent="0.35">
      <c r="A56" s="222" t="s">
        <v>1068</v>
      </c>
      <c r="B56" s="70">
        <v>43943</v>
      </c>
      <c r="C56" s="36">
        <v>699</v>
      </c>
      <c r="D56" s="36">
        <v>1947</v>
      </c>
      <c r="E56" s="37"/>
      <c r="F56" s="36">
        <v>278</v>
      </c>
      <c r="G56" s="36">
        <v>966</v>
      </c>
      <c r="H56" s="35"/>
    </row>
    <row r="57" spans="1:8" s="173" customFormat="1" x14ac:dyDescent="0.35">
      <c r="A57" s="222" t="s">
        <v>1069</v>
      </c>
      <c r="B57" s="70">
        <v>43943</v>
      </c>
      <c r="C57" s="36">
        <v>243</v>
      </c>
      <c r="D57" s="36">
        <v>1244</v>
      </c>
      <c r="E57" s="37"/>
      <c r="F57" s="36">
        <v>122</v>
      </c>
      <c r="G57" s="36">
        <v>398</v>
      </c>
      <c r="H57" s="35"/>
    </row>
    <row r="58" spans="1:8" s="173" customFormat="1" x14ac:dyDescent="0.35">
      <c r="A58" s="222" t="s">
        <v>1070</v>
      </c>
      <c r="B58" s="70">
        <v>43943</v>
      </c>
      <c r="C58" s="36">
        <v>150</v>
      </c>
      <c r="D58" s="36">
        <v>1058</v>
      </c>
      <c r="E58" s="37"/>
      <c r="F58" s="36">
        <v>119</v>
      </c>
      <c r="G58" s="36">
        <v>720</v>
      </c>
      <c r="H58" s="35"/>
    </row>
    <row r="59" spans="1:8" s="173" customFormat="1" x14ac:dyDescent="0.35">
      <c r="A59" s="222" t="s">
        <v>1071</v>
      </c>
      <c r="B59" s="70">
        <v>43943</v>
      </c>
      <c r="C59" s="36">
        <v>138</v>
      </c>
      <c r="D59" s="36">
        <v>814</v>
      </c>
      <c r="E59" s="37"/>
      <c r="F59" s="36">
        <v>61</v>
      </c>
      <c r="G59" s="36">
        <v>356</v>
      </c>
      <c r="H59" s="35"/>
    </row>
    <row r="60" spans="1:8" s="173" customFormat="1" x14ac:dyDescent="0.35">
      <c r="A60" s="222" t="s">
        <v>1072</v>
      </c>
      <c r="B60" s="70">
        <v>43943</v>
      </c>
      <c r="C60" s="36">
        <v>79</v>
      </c>
      <c r="D60" s="36">
        <v>708</v>
      </c>
      <c r="E60" s="37"/>
      <c r="F60" s="36">
        <v>166</v>
      </c>
      <c r="G60" s="36">
        <v>471</v>
      </c>
      <c r="H60" s="35"/>
    </row>
    <row r="61" spans="1:8" s="173" customFormat="1" x14ac:dyDescent="0.35">
      <c r="A61" s="222" t="s">
        <v>1073</v>
      </c>
      <c r="B61" s="70">
        <v>43943</v>
      </c>
      <c r="C61" s="36">
        <v>186</v>
      </c>
      <c r="D61" s="36">
        <v>678</v>
      </c>
      <c r="E61" s="37"/>
      <c r="F61" s="36">
        <v>68</v>
      </c>
      <c r="G61" s="36">
        <v>394</v>
      </c>
      <c r="H61" s="35"/>
    </row>
    <row r="62" spans="1:8" s="173" customFormat="1" x14ac:dyDescent="0.35">
      <c r="A62" s="222" t="s">
        <v>1068</v>
      </c>
      <c r="B62" s="70">
        <v>43944</v>
      </c>
      <c r="C62" s="36">
        <v>694</v>
      </c>
      <c r="D62" s="36">
        <v>1988</v>
      </c>
      <c r="E62" s="37"/>
      <c r="F62" s="36">
        <v>286</v>
      </c>
      <c r="G62" s="36">
        <v>916</v>
      </c>
      <c r="H62" s="35"/>
    </row>
    <row r="63" spans="1:8" s="173" customFormat="1" x14ac:dyDescent="0.35">
      <c r="A63" s="222" t="s">
        <v>1069</v>
      </c>
      <c r="B63" s="70">
        <v>43944</v>
      </c>
      <c r="C63" s="36">
        <v>239</v>
      </c>
      <c r="D63" s="36">
        <v>1194</v>
      </c>
      <c r="E63" s="37"/>
      <c r="F63" s="36">
        <v>124</v>
      </c>
      <c r="G63" s="36">
        <v>415</v>
      </c>
      <c r="H63" s="35"/>
    </row>
    <row r="64" spans="1:8" s="173" customFormat="1" x14ac:dyDescent="0.35">
      <c r="A64" s="222" t="s">
        <v>1070</v>
      </c>
      <c r="B64" s="70">
        <v>43944</v>
      </c>
      <c r="C64" s="36">
        <v>146</v>
      </c>
      <c r="D64" s="36">
        <v>1052</v>
      </c>
      <c r="E64" s="37"/>
      <c r="F64" s="36">
        <v>132</v>
      </c>
      <c r="G64" s="36">
        <v>750</v>
      </c>
      <c r="H64" s="35"/>
    </row>
    <row r="65" spans="1:8" s="173" customFormat="1" x14ac:dyDescent="0.35">
      <c r="A65" s="222" t="s">
        <v>1071</v>
      </c>
      <c r="B65" s="70">
        <v>43944</v>
      </c>
      <c r="C65" s="36">
        <v>145</v>
      </c>
      <c r="D65" s="36">
        <v>798</v>
      </c>
      <c r="E65" s="37"/>
      <c r="F65" s="36">
        <v>48</v>
      </c>
      <c r="G65" s="36">
        <v>361</v>
      </c>
      <c r="H65" s="35"/>
    </row>
    <row r="66" spans="1:8" s="173" customFormat="1" x14ac:dyDescent="0.35">
      <c r="A66" s="222" t="s">
        <v>1072</v>
      </c>
      <c r="B66" s="70">
        <v>43944</v>
      </c>
      <c r="C66" s="36">
        <v>85</v>
      </c>
      <c r="D66" s="36">
        <v>774</v>
      </c>
      <c r="E66" s="37"/>
      <c r="F66" s="36">
        <v>160</v>
      </c>
      <c r="G66" s="36">
        <v>407</v>
      </c>
      <c r="H66" s="35"/>
    </row>
    <row r="67" spans="1:8" s="173" customFormat="1" x14ac:dyDescent="0.35">
      <c r="A67" s="222" t="s">
        <v>1073</v>
      </c>
      <c r="B67" s="70">
        <v>43944</v>
      </c>
      <c r="C67" s="36">
        <v>174</v>
      </c>
      <c r="D67" s="36">
        <v>719</v>
      </c>
      <c r="E67" s="37"/>
      <c r="F67" s="36">
        <v>87</v>
      </c>
      <c r="G67" s="36">
        <v>256</v>
      </c>
      <c r="H67" s="35"/>
    </row>
    <row r="68" spans="1:8" s="173" customFormat="1" x14ac:dyDescent="0.35">
      <c r="A68" s="222" t="s">
        <v>1068</v>
      </c>
      <c r="B68" s="70">
        <v>43945</v>
      </c>
      <c r="C68" s="36">
        <v>689</v>
      </c>
      <c r="D68" s="36">
        <v>1945</v>
      </c>
      <c r="E68" s="37"/>
      <c r="F68" s="36">
        <v>304</v>
      </c>
      <c r="G68" s="36">
        <v>963</v>
      </c>
      <c r="H68" s="35"/>
    </row>
    <row r="69" spans="1:8" s="173" customFormat="1" x14ac:dyDescent="0.35">
      <c r="A69" s="222" t="s">
        <v>1069</v>
      </c>
      <c r="B69" s="70">
        <v>43945</v>
      </c>
      <c r="C69" s="36">
        <v>244</v>
      </c>
      <c r="D69" s="36">
        <v>1212</v>
      </c>
      <c r="E69" s="37"/>
      <c r="F69" s="36">
        <v>125</v>
      </c>
      <c r="G69" s="36">
        <v>393</v>
      </c>
      <c r="H69" s="35"/>
    </row>
    <row r="70" spans="1:8" s="173" customFormat="1" x14ac:dyDescent="0.35">
      <c r="A70" s="222" t="s">
        <v>1070</v>
      </c>
      <c r="B70" s="70">
        <v>43945</v>
      </c>
      <c r="C70" s="36">
        <v>144</v>
      </c>
      <c r="D70" s="36">
        <v>1012</v>
      </c>
      <c r="E70" s="37"/>
      <c r="F70" s="36">
        <v>135</v>
      </c>
      <c r="G70" s="36">
        <v>785</v>
      </c>
      <c r="H70" s="35"/>
    </row>
    <row r="71" spans="1:8" s="173" customFormat="1" x14ac:dyDescent="0.35">
      <c r="A71" s="222" t="s">
        <v>1071</v>
      </c>
      <c r="B71" s="70">
        <v>43945</v>
      </c>
      <c r="C71" s="36">
        <v>144</v>
      </c>
      <c r="D71" s="36">
        <v>786</v>
      </c>
      <c r="E71" s="37"/>
      <c r="F71" s="36">
        <v>53</v>
      </c>
      <c r="G71" s="36">
        <v>372</v>
      </c>
      <c r="H71" s="35"/>
    </row>
    <row r="72" spans="1:8" s="173" customFormat="1" x14ac:dyDescent="0.35">
      <c r="A72" s="222" t="s">
        <v>1072</v>
      </c>
      <c r="B72" s="70">
        <v>43945</v>
      </c>
      <c r="C72" s="36">
        <v>89</v>
      </c>
      <c r="D72" s="36">
        <v>775</v>
      </c>
      <c r="E72" s="37"/>
      <c r="F72" s="36">
        <v>154</v>
      </c>
      <c r="G72" s="36">
        <v>412</v>
      </c>
      <c r="H72" s="35"/>
    </row>
    <row r="73" spans="1:8" s="173" customFormat="1" x14ac:dyDescent="0.35">
      <c r="A73" s="222" t="s">
        <v>1073</v>
      </c>
      <c r="B73" s="70">
        <v>43945</v>
      </c>
      <c r="C73" s="36">
        <v>178</v>
      </c>
      <c r="D73" s="36">
        <v>706</v>
      </c>
      <c r="E73" s="37"/>
      <c r="F73" s="36">
        <v>77</v>
      </c>
      <c r="G73" s="36">
        <v>530</v>
      </c>
      <c r="H73" s="35"/>
    </row>
    <row r="74" spans="1:8" s="173" customFormat="1" x14ac:dyDescent="0.35">
      <c r="A74" s="222" t="s">
        <v>1068</v>
      </c>
      <c r="B74" s="70">
        <v>43946</v>
      </c>
      <c r="C74" s="36">
        <v>674</v>
      </c>
      <c r="D74" s="36">
        <v>2003</v>
      </c>
      <c r="E74" s="37"/>
      <c r="F74" s="36">
        <v>314</v>
      </c>
      <c r="G74" s="36">
        <v>906</v>
      </c>
      <c r="H74" s="35"/>
    </row>
    <row r="75" spans="1:8" s="173" customFormat="1" x14ac:dyDescent="0.35">
      <c r="A75" s="222" t="s">
        <v>1069</v>
      </c>
      <c r="B75" s="70">
        <v>43946</v>
      </c>
      <c r="C75" s="36">
        <v>248</v>
      </c>
      <c r="D75" s="36">
        <v>1177</v>
      </c>
      <c r="E75" s="37"/>
      <c r="F75" s="36">
        <v>117</v>
      </c>
      <c r="G75" s="36">
        <v>448</v>
      </c>
      <c r="H75" s="35"/>
    </row>
    <row r="76" spans="1:8" s="173" customFormat="1" x14ac:dyDescent="0.35">
      <c r="A76" s="222" t="s">
        <v>1070</v>
      </c>
      <c r="B76" s="70">
        <v>43946</v>
      </c>
      <c r="C76" s="36">
        <v>167</v>
      </c>
      <c r="D76" s="36">
        <v>1012</v>
      </c>
      <c r="E76" s="37"/>
      <c r="F76" s="36">
        <v>114</v>
      </c>
      <c r="G76" s="36">
        <v>769</v>
      </c>
      <c r="H76" s="35"/>
    </row>
    <row r="77" spans="1:8" s="173" customFormat="1" x14ac:dyDescent="0.35">
      <c r="A77" s="222" t="s">
        <v>1071</v>
      </c>
      <c r="B77" s="70">
        <v>43946</v>
      </c>
      <c r="C77" s="36">
        <v>145</v>
      </c>
      <c r="D77" s="36">
        <v>815</v>
      </c>
      <c r="E77" s="37"/>
      <c r="F77" s="36">
        <v>52</v>
      </c>
      <c r="G77" s="36">
        <v>264</v>
      </c>
      <c r="H77" s="35"/>
    </row>
    <row r="78" spans="1:8" s="173" customFormat="1" x14ac:dyDescent="0.35">
      <c r="A78" s="222" t="s">
        <v>1072</v>
      </c>
      <c r="B78" s="70">
        <v>43946</v>
      </c>
      <c r="C78" s="36">
        <v>82</v>
      </c>
      <c r="D78" s="36">
        <v>787</v>
      </c>
      <c r="E78" s="37"/>
      <c r="F78" s="36">
        <v>159</v>
      </c>
      <c r="G78" s="36">
        <v>398</v>
      </c>
      <c r="H78" s="35"/>
    </row>
    <row r="79" spans="1:8" s="173" customFormat="1" x14ac:dyDescent="0.35">
      <c r="A79" s="222" t="s">
        <v>1073</v>
      </c>
      <c r="B79" s="70">
        <v>43946</v>
      </c>
      <c r="C79" s="36">
        <v>193</v>
      </c>
      <c r="D79" s="36">
        <v>763</v>
      </c>
      <c r="E79" s="37"/>
      <c r="F79" s="36">
        <v>82</v>
      </c>
      <c r="G79" s="36">
        <v>433</v>
      </c>
      <c r="H79" s="35"/>
    </row>
    <row r="80" spans="1:8" s="173" customFormat="1" x14ac:dyDescent="0.35">
      <c r="A80" s="222" t="s">
        <v>1068</v>
      </c>
      <c r="B80" s="70">
        <v>43947</v>
      </c>
      <c r="C80" s="36">
        <v>646</v>
      </c>
      <c r="D80" s="36">
        <v>1992</v>
      </c>
      <c r="E80" s="37"/>
      <c r="F80" s="36">
        <v>333</v>
      </c>
      <c r="G80" s="36">
        <v>899</v>
      </c>
      <c r="H80" s="35"/>
    </row>
    <row r="81" spans="1:8" s="173" customFormat="1" x14ac:dyDescent="0.35">
      <c r="A81" s="222" t="s">
        <v>1069</v>
      </c>
      <c r="B81" s="70">
        <v>43947</v>
      </c>
      <c r="C81" s="36">
        <v>243</v>
      </c>
      <c r="D81" s="36">
        <v>1230</v>
      </c>
      <c r="E81" s="37"/>
      <c r="F81" s="36">
        <v>124</v>
      </c>
      <c r="G81" s="36">
        <v>389</v>
      </c>
      <c r="H81" s="35"/>
    </row>
    <row r="82" spans="1:8" s="173" customFormat="1" x14ac:dyDescent="0.35">
      <c r="A82" s="222" t="s">
        <v>1070</v>
      </c>
      <c r="B82" s="70">
        <v>43947</v>
      </c>
      <c r="C82" s="36">
        <v>164</v>
      </c>
      <c r="D82" s="36">
        <v>1013</v>
      </c>
      <c r="E82" s="37"/>
      <c r="F82" s="36">
        <v>115</v>
      </c>
      <c r="G82" s="36">
        <v>768</v>
      </c>
      <c r="H82" s="35"/>
    </row>
    <row r="83" spans="1:8" s="173" customFormat="1" x14ac:dyDescent="0.35">
      <c r="A83" s="222" t="s">
        <v>1071</v>
      </c>
      <c r="B83" s="70">
        <v>43947</v>
      </c>
      <c r="C83" s="36">
        <v>153</v>
      </c>
      <c r="D83" s="36">
        <v>816</v>
      </c>
      <c r="E83" s="37"/>
      <c r="F83" s="36">
        <v>42</v>
      </c>
      <c r="G83" s="36">
        <v>303</v>
      </c>
      <c r="H83" s="35"/>
    </row>
    <row r="84" spans="1:8" s="173" customFormat="1" x14ac:dyDescent="0.35">
      <c r="A84" s="222" t="s">
        <v>1072</v>
      </c>
      <c r="B84" s="70">
        <v>43947</v>
      </c>
      <c r="C84" s="36">
        <v>98</v>
      </c>
      <c r="D84" s="36">
        <v>777</v>
      </c>
      <c r="E84" s="37"/>
      <c r="F84" s="36">
        <v>143</v>
      </c>
      <c r="G84" s="36">
        <v>407</v>
      </c>
      <c r="H84" s="35"/>
    </row>
    <row r="85" spans="1:8" s="173" customFormat="1" x14ac:dyDescent="0.35">
      <c r="A85" s="222" t="s">
        <v>1073</v>
      </c>
      <c r="B85" s="70">
        <v>43947</v>
      </c>
      <c r="C85" s="36">
        <v>193</v>
      </c>
      <c r="D85" s="36">
        <v>777</v>
      </c>
      <c r="E85" s="37"/>
      <c r="F85" s="36">
        <v>84</v>
      </c>
      <c r="G85" s="36">
        <v>433</v>
      </c>
      <c r="H85" s="35"/>
    </row>
    <row r="86" spans="1:8" s="173" customFormat="1" x14ac:dyDescent="0.35">
      <c r="A86" s="222" t="s">
        <v>1068</v>
      </c>
      <c r="B86" s="70">
        <v>43948</v>
      </c>
      <c r="C86" s="36">
        <v>652</v>
      </c>
      <c r="D86" s="36">
        <v>2014</v>
      </c>
      <c r="E86" s="37"/>
      <c r="F86" s="36">
        <v>322</v>
      </c>
      <c r="G86" s="36">
        <v>898</v>
      </c>
      <c r="H86" s="35"/>
    </row>
    <row r="87" spans="1:8" s="173" customFormat="1" x14ac:dyDescent="0.35">
      <c r="A87" s="222" t="s">
        <v>1069</v>
      </c>
      <c r="B87" s="70">
        <v>43948</v>
      </c>
      <c r="C87" s="36">
        <v>244</v>
      </c>
      <c r="D87" s="36">
        <v>1257</v>
      </c>
      <c r="E87" s="37"/>
      <c r="F87" s="36">
        <v>127</v>
      </c>
      <c r="G87" s="36">
        <v>388</v>
      </c>
      <c r="H87" s="35"/>
    </row>
    <row r="88" spans="1:8" s="173" customFormat="1" x14ac:dyDescent="0.35">
      <c r="A88" s="222" t="s">
        <v>1070</v>
      </c>
      <c r="B88" s="70">
        <v>43948</v>
      </c>
      <c r="C88" s="36">
        <v>157</v>
      </c>
      <c r="D88" s="36">
        <v>1033</v>
      </c>
      <c r="E88" s="37"/>
      <c r="F88" s="36">
        <v>117</v>
      </c>
      <c r="G88" s="36">
        <v>765</v>
      </c>
      <c r="H88" s="35"/>
    </row>
    <row r="89" spans="1:8" s="173" customFormat="1" x14ac:dyDescent="0.35">
      <c r="A89" s="222" t="s">
        <v>1071</v>
      </c>
      <c r="B89" s="70">
        <v>43948</v>
      </c>
      <c r="C89" s="36">
        <v>145</v>
      </c>
      <c r="D89" s="36">
        <v>855</v>
      </c>
      <c r="E89" s="37"/>
      <c r="F89" s="36">
        <v>50</v>
      </c>
      <c r="G89" s="36">
        <v>277</v>
      </c>
      <c r="H89" s="35"/>
    </row>
    <row r="90" spans="1:8" s="173" customFormat="1" x14ac:dyDescent="0.35">
      <c r="A90" s="222" t="s">
        <v>1072</v>
      </c>
      <c r="B90" s="70">
        <v>43948</v>
      </c>
      <c r="C90" s="36">
        <v>88</v>
      </c>
      <c r="D90" s="36">
        <v>814</v>
      </c>
      <c r="E90" s="37"/>
      <c r="F90" s="36">
        <v>153</v>
      </c>
      <c r="G90" s="36">
        <v>376</v>
      </c>
      <c r="H90" s="35"/>
    </row>
    <row r="91" spans="1:8" s="173" customFormat="1" x14ac:dyDescent="0.35">
      <c r="A91" s="222" t="s">
        <v>1073</v>
      </c>
      <c r="B91" s="70">
        <v>43948</v>
      </c>
      <c r="C91" s="36">
        <v>191</v>
      </c>
      <c r="D91" s="36">
        <v>779</v>
      </c>
      <c r="E91" s="37"/>
      <c r="F91" s="36">
        <v>86</v>
      </c>
      <c r="G91" s="36">
        <v>431</v>
      </c>
      <c r="H91" s="35"/>
    </row>
    <row r="92" spans="1:8" s="173" customFormat="1" x14ac:dyDescent="0.35">
      <c r="A92" s="222" t="s">
        <v>1068</v>
      </c>
      <c r="B92" s="70">
        <v>43949</v>
      </c>
      <c r="C92" s="36">
        <v>652</v>
      </c>
      <c r="D92" s="36">
        <v>2021</v>
      </c>
      <c r="E92" s="37"/>
      <c r="F92" s="36">
        <v>324</v>
      </c>
      <c r="G92" s="36">
        <v>905</v>
      </c>
      <c r="H92" s="35"/>
    </row>
    <row r="93" spans="1:8" s="173" customFormat="1" x14ac:dyDescent="0.35">
      <c r="A93" s="222" t="s">
        <v>1069</v>
      </c>
      <c r="B93" s="70">
        <v>43949</v>
      </c>
      <c r="C93" s="36">
        <v>269</v>
      </c>
      <c r="D93" s="36">
        <v>1292</v>
      </c>
      <c r="E93" s="37"/>
      <c r="F93" s="36">
        <v>139</v>
      </c>
      <c r="G93" s="36">
        <v>352</v>
      </c>
      <c r="H93" s="35"/>
    </row>
    <row r="94" spans="1:8" s="173" customFormat="1" x14ac:dyDescent="0.35">
      <c r="A94" s="222" t="s">
        <v>1070</v>
      </c>
      <c r="B94" s="70">
        <v>43949</v>
      </c>
      <c r="C94" s="36">
        <v>158</v>
      </c>
      <c r="D94" s="36">
        <v>1102</v>
      </c>
      <c r="E94" s="37"/>
      <c r="F94" s="36">
        <v>121</v>
      </c>
      <c r="G94" s="36">
        <v>704</v>
      </c>
      <c r="H94" s="35"/>
    </row>
    <row r="95" spans="1:8" s="173" customFormat="1" x14ac:dyDescent="0.35">
      <c r="A95" s="222" t="s">
        <v>1071</v>
      </c>
      <c r="B95" s="70">
        <v>43949</v>
      </c>
      <c r="C95" s="36">
        <v>146</v>
      </c>
      <c r="D95" s="36">
        <v>853</v>
      </c>
      <c r="E95" s="37"/>
      <c r="F95" s="36">
        <v>48</v>
      </c>
      <c r="G95" s="36">
        <v>275</v>
      </c>
      <c r="H95" s="35"/>
    </row>
    <row r="96" spans="1:8" s="173" customFormat="1" x14ac:dyDescent="0.35">
      <c r="A96" s="222" t="s">
        <v>1072</v>
      </c>
      <c r="B96" s="70">
        <v>43949</v>
      </c>
      <c r="C96" s="36">
        <v>95</v>
      </c>
      <c r="D96" s="36">
        <v>834</v>
      </c>
      <c r="E96" s="37"/>
      <c r="F96" s="36">
        <v>146</v>
      </c>
      <c r="G96" s="36">
        <v>360</v>
      </c>
      <c r="H96" s="35"/>
    </row>
    <row r="97" spans="1:8" s="173" customFormat="1" x14ac:dyDescent="0.35">
      <c r="A97" s="222" t="s">
        <v>1073</v>
      </c>
      <c r="B97" s="70">
        <v>43949</v>
      </c>
      <c r="C97" s="36">
        <v>187</v>
      </c>
      <c r="D97" s="36">
        <v>820</v>
      </c>
      <c r="E97" s="37"/>
      <c r="F97" s="36">
        <v>90</v>
      </c>
      <c r="G97" s="36">
        <v>390</v>
      </c>
      <c r="H97" s="35"/>
    </row>
    <row r="98" spans="1:8" s="173" customFormat="1" x14ac:dyDescent="0.35">
      <c r="A98" s="222" t="s">
        <v>1068</v>
      </c>
      <c r="B98" s="70">
        <v>43950</v>
      </c>
      <c r="C98" s="36">
        <v>647</v>
      </c>
      <c r="D98" s="36">
        <v>2005</v>
      </c>
      <c r="E98" s="37"/>
      <c r="F98" s="36">
        <v>323</v>
      </c>
      <c r="G98" s="36">
        <v>902</v>
      </c>
      <c r="H98" s="35"/>
    </row>
    <row r="99" spans="1:8" s="173" customFormat="1" x14ac:dyDescent="0.35">
      <c r="A99" s="222" t="s">
        <v>1069</v>
      </c>
      <c r="B99" s="70">
        <v>43950</v>
      </c>
      <c r="C99" s="36">
        <v>259</v>
      </c>
      <c r="D99" s="36">
        <v>1285</v>
      </c>
      <c r="E99" s="37"/>
      <c r="F99" s="36">
        <v>147</v>
      </c>
      <c r="G99" s="36">
        <v>370</v>
      </c>
      <c r="H99" s="35"/>
    </row>
    <row r="100" spans="1:8" s="173" customFormat="1" x14ac:dyDescent="0.35">
      <c r="A100" s="222" t="s">
        <v>1070</v>
      </c>
      <c r="B100" s="70">
        <v>43950</v>
      </c>
      <c r="C100" s="36">
        <v>161</v>
      </c>
      <c r="D100" s="36">
        <v>1124</v>
      </c>
      <c r="E100" s="37"/>
      <c r="F100" s="36">
        <v>116</v>
      </c>
      <c r="G100" s="36">
        <v>673</v>
      </c>
      <c r="H100" s="35"/>
    </row>
    <row r="101" spans="1:8" s="173" customFormat="1" x14ac:dyDescent="0.35">
      <c r="A101" s="222" t="s">
        <v>1071</v>
      </c>
      <c r="B101" s="70">
        <v>43950</v>
      </c>
      <c r="C101" s="36">
        <v>142</v>
      </c>
      <c r="D101" s="36">
        <v>850</v>
      </c>
      <c r="E101" s="37"/>
      <c r="F101" s="36">
        <v>55</v>
      </c>
      <c r="G101" s="36">
        <v>280</v>
      </c>
      <c r="H101" s="35"/>
    </row>
    <row r="102" spans="1:8" s="173" customFormat="1" x14ac:dyDescent="0.35">
      <c r="A102" s="222" t="s">
        <v>1072</v>
      </c>
      <c r="B102" s="70">
        <v>43950</v>
      </c>
      <c r="C102" s="36">
        <v>92</v>
      </c>
      <c r="D102" s="36">
        <v>824</v>
      </c>
      <c r="E102" s="37"/>
      <c r="F102" s="36">
        <v>147</v>
      </c>
      <c r="G102" s="36">
        <v>368</v>
      </c>
      <c r="H102" s="35"/>
    </row>
    <row r="103" spans="1:8" s="173" customFormat="1" x14ac:dyDescent="0.35">
      <c r="A103" s="222" t="s">
        <v>1073</v>
      </c>
      <c r="B103" s="70">
        <v>43950</v>
      </c>
      <c r="C103" s="36">
        <v>183</v>
      </c>
      <c r="D103" s="36">
        <v>800</v>
      </c>
      <c r="E103" s="37"/>
      <c r="F103" s="36">
        <v>94</v>
      </c>
      <c r="G103" s="36">
        <v>437</v>
      </c>
      <c r="H103" s="35"/>
    </row>
    <row r="104" spans="1:8" s="173" customFormat="1" x14ac:dyDescent="0.35">
      <c r="A104" s="222" t="s">
        <v>1068</v>
      </c>
      <c r="B104" s="70">
        <v>43951</v>
      </c>
      <c r="C104" s="36">
        <v>626</v>
      </c>
      <c r="D104" s="36">
        <v>2022</v>
      </c>
      <c r="E104" s="37"/>
      <c r="F104" s="36">
        <v>326</v>
      </c>
      <c r="G104" s="36">
        <v>891</v>
      </c>
      <c r="H104" s="35"/>
    </row>
    <row r="105" spans="1:8" s="173" customFormat="1" x14ac:dyDescent="0.35">
      <c r="A105" s="222" t="s">
        <v>1069</v>
      </c>
      <c r="B105" s="70">
        <v>43951</v>
      </c>
      <c r="C105" s="36">
        <v>239</v>
      </c>
      <c r="D105" s="36">
        <v>1306</v>
      </c>
      <c r="E105" s="37"/>
      <c r="F105" s="36">
        <v>161</v>
      </c>
      <c r="G105" s="36">
        <v>352</v>
      </c>
      <c r="H105" s="35"/>
    </row>
    <row r="106" spans="1:8" s="173" customFormat="1" x14ac:dyDescent="0.35">
      <c r="A106" s="222" t="s">
        <v>1070</v>
      </c>
      <c r="B106" s="70">
        <v>43951</v>
      </c>
      <c r="C106" s="36">
        <v>153</v>
      </c>
      <c r="D106" s="36">
        <v>1125</v>
      </c>
      <c r="E106" s="37"/>
      <c r="F106" s="36">
        <v>125</v>
      </c>
      <c r="G106" s="36">
        <v>662</v>
      </c>
      <c r="H106" s="35"/>
    </row>
    <row r="107" spans="1:8" s="173" customFormat="1" x14ac:dyDescent="0.35">
      <c r="A107" s="222" t="s">
        <v>1071</v>
      </c>
      <c r="B107" s="70">
        <v>43951</v>
      </c>
      <c r="C107" s="36">
        <v>140</v>
      </c>
      <c r="D107" s="36">
        <v>865</v>
      </c>
      <c r="E107" s="37"/>
      <c r="F107" s="36">
        <v>58</v>
      </c>
      <c r="G107" s="36">
        <v>266</v>
      </c>
      <c r="H107" s="35"/>
    </row>
    <row r="108" spans="1:8" s="173" customFormat="1" x14ac:dyDescent="0.35">
      <c r="A108" s="222" t="s">
        <v>1072</v>
      </c>
      <c r="B108" s="70">
        <v>43951</v>
      </c>
      <c r="C108" s="36">
        <v>101</v>
      </c>
      <c r="D108" s="36">
        <v>798</v>
      </c>
      <c r="E108" s="37"/>
      <c r="F108" s="36">
        <v>140</v>
      </c>
      <c r="G108" s="36">
        <v>398</v>
      </c>
      <c r="H108" s="35"/>
    </row>
    <row r="109" spans="1:8" s="173" customFormat="1" x14ac:dyDescent="0.35">
      <c r="A109" s="222" t="s">
        <v>1073</v>
      </c>
      <c r="B109" s="70">
        <v>43951</v>
      </c>
      <c r="C109" s="36">
        <v>191</v>
      </c>
      <c r="D109" s="36">
        <v>761</v>
      </c>
      <c r="E109" s="37"/>
      <c r="F109" s="36">
        <v>87</v>
      </c>
      <c r="G109" s="36">
        <v>478</v>
      </c>
      <c r="H109" s="35"/>
    </row>
    <row r="110" spans="1:8" s="173" customFormat="1" x14ac:dyDescent="0.35">
      <c r="A110" s="222" t="s">
        <v>1068</v>
      </c>
      <c r="B110" s="70">
        <v>43952</v>
      </c>
      <c r="C110" s="36">
        <v>607</v>
      </c>
      <c r="D110" s="36">
        <v>2005</v>
      </c>
      <c r="E110" s="37"/>
      <c r="F110" s="36">
        <v>276</v>
      </c>
      <c r="G110" s="36">
        <v>919</v>
      </c>
      <c r="H110" s="35"/>
    </row>
    <row r="111" spans="1:8" s="173" customFormat="1" x14ac:dyDescent="0.35">
      <c r="A111" s="222" t="s">
        <v>1069</v>
      </c>
      <c r="B111" s="70">
        <v>43952</v>
      </c>
      <c r="C111" s="36">
        <v>241</v>
      </c>
      <c r="D111" s="36">
        <v>1261</v>
      </c>
      <c r="E111" s="37"/>
      <c r="F111" s="36">
        <v>155</v>
      </c>
      <c r="G111" s="36">
        <v>388</v>
      </c>
      <c r="H111" s="35"/>
    </row>
    <row r="112" spans="1:8" s="173" customFormat="1" x14ac:dyDescent="0.35">
      <c r="A112" s="222" t="s">
        <v>1070</v>
      </c>
      <c r="B112" s="70">
        <v>43952</v>
      </c>
      <c r="C112" s="36">
        <v>151</v>
      </c>
      <c r="D112" s="36">
        <v>1174</v>
      </c>
      <c r="E112" s="37"/>
      <c r="F112" s="36">
        <v>123</v>
      </c>
      <c r="G112" s="36">
        <v>544</v>
      </c>
      <c r="H112" s="35"/>
    </row>
    <row r="113" spans="1:8" s="173" customFormat="1" x14ac:dyDescent="0.35">
      <c r="A113" s="222" t="s">
        <v>1071</v>
      </c>
      <c r="B113" s="70">
        <v>43952</v>
      </c>
      <c r="C113" s="36">
        <v>143</v>
      </c>
      <c r="D113" s="36">
        <v>844</v>
      </c>
      <c r="E113" s="37"/>
      <c r="F113" s="36">
        <v>51</v>
      </c>
      <c r="G113" s="36">
        <v>284</v>
      </c>
      <c r="H113" s="35"/>
    </row>
    <row r="114" spans="1:8" s="173" customFormat="1" x14ac:dyDescent="0.35">
      <c r="A114" s="222" t="s">
        <v>1072</v>
      </c>
      <c r="B114" s="70">
        <v>43952</v>
      </c>
      <c r="C114" s="36">
        <v>104</v>
      </c>
      <c r="D114" s="36">
        <v>805</v>
      </c>
      <c r="E114" s="37"/>
      <c r="F114" s="36">
        <v>141</v>
      </c>
      <c r="G114" s="36">
        <v>445</v>
      </c>
      <c r="H114" s="35"/>
    </row>
    <row r="115" spans="1:8" s="173" customFormat="1" x14ac:dyDescent="0.35">
      <c r="A115" s="222" t="s">
        <v>1073</v>
      </c>
      <c r="B115" s="70">
        <v>43952</v>
      </c>
      <c r="C115" s="36">
        <v>187</v>
      </c>
      <c r="D115" s="36">
        <v>763</v>
      </c>
      <c r="E115" s="37"/>
      <c r="F115" s="36">
        <v>91</v>
      </c>
      <c r="G115" s="36">
        <v>470</v>
      </c>
      <c r="H115" s="35"/>
    </row>
    <row r="116" spans="1:8" s="173" customFormat="1" x14ac:dyDescent="0.35">
      <c r="A116" s="222" t="s">
        <v>1068</v>
      </c>
      <c r="B116" s="70">
        <v>43953</v>
      </c>
      <c r="C116" s="36">
        <v>623</v>
      </c>
      <c r="D116" s="36">
        <v>1973</v>
      </c>
      <c r="E116" s="37"/>
      <c r="F116" s="36">
        <v>264</v>
      </c>
      <c r="G116" s="36">
        <v>936</v>
      </c>
      <c r="H116" s="35"/>
    </row>
    <row r="117" spans="1:8" s="173" customFormat="1" x14ac:dyDescent="0.35">
      <c r="A117" s="222" t="s">
        <v>1069</v>
      </c>
      <c r="B117" s="70">
        <v>43953</v>
      </c>
      <c r="C117" s="36">
        <v>245</v>
      </c>
      <c r="D117" s="36">
        <v>1221</v>
      </c>
      <c r="E117" s="37"/>
      <c r="F117" s="36">
        <v>145</v>
      </c>
      <c r="G117" s="36">
        <v>412</v>
      </c>
      <c r="H117" s="35"/>
    </row>
    <row r="118" spans="1:8" s="173" customFormat="1" x14ac:dyDescent="0.35">
      <c r="A118" s="222" t="s">
        <v>1070</v>
      </c>
      <c r="B118" s="70">
        <v>43953</v>
      </c>
      <c r="C118" s="36">
        <v>149</v>
      </c>
      <c r="D118" s="36">
        <v>1103</v>
      </c>
      <c r="E118" s="37"/>
      <c r="F118" s="36">
        <v>121</v>
      </c>
      <c r="G118" s="36">
        <v>618</v>
      </c>
      <c r="H118" s="35"/>
    </row>
    <row r="119" spans="1:8" s="173" customFormat="1" x14ac:dyDescent="0.35">
      <c r="A119" s="222" t="s">
        <v>1071</v>
      </c>
      <c r="B119" s="70">
        <v>43953</v>
      </c>
      <c r="C119" s="36">
        <v>143</v>
      </c>
      <c r="D119" s="36">
        <v>826</v>
      </c>
      <c r="E119" s="37"/>
      <c r="F119" s="36">
        <v>55</v>
      </c>
      <c r="G119" s="36">
        <v>308</v>
      </c>
      <c r="H119" s="35"/>
    </row>
    <row r="120" spans="1:8" s="173" customFormat="1" x14ac:dyDescent="0.35">
      <c r="A120" s="222" t="s">
        <v>1072</v>
      </c>
      <c r="B120" s="70">
        <v>43953</v>
      </c>
      <c r="C120" s="36">
        <v>98</v>
      </c>
      <c r="D120" s="36">
        <v>833</v>
      </c>
      <c r="E120" s="37"/>
      <c r="F120" s="36">
        <v>147</v>
      </c>
      <c r="G120" s="36">
        <v>417</v>
      </c>
      <c r="H120" s="35"/>
    </row>
    <row r="121" spans="1:8" s="173" customFormat="1" x14ac:dyDescent="0.35">
      <c r="A121" s="222" t="s">
        <v>1073</v>
      </c>
      <c r="B121" s="70">
        <v>43953</v>
      </c>
      <c r="C121" s="36">
        <v>183</v>
      </c>
      <c r="D121" s="36">
        <v>747</v>
      </c>
      <c r="E121" s="37"/>
      <c r="F121" s="36">
        <v>91</v>
      </c>
      <c r="G121" s="36">
        <v>486</v>
      </c>
      <c r="H121" s="35"/>
    </row>
    <row r="122" spans="1:8" s="173" customFormat="1" x14ac:dyDescent="0.35">
      <c r="A122" s="222" t="s">
        <v>1068</v>
      </c>
      <c r="B122" s="70">
        <v>43954</v>
      </c>
      <c r="C122" s="36">
        <v>626</v>
      </c>
      <c r="D122" s="36">
        <v>1979</v>
      </c>
      <c r="E122" s="37"/>
      <c r="F122" s="36">
        <v>237</v>
      </c>
      <c r="G122" s="36">
        <v>914</v>
      </c>
      <c r="H122" s="35"/>
    </row>
    <row r="123" spans="1:8" s="173" customFormat="1" x14ac:dyDescent="0.35">
      <c r="A123" s="222" t="s">
        <v>1069</v>
      </c>
      <c r="B123" s="70">
        <v>43954</v>
      </c>
      <c r="C123" s="36">
        <v>228</v>
      </c>
      <c r="D123" s="36">
        <v>1249</v>
      </c>
      <c r="E123" s="37"/>
      <c r="F123" s="36">
        <v>164</v>
      </c>
      <c r="G123" s="36">
        <v>397</v>
      </c>
      <c r="H123" s="35"/>
    </row>
    <row r="124" spans="1:8" s="173" customFormat="1" x14ac:dyDescent="0.35">
      <c r="A124" s="222" t="s">
        <v>1070</v>
      </c>
      <c r="B124" s="70">
        <v>43954</v>
      </c>
      <c r="C124" s="36">
        <v>147</v>
      </c>
      <c r="D124" s="36">
        <v>1115</v>
      </c>
      <c r="E124" s="37"/>
      <c r="F124" s="36">
        <v>126</v>
      </c>
      <c r="G124" s="36">
        <v>667</v>
      </c>
      <c r="H124" s="35"/>
    </row>
    <row r="125" spans="1:8" s="173" customFormat="1" x14ac:dyDescent="0.35">
      <c r="A125" s="222" t="s">
        <v>1071</v>
      </c>
      <c r="B125" s="70">
        <v>43954</v>
      </c>
      <c r="C125" s="36">
        <v>150</v>
      </c>
      <c r="D125" s="36">
        <v>809</v>
      </c>
      <c r="E125" s="37"/>
      <c r="F125" s="36">
        <v>50</v>
      </c>
      <c r="G125" s="36">
        <v>294</v>
      </c>
      <c r="H125" s="35"/>
    </row>
    <row r="126" spans="1:8" s="173" customFormat="1" x14ac:dyDescent="0.35">
      <c r="A126" s="222" t="s">
        <v>1072</v>
      </c>
      <c r="B126" s="70">
        <v>43954</v>
      </c>
      <c r="C126" s="36">
        <v>101</v>
      </c>
      <c r="D126" s="36">
        <v>784</v>
      </c>
      <c r="E126" s="37"/>
      <c r="F126" s="36">
        <v>144</v>
      </c>
      <c r="G126" s="36">
        <v>466</v>
      </c>
      <c r="H126" s="35"/>
    </row>
    <row r="127" spans="1:8" s="173" customFormat="1" x14ac:dyDescent="0.35">
      <c r="A127" s="222" t="s">
        <v>1073</v>
      </c>
      <c r="B127" s="70">
        <v>43954</v>
      </c>
      <c r="C127" s="36">
        <v>174</v>
      </c>
      <c r="D127" s="36">
        <v>762</v>
      </c>
      <c r="E127" s="37"/>
      <c r="F127" s="36">
        <v>100</v>
      </c>
      <c r="G127" s="36">
        <v>471</v>
      </c>
      <c r="H127" s="35"/>
    </row>
    <row r="128" spans="1:8" s="173" customFormat="1" x14ac:dyDescent="0.35">
      <c r="A128" s="222" t="s">
        <v>1068</v>
      </c>
      <c r="B128" s="70">
        <v>43955</v>
      </c>
      <c r="C128" s="36">
        <v>610</v>
      </c>
      <c r="D128" s="36">
        <v>1988</v>
      </c>
      <c r="E128" s="37"/>
      <c r="F128" s="36">
        <v>248</v>
      </c>
      <c r="G128" s="36">
        <v>918</v>
      </c>
      <c r="H128" s="35"/>
    </row>
    <row r="129" spans="1:8" s="173" customFormat="1" x14ac:dyDescent="0.35">
      <c r="A129" s="222" t="s">
        <v>1069</v>
      </c>
      <c r="B129" s="70">
        <v>43955</v>
      </c>
      <c r="C129" s="36">
        <v>241</v>
      </c>
      <c r="D129" s="36">
        <v>1329</v>
      </c>
      <c r="E129" s="37"/>
      <c r="F129" s="36">
        <v>122</v>
      </c>
      <c r="G129" s="36">
        <v>315</v>
      </c>
      <c r="H129" s="35"/>
    </row>
    <row r="130" spans="1:8" s="173" customFormat="1" x14ac:dyDescent="0.35">
      <c r="A130" s="222" t="s">
        <v>1070</v>
      </c>
      <c r="B130" s="70">
        <v>43955</v>
      </c>
      <c r="C130" s="36">
        <v>147</v>
      </c>
      <c r="D130" s="36">
        <v>1152</v>
      </c>
      <c r="E130" s="37"/>
      <c r="F130" s="36">
        <v>124</v>
      </c>
      <c r="G130" s="36">
        <v>633</v>
      </c>
      <c r="H130" s="35"/>
    </row>
    <row r="131" spans="1:8" s="173" customFormat="1" x14ac:dyDescent="0.35">
      <c r="A131" s="222" t="s">
        <v>1071</v>
      </c>
      <c r="B131" s="70">
        <v>43955</v>
      </c>
      <c r="C131" s="36">
        <v>139</v>
      </c>
      <c r="D131" s="36">
        <v>845</v>
      </c>
      <c r="E131" s="37"/>
      <c r="F131" s="36">
        <v>55</v>
      </c>
      <c r="G131" s="36">
        <v>280</v>
      </c>
      <c r="H131" s="35"/>
    </row>
    <row r="132" spans="1:8" s="173" customFormat="1" x14ac:dyDescent="0.35">
      <c r="A132" s="222" t="s">
        <v>1072</v>
      </c>
      <c r="B132" s="70">
        <v>43955</v>
      </c>
      <c r="C132" s="36">
        <v>106</v>
      </c>
      <c r="D132" s="36">
        <v>801</v>
      </c>
      <c r="E132" s="37"/>
      <c r="F132" s="36">
        <v>139</v>
      </c>
      <c r="G132" s="36">
        <v>451</v>
      </c>
      <c r="H132" s="35"/>
    </row>
    <row r="133" spans="1:8" s="173" customFormat="1" x14ac:dyDescent="0.35">
      <c r="A133" s="222" t="s">
        <v>1073</v>
      </c>
      <c r="B133" s="70">
        <v>43955</v>
      </c>
      <c r="C133" s="36">
        <v>186</v>
      </c>
      <c r="D133" s="36">
        <v>760</v>
      </c>
      <c r="E133" s="37"/>
      <c r="F133" s="36">
        <v>80</v>
      </c>
      <c r="G133" s="36">
        <v>513</v>
      </c>
      <c r="H133" s="35"/>
    </row>
    <row r="134" spans="1:8" s="173" customFormat="1" x14ac:dyDescent="0.35">
      <c r="A134" s="222" t="s">
        <v>1068</v>
      </c>
      <c r="B134" s="70">
        <v>43956</v>
      </c>
      <c r="C134" s="36">
        <v>604</v>
      </c>
      <c r="D134" s="36">
        <v>2061</v>
      </c>
      <c r="E134" s="37"/>
      <c r="F134" s="36">
        <v>255</v>
      </c>
      <c r="G134" s="36">
        <v>863</v>
      </c>
      <c r="H134" s="35"/>
    </row>
    <row r="135" spans="1:8" s="173" customFormat="1" x14ac:dyDescent="0.35">
      <c r="A135" s="222" t="s">
        <v>1069</v>
      </c>
      <c r="B135" s="70">
        <v>43956</v>
      </c>
      <c r="C135" s="36">
        <v>242</v>
      </c>
      <c r="D135" s="36">
        <v>1335</v>
      </c>
      <c r="E135" s="37"/>
      <c r="F135" s="36">
        <v>117</v>
      </c>
      <c r="G135" s="36">
        <v>319</v>
      </c>
      <c r="H135" s="35"/>
    </row>
    <row r="136" spans="1:8" s="173" customFormat="1" x14ac:dyDescent="0.35">
      <c r="A136" s="222" t="s">
        <v>1070</v>
      </c>
      <c r="B136" s="70">
        <v>43956</v>
      </c>
      <c r="C136" s="36">
        <v>156</v>
      </c>
      <c r="D136" s="36">
        <v>1215</v>
      </c>
      <c r="E136" s="37"/>
      <c r="F136" s="36">
        <v>111</v>
      </c>
      <c r="G136" s="36">
        <v>576</v>
      </c>
      <c r="H136" s="35"/>
    </row>
    <row r="137" spans="1:8" s="173" customFormat="1" x14ac:dyDescent="0.35">
      <c r="A137" s="222" t="s">
        <v>1071</v>
      </c>
      <c r="B137" s="70">
        <v>43956</v>
      </c>
      <c r="C137" s="36">
        <v>147</v>
      </c>
      <c r="D137" s="36">
        <v>848</v>
      </c>
      <c r="E137" s="37"/>
      <c r="F137" s="36">
        <v>48</v>
      </c>
      <c r="G137" s="36">
        <v>276</v>
      </c>
      <c r="H137" s="35"/>
    </row>
    <row r="138" spans="1:8" s="173" customFormat="1" x14ac:dyDescent="0.35">
      <c r="A138" s="222" t="s">
        <v>1072</v>
      </c>
      <c r="B138" s="70">
        <v>43956</v>
      </c>
      <c r="C138" s="36">
        <v>101</v>
      </c>
      <c r="D138" s="36">
        <v>814</v>
      </c>
      <c r="E138" s="37"/>
      <c r="F138" s="36">
        <v>144</v>
      </c>
      <c r="G138" s="36">
        <v>438</v>
      </c>
      <c r="H138" s="35"/>
    </row>
    <row r="139" spans="1:8" s="173" customFormat="1" x14ac:dyDescent="0.35">
      <c r="A139" s="222" t="s">
        <v>1073</v>
      </c>
      <c r="B139" s="70">
        <v>43956</v>
      </c>
      <c r="C139" s="36">
        <v>194</v>
      </c>
      <c r="D139" s="36">
        <v>782</v>
      </c>
      <c r="E139" s="37"/>
      <c r="F139" s="36">
        <v>72</v>
      </c>
      <c r="G139" s="36">
        <v>491</v>
      </c>
      <c r="H139" s="35"/>
    </row>
    <row r="140" spans="1:8" s="173" customFormat="1" x14ac:dyDescent="0.35">
      <c r="A140" s="222" t="s">
        <v>1068</v>
      </c>
      <c r="B140" s="70">
        <v>43957</v>
      </c>
      <c r="C140" s="36">
        <v>599</v>
      </c>
      <c r="D140" s="36">
        <v>2093</v>
      </c>
      <c r="E140" s="37"/>
      <c r="F140" s="36">
        <v>203</v>
      </c>
      <c r="G140" s="36">
        <v>846</v>
      </c>
      <c r="H140" s="35"/>
    </row>
    <row r="141" spans="1:8" s="173" customFormat="1" x14ac:dyDescent="0.35">
      <c r="A141" s="222" t="s">
        <v>1069</v>
      </c>
      <c r="B141" s="70">
        <v>43957</v>
      </c>
      <c r="C141" s="36">
        <v>235</v>
      </c>
      <c r="D141" s="36">
        <v>1345</v>
      </c>
      <c r="E141" s="37"/>
      <c r="F141" s="36">
        <v>121</v>
      </c>
      <c r="G141" s="36">
        <v>322</v>
      </c>
      <c r="H141" s="35"/>
    </row>
    <row r="142" spans="1:8" s="173" customFormat="1" x14ac:dyDescent="0.35">
      <c r="A142" s="222" t="s">
        <v>1070</v>
      </c>
      <c r="B142" s="70">
        <v>43957</v>
      </c>
      <c r="C142" s="36">
        <v>157</v>
      </c>
      <c r="D142" s="36">
        <v>1200</v>
      </c>
      <c r="E142" s="37"/>
      <c r="F142" s="36">
        <v>69</v>
      </c>
      <c r="G142" s="36">
        <v>585</v>
      </c>
      <c r="H142" s="35"/>
    </row>
    <row r="143" spans="1:8" s="173" customFormat="1" x14ac:dyDescent="0.35">
      <c r="A143" s="222" t="s">
        <v>1071</v>
      </c>
      <c r="B143" s="70">
        <v>43957</v>
      </c>
      <c r="C143" s="36">
        <v>142</v>
      </c>
      <c r="D143" s="36">
        <v>845</v>
      </c>
      <c r="E143" s="37"/>
      <c r="F143" s="36">
        <v>48</v>
      </c>
      <c r="G143" s="36">
        <v>278</v>
      </c>
      <c r="H143" s="35"/>
    </row>
    <row r="144" spans="1:8" s="173" customFormat="1" x14ac:dyDescent="0.35">
      <c r="A144" s="222" t="s">
        <v>1072</v>
      </c>
      <c r="B144" s="70">
        <v>43957</v>
      </c>
      <c r="C144" s="36">
        <v>95</v>
      </c>
      <c r="D144" s="36">
        <v>783</v>
      </c>
      <c r="E144" s="37"/>
      <c r="F144" s="36">
        <v>151</v>
      </c>
      <c r="G144" s="36">
        <v>466</v>
      </c>
      <c r="H144" s="35"/>
    </row>
    <row r="145" spans="1:8" s="173" customFormat="1" x14ac:dyDescent="0.35">
      <c r="A145" s="222" t="s">
        <v>1073</v>
      </c>
      <c r="B145" s="70">
        <v>43957</v>
      </c>
      <c r="C145" s="36">
        <v>195</v>
      </c>
      <c r="D145" s="36">
        <v>766</v>
      </c>
      <c r="E145" s="37"/>
      <c r="F145" s="36">
        <v>75</v>
      </c>
      <c r="G145" s="36">
        <v>510</v>
      </c>
      <c r="H145" s="35"/>
    </row>
    <row r="146" spans="1:8" s="173" customFormat="1" x14ac:dyDescent="0.35">
      <c r="A146" s="222" t="s">
        <v>1068</v>
      </c>
      <c r="B146" s="70">
        <v>43958</v>
      </c>
      <c r="C146" s="36">
        <v>591</v>
      </c>
      <c r="D146" s="36">
        <v>2026</v>
      </c>
      <c r="E146" s="37"/>
      <c r="F146" s="36">
        <v>205</v>
      </c>
      <c r="G146" s="36">
        <v>915</v>
      </c>
      <c r="H146" s="35"/>
    </row>
    <row r="147" spans="1:8" s="173" customFormat="1" x14ac:dyDescent="0.35">
      <c r="A147" s="222" t="s">
        <v>1069</v>
      </c>
      <c r="B147" s="70">
        <v>43958</v>
      </c>
      <c r="C147" s="36">
        <v>206</v>
      </c>
      <c r="D147" s="36">
        <v>1301</v>
      </c>
      <c r="E147" s="37"/>
      <c r="F147" s="36">
        <v>147</v>
      </c>
      <c r="G147" s="36">
        <v>337</v>
      </c>
      <c r="H147" s="35"/>
    </row>
    <row r="148" spans="1:8" s="173" customFormat="1" x14ac:dyDescent="0.35">
      <c r="A148" s="222" t="s">
        <v>1070</v>
      </c>
      <c r="B148" s="70">
        <v>43958</v>
      </c>
      <c r="C148" s="36">
        <v>139</v>
      </c>
      <c r="D148" s="36">
        <v>1202</v>
      </c>
      <c r="E148" s="37"/>
      <c r="F148" s="36">
        <v>83</v>
      </c>
      <c r="G148" s="36">
        <v>517</v>
      </c>
      <c r="H148" s="35"/>
    </row>
    <row r="149" spans="1:8" s="173" customFormat="1" x14ac:dyDescent="0.35">
      <c r="A149" s="222" t="s">
        <v>1071</v>
      </c>
      <c r="B149" s="70">
        <v>43958</v>
      </c>
      <c r="C149" s="36">
        <v>142</v>
      </c>
      <c r="D149" s="36">
        <v>818</v>
      </c>
      <c r="E149" s="37"/>
      <c r="F149" s="36">
        <v>58</v>
      </c>
      <c r="G149" s="36">
        <v>311</v>
      </c>
      <c r="H149" s="35"/>
    </row>
    <row r="150" spans="1:8" s="173" customFormat="1" x14ac:dyDescent="0.35">
      <c r="A150" s="222" t="s">
        <v>1072</v>
      </c>
      <c r="B150" s="70">
        <v>43958</v>
      </c>
      <c r="C150" s="36">
        <v>85</v>
      </c>
      <c r="D150" s="36">
        <v>747</v>
      </c>
      <c r="E150" s="37"/>
      <c r="F150" s="36">
        <v>160</v>
      </c>
      <c r="G150" s="36">
        <v>491</v>
      </c>
      <c r="H150" s="35"/>
    </row>
    <row r="151" spans="1:8" s="173" customFormat="1" x14ac:dyDescent="0.35">
      <c r="A151" s="222" t="s">
        <v>1073</v>
      </c>
      <c r="B151" s="70">
        <v>43958</v>
      </c>
      <c r="C151" s="36">
        <v>197</v>
      </c>
      <c r="D151" s="36">
        <v>772</v>
      </c>
      <c r="E151" s="37"/>
      <c r="F151" s="36">
        <v>77</v>
      </c>
      <c r="G151" s="36">
        <v>508</v>
      </c>
      <c r="H151" s="35"/>
    </row>
    <row r="152" spans="1:8" s="173" customFormat="1" x14ac:dyDescent="0.35">
      <c r="A152" s="222" t="s">
        <v>1068</v>
      </c>
      <c r="B152" s="70">
        <v>43959</v>
      </c>
      <c r="C152" s="36">
        <v>577</v>
      </c>
      <c r="D152" s="36">
        <v>2007</v>
      </c>
      <c r="E152" s="37"/>
      <c r="F152" s="36">
        <v>221</v>
      </c>
      <c r="G152" s="36">
        <v>930</v>
      </c>
      <c r="H152" s="35"/>
    </row>
    <row r="153" spans="1:8" s="173" customFormat="1" x14ac:dyDescent="0.35">
      <c r="A153" s="222" t="s">
        <v>1069</v>
      </c>
      <c r="B153" s="70">
        <v>43959</v>
      </c>
      <c r="C153" s="36">
        <v>221</v>
      </c>
      <c r="D153" s="36">
        <v>1324</v>
      </c>
      <c r="E153" s="37"/>
      <c r="F153" s="36">
        <v>133</v>
      </c>
      <c r="G153" s="36">
        <v>343</v>
      </c>
      <c r="H153" s="35"/>
    </row>
    <row r="154" spans="1:8" s="173" customFormat="1" x14ac:dyDescent="0.35">
      <c r="A154" s="222" t="s">
        <v>1070</v>
      </c>
      <c r="B154" s="70">
        <v>43959</v>
      </c>
      <c r="C154" s="36">
        <v>147</v>
      </c>
      <c r="D154" s="36">
        <v>1180</v>
      </c>
      <c r="E154" s="37"/>
      <c r="F154" s="36">
        <v>73</v>
      </c>
      <c r="G154" s="36">
        <v>550</v>
      </c>
      <c r="H154" s="35"/>
    </row>
    <row r="155" spans="1:8" s="173" customFormat="1" x14ac:dyDescent="0.35">
      <c r="A155" s="222" t="s">
        <v>1071</v>
      </c>
      <c r="B155" s="70">
        <v>43959</v>
      </c>
      <c r="C155" s="36">
        <v>139</v>
      </c>
      <c r="D155" s="36">
        <v>818</v>
      </c>
      <c r="E155" s="37"/>
      <c r="F155" s="36">
        <v>56</v>
      </c>
      <c r="G155" s="36">
        <v>309</v>
      </c>
      <c r="H155" s="35"/>
    </row>
    <row r="156" spans="1:8" s="173" customFormat="1" x14ac:dyDescent="0.35">
      <c r="A156" s="222" t="s">
        <v>1072</v>
      </c>
      <c r="B156" s="70">
        <v>43959</v>
      </c>
      <c r="C156" s="36">
        <v>87</v>
      </c>
      <c r="D156" s="36">
        <v>803</v>
      </c>
      <c r="E156" s="37"/>
      <c r="F156" s="36">
        <v>158</v>
      </c>
      <c r="G156" s="36">
        <v>437</v>
      </c>
      <c r="H156" s="35"/>
    </row>
    <row r="157" spans="1:8" s="173" customFormat="1" x14ac:dyDescent="0.35">
      <c r="A157" s="222" t="s">
        <v>1073</v>
      </c>
      <c r="B157" s="70">
        <v>43959</v>
      </c>
      <c r="C157" s="36">
        <v>181</v>
      </c>
      <c r="D157" s="36">
        <v>764</v>
      </c>
      <c r="E157" s="37"/>
      <c r="F157" s="36">
        <v>93</v>
      </c>
      <c r="G157" s="36">
        <v>501</v>
      </c>
      <c r="H157" s="35"/>
    </row>
    <row r="158" spans="1:8" s="173" customFormat="1" x14ac:dyDescent="0.35">
      <c r="A158" s="222" t="s">
        <v>1068</v>
      </c>
      <c r="B158" s="70">
        <v>43960</v>
      </c>
      <c r="C158" s="36">
        <v>575</v>
      </c>
      <c r="D158" s="36">
        <v>1913</v>
      </c>
      <c r="E158" s="37"/>
      <c r="F158" s="36">
        <v>215</v>
      </c>
      <c r="G158" s="36">
        <v>1036</v>
      </c>
      <c r="H158" s="35"/>
    </row>
    <row r="159" spans="1:8" s="173" customFormat="1" x14ac:dyDescent="0.35">
      <c r="A159" s="222" t="s">
        <v>1069</v>
      </c>
      <c r="B159" s="70">
        <v>43960</v>
      </c>
      <c r="C159" s="36">
        <v>216</v>
      </c>
      <c r="D159" s="36">
        <v>1279</v>
      </c>
      <c r="E159" s="37"/>
      <c r="F159" s="36">
        <v>136</v>
      </c>
      <c r="G159" s="36">
        <v>369</v>
      </c>
      <c r="H159" s="35"/>
    </row>
    <row r="160" spans="1:8" s="173" customFormat="1" x14ac:dyDescent="0.35">
      <c r="A160" s="222" t="s">
        <v>1070</v>
      </c>
      <c r="B160" s="70">
        <v>43960</v>
      </c>
      <c r="C160" s="36">
        <v>133</v>
      </c>
      <c r="D160" s="36">
        <v>1181</v>
      </c>
      <c r="E160" s="37"/>
      <c r="F160" s="36">
        <v>98</v>
      </c>
      <c r="G160" s="36">
        <v>543</v>
      </c>
      <c r="H160" s="35"/>
    </row>
    <row r="161" spans="1:8" s="173" customFormat="1" x14ac:dyDescent="0.35">
      <c r="A161" s="222" t="s">
        <v>1071</v>
      </c>
      <c r="B161" s="70">
        <v>43960</v>
      </c>
      <c r="C161" s="36">
        <v>134</v>
      </c>
      <c r="D161" s="36">
        <v>786</v>
      </c>
      <c r="E161" s="37"/>
      <c r="F161" s="36">
        <v>62</v>
      </c>
      <c r="G161" s="36">
        <v>327</v>
      </c>
      <c r="H161" s="35"/>
    </row>
    <row r="162" spans="1:8" s="173" customFormat="1" x14ac:dyDescent="0.35">
      <c r="A162" s="222" t="s">
        <v>1072</v>
      </c>
      <c r="B162" s="70">
        <v>43960</v>
      </c>
      <c r="C162" s="36">
        <v>93</v>
      </c>
      <c r="D162" s="36">
        <v>764</v>
      </c>
      <c r="E162" s="37"/>
      <c r="F162" s="36">
        <v>152</v>
      </c>
      <c r="G162" s="36">
        <v>476</v>
      </c>
      <c r="H162" s="35"/>
    </row>
    <row r="163" spans="1:8" s="173" customFormat="1" x14ac:dyDescent="0.35">
      <c r="A163" s="222" t="s">
        <v>1073</v>
      </c>
      <c r="B163" s="70">
        <v>43960</v>
      </c>
      <c r="C163" s="36">
        <v>183</v>
      </c>
      <c r="D163" s="36">
        <v>756</v>
      </c>
      <c r="E163" s="37"/>
      <c r="F163" s="36">
        <v>88</v>
      </c>
      <c r="G163" s="36">
        <v>448</v>
      </c>
      <c r="H163" s="35"/>
    </row>
    <row r="164" spans="1:8" s="173" customFormat="1" x14ac:dyDescent="0.35">
      <c r="A164" s="222" t="s">
        <v>1068</v>
      </c>
      <c r="B164" s="70">
        <v>43961</v>
      </c>
      <c r="C164" s="36">
        <v>562</v>
      </c>
      <c r="D164" s="36">
        <v>1904</v>
      </c>
      <c r="E164" s="37"/>
      <c r="F164" s="36">
        <v>229</v>
      </c>
      <c r="G164" s="36">
        <v>1015</v>
      </c>
      <c r="H164" s="35"/>
    </row>
    <row r="165" spans="1:8" s="173" customFormat="1" x14ac:dyDescent="0.35">
      <c r="A165" s="222" t="s">
        <v>1069</v>
      </c>
      <c r="B165" s="70">
        <v>43961</v>
      </c>
      <c r="C165" s="36">
        <v>223</v>
      </c>
      <c r="D165" s="36">
        <v>1268</v>
      </c>
      <c r="E165" s="37"/>
      <c r="F165" s="36">
        <v>127</v>
      </c>
      <c r="G165" s="36">
        <v>380</v>
      </c>
      <c r="H165" s="35"/>
    </row>
    <row r="166" spans="1:8" s="173" customFormat="1" x14ac:dyDescent="0.35">
      <c r="A166" s="222" t="s">
        <v>1070</v>
      </c>
      <c r="B166" s="70">
        <v>43961</v>
      </c>
      <c r="C166" s="36">
        <v>136</v>
      </c>
      <c r="D166" s="36">
        <v>1165</v>
      </c>
      <c r="E166" s="37"/>
      <c r="F166" s="36">
        <v>81</v>
      </c>
      <c r="G166" s="36">
        <v>569</v>
      </c>
      <c r="H166" s="35"/>
    </row>
    <row r="167" spans="1:8" s="173" customFormat="1" x14ac:dyDescent="0.35">
      <c r="A167" s="222" t="s">
        <v>1071</v>
      </c>
      <c r="B167" s="70">
        <v>43961</v>
      </c>
      <c r="C167" s="36">
        <v>130</v>
      </c>
      <c r="D167" s="36">
        <v>781</v>
      </c>
      <c r="E167" s="37"/>
      <c r="F167" s="36">
        <v>65</v>
      </c>
      <c r="G167" s="36">
        <v>335</v>
      </c>
      <c r="H167" s="35"/>
    </row>
    <row r="168" spans="1:8" s="173" customFormat="1" x14ac:dyDescent="0.35">
      <c r="A168" s="222" t="s">
        <v>1072</v>
      </c>
      <c r="B168" s="70">
        <v>43961</v>
      </c>
      <c r="C168" s="36">
        <v>86</v>
      </c>
      <c r="D168" s="36">
        <v>768</v>
      </c>
      <c r="E168" s="37"/>
      <c r="F168" s="36">
        <v>159</v>
      </c>
      <c r="G168" s="36">
        <v>472</v>
      </c>
      <c r="H168" s="35"/>
    </row>
    <row r="169" spans="1:8" s="173" customFormat="1" x14ac:dyDescent="0.35">
      <c r="A169" s="222" t="s">
        <v>1073</v>
      </c>
      <c r="B169" s="70">
        <v>43961</v>
      </c>
      <c r="C169" s="36">
        <v>187</v>
      </c>
      <c r="D169" s="36">
        <v>738</v>
      </c>
      <c r="E169" s="37"/>
      <c r="F169" s="36">
        <v>85</v>
      </c>
      <c r="G169" s="36">
        <v>458</v>
      </c>
      <c r="H169" s="35"/>
    </row>
    <row r="170" spans="1:8" s="173" customFormat="1" x14ac:dyDescent="0.35">
      <c r="A170" s="222" t="s">
        <v>1068</v>
      </c>
      <c r="B170" s="70">
        <v>43962</v>
      </c>
      <c r="C170" s="36">
        <v>562</v>
      </c>
      <c r="D170" s="36">
        <v>1922</v>
      </c>
      <c r="E170" s="37"/>
      <c r="F170" s="36">
        <v>208</v>
      </c>
      <c r="G170" s="36">
        <v>997</v>
      </c>
      <c r="H170" s="35"/>
    </row>
    <row r="171" spans="1:8" s="173" customFormat="1" x14ac:dyDescent="0.35">
      <c r="A171" s="222" t="s">
        <v>1069</v>
      </c>
      <c r="B171" s="70">
        <v>43962</v>
      </c>
      <c r="C171" s="36">
        <v>211</v>
      </c>
      <c r="D171" s="36">
        <v>1300</v>
      </c>
      <c r="E171" s="37"/>
      <c r="F171" s="36">
        <v>137</v>
      </c>
      <c r="G171" s="36">
        <v>355</v>
      </c>
      <c r="H171" s="35"/>
    </row>
    <row r="172" spans="1:8" s="173" customFormat="1" x14ac:dyDescent="0.35">
      <c r="A172" s="222" t="s">
        <v>1070</v>
      </c>
      <c r="B172" s="70">
        <v>43962</v>
      </c>
      <c r="C172" s="36">
        <v>136</v>
      </c>
      <c r="D172" s="36">
        <v>1176</v>
      </c>
      <c r="E172" s="37"/>
      <c r="F172" s="36">
        <v>93</v>
      </c>
      <c r="G172" s="36">
        <v>574</v>
      </c>
      <c r="H172" s="35"/>
    </row>
    <row r="173" spans="1:8" s="173" customFormat="1" x14ac:dyDescent="0.35">
      <c r="A173" s="222" t="s">
        <v>1071</v>
      </c>
      <c r="B173" s="70">
        <v>43962</v>
      </c>
      <c r="C173" s="36">
        <v>126</v>
      </c>
      <c r="D173" s="36">
        <v>790</v>
      </c>
      <c r="E173" s="37"/>
      <c r="F173" s="36">
        <v>70</v>
      </c>
      <c r="G173" s="36">
        <v>339</v>
      </c>
      <c r="H173" s="35"/>
    </row>
    <row r="174" spans="1:8" s="173" customFormat="1" x14ac:dyDescent="0.35">
      <c r="A174" s="222" t="s">
        <v>1072</v>
      </c>
      <c r="B174" s="70">
        <v>43962</v>
      </c>
      <c r="C174" s="36">
        <v>102</v>
      </c>
      <c r="D174" s="36">
        <v>778</v>
      </c>
      <c r="E174" s="37"/>
      <c r="F174" s="36">
        <v>143</v>
      </c>
      <c r="G174" s="36">
        <v>461</v>
      </c>
      <c r="H174" s="35"/>
    </row>
    <row r="175" spans="1:8" s="173" customFormat="1" x14ac:dyDescent="0.35">
      <c r="A175" s="222" t="s">
        <v>1073</v>
      </c>
      <c r="B175" s="70">
        <v>43962</v>
      </c>
      <c r="C175" s="36">
        <v>180</v>
      </c>
      <c r="D175" s="36">
        <v>743</v>
      </c>
      <c r="E175" s="37"/>
      <c r="F175" s="36">
        <v>81</v>
      </c>
      <c r="G175" s="36">
        <v>485</v>
      </c>
      <c r="H175" s="35"/>
    </row>
    <row r="176" spans="1:8" s="173" customFormat="1" x14ac:dyDescent="0.35">
      <c r="A176" s="222" t="s">
        <v>1068</v>
      </c>
      <c r="B176" s="70">
        <v>43963</v>
      </c>
      <c r="C176" s="36">
        <v>555</v>
      </c>
      <c r="D176" s="36">
        <v>1951</v>
      </c>
      <c r="E176" s="37"/>
      <c r="F176" s="36">
        <v>207</v>
      </c>
      <c r="G176" s="36">
        <v>956</v>
      </c>
      <c r="H176" s="35"/>
    </row>
    <row r="177" spans="1:8" s="173" customFormat="1" x14ac:dyDescent="0.35">
      <c r="A177" s="222" t="s">
        <v>1069</v>
      </c>
      <c r="B177" s="70">
        <v>43963</v>
      </c>
      <c r="C177" s="36">
        <v>211</v>
      </c>
      <c r="D177" s="36">
        <v>1315</v>
      </c>
      <c r="E177" s="37"/>
      <c r="F177" s="36">
        <v>138</v>
      </c>
      <c r="G177" s="36">
        <v>317</v>
      </c>
      <c r="H177" s="35"/>
    </row>
    <row r="178" spans="1:8" s="173" customFormat="1" x14ac:dyDescent="0.35">
      <c r="A178" s="222" t="s">
        <v>1070</v>
      </c>
      <c r="B178" s="70">
        <v>43963</v>
      </c>
      <c r="C178" s="36">
        <v>149</v>
      </c>
      <c r="D178" s="36">
        <v>1214</v>
      </c>
      <c r="E178" s="37"/>
      <c r="F178" s="36">
        <v>80</v>
      </c>
      <c r="G178" s="36">
        <v>541</v>
      </c>
      <c r="H178" s="35"/>
    </row>
    <row r="179" spans="1:8" s="173" customFormat="1" x14ac:dyDescent="0.35">
      <c r="A179" s="222" t="s">
        <v>1071</v>
      </c>
      <c r="B179" s="70">
        <v>43963</v>
      </c>
      <c r="C179" s="36">
        <v>133</v>
      </c>
      <c r="D179" s="36">
        <v>801</v>
      </c>
      <c r="E179" s="37"/>
      <c r="F179" s="36">
        <v>61</v>
      </c>
      <c r="G179" s="36">
        <v>322</v>
      </c>
      <c r="H179" s="35"/>
    </row>
    <row r="180" spans="1:8" s="173" customFormat="1" x14ac:dyDescent="0.35">
      <c r="A180" s="222" t="s">
        <v>1072</v>
      </c>
      <c r="B180" s="70">
        <v>43963</v>
      </c>
      <c r="C180" s="36">
        <v>93</v>
      </c>
      <c r="D180" s="36">
        <v>809</v>
      </c>
      <c r="E180" s="37"/>
      <c r="F180" s="36">
        <v>152</v>
      </c>
      <c r="G180" s="36">
        <v>428</v>
      </c>
      <c r="H180" s="35"/>
    </row>
    <row r="181" spans="1:8" s="173" customFormat="1" x14ac:dyDescent="0.35">
      <c r="A181" s="222" t="s">
        <v>1073</v>
      </c>
      <c r="B181" s="70">
        <v>43963</v>
      </c>
      <c r="C181" s="36">
        <v>187</v>
      </c>
      <c r="D181" s="36">
        <v>772</v>
      </c>
      <c r="E181" s="37"/>
      <c r="F181" s="36">
        <v>83</v>
      </c>
      <c r="G181" s="36">
        <v>495</v>
      </c>
      <c r="H181" s="35"/>
    </row>
    <row r="182" spans="1:8" s="173" customFormat="1" x14ac:dyDescent="0.35">
      <c r="A182" s="222" t="s">
        <v>1068</v>
      </c>
      <c r="B182" s="70">
        <v>43964</v>
      </c>
      <c r="C182" s="36">
        <v>541</v>
      </c>
      <c r="D182" s="36">
        <v>2000</v>
      </c>
      <c r="E182" s="37"/>
      <c r="F182" s="36">
        <v>218</v>
      </c>
      <c r="G182" s="36">
        <v>904</v>
      </c>
      <c r="H182" s="35"/>
    </row>
    <row r="183" spans="1:8" s="173" customFormat="1" x14ac:dyDescent="0.35">
      <c r="A183" s="222" t="s">
        <v>1069</v>
      </c>
      <c r="B183" s="70">
        <v>43964</v>
      </c>
      <c r="C183" s="36">
        <v>209</v>
      </c>
      <c r="D183" s="36">
        <v>1255</v>
      </c>
      <c r="E183" s="37"/>
      <c r="F183" s="36">
        <v>143</v>
      </c>
      <c r="G183" s="36">
        <v>346</v>
      </c>
      <c r="H183" s="35"/>
    </row>
    <row r="184" spans="1:8" s="173" customFormat="1" x14ac:dyDescent="0.35">
      <c r="A184" s="222" t="s">
        <v>1070</v>
      </c>
      <c r="B184" s="70">
        <v>43964</v>
      </c>
      <c r="C184" s="36">
        <v>153</v>
      </c>
      <c r="D184" s="36">
        <v>1178</v>
      </c>
      <c r="E184" s="37"/>
      <c r="F184" s="36">
        <v>79</v>
      </c>
      <c r="G184" s="36">
        <v>578</v>
      </c>
      <c r="H184" s="35"/>
    </row>
    <row r="185" spans="1:8" s="173" customFormat="1" x14ac:dyDescent="0.35">
      <c r="A185" s="222" t="s">
        <v>1071</v>
      </c>
      <c r="B185" s="70">
        <v>43964</v>
      </c>
      <c r="C185" s="36">
        <v>128</v>
      </c>
      <c r="D185" s="36">
        <v>787</v>
      </c>
      <c r="E185" s="37"/>
      <c r="F185" s="36">
        <v>69</v>
      </c>
      <c r="G185" s="36">
        <v>334</v>
      </c>
      <c r="H185" s="35"/>
    </row>
    <row r="186" spans="1:8" s="173" customFormat="1" x14ac:dyDescent="0.35">
      <c r="A186" s="222" t="s">
        <v>1072</v>
      </c>
      <c r="B186" s="70">
        <v>43964</v>
      </c>
      <c r="C186" s="36">
        <v>93</v>
      </c>
      <c r="D186" s="36">
        <v>808</v>
      </c>
      <c r="E186" s="37"/>
      <c r="F186" s="36">
        <v>152</v>
      </c>
      <c r="G186" s="36">
        <v>430</v>
      </c>
      <c r="H186" s="35"/>
    </row>
    <row r="187" spans="1:8" s="173" customFormat="1" x14ac:dyDescent="0.35">
      <c r="A187" s="222" t="s">
        <v>1073</v>
      </c>
      <c r="B187" s="70">
        <v>43964</v>
      </c>
      <c r="C187" s="36">
        <v>186</v>
      </c>
      <c r="D187" s="36">
        <v>777</v>
      </c>
      <c r="E187" s="37"/>
      <c r="F187" s="36">
        <v>84</v>
      </c>
      <c r="G187" s="36">
        <v>453</v>
      </c>
      <c r="H187" s="35"/>
    </row>
    <row r="188" spans="1:8" s="173" customFormat="1" x14ac:dyDescent="0.35">
      <c r="A188" s="222" t="s">
        <v>1068</v>
      </c>
      <c r="B188" s="70">
        <v>43965</v>
      </c>
      <c r="C188" s="36">
        <v>551</v>
      </c>
      <c r="D188" s="36">
        <v>2024</v>
      </c>
      <c r="E188" s="37"/>
      <c r="F188" s="36">
        <v>211</v>
      </c>
      <c r="G188" s="36">
        <v>889</v>
      </c>
      <c r="H188" s="35"/>
    </row>
    <row r="189" spans="1:8" s="173" customFormat="1" x14ac:dyDescent="0.35">
      <c r="A189" s="222" t="s">
        <v>1069</v>
      </c>
      <c r="B189" s="70">
        <v>43965</v>
      </c>
      <c r="C189" s="36">
        <v>205</v>
      </c>
      <c r="D189" s="36">
        <v>1232</v>
      </c>
      <c r="E189" s="37"/>
      <c r="F189" s="36">
        <v>136</v>
      </c>
      <c r="G189" s="36">
        <v>385</v>
      </c>
      <c r="H189" s="35"/>
    </row>
    <row r="190" spans="1:8" s="173" customFormat="1" x14ac:dyDescent="0.35">
      <c r="A190" s="222" t="s">
        <v>1070</v>
      </c>
      <c r="B190" s="70">
        <v>43965</v>
      </c>
      <c r="C190" s="36">
        <v>144</v>
      </c>
      <c r="D190" s="36">
        <v>1157</v>
      </c>
      <c r="E190" s="37"/>
      <c r="F190" s="36">
        <v>87</v>
      </c>
      <c r="G190" s="36">
        <v>579</v>
      </c>
      <c r="H190" s="35"/>
    </row>
    <row r="191" spans="1:8" s="173" customFormat="1" x14ac:dyDescent="0.35">
      <c r="A191" s="222" t="s">
        <v>1071</v>
      </c>
      <c r="B191" s="70">
        <v>43965</v>
      </c>
      <c r="C191" s="36">
        <v>128</v>
      </c>
      <c r="D191" s="36">
        <v>794</v>
      </c>
      <c r="E191" s="37"/>
      <c r="F191" s="36">
        <v>67</v>
      </c>
      <c r="G191" s="36">
        <v>337</v>
      </c>
      <c r="H191" s="35"/>
    </row>
    <row r="192" spans="1:8" s="173" customFormat="1" x14ac:dyDescent="0.35">
      <c r="A192" s="222" t="s">
        <v>1072</v>
      </c>
      <c r="B192" s="70">
        <v>43965</v>
      </c>
      <c r="C192" s="36">
        <v>85</v>
      </c>
      <c r="D192" s="36">
        <v>841</v>
      </c>
      <c r="E192" s="37"/>
      <c r="F192" s="36">
        <v>160</v>
      </c>
      <c r="G192" s="36">
        <v>398</v>
      </c>
      <c r="H192" s="35"/>
    </row>
    <row r="193" spans="1:8" s="173" customFormat="1" x14ac:dyDescent="0.35">
      <c r="A193" s="222" t="s">
        <v>1073</v>
      </c>
      <c r="B193" s="70">
        <v>43965</v>
      </c>
      <c r="C193" s="36">
        <v>178</v>
      </c>
      <c r="D193" s="36">
        <v>800</v>
      </c>
      <c r="E193" s="37"/>
      <c r="F193" s="36">
        <v>93</v>
      </c>
      <c r="G193" s="36">
        <v>430</v>
      </c>
      <c r="H193" s="35"/>
    </row>
    <row r="194" spans="1:8" s="173" customFormat="1" x14ac:dyDescent="0.35">
      <c r="A194" s="222" t="s">
        <v>1068</v>
      </c>
      <c r="B194" s="70">
        <v>43966</v>
      </c>
      <c r="C194" s="36">
        <v>540</v>
      </c>
      <c r="D194" s="36">
        <v>2055</v>
      </c>
      <c r="E194" s="37"/>
      <c r="F194" s="36">
        <v>205</v>
      </c>
      <c r="G194" s="36">
        <v>871</v>
      </c>
      <c r="H194" s="35"/>
    </row>
    <row r="195" spans="1:8" s="173" customFormat="1" x14ac:dyDescent="0.35">
      <c r="A195" s="222" t="s">
        <v>1069</v>
      </c>
      <c r="B195" s="70">
        <v>43966</v>
      </c>
      <c r="C195" s="36">
        <v>207</v>
      </c>
      <c r="D195" s="36">
        <v>1204</v>
      </c>
      <c r="E195" s="37"/>
      <c r="F195" s="36">
        <v>141</v>
      </c>
      <c r="G195" s="36">
        <v>384</v>
      </c>
      <c r="H195" s="35"/>
    </row>
    <row r="196" spans="1:8" s="173" customFormat="1" x14ac:dyDescent="0.35">
      <c r="A196" s="222" t="s">
        <v>1070</v>
      </c>
      <c r="B196" s="70">
        <v>43966</v>
      </c>
      <c r="C196" s="36">
        <v>152</v>
      </c>
      <c r="D196" s="36">
        <v>1087</v>
      </c>
      <c r="E196" s="37"/>
      <c r="F196" s="36">
        <v>82</v>
      </c>
      <c r="G196" s="36">
        <v>623</v>
      </c>
      <c r="H196" s="35"/>
    </row>
    <row r="197" spans="1:8" s="173" customFormat="1" x14ac:dyDescent="0.35">
      <c r="A197" s="222" t="s">
        <v>1071</v>
      </c>
      <c r="B197" s="70">
        <v>43966</v>
      </c>
      <c r="C197" s="36">
        <v>135</v>
      </c>
      <c r="D197" s="36">
        <v>798</v>
      </c>
      <c r="E197" s="37"/>
      <c r="F197" s="36">
        <v>59</v>
      </c>
      <c r="G197" s="36">
        <v>313</v>
      </c>
      <c r="H197" s="35"/>
    </row>
    <row r="198" spans="1:8" s="173" customFormat="1" x14ac:dyDescent="0.35">
      <c r="A198" s="222" t="s">
        <v>1072</v>
      </c>
      <c r="B198" s="70">
        <v>43966</v>
      </c>
      <c r="C198" s="36">
        <v>87</v>
      </c>
      <c r="D198" s="36">
        <v>816</v>
      </c>
      <c r="E198" s="37"/>
      <c r="F198" s="36">
        <v>158</v>
      </c>
      <c r="G198" s="36">
        <v>422</v>
      </c>
      <c r="H198" s="35"/>
    </row>
    <row r="199" spans="1:8" s="173" customFormat="1" x14ac:dyDescent="0.35">
      <c r="A199" s="222" t="s">
        <v>1073</v>
      </c>
      <c r="B199" s="70">
        <v>43966</v>
      </c>
      <c r="C199" s="36">
        <v>183</v>
      </c>
      <c r="D199" s="36">
        <v>767</v>
      </c>
      <c r="E199" s="37"/>
      <c r="F199" s="36">
        <v>87</v>
      </c>
      <c r="G199" s="36">
        <v>425</v>
      </c>
      <c r="H199" s="35"/>
    </row>
    <row r="200" spans="1:8" s="173" customFormat="1" x14ac:dyDescent="0.35">
      <c r="A200" s="222" t="s">
        <v>1068</v>
      </c>
      <c r="B200" s="70">
        <v>43967</v>
      </c>
      <c r="C200" s="36">
        <v>527</v>
      </c>
      <c r="D200" s="36">
        <v>2050</v>
      </c>
      <c r="E200" s="37"/>
      <c r="F200" s="36">
        <v>218</v>
      </c>
      <c r="G200" s="36">
        <v>868</v>
      </c>
      <c r="H200" s="35"/>
    </row>
    <row r="201" spans="1:8" s="173" customFormat="1" x14ac:dyDescent="0.35">
      <c r="A201" s="222" t="s">
        <v>1069</v>
      </c>
      <c r="B201" s="70">
        <v>43967</v>
      </c>
      <c r="C201" s="36">
        <v>202</v>
      </c>
      <c r="D201" s="36">
        <v>1254</v>
      </c>
      <c r="E201" s="37"/>
      <c r="F201" s="36">
        <v>141</v>
      </c>
      <c r="G201" s="36">
        <v>368</v>
      </c>
      <c r="H201" s="35"/>
    </row>
    <row r="202" spans="1:8" s="173" customFormat="1" x14ac:dyDescent="0.35">
      <c r="A202" s="222" t="s">
        <v>1070</v>
      </c>
      <c r="B202" s="70">
        <v>43967</v>
      </c>
      <c r="C202" s="36">
        <v>147</v>
      </c>
      <c r="D202" s="36">
        <v>1057</v>
      </c>
      <c r="E202" s="37"/>
      <c r="F202" s="36">
        <v>75</v>
      </c>
      <c r="G202" s="36">
        <v>664</v>
      </c>
      <c r="H202" s="35"/>
    </row>
    <row r="203" spans="1:8" s="173" customFormat="1" x14ac:dyDescent="0.35">
      <c r="A203" s="222" t="s">
        <v>1071</v>
      </c>
      <c r="B203" s="70">
        <v>43967</v>
      </c>
      <c r="C203" s="36">
        <v>126</v>
      </c>
      <c r="D203" s="36">
        <v>762</v>
      </c>
      <c r="E203" s="37"/>
      <c r="F203" s="36">
        <v>66</v>
      </c>
      <c r="G203" s="36">
        <v>350</v>
      </c>
      <c r="H203" s="35"/>
    </row>
    <row r="204" spans="1:8" s="173" customFormat="1" x14ac:dyDescent="0.35">
      <c r="A204" s="222" t="s">
        <v>1072</v>
      </c>
      <c r="B204" s="70">
        <v>43967</v>
      </c>
      <c r="C204" s="36">
        <v>82</v>
      </c>
      <c r="D204" s="36">
        <v>839</v>
      </c>
      <c r="E204" s="37"/>
      <c r="F204" s="36">
        <v>163</v>
      </c>
      <c r="G204" s="36">
        <v>398</v>
      </c>
      <c r="H204" s="35"/>
    </row>
    <row r="205" spans="1:8" s="173" customFormat="1" x14ac:dyDescent="0.35">
      <c r="A205" s="222" t="s">
        <v>1073</v>
      </c>
      <c r="B205" s="70">
        <v>43967</v>
      </c>
      <c r="C205" s="36">
        <v>182</v>
      </c>
      <c r="D205" s="36">
        <v>788</v>
      </c>
      <c r="E205" s="37"/>
      <c r="F205" s="36">
        <v>88</v>
      </c>
      <c r="G205" s="36">
        <v>453</v>
      </c>
      <c r="H205" s="35"/>
    </row>
    <row r="206" spans="1:8" s="173" customFormat="1" x14ac:dyDescent="0.35">
      <c r="A206" s="222" t="s">
        <v>1068</v>
      </c>
      <c r="B206" s="70">
        <v>43968</v>
      </c>
      <c r="C206" s="36">
        <v>528</v>
      </c>
      <c r="D206" s="36">
        <v>1957</v>
      </c>
      <c r="E206" s="37"/>
      <c r="F206" s="36">
        <v>214</v>
      </c>
      <c r="G206" s="36">
        <v>955</v>
      </c>
      <c r="H206" s="35"/>
    </row>
    <row r="207" spans="1:8" s="173" customFormat="1" x14ac:dyDescent="0.35">
      <c r="A207" s="222" t="s">
        <v>1069</v>
      </c>
      <c r="B207" s="70">
        <v>43968</v>
      </c>
      <c r="C207" s="36">
        <v>192</v>
      </c>
      <c r="D207" s="36">
        <v>1244</v>
      </c>
      <c r="E207" s="37"/>
      <c r="F207" s="36">
        <v>144</v>
      </c>
      <c r="G207" s="36">
        <v>356</v>
      </c>
      <c r="H207" s="35"/>
    </row>
    <row r="208" spans="1:8" s="173" customFormat="1" x14ac:dyDescent="0.35">
      <c r="A208" s="222" t="s">
        <v>1070</v>
      </c>
      <c r="B208" s="70">
        <v>43968</v>
      </c>
      <c r="C208" s="36">
        <v>139</v>
      </c>
      <c r="D208" s="36">
        <v>1053</v>
      </c>
      <c r="E208" s="37"/>
      <c r="F208" s="36">
        <v>90</v>
      </c>
      <c r="G208" s="36">
        <v>665</v>
      </c>
      <c r="H208" s="35"/>
    </row>
    <row r="209" spans="1:8" s="173" customFormat="1" x14ac:dyDescent="0.35">
      <c r="A209" s="222" t="s">
        <v>1071</v>
      </c>
      <c r="B209" s="70">
        <v>43968</v>
      </c>
      <c r="C209" s="36">
        <v>123</v>
      </c>
      <c r="D209" s="36">
        <v>756</v>
      </c>
      <c r="E209" s="37"/>
      <c r="F209" s="36">
        <v>69</v>
      </c>
      <c r="G209" s="36">
        <v>355</v>
      </c>
      <c r="H209" s="35"/>
    </row>
    <row r="210" spans="1:8" s="173" customFormat="1" x14ac:dyDescent="0.35">
      <c r="A210" s="222" t="s">
        <v>1072</v>
      </c>
      <c r="B210" s="70">
        <v>43968</v>
      </c>
      <c r="C210" s="36">
        <v>92</v>
      </c>
      <c r="D210" s="36">
        <v>846</v>
      </c>
      <c r="E210" s="37"/>
      <c r="F210" s="36">
        <v>153</v>
      </c>
      <c r="G210" s="36">
        <v>392</v>
      </c>
      <c r="H210" s="35"/>
    </row>
    <row r="211" spans="1:8" s="173" customFormat="1" x14ac:dyDescent="0.35">
      <c r="A211" s="222" t="s">
        <v>1073</v>
      </c>
      <c r="B211" s="70">
        <v>43968</v>
      </c>
      <c r="C211" s="36">
        <v>178</v>
      </c>
      <c r="D211" s="36">
        <v>777</v>
      </c>
      <c r="E211" s="37"/>
      <c r="F211" s="36">
        <v>91</v>
      </c>
      <c r="G211" s="36">
        <v>453</v>
      </c>
      <c r="H211" s="35"/>
    </row>
    <row r="212" spans="1:8" s="173" customFormat="1" x14ac:dyDescent="0.35">
      <c r="A212" s="222" t="s">
        <v>1068</v>
      </c>
      <c r="B212" s="70">
        <v>43969</v>
      </c>
      <c r="C212" s="36">
        <v>499</v>
      </c>
      <c r="D212" s="36">
        <v>1993</v>
      </c>
      <c r="E212" s="37"/>
      <c r="F212" s="36">
        <v>244</v>
      </c>
      <c r="G212" s="36">
        <v>922</v>
      </c>
      <c r="H212" s="35"/>
    </row>
    <row r="213" spans="1:8" s="173" customFormat="1" x14ac:dyDescent="0.35">
      <c r="A213" s="222" t="s">
        <v>1069</v>
      </c>
      <c r="B213" s="70">
        <v>43969</v>
      </c>
      <c r="C213" s="36">
        <v>194</v>
      </c>
      <c r="D213" s="36">
        <v>1239</v>
      </c>
      <c r="E213" s="37"/>
      <c r="F213" s="36">
        <v>143</v>
      </c>
      <c r="G213" s="36">
        <v>384</v>
      </c>
      <c r="H213" s="35"/>
    </row>
    <row r="214" spans="1:8" s="173" customFormat="1" x14ac:dyDescent="0.35">
      <c r="A214" s="222" t="s">
        <v>1070</v>
      </c>
      <c r="B214" s="70">
        <v>43969</v>
      </c>
      <c r="C214" s="36">
        <v>136</v>
      </c>
      <c r="D214" s="36">
        <v>1076</v>
      </c>
      <c r="E214" s="37"/>
      <c r="F214" s="36">
        <v>93</v>
      </c>
      <c r="G214" s="36">
        <v>643</v>
      </c>
      <c r="H214" s="35"/>
    </row>
    <row r="215" spans="1:8" s="173" customFormat="1" x14ac:dyDescent="0.35">
      <c r="A215" s="222" t="s">
        <v>1071</v>
      </c>
      <c r="B215" s="70">
        <v>43969</v>
      </c>
      <c r="C215" s="36">
        <v>118</v>
      </c>
      <c r="D215" s="36">
        <v>774</v>
      </c>
      <c r="E215" s="37"/>
      <c r="F215" s="36">
        <v>70</v>
      </c>
      <c r="G215" s="36">
        <v>355</v>
      </c>
      <c r="H215" s="35"/>
    </row>
    <row r="216" spans="1:8" s="173" customFormat="1" x14ac:dyDescent="0.35">
      <c r="A216" s="222" t="s">
        <v>1072</v>
      </c>
      <c r="B216" s="70">
        <v>43969</v>
      </c>
      <c r="C216" s="36">
        <v>79</v>
      </c>
      <c r="D216" s="36">
        <v>844</v>
      </c>
      <c r="E216" s="37"/>
      <c r="F216" s="36">
        <v>166</v>
      </c>
      <c r="G216" s="36">
        <v>393</v>
      </c>
      <c r="H216" s="35"/>
    </row>
    <row r="217" spans="1:8" s="173" customFormat="1" x14ac:dyDescent="0.35">
      <c r="A217" s="222" t="s">
        <v>1073</v>
      </c>
      <c r="B217" s="70">
        <v>43969</v>
      </c>
      <c r="C217" s="36">
        <v>184</v>
      </c>
      <c r="D217" s="36">
        <v>792</v>
      </c>
      <c r="E217" s="37"/>
      <c r="F217" s="36">
        <v>85</v>
      </c>
      <c r="G217" s="36">
        <v>448</v>
      </c>
      <c r="H217" s="35"/>
    </row>
    <row r="218" spans="1:8" s="173" customFormat="1" x14ac:dyDescent="0.35">
      <c r="A218" s="222" t="s">
        <v>1068</v>
      </c>
      <c r="B218" s="70">
        <v>43970</v>
      </c>
      <c r="C218" s="36">
        <v>513</v>
      </c>
      <c r="D218" s="36">
        <v>2076</v>
      </c>
      <c r="E218" s="37"/>
      <c r="F218" s="36">
        <v>211</v>
      </c>
      <c r="G218" s="36">
        <v>837</v>
      </c>
      <c r="H218" s="35"/>
    </row>
    <row r="219" spans="1:8" s="173" customFormat="1" x14ac:dyDescent="0.35">
      <c r="A219" s="222" t="s">
        <v>1069</v>
      </c>
      <c r="B219" s="70">
        <v>43970</v>
      </c>
      <c r="C219" s="36">
        <v>195</v>
      </c>
      <c r="D219" s="36">
        <v>1285</v>
      </c>
      <c r="E219" s="37"/>
      <c r="F219" s="36">
        <v>143</v>
      </c>
      <c r="G219" s="36">
        <v>357</v>
      </c>
      <c r="H219" s="35"/>
    </row>
    <row r="220" spans="1:8" s="173" customFormat="1" x14ac:dyDescent="0.35">
      <c r="A220" s="222" t="s">
        <v>1070</v>
      </c>
      <c r="B220" s="70">
        <v>43970</v>
      </c>
      <c r="C220" s="36">
        <v>143</v>
      </c>
      <c r="D220" s="36">
        <v>1129</v>
      </c>
      <c r="E220" s="37"/>
      <c r="F220" s="36">
        <v>86</v>
      </c>
      <c r="G220" s="36">
        <v>599</v>
      </c>
      <c r="H220" s="35"/>
    </row>
    <row r="221" spans="1:8" s="173" customFormat="1" x14ac:dyDescent="0.35">
      <c r="A221" s="222" t="s">
        <v>1071</v>
      </c>
      <c r="B221" s="70">
        <v>43970</v>
      </c>
      <c r="C221" s="36">
        <v>104</v>
      </c>
      <c r="D221" s="36">
        <v>804</v>
      </c>
      <c r="E221" s="37"/>
      <c r="F221" s="36">
        <v>75</v>
      </c>
      <c r="G221" s="36">
        <v>315</v>
      </c>
      <c r="H221" s="35"/>
    </row>
    <row r="222" spans="1:8" s="173" customFormat="1" x14ac:dyDescent="0.35">
      <c r="A222" s="222" t="s">
        <v>1072</v>
      </c>
      <c r="B222" s="70">
        <v>43970</v>
      </c>
      <c r="C222" s="36">
        <v>91</v>
      </c>
      <c r="D222" s="36">
        <v>835</v>
      </c>
      <c r="E222" s="37"/>
      <c r="F222" s="36">
        <v>154</v>
      </c>
      <c r="G222" s="36">
        <v>401</v>
      </c>
      <c r="H222" s="35"/>
    </row>
    <row r="223" spans="1:8" s="173" customFormat="1" x14ac:dyDescent="0.35">
      <c r="A223" s="222" t="s">
        <v>1073</v>
      </c>
      <c r="B223" s="70">
        <v>43970</v>
      </c>
      <c r="C223" s="36">
        <v>184</v>
      </c>
      <c r="D223" s="36">
        <v>828</v>
      </c>
      <c r="E223" s="37"/>
      <c r="F223" s="36">
        <v>85</v>
      </c>
      <c r="G223" s="36">
        <v>260</v>
      </c>
      <c r="H223" s="35"/>
    </row>
    <row r="224" spans="1:8" s="173" customFormat="1" x14ac:dyDescent="0.35">
      <c r="A224" s="222" t="s">
        <v>1068</v>
      </c>
      <c r="B224" s="70">
        <v>43971</v>
      </c>
      <c r="C224" s="36">
        <v>519</v>
      </c>
      <c r="D224" s="36">
        <v>2075</v>
      </c>
      <c r="E224" s="37"/>
      <c r="F224" s="36">
        <v>205</v>
      </c>
      <c r="G224" s="36">
        <v>907</v>
      </c>
      <c r="H224" s="35"/>
    </row>
    <row r="225" spans="1:8" s="173" customFormat="1" x14ac:dyDescent="0.35">
      <c r="A225" s="222" t="s">
        <v>1069</v>
      </c>
      <c r="B225" s="70">
        <v>43971</v>
      </c>
      <c r="C225" s="36">
        <v>199</v>
      </c>
      <c r="D225" s="36">
        <v>1302</v>
      </c>
      <c r="E225" s="37"/>
      <c r="F225" s="36">
        <v>141</v>
      </c>
      <c r="G225" s="36">
        <v>331</v>
      </c>
      <c r="H225" s="35"/>
    </row>
    <row r="226" spans="1:8" s="173" customFormat="1" x14ac:dyDescent="0.35">
      <c r="A226" s="222" t="s">
        <v>1070</v>
      </c>
      <c r="B226" s="70">
        <v>43971</v>
      </c>
      <c r="C226" s="36">
        <v>134</v>
      </c>
      <c r="D226" s="36">
        <v>1110</v>
      </c>
      <c r="E226" s="37"/>
      <c r="F226" s="36">
        <v>95</v>
      </c>
      <c r="G226" s="36">
        <v>625</v>
      </c>
      <c r="H226" s="35"/>
    </row>
    <row r="227" spans="1:8" s="173" customFormat="1" x14ac:dyDescent="0.35">
      <c r="A227" s="222" t="s">
        <v>1071</v>
      </c>
      <c r="B227" s="70">
        <v>43971</v>
      </c>
      <c r="C227" s="36">
        <v>104</v>
      </c>
      <c r="D227" s="36">
        <v>781</v>
      </c>
      <c r="E227" s="37"/>
      <c r="F227" s="36">
        <v>68</v>
      </c>
      <c r="G227" s="36">
        <v>278</v>
      </c>
      <c r="H227" s="35"/>
    </row>
    <row r="228" spans="1:8" s="173" customFormat="1" x14ac:dyDescent="0.35">
      <c r="A228" s="222" t="s">
        <v>1072</v>
      </c>
      <c r="B228" s="70">
        <v>43971</v>
      </c>
      <c r="C228" s="36">
        <v>80</v>
      </c>
      <c r="D228" s="36">
        <v>837</v>
      </c>
      <c r="E228" s="37"/>
      <c r="F228" s="36">
        <v>165</v>
      </c>
      <c r="G228" s="36">
        <v>398</v>
      </c>
      <c r="H228" s="35"/>
    </row>
    <row r="229" spans="1:8" s="173" customFormat="1" x14ac:dyDescent="0.35">
      <c r="A229" s="222" t="s">
        <v>1073</v>
      </c>
      <c r="B229" s="70">
        <v>43971</v>
      </c>
      <c r="C229" s="36">
        <v>188</v>
      </c>
      <c r="D229" s="36">
        <v>794</v>
      </c>
      <c r="E229" s="37"/>
      <c r="F229" s="36">
        <v>81</v>
      </c>
      <c r="G229" s="36">
        <v>289</v>
      </c>
      <c r="H229" s="35"/>
    </row>
    <row r="230" spans="1:8" s="173" customFormat="1" x14ac:dyDescent="0.35">
      <c r="A230" s="222" t="s">
        <v>1068</v>
      </c>
      <c r="B230" s="70">
        <v>43972</v>
      </c>
      <c r="C230" s="36">
        <v>513</v>
      </c>
      <c r="D230" s="36">
        <v>2018</v>
      </c>
      <c r="E230" s="37"/>
      <c r="F230" s="36">
        <v>210</v>
      </c>
      <c r="G230" s="36">
        <v>985</v>
      </c>
      <c r="H230" s="35"/>
    </row>
    <row r="231" spans="1:8" s="173" customFormat="1" x14ac:dyDescent="0.35">
      <c r="A231" s="222" t="s">
        <v>1069</v>
      </c>
      <c r="B231" s="70">
        <v>43972</v>
      </c>
      <c r="C231" s="36">
        <v>188</v>
      </c>
      <c r="D231" s="36">
        <v>1262</v>
      </c>
      <c r="E231" s="37"/>
      <c r="F231" s="36">
        <v>159</v>
      </c>
      <c r="G231" s="36">
        <v>464</v>
      </c>
      <c r="H231" s="35"/>
    </row>
    <row r="232" spans="1:8" s="173" customFormat="1" x14ac:dyDescent="0.35">
      <c r="A232" s="222" t="s">
        <v>1070</v>
      </c>
      <c r="B232" s="70">
        <v>43972</v>
      </c>
      <c r="C232" s="36">
        <v>139</v>
      </c>
      <c r="D232" s="36">
        <v>1053</v>
      </c>
      <c r="E232" s="37"/>
      <c r="F232" s="36">
        <v>96</v>
      </c>
      <c r="G232" s="36">
        <v>683</v>
      </c>
      <c r="H232" s="35"/>
    </row>
    <row r="233" spans="1:8" s="173" customFormat="1" x14ac:dyDescent="0.35">
      <c r="A233" s="222" t="s">
        <v>1071</v>
      </c>
      <c r="B233" s="70">
        <v>43972</v>
      </c>
      <c r="C233" s="36">
        <v>113</v>
      </c>
      <c r="D233" s="36">
        <v>750</v>
      </c>
      <c r="E233" s="37"/>
      <c r="F233" s="36">
        <v>58</v>
      </c>
      <c r="G233" s="36">
        <v>329</v>
      </c>
      <c r="H233" s="35"/>
    </row>
    <row r="234" spans="1:8" s="173" customFormat="1" x14ac:dyDescent="0.35">
      <c r="A234" s="222" t="s">
        <v>1072</v>
      </c>
      <c r="B234" s="70">
        <v>43972</v>
      </c>
      <c r="C234" s="36">
        <v>81</v>
      </c>
      <c r="D234" s="36">
        <v>818</v>
      </c>
      <c r="E234" s="37"/>
      <c r="F234" s="36">
        <v>164</v>
      </c>
      <c r="G234" s="36">
        <v>419</v>
      </c>
      <c r="H234" s="35"/>
    </row>
    <row r="235" spans="1:8" s="173" customFormat="1" x14ac:dyDescent="0.35">
      <c r="A235" s="222" t="s">
        <v>1073</v>
      </c>
      <c r="B235" s="70">
        <v>43972</v>
      </c>
      <c r="C235" s="36">
        <v>190</v>
      </c>
      <c r="D235" s="36">
        <v>803</v>
      </c>
      <c r="E235" s="37"/>
      <c r="F235" s="36">
        <v>79</v>
      </c>
      <c r="G235" s="36">
        <v>283</v>
      </c>
      <c r="H235" s="35"/>
    </row>
    <row r="236" spans="1:8" s="173" customFormat="1" x14ac:dyDescent="0.35">
      <c r="A236" s="222" t="s">
        <v>1068</v>
      </c>
      <c r="B236" s="70">
        <v>43973</v>
      </c>
      <c r="C236" s="36">
        <v>505</v>
      </c>
      <c r="D236" s="36">
        <v>2016</v>
      </c>
      <c r="E236" s="37"/>
      <c r="F236" s="36">
        <v>271</v>
      </c>
      <c r="G236" s="36">
        <v>1108</v>
      </c>
      <c r="H236" s="35"/>
    </row>
    <row r="237" spans="1:8" s="173" customFormat="1" x14ac:dyDescent="0.35">
      <c r="A237" s="222" t="s">
        <v>1069</v>
      </c>
      <c r="B237" s="70">
        <v>43973</v>
      </c>
      <c r="C237" s="36">
        <v>194</v>
      </c>
      <c r="D237" s="36">
        <v>1204</v>
      </c>
      <c r="E237" s="37"/>
      <c r="F237" s="36">
        <v>156</v>
      </c>
      <c r="G237" s="36">
        <v>659</v>
      </c>
      <c r="H237" s="35"/>
    </row>
    <row r="238" spans="1:8" s="173" customFormat="1" x14ac:dyDescent="0.35">
      <c r="A238" s="222" t="s">
        <v>1070</v>
      </c>
      <c r="B238" s="70">
        <v>43973</v>
      </c>
      <c r="C238" s="36">
        <v>129</v>
      </c>
      <c r="D238" s="36">
        <v>1092</v>
      </c>
      <c r="E238" s="37"/>
      <c r="F238" s="36">
        <v>118</v>
      </c>
      <c r="G238" s="36">
        <v>645</v>
      </c>
      <c r="H238" s="35"/>
    </row>
    <row r="239" spans="1:8" s="173" customFormat="1" x14ac:dyDescent="0.35">
      <c r="A239" s="222" t="s">
        <v>1071</v>
      </c>
      <c r="B239" s="70">
        <v>43973</v>
      </c>
      <c r="C239" s="36">
        <v>100</v>
      </c>
      <c r="D239" s="36">
        <v>733</v>
      </c>
      <c r="E239" s="37"/>
      <c r="F239" s="36">
        <v>81</v>
      </c>
      <c r="G239" s="36">
        <v>362</v>
      </c>
      <c r="H239" s="35"/>
    </row>
    <row r="240" spans="1:8" s="173" customFormat="1" x14ac:dyDescent="0.35">
      <c r="A240" s="222" t="s">
        <v>1072</v>
      </c>
      <c r="B240" s="70">
        <v>43973</v>
      </c>
      <c r="C240" s="36">
        <v>77</v>
      </c>
      <c r="D240" s="36">
        <v>840</v>
      </c>
      <c r="E240" s="37"/>
      <c r="F240" s="36">
        <v>168</v>
      </c>
      <c r="G240" s="36">
        <v>398</v>
      </c>
      <c r="H240" s="35"/>
    </row>
    <row r="241" spans="1:8" s="173" customFormat="1" x14ac:dyDescent="0.35">
      <c r="A241" s="222" t="s">
        <v>1073</v>
      </c>
      <c r="B241" s="70">
        <v>43973</v>
      </c>
      <c r="C241" s="36">
        <v>199</v>
      </c>
      <c r="D241" s="36">
        <v>775</v>
      </c>
      <c r="E241" s="37"/>
      <c r="F241" s="36">
        <v>92</v>
      </c>
      <c r="G241" s="36">
        <v>350</v>
      </c>
      <c r="H241" s="35"/>
    </row>
    <row r="242" spans="1:8" s="173" customFormat="1" x14ac:dyDescent="0.35">
      <c r="A242" s="222" t="s">
        <v>1068</v>
      </c>
      <c r="B242" s="70">
        <v>43974</v>
      </c>
      <c r="C242" s="36">
        <v>475</v>
      </c>
      <c r="D242" s="36">
        <v>1973</v>
      </c>
      <c r="E242" s="37"/>
      <c r="F242" s="36">
        <v>299</v>
      </c>
      <c r="G242" s="36">
        <v>1144</v>
      </c>
      <c r="H242" s="35"/>
    </row>
    <row r="243" spans="1:8" s="173" customFormat="1" x14ac:dyDescent="0.35">
      <c r="A243" s="222" t="s">
        <v>1069</v>
      </c>
      <c r="B243" s="70">
        <v>43974</v>
      </c>
      <c r="C243" s="36">
        <v>183</v>
      </c>
      <c r="D243" s="36">
        <v>1251</v>
      </c>
      <c r="E243" s="37"/>
      <c r="F243" s="36">
        <v>170</v>
      </c>
      <c r="G243" s="36">
        <v>602</v>
      </c>
      <c r="H243" s="35"/>
    </row>
    <row r="244" spans="1:8" s="173" customFormat="1" x14ac:dyDescent="0.35">
      <c r="A244" s="222" t="s">
        <v>1070</v>
      </c>
      <c r="B244" s="70">
        <v>43974</v>
      </c>
      <c r="C244" s="36">
        <v>125</v>
      </c>
      <c r="D244" s="36">
        <v>1057</v>
      </c>
      <c r="E244" s="37"/>
      <c r="F244" s="36">
        <v>121</v>
      </c>
      <c r="G244" s="36">
        <v>667</v>
      </c>
      <c r="H244" s="35"/>
    </row>
    <row r="245" spans="1:8" s="173" customFormat="1" x14ac:dyDescent="0.35">
      <c r="A245" s="222" t="s">
        <v>1071</v>
      </c>
      <c r="B245" s="70">
        <v>43974</v>
      </c>
      <c r="C245" s="36">
        <v>104</v>
      </c>
      <c r="D245" s="36">
        <v>725</v>
      </c>
      <c r="E245" s="37"/>
      <c r="F245" s="36">
        <v>71</v>
      </c>
      <c r="G245" s="36">
        <v>372</v>
      </c>
      <c r="H245" s="35"/>
    </row>
    <row r="246" spans="1:8" s="173" customFormat="1" x14ac:dyDescent="0.35">
      <c r="A246" s="222" t="s">
        <v>1072</v>
      </c>
      <c r="B246" s="70">
        <v>43974</v>
      </c>
      <c r="C246" s="36">
        <v>80</v>
      </c>
      <c r="D246" s="36">
        <v>793</v>
      </c>
      <c r="E246" s="37"/>
      <c r="F246" s="36">
        <v>165</v>
      </c>
      <c r="G246" s="36">
        <v>445</v>
      </c>
      <c r="H246" s="35"/>
    </row>
    <row r="247" spans="1:8" s="173" customFormat="1" x14ac:dyDescent="0.35">
      <c r="A247" s="222" t="s">
        <v>1073</v>
      </c>
      <c r="B247" s="70">
        <v>43974</v>
      </c>
      <c r="C247" s="36">
        <v>186</v>
      </c>
      <c r="D247" s="36">
        <v>733</v>
      </c>
      <c r="E247" s="37"/>
      <c r="F247" s="36">
        <v>105</v>
      </c>
      <c r="G247" s="36">
        <v>393</v>
      </c>
      <c r="H247" s="35"/>
    </row>
    <row r="248" spans="1:8" s="173" customFormat="1" x14ac:dyDescent="0.35">
      <c r="A248" s="222" t="s">
        <v>1068</v>
      </c>
      <c r="B248" s="70">
        <v>43975</v>
      </c>
      <c r="C248" s="36">
        <v>456</v>
      </c>
      <c r="D248" s="36">
        <v>1928</v>
      </c>
      <c r="E248" s="37"/>
      <c r="F248" s="36">
        <v>319</v>
      </c>
      <c r="G248" s="36">
        <v>1196</v>
      </c>
      <c r="H248" s="35"/>
    </row>
    <row r="249" spans="1:8" s="173" customFormat="1" x14ac:dyDescent="0.35">
      <c r="A249" s="222" t="s">
        <v>1069</v>
      </c>
      <c r="B249" s="70">
        <v>43975</v>
      </c>
      <c r="C249" s="36">
        <v>175</v>
      </c>
      <c r="D249" s="36">
        <v>1160</v>
      </c>
      <c r="E249" s="37"/>
      <c r="F249" s="36">
        <v>179</v>
      </c>
      <c r="G249" s="36">
        <v>690</v>
      </c>
      <c r="H249" s="35"/>
    </row>
    <row r="250" spans="1:8" s="173" customFormat="1" x14ac:dyDescent="0.35">
      <c r="A250" s="222" t="s">
        <v>1070</v>
      </c>
      <c r="B250" s="70">
        <v>43975</v>
      </c>
      <c r="C250" s="36">
        <v>126</v>
      </c>
      <c r="D250" s="36">
        <v>1030</v>
      </c>
      <c r="E250" s="37"/>
      <c r="F250" s="36">
        <v>119</v>
      </c>
      <c r="G250" s="36">
        <v>682</v>
      </c>
      <c r="H250" s="35"/>
    </row>
    <row r="251" spans="1:8" s="173" customFormat="1" x14ac:dyDescent="0.35">
      <c r="A251" s="222" t="s">
        <v>1071</v>
      </c>
      <c r="B251" s="70">
        <v>43975</v>
      </c>
      <c r="C251" s="36">
        <v>98</v>
      </c>
      <c r="D251" s="36">
        <v>705</v>
      </c>
      <c r="E251" s="37"/>
      <c r="F251" s="36">
        <v>85</v>
      </c>
      <c r="G251" s="36">
        <v>396</v>
      </c>
      <c r="H251" s="35"/>
    </row>
    <row r="252" spans="1:8" s="173" customFormat="1" x14ac:dyDescent="0.35">
      <c r="A252" s="222" t="s">
        <v>1072</v>
      </c>
      <c r="B252" s="70">
        <v>43975</v>
      </c>
      <c r="C252" s="36">
        <v>78</v>
      </c>
      <c r="D252" s="36">
        <v>807</v>
      </c>
      <c r="E252" s="37"/>
      <c r="F252" s="36">
        <v>167</v>
      </c>
      <c r="G252" s="36">
        <v>431</v>
      </c>
      <c r="H252" s="35"/>
    </row>
    <row r="253" spans="1:8" s="173" customFormat="1" x14ac:dyDescent="0.35">
      <c r="A253" s="222" t="s">
        <v>1073</v>
      </c>
      <c r="B253" s="70">
        <v>43975</v>
      </c>
      <c r="C253" s="36">
        <v>189</v>
      </c>
      <c r="D253" s="36">
        <v>761</v>
      </c>
      <c r="E253" s="37"/>
      <c r="F253" s="36">
        <v>102</v>
      </c>
      <c r="G253" s="36">
        <v>365</v>
      </c>
      <c r="H253" s="35"/>
    </row>
    <row r="254" spans="1:8" s="173" customFormat="1" x14ac:dyDescent="0.35">
      <c r="A254" s="222" t="s">
        <v>1068</v>
      </c>
      <c r="B254" s="70">
        <v>43976</v>
      </c>
      <c r="C254" s="36">
        <v>451</v>
      </c>
      <c r="D254" s="36">
        <v>1866</v>
      </c>
      <c r="E254" s="37"/>
      <c r="F254" s="36">
        <v>323</v>
      </c>
      <c r="G254" s="36">
        <v>1259</v>
      </c>
      <c r="H254" s="35"/>
    </row>
    <row r="255" spans="1:8" s="173" customFormat="1" x14ac:dyDescent="0.35">
      <c r="A255" s="222" t="s">
        <v>1069</v>
      </c>
      <c r="B255" s="70">
        <v>43976</v>
      </c>
      <c r="C255" s="36">
        <v>170</v>
      </c>
      <c r="D255" s="36">
        <v>1146</v>
      </c>
      <c r="E255" s="37"/>
      <c r="F255" s="36">
        <v>178</v>
      </c>
      <c r="G255" s="36">
        <v>689</v>
      </c>
      <c r="H255" s="35"/>
    </row>
    <row r="256" spans="1:8" s="173" customFormat="1" x14ac:dyDescent="0.35">
      <c r="A256" s="222" t="s">
        <v>1070</v>
      </c>
      <c r="B256" s="70">
        <v>43976</v>
      </c>
      <c r="C256" s="36">
        <v>128</v>
      </c>
      <c r="D256" s="36">
        <v>1053</v>
      </c>
      <c r="E256" s="37"/>
      <c r="F256" s="36">
        <v>117</v>
      </c>
      <c r="G256" s="36">
        <v>659</v>
      </c>
      <c r="H256" s="35"/>
    </row>
    <row r="257" spans="1:8" s="173" customFormat="1" x14ac:dyDescent="0.35">
      <c r="A257" s="222" t="s">
        <v>1071</v>
      </c>
      <c r="B257" s="70">
        <v>43976</v>
      </c>
      <c r="C257" s="36">
        <v>99</v>
      </c>
      <c r="D257" s="36">
        <v>720</v>
      </c>
      <c r="E257" s="37"/>
      <c r="F257" s="36">
        <v>86</v>
      </c>
      <c r="G257" s="36">
        <v>377</v>
      </c>
      <c r="H257" s="35"/>
    </row>
    <row r="258" spans="1:8" s="173" customFormat="1" x14ac:dyDescent="0.35">
      <c r="A258" s="222" t="s">
        <v>1072</v>
      </c>
      <c r="B258" s="70">
        <v>43976</v>
      </c>
      <c r="C258" s="36">
        <v>75</v>
      </c>
      <c r="D258" s="36">
        <v>818</v>
      </c>
      <c r="E258" s="37"/>
      <c r="F258" s="36">
        <v>170</v>
      </c>
      <c r="G258" s="36">
        <v>421</v>
      </c>
      <c r="H258" s="35"/>
    </row>
    <row r="259" spans="1:8" s="173" customFormat="1" x14ac:dyDescent="0.35">
      <c r="A259" s="222" t="s">
        <v>1073</v>
      </c>
      <c r="B259" s="70">
        <v>43976</v>
      </c>
      <c r="C259" s="36">
        <v>188</v>
      </c>
      <c r="D259" s="36">
        <v>746</v>
      </c>
      <c r="E259" s="37"/>
      <c r="F259" s="36">
        <v>103</v>
      </c>
      <c r="G259" s="36">
        <v>359</v>
      </c>
      <c r="H259" s="35"/>
    </row>
    <row r="260" spans="1:8" s="173" customFormat="1" x14ac:dyDescent="0.35">
      <c r="A260" s="222" t="s">
        <v>1068</v>
      </c>
      <c r="B260" s="70">
        <v>43977</v>
      </c>
      <c r="C260" s="36">
        <v>433</v>
      </c>
      <c r="D260" s="36">
        <v>1945</v>
      </c>
      <c r="E260" s="37"/>
      <c r="F260" s="36">
        <v>303</v>
      </c>
      <c r="G260" s="36">
        <v>1108</v>
      </c>
      <c r="H260" s="35"/>
    </row>
    <row r="261" spans="1:8" s="173" customFormat="1" x14ac:dyDescent="0.35">
      <c r="A261" s="222" t="s">
        <v>1069</v>
      </c>
      <c r="B261" s="70">
        <v>43977</v>
      </c>
      <c r="C261" s="36">
        <v>175</v>
      </c>
      <c r="D261" s="36">
        <v>1167</v>
      </c>
      <c r="E261" s="37"/>
      <c r="F261" s="36">
        <v>175</v>
      </c>
      <c r="G261" s="36">
        <v>687</v>
      </c>
      <c r="H261" s="35"/>
    </row>
    <row r="262" spans="1:8" s="173" customFormat="1" x14ac:dyDescent="0.35">
      <c r="A262" s="222" t="s">
        <v>1070</v>
      </c>
      <c r="B262" s="70">
        <v>43977</v>
      </c>
      <c r="C262" s="36">
        <v>124</v>
      </c>
      <c r="D262" s="36">
        <v>1067</v>
      </c>
      <c r="E262" s="37"/>
      <c r="F262" s="36">
        <v>114</v>
      </c>
      <c r="G262" s="36">
        <v>633</v>
      </c>
      <c r="H262" s="35"/>
    </row>
    <row r="263" spans="1:8" s="173" customFormat="1" x14ac:dyDescent="0.35">
      <c r="A263" s="222" t="s">
        <v>1071</v>
      </c>
      <c r="B263" s="70">
        <v>43977</v>
      </c>
      <c r="C263" s="36">
        <v>101</v>
      </c>
      <c r="D263" s="36">
        <v>725</v>
      </c>
      <c r="E263" s="37"/>
      <c r="F263" s="36">
        <v>84</v>
      </c>
      <c r="G263" s="36">
        <v>360</v>
      </c>
      <c r="H263" s="35"/>
    </row>
    <row r="264" spans="1:8" s="173" customFormat="1" x14ac:dyDescent="0.35">
      <c r="A264" s="222" t="s">
        <v>1072</v>
      </c>
      <c r="B264" s="70">
        <v>43977</v>
      </c>
      <c r="C264" s="36">
        <v>76</v>
      </c>
      <c r="D264" s="36">
        <v>829</v>
      </c>
      <c r="E264" s="37"/>
      <c r="F264" s="36">
        <v>169</v>
      </c>
      <c r="G264" s="36">
        <v>408</v>
      </c>
      <c r="H264" s="35"/>
    </row>
    <row r="265" spans="1:8" s="173" customFormat="1" x14ac:dyDescent="0.35">
      <c r="A265" s="222" t="s">
        <v>1073</v>
      </c>
      <c r="B265" s="70">
        <v>43977</v>
      </c>
      <c r="C265" s="36">
        <v>183</v>
      </c>
      <c r="D265" s="36">
        <v>767</v>
      </c>
      <c r="E265" s="37"/>
      <c r="F265" s="36">
        <v>108</v>
      </c>
      <c r="G265" s="36">
        <v>359</v>
      </c>
      <c r="H265" s="35"/>
    </row>
    <row r="266" spans="1:8" s="173" customFormat="1" x14ac:dyDescent="0.35">
      <c r="A266" s="222" t="s">
        <v>1068</v>
      </c>
      <c r="B266" s="70">
        <v>43978</v>
      </c>
      <c r="C266" s="36">
        <v>461</v>
      </c>
      <c r="D266" s="36">
        <v>2018</v>
      </c>
      <c r="E266" s="37"/>
      <c r="F266" s="36">
        <v>266</v>
      </c>
      <c r="G266" s="36">
        <v>1110</v>
      </c>
      <c r="H266" s="35"/>
    </row>
    <row r="267" spans="1:8" s="173" customFormat="1" x14ac:dyDescent="0.35">
      <c r="A267" s="222" t="s">
        <v>1069</v>
      </c>
      <c r="B267" s="70">
        <v>43978</v>
      </c>
      <c r="C267" s="36">
        <v>177</v>
      </c>
      <c r="D267" s="36">
        <v>1200</v>
      </c>
      <c r="E267" s="37"/>
      <c r="F267" s="36">
        <v>177</v>
      </c>
      <c r="G267" s="36">
        <v>654</v>
      </c>
      <c r="H267" s="35"/>
    </row>
    <row r="268" spans="1:8" s="173" customFormat="1" x14ac:dyDescent="0.35">
      <c r="A268" s="222" t="s">
        <v>1070</v>
      </c>
      <c r="B268" s="70">
        <v>43978</v>
      </c>
      <c r="C268" s="36">
        <v>136</v>
      </c>
      <c r="D268" s="36">
        <v>1123</v>
      </c>
      <c r="E268" s="37"/>
      <c r="F268" s="36">
        <v>104</v>
      </c>
      <c r="G268" s="36">
        <v>599</v>
      </c>
      <c r="H268" s="35"/>
    </row>
    <row r="269" spans="1:8" s="173" customFormat="1" x14ac:dyDescent="0.35">
      <c r="A269" s="222" t="s">
        <v>1071</v>
      </c>
      <c r="B269" s="70">
        <v>43978</v>
      </c>
      <c r="C269" s="36">
        <v>98</v>
      </c>
      <c r="D269" s="36">
        <v>765</v>
      </c>
      <c r="E269" s="37"/>
      <c r="F269" s="36">
        <v>93</v>
      </c>
      <c r="G269" s="36">
        <v>337</v>
      </c>
      <c r="H269" s="35"/>
    </row>
    <row r="270" spans="1:8" s="173" customFormat="1" x14ac:dyDescent="0.35">
      <c r="A270" s="222" t="s">
        <v>1072</v>
      </c>
      <c r="B270" s="70">
        <v>43978</v>
      </c>
      <c r="C270" s="36">
        <v>79</v>
      </c>
      <c r="D270" s="36">
        <v>867</v>
      </c>
      <c r="E270" s="37"/>
      <c r="F270" s="36">
        <v>166</v>
      </c>
      <c r="G270" s="36">
        <v>369</v>
      </c>
      <c r="H270" s="35"/>
    </row>
    <row r="271" spans="1:8" s="173" customFormat="1" x14ac:dyDescent="0.35">
      <c r="A271" s="222" t="s">
        <v>1073</v>
      </c>
      <c r="B271" s="70">
        <v>43978</v>
      </c>
      <c r="C271" s="36">
        <v>191</v>
      </c>
      <c r="D271" s="36">
        <v>825</v>
      </c>
      <c r="E271" s="37"/>
      <c r="F271" s="36">
        <v>100</v>
      </c>
      <c r="G271" s="36">
        <v>298</v>
      </c>
      <c r="H271" s="35"/>
    </row>
    <row r="272" spans="1:8" s="173" customFormat="1" x14ac:dyDescent="0.35">
      <c r="A272" s="222" t="s">
        <v>1068</v>
      </c>
      <c r="B272" s="70">
        <v>43979</v>
      </c>
      <c r="C272" s="36">
        <v>442</v>
      </c>
      <c r="D272" s="36">
        <v>2028</v>
      </c>
      <c r="E272" s="37">
        <v>0</v>
      </c>
      <c r="F272" s="36">
        <v>285</v>
      </c>
      <c r="G272" s="36">
        <v>1098</v>
      </c>
      <c r="H272" s="35">
        <v>0</v>
      </c>
    </row>
    <row r="273" spans="1:8" s="173" customFormat="1" x14ac:dyDescent="0.35">
      <c r="A273" s="222" t="s">
        <v>1069</v>
      </c>
      <c r="B273" s="70">
        <v>43979</v>
      </c>
      <c r="C273" s="36">
        <v>169</v>
      </c>
      <c r="D273" s="36">
        <v>1235</v>
      </c>
      <c r="E273" s="37">
        <v>0</v>
      </c>
      <c r="F273" s="36">
        <v>175</v>
      </c>
      <c r="G273" s="36">
        <v>618</v>
      </c>
      <c r="H273" s="35">
        <v>0</v>
      </c>
    </row>
    <row r="274" spans="1:8" s="173" customFormat="1" x14ac:dyDescent="0.35">
      <c r="A274" s="222" t="s">
        <v>1070</v>
      </c>
      <c r="B274" s="70">
        <v>43979</v>
      </c>
      <c r="C274" s="36">
        <v>137</v>
      </c>
      <c r="D274" s="36">
        <v>1166</v>
      </c>
      <c r="E274" s="37">
        <v>0</v>
      </c>
      <c r="F274" s="36">
        <v>103</v>
      </c>
      <c r="G274" s="36">
        <v>556</v>
      </c>
      <c r="H274" s="35">
        <v>0</v>
      </c>
    </row>
    <row r="275" spans="1:8" s="173" customFormat="1" x14ac:dyDescent="0.35">
      <c r="A275" s="222" t="s">
        <v>1071</v>
      </c>
      <c r="B275" s="70">
        <v>43979</v>
      </c>
      <c r="C275" s="36">
        <v>100</v>
      </c>
      <c r="D275" s="36">
        <v>776</v>
      </c>
      <c r="E275" s="37">
        <v>0</v>
      </c>
      <c r="F275" s="36">
        <v>91</v>
      </c>
      <c r="G275" s="36">
        <v>322</v>
      </c>
      <c r="H275" s="35">
        <v>0</v>
      </c>
    </row>
    <row r="276" spans="1:8" s="173" customFormat="1" x14ac:dyDescent="0.35">
      <c r="A276" s="222" t="s">
        <v>1072</v>
      </c>
      <c r="B276" s="70">
        <v>43979</v>
      </c>
      <c r="C276" s="36">
        <v>75</v>
      </c>
      <c r="D276" s="36">
        <v>891</v>
      </c>
      <c r="E276" s="37">
        <v>0</v>
      </c>
      <c r="F276" s="36">
        <v>170</v>
      </c>
      <c r="G276" s="36">
        <v>346</v>
      </c>
      <c r="H276" s="35">
        <v>0</v>
      </c>
    </row>
    <row r="277" spans="1:8" s="173" customFormat="1" x14ac:dyDescent="0.35">
      <c r="A277" s="222" t="s">
        <v>1073</v>
      </c>
      <c r="B277" s="70">
        <v>43979</v>
      </c>
      <c r="C277" s="36">
        <v>179</v>
      </c>
      <c r="D277" s="36">
        <v>861</v>
      </c>
      <c r="E277" s="37">
        <v>0</v>
      </c>
      <c r="F277" s="36">
        <v>110</v>
      </c>
      <c r="G277" s="36">
        <v>262</v>
      </c>
      <c r="H277" s="35">
        <v>0</v>
      </c>
    </row>
    <row r="278" spans="1:8" s="173" customFormat="1" x14ac:dyDescent="0.35">
      <c r="A278" s="222" t="s">
        <v>1068</v>
      </c>
      <c r="B278" s="70">
        <v>43980</v>
      </c>
      <c r="C278" s="36">
        <v>412</v>
      </c>
      <c r="D278" s="36">
        <v>2087</v>
      </c>
      <c r="E278" s="37">
        <v>0</v>
      </c>
      <c r="F278" s="36">
        <v>262</v>
      </c>
      <c r="G278" s="36">
        <v>1203</v>
      </c>
      <c r="H278" s="35">
        <v>0</v>
      </c>
    </row>
    <row r="279" spans="1:8" s="173" customFormat="1" x14ac:dyDescent="0.35">
      <c r="A279" s="222" t="s">
        <v>1069</v>
      </c>
      <c r="B279" s="70">
        <v>43980</v>
      </c>
      <c r="C279" s="36">
        <v>170</v>
      </c>
      <c r="D279" s="36">
        <v>1187</v>
      </c>
      <c r="E279" s="37">
        <v>0</v>
      </c>
      <c r="F279" s="36">
        <v>138</v>
      </c>
      <c r="G279" s="36">
        <v>767</v>
      </c>
      <c r="H279" s="35">
        <v>0</v>
      </c>
    </row>
    <row r="280" spans="1:8" s="173" customFormat="1" x14ac:dyDescent="0.35">
      <c r="A280" s="222" t="s">
        <v>1070</v>
      </c>
      <c r="B280" s="70">
        <v>43980</v>
      </c>
      <c r="C280" s="36">
        <v>145</v>
      </c>
      <c r="D280" s="36">
        <v>1109</v>
      </c>
      <c r="E280" s="37">
        <v>0</v>
      </c>
      <c r="F280" s="36">
        <v>92</v>
      </c>
      <c r="G280" s="36">
        <v>615</v>
      </c>
      <c r="H280" s="35">
        <v>0</v>
      </c>
    </row>
    <row r="281" spans="1:8" s="173" customFormat="1" x14ac:dyDescent="0.35">
      <c r="A281" s="222" t="s">
        <v>1071</v>
      </c>
      <c r="B281" s="70">
        <v>43980</v>
      </c>
      <c r="C281" s="36">
        <v>97</v>
      </c>
      <c r="D281" s="36">
        <v>748</v>
      </c>
      <c r="E281" s="37">
        <v>0</v>
      </c>
      <c r="F281" s="36">
        <v>84</v>
      </c>
      <c r="G281" s="36">
        <v>394</v>
      </c>
      <c r="H281" s="35">
        <v>0</v>
      </c>
    </row>
    <row r="282" spans="1:8" s="173" customFormat="1" x14ac:dyDescent="0.35">
      <c r="A282" s="222" t="s">
        <v>1072</v>
      </c>
      <c r="B282" s="70">
        <v>43980</v>
      </c>
      <c r="C282" s="36">
        <v>82</v>
      </c>
      <c r="D282" s="36">
        <v>874</v>
      </c>
      <c r="E282" s="37">
        <v>0</v>
      </c>
      <c r="F282" s="36">
        <v>163</v>
      </c>
      <c r="G282" s="36">
        <v>362</v>
      </c>
      <c r="H282" s="35">
        <v>0</v>
      </c>
    </row>
    <row r="283" spans="1:8" s="173" customFormat="1" x14ac:dyDescent="0.35">
      <c r="A283" s="222" t="s">
        <v>1073</v>
      </c>
      <c r="B283" s="70">
        <v>43980</v>
      </c>
      <c r="C283" s="36">
        <v>167</v>
      </c>
      <c r="D283" s="36">
        <v>807</v>
      </c>
      <c r="E283" s="37">
        <v>0</v>
      </c>
      <c r="F283" s="36">
        <v>124</v>
      </c>
      <c r="G283" s="36">
        <v>319</v>
      </c>
      <c r="H283" s="35">
        <v>0</v>
      </c>
    </row>
    <row r="284" spans="1:8" s="173" customFormat="1" x14ac:dyDescent="0.35">
      <c r="A284" s="222" t="s">
        <v>1068</v>
      </c>
      <c r="B284" s="70">
        <v>43981</v>
      </c>
      <c r="C284" s="36">
        <v>421</v>
      </c>
      <c r="D284" s="36">
        <v>2066</v>
      </c>
      <c r="E284" s="37">
        <v>0</v>
      </c>
      <c r="F284" s="36">
        <v>253</v>
      </c>
      <c r="G284" s="36">
        <v>1216</v>
      </c>
      <c r="H284" s="35">
        <v>0</v>
      </c>
    </row>
    <row r="285" spans="1:8" s="173" customFormat="1" x14ac:dyDescent="0.35">
      <c r="A285" s="222" t="s">
        <v>1069</v>
      </c>
      <c r="B285" s="70">
        <v>43981</v>
      </c>
      <c r="C285" s="36">
        <v>168</v>
      </c>
      <c r="D285" s="36">
        <v>1184</v>
      </c>
      <c r="E285" s="37">
        <v>0</v>
      </c>
      <c r="F285" s="36">
        <v>147</v>
      </c>
      <c r="G285" s="36">
        <v>831</v>
      </c>
      <c r="H285" s="35">
        <v>0</v>
      </c>
    </row>
    <row r="286" spans="1:8" s="173" customFormat="1" x14ac:dyDescent="0.35">
      <c r="A286" s="222" t="s">
        <v>1070</v>
      </c>
      <c r="B286" s="70">
        <v>43981</v>
      </c>
      <c r="C286" s="36">
        <v>130</v>
      </c>
      <c r="D286" s="36">
        <v>1064</v>
      </c>
      <c r="E286" s="37">
        <v>0</v>
      </c>
      <c r="F286" s="36">
        <v>107</v>
      </c>
      <c r="G286" s="36">
        <v>659</v>
      </c>
      <c r="H286" s="35">
        <v>0</v>
      </c>
    </row>
    <row r="287" spans="1:8" s="173" customFormat="1" x14ac:dyDescent="0.35">
      <c r="A287" s="222" t="s">
        <v>1071</v>
      </c>
      <c r="B287" s="70">
        <v>43981</v>
      </c>
      <c r="C287" s="36">
        <v>93</v>
      </c>
      <c r="D287" s="36">
        <v>699</v>
      </c>
      <c r="E287" s="37">
        <v>0</v>
      </c>
      <c r="F287" s="36">
        <v>88</v>
      </c>
      <c r="G287" s="36">
        <v>442</v>
      </c>
      <c r="H287" s="35">
        <v>0</v>
      </c>
    </row>
    <row r="288" spans="1:8" s="173" customFormat="1" x14ac:dyDescent="0.35">
      <c r="A288" s="222" t="s">
        <v>1072</v>
      </c>
      <c r="B288" s="70">
        <v>43981</v>
      </c>
      <c r="C288" s="36">
        <v>78</v>
      </c>
      <c r="D288" s="36">
        <v>863</v>
      </c>
      <c r="E288" s="37">
        <v>0</v>
      </c>
      <c r="F288" s="36">
        <v>167</v>
      </c>
      <c r="G288" s="36">
        <v>372</v>
      </c>
      <c r="H288" s="35">
        <v>0</v>
      </c>
    </row>
    <row r="289" spans="1:8" s="173" customFormat="1" x14ac:dyDescent="0.35">
      <c r="A289" s="222" t="s">
        <v>1073</v>
      </c>
      <c r="B289" s="70">
        <v>43981</v>
      </c>
      <c r="C289" s="36">
        <v>157</v>
      </c>
      <c r="D289" s="36">
        <v>774</v>
      </c>
      <c r="E289" s="37">
        <v>0</v>
      </c>
      <c r="F289" s="36">
        <v>134</v>
      </c>
      <c r="G289" s="36">
        <v>352</v>
      </c>
      <c r="H289" s="35">
        <v>0</v>
      </c>
    </row>
    <row r="290" spans="1:8" s="173" customFormat="1" x14ac:dyDescent="0.35">
      <c r="A290" s="222" t="s">
        <v>1068</v>
      </c>
      <c r="B290" s="70">
        <v>43982</v>
      </c>
      <c r="C290" s="36">
        <v>394</v>
      </c>
      <c r="D290" s="36">
        <v>2036</v>
      </c>
      <c r="E290" s="37">
        <v>0</v>
      </c>
      <c r="F290" s="36">
        <v>280</v>
      </c>
      <c r="G290" s="36">
        <v>1240</v>
      </c>
      <c r="H290" s="35">
        <v>0</v>
      </c>
    </row>
    <row r="291" spans="1:8" s="173" customFormat="1" x14ac:dyDescent="0.35">
      <c r="A291" s="222" t="s">
        <v>1069</v>
      </c>
      <c r="B291" s="70">
        <v>43982</v>
      </c>
      <c r="C291" s="36">
        <v>164</v>
      </c>
      <c r="D291" s="36">
        <v>1173</v>
      </c>
      <c r="E291" s="37">
        <v>0</v>
      </c>
      <c r="F291" s="36">
        <v>151</v>
      </c>
      <c r="G291" s="36">
        <v>826</v>
      </c>
      <c r="H291" s="35">
        <v>0</v>
      </c>
    </row>
    <row r="292" spans="1:8" s="173" customFormat="1" x14ac:dyDescent="0.35">
      <c r="A292" s="222" t="s">
        <v>1070</v>
      </c>
      <c r="B292" s="70">
        <v>43982</v>
      </c>
      <c r="C292" s="36">
        <v>129</v>
      </c>
      <c r="D292" s="36">
        <v>1048</v>
      </c>
      <c r="E292" s="37">
        <v>0</v>
      </c>
      <c r="F292" s="36">
        <v>105</v>
      </c>
      <c r="G292" s="36">
        <v>678</v>
      </c>
      <c r="H292" s="35">
        <v>0</v>
      </c>
    </row>
    <row r="293" spans="1:8" s="173" customFormat="1" x14ac:dyDescent="0.35">
      <c r="A293" s="222" t="s">
        <v>1071</v>
      </c>
      <c r="B293" s="70">
        <v>43982</v>
      </c>
      <c r="C293" s="36">
        <v>88</v>
      </c>
      <c r="D293" s="36">
        <v>732</v>
      </c>
      <c r="E293" s="37">
        <v>0</v>
      </c>
      <c r="F293" s="36">
        <v>93</v>
      </c>
      <c r="G293" s="36">
        <v>409</v>
      </c>
      <c r="H293" s="35">
        <v>0</v>
      </c>
    </row>
    <row r="294" spans="1:8" s="173" customFormat="1" x14ac:dyDescent="0.35">
      <c r="A294" s="222" t="s">
        <v>1072</v>
      </c>
      <c r="B294" s="70">
        <v>43982</v>
      </c>
      <c r="C294" s="36">
        <v>82</v>
      </c>
      <c r="D294" s="36">
        <v>854</v>
      </c>
      <c r="E294" s="37">
        <v>0</v>
      </c>
      <c r="F294" s="36">
        <v>163</v>
      </c>
      <c r="G294" s="36">
        <v>380</v>
      </c>
      <c r="H294" s="35">
        <v>0</v>
      </c>
    </row>
    <row r="295" spans="1:8" s="173" customFormat="1" x14ac:dyDescent="0.35">
      <c r="A295" s="222" t="s">
        <v>1073</v>
      </c>
      <c r="B295" s="70">
        <v>43982</v>
      </c>
      <c r="C295" s="36">
        <v>161</v>
      </c>
      <c r="D295" s="36">
        <v>729</v>
      </c>
      <c r="E295" s="37">
        <v>0</v>
      </c>
      <c r="F295" s="36">
        <v>130</v>
      </c>
      <c r="G295" s="36">
        <v>397</v>
      </c>
      <c r="H295" s="35">
        <v>0</v>
      </c>
    </row>
    <row r="296" spans="1:8" s="173" customFormat="1" x14ac:dyDescent="0.35">
      <c r="A296" s="222" t="s">
        <v>1068</v>
      </c>
      <c r="B296" s="70">
        <v>43983</v>
      </c>
      <c r="C296" s="36">
        <v>373</v>
      </c>
      <c r="D296" s="36">
        <v>2045</v>
      </c>
      <c r="E296" s="37">
        <v>0</v>
      </c>
      <c r="F296" s="36">
        <v>299</v>
      </c>
      <c r="G296" s="36">
        <v>1240</v>
      </c>
      <c r="H296" s="35">
        <v>0</v>
      </c>
    </row>
    <row r="297" spans="1:8" s="173" customFormat="1" x14ac:dyDescent="0.35">
      <c r="A297" s="222" t="s">
        <v>1069</v>
      </c>
      <c r="B297" s="70">
        <v>43983</v>
      </c>
      <c r="C297" s="36">
        <v>165</v>
      </c>
      <c r="D297" s="36">
        <v>1170</v>
      </c>
      <c r="E297" s="37">
        <v>0</v>
      </c>
      <c r="F297" s="36">
        <v>150</v>
      </c>
      <c r="G297" s="36">
        <v>824</v>
      </c>
      <c r="H297" s="35">
        <v>0</v>
      </c>
    </row>
    <row r="298" spans="1:8" s="173" customFormat="1" x14ac:dyDescent="0.35">
      <c r="A298" s="222" t="s">
        <v>1070</v>
      </c>
      <c r="B298" s="70">
        <v>43983</v>
      </c>
      <c r="C298" s="36">
        <v>123</v>
      </c>
      <c r="D298" s="36">
        <v>1047</v>
      </c>
      <c r="E298" s="37">
        <v>0</v>
      </c>
      <c r="F298" s="36">
        <v>112</v>
      </c>
      <c r="G298" s="36">
        <v>682</v>
      </c>
      <c r="H298" s="35">
        <v>0</v>
      </c>
    </row>
    <row r="299" spans="1:8" s="173" customFormat="1" x14ac:dyDescent="0.35">
      <c r="A299" s="222" t="s">
        <v>1071</v>
      </c>
      <c r="B299" s="70">
        <v>43983</v>
      </c>
      <c r="C299" s="36">
        <v>88</v>
      </c>
      <c r="D299" s="36">
        <v>761</v>
      </c>
      <c r="E299" s="37">
        <v>0</v>
      </c>
      <c r="F299" s="36">
        <v>93</v>
      </c>
      <c r="G299" s="36">
        <v>381</v>
      </c>
      <c r="H299" s="35">
        <v>0</v>
      </c>
    </row>
    <row r="300" spans="1:8" s="173" customFormat="1" x14ac:dyDescent="0.35">
      <c r="A300" s="222" t="s">
        <v>1072</v>
      </c>
      <c r="B300" s="70">
        <v>43983</v>
      </c>
      <c r="C300" s="36">
        <v>78</v>
      </c>
      <c r="D300" s="36">
        <v>842</v>
      </c>
      <c r="E300" s="37">
        <v>0</v>
      </c>
      <c r="F300" s="36">
        <v>167</v>
      </c>
      <c r="G300" s="36">
        <v>392</v>
      </c>
      <c r="H300" s="35">
        <v>0</v>
      </c>
    </row>
    <row r="301" spans="1:8" s="173" customFormat="1" x14ac:dyDescent="0.35">
      <c r="A301" s="222" t="s">
        <v>1073</v>
      </c>
      <c r="B301" s="70">
        <v>43983</v>
      </c>
      <c r="C301" s="36">
        <v>162</v>
      </c>
      <c r="D301" s="36">
        <v>743</v>
      </c>
      <c r="E301" s="37">
        <v>0</v>
      </c>
      <c r="F301" s="36">
        <v>129</v>
      </c>
      <c r="G301" s="36">
        <v>383</v>
      </c>
      <c r="H301" s="35">
        <v>0</v>
      </c>
    </row>
    <row r="302" spans="1:8" s="173" customFormat="1" x14ac:dyDescent="0.35">
      <c r="A302" s="222" t="s">
        <v>1068</v>
      </c>
      <c r="B302" s="70">
        <v>43984</v>
      </c>
      <c r="C302" s="36">
        <v>403</v>
      </c>
      <c r="D302" s="36">
        <v>2116</v>
      </c>
      <c r="E302" s="37">
        <v>0</v>
      </c>
      <c r="F302" s="36">
        <v>271</v>
      </c>
      <c r="G302" s="36">
        <v>1174</v>
      </c>
      <c r="H302" s="35">
        <v>0</v>
      </c>
    </row>
    <row r="303" spans="1:8" s="173" customFormat="1" x14ac:dyDescent="0.35">
      <c r="A303" s="222" t="s">
        <v>1069</v>
      </c>
      <c r="B303" s="70">
        <v>43984</v>
      </c>
      <c r="C303" s="36">
        <v>170</v>
      </c>
      <c r="D303" s="36">
        <v>1235</v>
      </c>
      <c r="E303" s="37">
        <v>0</v>
      </c>
      <c r="F303" s="36">
        <v>145</v>
      </c>
      <c r="G303" s="36">
        <v>768</v>
      </c>
      <c r="H303" s="35">
        <v>0</v>
      </c>
    </row>
    <row r="304" spans="1:8" s="173" customFormat="1" x14ac:dyDescent="0.35">
      <c r="A304" s="222" t="s">
        <v>1070</v>
      </c>
      <c r="B304" s="70">
        <v>43984</v>
      </c>
      <c r="C304" s="36">
        <v>127</v>
      </c>
      <c r="D304" s="36">
        <v>1093</v>
      </c>
      <c r="E304" s="37">
        <v>0</v>
      </c>
      <c r="F304" s="36">
        <v>109</v>
      </c>
      <c r="G304" s="36">
        <v>635</v>
      </c>
      <c r="H304" s="35">
        <v>0</v>
      </c>
    </row>
    <row r="305" spans="1:8" s="173" customFormat="1" x14ac:dyDescent="0.35">
      <c r="A305" s="222" t="s">
        <v>1071</v>
      </c>
      <c r="B305" s="70">
        <v>43984</v>
      </c>
      <c r="C305" s="36">
        <v>99</v>
      </c>
      <c r="D305" s="36">
        <v>742</v>
      </c>
      <c r="E305" s="37">
        <v>0</v>
      </c>
      <c r="F305" s="36">
        <v>82</v>
      </c>
      <c r="G305" s="36">
        <v>403</v>
      </c>
      <c r="H305" s="35">
        <v>0</v>
      </c>
    </row>
    <row r="306" spans="1:8" s="173" customFormat="1" x14ac:dyDescent="0.35">
      <c r="A306" s="222" t="s">
        <v>1072</v>
      </c>
      <c r="B306" s="70">
        <v>43984</v>
      </c>
      <c r="C306" s="36">
        <v>77</v>
      </c>
      <c r="D306" s="36">
        <v>873</v>
      </c>
      <c r="E306" s="37">
        <v>0</v>
      </c>
      <c r="F306" s="36">
        <v>168</v>
      </c>
      <c r="G306" s="36">
        <v>361</v>
      </c>
      <c r="H306" s="35">
        <v>0</v>
      </c>
    </row>
    <row r="307" spans="1:8" s="173" customFormat="1" x14ac:dyDescent="0.35">
      <c r="A307" s="222" t="s">
        <v>1073</v>
      </c>
      <c r="B307" s="70">
        <v>43984</v>
      </c>
      <c r="C307" s="36">
        <v>161</v>
      </c>
      <c r="D307" s="36">
        <v>821</v>
      </c>
      <c r="E307" s="37">
        <v>0</v>
      </c>
      <c r="F307" s="36">
        <v>130</v>
      </c>
      <c r="G307" s="36">
        <v>305</v>
      </c>
      <c r="H307" s="35">
        <v>0</v>
      </c>
    </row>
    <row r="308" spans="1:8" s="173" customFormat="1" x14ac:dyDescent="0.35">
      <c r="A308" s="222" t="s">
        <v>1068</v>
      </c>
      <c r="B308" s="70">
        <v>43985</v>
      </c>
      <c r="C308" s="36">
        <v>404</v>
      </c>
      <c r="D308" s="36">
        <v>2152</v>
      </c>
      <c r="E308" s="37">
        <v>0</v>
      </c>
      <c r="F308" s="36">
        <v>268</v>
      </c>
      <c r="G308" s="36">
        <v>1148</v>
      </c>
      <c r="H308" s="35">
        <v>0</v>
      </c>
    </row>
    <row r="309" spans="1:8" s="173" customFormat="1" x14ac:dyDescent="0.35">
      <c r="A309" s="222" t="s">
        <v>1069</v>
      </c>
      <c r="B309" s="70">
        <v>43985</v>
      </c>
      <c r="C309" s="36">
        <v>162</v>
      </c>
      <c r="D309" s="36">
        <v>1235</v>
      </c>
      <c r="E309" s="37">
        <v>0</v>
      </c>
      <c r="F309" s="36">
        <v>149</v>
      </c>
      <c r="G309" s="36">
        <v>768</v>
      </c>
      <c r="H309" s="35">
        <v>0</v>
      </c>
    </row>
    <row r="310" spans="1:8" s="173" customFormat="1" x14ac:dyDescent="0.35">
      <c r="A310" s="222" t="s">
        <v>1070</v>
      </c>
      <c r="B310" s="70">
        <v>43985</v>
      </c>
      <c r="C310" s="36">
        <v>125</v>
      </c>
      <c r="D310" s="36">
        <v>1117</v>
      </c>
      <c r="E310" s="37">
        <v>0</v>
      </c>
      <c r="F310" s="36">
        <v>112</v>
      </c>
      <c r="G310" s="36">
        <v>607</v>
      </c>
      <c r="H310" s="35">
        <v>0</v>
      </c>
    </row>
    <row r="311" spans="1:8" s="173" customFormat="1" x14ac:dyDescent="0.35">
      <c r="A311" s="222" t="s">
        <v>1071</v>
      </c>
      <c r="B311" s="70">
        <v>43985</v>
      </c>
      <c r="C311" s="36">
        <v>94</v>
      </c>
      <c r="D311" s="36">
        <v>727</v>
      </c>
      <c r="E311" s="37">
        <v>0</v>
      </c>
      <c r="F311" s="36">
        <v>87</v>
      </c>
      <c r="G311" s="36">
        <v>428</v>
      </c>
      <c r="H311" s="35">
        <v>0</v>
      </c>
    </row>
    <row r="312" spans="1:8" s="173" customFormat="1" x14ac:dyDescent="0.35">
      <c r="A312" s="222" t="s">
        <v>1072</v>
      </c>
      <c r="B312" s="70">
        <v>43985</v>
      </c>
      <c r="C312" s="36">
        <v>85</v>
      </c>
      <c r="D312" s="36">
        <v>860</v>
      </c>
      <c r="E312" s="37">
        <v>0</v>
      </c>
      <c r="F312" s="36">
        <v>160</v>
      </c>
      <c r="G312" s="36">
        <v>374</v>
      </c>
      <c r="H312" s="35">
        <v>0</v>
      </c>
    </row>
    <row r="313" spans="1:8" s="173" customFormat="1" x14ac:dyDescent="0.35">
      <c r="A313" s="222" t="s">
        <v>1073</v>
      </c>
      <c r="B313" s="70">
        <v>43985</v>
      </c>
      <c r="C313" s="36">
        <v>157</v>
      </c>
      <c r="D313" s="36">
        <v>802</v>
      </c>
      <c r="E313" s="37">
        <v>0</v>
      </c>
      <c r="F313" s="36">
        <v>134</v>
      </c>
      <c r="G313" s="36">
        <v>324</v>
      </c>
      <c r="H313" s="35">
        <v>0</v>
      </c>
    </row>
    <row r="314" spans="1:8" s="173" customFormat="1" x14ac:dyDescent="0.35">
      <c r="A314" s="222" t="s">
        <v>1068</v>
      </c>
      <c r="B314" s="70">
        <v>43986</v>
      </c>
      <c r="C314" s="36">
        <v>417</v>
      </c>
      <c r="D314" s="36">
        <v>2127</v>
      </c>
      <c r="E314" s="37">
        <v>0</v>
      </c>
      <c r="F314" s="36">
        <v>257</v>
      </c>
      <c r="G314" s="36">
        <v>1161</v>
      </c>
      <c r="H314" s="35">
        <v>0</v>
      </c>
    </row>
    <row r="315" spans="1:8" s="173" customFormat="1" x14ac:dyDescent="0.35">
      <c r="A315" s="222" t="s">
        <v>1069</v>
      </c>
      <c r="B315" s="70">
        <v>43986</v>
      </c>
      <c r="C315" s="36">
        <v>164</v>
      </c>
      <c r="D315" s="36">
        <v>1205</v>
      </c>
      <c r="E315" s="37">
        <v>0</v>
      </c>
      <c r="F315" s="36">
        <v>147</v>
      </c>
      <c r="G315" s="36">
        <v>797</v>
      </c>
      <c r="H315" s="35">
        <v>0</v>
      </c>
    </row>
    <row r="316" spans="1:8" s="173" customFormat="1" x14ac:dyDescent="0.35">
      <c r="A316" s="222" t="s">
        <v>1070</v>
      </c>
      <c r="B316" s="70">
        <v>43986</v>
      </c>
      <c r="C316" s="36">
        <v>129</v>
      </c>
      <c r="D316" s="36">
        <v>1162</v>
      </c>
      <c r="E316" s="37">
        <v>0</v>
      </c>
      <c r="F316" s="36">
        <v>108</v>
      </c>
      <c r="G316" s="36">
        <v>564</v>
      </c>
      <c r="H316" s="35">
        <v>0</v>
      </c>
    </row>
    <row r="317" spans="1:8" s="173" customFormat="1" x14ac:dyDescent="0.35">
      <c r="A317" s="222" t="s">
        <v>1071</v>
      </c>
      <c r="B317" s="70">
        <v>43986</v>
      </c>
      <c r="C317" s="36">
        <v>88</v>
      </c>
      <c r="D317" s="36">
        <v>716</v>
      </c>
      <c r="E317" s="37">
        <v>0</v>
      </c>
      <c r="F317" s="36">
        <v>93</v>
      </c>
      <c r="G317" s="36">
        <v>432</v>
      </c>
      <c r="H317" s="35">
        <v>0</v>
      </c>
    </row>
    <row r="318" spans="1:8" s="173" customFormat="1" x14ac:dyDescent="0.35">
      <c r="A318" s="222" t="s">
        <v>1072</v>
      </c>
      <c r="B318" s="70">
        <v>43986</v>
      </c>
      <c r="C318" s="36">
        <v>89</v>
      </c>
      <c r="D318" s="36">
        <v>846</v>
      </c>
      <c r="E318" s="37">
        <v>0</v>
      </c>
      <c r="F318" s="36">
        <v>156</v>
      </c>
      <c r="G318" s="36">
        <v>388</v>
      </c>
      <c r="H318" s="35">
        <v>0</v>
      </c>
    </row>
    <row r="319" spans="1:8" s="173" customFormat="1" x14ac:dyDescent="0.35">
      <c r="A319" s="222" t="s">
        <v>1073</v>
      </c>
      <c r="B319" s="70">
        <v>43986</v>
      </c>
      <c r="C319" s="36">
        <v>153</v>
      </c>
      <c r="D319" s="36">
        <v>798</v>
      </c>
      <c r="E319" s="37">
        <v>0</v>
      </c>
      <c r="F319" s="36">
        <v>138</v>
      </c>
      <c r="G319" s="36">
        <v>328</v>
      </c>
      <c r="H319" s="35">
        <v>0</v>
      </c>
    </row>
    <row r="320" spans="1:8" s="173" customFormat="1" x14ac:dyDescent="0.35">
      <c r="A320" s="222" t="s">
        <v>1068</v>
      </c>
      <c r="B320" s="70">
        <v>43987</v>
      </c>
      <c r="C320" s="36">
        <v>419</v>
      </c>
      <c r="D320" s="36">
        <v>2180</v>
      </c>
      <c r="E320" s="37">
        <v>0</v>
      </c>
      <c r="F320" s="36">
        <v>254</v>
      </c>
      <c r="G320" s="36">
        <v>1110</v>
      </c>
      <c r="H320" s="35">
        <v>0</v>
      </c>
    </row>
    <row r="321" spans="1:8" s="173" customFormat="1" x14ac:dyDescent="0.35">
      <c r="A321" s="222" t="s">
        <v>1069</v>
      </c>
      <c r="B321" s="70">
        <v>43987</v>
      </c>
      <c r="C321" s="36">
        <v>174</v>
      </c>
      <c r="D321" s="36">
        <v>1228</v>
      </c>
      <c r="E321" s="37">
        <v>0</v>
      </c>
      <c r="F321" s="36">
        <v>137</v>
      </c>
      <c r="G321" s="36">
        <v>768</v>
      </c>
      <c r="H321" s="35">
        <v>0</v>
      </c>
    </row>
    <row r="322" spans="1:8" s="173" customFormat="1" x14ac:dyDescent="0.35">
      <c r="A322" s="222" t="s">
        <v>1070</v>
      </c>
      <c r="B322" s="70">
        <v>43987</v>
      </c>
      <c r="C322" s="36">
        <v>126</v>
      </c>
      <c r="D322" s="36">
        <v>1121</v>
      </c>
      <c r="E322" s="37">
        <v>0</v>
      </c>
      <c r="F322" s="36">
        <v>111</v>
      </c>
      <c r="G322" s="36">
        <v>604</v>
      </c>
      <c r="H322" s="35">
        <v>0</v>
      </c>
    </row>
    <row r="323" spans="1:8" s="173" customFormat="1" x14ac:dyDescent="0.35">
      <c r="A323" s="222" t="s">
        <v>1071</v>
      </c>
      <c r="B323" s="70">
        <v>43987</v>
      </c>
      <c r="C323" s="36">
        <v>90</v>
      </c>
      <c r="D323" s="36">
        <v>741</v>
      </c>
      <c r="E323" s="37">
        <v>0</v>
      </c>
      <c r="F323" s="36">
        <v>91</v>
      </c>
      <c r="G323" s="36">
        <v>408</v>
      </c>
      <c r="H323" s="35">
        <v>0</v>
      </c>
    </row>
    <row r="324" spans="1:8" s="173" customFormat="1" x14ac:dyDescent="0.35">
      <c r="A324" s="222" t="s">
        <v>1072</v>
      </c>
      <c r="B324" s="70">
        <v>43987</v>
      </c>
      <c r="C324" s="36">
        <v>75</v>
      </c>
      <c r="D324" s="36">
        <v>827</v>
      </c>
      <c r="E324" s="37">
        <v>0</v>
      </c>
      <c r="F324" s="36">
        <v>170</v>
      </c>
      <c r="G324" s="36">
        <v>407</v>
      </c>
      <c r="H324" s="35">
        <v>0</v>
      </c>
    </row>
    <row r="325" spans="1:8" s="173" customFormat="1" x14ac:dyDescent="0.35">
      <c r="A325" s="222" t="s">
        <v>1073</v>
      </c>
      <c r="B325" s="70">
        <v>43987</v>
      </c>
      <c r="C325" s="36">
        <v>154</v>
      </c>
      <c r="D325" s="36">
        <v>794</v>
      </c>
      <c r="E325" s="37">
        <v>0</v>
      </c>
      <c r="F325" s="36">
        <v>137</v>
      </c>
      <c r="G325" s="36">
        <v>337</v>
      </c>
      <c r="H325" s="35">
        <v>0</v>
      </c>
    </row>
    <row r="326" spans="1:8" s="173" customFormat="1" x14ac:dyDescent="0.35">
      <c r="A326" s="222" t="s">
        <v>1068</v>
      </c>
      <c r="B326" s="70">
        <v>43988</v>
      </c>
      <c r="C326" s="36">
        <v>411</v>
      </c>
      <c r="D326" s="36">
        <v>2152</v>
      </c>
      <c r="E326" s="37">
        <v>0</v>
      </c>
      <c r="F326" s="36">
        <v>259</v>
      </c>
      <c r="G326" s="36">
        <v>1118</v>
      </c>
      <c r="H326" s="35">
        <v>0</v>
      </c>
    </row>
    <row r="327" spans="1:8" s="173" customFormat="1" x14ac:dyDescent="0.35">
      <c r="A327" s="222" t="s">
        <v>1069</v>
      </c>
      <c r="B327" s="70">
        <v>43988</v>
      </c>
      <c r="C327" s="36">
        <v>164</v>
      </c>
      <c r="D327" s="36">
        <v>1236</v>
      </c>
      <c r="E327" s="37">
        <v>0</v>
      </c>
      <c r="F327" s="36">
        <v>147</v>
      </c>
      <c r="G327" s="36">
        <v>748</v>
      </c>
      <c r="H327" s="35">
        <v>0</v>
      </c>
    </row>
    <row r="328" spans="1:8" s="173" customFormat="1" x14ac:dyDescent="0.35">
      <c r="A328" s="222" t="s">
        <v>1070</v>
      </c>
      <c r="B328" s="70">
        <v>43988</v>
      </c>
      <c r="C328" s="36">
        <v>121</v>
      </c>
      <c r="D328" s="36">
        <v>1102</v>
      </c>
      <c r="E328" s="37">
        <v>0</v>
      </c>
      <c r="F328" s="36">
        <v>116</v>
      </c>
      <c r="G328" s="36">
        <v>622</v>
      </c>
      <c r="H328" s="35">
        <v>0</v>
      </c>
    </row>
    <row r="329" spans="1:8" s="173" customFormat="1" x14ac:dyDescent="0.35">
      <c r="A329" s="222" t="s">
        <v>1071</v>
      </c>
      <c r="B329" s="70">
        <v>43988</v>
      </c>
      <c r="C329" s="36">
        <v>88</v>
      </c>
      <c r="D329" s="36">
        <v>695</v>
      </c>
      <c r="E329" s="37">
        <v>0</v>
      </c>
      <c r="F329" s="36">
        <v>93</v>
      </c>
      <c r="G329" s="36">
        <v>450</v>
      </c>
      <c r="H329" s="35">
        <v>0</v>
      </c>
    </row>
    <row r="330" spans="1:8" s="173" customFormat="1" x14ac:dyDescent="0.35">
      <c r="A330" s="222" t="s">
        <v>1072</v>
      </c>
      <c r="B330" s="70">
        <v>43988</v>
      </c>
      <c r="C330" s="36">
        <v>78</v>
      </c>
      <c r="D330" s="36">
        <v>837</v>
      </c>
      <c r="E330" s="37">
        <v>0</v>
      </c>
      <c r="F330" s="36">
        <v>167</v>
      </c>
      <c r="G330" s="36">
        <v>397</v>
      </c>
      <c r="H330" s="35">
        <v>0</v>
      </c>
    </row>
    <row r="331" spans="1:8" s="173" customFormat="1" x14ac:dyDescent="0.35">
      <c r="A331" s="222" t="s">
        <v>1073</v>
      </c>
      <c r="B331" s="70">
        <v>43988</v>
      </c>
      <c r="C331" s="36">
        <v>154</v>
      </c>
      <c r="D331" s="36">
        <v>780</v>
      </c>
      <c r="E331" s="37">
        <v>0</v>
      </c>
      <c r="F331" s="36">
        <v>137</v>
      </c>
      <c r="G331" s="36">
        <v>351</v>
      </c>
      <c r="H331" s="35">
        <v>0</v>
      </c>
    </row>
    <row r="332" spans="1:8" s="173" customFormat="1" x14ac:dyDescent="0.35">
      <c r="A332" s="222" t="s">
        <v>1068</v>
      </c>
      <c r="B332" s="70">
        <v>43989</v>
      </c>
      <c r="C332" s="36">
        <v>407</v>
      </c>
      <c r="D332" s="36">
        <v>2096</v>
      </c>
      <c r="E332" s="37">
        <v>0</v>
      </c>
      <c r="F332" s="36">
        <v>260</v>
      </c>
      <c r="G332" s="36">
        <v>1176</v>
      </c>
      <c r="H332" s="35">
        <v>0</v>
      </c>
    </row>
    <row r="333" spans="1:8" s="173" customFormat="1" x14ac:dyDescent="0.35">
      <c r="A333" s="222" t="s">
        <v>1069</v>
      </c>
      <c r="B333" s="70">
        <v>43989</v>
      </c>
      <c r="C333" s="36">
        <v>154</v>
      </c>
      <c r="D333" s="36">
        <v>1215</v>
      </c>
      <c r="E333" s="37">
        <v>0</v>
      </c>
      <c r="F333" s="36">
        <v>157</v>
      </c>
      <c r="G333" s="36">
        <v>776</v>
      </c>
      <c r="H333" s="35">
        <v>0</v>
      </c>
    </row>
    <row r="334" spans="1:8" s="173" customFormat="1" x14ac:dyDescent="0.35">
      <c r="A334" s="222" t="s">
        <v>1070</v>
      </c>
      <c r="B334" s="70">
        <v>43989</v>
      </c>
      <c r="C334" s="36">
        <v>121</v>
      </c>
      <c r="D334" s="36">
        <v>1075</v>
      </c>
      <c r="E334" s="37">
        <v>0</v>
      </c>
      <c r="F334" s="36">
        <v>116</v>
      </c>
      <c r="G334" s="36">
        <v>649</v>
      </c>
      <c r="H334" s="35">
        <v>0</v>
      </c>
    </row>
    <row r="335" spans="1:8" s="173" customFormat="1" x14ac:dyDescent="0.35">
      <c r="A335" s="222" t="s">
        <v>1071</v>
      </c>
      <c r="B335" s="70">
        <v>43989</v>
      </c>
      <c r="C335" s="36">
        <v>87</v>
      </c>
      <c r="D335" s="36">
        <v>688</v>
      </c>
      <c r="E335" s="37">
        <v>0</v>
      </c>
      <c r="F335" s="36">
        <v>94</v>
      </c>
      <c r="G335" s="36">
        <v>460</v>
      </c>
      <c r="H335" s="35">
        <v>0</v>
      </c>
    </row>
    <row r="336" spans="1:8" s="173" customFormat="1" x14ac:dyDescent="0.35">
      <c r="A336" s="222" t="s">
        <v>1072</v>
      </c>
      <c r="B336" s="70">
        <v>43989</v>
      </c>
      <c r="C336" s="36">
        <v>77</v>
      </c>
      <c r="D336" s="36">
        <v>854</v>
      </c>
      <c r="E336" s="37">
        <v>0</v>
      </c>
      <c r="F336" s="36">
        <v>168</v>
      </c>
      <c r="G336" s="36">
        <v>380</v>
      </c>
      <c r="H336" s="35">
        <v>0</v>
      </c>
    </row>
    <row r="337" spans="1:8" s="173" customFormat="1" x14ac:dyDescent="0.35">
      <c r="A337" s="222" t="s">
        <v>1073</v>
      </c>
      <c r="B337" s="70">
        <v>43989</v>
      </c>
      <c r="C337" s="36">
        <v>143</v>
      </c>
      <c r="D337" s="36">
        <v>761</v>
      </c>
      <c r="E337" s="37">
        <v>0</v>
      </c>
      <c r="F337" s="36">
        <v>148</v>
      </c>
      <c r="G337" s="36">
        <v>385</v>
      </c>
      <c r="H337" s="35">
        <v>0</v>
      </c>
    </row>
    <row r="338" spans="1:8" s="173" customFormat="1" x14ac:dyDescent="0.35">
      <c r="A338" s="222" t="s">
        <v>1068</v>
      </c>
      <c r="B338" s="70">
        <v>43990</v>
      </c>
      <c r="C338" s="36">
        <v>410</v>
      </c>
      <c r="D338" s="36">
        <v>2093</v>
      </c>
      <c r="E338" s="37">
        <v>0</v>
      </c>
      <c r="F338" s="36">
        <v>263</v>
      </c>
      <c r="G338" s="36">
        <v>1186</v>
      </c>
      <c r="H338" s="35">
        <v>0</v>
      </c>
    </row>
    <row r="339" spans="1:8" s="173" customFormat="1" x14ac:dyDescent="0.35">
      <c r="A339" s="222" t="s">
        <v>1069</v>
      </c>
      <c r="B339" s="70">
        <v>43990</v>
      </c>
      <c r="C339" s="36">
        <v>153</v>
      </c>
      <c r="D339" s="36">
        <v>1211</v>
      </c>
      <c r="E339" s="37">
        <v>0</v>
      </c>
      <c r="F339" s="36">
        <v>158</v>
      </c>
      <c r="G339" s="36">
        <v>786</v>
      </c>
      <c r="H339" s="35">
        <v>0</v>
      </c>
    </row>
    <row r="340" spans="1:8" s="173" customFormat="1" x14ac:dyDescent="0.35">
      <c r="A340" s="222" t="s">
        <v>1070</v>
      </c>
      <c r="B340" s="70">
        <v>43990</v>
      </c>
      <c r="C340" s="36">
        <v>118</v>
      </c>
      <c r="D340" s="36">
        <v>1105</v>
      </c>
      <c r="E340" s="37">
        <v>0</v>
      </c>
      <c r="F340" s="36">
        <v>119</v>
      </c>
      <c r="G340" s="36">
        <v>619</v>
      </c>
      <c r="H340" s="35">
        <v>0</v>
      </c>
    </row>
    <row r="341" spans="1:8" s="173" customFormat="1" x14ac:dyDescent="0.35">
      <c r="A341" s="222" t="s">
        <v>1071</v>
      </c>
      <c r="B341" s="70">
        <v>43990</v>
      </c>
      <c r="C341" s="36">
        <v>90</v>
      </c>
      <c r="D341" s="36">
        <v>706</v>
      </c>
      <c r="E341" s="37">
        <v>0</v>
      </c>
      <c r="F341" s="36">
        <v>91</v>
      </c>
      <c r="G341" s="36">
        <v>445</v>
      </c>
      <c r="H341" s="35">
        <v>0</v>
      </c>
    </row>
    <row r="342" spans="1:8" s="173" customFormat="1" x14ac:dyDescent="0.35">
      <c r="A342" s="222" t="s">
        <v>1072</v>
      </c>
      <c r="B342" s="70">
        <v>43990</v>
      </c>
      <c r="C342" s="36">
        <v>77</v>
      </c>
      <c r="D342" s="36">
        <v>853</v>
      </c>
      <c r="E342" s="37">
        <v>0</v>
      </c>
      <c r="F342" s="36">
        <v>168</v>
      </c>
      <c r="G342" s="36">
        <v>381</v>
      </c>
      <c r="H342" s="35">
        <v>0</v>
      </c>
    </row>
    <row r="343" spans="1:8" s="173" customFormat="1" x14ac:dyDescent="0.35">
      <c r="A343" s="222" t="s">
        <v>1073</v>
      </c>
      <c r="B343" s="70">
        <v>43990</v>
      </c>
      <c r="C343" s="36">
        <v>148</v>
      </c>
      <c r="D343" s="36">
        <v>765</v>
      </c>
      <c r="E343" s="37">
        <v>0</v>
      </c>
      <c r="F343" s="36">
        <v>143</v>
      </c>
      <c r="G343" s="36">
        <v>381</v>
      </c>
      <c r="H343" s="35">
        <v>0</v>
      </c>
    </row>
    <row r="344" spans="1:8" s="173" customFormat="1" x14ac:dyDescent="0.35">
      <c r="A344" s="222" t="s">
        <v>1068</v>
      </c>
      <c r="B344" s="70">
        <v>43991</v>
      </c>
      <c r="C344" s="36">
        <v>423</v>
      </c>
      <c r="D344" s="36">
        <v>2202</v>
      </c>
      <c r="E344" s="37">
        <v>0</v>
      </c>
      <c r="F344" s="36">
        <v>248</v>
      </c>
      <c r="G344" s="36">
        <v>1098</v>
      </c>
      <c r="H344" s="35">
        <v>0</v>
      </c>
    </row>
    <row r="345" spans="1:8" s="173" customFormat="1" x14ac:dyDescent="0.35">
      <c r="A345" s="222" t="s">
        <v>1069</v>
      </c>
      <c r="B345" s="70">
        <v>43991</v>
      </c>
      <c r="C345" s="36">
        <v>156</v>
      </c>
      <c r="D345" s="36">
        <v>1232</v>
      </c>
      <c r="E345" s="37">
        <v>0</v>
      </c>
      <c r="F345" s="36">
        <v>155</v>
      </c>
      <c r="G345" s="36">
        <v>766</v>
      </c>
      <c r="H345" s="35">
        <v>0</v>
      </c>
    </row>
    <row r="346" spans="1:8" s="173" customFormat="1" x14ac:dyDescent="0.35">
      <c r="A346" s="222" t="s">
        <v>1070</v>
      </c>
      <c r="B346" s="70">
        <v>43991</v>
      </c>
      <c r="C346" s="36">
        <v>128</v>
      </c>
      <c r="D346" s="36">
        <v>1139</v>
      </c>
      <c r="E346" s="37">
        <v>0</v>
      </c>
      <c r="F346" s="36">
        <v>109</v>
      </c>
      <c r="G346" s="36">
        <v>583</v>
      </c>
      <c r="H346" s="35">
        <v>0</v>
      </c>
    </row>
    <row r="347" spans="1:8" s="173" customFormat="1" x14ac:dyDescent="0.35">
      <c r="A347" s="222" t="s">
        <v>1071</v>
      </c>
      <c r="B347" s="70">
        <v>43991</v>
      </c>
      <c r="C347" s="36">
        <v>92</v>
      </c>
      <c r="D347" s="36">
        <v>731</v>
      </c>
      <c r="E347" s="37">
        <v>0</v>
      </c>
      <c r="F347" s="36">
        <v>89</v>
      </c>
      <c r="G347" s="36">
        <v>424</v>
      </c>
      <c r="H347" s="35">
        <v>0</v>
      </c>
    </row>
    <row r="348" spans="1:8" s="173" customFormat="1" x14ac:dyDescent="0.35">
      <c r="A348" s="222" t="s">
        <v>1072</v>
      </c>
      <c r="B348" s="70">
        <v>43991</v>
      </c>
      <c r="C348" s="36">
        <v>83</v>
      </c>
      <c r="D348" s="36">
        <v>897</v>
      </c>
      <c r="E348" s="37">
        <v>0</v>
      </c>
      <c r="F348" s="36">
        <v>162</v>
      </c>
      <c r="G348" s="36">
        <v>337</v>
      </c>
      <c r="H348" s="35">
        <v>0</v>
      </c>
    </row>
    <row r="349" spans="1:8" s="173" customFormat="1" x14ac:dyDescent="0.35">
      <c r="A349" s="222" t="s">
        <v>1073</v>
      </c>
      <c r="B349" s="70">
        <v>43991</v>
      </c>
      <c r="C349" s="36">
        <v>157</v>
      </c>
      <c r="D349" s="36">
        <v>813</v>
      </c>
      <c r="E349" s="37">
        <v>0</v>
      </c>
      <c r="F349" s="36">
        <v>134</v>
      </c>
      <c r="G349" s="36">
        <v>318</v>
      </c>
      <c r="H349" s="35">
        <v>0</v>
      </c>
    </row>
    <row r="350" spans="1:8" s="173" customFormat="1" x14ac:dyDescent="0.35">
      <c r="A350" s="222" t="s">
        <v>1068</v>
      </c>
      <c r="B350" s="70">
        <v>43992</v>
      </c>
      <c r="C350" s="36">
        <v>435</v>
      </c>
      <c r="D350" s="36">
        <v>2282</v>
      </c>
      <c r="E350" s="37">
        <v>0</v>
      </c>
      <c r="F350" s="36">
        <v>239</v>
      </c>
      <c r="G350" s="36">
        <v>1015</v>
      </c>
      <c r="H350" s="35">
        <v>0</v>
      </c>
    </row>
    <row r="351" spans="1:8" s="173" customFormat="1" x14ac:dyDescent="0.35">
      <c r="A351" s="222" t="s">
        <v>1069</v>
      </c>
      <c r="B351" s="70">
        <v>43992</v>
      </c>
      <c r="C351" s="36">
        <v>146</v>
      </c>
      <c r="D351" s="36">
        <v>1237</v>
      </c>
      <c r="E351" s="37">
        <v>0</v>
      </c>
      <c r="F351" s="36">
        <v>165</v>
      </c>
      <c r="G351" s="36">
        <v>766</v>
      </c>
      <c r="H351" s="35">
        <v>0</v>
      </c>
    </row>
    <row r="352" spans="1:8" s="173" customFormat="1" x14ac:dyDescent="0.35">
      <c r="A352" s="222" t="s">
        <v>1070</v>
      </c>
      <c r="B352" s="70">
        <v>43992</v>
      </c>
      <c r="C352" s="36">
        <v>126</v>
      </c>
      <c r="D352" s="36">
        <v>1196</v>
      </c>
      <c r="E352" s="37">
        <v>0</v>
      </c>
      <c r="F352" s="36">
        <v>111</v>
      </c>
      <c r="G352" s="36">
        <v>526</v>
      </c>
      <c r="H352" s="35">
        <v>0</v>
      </c>
    </row>
    <row r="353" spans="1:8" s="173" customFormat="1" x14ac:dyDescent="0.35">
      <c r="A353" s="222" t="s">
        <v>1071</v>
      </c>
      <c r="B353" s="70">
        <v>43992</v>
      </c>
      <c r="C353" s="36">
        <v>89</v>
      </c>
      <c r="D353" s="36">
        <v>736</v>
      </c>
      <c r="E353" s="37">
        <v>0</v>
      </c>
      <c r="F353" s="36">
        <v>92</v>
      </c>
      <c r="G353" s="36">
        <v>413</v>
      </c>
      <c r="H353" s="35">
        <v>0</v>
      </c>
    </row>
    <row r="354" spans="1:8" s="173" customFormat="1" x14ac:dyDescent="0.35">
      <c r="A354" s="222" t="s">
        <v>1072</v>
      </c>
      <c r="B354" s="70">
        <v>43992</v>
      </c>
      <c r="C354" s="36">
        <v>80</v>
      </c>
      <c r="D354" s="36">
        <v>879</v>
      </c>
      <c r="E354" s="37">
        <v>0</v>
      </c>
      <c r="F354" s="36">
        <v>151</v>
      </c>
      <c r="G354" s="36">
        <v>355</v>
      </c>
      <c r="H354" s="35">
        <v>0</v>
      </c>
    </row>
    <row r="355" spans="1:8" s="173" customFormat="1" x14ac:dyDescent="0.35">
      <c r="A355" s="222" t="s">
        <v>1073</v>
      </c>
      <c r="B355" s="70">
        <v>43992</v>
      </c>
      <c r="C355" s="36">
        <v>157</v>
      </c>
      <c r="D355" s="36">
        <v>797</v>
      </c>
      <c r="E355" s="37">
        <v>0</v>
      </c>
      <c r="F355" s="36">
        <v>134</v>
      </c>
      <c r="G355" s="36">
        <v>329</v>
      </c>
      <c r="H355" s="35">
        <v>0</v>
      </c>
    </row>
    <row r="356" spans="1:8" s="173" customFormat="1" x14ac:dyDescent="0.35">
      <c r="A356" s="222" t="s">
        <v>1068</v>
      </c>
      <c r="B356" s="70">
        <v>43993</v>
      </c>
      <c r="C356" s="36">
        <v>414</v>
      </c>
      <c r="D356" s="36">
        <v>2214</v>
      </c>
      <c r="E356" s="37">
        <v>0</v>
      </c>
      <c r="F356" s="36">
        <v>260</v>
      </c>
      <c r="G356" s="36">
        <v>1088</v>
      </c>
      <c r="H356" s="35">
        <v>0</v>
      </c>
    </row>
    <row r="357" spans="1:8" s="173" customFormat="1" x14ac:dyDescent="0.35">
      <c r="A357" s="222" t="s">
        <v>1069</v>
      </c>
      <c r="B357" s="70">
        <v>43993</v>
      </c>
      <c r="C357" s="36">
        <v>138</v>
      </c>
      <c r="D357" s="36">
        <v>1225</v>
      </c>
      <c r="E357" s="37">
        <v>0</v>
      </c>
      <c r="F357" s="36">
        <v>173</v>
      </c>
      <c r="G357" s="36">
        <v>778</v>
      </c>
      <c r="H357" s="35">
        <v>0</v>
      </c>
    </row>
    <row r="358" spans="1:8" s="173" customFormat="1" x14ac:dyDescent="0.35">
      <c r="A358" s="222" t="s">
        <v>1070</v>
      </c>
      <c r="B358" s="70">
        <v>43993</v>
      </c>
      <c r="C358" s="36">
        <v>117</v>
      </c>
      <c r="D358" s="36">
        <v>1197</v>
      </c>
      <c r="E358" s="37">
        <v>0</v>
      </c>
      <c r="F358" s="36">
        <v>120</v>
      </c>
      <c r="G358" s="36">
        <v>525</v>
      </c>
      <c r="H358" s="35">
        <v>0</v>
      </c>
    </row>
    <row r="359" spans="1:8" s="173" customFormat="1" x14ac:dyDescent="0.35">
      <c r="A359" s="222" t="s">
        <v>1071</v>
      </c>
      <c r="B359" s="70">
        <v>43993</v>
      </c>
      <c r="C359" s="36">
        <v>92</v>
      </c>
      <c r="D359" s="36">
        <v>759</v>
      </c>
      <c r="E359" s="37">
        <v>0</v>
      </c>
      <c r="F359" s="36">
        <v>89</v>
      </c>
      <c r="G359" s="36">
        <v>387</v>
      </c>
      <c r="H359" s="35">
        <v>0</v>
      </c>
    </row>
    <row r="360" spans="1:8" s="173" customFormat="1" x14ac:dyDescent="0.35">
      <c r="A360" s="222" t="s">
        <v>1072</v>
      </c>
      <c r="B360" s="70">
        <v>43993</v>
      </c>
      <c r="C360" s="36">
        <v>83</v>
      </c>
      <c r="D360" s="36">
        <v>900</v>
      </c>
      <c r="E360" s="37">
        <v>0</v>
      </c>
      <c r="F360" s="36">
        <v>148</v>
      </c>
      <c r="G360" s="36">
        <v>303</v>
      </c>
      <c r="H360" s="35">
        <v>0</v>
      </c>
    </row>
    <row r="361" spans="1:8" s="173" customFormat="1" x14ac:dyDescent="0.35">
      <c r="A361" s="222" t="s">
        <v>1073</v>
      </c>
      <c r="B361" s="70">
        <v>43993</v>
      </c>
      <c r="C361" s="36">
        <v>152</v>
      </c>
      <c r="D361" s="36">
        <v>806</v>
      </c>
      <c r="E361" s="37">
        <v>0</v>
      </c>
      <c r="F361" s="36">
        <v>139</v>
      </c>
      <c r="G361" s="36">
        <v>320</v>
      </c>
      <c r="H361" s="35">
        <v>0</v>
      </c>
    </row>
    <row r="362" spans="1:8" s="173" customFormat="1" x14ac:dyDescent="0.35">
      <c r="A362" s="222" t="s">
        <v>1068</v>
      </c>
      <c r="B362" s="70">
        <v>43994</v>
      </c>
      <c r="C362" s="36">
        <v>424</v>
      </c>
      <c r="D362" s="36">
        <v>2233</v>
      </c>
      <c r="E362" s="37">
        <v>0</v>
      </c>
      <c r="F362" s="36">
        <v>249</v>
      </c>
      <c r="G362" s="36">
        <v>1066</v>
      </c>
      <c r="H362" s="35">
        <v>0</v>
      </c>
    </row>
    <row r="363" spans="1:8" s="173" customFormat="1" x14ac:dyDescent="0.35">
      <c r="A363" s="222" t="s">
        <v>1069</v>
      </c>
      <c r="B363" s="70">
        <v>43994</v>
      </c>
      <c r="C363" s="36">
        <v>144</v>
      </c>
      <c r="D363" s="36">
        <v>1187</v>
      </c>
      <c r="E363" s="37">
        <v>0</v>
      </c>
      <c r="F363" s="36">
        <v>167</v>
      </c>
      <c r="G363" s="36">
        <v>816</v>
      </c>
      <c r="H363" s="35">
        <v>0</v>
      </c>
    </row>
    <row r="364" spans="1:8" s="173" customFormat="1" x14ac:dyDescent="0.35">
      <c r="A364" s="222" t="s">
        <v>1070</v>
      </c>
      <c r="B364" s="70">
        <v>43994</v>
      </c>
      <c r="C364" s="36">
        <v>119</v>
      </c>
      <c r="D364" s="36">
        <v>1131</v>
      </c>
      <c r="E364" s="37">
        <v>0</v>
      </c>
      <c r="F364" s="36">
        <v>118</v>
      </c>
      <c r="G364" s="36">
        <v>594</v>
      </c>
      <c r="H364" s="35">
        <v>0</v>
      </c>
    </row>
    <row r="365" spans="1:8" s="173" customFormat="1" x14ac:dyDescent="0.35">
      <c r="A365" s="222" t="s">
        <v>1071</v>
      </c>
      <c r="B365" s="70">
        <v>43994</v>
      </c>
      <c r="C365" s="36">
        <v>83</v>
      </c>
      <c r="D365" s="36">
        <v>773</v>
      </c>
      <c r="E365" s="37">
        <v>0</v>
      </c>
      <c r="F365" s="36">
        <v>98</v>
      </c>
      <c r="G365" s="36">
        <v>381</v>
      </c>
      <c r="H365" s="35">
        <v>0</v>
      </c>
    </row>
    <row r="366" spans="1:8" s="173" customFormat="1" x14ac:dyDescent="0.35">
      <c r="A366" s="222" t="s">
        <v>1072</v>
      </c>
      <c r="B366" s="70">
        <v>43994</v>
      </c>
      <c r="C366" s="36">
        <v>73</v>
      </c>
      <c r="D366" s="36">
        <v>888</v>
      </c>
      <c r="E366" s="37">
        <v>0</v>
      </c>
      <c r="F366" s="36">
        <v>158</v>
      </c>
      <c r="G366" s="36">
        <v>315</v>
      </c>
      <c r="H366" s="35">
        <v>0</v>
      </c>
    </row>
    <row r="367" spans="1:8" s="173" customFormat="1" x14ac:dyDescent="0.35">
      <c r="A367" s="222" t="s">
        <v>1073</v>
      </c>
      <c r="B367" s="70">
        <v>43994</v>
      </c>
      <c r="C367" s="36">
        <v>153</v>
      </c>
      <c r="D367" s="36">
        <v>766</v>
      </c>
      <c r="E367" s="37">
        <v>0</v>
      </c>
      <c r="F367" s="36">
        <v>138</v>
      </c>
      <c r="G367" s="36">
        <v>360</v>
      </c>
      <c r="H367" s="35">
        <v>0</v>
      </c>
    </row>
    <row r="368" spans="1:8" s="173" customFormat="1" x14ac:dyDescent="0.35">
      <c r="A368" s="222" t="s">
        <v>1068</v>
      </c>
      <c r="B368" s="70">
        <v>43995</v>
      </c>
      <c r="C368" s="36">
        <v>409</v>
      </c>
      <c r="D368" s="36">
        <v>2161</v>
      </c>
      <c r="E368" s="37">
        <v>0</v>
      </c>
      <c r="F368" s="36">
        <v>264</v>
      </c>
      <c r="G368" s="36">
        <v>1125</v>
      </c>
      <c r="H368" s="35">
        <v>0</v>
      </c>
    </row>
    <row r="369" spans="1:8" s="173" customFormat="1" x14ac:dyDescent="0.35">
      <c r="A369" s="222" t="s">
        <v>1069</v>
      </c>
      <c r="B369" s="70">
        <v>43995</v>
      </c>
      <c r="C369" s="36">
        <v>145</v>
      </c>
      <c r="D369" s="36">
        <v>1147</v>
      </c>
      <c r="E369" s="37">
        <v>0</v>
      </c>
      <c r="F369" s="36">
        <v>166</v>
      </c>
      <c r="G369" s="36">
        <v>841</v>
      </c>
      <c r="H369" s="35">
        <v>0</v>
      </c>
    </row>
    <row r="370" spans="1:8" s="173" customFormat="1" x14ac:dyDescent="0.35">
      <c r="A370" s="222" t="s">
        <v>1070</v>
      </c>
      <c r="B370" s="70">
        <v>43995</v>
      </c>
      <c r="C370" s="36">
        <v>118</v>
      </c>
      <c r="D370" s="36">
        <v>1099</v>
      </c>
      <c r="E370" s="37">
        <v>0</v>
      </c>
      <c r="F370" s="36">
        <v>116</v>
      </c>
      <c r="G370" s="36">
        <v>631</v>
      </c>
      <c r="H370" s="35">
        <v>0</v>
      </c>
    </row>
    <row r="371" spans="1:8" s="173" customFormat="1" x14ac:dyDescent="0.35">
      <c r="A371" s="222" t="s">
        <v>1071</v>
      </c>
      <c r="B371" s="70">
        <v>43995</v>
      </c>
      <c r="C371" s="36">
        <v>78</v>
      </c>
      <c r="D371" s="36">
        <v>722</v>
      </c>
      <c r="E371" s="37">
        <v>0</v>
      </c>
      <c r="F371" s="36">
        <v>103</v>
      </c>
      <c r="G371" s="36">
        <v>416</v>
      </c>
      <c r="H371" s="35">
        <v>0</v>
      </c>
    </row>
    <row r="372" spans="1:8" s="173" customFormat="1" x14ac:dyDescent="0.35">
      <c r="A372" s="222" t="s">
        <v>1072</v>
      </c>
      <c r="B372" s="70">
        <v>43995</v>
      </c>
      <c r="C372" s="36">
        <v>74</v>
      </c>
      <c r="D372" s="36">
        <v>863</v>
      </c>
      <c r="E372" s="37">
        <v>0</v>
      </c>
      <c r="F372" s="36">
        <v>155</v>
      </c>
      <c r="G372" s="36">
        <v>340</v>
      </c>
      <c r="H372" s="35">
        <v>0</v>
      </c>
    </row>
    <row r="373" spans="1:8" s="173" customFormat="1" x14ac:dyDescent="0.35">
      <c r="A373" s="222" t="s">
        <v>1073</v>
      </c>
      <c r="B373" s="70">
        <v>43995</v>
      </c>
      <c r="C373" s="36">
        <v>144</v>
      </c>
      <c r="D373" s="36">
        <v>731</v>
      </c>
      <c r="E373" s="37">
        <v>0</v>
      </c>
      <c r="F373" s="36">
        <v>147</v>
      </c>
      <c r="G373" s="36">
        <v>395</v>
      </c>
      <c r="H373" s="35">
        <v>0</v>
      </c>
    </row>
    <row r="374" spans="1:8" s="173" customFormat="1" x14ac:dyDescent="0.35">
      <c r="A374" s="222" t="s">
        <v>1068</v>
      </c>
      <c r="B374" s="70">
        <v>43996</v>
      </c>
      <c r="C374" s="36">
        <v>392</v>
      </c>
      <c r="D374" s="36">
        <v>2079</v>
      </c>
      <c r="E374" s="37">
        <v>0</v>
      </c>
      <c r="F374" s="36">
        <v>279</v>
      </c>
      <c r="G374" s="36">
        <v>1203</v>
      </c>
      <c r="H374" s="35">
        <v>0</v>
      </c>
    </row>
    <row r="375" spans="1:8" s="173" customFormat="1" x14ac:dyDescent="0.35">
      <c r="A375" s="222" t="s">
        <v>1069</v>
      </c>
      <c r="B375" s="70">
        <v>43996</v>
      </c>
      <c r="C375" s="36">
        <v>140</v>
      </c>
      <c r="D375" s="36">
        <v>1138</v>
      </c>
      <c r="E375" s="37">
        <v>0</v>
      </c>
      <c r="F375" s="36">
        <v>171</v>
      </c>
      <c r="G375" s="36">
        <v>841</v>
      </c>
      <c r="H375" s="35">
        <v>0</v>
      </c>
    </row>
    <row r="376" spans="1:8" s="173" customFormat="1" x14ac:dyDescent="0.35">
      <c r="A376" s="222" t="s">
        <v>1070</v>
      </c>
      <c r="B376" s="70">
        <v>43996</v>
      </c>
      <c r="C376" s="36">
        <v>117</v>
      </c>
      <c r="D376" s="36">
        <v>1074</v>
      </c>
      <c r="E376" s="37">
        <v>0</v>
      </c>
      <c r="F376" s="36">
        <v>120</v>
      </c>
      <c r="G376" s="36">
        <v>651</v>
      </c>
      <c r="H376" s="35">
        <v>0</v>
      </c>
    </row>
    <row r="377" spans="1:8" s="173" customFormat="1" x14ac:dyDescent="0.35">
      <c r="A377" s="222" t="s">
        <v>1071</v>
      </c>
      <c r="B377" s="70">
        <v>43996</v>
      </c>
      <c r="C377" s="36">
        <v>87</v>
      </c>
      <c r="D377" s="36">
        <v>714</v>
      </c>
      <c r="E377" s="37">
        <v>0</v>
      </c>
      <c r="F377" s="36">
        <v>94</v>
      </c>
      <c r="G377" s="36">
        <v>425</v>
      </c>
      <c r="H377" s="35">
        <v>0</v>
      </c>
    </row>
    <row r="378" spans="1:8" s="173" customFormat="1" x14ac:dyDescent="0.35">
      <c r="A378" s="222" t="s">
        <v>1072</v>
      </c>
      <c r="B378" s="70">
        <v>43996</v>
      </c>
      <c r="C378" s="36">
        <v>71</v>
      </c>
      <c r="D378" s="36">
        <v>821</v>
      </c>
      <c r="E378" s="37">
        <v>0</v>
      </c>
      <c r="F378" s="36">
        <v>138</v>
      </c>
      <c r="G378" s="36">
        <v>382</v>
      </c>
      <c r="H378" s="35">
        <v>0</v>
      </c>
    </row>
    <row r="379" spans="1:8" s="173" customFormat="1" x14ac:dyDescent="0.35">
      <c r="A379" s="222" t="s">
        <v>1073</v>
      </c>
      <c r="B379" s="70">
        <v>43996</v>
      </c>
      <c r="C379" s="36">
        <v>154</v>
      </c>
      <c r="D379" s="36">
        <v>714</v>
      </c>
      <c r="E379" s="37">
        <v>0</v>
      </c>
      <c r="F379" s="36">
        <v>137</v>
      </c>
      <c r="G379" s="36">
        <v>412</v>
      </c>
      <c r="H379" s="35">
        <v>0</v>
      </c>
    </row>
    <row r="380" spans="1:8" s="173" customFormat="1" x14ac:dyDescent="0.35">
      <c r="A380" s="222" t="s">
        <v>1068</v>
      </c>
      <c r="B380" s="70">
        <v>43997</v>
      </c>
      <c r="C380" s="36">
        <v>382</v>
      </c>
      <c r="D380" s="36">
        <v>2121</v>
      </c>
      <c r="E380" s="37">
        <v>0</v>
      </c>
      <c r="F380" s="36">
        <v>288</v>
      </c>
      <c r="G380" s="36">
        <v>1186</v>
      </c>
      <c r="H380" s="35">
        <v>0</v>
      </c>
    </row>
    <row r="381" spans="1:8" s="173" customFormat="1" x14ac:dyDescent="0.35">
      <c r="A381" s="222" t="s">
        <v>1069</v>
      </c>
      <c r="B381" s="70">
        <v>43997</v>
      </c>
      <c r="C381" s="36">
        <v>149</v>
      </c>
      <c r="D381" s="36">
        <v>1164</v>
      </c>
      <c r="E381" s="37">
        <v>0</v>
      </c>
      <c r="F381" s="36">
        <v>162</v>
      </c>
      <c r="G381" s="36">
        <v>811</v>
      </c>
      <c r="H381" s="35">
        <v>0</v>
      </c>
    </row>
    <row r="382" spans="1:8" s="173" customFormat="1" x14ac:dyDescent="0.35">
      <c r="A382" s="222" t="s">
        <v>1070</v>
      </c>
      <c r="B382" s="70">
        <v>43997</v>
      </c>
      <c r="C382" s="36">
        <v>116</v>
      </c>
      <c r="D382" s="36">
        <v>1052</v>
      </c>
      <c r="E382" s="37">
        <v>0</v>
      </c>
      <c r="F382" s="36">
        <v>121</v>
      </c>
      <c r="G382" s="36">
        <v>673</v>
      </c>
      <c r="H382" s="35">
        <v>0</v>
      </c>
    </row>
    <row r="383" spans="1:8" s="173" customFormat="1" x14ac:dyDescent="0.35">
      <c r="A383" s="222" t="s">
        <v>1071</v>
      </c>
      <c r="B383" s="70">
        <v>43997</v>
      </c>
      <c r="C383" s="36">
        <v>75</v>
      </c>
      <c r="D383" s="36">
        <v>767</v>
      </c>
      <c r="E383" s="37">
        <v>0</v>
      </c>
      <c r="F383" s="36">
        <v>106</v>
      </c>
      <c r="G383" s="36">
        <v>381</v>
      </c>
      <c r="H383" s="35">
        <v>0</v>
      </c>
    </row>
    <row r="384" spans="1:8" s="173" customFormat="1" x14ac:dyDescent="0.35">
      <c r="A384" s="222" t="s">
        <v>1072</v>
      </c>
      <c r="B384" s="70">
        <v>43997</v>
      </c>
      <c r="C384" s="36">
        <v>72</v>
      </c>
      <c r="D384" s="36">
        <v>824</v>
      </c>
      <c r="E384" s="37">
        <v>0</v>
      </c>
      <c r="F384" s="36">
        <v>137</v>
      </c>
      <c r="G384" s="36">
        <v>379</v>
      </c>
      <c r="H384" s="35">
        <v>0</v>
      </c>
    </row>
    <row r="385" spans="1:8" s="173" customFormat="1" x14ac:dyDescent="0.35">
      <c r="A385" s="222" t="s">
        <v>1073</v>
      </c>
      <c r="B385" s="70">
        <v>43997</v>
      </c>
      <c r="C385" s="36">
        <v>154</v>
      </c>
      <c r="D385" s="36">
        <v>732</v>
      </c>
      <c r="E385" s="37">
        <v>0</v>
      </c>
      <c r="F385" s="36">
        <v>137</v>
      </c>
      <c r="G385" s="36">
        <v>394</v>
      </c>
      <c r="H385" s="35">
        <v>0</v>
      </c>
    </row>
    <row r="386" spans="1:8" s="173" customFormat="1" x14ac:dyDescent="0.35">
      <c r="A386" s="222" t="s">
        <v>1068</v>
      </c>
      <c r="B386" s="70">
        <v>43998</v>
      </c>
      <c r="C386" s="36">
        <v>402</v>
      </c>
      <c r="D386" s="36">
        <v>2234</v>
      </c>
      <c r="E386" s="37">
        <v>0</v>
      </c>
      <c r="F386" s="36">
        <v>268</v>
      </c>
      <c r="G386" s="36">
        <v>1068</v>
      </c>
      <c r="H386" s="35">
        <v>0</v>
      </c>
    </row>
    <row r="387" spans="1:8" s="173" customFormat="1" x14ac:dyDescent="0.35">
      <c r="A387" s="222" t="s">
        <v>1069</v>
      </c>
      <c r="B387" s="70">
        <v>43998</v>
      </c>
      <c r="C387" s="36">
        <v>143</v>
      </c>
      <c r="D387" s="36">
        <v>1209</v>
      </c>
      <c r="E387" s="37">
        <v>0</v>
      </c>
      <c r="F387" s="36">
        <v>168</v>
      </c>
      <c r="G387" s="36">
        <v>789</v>
      </c>
      <c r="H387" s="35">
        <v>0</v>
      </c>
    </row>
    <row r="388" spans="1:8" s="173" customFormat="1" x14ac:dyDescent="0.35">
      <c r="A388" s="222" t="s">
        <v>1070</v>
      </c>
      <c r="B388" s="70">
        <v>43998</v>
      </c>
      <c r="C388" s="36">
        <v>116</v>
      </c>
      <c r="D388" s="36">
        <v>1104</v>
      </c>
      <c r="E388" s="37">
        <v>0</v>
      </c>
      <c r="F388" s="36">
        <v>128</v>
      </c>
      <c r="G388" s="36">
        <v>622</v>
      </c>
      <c r="H388" s="35">
        <v>0</v>
      </c>
    </row>
    <row r="389" spans="1:8" s="173" customFormat="1" x14ac:dyDescent="0.35">
      <c r="A389" s="222" t="s">
        <v>1071</v>
      </c>
      <c r="B389" s="70">
        <v>43998</v>
      </c>
      <c r="C389" s="36">
        <v>70</v>
      </c>
      <c r="D389" s="36">
        <v>818</v>
      </c>
      <c r="E389" s="37">
        <v>0</v>
      </c>
      <c r="F389" s="36">
        <v>111</v>
      </c>
      <c r="G389" s="36">
        <v>326</v>
      </c>
      <c r="H389" s="35">
        <v>0</v>
      </c>
    </row>
    <row r="390" spans="1:8" s="173" customFormat="1" x14ac:dyDescent="0.35">
      <c r="A390" s="222" t="s">
        <v>1072</v>
      </c>
      <c r="B390" s="70">
        <v>43998</v>
      </c>
      <c r="C390" s="36">
        <v>76</v>
      </c>
      <c r="D390" s="36">
        <v>870</v>
      </c>
      <c r="E390" s="37">
        <v>0</v>
      </c>
      <c r="F390" s="36">
        <v>133</v>
      </c>
      <c r="G390" s="36">
        <v>333</v>
      </c>
      <c r="H390" s="35">
        <v>0</v>
      </c>
    </row>
    <row r="391" spans="1:8" s="173" customFormat="1" x14ac:dyDescent="0.35">
      <c r="A391" s="222" t="s">
        <v>1073</v>
      </c>
      <c r="B391" s="70">
        <v>43998</v>
      </c>
      <c r="C391" s="36">
        <v>154</v>
      </c>
      <c r="D391" s="36">
        <v>804</v>
      </c>
      <c r="E391" s="37">
        <v>0</v>
      </c>
      <c r="F391" s="36">
        <v>137</v>
      </c>
      <c r="G391" s="36">
        <v>322</v>
      </c>
      <c r="H391" s="35">
        <v>0</v>
      </c>
    </row>
    <row r="392" spans="1:8" s="173" customFormat="1" x14ac:dyDescent="0.35">
      <c r="A392" s="222" t="s">
        <v>1068</v>
      </c>
      <c r="B392" s="70">
        <v>43999</v>
      </c>
      <c r="C392" s="36">
        <v>408</v>
      </c>
      <c r="D392" s="36">
        <v>2246</v>
      </c>
      <c r="E392" s="37">
        <v>0</v>
      </c>
      <c r="F392" s="36">
        <v>264</v>
      </c>
      <c r="G392" s="36">
        <v>1049</v>
      </c>
      <c r="H392" s="35">
        <v>0</v>
      </c>
    </row>
    <row r="393" spans="1:8" s="173" customFormat="1" x14ac:dyDescent="0.35">
      <c r="A393" s="222" t="s">
        <v>1069</v>
      </c>
      <c r="B393" s="70">
        <v>43999</v>
      </c>
      <c r="C393" s="36">
        <v>141</v>
      </c>
      <c r="D393" s="36">
        <v>1250</v>
      </c>
      <c r="E393" s="37">
        <v>0</v>
      </c>
      <c r="F393" s="36">
        <v>170</v>
      </c>
      <c r="G393" s="36">
        <v>753</v>
      </c>
      <c r="H393" s="35">
        <v>0</v>
      </c>
    </row>
    <row r="394" spans="1:8" s="173" customFormat="1" x14ac:dyDescent="0.35">
      <c r="A394" s="222" t="s">
        <v>1070</v>
      </c>
      <c r="B394" s="70">
        <v>43999</v>
      </c>
      <c r="C394" s="36">
        <v>112</v>
      </c>
      <c r="D394" s="36">
        <v>1126</v>
      </c>
      <c r="E394" s="37">
        <v>0</v>
      </c>
      <c r="F394" s="36">
        <v>127</v>
      </c>
      <c r="G394" s="36">
        <v>600</v>
      </c>
      <c r="H394" s="35">
        <v>0</v>
      </c>
    </row>
    <row r="395" spans="1:8" s="173" customFormat="1" x14ac:dyDescent="0.35">
      <c r="A395" s="222" t="s">
        <v>1071</v>
      </c>
      <c r="B395" s="70">
        <v>43999</v>
      </c>
      <c r="C395" s="36">
        <v>72</v>
      </c>
      <c r="D395" s="36">
        <v>796</v>
      </c>
      <c r="E395" s="37">
        <v>0</v>
      </c>
      <c r="F395" s="36">
        <v>109</v>
      </c>
      <c r="G395" s="36">
        <v>357</v>
      </c>
      <c r="H395" s="35">
        <v>0</v>
      </c>
    </row>
    <row r="396" spans="1:8" s="173" customFormat="1" x14ac:dyDescent="0.35">
      <c r="A396" s="222" t="s">
        <v>1072</v>
      </c>
      <c r="B396" s="70">
        <v>43999</v>
      </c>
      <c r="C396" s="36">
        <v>68</v>
      </c>
      <c r="D396" s="36">
        <v>893</v>
      </c>
      <c r="E396" s="37">
        <v>0</v>
      </c>
      <c r="F396" s="36">
        <v>141</v>
      </c>
      <c r="G396" s="36">
        <v>310</v>
      </c>
      <c r="H396" s="35">
        <v>0</v>
      </c>
    </row>
    <row r="397" spans="1:8" s="173" customFormat="1" x14ac:dyDescent="0.35">
      <c r="A397" s="222" t="s">
        <v>1073</v>
      </c>
      <c r="B397" s="70">
        <v>43999</v>
      </c>
      <c r="C397" s="36">
        <v>151</v>
      </c>
      <c r="D397" s="36">
        <v>821</v>
      </c>
      <c r="E397" s="37">
        <v>0</v>
      </c>
      <c r="F397" s="36">
        <v>140</v>
      </c>
      <c r="G397" s="36">
        <v>305</v>
      </c>
      <c r="H397" s="35">
        <v>0</v>
      </c>
    </row>
    <row r="398" spans="1:8" s="173" customFormat="1" x14ac:dyDescent="0.35">
      <c r="A398" s="222" t="s">
        <v>1068</v>
      </c>
      <c r="B398" s="70">
        <v>44000</v>
      </c>
      <c r="C398" s="36">
        <v>406</v>
      </c>
      <c r="D398" s="36">
        <v>2232</v>
      </c>
      <c r="E398" s="37">
        <v>0</v>
      </c>
      <c r="F398" s="36">
        <v>266</v>
      </c>
      <c r="G398" s="36">
        <v>1068</v>
      </c>
      <c r="H398" s="35">
        <v>0</v>
      </c>
    </row>
    <row r="399" spans="1:8" s="173" customFormat="1" x14ac:dyDescent="0.35">
      <c r="A399" s="222" t="s">
        <v>1069</v>
      </c>
      <c r="B399" s="70">
        <v>44000</v>
      </c>
      <c r="C399" s="36">
        <v>147</v>
      </c>
      <c r="D399" s="36">
        <v>1251</v>
      </c>
      <c r="E399" s="37">
        <v>0</v>
      </c>
      <c r="F399" s="36">
        <v>164</v>
      </c>
      <c r="G399" s="36">
        <v>752</v>
      </c>
      <c r="H399" s="35">
        <v>0</v>
      </c>
    </row>
    <row r="400" spans="1:8" s="173" customFormat="1" x14ac:dyDescent="0.35">
      <c r="A400" s="222" t="s">
        <v>1070</v>
      </c>
      <c r="B400" s="70">
        <v>44000</v>
      </c>
      <c r="C400" s="36">
        <v>118</v>
      </c>
      <c r="D400" s="36">
        <v>1133</v>
      </c>
      <c r="E400" s="37">
        <v>0</v>
      </c>
      <c r="F400" s="36">
        <v>121</v>
      </c>
      <c r="G400" s="36">
        <v>595</v>
      </c>
      <c r="H400" s="35">
        <v>0</v>
      </c>
    </row>
    <row r="401" spans="1:8" s="173" customFormat="1" x14ac:dyDescent="0.35">
      <c r="A401" s="222" t="s">
        <v>1071</v>
      </c>
      <c r="B401" s="70">
        <v>44000</v>
      </c>
      <c r="C401" s="36">
        <v>77</v>
      </c>
      <c r="D401" s="36">
        <v>788</v>
      </c>
      <c r="E401" s="37">
        <v>0</v>
      </c>
      <c r="F401" s="36">
        <v>104</v>
      </c>
      <c r="G401" s="36">
        <v>371</v>
      </c>
      <c r="H401" s="35">
        <v>0</v>
      </c>
    </row>
    <row r="402" spans="1:8" s="173" customFormat="1" x14ac:dyDescent="0.35">
      <c r="A402" s="222" t="s">
        <v>1072</v>
      </c>
      <c r="B402" s="70">
        <v>44000</v>
      </c>
      <c r="C402" s="36">
        <v>80</v>
      </c>
      <c r="D402" s="36">
        <v>868</v>
      </c>
      <c r="E402" s="37">
        <v>0</v>
      </c>
      <c r="F402" s="36">
        <v>129</v>
      </c>
      <c r="G402" s="36">
        <v>335</v>
      </c>
      <c r="H402" s="35">
        <v>0</v>
      </c>
    </row>
    <row r="403" spans="1:8" s="173" customFormat="1" x14ac:dyDescent="0.35">
      <c r="A403" s="222" t="s">
        <v>1073</v>
      </c>
      <c r="B403" s="70">
        <v>44000</v>
      </c>
      <c r="C403" s="36">
        <v>150</v>
      </c>
      <c r="D403" s="36">
        <v>823</v>
      </c>
      <c r="E403" s="37">
        <v>0</v>
      </c>
      <c r="F403" s="36">
        <v>141</v>
      </c>
      <c r="G403" s="36">
        <v>303</v>
      </c>
      <c r="H403" s="35">
        <v>0</v>
      </c>
    </row>
    <row r="404" spans="1:8" s="173" customFormat="1" x14ac:dyDescent="0.35">
      <c r="A404" s="222" t="s">
        <v>1068</v>
      </c>
      <c r="B404" s="70">
        <v>44001</v>
      </c>
      <c r="C404" s="36">
        <v>407</v>
      </c>
      <c r="D404" s="36">
        <v>2250</v>
      </c>
      <c r="E404" s="37">
        <v>0</v>
      </c>
      <c r="F404" s="36">
        <v>263</v>
      </c>
      <c r="G404" s="36">
        <v>1048</v>
      </c>
      <c r="H404" s="35">
        <v>0</v>
      </c>
    </row>
    <row r="405" spans="1:8" s="173" customFormat="1" x14ac:dyDescent="0.35">
      <c r="A405" s="222" t="s">
        <v>1069</v>
      </c>
      <c r="B405" s="70">
        <v>44001</v>
      </c>
      <c r="C405" s="36">
        <v>139</v>
      </c>
      <c r="D405" s="36">
        <v>1231</v>
      </c>
      <c r="E405" s="37">
        <v>0</v>
      </c>
      <c r="F405" s="36">
        <v>172</v>
      </c>
      <c r="G405" s="36">
        <v>780</v>
      </c>
      <c r="H405" s="35">
        <v>0</v>
      </c>
    </row>
    <row r="406" spans="1:8" s="173" customFormat="1" x14ac:dyDescent="0.35">
      <c r="A406" s="222" t="s">
        <v>1070</v>
      </c>
      <c r="B406" s="70">
        <v>44001</v>
      </c>
      <c r="C406" s="36">
        <v>111</v>
      </c>
      <c r="D406" s="36">
        <v>1119</v>
      </c>
      <c r="E406" s="37">
        <v>0</v>
      </c>
      <c r="F406" s="36">
        <v>128</v>
      </c>
      <c r="G406" s="36">
        <v>610</v>
      </c>
      <c r="H406" s="35">
        <v>0</v>
      </c>
    </row>
    <row r="407" spans="1:8" s="173" customFormat="1" x14ac:dyDescent="0.35">
      <c r="A407" s="222" t="s">
        <v>1071</v>
      </c>
      <c r="B407" s="70">
        <v>44001</v>
      </c>
      <c r="C407" s="36">
        <v>68</v>
      </c>
      <c r="D407" s="36">
        <v>782</v>
      </c>
      <c r="E407" s="37">
        <v>0</v>
      </c>
      <c r="F407" s="36">
        <v>113</v>
      </c>
      <c r="G407" s="36">
        <v>377</v>
      </c>
      <c r="H407" s="35">
        <v>0</v>
      </c>
    </row>
    <row r="408" spans="1:8" s="173" customFormat="1" x14ac:dyDescent="0.35">
      <c r="A408" s="222" t="s">
        <v>1072</v>
      </c>
      <c r="B408" s="70">
        <v>44001</v>
      </c>
      <c r="C408" s="36">
        <v>69</v>
      </c>
      <c r="D408" s="36">
        <v>876</v>
      </c>
      <c r="E408" s="37">
        <v>0</v>
      </c>
      <c r="F408" s="36">
        <v>140</v>
      </c>
      <c r="G408" s="36">
        <v>327</v>
      </c>
      <c r="H408" s="35">
        <v>0</v>
      </c>
    </row>
    <row r="409" spans="1:8" s="173" customFormat="1" x14ac:dyDescent="0.35">
      <c r="A409" s="222" t="s">
        <v>1073</v>
      </c>
      <c r="B409" s="70">
        <v>44001</v>
      </c>
      <c r="C409" s="36">
        <v>153</v>
      </c>
      <c r="D409" s="36">
        <v>811</v>
      </c>
      <c r="E409" s="37">
        <v>0</v>
      </c>
      <c r="F409" s="36">
        <v>136</v>
      </c>
      <c r="G409" s="36">
        <v>315</v>
      </c>
      <c r="H409" s="35">
        <v>0</v>
      </c>
    </row>
    <row r="410" spans="1:8" s="173" customFormat="1" x14ac:dyDescent="0.35">
      <c r="A410" s="222" t="s">
        <v>1068</v>
      </c>
      <c r="B410" s="70">
        <v>44002</v>
      </c>
      <c r="C410" s="36">
        <v>391</v>
      </c>
      <c r="D410" s="36">
        <v>2202</v>
      </c>
      <c r="E410" s="37">
        <v>0</v>
      </c>
      <c r="F410" s="36">
        <v>276</v>
      </c>
      <c r="G410" s="36">
        <v>1089</v>
      </c>
      <c r="H410" s="35">
        <v>0</v>
      </c>
    </row>
    <row r="411" spans="1:8" s="173" customFormat="1" x14ac:dyDescent="0.35">
      <c r="A411" s="222" t="s">
        <v>1069</v>
      </c>
      <c r="B411" s="70">
        <v>44002</v>
      </c>
      <c r="C411" s="36">
        <v>136</v>
      </c>
      <c r="D411" s="36">
        <v>1202</v>
      </c>
      <c r="E411" s="37">
        <v>0</v>
      </c>
      <c r="F411" s="36">
        <v>175</v>
      </c>
      <c r="G411" s="36">
        <v>807</v>
      </c>
      <c r="H411" s="35">
        <v>0</v>
      </c>
    </row>
    <row r="412" spans="1:8" s="173" customFormat="1" x14ac:dyDescent="0.35">
      <c r="A412" s="222" t="s">
        <v>1070</v>
      </c>
      <c r="B412" s="70">
        <v>44002</v>
      </c>
      <c r="C412" s="36">
        <v>119</v>
      </c>
      <c r="D412" s="36">
        <v>1059</v>
      </c>
      <c r="E412" s="37">
        <v>0</v>
      </c>
      <c r="F412" s="36">
        <v>120</v>
      </c>
      <c r="G412" s="36">
        <v>670</v>
      </c>
      <c r="H412" s="35">
        <v>0</v>
      </c>
    </row>
    <row r="413" spans="1:8" s="173" customFormat="1" x14ac:dyDescent="0.35">
      <c r="A413" s="222" t="s">
        <v>1071</v>
      </c>
      <c r="B413" s="70">
        <v>44002</v>
      </c>
      <c r="C413" s="36">
        <v>76</v>
      </c>
      <c r="D413" s="36">
        <v>755</v>
      </c>
      <c r="E413" s="37">
        <v>0</v>
      </c>
      <c r="F413" s="36">
        <v>105</v>
      </c>
      <c r="G413" s="36">
        <v>404</v>
      </c>
      <c r="H413" s="35">
        <v>0</v>
      </c>
    </row>
    <row r="414" spans="1:8" s="173" customFormat="1" x14ac:dyDescent="0.35">
      <c r="A414" s="222" t="s">
        <v>1072</v>
      </c>
      <c r="B414" s="70">
        <v>44002</v>
      </c>
      <c r="C414" s="36">
        <v>68</v>
      </c>
      <c r="D414" s="36">
        <v>859</v>
      </c>
      <c r="E414" s="37">
        <v>0</v>
      </c>
      <c r="F414" s="36">
        <v>141</v>
      </c>
      <c r="G414" s="36">
        <v>344</v>
      </c>
      <c r="H414" s="35">
        <v>0</v>
      </c>
    </row>
    <row r="415" spans="1:8" s="173" customFormat="1" x14ac:dyDescent="0.35">
      <c r="A415" s="222" t="s">
        <v>1073</v>
      </c>
      <c r="B415" s="70">
        <v>44002</v>
      </c>
      <c r="C415" s="36">
        <v>152</v>
      </c>
      <c r="D415" s="36">
        <v>802</v>
      </c>
      <c r="E415" s="37">
        <v>0</v>
      </c>
      <c r="F415" s="36">
        <v>139</v>
      </c>
      <c r="G415" s="36">
        <v>333</v>
      </c>
      <c r="H415" s="35">
        <v>0</v>
      </c>
    </row>
    <row r="416" spans="1:8" s="173" customFormat="1" x14ac:dyDescent="0.35">
      <c r="A416" s="222" t="s">
        <v>1068</v>
      </c>
      <c r="B416" s="70">
        <v>44003</v>
      </c>
      <c r="C416" s="36">
        <v>372</v>
      </c>
      <c r="D416" s="36">
        <v>2108</v>
      </c>
      <c r="E416" s="37">
        <v>0</v>
      </c>
      <c r="F416" s="36">
        <v>288</v>
      </c>
      <c r="G416" s="36">
        <v>1169</v>
      </c>
      <c r="H416" s="35">
        <v>0</v>
      </c>
    </row>
    <row r="417" spans="1:8" s="173" customFormat="1" x14ac:dyDescent="0.35">
      <c r="A417" s="222" t="s">
        <v>1069</v>
      </c>
      <c r="B417" s="70">
        <v>44003</v>
      </c>
      <c r="C417" s="36">
        <v>133</v>
      </c>
      <c r="D417" s="36">
        <v>1180</v>
      </c>
      <c r="E417" s="37">
        <v>0</v>
      </c>
      <c r="F417" s="36">
        <v>178</v>
      </c>
      <c r="G417" s="36">
        <v>827</v>
      </c>
      <c r="H417" s="35">
        <v>0</v>
      </c>
    </row>
    <row r="418" spans="1:8" s="173" customFormat="1" x14ac:dyDescent="0.35">
      <c r="A418" s="222" t="s">
        <v>1070</v>
      </c>
      <c r="B418" s="70">
        <v>44003</v>
      </c>
      <c r="C418" s="36">
        <v>117</v>
      </c>
      <c r="D418" s="36">
        <v>1059</v>
      </c>
      <c r="E418" s="37">
        <v>0</v>
      </c>
      <c r="F418" s="36">
        <v>122</v>
      </c>
      <c r="G418" s="36">
        <v>670</v>
      </c>
      <c r="H418" s="35">
        <v>0</v>
      </c>
    </row>
    <row r="419" spans="1:8" s="173" customFormat="1" x14ac:dyDescent="0.35">
      <c r="A419" s="222" t="s">
        <v>1071</v>
      </c>
      <c r="B419" s="70">
        <v>44003</v>
      </c>
      <c r="C419" s="36">
        <v>77</v>
      </c>
      <c r="D419" s="36">
        <v>744</v>
      </c>
      <c r="E419" s="37">
        <v>0</v>
      </c>
      <c r="F419" s="36">
        <v>104</v>
      </c>
      <c r="G419" s="36">
        <v>415</v>
      </c>
      <c r="H419" s="35">
        <v>0</v>
      </c>
    </row>
    <row r="420" spans="1:8" s="173" customFormat="1" x14ac:dyDescent="0.35">
      <c r="A420" s="222" t="s">
        <v>1072</v>
      </c>
      <c r="B420" s="70">
        <v>44003</v>
      </c>
      <c r="C420" s="36">
        <v>77</v>
      </c>
      <c r="D420" s="36">
        <v>819</v>
      </c>
      <c r="E420" s="37">
        <v>0</v>
      </c>
      <c r="F420" s="36">
        <v>132</v>
      </c>
      <c r="G420" s="36">
        <v>384</v>
      </c>
      <c r="H420" s="35">
        <v>0</v>
      </c>
    </row>
    <row r="421" spans="1:8" s="173" customFormat="1" x14ac:dyDescent="0.35">
      <c r="A421" s="222" t="s">
        <v>1073</v>
      </c>
      <c r="B421" s="70">
        <v>44003</v>
      </c>
      <c r="C421" s="36">
        <v>151</v>
      </c>
      <c r="D421" s="36">
        <v>784</v>
      </c>
      <c r="E421" s="37">
        <v>0</v>
      </c>
      <c r="F421" s="36">
        <v>140</v>
      </c>
      <c r="G421" s="36">
        <v>346</v>
      </c>
      <c r="H421" s="35">
        <v>0</v>
      </c>
    </row>
    <row r="422" spans="1:8" s="173" customFormat="1" x14ac:dyDescent="0.35">
      <c r="A422" s="222" t="s">
        <v>1068</v>
      </c>
      <c r="B422" s="70">
        <v>44004</v>
      </c>
      <c r="C422" s="36">
        <v>367</v>
      </c>
      <c r="D422" s="36">
        <v>2145</v>
      </c>
      <c r="E422" s="37">
        <v>0</v>
      </c>
      <c r="F422" s="36">
        <v>294</v>
      </c>
      <c r="G422" s="36">
        <v>1140</v>
      </c>
      <c r="H422" s="35">
        <v>0</v>
      </c>
    </row>
    <row r="423" spans="1:8" s="173" customFormat="1" x14ac:dyDescent="0.35">
      <c r="A423" s="222" t="s">
        <v>1069</v>
      </c>
      <c r="B423" s="70">
        <v>44004</v>
      </c>
      <c r="C423" s="36">
        <v>123</v>
      </c>
      <c r="D423" s="36">
        <v>1176</v>
      </c>
      <c r="E423" s="37">
        <v>0</v>
      </c>
      <c r="F423" s="36">
        <v>188</v>
      </c>
      <c r="G423" s="36">
        <v>837</v>
      </c>
      <c r="H423" s="35">
        <v>0</v>
      </c>
    </row>
    <row r="424" spans="1:8" s="173" customFormat="1" x14ac:dyDescent="0.35">
      <c r="A424" s="222" t="s">
        <v>1070</v>
      </c>
      <c r="B424" s="70">
        <v>44004</v>
      </c>
      <c r="C424" s="36">
        <v>126</v>
      </c>
      <c r="D424" s="36">
        <v>1099</v>
      </c>
      <c r="E424" s="37">
        <v>0</v>
      </c>
      <c r="F424" s="36">
        <v>113</v>
      </c>
      <c r="G424" s="36">
        <v>630</v>
      </c>
      <c r="H424" s="35">
        <v>0</v>
      </c>
    </row>
    <row r="425" spans="1:8" s="173" customFormat="1" x14ac:dyDescent="0.35">
      <c r="A425" s="222" t="s">
        <v>1071</v>
      </c>
      <c r="B425" s="70">
        <v>44004</v>
      </c>
      <c r="C425" s="36">
        <v>78</v>
      </c>
      <c r="D425" s="36">
        <v>789</v>
      </c>
      <c r="E425" s="37">
        <v>0</v>
      </c>
      <c r="F425" s="36">
        <v>103</v>
      </c>
      <c r="G425" s="36">
        <v>370</v>
      </c>
      <c r="H425" s="35">
        <v>0</v>
      </c>
    </row>
    <row r="426" spans="1:8" s="173" customFormat="1" x14ac:dyDescent="0.35">
      <c r="A426" s="222" t="s">
        <v>1072</v>
      </c>
      <c r="B426" s="70">
        <v>44004</v>
      </c>
      <c r="C426" s="36">
        <v>81</v>
      </c>
      <c r="D426" s="36">
        <v>858</v>
      </c>
      <c r="E426" s="37">
        <v>0</v>
      </c>
      <c r="F426" s="36">
        <v>128</v>
      </c>
      <c r="G426" s="36">
        <v>345</v>
      </c>
      <c r="H426" s="35">
        <v>0</v>
      </c>
    </row>
    <row r="427" spans="1:8" s="173" customFormat="1" x14ac:dyDescent="0.35">
      <c r="A427" s="222" t="s">
        <v>1073</v>
      </c>
      <c r="B427" s="70">
        <v>44004</v>
      </c>
      <c r="C427" s="36">
        <v>145</v>
      </c>
      <c r="D427" s="36">
        <v>820</v>
      </c>
      <c r="E427" s="37">
        <v>0</v>
      </c>
      <c r="F427" s="36">
        <v>146</v>
      </c>
      <c r="G427" s="36">
        <v>315</v>
      </c>
      <c r="H427" s="35">
        <v>0</v>
      </c>
    </row>
    <row r="428" spans="1:8" s="173" customFormat="1" x14ac:dyDescent="0.35">
      <c r="A428" s="222" t="s">
        <v>1068</v>
      </c>
      <c r="B428" s="70">
        <v>44005</v>
      </c>
      <c r="C428" s="36">
        <v>402</v>
      </c>
      <c r="D428" s="36">
        <v>2308</v>
      </c>
      <c r="E428" s="37">
        <v>0</v>
      </c>
      <c r="F428" s="36">
        <v>261</v>
      </c>
      <c r="G428" s="36">
        <v>1004</v>
      </c>
      <c r="H428" s="35">
        <v>0</v>
      </c>
    </row>
    <row r="429" spans="1:8" s="173" customFormat="1" x14ac:dyDescent="0.35">
      <c r="A429" s="222" t="s">
        <v>1069</v>
      </c>
      <c r="B429" s="70">
        <v>44005</v>
      </c>
      <c r="C429" s="36">
        <v>121</v>
      </c>
      <c r="D429" s="36">
        <v>1245</v>
      </c>
      <c r="E429" s="37">
        <v>0</v>
      </c>
      <c r="F429" s="36">
        <v>190</v>
      </c>
      <c r="G429" s="36">
        <v>769</v>
      </c>
      <c r="H429" s="35">
        <v>0</v>
      </c>
    </row>
    <row r="430" spans="1:8" s="173" customFormat="1" x14ac:dyDescent="0.35">
      <c r="A430" s="222" t="s">
        <v>1070</v>
      </c>
      <c r="B430" s="70">
        <v>44005</v>
      </c>
      <c r="C430" s="36">
        <v>121</v>
      </c>
      <c r="D430" s="36">
        <v>1226</v>
      </c>
      <c r="E430" s="37">
        <v>0</v>
      </c>
      <c r="F430" s="36">
        <v>118</v>
      </c>
      <c r="G430" s="36">
        <v>503</v>
      </c>
      <c r="H430" s="35">
        <v>0</v>
      </c>
    </row>
    <row r="431" spans="1:8" s="173" customFormat="1" x14ac:dyDescent="0.35">
      <c r="A431" s="222" t="s">
        <v>1071</v>
      </c>
      <c r="B431" s="70">
        <v>44005</v>
      </c>
      <c r="C431" s="36">
        <v>87</v>
      </c>
      <c r="D431" s="36">
        <v>836</v>
      </c>
      <c r="E431" s="37">
        <v>0</v>
      </c>
      <c r="F431" s="36">
        <v>94</v>
      </c>
      <c r="G431" s="36">
        <v>323</v>
      </c>
      <c r="H431" s="35">
        <v>0</v>
      </c>
    </row>
    <row r="432" spans="1:8" s="173" customFormat="1" x14ac:dyDescent="0.35">
      <c r="A432" s="222" t="s">
        <v>1072</v>
      </c>
      <c r="B432" s="70">
        <v>44005</v>
      </c>
      <c r="C432" s="36">
        <v>82</v>
      </c>
      <c r="D432" s="36">
        <v>917</v>
      </c>
      <c r="E432" s="37">
        <v>0</v>
      </c>
      <c r="F432" s="36">
        <v>127</v>
      </c>
      <c r="G432" s="36">
        <v>286</v>
      </c>
      <c r="H432" s="35">
        <v>0</v>
      </c>
    </row>
    <row r="433" spans="1:8" s="173" customFormat="1" x14ac:dyDescent="0.35">
      <c r="A433" s="222" t="s">
        <v>1073</v>
      </c>
      <c r="B433" s="70">
        <v>44005</v>
      </c>
      <c r="C433" s="36">
        <v>154</v>
      </c>
      <c r="D433" s="36">
        <v>882</v>
      </c>
      <c r="E433" s="37">
        <v>0</v>
      </c>
      <c r="F433" s="36">
        <v>137</v>
      </c>
      <c r="G433" s="36">
        <v>244</v>
      </c>
      <c r="H433" s="35">
        <v>0</v>
      </c>
    </row>
    <row r="434" spans="1:8" s="173" customFormat="1" x14ac:dyDescent="0.35">
      <c r="A434" s="222" t="s">
        <v>1068</v>
      </c>
      <c r="B434" s="70">
        <v>44006</v>
      </c>
      <c r="C434" s="36">
        <v>419</v>
      </c>
      <c r="D434" s="36">
        <v>2377</v>
      </c>
      <c r="E434" s="37">
        <v>0</v>
      </c>
      <c r="F434" s="36">
        <v>249</v>
      </c>
      <c r="G434" s="36">
        <v>923</v>
      </c>
      <c r="H434" s="35">
        <v>0</v>
      </c>
    </row>
    <row r="435" spans="1:8" s="173" customFormat="1" x14ac:dyDescent="0.35">
      <c r="A435" s="222" t="s">
        <v>1069</v>
      </c>
      <c r="B435" s="70">
        <v>44006</v>
      </c>
      <c r="C435" s="36">
        <v>135</v>
      </c>
      <c r="D435" s="36">
        <v>1271</v>
      </c>
      <c r="E435" s="37">
        <v>0</v>
      </c>
      <c r="F435" s="36">
        <v>176</v>
      </c>
      <c r="G435" s="36">
        <v>742</v>
      </c>
      <c r="H435" s="35">
        <v>0</v>
      </c>
    </row>
    <row r="436" spans="1:8" s="173" customFormat="1" x14ac:dyDescent="0.35">
      <c r="A436" s="222" t="s">
        <v>1070</v>
      </c>
      <c r="B436" s="70">
        <v>44006</v>
      </c>
      <c r="C436" s="36">
        <v>116</v>
      </c>
      <c r="D436" s="36">
        <v>1218</v>
      </c>
      <c r="E436" s="37">
        <v>0</v>
      </c>
      <c r="F436" s="36">
        <v>123</v>
      </c>
      <c r="G436" s="36">
        <v>511</v>
      </c>
      <c r="H436" s="35">
        <v>0</v>
      </c>
    </row>
    <row r="437" spans="1:8" s="173" customFormat="1" x14ac:dyDescent="0.35">
      <c r="A437" s="222" t="s">
        <v>1071</v>
      </c>
      <c r="B437" s="70">
        <v>44006</v>
      </c>
      <c r="C437" s="36">
        <v>84</v>
      </c>
      <c r="D437" s="36">
        <v>800</v>
      </c>
      <c r="E437" s="37">
        <v>0</v>
      </c>
      <c r="F437" s="36">
        <v>97</v>
      </c>
      <c r="G437" s="36">
        <v>359</v>
      </c>
      <c r="H437" s="35">
        <v>0</v>
      </c>
    </row>
    <row r="438" spans="1:8" s="173" customFormat="1" x14ac:dyDescent="0.35">
      <c r="A438" s="222" t="s">
        <v>1072</v>
      </c>
      <c r="B438" s="70">
        <v>44006</v>
      </c>
      <c r="C438" s="36">
        <v>80</v>
      </c>
      <c r="D438" s="36">
        <v>921</v>
      </c>
      <c r="E438" s="37">
        <v>0</v>
      </c>
      <c r="F438" s="36">
        <v>129</v>
      </c>
      <c r="G438" s="36">
        <v>282</v>
      </c>
      <c r="H438" s="35">
        <v>0</v>
      </c>
    </row>
    <row r="439" spans="1:8" s="173" customFormat="1" x14ac:dyDescent="0.35">
      <c r="A439" s="222" t="s">
        <v>1073</v>
      </c>
      <c r="B439" s="70">
        <v>44006</v>
      </c>
      <c r="C439" s="36">
        <v>150</v>
      </c>
      <c r="D439" s="36">
        <v>890</v>
      </c>
      <c r="E439" s="37">
        <v>0</v>
      </c>
      <c r="F439" s="36">
        <v>141</v>
      </c>
      <c r="G439" s="36">
        <v>236</v>
      </c>
      <c r="H439" s="35">
        <v>0</v>
      </c>
    </row>
    <row r="440" spans="1:8" s="173" customFormat="1" x14ac:dyDescent="0.35">
      <c r="A440" s="222" t="s">
        <v>1068</v>
      </c>
      <c r="B440" s="70">
        <v>44007</v>
      </c>
      <c r="C440" s="36">
        <v>406</v>
      </c>
      <c r="D440" s="36">
        <v>2379</v>
      </c>
      <c r="E440" s="37">
        <v>0</v>
      </c>
      <c r="F440" s="36">
        <v>263</v>
      </c>
      <c r="G440" s="36">
        <v>910</v>
      </c>
      <c r="H440" s="35">
        <v>0</v>
      </c>
    </row>
    <row r="441" spans="1:8" s="173" customFormat="1" x14ac:dyDescent="0.35">
      <c r="A441" s="222" t="s">
        <v>1069</v>
      </c>
      <c r="B441" s="70">
        <v>44007</v>
      </c>
      <c r="C441" s="36">
        <v>132</v>
      </c>
      <c r="D441" s="36">
        <v>1276</v>
      </c>
      <c r="E441" s="37">
        <v>0</v>
      </c>
      <c r="F441" s="36">
        <v>179</v>
      </c>
      <c r="G441" s="36">
        <v>739</v>
      </c>
      <c r="H441" s="35">
        <v>0</v>
      </c>
    </row>
    <row r="442" spans="1:8" s="173" customFormat="1" x14ac:dyDescent="0.35">
      <c r="A442" s="222" t="s">
        <v>1070</v>
      </c>
      <c r="B442" s="70">
        <v>44007</v>
      </c>
      <c r="C442" s="36">
        <v>128</v>
      </c>
      <c r="D442" s="36">
        <v>1205</v>
      </c>
      <c r="E442" s="37">
        <v>0</v>
      </c>
      <c r="F442" s="36">
        <v>111</v>
      </c>
      <c r="G442" s="36">
        <v>524</v>
      </c>
      <c r="H442" s="35">
        <v>0</v>
      </c>
    </row>
    <row r="443" spans="1:8" s="173" customFormat="1" x14ac:dyDescent="0.35">
      <c r="A443" s="222" t="s">
        <v>1071</v>
      </c>
      <c r="B443" s="70">
        <v>44007</v>
      </c>
      <c r="C443" s="36">
        <v>85</v>
      </c>
      <c r="D443" s="36">
        <v>773</v>
      </c>
      <c r="E443" s="37">
        <v>0</v>
      </c>
      <c r="F443" s="36">
        <v>96</v>
      </c>
      <c r="G443" s="36">
        <v>386</v>
      </c>
      <c r="H443" s="35">
        <v>0</v>
      </c>
    </row>
    <row r="444" spans="1:8" s="173" customFormat="1" x14ac:dyDescent="0.35">
      <c r="A444" s="222" t="s">
        <v>1072</v>
      </c>
      <c r="B444" s="70">
        <v>44007</v>
      </c>
      <c r="C444" s="36">
        <v>87</v>
      </c>
      <c r="D444" s="36">
        <v>903</v>
      </c>
      <c r="E444" s="37">
        <v>0</v>
      </c>
      <c r="F444" s="36">
        <v>122</v>
      </c>
      <c r="G444" s="36">
        <v>300</v>
      </c>
      <c r="H444" s="35">
        <v>0</v>
      </c>
    </row>
    <row r="445" spans="1:8" s="173" customFormat="1" x14ac:dyDescent="0.35">
      <c r="A445" s="222" t="s">
        <v>1073</v>
      </c>
      <c r="B445" s="70">
        <v>44007</v>
      </c>
      <c r="C445" s="36">
        <v>144</v>
      </c>
      <c r="D445" s="36">
        <v>837</v>
      </c>
      <c r="E445" s="37">
        <v>0</v>
      </c>
      <c r="F445" s="36">
        <v>148</v>
      </c>
      <c r="G445" s="36">
        <v>277</v>
      </c>
      <c r="H445" s="35">
        <v>0</v>
      </c>
    </row>
    <row r="446" spans="1:8" s="173" customFormat="1" x14ac:dyDescent="0.35">
      <c r="A446" s="222" t="s">
        <v>1068</v>
      </c>
      <c r="B446" s="70">
        <v>44008</v>
      </c>
      <c r="C446" s="36">
        <v>399</v>
      </c>
      <c r="D446" s="36">
        <v>2324</v>
      </c>
      <c r="E446" s="37">
        <v>0</v>
      </c>
      <c r="F446" s="36">
        <v>265</v>
      </c>
      <c r="G446" s="36">
        <v>1002</v>
      </c>
      <c r="H446" s="35">
        <v>0</v>
      </c>
    </row>
    <row r="447" spans="1:8" s="173" customFormat="1" x14ac:dyDescent="0.35">
      <c r="A447" s="222" t="s">
        <v>1069</v>
      </c>
      <c r="B447" s="70">
        <v>44008</v>
      </c>
      <c r="C447" s="36">
        <v>145</v>
      </c>
      <c r="D447" s="36">
        <v>1267</v>
      </c>
      <c r="E447" s="37">
        <v>0</v>
      </c>
      <c r="F447" s="36">
        <v>166</v>
      </c>
      <c r="G447" s="36">
        <v>746</v>
      </c>
      <c r="H447" s="35">
        <v>0</v>
      </c>
    </row>
    <row r="448" spans="1:8" s="173" customFormat="1" x14ac:dyDescent="0.35">
      <c r="A448" s="222" t="s">
        <v>1070</v>
      </c>
      <c r="B448" s="70">
        <v>44008</v>
      </c>
      <c r="C448" s="36">
        <v>121</v>
      </c>
      <c r="D448" s="36">
        <v>1184</v>
      </c>
      <c r="E448" s="37">
        <v>0</v>
      </c>
      <c r="F448" s="36">
        <v>118</v>
      </c>
      <c r="G448" s="36">
        <v>545</v>
      </c>
      <c r="H448" s="35">
        <v>0</v>
      </c>
    </row>
    <row r="449" spans="1:8" s="173" customFormat="1" x14ac:dyDescent="0.35">
      <c r="A449" s="222" t="s">
        <v>1071</v>
      </c>
      <c r="B449" s="70">
        <v>44008</v>
      </c>
      <c r="C449" s="36">
        <v>91</v>
      </c>
      <c r="D449" s="36">
        <v>772</v>
      </c>
      <c r="E449" s="37">
        <v>0</v>
      </c>
      <c r="F449" s="36">
        <v>90</v>
      </c>
      <c r="G449" s="36">
        <v>387</v>
      </c>
      <c r="H449" s="35">
        <v>0</v>
      </c>
    </row>
    <row r="450" spans="1:8" s="173" customFormat="1" x14ac:dyDescent="0.35">
      <c r="A450" s="222" t="s">
        <v>1072</v>
      </c>
      <c r="B450" s="70">
        <v>44008</v>
      </c>
      <c r="C450" s="36">
        <v>79</v>
      </c>
      <c r="D450" s="36">
        <v>903</v>
      </c>
      <c r="E450" s="37">
        <v>0</v>
      </c>
      <c r="F450" s="36">
        <v>130</v>
      </c>
      <c r="G450" s="36">
        <v>300</v>
      </c>
      <c r="H450" s="35">
        <v>0</v>
      </c>
    </row>
    <row r="451" spans="1:8" s="173" customFormat="1" x14ac:dyDescent="0.35">
      <c r="A451" s="222" t="s">
        <v>1073</v>
      </c>
      <c r="B451" s="70">
        <v>44008</v>
      </c>
      <c r="C451" s="36">
        <v>139</v>
      </c>
      <c r="D451" s="36">
        <v>828</v>
      </c>
      <c r="E451" s="37">
        <v>0</v>
      </c>
      <c r="F451" s="36">
        <v>153</v>
      </c>
      <c r="G451" s="36">
        <v>291</v>
      </c>
      <c r="H451" s="35">
        <v>0</v>
      </c>
    </row>
    <row r="452" spans="1:8" s="173" customFormat="1" x14ac:dyDescent="0.35">
      <c r="A452" s="222" t="s">
        <v>1068</v>
      </c>
      <c r="B452" s="70">
        <v>44009</v>
      </c>
      <c r="C452" s="36">
        <v>403</v>
      </c>
      <c r="D452" s="36">
        <v>2285</v>
      </c>
      <c r="E452" s="37">
        <v>0</v>
      </c>
      <c r="F452" s="36">
        <v>263</v>
      </c>
      <c r="G452" s="36">
        <v>1043</v>
      </c>
      <c r="H452" s="35">
        <v>0</v>
      </c>
    </row>
    <row r="453" spans="1:8" s="173" customFormat="1" x14ac:dyDescent="0.35">
      <c r="A453" s="222" t="s">
        <v>1069</v>
      </c>
      <c r="B453" s="70">
        <v>44009</v>
      </c>
      <c r="C453" s="36">
        <v>147</v>
      </c>
      <c r="D453" s="36">
        <v>1225</v>
      </c>
      <c r="E453" s="37">
        <v>0</v>
      </c>
      <c r="F453" s="36">
        <v>164</v>
      </c>
      <c r="G453" s="36">
        <v>783</v>
      </c>
      <c r="H453" s="35">
        <v>0</v>
      </c>
    </row>
    <row r="454" spans="1:8" s="173" customFormat="1" x14ac:dyDescent="0.35">
      <c r="A454" s="222" t="s">
        <v>1070</v>
      </c>
      <c r="B454" s="70">
        <v>44009</v>
      </c>
      <c r="C454" s="36">
        <v>108</v>
      </c>
      <c r="D454" s="36">
        <v>1102</v>
      </c>
      <c r="E454" s="37">
        <v>0</v>
      </c>
      <c r="F454" s="36">
        <v>131</v>
      </c>
      <c r="G454" s="36">
        <v>627</v>
      </c>
      <c r="H454" s="35">
        <v>0</v>
      </c>
    </row>
    <row r="455" spans="1:8" s="173" customFormat="1" x14ac:dyDescent="0.35">
      <c r="A455" s="222" t="s">
        <v>1071</v>
      </c>
      <c r="B455" s="70">
        <v>44009</v>
      </c>
      <c r="C455" s="36">
        <v>87</v>
      </c>
      <c r="D455" s="36">
        <v>749</v>
      </c>
      <c r="E455" s="37">
        <v>0</v>
      </c>
      <c r="F455" s="36">
        <v>94</v>
      </c>
      <c r="G455" s="36">
        <v>410</v>
      </c>
      <c r="H455" s="35">
        <v>0</v>
      </c>
    </row>
    <row r="456" spans="1:8" s="173" customFormat="1" x14ac:dyDescent="0.35">
      <c r="A456" s="222" t="s">
        <v>1072</v>
      </c>
      <c r="B456" s="70">
        <v>44009</v>
      </c>
      <c r="C456" s="36">
        <v>74</v>
      </c>
      <c r="D456" s="36">
        <v>835</v>
      </c>
      <c r="E456" s="37">
        <v>0</v>
      </c>
      <c r="F456" s="36">
        <v>135</v>
      </c>
      <c r="G456" s="36">
        <v>368</v>
      </c>
      <c r="H456" s="35">
        <v>0</v>
      </c>
    </row>
    <row r="457" spans="1:8" s="173" customFormat="1" x14ac:dyDescent="0.35">
      <c r="A457" s="222" t="s">
        <v>1073</v>
      </c>
      <c r="B457" s="70">
        <v>44009</v>
      </c>
      <c r="C457" s="36">
        <v>139</v>
      </c>
      <c r="D457" s="36">
        <v>832</v>
      </c>
      <c r="E457" s="37">
        <v>0</v>
      </c>
      <c r="F457" s="36">
        <v>153</v>
      </c>
      <c r="G457" s="36">
        <v>282</v>
      </c>
      <c r="H457" s="35">
        <v>0</v>
      </c>
    </row>
    <row r="458" spans="1:8" s="173" customFormat="1" x14ac:dyDescent="0.35">
      <c r="A458" s="222" t="s">
        <v>1068</v>
      </c>
      <c r="B458" s="70">
        <v>44010</v>
      </c>
      <c r="C458" s="36">
        <v>386</v>
      </c>
      <c r="D458" s="36">
        <v>2189</v>
      </c>
      <c r="E458" s="37">
        <v>0</v>
      </c>
      <c r="F458" s="36">
        <v>278</v>
      </c>
      <c r="G458" s="36">
        <v>1137</v>
      </c>
      <c r="H458" s="35">
        <v>0</v>
      </c>
    </row>
    <row r="459" spans="1:8" s="173" customFormat="1" x14ac:dyDescent="0.35">
      <c r="A459" s="222" t="s">
        <v>1069</v>
      </c>
      <c r="B459" s="70">
        <v>44010</v>
      </c>
      <c r="C459" s="36">
        <v>132</v>
      </c>
      <c r="D459" s="36">
        <v>1182</v>
      </c>
      <c r="E459" s="37">
        <v>0</v>
      </c>
      <c r="F459" s="36">
        <v>179</v>
      </c>
      <c r="G459" s="36">
        <v>826</v>
      </c>
      <c r="H459" s="35">
        <v>0</v>
      </c>
    </row>
    <row r="460" spans="1:8" s="173" customFormat="1" x14ac:dyDescent="0.35">
      <c r="A460" s="222" t="s">
        <v>1070</v>
      </c>
      <c r="B460" s="70">
        <v>44010</v>
      </c>
      <c r="C460" s="36">
        <v>105</v>
      </c>
      <c r="D460" s="36">
        <v>1083</v>
      </c>
      <c r="E460" s="37">
        <v>0</v>
      </c>
      <c r="F460" s="36">
        <v>134</v>
      </c>
      <c r="G460" s="36">
        <v>646</v>
      </c>
      <c r="H460" s="35">
        <v>0</v>
      </c>
    </row>
    <row r="461" spans="1:8" s="173" customFormat="1" x14ac:dyDescent="0.35">
      <c r="A461" s="222" t="s">
        <v>1071</v>
      </c>
      <c r="B461" s="70">
        <v>44010</v>
      </c>
      <c r="C461" s="36">
        <v>83</v>
      </c>
      <c r="D461" s="36">
        <v>723</v>
      </c>
      <c r="E461" s="37">
        <v>0</v>
      </c>
      <c r="F461" s="36">
        <v>98</v>
      </c>
      <c r="G461" s="36">
        <v>436</v>
      </c>
      <c r="H461" s="35">
        <v>0</v>
      </c>
    </row>
    <row r="462" spans="1:8" s="173" customFormat="1" x14ac:dyDescent="0.35">
      <c r="A462" s="222" t="s">
        <v>1072</v>
      </c>
      <c r="B462" s="70">
        <v>44010</v>
      </c>
      <c r="C462" s="36">
        <v>73</v>
      </c>
      <c r="D462" s="36">
        <v>811</v>
      </c>
      <c r="E462" s="37">
        <v>0</v>
      </c>
      <c r="F462" s="36">
        <v>136</v>
      </c>
      <c r="G462" s="36">
        <v>392</v>
      </c>
      <c r="H462" s="35">
        <v>0</v>
      </c>
    </row>
    <row r="463" spans="1:8" s="173" customFormat="1" x14ac:dyDescent="0.35">
      <c r="A463" s="222" t="s">
        <v>1073</v>
      </c>
      <c r="B463" s="70">
        <v>44010</v>
      </c>
      <c r="C463" s="36">
        <v>128</v>
      </c>
      <c r="D463" s="36">
        <v>772</v>
      </c>
      <c r="E463" s="37">
        <v>0</v>
      </c>
      <c r="F463" s="36">
        <v>164</v>
      </c>
      <c r="G463" s="36">
        <v>342</v>
      </c>
      <c r="H463" s="35">
        <v>0</v>
      </c>
    </row>
    <row r="464" spans="1:8" s="173" customFormat="1" x14ac:dyDescent="0.35">
      <c r="A464" s="222" t="s">
        <v>1068</v>
      </c>
      <c r="B464" s="70">
        <v>44011</v>
      </c>
      <c r="C464" s="36">
        <v>368</v>
      </c>
      <c r="D464" s="36">
        <v>2214</v>
      </c>
      <c r="E464" s="37">
        <v>0</v>
      </c>
      <c r="F464" s="36">
        <v>293</v>
      </c>
      <c r="G464" s="36">
        <v>1118</v>
      </c>
      <c r="H464" s="35">
        <v>0</v>
      </c>
    </row>
    <row r="465" spans="1:8" s="173" customFormat="1" x14ac:dyDescent="0.35">
      <c r="A465" s="222" t="s">
        <v>1069</v>
      </c>
      <c r="B465" s="70">
        <v>44011</v>
      </c>
      <c r="C465" s="36">
        <v>123</v>
      </c>
      <c r="D465" s="36">
        <v>1129</v>
      </c>
      <c r="E465" s="37">
        <v>0</v>
      </c>
      <c r="F465" s="36">
        <v>157</v>
      </c>
      <c r="G465" s="36">
        <v>721</v>
      </c>
      <c r="H465" s="35">
        <v>0</v>
      </c>
    </row>
    <row r="466" spans="1:8" s="173" customFormat="1" x14ac:dyDescent="0.35">
      <c r="A466" s="222" t="s">
        <v>1070</v>
      </c>
      <c r="B466" s="70">
        <v>44011</v>
      </c>
      <c r="C466" s="36">
        <v>109</v>
      </c>
      <c r="D466" s="36">
        <v>1187</v>
      </c>
      <c r="E466" s="37">
        <v>0</v>
      </c>
      <c r="F466" s="36">
        <v>130</v>
      </c>
      <c r="G466" s="36">
        <v>542</v>
      </c>
      <c r="H466" s="35">
        <v>0</v>
      </c>
    </row>
    <row r="467" spans="1:8" s="173" customFormat="1" x14ac:dyDescent="0.35">
      <c r="A467" s="222" t="s">
        <v>1071</v>
      </c>
      <c r="B467" s="70">
        <v>44011</v>
      </c>
      <c r="C467" s="36">
        <v>75</v>
      </c>
      <c r="D467" s="36">
        <v>736</v>
      </c>
      <c r="E467" s="37">
        <v>0</v>
      </c>
      <c r="F467" s="36">
        <v>106</v>
      </c>
      <c r="G467" s="36">
        <v>423</v>
      </c>
      <c r="H467" s="35">
        <v>0</v>
      </c>
    </row>
    <row r="468" spans="1:8" s="173" customFormat="1" x14ac:dyDescent="0.35">
      <c r="A468" s="222" t="s">
        <v>1072</v>
      </c>
      <c r="B468" s="70">
        <v>44011</v>
      </c>
      <c r="C468" s="36">
        <v>78</v>
      </c>
      <c r="D468" s="36">
        <v>866</v>
      </c>
      <c r="E468" s="37">
        <v>0</v>
      </c>
      <c r="F468" s="36">
        <v>131</v>
      </c>
      <c r="G468" s="36">
        <v>337</v>
      </c>
      <c r="H468" s="35">
        <v>0</v>
      </c>
    </row>
    <row r="469" spans="1:8" s="173" customFormat="1" x14ac:dyDescent="0.35">
      <c r="A469" s="222" t="s">
        <v>1073</v>
      </c>
      <c r="B469" s="70">
        <v>44011</v>
      </c>
      <c r="C469" s="36">
        <v>133</v>
      </c>
      <c r="D469" s="36">
        <v>788</v>
      </c>
      <c r="E469" s="37">
        <v>0</v>
      </c>
      <c r="F469" s="36">
        <v>159</v>
      </c>
      <c r="G469" s="36">
        <v>326</v>
      </c>
      <c r="H469" s="35">
        <v>0</v>
      </c>
    </row>
    <row r="470" spans="1:8" s="173" customFormat="1" x14ac:dyDescent="0.35">
      <c r="A470" s="222" t="s">
        <v>1068</v>
      </c>
      <c r="B470" s="70">
        <v>44012</v>
      </c>
      <c r="C470" s="36">
        <v>378</v>
      </c>
      <c r="D470" s="36">
        <v>2341</v>
      </c>
      <c r="E470" s="37">
        <v>0</v>
      </c>
      <c r="F470" s="36">
        <v>291</v>
      </c>
      <c r="G470" s="36">
        <v>999</v>
      </c>
      <c r="H470" s="35">
        <v>0</v>
      </c>
    </row>
    <row r="471" spans="1:8" s="173" customFormat="1" x14ac:dyDescent="0.35">
      <c r="A471" s="222" t="s">
        <v>1069</v>
      </c>
      <c r="B471" s="70">
        <v>44012</v>
      </c>
      <c r="C471" s="36">
        <v>123</v>
      </c>
      <c r="D471" s="36">
        <v>1211</v>
      </c>
      <c r="E471" s="37">
        <v>0</v>
      </c>
      <c r="F471" s="36">
        <v>157</v>
      </c>
      <c r="G471" s="36">
        <v>644</v>
      </c>
      <c r="H471" s="35">
        <v>0</v>
      </c>
    </row>
    <row r="472" spans="1:8" s="173" customFormat="1" x14ac:dyDescent="0.35">
      <c r="A472" s="222" t="s">
        <v>1070</v>
      </c>
      <c r="B472" s="70">
        <v>44012</v>
      </c>
      <c r="C472" s="36">
        <v>117</v>
      </c>
      <c r="D472" s="36">
        <v>1283</v>
      </c>
      <c r="E472" s="37">
        <v>0</v>
      </c>
      <c r="F472" s="36">
        <v>122</v>
      </c>
      <c r="G472" s="36">
        <v>446</v>
      </c>
      <c r="H472" s="35">
        <v>0</v>
      </c>
    </row>
    <row r="473" spans="1:8" s="173" customFormat="1" x14ac:dyDescent="0.35">
      <c r="A473" s="222" t="s">
        <v>1071</v>
      </c>
      <c r="B473" s="70">
        <v>44012</v>
      </c>
      <c r="C473" s="36">
        <v>77</v>
      </c>
      <c r="D473" s="36">
        <v>803</v>
      </c>
      <c r="E473" s="37">
        <v>0</v>
      </c>
      <c r="F473" s="36">
        <v>104</v>
      </c>
      <c r="G473" s="36">
        <v>356</v>
      </c>
      <c r="H473" s="35">
        <v>0</v>
      </c>
    </row>
    <row r="474" spans="1:8" s="173" customFormat="1" x14ac:dyDescent="0.35">
      <c r="A474" s="222" t="s">
        <v>1072</v>
      </c>
      <c r="B474" s="70">
        <v>44012</v>
      </c>
      <c r="C474" s="36">
        <v>85</v>
      </c>
      <c r="D474" s="36">
        <v>888</v>
      </c>
      <c r="E474" s="37">
        <v>0</v>
      </c>
      <c r="F474" s="36">
        <v>124</v>
      </c>
      <c r="G474" s="36">
        <v>315</v>
      </c>
      <c r="H474" s="35">
        <v>0</v>
      </c>
    </row>
    <row r="475" spans="1:8" s="173" customFormat="1" x14ac:dyDescent="0.35">
      <c r="A475" s="222" t="s">
        <v>1073</v>
      </c>
      <c r="B475" s="70">
        <v>44012</v>
      </c>
      <c r="C475" s="36">
        <v>139</v>
      </c>
      <c r="D475" s="36">
        <v>821</v>
      </c>
      <c r="E475" s="37">
        <v>0</v>
      </c>
      <c r="F475" s="36">
        <v>153</v>
      </c>
      <c r="G475" s="36">
        <v>302</v>
      </c>
      <c r="H475" s="35">
        <v>0</v>
      </c>
    </row>
    <row r="476" spans="1:8" s="173" customFormat="1" x14ac:dyDescent="0.35">
      <c r="A476" s="222" t="s">
        <v>1068</v>
      </c>
      <c r="B476" s="70">
        <v>44013</v>
      </c>
      <c r="C476" s="36">
        <v>382</v>
      </c>
      <c r="D476" s="36">
        <v>2345</v>
      </c>
      <c r="E476" s="37">
        <v>0</v>
      </c>
      <c r="F476" s="36">
        <v>288</v>
      </c>
      <c r="G476" s="36">
        <v>998</v>
      </c>
      <c r="H476" s="35">
        <v>0</v>
      </c>
    </row>
    <row r="477" spans="1:8" s="173" customFormat="1" x14ac:dyDescent="0.35">
      <c r="A477" s="222" t="s">
        <v>1069</v>
      </c>
      <c r="B477" s="70">
        <v>44013</v>
      </c>
      <c r="C477" s="36">
        <v>122</v>
      </c>
      <c r="D477" s="36">
        <v>1199</v>
      </c>
      <c r="E477" s="37">
        <v>0</v>
      </c>
      <c r="F477" s="36">
        <v>158</v>
      </c>
      <c r="G477" s="36">
        <v>651</v>
      </c>
      <c r="H477" s="35">
        <v>0</v>
      </c>
    </row>
    <row r="478" spans="1:8" s="173" customFormat="1" x14ac:dyDescent="0.35">
      <c r="A478" s="222" t="s">
        <v>1070</v>
      </c>
      <c r="B478" s="70">
        <v>44013</v>
      </c>
      <c r="C478" s="36">
        <v>118</v>
      </c>
      <c r="D478" s="36">
        <v>1266</v>
      </c>
      <c r="E478" s="37">
        <v>0</v>
      </c>
      <c r="F478" s="36">
        <v>120</v>
      </c>
      <c r="G478" s="36">
        <v>464</v>
      </c>
      <c r="H478" s="35">
        <v>0</v>
      </c>
    </row>
    <row r="479" spans="1:8" s="173" customFormat="1" x14ac:dyDescent="0.35">
      <c r="A479" s="222" t="s">
        <v>1071</v>
      </c>
      <c r="B479" s="70">
        <v>44013</v>
      </c>
      <c r="C479" s="36">
        <v>69</v>
      </c>
      <c r="D479" s="36">
        <v>804</v>
      </c>
      <c r="E479" s="37">
        <v>0</v>
      </c>
      <c r="F479" s="36">
        <v>112</v>
      </c>
      <c r="G479" s="36">
        <v>355</v>
      </c>
      <c r="H479" s="35">
        <v>0</v>
      </c>
    </row>
    <row r="480" spans="1:8" s="173" customFormat="1" x14ac:dyDescent="0.35">
      <c r="A480" s="222" t="s">
        <v>1072</v>
      </c>
      <c r="B480" s="70">
        <v>44013</v>
      </c>
      <c r="C480" s="36">
        <v>90</v>
      </c>
      <c r="D480" s="36">
        <v>859</v>
      </c>
      <c r="E480" s="37">
        <v>0</v>
      </c>
      <c r="F480" s="36">
        <v>119</v>
      </c>
      <c r="G480" s="36">
        <v>344</v>
      </c>
      <c r="H480" s="35">
        <v>0</v>
      </c>
    </row>
    <row r="481" spans="1:8" s="173" customFormat="1" x14ac:dyDescent="0.35">
      <c r="A481" s="222" t="s">
        <v>1073</v>
      </c>
      <c r="B481" s="70">
        <v>44013</v>
      </c>
      <c r="C481" s="36">
        <v>141</v>
      </c>
      <c r="D481" s="36">
        <v>816</v>
      </c>
      <c r="E481" s="37">
        <v>0</v>
      </c>
      <c r="F481" s="36">
        <v>151</v>
      </c>
      <c r="G481" s="36">
        <v>307</v>
      </c>
      <c r="H481" s="35">
        <v>0</v>
      </c>
    </row>
    <row r="482" spans="1:8" s="173" customFormat="1" x14ac:dyDescent="0.35">
      <c r="A482" s="222" t="s">
        <v>1068</v>
      </c>
      <c r="B482" s="70">
        <v>44014</v>
      </c>
      <c r="C482" s="36">
        <v>389</v>
      </c>
      <c r="D482" s="36">
        <v>2439</v>
      </c>
      <c r="E482" s="37">
        <v>0</v>
      </c>
      <c r="F482" s="36">
        <v>278</v>
      </c>
      <c r="G482" s="36">
        <v>904</v>
      </c>
      <c r="H482" s="35">
        <v>0</v>
      </c>
    </row>
    <row r="483" spans="1:8" s="173" customFormat="1" x14ac:dyDescent="0.35">
      <c r="A483" s="222" t="s">
        <v>1069</v>
      </c>
      <c r="B483" s="70">
        <v>44014</v>
      </c>
      <c r="C483" s="36">
        <v>117</v>
      </c>
      <c r="D483" s="36">
        <v>1180</v>
      </c>
      <c r="E483" s="37">
        <v>0</v>
      </c>
      <c r="F483" s="36">
        <v>163</v>
      </c>
      <c r="G483" s="36">
        <v>670</v>
      </c>
      <c r="H483" s="35">
        <v>0</v>
      </c>
    </row>
    <row r="484" spans="1:8" s="173" customFormat="1" x14ac:dyDescent="0.35">
      <c r="A484" s="222" t="s">
        <v>1070</v>
      </c>
      <c r="B484" s="70">
        <v>44014</v>
      </c>
      <c r="C484" s="36">
        <v>112</v>
      </c>
      <c r="D484" s="36">
        <v>1263</v>
      </c>
      <c r="E484" s="37">
        <v>0</v>
      </c>
      <c r="F484" s="36">
        <v>127</v>
      </c>
      <c r="G484" s="36">
        <v>466</v>
      </c>
      <c r="H484" s="35">
        <v>0</v>
      </c>
    </row>
    <row r="485" spans="1:8" s="173" customFormat="1" x14ac:dyDescent="0.35">
      <c r="A485" s="222" t="s">
        <v>1071</v>
      </c>
      <c r="B485" s="70">
        <v>44014</v>
      </c>
      <c r="C485" s="36">
        <v>74</v>
      </c>
      <c r="D485" s="36">
        <v>762</v>
      </c>
      <c r="E485" s="37">
        <v>0</v>
      </c>
      <c r="F485" s="36">
        <v>107</v>
      </c>
      <c r="G485" s="36">
        <v>397</v>
      </c>
      <c r="H485" s="35">
        <v>0</v>
      </c>
    </row>
    <row r="486" spans="1:8" s="173" customFormat="1" x14ac:dyDescent="0.35">
      <c r="A486" s="222" t="s">
        <v>1072</v>
      </c>
      <c r="B486" s="70">
        <v>44014</v>
      </c>
      <c r="C486" s="36">
        <v>76</v>
      </c>
      <c r="D486" s="36">
        <v>877</v>
      </c>
      <c r="E486" s="37">
        <v>0</v>
      </c>
      <c r="F486" s="36">
        <v>133</v>
      </c>
      <c r="G486" s="36">
        <v>326</v>
      </c>
      <c r="H486" s="35">
        <v>0</v>
      </c>
    </row>
    <row r="487" spans="1:8" s="173" customFormat="1" x14ac:dyDescent="0.35">
      <c r="A487" s="222" t="s">
        <v>1073</v>
      </c>
      <c r="B487" s="70">
        <v>44014</v>
      </c>
      <c r="C487" s="36">
        <v>144</v>
      </c>
      <c r="D487" s="36">
        <v>811</v>
      </c>
      <c r="E487" s="37">
        <v>0</v>
      </c>
      <c r="F487" s="36">
        <v>148</v>
      </c>
      <c r="G487" s="36">
        <v>312</v>
      </c>
      <c r="H487" s="35">
        <v>0</v>
      </c>
    </row>
    <row r="488" spans="1:8" s="173" customFormat="1" x14ac:dyDescent="0.35">
      <c r="A488" s="222" t="s">
        <v>1068</v>
      </c>
      <c r="B488" s="70">
        <v>44015</v>
      </c>
      <c r="C488" s="36">
        <v>373</v>
      </c>
      <c r="D488" s="36">
        <v>2378</v>
      </c>
      <c r="E488" s="37">
        <v>0</v>
      </c>
      <c r="F488" s="36">
        <v>290</v>
      </c>
      <c r="G488" s="36">
        <v>959</v>
      </c>
      <c r="H488" s="35">
        <v>0</v>
      </c>
    </row>
    <row r="489" spans="1:8" s="173" customFormat="1" x14ac:dyDescent="0.35">
      <c r="A489" s="222" t="s">
        <v>1069</v>
      </c>
      <c r="B489" s="70">
        <v>44015</v>
      </c>
      <c r="C489" s="36">
        <v>123</v>
      </c>
      <c r="D489" s="36">
        <v>1133</v>
      </c>
      <c r="E489" s="37">
        <v>0</v>
      </c>
      <c r="F489" s="36">
        <v>157</v>
      </c>
      <c r="G489" s="36">
        <v>717</v>
      </c>
      <c r="H489" s="35">
        <v>0</v>
      </c>
    </row>
    <row r="490" spans="1:8" s="173" customFormat="1" x14ac:dyDescent="0.35">
      <c r="A490" s="222" t="s">
        <v>1070</v>
      </c>
      <c r="B490" s="70">
        <v>44015</v>
      </c>
      <c r="C490" s="36">
        <v>120</v>
      </c>
      <c r="D490" s="36">
        <v>1194</v>
      </c>
      <c r="E490" s="37">
        <v>0</v>
      </c>
      <c r="F490" s="36">
        <v>119</v>
      </c>
      <c r="G490" s="36">
        <v>535</v>
      </c>
      <c r="H490" s="35">
        <v>0</v>
      </c>
    </row>
    <row r="491" spans="1:8" s="173" customFormat="1" x14ac:dyDescent="0.35">
      <c r="A491" s="222" t="s">
        <v>1071</v>
      </c>
      <c r="B491" s="70">
        <v>44015</v>
      </c>
      <c r="C491" s="36">
        <v>67</v>
      </c>
      <c r="D491" s="36">
        <v>787</v>
      </c>
      <c r="E491" s="37">
        <v>0</v>
      </c>
      <c r="F491" s="36">
        <v>114</v>
      </c>
      <c r="G491" s="36">
        <v>372</v>
      </c>
      <c r="H491" s="35">
        <v>0</v>
      </c>
    </row>
    <row r="492" spans="1:8" s="173" customFormat="1" x14ac:dyDescent="0.35">
      <c r="A492" s="222" t="s">
        <v>1072</v>
      </c>
      <c r="B492" s="70">
        <v>44015</v>
      </c>
      <c r="C492" s="36">
        <v>80</v>
      </c>
      <c r="D492" s="36">
        <v>853</v>
      </c>
      <c r="E492" s="37">
        <v>0</v>
      </c>
      <c r="F492" s="36">
        <v>129</v>
      </c>
      <c r="G492" s="36">
        <v>350</v>
      </c>
      <c r="H492" s="35">
        <v>0</v>
      </c>
    </row>
    <row r="493" spans="1:8" s="173" customFormat="1" x14ac:dyDescent="0.35">
      <c r="A493" s="222" t="s">
        <v>1073</v>
      </c>
      <c r="B493" s="70">
        <v>44015</v>
      </c>
      <c r="C493" s="36">
        <v>139</v>
      </c>
      <c r="D493" s="36">
        <v>807</v>
      </c>
      <c r="E493" s="37">
        <v>0</v>
      </c>
      <c r="F493" s="36">
        <v>153</v>
      </c>
      <c r="G493" s="36">
        <v>307</v>
      </c>
      <c r="H493" s="35">
        <v>0</v>
      </c>
    </row>
    <row r="494" spans="1:8" s="173" customFormat="1" x14ac:dyDescent="0.35">
      <c r="A494" s="222" t="s">
        <v>1068</v>
      </c>
      <c r="B494" s="70">
        <v>44016</v>
      </c>
      <c r="C494" s="36">
        <v>335</v>
      </c>
      <c r="D494" s="36">
        <v>2159</v>
      </c>
      <c r="E494" s="37">
        <v>0</v>
      </c>
      <c r="F494" s="36">
        <v>327</v>
      </c>
      <c r="G494" s="36">
        <v>1168</v>
      </c>
      <c r="H494" s="35">
        <v>0</v>
      </c>
    </row>
    <row r="495" spans="1:8" s="173" customFormat="1" x14ac:dyDescent="0.35">
      <c r="A495" s="222" t="s">
        <v>1069</v>
      </c>
      <c r="B495" s="70">
        <v>44016</v>
      </c>
      <c r="C495" s="36">
        <v>109</v>
      </c>
      <c r="D495" s="36">
        <v>1051</v>
      </c>
      <c r="E495" s="37">
        <v>0</v>
      </c>
      <c r="F495" s="36">
        <v>171</v>
      </c>
      <c r="G495" s="36">
        <v>804</v>
      </c>
      <c r="H495" s="35">
        <v>0</v>
      </c>
    </row>
    <row r="496" spans="1:8" s="173" customFormat="1" x14ac:dyDescent="0.35">
      <c r="A496" s="222" t="s">
        <v>1070</v>
      </c>
      <c r="B496" s="70">
        <v>44016</v>
      </c>
      <c r="C496" s="36">
        <v>114</v>
      </c>
      <c r="D496" s="36">
        <v>1140</v>
      </c>
      <c r="E496" s="37">
        <v>0</v>
      </c>
      <c r="F496" s="36">
        <v>125</v>
      </c>
      <c r="G496" s="36">
        <v>589</v>
      </c>
      <c r="H496" s="35">
        <v>0</v>
      </c>
    </row>
    <row r="497" spans="1:8" s="173" customFormat="1" x14ac:dyDescent="0.35">
      <c r="A497" s="222" t="s">
        <v>1071</v>
      </c>
      <c r="B497" s="70">
        <v>44016</v>
      </c>
      <c r="C497" s="36">
        <v>61</v>
      </c>
      <c r="D497" s="36">
        <v>653</v>
      </c>
      <c r="E497" s="37">
        <v>0</v>
      </c>
      <c r="F497" s="36">
        <v>120</v>
      </c>
      <c r="G497" s="36">
        <v>506</v>
      </c>
      <c r="H497" s="35">
        <v>0</v>
      </c>
    </row>
    <row r="498" spans="1:8" s="173" customFormat="1" x14ac:dyDescent="0.35">
      <c r="A498" s="222" t="s">
        <v>1072</v>
      </c>
      <c r="B498" s="70">
        <v>44016</v>
      </c>
      <c r="C498" s="36">
        <v>74</v>
      </c>
      <c r="D498" s="36">
        <v>801</v>
      </c>
      <c r="E498" s="37">
        <v>0</v>
      </c>
      <c r="F498" s="36">
        <v>135</v>
      </c>
      <c r="G498" s="36">
        <v>402</v>
      </c>
      <c r="H498" s="35">
        <v>0</v>
      </c>
    </row>
    <row r="499" spans="1:8" s="173" customFormat="1" x14ac:dyDescent="0.35">
      <c r="A499" s="222" t="s">
        <v>1073</v>
      </c>
      <c r="B499" s="70">
        <v>44016</v>
      </c>
      <c r="C499" s="36">
        <v>135</v>
      </c>
      <c r="D499" s="36">
        <v>745</v>
      </c>
      <c r="E499" s="37">
        <v>0</v>
      </c>
      <c r="F499" s="36">
        <v>157</v>
      </c>
      <c r="G499" s="36">
        <v>369</v>
      </c>
      <c r="H499" s="35">
        <v>0</v>
      </c>
    </row>
    <row r="500" spans="1:8" s="173" customFormat="1" x14ac:dyDescent="0.35">
      <c r="A500" s="222" t="s">
        <v>1068</v>
      </c>
      <c r="B500" s="70">
        <v>44017</v>
      </c>
      <c r="C500" s="36">
        <v>315</v>
      </c>
      <c r="D500" s="36">
        <v>2092</v>
      </c>
      <c r="E500" s="37">
        <v>0</v>
      </c>
      <c r="F500" s="36">
        <v>343</v>
      </c>
      <c r="G500" s="36">
        <v>1229</v>
      </c>
      <c r="H500" s="35">
        <v>0</v>
      </c>
    </row>
    <row r="501" spans="1:8" s="173" customFormat="1" x14ac:dyDescent="0.35">
      <c r="A501" s="222" t="s">
        <v>1069</v>
      </c>
      <c r="B501" s="70">
        <v>44017</v>
      </c>
      <c r="C501" s="36">
        <v>116</v>
      </c>
      <c r="D501" s="36">
        <v>1076</v>
      </c>
      <c r="E501" s="37">
        <v>0</v>
      </c>
      <c r="F501" s="36">
        <v>164</v>
      </c>
      <c r="G501" s="36">
        <v>769</v>
      </c>
      <c r="H501" s="35">
        <v>0</v>
      </c>
    </row>
    <row r="502" spans="1:8" s="173" customFormat="1" x14ac:dyDescent="0.35">
      <c r="A502" s="222" t="s">
        <v>1070</v>
      </c>
      <c r="B502" s="70">
        <v>44017</v>
      </c>
      <c r="C502" s="36">
        <v>110</v>
      </c>
      <c r="D502" s="36">
        <v>1159</v>
      </c>
      <c r="E502" s="37">
        <v>0</v>
      </c>
      <c r="F502" s="36">
        <v>129</v>
      </c>
      <c r="G502" s="36">
        <v>570</v>
      </c>
      <c r="H502" s="35">
        <v>0</v>
      </c>
    </row>
    <row r="503" spans="1:8" s="173" customFormat="1" x14ac:dyDescent="0.35">
      <c r="A503" s="222" t="s">
        <v>1071</v>
      </c>
      <c r="B503" s="70">
        <v>44017</v>
      </c>
      <c r="C503" s="36">
        <v>69</v>
      </c>
      <c r="D503" s="36">
        <v>697</v>
      </c>
      <c r="E503" s="37">
        <v>0</v>
      </c>
      <c r="F503" s="36">
        <v>112</v>
      </c>
      <c r="G503" s="36">
        <v>462</v>
      </c>
      <c r="H503" s="35">
        <v>0</v>
      </c>
    </row>
    <row r="504" spans="1:8" s="173" customFormat="1" x14ac:dyDescent="0.35">
      <c r="A504" s="222" t="s">
        <v>1072</v>
      </c>
      <c r="B504" s="70">
        <v>44017</v>
      </c>
      <c r="C504" s="36">
        <v>72</v>
      </c>
      <c r="D504" s="36">
        <v>813</v>
      </c>
      <c r="E504" s="37">
        <v>0</v>
      </c>
      <c r="F504" s="36">
        <v>137</v>
      </c>
      <c r="G504" s="36">
        <v>390</v>
      </c>
      <c r="H504" s="35">
        <v>0</v>
      </c>
    </row>
    <row r="505" spans="1:8" s="173" customFormat="1" x14ac:dyDescent="0.35">
      <c r="A505" s="222" t="s">
        <v>1073</v>
      </c>
      <c r="B505" s="70">
        <v>44017</v>
      </c>
      <c r="C505" s="36">
        <v>138</v>
      </c>
      <c r="D505" s="36">
        <v>742</v>
      </c>
      <c r="E505" s="37">
        <v>0</v>
      </c>
      <c r="F505" s="36">
        <v>154</v>
      </c>
      <c r="G505" s="36">
        <v>372</v>
      </c>
      <c r="H505" s="35">
        <v>0</v>
      </c>
    </row>
    <row r="506" spans="1:8" s="173" customFormat="1" x14ac:dyDescent="0.35">
      <c r="A506" s="222" t="s">
        <v>1068</v>
      </c>
      <c r="B506" s="70">
        <v>44018</v>
      </c>
      <c r="C506" s="36">
        <v>329</v>
      </c>
      <c r="D506" s="36">
        <v>2208</v>
      </c>
      <c r="E506" s="37">
        <v>0</v>
      </c>
      <c r="F506" s="36">
        <v>335</v>
      </c>
      <c r="G506" s="36">
        <v>1121</v>
      </c>
      <c r="H506" s="35">
        <v>0</v>
      </c>
    </row>
    <row r="507" spans="1:8" s="173" customFormat="1" x14ac:dyDescent="0.35">
      <c r="A507" s="222" t="s">
        <v>1069</v>
      </c>
      <c r="B507" s="70">
        <v>44018</v>
      </c>
      <c r="C507" s="36">
        <v>110</v>
      </c>
      <c r="D507" s="36">
        <v>1092</v>
      </c>
      <c r="E507" s="37">
        <v>0</v>
      </c>
      <c r="F507" s="36">
        <v>170</v>
      </c>
      <c r="G507" s="36">
        <v>757</v>
      </c>
      <c r="H507" s="35">
        <v>0</v>
      </c>
    </row>
    <row r="508" spans="1:8" s="173" customFormat="1" x14ac:dyDescent="0.35">
      <c r="A508" s="222" t="s">
        <v>1070</v>
      </c>
      <c r="B508" s="70">
        <v>44018</v>
      </c>
      <c r="C508" s="36">
        <v>105</v>
      </c>
      <c r="D508" s="36">
        <v>1207</v>
      </c>
      <c r="E508" s="37">
        <v>0</v>
      </c>
      <c r="F508" s="36">
        <v>133</v>
      </c>
      <c r="G508" s="36">
        <v>523</v>
      </c>
      <c r="H508" s="35">
        <v>0</v>
      </c>
    </row>
    <row r="509" spans="1:8" s="173" customFormat="1" x14ac:dyDescent="0.35">
      <c r="A509" s="222" t="s">
        <v>1071</v>
      </c>
      <c r="B509" s="70">
        <v>44018</v>
      </c>
      <c r="C509" s="36">
        <v>74</v>
      </c>
      <c r="D509" s="36">
        <v>730</v>
      </c>
      <c r="E509" s="37">
        <v>0</v>
      </c>
      <c r="F509" s="36">
        <v>107</v>
      </c>
      <c r="G509" s="36">
        <v>426</v>
      </c>
      <c r="H509" s="35">
        <v>0</v>
      </c>
    </row>
    <row r="510" spans="1:8" s="173" customFormat="1" x14ac:dyDescent="0.35">
      <c r="A510" s="222" t="s">
        <v>1072</v>
      </c>
      <c r="B510" s="70">
        <v>44018</v>
      </c>
      <c r="C510" s="36">
        <v>77</v>
      </c>
      <c r="D510" s="36">
        <v>823</v>
      </c>
      <c r="E510" s="37">
        <v>0</v>
      </c>
      <c r="F510" s="36">
        <v>132</v>
      </c>
      <c r="G510" s="36">
        <v>380</v>
      </c>
      <c r="H510" s="35">
        <v>0</v>
      </c>
    </row>
    <row r="511" spans="1:8" s="173" customFormat="1" x14ac:dyDescent="0.35">
      <c r="A511" s="222" t="s">
        <v>1073</v>
      </c>
      <c r="B511" s="70">
        <v>44018</v>
      </c>
      <c r="C511" s="36">
        <v>137</v>
      </c>
      <c r="D511" s="36">
        <v>778</v>
      </c>
      <c r="E511" s="37">
        <v>0</v>
      </c>
      <c r="F511" s="36">
        <v>155</v>
      </c>
      <c r="G511" s="36">
        <v>336</v>
      </c>
      <c r="H511" s="35">
        <v>0</v>
      </c>
    </row>
    <row r="512" spans="1:8" s="173" customFormat="1" x14ac:dyDescent="0.35">
      <c r="A512" s="222" t="s">
        <v>1068</v>
      </c>
      <c r="B512" s="70">
        <v>44019</v>
      </c>
      <c r="C512" s="36">
        <v>360</v>
      </c>
      <c r="D512" s="36">
        <v>2345</v>
      </c>
      <c r="E512" s="37">
        <v>0</v>
      </c>
      <c r="F512" s="36">
        <v>306</v>
      </c>
      <c r="G512" s="36">
        <v>994</v>
      </c>
      <c r="H512" s="35">
        <v>0</v>
      </c>
    </row>
    <row r="513" spans="1:8" s="173" customFormat="1" x14ac:dyDescent="0.35">
      <c r="A513" s="222" t="s">
        <v>1069</v>
      </c>
      <c r="B513" s="70">
        <v>44019</v>
      </c>
      <c r="C513" s="36">
        <v>126</v>
      </c>
      <c r="D513" s="36">
        <v>1158</v>
      </c>
      <c r="E513" s="37">
        <v>0</v>
      </c>
      <c r="F513" s="36">
        <v>154</v>
      </c>
      <c r="G513" s="36">
        <v>682</v>
      </c>
      <c r="H513" s="35">
        <v>0</v>
      </c>
    </row>
    <row r="514" spans="1:8" s="173" customFormat="1" x14ac:dyDescent="0.35">
      <c r="A514" s="222" t="s">
        <v>1070</v>
      </c>
      <c r="B514" s="70">
        <v>44019</v>
      </c>
      <c r="C514" s="36">
        <v>118</v>
      </c>
      <c r="D514" s="36">
        <v>1258</v>
      </c>
      <c r="E514" s="37">
        <v>0</v>
      </c>
      <c r="F514" s="36">
        <v>121</v>
      </c>
      <c r="G514" s="36">
        <v>471</v>
      </c>
      <c r="H514" s="35">
        <v>0</v>
      </c>
    </row>
    <row r="515" spans="1:8" s="173" customFormat="1" x14ac:dyDescent="0.35">
      <c r="A515" s="222" t="s">
        <v>1071</v>
      </c>
      <c r="B515" s="70">
        <v>44019</v>
      </c>
      <c r="C515" s="36">
        <v>74</v>
      </c>
      <c r="D515" s="36">
        <v>766</v>
      </c>
      <c r="E515" s="37">
        <v>0</v>
      </c>
      <c r="F515" s="36">
        <v>107</v>
      </c>
      <c r="G515" s="36">
        <v>398</v>
      </c>
      <c r="H515" s="35">
        <v>0</v>
      </c>
    </row>
    <row r="516" spans="1:8" s="173" customFormat="1" x14ac:dyDescent="0.35">
      <c r="A516" s="222" t="s">
        <v>1072</v>
      </c>
      <c r="B516" s="70">
        <v>44019</v>
      </c>
      <c r="C516" s="36">
        <v>79</v>
      </c>
      <c r="D516" s="36">
        <v>861</v>
      </c>
      <c r="E516" s="37">
        <v>0</v>
      </c>
      <c r="F516" s="36">
        <v>130</v>
      </c>
      <c r="G516" s="36">
        <v>342</v>
      </c>
      <c r="H516" s="35">
        <v>0</v>
      </c>
    </row>
    <row r="517" spans="1:8" s="173" customFormat="1" x14ac:dyDescent="0.35">
      <c r="A517" s="222" t="s">
        <v>1073</v>
      </c>
      <c r="B517" s="70">
        <v>44019</v>
      </c>
      <c r="C517" s="36">
        <v>141</v>
      </c>
      <c r="D517" s="36">
        <v>827</v>
      </c>
      <c r="E517" s="37">
        <v>0</v>
      </c>
      <c r="F517" s="36">
        <v>151</v>
      </c>
      <c r="G517" s="36">
        <v>296</v>
      </c>
      <c r="H517" s="35">
        <v>0</v>
      </c>
    </row>
    <row r="518" spans="1:8" s="173" customFormat="1" x14ac:dyDescent="0.35">
      <c r="A518" s="222" t="s">
        <v>1068</v>
      </c>
      <c r="B518" s="70">
        <v>44020</v>
      </c>
      <c r="C518" s="36">
        <v>374</v>
      </c>
      <c r="D518" s="36">
        <v>2359</v>
      </c>
      <c r="E518" s="37">
        <v>0</v>
      </c>
      <c r="F518" s="36">
        <v>294</v>
      </c>
      <c r="G518" s="36">
        <v>978</v>
      </c>
      <c r="H518" s="35">
        <v>0</v>
      </c>
    </row>
    <row r="519" spans="1:8" s="173" customFormat="1" x14ac:dyDescent="0.35">
      <c r="A519" s="222" t="s">
        <v>1069</v>
      </c>
      <c r="B519" s="70">
        <v>44020</v>
      </c>
      <c r="C519" s="36">
        <v>124</v>
      </c>
      <c r="D519" s="36">
        <v>1130</v>
      </c>
      <c r="E519" s="37">
        <v>0</v>
      </c>
      <c r="F519" s="36">
        <v>156</v>
      </c>
      <c r="G519" s="36">
        <v>721</v>
      </c>
      <c r="H519" s="35">
        <v>0</v>
      </c>
    </row>
    <row r="520" spans="1:8" s="173" customFormat="1" x14ac:dyDescent="0.35">
      <c r="A520" s="222" t="s">
        <v>1070</v>
      </c>
      <c r="B520" s="70">
        <v>44020</v>
      </c>
      <c r="C520" s="36">
        <v>113</v>
      </c>
      <c r="D520" s="36">
        <v>1253</v>
      </c>
      <c r="E520" s="37">
        <v>0</v>
      </c>
      <c r="F520" s="36">
        <v>126</v>
      </c>
      <c r="G520" s="36">
        <v>476</v>
      </c>
      <c r="H520" s="35">
        <v>0</v>
      </c>
    </row>
    <row r="521" spans="1:8" s="173" customFormat="1" x14ac:dyDescent="0.35">
      <c r="A521" s="222" t="s">
        <v>1071</v>
      </c>
      <c r="B521" s="70">
        <v>44020</v>
      </c>
      <c r="C521" s="36">
        <v>77</v>
      </c>
      <c r="D521" s="36">
        <v>796</v>
      </c>
      <c r="E521" s="37">
        <v>0</v>
      </c>
      <c r="F521" s="36">
        <v>104</v>
      </c>
      <c r="G521" s="36">
        <v>363</v>
      </c>
      <c r="H521" s="35">
        <v>0</v>
      </c>
    </row>
    <row r="522" spans="1:8" s="173" customFormat="1" x14ac:dyDescent="0.35">
      <c r="A522" s="222" t="s">
        <v>1072</v>
      </c>
      <c r="B522" s="70">
        <v>44020</v>
      </c>
      <c r="C522" s="36">
        <v>77</v>
      </c>
      <c r="D522" s="36">
        <v>917</v>
      </c>
      <c r="E522" s="37">
        <v>0</v>
      </c>
      <c r="F522" s="36">
        <v>132</v>
      </c>
      <c r="G522" s="36">
        <v>286</v>
      </c>
      <c r="H522" s="35">
        <v>0</v>
      </c>
    </row>
    <row r="523" spans="1:8" s="173" customFormat="1" x14ac:dyDescent="0.35">
      <c r="A523" s="222" t="s">
        <v>1073</v>
      </c>
      <c r="B523" s="70">
        <v>44020</v>
      </c>
      <c r="C523" s="36">
        <v>146</v>
      </c>
      <c r="D523" s="36">
        <v>838</v>
      </c>
      <c r="E523" s="37">
        <v>0</v>
      </c>
      <c r="F523" s="36">
        <v>146</v>
      </c>
      <c r="G523" s="36">
        <v>285</v>
      </c>
      <c r="H523" s="35">
        <v>0</v>
      </c>
    </row>
    <row r="524" spans="1:8" s="173" customFormat="1" x14ac:dyDescent="0.35">
      <c r="A524" s="222" t="s">
        <v>1068</v>
      </c>
      <c r="B524" s="70">
        <v>44021</v>
      </c>
      <c r="C524" s="36">
        <v>386</v>
      </c>
      <c r="D524" s="36">
        <v>2370</v>
      </c>
      <c r="E524" s="37">
        <v>0</v>
      </c>
      <c r="F524" s="36">
        <v>282</v>
      </c>
      <c r="G524" s="36">
        <v>967</v>
      </c>
      <c r="H524" s="35">
        <v>0</v>
      </c>
    </row>
    <row r="525" spans="1:8" s="173" customFormat="1" x14ac:dyDescent="0.35">
      <c r="A525" s="222" t="s">
        <v>1069</v>
      </c>
      <c r="B525" s="70">
        <v>44021</v>
      </c>
      <c r="C525" s="36">
        <v>123</v>
      </c>
      <c r="D525" s="36">
        <v>1164</v>
      </c>
      <c r="E525" s="37">
        <v>0</v>
      </c>
      <c r="F525" s="36">
        <v>157</v>
      </c>
      <c r="G525" s="36">
        <v>690</v>
      </c>
      <c r="H525" s="35">
        <v>0</v>
      </c>
    </row>
    <row r="526" spans="1:8" s="173" customFormat="1" x14ac:dyDescent="0.35">
      <c r="A526" s="222" t="s">
        <v>1070</v>
      </c>
      <c r="B526" s="70">
        <v>44021</v>
      </c>
      <c r="C526" s="36">
        <v>112</v>
      </c>
      <c r="D526" s="36">
        <v>1239</v>
      </c>
      <c r="E526" s="37">
        <v>0</v>
      </c>
      <c r="F526" s="36">
        <v>127</v>
      </c>
      <c r="G526" s="36">
        <v>490</v>
      </c>
      <c r="H526" s="35">
        <v>0</v>
      </c>
    </row>
    <row r="527" spans="1:8" s="173" customFormat="1" x14ac:dyDescent="0.35">
      <c r="A527" s="222" t="s">
        <v>1071</v>
      </c>
      <c r="B527" s="70">
        <v>44021</v>
      </c>
      <c r="C527" s="36">
        <v>74</v>
      </c>
      <c r="D527" s="36">
        <v>841</v>
      </c>
      <c r="E527" s="37">
        <v>0</v>
      </c>
      <c r="F527" s="36">
        <v>107</v>
      </c>
      <c r="G527" s="36">
        <v>318</v>
      </c>
      <c r="H527" s="35">
        <v>0</v>
      </c>
    </row>
    <row r="528" spans="1:8" s="173" customFormat="1" x14ac:dyDescent="0.35">
      <c r="A528" s="222" t="s">
        <v>1072</v>
      </c>
      <c r="B528" s="70">
        <v>44021</v>
      </c>
      <c r="C528" s="36">
        <v>85</v>
      </c>
      <c r="D528" s="36">
        <v>889</v>
      </c>
      <c r="E528" s="37">
        <v>0</v>
      </c>
      <c r="F528" s="36">
        <v>124</v>
      </c>
      <c r="G528" s="36">
        <v>314</v>
      </c>
      <c r="H528" s="35">
        <v>0</v>
      </c>
    </row>
    <row r="529" spans="1:8" s="173" customFormat="1" x14ac:dyDescent="0.35">
      <c r="A529" s="222" t="s">
        <v>1073</v>
      </c>
      <c r="B529" s="70">
        <v>44021</v>
      </c>
      <c r="C529" s="36">
        <v>135</v>
      </c>
      <c r="D529" s="36">
        <v>858</v>
      </c>
      <c r="E529" s="37">
        <v>0</v>
      </c>
      <c r="F529" s="36">
        <v>157</v>
      </c>
      <c r="G529" s="36">
        <v>265</v>
      </c>
      <c r="H529" s="35">
        <v>0</v>
      </c>
    </row>
    <row r="530" spans="1:8" s="173" customFormat="1" x14ac:dyDescent="0.35">
      <c r="A530" s="222" t="s">
        <v>1068</v>
      </c>
      <c r="B530" s="70">
        <v>44022</v>
      </c>
      <c r="C530" s="36">
        <v>388</v>
      </c>
      <c r="D530" s="36">
        <v>2324</v>
      </c>
      <c r="E530" s="37">
        <v>0</v>
      </c>
      <c r="F530" s="36">
        <v>274</v>
      </c>
      <c r="G530" s="36">
        <v>1011</v>
      </c>
      <c r="H530" s="35">
        <v>0</v>
      </c>
    </row>
    <row r="531" spans="1:8" s="173" customFormat="1" x14ac:dyDescent="0.35">
      <c r="A531" s="222" t="s">
        <v>1069</v>
      </c>
      <c r="B531" s="70">
        <v>44022</v>
      </c>
      <c r="C531" s="36">
        <v>115</v>
      </c>
      <c r="D531" s="36">
        <v>1146</v>
      </c>
      <c r="E531" s="37">
        <v>0</v>
      </c>
      <c r="F531" s="36">
        <v>165</v>
      </c>
      <c r="G531" s="36">
        <v>708</v>
      </c>
      <c r="H531" s="35">
        <v>0</v>
      </c>
    </row>
    <row r="532" spans="1:8" s="173" customFormat="1" x14ac:dyDescent="0.35">
      <c r="A532" s="222" t="s">
        <v>1070</v>
      </c>
      <c r="B532" s="70">
        <v>44022</v>
      </c>
      <c r="C532" s="36">
        <v>117</v>
      </c>
      <c r="D532" s="36">
        <v>1174</v>
      </c>
      <c r="E532" s="37">
        <v>0</v>
      </c>
      <c r="F532" s="36">
        <v>122</v>
      </c>
      <c r="G532" s="36">
        <v>555</v>
      </c>
      <c r="H532" s="35">
        <v>0</v>
      </c>
    </row>
    <row r="533" spans="1:8" s="173" customFormat="1" x14ac:dyDescent="0.35">
      <c r="A533" s="222" t="s">
        <v>1071</v>
      </c>
      <c r="B533" s="70">
        <v>44022</v>
      </c>
      <c r="C533" s="36">
        <v>71</v>
      </c>
      <c r="D533" s="36">
        <v>816</v>
      </c>
      <c r="E533" s="37">
        <v>0</v>
      </c>
      <c r="F533" s="36">
        <v>110</v>
      </c>
      <c r="G533" s="36">
        <v>343</v>
      </c>
      <c r="H533" s="35">
        <v>0</v>
      </c>
    </row>
    <row r="534" spans="1:8" s="173" customFormat="1" x14ac:dyDescent="0.35">
      <c r="A534" s="222" t="s">
        <v>1072</v>
      </c>
      <c r="B534" s="70">
        <v>44022</v>
      </c>
      <c r="C534" s="36">
        <v>83</v>
      </c>
      <c r="D534" s="36">
        <v>905</v>
      </c>
      <c r="E534" s="37">
        <v>0</v>
      </c>
      <c r="F534" s="36">
        <v>126</v>
      </c>
      <c r="G534" s="36">
        <v>298</v>
      </c>
      <c r="H534" s="35">
        <v>0</v>
      </c>
    </row>
    <row r="535" spans="1:8" s="173" customFormat="1" x14ac:dyDescent="0.35">
      <c r="A535" s="222" t="s">
        <v>1073</v>
      </c>
      <c r="B535" s="70">
        <v>44022</v>
      </c>
      <c r="C535" s="36">
        <v>140</v>
      </c>
      <c r="D535" s="36">
        <v>846</v>
      </c>
      <c r="E535" s="37">
        <v>0</v>
      </c>
      <c r="F535" s="36">
        <v>152</v>
      </c>
      <c r="G535" s="36">
        <v>277</v>
      </c>
      <c r="H535" s="35">
        <v>0</v>
      </c>
    </row>
    <row r="536" spans="1:8" s="173" customFormat="1" x14ac:dyDescent="0.35">
      <c r="A536" s="222" t="s">
        <v>1068</v>
      </c>
      <c r="B536" s="70">
        <v>44023</v>
      </c>
      <c r="C536" s="36">
        <v>386</v>
      </c>
      <c r="D536" s="36">
        <v>2386</v>
      </c>
      <c r="E536" s="37">
        <v>0</v>
      </c>
      <c r="F536" s="36">
        <v>279</v>
      </c>
      <c r="G536" s="36">
        <v>932</v>
      </c>
      <c r="H536" s="35">
        <v>0</v>
      </c>
    </row>
    <row r="537" spans="1:8" s="173" customFormat="1" x14ac:dyDescent="0.35">
      <c r="A537" s="222" t="s">
        <v>1069</v>
      </c>
      <c r="B537" s="70">
        <v>44023</v>
      </c>
      <c r="C537" s="36">
        <v>117</v>
      </c>
      <c r="D537" s="36">
        <v>1176</v>
      </c>
      <c r="E537" s="37">
        <v>0</v>
      </c>
      <c r="F537" s="36">
        <v>163</v>
      </c>
      <c r="G537" s="36">
        <v>670</v>
      </c>
      <c r="H537" s="35">
        <v>0</v>
      </c>
    </row>
    <row r="538" spans="1:8" s="173" customFormat="1" x14ac:dyDescent="0.35">
      <c r="A538" s="222" t="s">
        <v>1070</v>
      </c>
      <c r="B538" s="70">
        <v>44023</v>
      </c>
      <c r="C538" s="36">
        <v>114</v>
      </c>
      <c r="D538" s="36">
        <v>1179</v>
      </c>
      <c r="E538" s="37">
        <v>0</v>
      </c>
      <c r="F538" s="36">
        <v>125</v>
      </c>
      <c r="G538" s="36">
        <v>550</v>
      </c>
      <c r="H538" s="35">
        <v>0</v>
      </c>
    </row>
    <row r="539" spans="1:8" s="173" customFormat="1" x14ac:dyDescent="0.35">
      <c r="A539" s="222" t="s">
        <v>1071</v>
      </c>
      <c r="B539" s="70">
        <v>44023</v>
      </c>
      <c r="C539" s="36">
        <v>67</v>
      </c>
      <c r="D539" s="36">
        <v>785</v>
      </c>
      <c r="E539" s="37">
        <v>0</v>
      </c>
      <c r="F539" s="36">
        <v>114</v>
      </c>
      <c r="G539" s="36">
        <v>374</v>
      </c>
      <c r="H539" s="35">
        <v>0</v>
      </c>
    </row>
    <row r="540" spans="1:8" s="173" customFormat="1" x14ac:dyDescent="0.35">
      <c r="A540" s="222" t="s">
        <v>1072</v>
      </c>
      <c r="B540" s="70">
        <v>44023</v>
      </c>
      <c r="C540" s="36">
        <v>73</v>
      </c>
      <c r="D540" s="36">
        <v>902</v>
      </c>
      <c r="E540" s="37">
        <v>0</v>
      </c>
      <c r="F540" s="36">
        <v>136</v>
      </c>
      <c r="G540" s="36">
        <v>301</v>
      </c>
      <c r="H540" s="35">
        <v>0</v>
      </c>
    </row>
    <row r="541" spans="1:8" s="173" customFormat="1" x14ac:dyDescent="0.35">
      <c r="A541" s="222" t="s">
        <v>1073</v>
      </c>
      <c r="B541" s="70">
        <v>44023</v>
      </c>
      <c r="C541" s="36">
        <v>138</v>
      </c>
      <c r="D541" s="36">
        <v>825</v>
      </c>
      <c r="E541" s="37">
        <v>0</v>
      </c>
      <c r="F541" s="36">
        <v>154</v>
      </c>
      <c r="G541" s="36">
        <v>298</v>
      </c>
      <c r="H541" s="35">
        <v>0</v>
      </c>
    </row>
    <row r="542" spans="1:8" s="173" customFormat="1" x14ac:dyDescent="0.35">
      <c r="A542" s="222" t="s">
        <v>1068</v>
      </c>
      <c r="B542" s="70">
        <v>44024</v>
      </c>
      <c r="C542" s="36">
        <v>368</v>
      </c>
      <c r="D542" s="36">
        <v>2241</v>
      </c>
      <c r="E542" s="37">
        <v>0</v>
      </c>
      <c r="F542" s="36">
        <v>296</v>
      </c>
      <c r="G542" s="36">
        <v>1076</v>
      </c>
      <c r="H542" s="35">
        <v>0</v>
      </c>
    </row>
    <row r="543" spans="1:8" s="173" customFormat="1" x14ac:dyDescent="0.35">
      <c r="A543" s="222" t="s">
        <v>1069</v>
      </c>
      <c r="B543" s="70">
        <v>44024</v>
      </c>
      <c r="C543" s="36">
        <v>113</v>
      </c>
      <c r="D543" s="36">
        <v>1096</v>
      </c>
      <c r="E543" s="37">
        <v>0</v>
      </c>
      <c r="F543" s="36">
        <v>167</v>
      </c>
      <c r="G543" s="36">
        <v>749</v>
      </c>
      <c r="H543" s="35">
        <v>0</v>
      </c>
    </row>
    <row r="544" spans="1:8" s="173" customFormat="1" x14ac:dyDescent="0.35">
      <c r="A544" s="222" t="s">
        <v>1070</v>
      </c>
      <c r="B544" s="70">
        <v>44024</v>
      </c>
      <c r="C544" s="36">
        <v>120</v>
      </c>
      <c r="D544" s="36">
        <v>1108</v>
      </c>
      <c r="E544" s="37">
        <v>0</v>
      </c>
      <c r="F544" s="36">
        <v>119</v>
      </c>
      <c r="G544" s="36">
        <v>621</v>
      </c>
      <c r="H544" s="35">
        <v>0</v>
      </c>
    </row>
    <row r="545" spans="1:8" s="173" customFormat="1" x14ac:dyDescent="0.35">
      <c r="A545" s="222" t="s">
        <v>1071</v>
      </c>
      <c r="B545" s="70">
        <v>44024</v>
      </c>
      <c r="C545" s="36">
        <v>73</v>
      </c>
      <c r="D545" s="36">
        <v>734</v>
      </c>
      <c r="E545" s="37">
        <v>0</v>
      </c>
      <c r="F545" s="36">
        <v>108</v>
      </c>
      <c r="G545" s="36">
        <v>425</v>
      </c>
      <c r="H545" s="35">
        <v>0</v>
      </c>
    </row>
    <row r="546" spans="1:8" s="173" customFormat="1" x14ac:dyDescent="0.35">
      <c r="A546" s="222" t="s">
        <v>1072</v>
      </c>
      <c r="B546" s="70">
        <v>44024</v>
      </c>
      <c r="C546" s="36">
        <v>76</v>
      </c>
      <c r="D546" s="36">
        <v>861</v>
      </c>
      <c r="E546" s="37">
        <v>0</v>
      </c>
      <c r="F546" s="36">
        <v>133</v>
      </c>
      <c r="G546" s="36">
        <v>342</v>
      </c>
      <c r="H546" s="35">
        <v>0</v>
      </c>
    </row>
    <row r="547" spans="1:8" s="173" customFormat="1" x14ac:dyDescent="0.35">
      <c r="A547" s="222" t="s">
        <v>1073</v>
      </c>
      <c r="B547" s="70">
        <v>44024</v>
      </c>
      <c r="C547" s="36">
        <v>142</v>
      </c>
      <c r="D547" s="36">
        <v>813</v>
      </c>
      <c r="E547" s="37">
        <v>0</v>
      </c>
      <c r="F547" s="36">
        <v>150</v>
      </c>
      <c r="G547" s="36">
        <v>310</v>
      </c>
      <c r="H547" s="35">
        <v>0</v>
      </c>
    </row>
    <row r="548" spans="1:8" s="173" customFormat="1" x14ac:dyDescent="0.35">
      <c r="A548" s="222" t="s">
        <v>1068</v>
      </c>
      <c r="B548" s="70">
        <v>44025</v>
      </c>
      <c r="C548" s="36">
        <v>359</v>
      </c>
      <c r="D548" s="36">
        <v>2281</v>
      </c>
      <c r="E548" s="37">
        <v>0</v>
      </c>
      <c r="F548" s="36">
        <v>302</v>
      </c>
      <c r="G548" s="36">
        <v>1035</v>
      </c>
      <c r="H548" s="35">
        <v>0</v>
      </c>
    </row>
    <row r="549" spans="1:8" s="173" customFormat="1" x14ac:dyDescent="0.35">
      <c r="A549" s="222" t="s">
        <v>1069</v>
      </c>
      <c r="B549" s="70">
        <v>44025</v>
      </c>
      <c r="C549" s="36">
        <v>104</v>
      </c>
      <c r="D549" s="36">
        <v>1107</v>
      </c>
      <c r="E549" s="37">
        <v>0</v>
      </c>
      <c r="F549" s="36">
        <v>171</v>
      </c>
      <c r="G549" s="36">
        <v>743</v>
      </c>
      <c r="H549" s="35">
        <v>0</v>
      </c>
    </row>
    <row r="550" spans="1:8" s="173" customFormat="1" x14ac:dyDescent="0.35">
      <c r="A550" s="222" t="s">
        <v>1070</v>
      </c>
      <c r="B550" s="70">
        <v>44025</v>
      </c>
      <c r="C550" s="36">
        <v>126</v>
      </c>
      <c r="D550" s="36">
        <v>1141</v>
      </c>
      <c r="E550" s="37">
        <v>0</v>
      </c>
      <c r="F550" s="36">
        <v>113</v>
      </c>
      <c r="G550" s="36">
        <v>588</v>
      </c>
      <c r="H550" s="35">
        <v>0</v>
      </c>
    </row>
    <row r="551" spans="1:8" s="173" customFormat="1" x14ac:dyDescent="0.35">
      <c r="A551" s="222" t="s">
        <v>1071</v>
      </c>
      <c r="B551" s="70">
        <v>44025</v>
      </c>
      <c r="C551" s="36">
        <v>83</v>
      </c>
      <c r="D551" s="36">
        <v>760</v>
      </c>
      <c r="E551" s="37">
        <v>0</v>
      </c>
      <c r="F551" s="36">
        <v>98</v>
      </c>
      <c r="G551" s="36">
        <v>399</v>
      </c>
      <c r="H551" s="35">
        <v>0</v>
      </c>
    </row>
    <row r="552" spans="1:8" s="173" customFormat="1" x14ac:dyDescent="0.35">
      <c r="A552" s="222" t="s">
        <v>1072</v>
      </c>
      <c r="B552" s="70">
        <v>44025</v>
      </c>
      <c r="C552" s="36">
        <v>80</v>
      </c>
      <c r="D552" s="36">
        <v>857</v>
      </c>
      <c r="E552" s="37">
        <v>0</v>
      </c>
      <c r="F552" s="36">
        <v>129</v>
      </c>
      <c r="G552" s="36">
        <v>346</v>
      </c>
      <c r="H552" s="35">
        <v>0</v>
      </c>
    </row>
    <row r="553" spans="1:8" s="173" customFormat="1" x14ac:dyDescent="0.35">
      <c r="A553" s="222" t="s">
        <v>1073</v>
      </c>
      <c r="B553" s="70">
        <v>44025</v>
      </c>
      <c r="C553" s="36">
        <v>141</v>
      </c>
      <c r="D553" s="36">
        <v>824</v>
      </c>
      <c r="E553" s="37">
        <v>0</v>
      </c>
      <c r="F553" s="36">
        <v>151</v>
      </c>
      <c r="G553" s="36">
        <v>299</v>
      </c>
      <c r="H553" s="35">
        <v>0</v>
      </c>
    </row>
    <row r="554" spans="1:8" s="173" customFormat="1" x14ac:dyDescent="0.35">
      <c r="A554" s="222" t="s">
        <v>1068</v>
      </c>
      <c r="B554" s="70">
        <v>44026</v>
      </c>
      <c r="C554" s="36">
        <v>370</v>
      </c>
      <c r="D554" s="36">
        <v>2367</v>
      </c>
      <c r="E554" s="37">
        <v>0</v>
      </c>
      <c r="F554" s="36">
        <v>271</v>
      </c>
      <c r="G554" s="36">
        <v>978</v>
      </c>
      <c r="H554" s="35">
        <v>0</v>
      </c>
    </row>
    <row r="555" spans="1:8" s="173" customFormat="1" x14ac:dyDescent="0.35">
      <c r="A555" s="222" t="s">
        <v>1069</v>
      </c>
      <c r="B555" s="70">
        <v>44026</v>
      </c>
      <c r="C555" s="36">
        <v>115</v>
      </c>
      <c r="D555" s="36">
        <v>1194</v>
      </c>
      <c r="E555" s="37">
        <v>0</v>
      </c>
      <c r="F555" s="36">
        <v>160</v>
      </c>
      <c r="G555" s="36">
        <v>656</v>
      </c>
      <c r="H555" s="35">
        <v>0</v>
      </c>
    </row>
    <row r="556" spans="1:8" s="173" customFormat="1" x14ac:dyDescent="0.35">
      <c r="A556" s="222" t="s">
        <v>1070</v>
      </c>
      <c r="B556" s="70">
        <v>44026</v>
      </c>
      <c r="C556" s="36">
        <v>123</v>
      </c>
      <c r="D556" s="36">
        <v>1217</v>
      </c>
      <c r="E556" s="37">
        <v>0</v>
      </c>
      <c r="F556" s="36">
        <v>116</v>
      </c>
      <c r="G556" s="36">
        <v>512</v>
      </c>
      <c r="H556" s="35">
        <v>0</v>
      </c>
    </row>
    <row r="557" spans="1:8" s="173" customFormat="1" x14ac:dyDescent="0.35">
      <c r="A557" s="222" t="s">
        <v>1071</v>
      </c>
      <c r="B557" s="70">
        <v>44026</v>
      </c>
      <c r="C557" s="36">
        <v>80</v>
      </c>
      <c r="D557" s="36">
        <v>818</v>
      </c>
      <c r="E557" s="37">
        <v>0</v>
      </c>
      <c r="F557" s="36">
        <v>101</v>
      </c>
      <c r="G557" s="36">
        <v>341</v>
      </c>
      <c r="H557" s="35">
        <v>0</v>
      </c>
    </row>
    <row r="558" spans="1:8" s="173" customFormat="1" x14ac:dyDescent="0.35">
      <c r="A558" s="222" t="s">
        <v>1072</v>
      </c>
      <c r="B558" s="70">
        <v>44026</v>
      </c>
      <c r="C558" s="36">
        <v>79</v>
      </c>
      <c r="D558" s="36">
        <v>902</v>
      </c>
      <c r="E558" s="37">
        <v>0</v>
      </c>
      <c r="F558" s="36">
        <v>130</v>
      </c>
      <c r="G558" s="36">
        <v>301</v>
      </c>
      <c r="H558" s="35">
        <v>0</v>
      </c>
    </row>
    <row r="559" spans="1:8" s="173" customFormat="1" x14ac:dyDescent="0.35">
      <c r="A559" s="222" t="s">
        <v>1073</v>
      </c>
      <c r="B559" s="70">
        <v>44026</v>
      </c>
      <c r="C559" s="36">
        <v>135</v>
      </c>
      <c r="D559" s="36">
        <v>868</v>
      </c>
      <c r="E559" s="37">
        <v>0</v>
      </c>
      <c r="F559" s="36">
        <v>157</v>
      </c>
      <c r="G559" s="36">
        <v>250</v>
      </c>
      <c r="H559" s="35">
        <v>0</v>
      </c>
    </row>
    <row r="560" spans="1:8" s="173" customFormat="1" x14ac:dyDescent="0.35">
      <c r="A560" s="222" t="s">
        <v>1068</v>
      </c>
      <c r="B560" s="70">
        <v>44027</v>
      </c>
      <c r="C560" s="36">
        <v>390</v>
      </c>
      <c r="D560" s="36">
        <v>2447</v>
      </c>
      <c r="E560" s="37">
        <v>0</v>
      </c>
      <c r="F560" s="36">
        <v>254</v>
      </c>
      <c r="G560" s="36">
        <v>911</v>
      </c>
      <c r="H560" s="35">
        <v>0</v>
      </c>
    </row>
    <row r="561" spans="1:8" s="173" customFormat="1" x14ac:dyDescent="0.35">
      <c r="A561" s="222" t="s">
        <v>1069</v>
      </c>
      <c r="B561" s="70">
        <v>44027</v>
      </c>
      <c r="C561" s="36">
        <v>112</v>
      </c>
      <c r="D561" s="36">
        <v>1213</v>
      </c>
      <c r="E561" s="37">
        <v>0</v>
      </c>
      <c r="F561" s="36">
        <v>163</v>
      </c>
      <c r="G561" s="36">
        <v>637</v>
      </c>
      <c r="H561" s="35">
        <v>0</v>
      </c>
    </row>
    <row r="562" spans="1:8" s="173" customFormat="1" x14ac:dyDescent="0.35">
      <c r="A562" s="222" t="s">
        <v>1070</v>
      </c>
      <c r="B562" s="70">
        <v>44027</v>
      </c>
      <c r="C562" s="36">
        <v>123</v>
      </c>
      <c r="D562" s="36">
        <v>1272</v>
      </c>
      <c r="E562" s="37">
        <v>0</v>
      </c>
      <c r="F562" s="36">
        <v>116</v>
      </c>
      <c r="G562" s="36">
        <v>457</v>
      </c>
      <c r="H562" s="35">
        <v>0</v>
      </c>
    </row>
    <row r="563" spans="1:8" s="173" customFormat="1" x14ac:dyDescent="0.35">
      <c r="A563" s="222" t="s">
        <v>1071</v>
      </c>
      <c r="B563" s="70">
        <v>44027</v>
      </c>
      <c r="C563" s="36">
        <v>82</v>
      </c>
      <c r="D563" s="36">
        <v>758</v>
      </c>
      <c r="E563" s="37">
        <v>0</v>
      </c>
      <c r="F563" s="36">
        <v>99</v>
      </c>
      <c r="G563" s="36">
        <v>401</v>
      </c>
      <c r="H563" s="35">
        <v>0</v>
      </c>
    </row>
    <row r="564" spans="1:8" s="173" customFormat="1" x14ac:dyDescent="0.35">
      <c r="A564" s="222" t="s">
        <v>1072</v>
      </c>
      <c r="B564" s="70">
        <v>44027</v>
      </c>
      <c r="C564" s="36">
        <v>75</v>
      </c>
      <c r="D564" s="36">
        <v>907</v>
      </c>
      <c r="E564" s="37">
        <v>0</v>
      </c>
      <c r="F564" s="36">
        <v>134</v>
      </c>
      <c r="G564" s="36">
        <v>296</v>
      </c>
      <c r="H564" s="35">
        <v>0</v>
      </c>
    </row>
    <row r="565" spans="1:8" s="173" customFormat="1" x14ac:dyDescent="0.35">
      <c r="A565" s="222" t="s">
        <v>1073</v>
      </c>
      <c r="B565" s="70">
        <v>44027</v>
      </c>
      <c r="C565" s="36">
        <v>136</v>
      </c>
      <c r="D565" s="36">
        <v>856</v>
      </c>
      <c r="E565" s="37">
        <v>0</v>
      </c>
      <c r="F565" s="36">
        <v>138</v>
      </c>
      <c r="G565" s="36">
        <v>280</v>
      </c>
      <c r="H565" s="35">
        <v>0</v>
      </c>
    </row>
    <row r="566" spans="1:8" s="173" customFormat="1" x14ac:dyDescent="0.35">
      <c r="A566" s="222" t="s">
        <v>1068</v>
      </c>
      <c r="B566" s="70">
        <v>44028</v>
      </c>
      <c r="C566" s="36">
        <v>403</v>
      </c>
      <c r="D566" s="36">
        <v>2459</v>
      </c>
      <c r="E566" s="37">
        <v>0</v>
      </c>
      <c r="F566" s="36">
        <v>239</v>
      </c>
      <c r="G566" s="36">
        <v>890</v>
      </c>
      <c r="H566" s="35">
        <v>0</v>
      </c>
    </row>
    <row r="567" spans="1:8" s="173" customFormat="1" x14ac:dyDescent="0.35">
      <c r="A567" s="222" t="s">
        <v>1069</v>
      </c>
      <c r="B567" s="70">
        <v>44028</v>
      </c>
      <c r="C567" s="36">
        <v>113</v>
      </c>
      <c r="D567" s="36">
        <v>1208</v>
      </c>
      <c r="E567" s="37">
        <v>0</v>
      </c>
      <c r="F567" s="36">
        <v>162</v>
      </c>
      <c r="G567" s="36">
        <v>642</v>
      </c>
      <c r="H567" s="35">
        <v>0</v>
      </c>
    </row>
    <row r="568" spans="1:8" s="173" customFormat="1" x14ac:dyDescent="0.35">
      <c r="A568" s="222" t="s">
        <v>1070</v>
      </c>
      <c r="B568" s="70">
        <v>44028</v>
      </c>
      <c r="C568" s="36">
        <v>117</v>
      </c>
      <c r="D568" s="36">
        <v>1276</v>
      </c>
      <c r="E568" s="37">
        <v>0</v>
      </c>
      <c r="F568" s="36">
        <v>122</v>
      </c>
      <c r="G568" s="36">
        <v>453</v>
      </c>
      <c r="H568" s="35">
        <v>0</v>
      </c>
    </row>
    <row r="569" spans="1:8" s="173" customFormat="1" x14ac:dyDescent="0.35">
      <c r="A569" s="222" t="s">
        <v>1071</v>
      </c>
      <c r="B569" s="70">
        <v>44028</v>
      </c>
      <c r="C569" s="36">
        <v>76</v>
      </c>
      <c r="D569" s="36">
        <v>770</v>
      </c>
      <c r="E569" s="37">
        <v>0</v>
      </c>
      <c r="F569" s="36">
        <v>105</v>
      </c>
      <c r="G569" s="36">
        <v>389</v>
      </c>
      <c r="H569" s="35">
        <v>0</v>
      </c>
    </row>
    <row r="570" spans="1:8" s="173" customFormat="1" x14ac:dyDescent="0.35">
      <c r="A570" s="222" t="s">
        <v>1072</v>
      </c>
      <c r="B570" s="70">
        <v>44028</v>
      </c>
      <c r="C570" s="36">
        <v>73</v>
      </c>
      <c r="D570" s="36">
        <v>895</v>
      </c>
      <c r="E570" s="37">
        <v>0</v>
      </c>
      <c r="F570" s="36">
        <v>136</v>
      </c>
      <c r="G570" s="36">
        <v>308</v>
      </c>
      <c r="H570" s="35">
        <v>0</v>
      </c>
    </row>
    <row r="571" spans="1:8" s="173" customFormat="1" x14ac:dyDescent="0.35">
      <c r="A571" s="222" t="s">
        <v>1073</v>
      </c>
      <c r="B571" s="70">
        <v>44028</v>
      </c>
      <c r="C571" s="36">
        <v>142</v>
      </c>
      <c r="D571" s="36">
        <v>808</v>
      </c>
      <c r="E571" s="37">
        <v>0</v>
      </c>
      <c r="F571" s="36">
        <v>132</v>
      </c>
      <c r="G571" s="36">
        <v>328</v>
      </c>
      <c r="H571" s="35">
        <v>0</v>
      </c>
    </row>
    <row r="572" spans="1:8" s="173" customFormat="1" x14ac:dyDescent="0.35">
      <c r="A572" s="222" t="s">
        <v>1068</v>
      </c>
      <c r="B572" s="70">
        <v>44029</v>
      </c>
      <c r="C572" s="36">
        <v>400</v>
      </c>
      <c r="D572" s="36">
        <v>2448</v>
      </c>
      <c r="E572" s="37">
        <v>0</v>
      </c>
      <c r="F572" s="36">
        <v>239</v>
      </c>
      <c r="G572" s="36">
        <v>896</v>
      </c>
      <c r="H572" s="35">
        <v>0</v>
      </c>
    </row>
    <row r="573" spans="1:8" s="173" customFormat="1" x14ac:dyDescent="0.35">
      <c r="A573" s="222" t="s">
        <v>1069</v>
      </c>
      <c r="B573" s="70">
        <v>44029</v>
      </c>
      <c r="C573" s="36">
        <v>111</v>
      </c>
      <c r="D573" s="36">
        <v>1191</v>
      </c>
      <c r="E573" s="37">
        <v>0</v>
      </c>
      <c r="F573" s="36">
        <v>164</v>
      </c>
      <c r="G573" s="36">
        <v>659</v>
      </c>
      <c r="H573" s="35">
        <v>0</v>
      </c>
    </row>
    <row r="574" spans="1:8" s="173" customFormat="1" x14ac:dyDescent="0.35">
      <c r="A574" s="222" t="s">
        <v>1070</v>
      </c>
      <c r="B574" s="70">
        <v>44029</v>
      </c>
      <c r="C574" s="36">
        <v>125</v>
      </c>
      <c r="D574" s="36">
        <v>1249</v>
      </c>
      <c r="E574" s="37">
        <v>0</v>
      </c>
      <c r="F574" s="36">
        <v>114</v>
      </c>
      <c r="G574" s="36">
        <v>480</v>
      </c>
      <c r="H574" s="35">
        <v>0</v>
      </c>
    </row>
    <row r="575" spans="1:8" s="173" customFormat="1" x14ac:dyDescent="0.35">
      <c r="A575" s="222" t="s">
        <v>1071</v>
      </c>
      <c r="B575" s="70">
        <v>44029</v>
      </c>
      <c r="C575" s="36">
        <v>75</v>
      </c>
      <c r="D575" s="36">
        <v>785</v>
      </c>
      <c r="E575" s="37">
        <v>0</v>
      </c>
      <c r="F575" s="36">
        <v>106</v>
      </c>
      <c r="G575" s="36">
        <v>374</v>
      </c>
      <c r="H575" s="35">
        <v>0</v>
      </c>
    </row>
    <row r="576" spans="1:8" s="173" customFormat="1" x14ac:dyDescent="0.35">
      <c r="A576" s="222" t="s">
        <v>1072</v>
      </c>
      <c r="B576" s="70">
        <v>44029</v>
      </c>
      <c r="C576" s="36">
        <v>73</v>
      </c>
      <c r="D576" s="36">
        <v>869</v>
      </c>
      <c r="E576" s="37">
        <v>0</v>
      </c>
      <c r="F576" s="36">
        <v>177</v>
      </c>
      <c r="G576" s="36">
        <v>394</v>
      </c>
      <c r="H576" s="35">
        <v>0</v>
      </c>
    </row>
    <row r="577" spans="1:8" s="173" customFormat="1" x14ac:dyDescent="0.35">
      <c r="A577" s="222" t="s">
        <v>1073</v>
      </c>
      <c r="B577" s="70">
        <v>44029</v>
      </c>
      <c r="C577" s="36">
        <v>147</v>
      </c>
      <c r="D577" s="36">
        <v>814</v>
      </c>
      <c r="E577" s="37">
        <v>0</v>
      </c>
      <c r="F577" s="36">
        <v>127</v>
      </c>
      <c r="G577" s="36">
        <v>322</v>
      </c>
      <c r="H577" s="35">
        <v>0</v>
      </c>
    </row>
    <row r="578" spans="1:8" s="173" customFormat="1" x14ac:dyDescent="0.35">
      <c r="A578" s="222" t="s">
        <v>1068</v>
      </c>
      <c r="B578" s="70">
        <v>44030</v>
      </c>
      <c r="C578" s="36">
        <v>376</v>
      </c>
      <c r="D578" s="36">
        <v>2365</v>
      </c>
      <c r="E578" s="37">
        <v>0</v>
      </c>
      <c r="F578" s="36">
        <v>264</v>
      </c>
      <c r="G578" s="36">
        <v>979</v>
      </c>
      <c r="H578" s="35">
        <v>0</v>
      </c>
    </row>
    <row r="579" spans="1:8" s="173" customFormat="1" x14ac:dyDescent="0.35">
      <c r="A579" s="222" t="s">
        <v>1069</v>
      </c>
      <c r="B579" s="70">
        <v>44030</v>
      </c>
      <c r="C579" s="36">
        <v>114</v>
      </c>
      <c r="D579" s="36">
        <v>1114</v>
      </c>
      <c r="E579" s="37">
        <v>0</v>
      </c>
      <c r="F579" s="36">
        <v>161</v>
      </c>
      <c r="G579" s="36">
        <v>727</v>
      </c>
      <c r="H579" s="35">
        <v>0</v>
      </c>
    </row>
    <row r="580" spans="1:8" s="173" customFormat="1" x14ac:dyDescent="0.35">
      <c r="A580" s="222" t="s">
        <v>1070</v>
      </c>
      <c r="B580" s="70">
        <v>44030</v>
      </c>
      <c r="C580" s="36">
        <v>115</v>
      </c>
      <c r="D580" s="36">
        <v>1175</v>
      </c>
      <c r="E580" s="37">
        <v>0</v>
      </c>
      <c r="F580" s="36">
        <v>124</v>
      </c>
      <c r="G580" s="36">
        <v>554</v>
      </c>
      <c r="H580" s="35">
        <v>0</v>
      </c>
    </row>
    <row r="581" spans="1:8" s="173" customFormat="1" x14ac:dyDescent="0.35">
      <c r="A581" s="222" t="s">
        <v>1071</v>
      </c>
      <c r="B581" s="70">
        <v>44030</v>
      </c>
      <c r="C581" s="36">
        <v>78</v>
      </c>
      <c r="D581" s="36">
        <v>731</v>
      </c>
      <c r="E581" s="37">
        <v>0</v>
      </c>
      <c r="F581" s="36">
        <v>103</v>
      </c>
      <c r="G581" s="36">
        <v>428</v>
      </c>
      <c r="H581" s="35">
        <v>0</v>
      </c>
    </row>
    <row r="582" spans="1:8" s="173" customFormat="1" x14ac:dyDescent="0.35">
      <c r="A582" s="222" t="s">
        <v>1072</v>
      </c>
      <c r="B582" s="70">
        <v>44030</v>
      </c>
      <c r="C582" s="36">
        <v>79</v>
      </c>
      <c r="D582" s="36">
        <v>839</v>
      </c>
      <c r="E582" s="37">
        <v>0</v>
      </c>
      <c r="F582" s="36">
        <v>171</v>
      </c>
      <c r="G582" s="36">
        <v>424</v>
      </c>
      <c r="H582" s="35">
        <v>0</v>
      </c>
    </row>
    <row r="583" spans="1:8" s="173" customFormat="1" x14ac:dyDescent="0.35">
      <c r="A583" s="222" t="s">
        <v>1073</v>
      </c>
      <c r="B583" s="70">
        <v>44030</v>
      </c>
      <c r="C583" s="36">
        <v>129</v>
      </c>
      <c r="D583" s="36">
        <v>794</v>
      </c>
      <c r="E583" s="37">
        <v>0</v>
      </c>
      <c r="F583" s="36">
        <v>145</v>
      </c>
      <c r="G583" s="36">
        <v>342</v>
      </c>
      <c r="H583" s="35">
        <v>0</v>
      </c>
    </row>
    <row r="584" spans="1:8" s="173" customFormat="1" x14ac:dyDescent="0.35">
      <c r="A584" s="222" t="s">
        <v>1068</v>
      </c>
      <c r="B584" s="70">
        <v>44031</v>
      </c>
      <c r="C584" s="36">
        <v>372</v>
      </c>
      <c r="D584" s="36">
        <v>2231</v>
      </c>
      <c r="E584" s="37">
        <v>0</v>
      </c>
      <c r="F584" s="36">
        <v>267</v>
      </c>
      <c r="G584" s="36">
        <v>1101</v>
      </c>
      <c r="H584" s="35">
        <v>0</v>
      </c>
    </row>
    <row r="585" spans="1:8" s="173" customFormat="1" x14ac:dyDescent="0.35">
      <c r="A585" s="222" t="s">
        <v>1069</v>
      </c>
      <c r="B585" s="70">
        <v>44031</v>
      </c>
      <c r="C585" s="36">
        <v>120</v>
      </c>
      <c r="D585" s="36">
        <v>1084</v>
      </c>
      <c r="E585" s="37">
        <v>0</v>
      </c>
      <c r="F585" s="36">
        <v>155</v>
      </c>
      <c r="G585" s="36">
        <v>761</v>
      </c>
      <c r="H585" s="35">
        <v>0</v>
      </c>
    </row>
    <row r="586" spans="1:8" s="173" customFormat="1" x14ac:dyDescent="0.35">
      <c r="A586" s="222" t="s">
        <v>1070</v>
      </c>
      <c r="B586" s="70">
        <v>44031</v>
      </c>
      <c r="C586" s="36">
        <v>113</v>
      </c>
      <c r="D586" s="36">
        <v>1144</v>
      </c>
      <c r="E586" s="37">
        <v>0</v>
      </c>
      <c r="F586" s="36">
        <v>126</v>
      </c>
      <c r="G586" s="36">
        <v>585</v>
      </c>
      <c r="H586" s="35">
        <v>0</v>
      </c>
    </row>
    <row r="587" spans="1:8" s="173" customFormat="1" x14ac:dyDescent="0.35">
      <c r="A587" s="222" t="s">
        <v>1071</v>
      </c>
      <c r="B587" s="70">
        <v>44031</v>
      </c>
      <c r="C587" s="36">
        <v>79</v>
      </c>
      <c r="D587" s="36">
        <v>683</v>
      </c>
      <c r="E587" s="37">
        <v>0</v>
      </c>
      <c r="F587" s="36">
        <v>102</v>
      </c>
      <c r="G587" s="36">
        <v>476</v>
      </c>
      <c r="H587" s="35">
        <v>0</v>
      </c>
    </row>
    <row r="588" spans="1:8" s="173" customFormat="1" x14ac:dyDescent="0.35">
      <c r="A588" s="222" t="s">
        <v>1072</v>
      </c>
      <c r="B588" s="70">
        <v>44031</v>
      </c>
      <c r="C588" s="36">
        <v>82</v>
      </c>
      <c r="D588" s="36">
        <v>808</v>
      </c>
      <c r="E588" s="37">
        <v>0</v>
      </c>
      <c r="F588" s="36">
        <v>168</v>
      </c>
      <c r="G588" s="36">
        <v>455</v>
      </c>
      <c r="H588" s="35">
        <v>0</v>
      </c>
    </row>
    <row r="589" spans="1:8" s="173" customFormat="1" x14ac:dyDescent="0.35">
      <c r="A589" s="222" t="s">
        <v>1073</v>
      </c>
      <c r="B589" s="70">
        <v>44031</v>
      </c>
      <c r="C589" s="36">
        <v>126</v>
      </c>
      <c r="D589" s="36">
        <v>779</v>
      </c>
      <c r="E589" s="37">
        <v>0</v>
      </c>
      <c r="F589" s="36">
        <v>148</v>
      </c>
      <c r="G589" s="36">
        <v>357</v>
      </c>
      <c r="H589" s="35">
        <v>0</v>
      </c>
    </row>
    <row r="590" spans="1:8" s="173" customFormat="1" x14ac:dyDescent="0.35">
      <c r="A590" s="222" t="s">
        <v>1068</v>
      </c>
      <c r="B590" s="70">
        <v>44032</v>
      </c>
      <c r="C590" s="36">
        <v>358</v>
      </c>
      <c r="D590" s="36">
        <v>2265</v>
      </c>
      <c r="E590" s="37">
        <v>0</v>
      </c>
      <c r="F590" s="36">
        <v>283</v>
      </c>
      <c r="G590" s="36">
        <v>1066</v>
      </c>
      <c r="H590" s="35">
        <v>0</v>
      </c>
    </row>
    <row r="591" spans="1:8" s="173" customFormat="1" x14ac:dyDescent="0.35">
      <c r="A591" s="222" t="s">
        <v>1069</v>
      </c>
      <c r="B591" s="70">
        <v>44032</v>
      </c>
      <c r="C591" s="36">
        <v>111</v>
      </c>
      <c r="D591" s="36">
        <v>1072</v>
      </c>
      <c r="E591" s="37">
        <v>0</v>
      </c>
      <c r="F591" s="36">
        <v>164</v>
      </c>
      <c r="G591" s="36">
        <v>779</v>
      </c>
      <c r="H591" s="35">
        <v>0</v>
      </c>
    </row>
    <row r="592" spans="1:8" s="173" customFormat="1" x14ac:dyDescent="0.35">
      <c r="A592" s="222" t="s">
        <v>1070</v>
      </c>
      <c r="B592" s="70">
        <v>44032</v>
      </c>
      <c r="C592" s="36">
        <v>108</v>
      </c>
      <c r="D592" s="36">
        <v>1171</v>
      </c>
      <c r="E592" s="37">
        <v>0</v>
      </c>
      <c r="F592" s="36">
        <v>131</v>
      </c>
      <c r="G592" s="36">
        <v>558</v>
      </c>
      <c r="H592" s="35">
        <v>0</v>
      </c>
    </row>
    <row r="593" spans="1:8" s="173" customFormat="1" x14ac:dyDescent="0.35">
      <c r="A593" s="222" t="s">
        <v>1071</v>
      </c>
      <c r="B593" s="70">
        <v>44032</v>
      </c>
      <c r="C593" s="36">
        <v>70</v>
      </c>
      <c r="D593" s="36">
        <v>746</v>
      </c>
      <c r="E593" s="37">
        <v>0</v>
      </c>
      <c r="F593" s="36">
        <v>111</v>
      </c>
      <c r="G593" s="36">
        <v>413</v>
      </c>
      <c r="H593" s="35">
        <v>0</v>
      </c>
    </row>
    <row r="594" spans="1:8" s="173" customFormat="1" x14ac:dyDescent="0.35">
      <c r="A594" s="222" t="s">
        <v>1072</v>
      </c>
      <c r="B594" s="70">
        <v>44032</v>
      </c>
      <c r="C594" s="36">
        <v>75</v>
      </c>
      <c r="D594" s="36">
        <v>851</v>
      </c>
      <c r="E594" s="37">
        <v>0</v>
      </c>
      <c r="F594" s="36">
        <v>175</v>
      </c>
      <c r="G594" s="36">
        <v>412</v>
      </c>
      <c r="H594" s="35">
        <v>0</v>
      </c>
    </row>
    <row r="595" spans="1:8" s="173" customFormat="1" x14ac:dyDescent="0.35">
      <c r="A595" s="222" t="s">
        <v>1073</v>
      </c>
      <c r="B595" s="70">
        <v>44032</v>
      </c>
      <c r="C595" s="36">
        <v>133</v>
      </c>
      <c r="D595" s="36">
        <v>797</v>
      </c>
      <c r="E595" s="37">
        <v>0</v>
      </c>
      <c r="F595" s="36">
        <v>141</v>
      </c>
      <c r="G595" s="36">
        <v>339</v>
      </c>
      <c r="H595" s="35">
        <v>0</v>
      </c>
    </row>
    <row r="596" spans="1:8" s="173" customFormat="1" x14ac:dyDescent="0.35">
      <c r="A596" s="222" t="s">
        <v>1068</v>
      </c>
      <c r="B596" s="70">
        <v>44033</v>
      </c>
      <c r="C596" s="36">
        <v>392</v>
      </c>
      <c r="D596" s="36">
        <v>2397</v>
      </c>
      <c r="E596" s="37">
        <v>0</v>
      </c>
      <c r="F596" s="36">
        <v>251</v>
      </c>
      <c r="G596" s="36">
        <v>931</v>
      </c>
      <c r="H596" s="35">
        <v>0</v>
      </c>
    </row>
    <row r="597" spans="1:8" s="173" customFormat="1" x14ac:dyDescent="0.35">
      <c r="A597" s="222" t="s">
        <v>1069</v>
      </c>
      <c r="B597" s="70">
        <v>44033</v>
      </c>
      <c r="C597" s="36">
        <v>123</v>
      </c>
      <c r="D597" s="36">
        <v>1157</v>
      </c>
      <c r="E597" s="37">
        <v>0</v>
      </c>
      <c r="F597" s="36">
        <v>152</v>
      </c>
      <c r="G597" s="36">
        <v>694</v>
      </c>
      <c r="H597" s="35">
        <v>0</v>
      </c>
    </row>
    <row r="598" spans="1:8" s="173" customFormat="1" x14ac:dyDescent="0.35">
      <c r="A598" s="222" t="s">
        <v>1070</v>
      </c>
      <c r="B598" s="70">
        <v>44033</v>
      </c>
      <c r="C598" s="36">
        <v>99</v>
      </c>
      <c r="D598" s="36">
        <v>1275</v>
      </c>
      <c r="E598" s="37">
        <v>0</v>
      </c>
      <c r="F598" s="36">
        <v>140</v>
      </c>
      <c r="G598" s="36">
        <v>454</v>
      </c>
      <c r="H598" s="35">
        <v>0</v>
      </c>
    </row>
    <row r="599" spans="1:8" s="173" customFormat="1" x14ac:dyDescent="0.35">
      <c r="A599" s="222" t="s">
        <v>1071</v>
      </c>
      <c r="B599" s="70">
        <v>44033</v>
      </c>
      <c r="C599" s="36">
        <v>77</v>
      </c>
      <c r="D599" s="36">
        <v>820</v>
      </c>
      <c r="E599" s="37">
        <v>0</v>
      </c>
      <c r="F599" s="36">
        <v>104</v>
      </c>
      <c r="G599" s="36">
        <v>339</v>
      </c>
      <c r="H599" s="35">
        <v>0</v>
      </c>
    </row>
    <row r="600" spans="1:8" s="173" customFormat="1" x14ac:dyDescent="0.35">
      <c r="A600" s="222" t="s">
        <v>1072</v>
      </c>
      <c r="B600" s="70">
        <v>44033</v>
      </c>
      <c r="C600" s="36">
        <v>87</v>
      </c>
      <c r="D600" s="36">
        <v>889</v>
      </c>
      <c r="E600" s="37">
        <v>0</v>
      </c>
      <c r="F600" s="36">
        <v>163</v>
      </c>
      <c r="G600" s="36">
        <v>374</v>
      </c>
      <c r="H600" s="35">
        <v>0</v>
      </c>
    </row>
    <row r="601" spans="1:8" s="173" customFormat="1" x14ac:dyDescent="0.35">
      <c r="A601" s="222" t="s">
        <v>1073</v>
      </c>
      <c r="B601" s="70">
        <v>44033</v>
      </c>
      <c r="C601" s="36">
        <v>134</v>
      </c>
      <c r="D601" s="36">
        <v>852</v>
      </c>
      <c r="E601" s="37">
        <v>0</v>
      </c>
      <c r="F601" s="36">
        <v>140</v>
      </c>
      <c r="G601" s="36">
        <v>284</v>
      </c>
      <c r="H601" s="35">
        <v>0</v>
      </c>
    </row>
    <row r="602" spans="1:8" s="173" customFormat="1" x14ac:dyDescent="0.35">
      <c r="A602" s="222" t="s">
        <v>1068</v>
      </c>
      <c r="B602" s="70">
        <v>44034</v>
      </c>
      <c r="C602" s="36">
        <v>0</v>
      </c>
      <c r="D602" s="36">
        <v>0</v>
      </c>
      <c r="E602" s="37">
        <v>0</v>
      </c>
      <c r="F602" s="36">
        <v>0</v>
      </c>
      <c r="G602" s="36">
        <v>0</v>
      </c>
      <c r="H602" s="35">
        <v>0</v>
      </c>
    </row>
    <row r="603" spans="1:8" s="173" customFormat="1" x14ac:dyDescent="0.35">
      <c r="A603" s="222" t="s">
        <v>1069</v>
      </c>
      <c r="B603" s="70">
        <v>44034</v>
      </c>
      <c r="C603" s="36">
        <v>0</v>
      </c>
      <c r="D603" s="36">
        <v>0</v>
      </c>
      <c r="E603" s="37">
        <v>0</v>
      </c>
      <c r="F603" s="36">
        <v>0</v>
      </c>
      <c r="G603" s="36">
        <v>0</v>
      </c>
      <c r="H603" s="35">
        <v>0</v>
      </c>
    </row>
    <row r="604" spans="1:8" s="173" customFormat="1" x14ac:dyDescent="0.35">
      <c r="A604" s="222" t="s">
        <v>1070</v>
      </c>
      <c r="B604" s="70">
        <v>44034</v>
      </c>
      <c r="C604" s="36">
        <v>0</v>
      </c>
      <c r="D604" s="36">
        <v>0</v>
      </c>
      <c r="E604" s="37">
        <v>0</v>
      </c>
      <c r="F604" s="36">
        <v>0</v>
      </c>
      <c r="G604" s="36">
        <v>0</v>
      </c>
      <c r="H604" s="35">
        <v>0</v>
      </c>
    </row>
    <row r="605" spans="1:8" s="173" customFormat="1" x14ac:dyDescent="0.35">
      <c r="A605" s="222" t="s">
        <v>1071</v>
      </c>
      <c r="B605" s="70">
        <v>44034</v>
      </c>
      <c r="C605" s="36">
        <v>0</v>
      </c>
      <c r="D605" s="36">
        <v>0</v>
      </c>
      <c r="E605" s="37">
        <v>0</v>
      </c>
      <c r="F605" s="36">
        <v>0</v>
      </c>
      <c r="G605" s="36">
        <v>0</v>
      </c>
      <c r="H605" s="35">
        <v>0</v>
      </c>
    </row>
    <row r="606" spans="1:8" s="173" customFormat="1" x14ac:dyDescent="0.35">
      <c r="A606" s="222" t="s">
        <v>1072</v>
      </c>
      <c r="B606" s="70">
        <v>44034</v>
      </c>
      <c r="C606" s="36">
        <v>0</v>
      </c>
      <c r="D606" s="36">
        <v>0</v>
      </c>
      <c r="E606" s="37">
        <v>0</v>
      </c>
      <c r="F606" s="36">
        <v>0</v>
      </c>
      <c r="G606" s="36">
        <v>0</v>
      </c>
      <c r="H606" s="35">
        <v>0</v>
      </c>
    </row>
    <row r="607" spans="1:8" s="173" customFormat="1" x14ac:dyDescent="0.35">
      <c r="A607" s="222" t="s">
        <v>1073</v>
      </c>
      <c r="B607" s="70">
        <v>44034</v>
      </c>
      <c r="C607" s="36">
        <v>0</v>
      </c>
      <c r="D607" s="36">
        <v>0</v>
      </c>
      <c r="E607" s="37">
        <v>0</v>
      </c>
      <c r="F607" s="36">
        <v>0</v>
      </c>
      <c r="G607" s="36">
        <v>0</v>
      </c>
      <c r="H607" s="35">
        <v>0</v>
      </c>
    </row>
    <row r="608" spans="1:8" s="173" customFormat="1" x14ac:dyDescent="0.35">
      <c r="A608" s="222" t="s">
        <v>1068</v>
      </c>
      <c r="B608" s="70">
        <v>44035</v>
      </c>
      <c r="C608" s="36">
        <v>415</v>
      </c>
      <c r="D608" s="36">
        <v>2418</v>
      </c>
      <c r="E608" s="37">
        <v>0</v>
      </c>
      <c r="F608" s="36">
        <v>228</v>
      </c>
      <c r="G608" s="36">
        <v>898</v>
      </c>
      <c r="H608" s="35">
        <v>0</v>
      </c>
    </row>
    <row r="609" spans="1:8" s="173" customFormat="1" x14ac:dyDescent="0.35">
      <c r="A609" s="222" t="s">
        <v>1069</v>
      </c>
      <c r="B609" s="70">
        <v>44035</v>
      </c>
      <c r="C609" s="36">
        <v>133</v>
      </c>
      <c r="D609" s="36">
        <v>1196</v>
      </c>
      <c r="E609" s="37">
        <v>0</v>
      </c>
      <c r="F609" s="36">
        <v>145</v>
      </c>
      <c r="G609" s="36">
        <v>582</v>
      </c>
      <c r="H609" s="35">
        <v>0</v>
      </c>
    </row>
    <row r="610" spans="1:8" s="173" customFormat="1" x14ac:dyDescent="0.35">
      <c r="A610" s="222" t="s">
        <v>1070</v>
      </c>
      <c r="B610" s="70">
        <v>44035</v>
      </c>
      <c r="C610" s="36">
        <v>116</v>
      </c>
      <c r="D610" s="36">
        <v>1261</v>
      </c>
      <c r="E610" s="37">
        <v>0</v>
      </c>
      <c r="F610" s="36">
        <v>103</v>
      </c>
      <c r="G610" s="36">
        <v>422</v>
      </c>
      <c r="H610" s="35">
        <v>0</v>
      </c>
    </row>
    <row r="611" spans="1:8" s="173" customFormat="1" x14ac:dyDescent="0.35">
      <c r="A611" s="222" t="s">
        <v>1071</v>
      </c>
      <c r="B611" s="70">
        <v>44035</v>
      </c>
      <c r="C611" s="36">
        <v>77</v>
      </c>
      <c r="D611" s="36">
        <v>789</v>
      </c>
      <c r="E611" s="37">
        <v>0</v>
      </c>
      <c r="F611" s="36">
        <v>95</v>
      </c>
      <c r="G611" s="36">
        <v>320</v>
      </c>
      <c r="H611" s="35">
        <v>0</v>
      </c>
    </row>
    <row r="612" spans="1:8" s="173" customFormat="1" x14ac:dyDescent="0.35">
      <c r="A612" s="222" t="s">
        <v>1072</v>
      </c>
      <c r="B612" s="70">
        <v>44035</v>
      </c>
      <c r="C612" s="36">
        <v>88</v>
      </c>
      <c r="D612" s="36">
        <v>947</v>
      </c>
      <c r="E612" s="37">
        <v>0</v>
      </c>
      <c r="F612" s="36">
        <v>198</v>
      </c>
      <c r="G612" s="36">
        <v>568</v>
      </c>
      <c r="H612" s="35">
        <v>0</v>
      </c>
    </row>
    <row r="613" spans="1:8" s="173" customFormat="1" x14ac:dyDescent="0.35">
      <c r="A613" s="222" t="s">
        <v>1073</v>
      </c>
      <c r="B613" s="70">
        <v>44035</v>
      </c>
      <c r="C613" s="36">
        <v>137</v>
      </c>
      <c r="D613" s="36">
        <v>833</v>
      </c>
      <c r="E613" s="37">
        <v>0</v>
      </c>
      <c r="F613" s="36">
        <v>144</v>
      </c>
      <c r="G613" s="36">
        <v>241</v>
      </c>
      <c r="H613" s="35">
        <v>0</v>
      </c>
    </row>
    <row r="614" spans="1:8" s="173" customFormat="1" x14ac:dyDescent="0.35">
      <c r="A614" s="222" t="s">
        <v>1068</v>
      </c>
      <c r="B614" s="70">
        <v>44036</v>
      </c>
      <c r="C614" s="36">
        <v>405</v>
      </c>
      <c r="D614" s="36">
        <v>2403</v>
      </c>
      <c r="E614" s="37">
        <v>0</v>
      </c>
      <c r="F614" s="36">
        <v>238</v>
      </c>
      <c r="G614" s="36">
        <v>913</v>
      </c>
      <c r="H614" s="35">
        <v>0</v>
      </c>
    </row>
    <row r="615" spans="1:8" s="173" customFormat="1" x14ac:dyDescent="0.35">
      <c r="A615" s="222" t="s">
        <v>1069</v>
      </c>
      <c r="B615" s="70">
        <v>44036</v>
      </c>
      <c r="C615" s="36">
        <v>129</v>
      </c>
      <c r="D615" s="36">
        <v>1229</v>
      </c>
      <c r="E615" s="37">
        <v>0</v>
      </c>
      <c r="F615" s="36">
        <v>146</v>
      </c>
      <c r="G615" s="36">
        <v>566</v>
      </c>
      <c r="H615" s="35">
        <v>0</v>
      </c>
    </row>
    <row r="616" spans="1:8" s="173" customFormat="1" x14ac:dyDescent="0.35">
      <c r="A616" s="222" t="s">
        <v>1070</v>
      </c>
      <c r="B616" s="70">
        <v>44036</v>
      </c>
      <c r="C616" s="36">
        <v>113</v>
      </c>
      <c r="D616" s="36">
        <v>1255</v>
      </c>
      <c r="E616" s="37">
        <v>0</v>
      </c>
      <c r="F616" s="36">
        <v>106</v>
      </c>
      <c r="G616" s="36">
        <v>423</v>
      </c>
      <c r="H616" s="35">
        <v>0</v>
      </c>
    </row>
    <row r="617" spans="1:8" s="173" customFormat="1" x14ac:dyDescent="0.35">
      <c r="A617" s="222" t="s">
        <v>1071</v>
      </c>
      <c r="B617" s="70">
        <v>44036</v>
      </c>
      <c r="C617" s="36">
        <v>81</v>
      </c>
      <c r="D617" s="36">
        <v>756</v>
      </c>
      <c r="E617" s="37">
        <v>0</v>
      </c>
      <c r="F617" s="36">
        <v>91</v>
      </c>
      <c r="G617" s="36">
        <v>353</v>
      </c>
      <c r="H617" s="35">
        <v>0</v>
      </c>
    </row>
    <row r="618" spans="1:8" s="173" customFormat="1" x14ac:dyDescent="0.35">
      <c r="A618" s="222" t="s">
        <v>1072</v>
      </c>
      <c r="B618" s="70">
        <v>44036</v>
      </c>
      <c r="C618" s="36">
        <v>81</v>
      </c>
      <c r="D618" s="36">
        <v>842</v>
      </c>
      <c r="E618" s="37">
        <v>0</v>
      </c>
      <c r="F618" s="36">
        <v>205</v>
      </c>
      <c r="G618" s="36">
        <v>674</v>
      </c>
      <c r="H618" s="35">
        <v>0</v>
      </c>
    </row>
    <row r="619" spans="1:8" s="173" customFormat="1" x14ac:dyDescent="0.35">
      <c r="A619" s="222" t="s">
        <v>1073</v>
      </c>
      <c r="B619" s="70">
        <v>44036</v>
      </c>
      <c r="C619" s="36">
        <v>139</v>
      </c>
      <c r="D619" s="36">
        <v>838</v>
      </c>
      <c r="E619" s="37">
        <v>0</v>
      </c>
      <c r="F619" s="36">
        <v>103</v>
      </c>
      <c r="G619" s="36">
        <v>236</v>
      </c>
      <c r="H619" s="35">
        <v>0</v>
      </c>
    </row>
    <row r="620" spans="1:8" s="173" customFormat="1" x14ac:dyDescent="0.35">
      <c r="A620" s="222" t="s">
        <v>1068</v>
      </c>
      <c r="B620" s="70">
        <v>44037</v>
      </c>
      <c r="C620" s="36">
        <v>394</v>
      </c>
      <c r="D620" s="36">
        <v>2366</v>
      </c>
      <c r="E620" s="37">
        <v>0</v>
      </c>
      <c r="F620" s="36">
        <v>249</v>
      </c>
      <c r="G620" s="36">
        <v>950</v>
      </c>
      <c r="H620" s="35">
        <v>0</v>
      </c>
    </row>
    <row r="621" spans="1:8" s="173" customFormat="1" x14ac:dyDescent="0.35">
      <c r="A621" s="222" t="s">
        <v>1069</v>
      </c>
      <c r="B621" s="70">
        <v>44037</v>
      </c>
      <c r="C621" s="36">
        <v>120</v>
      </c>
      <c r="D621" s="36">
        <v>1198</v>
      </c>
      <c r="E621" s="37">
        <v>0</v>
      </c>
      <c r="F621" s="36">
        <v>155</v>
      </c>
      <c r="G621" s="36">
        <v>597</v>
      </c>
      <c r="H621" s="35">
        <v>0</v>
      </c>
    </row>
    <row r="622" spans="1:8" s="173" customFormat="1" x14ac:dyDescent="0.35">
      <c r="A622" s="222" t="s">
        <v>1070</v>
      </c>
      <c r="B622" s="70">
        <v>44037</v>
      </c>
      <c r="C622" s="36">
        <v>113</v>
      </c>
      <c r="D622" s="36">
        <v>1231</v>
      </c>
      <c r="E622" s="37">
        <v>0</v>
      </c>
      <c r="F622" s="36">
        <v>127</v>
      </c>
      <c r="G622" s="36">
        <v>478</v>
      </c>
      <c r="H622" s="35">
        <v>0</v>
      </c>
    </row>
    <row r="623" spans="1:8" s="173" customFormat="1" x14ac:dyDescent="0.35">
      <c r="A623" s="222" t="s">
        <v>1071</v>
      </c>
      <c r="B623" s="70">
        <v>44037</v>
      </c>
      <c r="C623" s="36">
        <v>72</v>
      </c>
      <c r="D623" s="36">
        <v>704</v>
      </c>
      <c r="E623" s="37">
        <v>0</v>
      </c>
      <c r="F623" s="36">
        <v>99</v>
      </c>
      <c r="G623" s="36">
        <v>398</v>
      </c>
      <c r="H623" s="35">
        <v>0</v>
      </c>
    </row>
    <row r="624" spans="1:8" s="173" customFormat="1" x14ac:dyDescent="0.35">
      <c r="A624" s="222" t="s">
        <v>1072</v>
      </c>
      <c r="B624" s="70">
        <v>44037</v>
      </c>
      <c r="C624" s="36">
        <v>90</v>
      </c>
      <c r="D624" s="36">
        <v>824</v>
      </c>
      <c r="E624" s="37">
        <v>0</v>
      </c>
      <c r="F624" s="36">
        <v>196</v>
      </c>
      <c r="G624" s="36">
        <v>687</v>
      </c>
      <c r="H624" s="35">
        <v>0</v>
      </c>
    </row>
    <row r="625" spans="1:8" s="173" customFormat="1" x14ac:dyDescent="0.35">
      <c r="A625" s="222" t="s">
        <v>1073</v>
      </c>
      <c r="B625" s="70">
        <v>44037</v>
      </c>
      <c r="C625" s="36">
        <v>138</v>
      </c>
      <c r="D625" s="36">
        <v>776</v>
      </c>
      <c r="E625" s="37">
        <v>0</v>
      </c>
      <c r="F625" s="36">
        <v>104</v>
      </c>
      <c r="G625" s="36">
        <v>298</v>
      </c>
      <c r="H625" s="35">
        <v>0</v>
      </c>
    </row>
    <row r="626" spans="1:8" s="173" customFormat="1" x14ac:dyDescent="0.35">
      <c r="A626" s="222" t="s">
        <v>1068</v>
      </c>
      <c r="B626" s="70">
        <v>44038</v>
      </c>
      <c r="C626" s="36">
        <v>377</v>
      </c>
      <c r="D626" s="36">
        <v>2266</v>
      </c>
      <c r="E626" s="37">
        <v>0</v>
      </c>
      <c r="F626" s="36">
        <v>266</v>
      </c>
      <c r="G626" s="36">
        <v>1050</v>
      </c>
      <c r="H626" s="35">
        <v>0</v>
      </c>
    </row>
    <row r="627" spans="1:8" s="173" customFormat="1" x14ac:dyDescent="0.35">
      <c r="A627" s="222" t="s">
        <v>1069</v>
      </c>
      <c r="B627" s="70">
        <v>44038</v>
      </c>
      <c r="C627" s="36">
        <v>121</v>
      </c>
      <c r="D627" s="36">
        <v>1145</v>
      </c>
      <c r="E627" s="37">
        <v>0</v>
      </c>
      <c r="F627" s="36">
        <v>154</v>
      </c>
      <c r="G627" s="36">
        <v>650</v>
      </c>
      <c r="H627" s="35">
        <v>0</v>
      </c>
    </row>
    <row r="628" spans="1:8" s="173" customFormat="1" x14ac:dyDescent="0.35">
      <c r="A628" s="222" t="s">
        <v>1070</v>
      </c>
      <c r="B628" s="70">
        <v>44038</v>
      </c>
      <c r="C628" s="36">
        <v>100</v>
      </c>
      <c r="D628" s="36">
        <v>1201</v>
      </c>
      <c r="E628" s="37">
        <v>0</v>
      </c>
      <c r="F628" s="36">
        <v>133</v>
      </c>
      <c r="G628" s="36">
        <v>506</v>
      </c>
      <c r="H628" s="35">
        <v>0</v>
      </c>
    </row>
    <row r="629" spans="1:8" s="173" customFormat="1" x14ac:dyDescent="0.35">
      <c r="A629" s="222" t="s">
        <v>1071</v>
      </c>
      <c r="B629" s="70">
        <v>44038</v>
      </c>
      <c r="C629" s="36">
        <v>69</v>
      </c>
      <c r="D629" s="36">
        <v>669</v>
      </c>
      <c r="E629" s="37">
        <v>0</v>
      </c>
      <c r="F629" s="36">
        <v>95</v>
      </c>
      <c r="G629" s="36">
        <v>433</v>
      </c>
      <c r="H629" s="35">
        <v>0</v>
      </c>
    </row>
    <row r="630" spans="1:8" s="173" customFormat="1" x14ac:dyDescent="0.35">
      <c r="A630" s="222" t="s">
        <v>1072</v>
      </c>
      <c r="B630" s="70">
        <v>44038</v>
      </c>
      <c r="C630" s="36">
        <v>78</v>
      </c>
      <c r="D630" s="36">
        <v>830</v>
      </c>
      <c r="E630" s="37">
        <v>0</v>
      </c>
      <c r="F630" s="36">
        <v>208</v>
      </c>
      <c r="G630" s="36">
        <v>697</v>
      </c>
      <c r="H630" s="35">
        <v>0</v>
      </c>
    </row>
    <row r="631" spans="1:8" s="173" customFormat="1" x14ac:dyDescent="0.35">
      <c r="A631" s="222" t="s">
        <v>1073</v>
      </c>
      <c r="B631" s="70">
        <v>44038</v>
      </c>
      <c r="C631" s="36">
        <v>137</v>
      </c>
      <c r="D631" s="36">
        <v>773</v>
      </c>
      <c r="E631" s="37">
        <v>0</v>
      </c>
      <c r="F631" s="36">
        <v>105</v>
      </c>
      <c r="G631" s="36">
        <v>301</v>
      </c>
      <c r="H631" s="35">
        <v>0</v>
      </c>
    </row>
    <row r="632" spans="1:8" s="173" customFormat="1" x14ac:dyDescent="0.35">
      <c r="A632" s="222" t="s">
        <v>1068</v>
      </c>
      <c r="B632" s="70">
        <v>44039</v>
      </c>
      <c r="C632" s="36">
        <v>382</v>
      </c>
      <c r="D632" s="36">
        <v>2230</v>
      </c>
      <c r="E632" s="37">
        <v>0</v>
      </c>
      <c r="F632" s="36">
        <v>261</v>
      </c>
      <c r="G632" s="36">
        <v>1086</v>
      </c>
      <c r="H632" s="35">
        <v>0</v>
      </c>
    </row>
    <row r="633" spans="1:8" s="173" customFormat="1" x14ac:dyDescent="0.35">
      <c r="A633" s="222" t="s">
        <v>1069</v>
      </c>
      <c r="B633" s="70">
        <v>44039</v>
      </c>
      <c r="C633" s="36">
        <v>120</v>
      </c>
      <c r="D633" s="36">
        <v>1125</v>
      </c>
      <c r="E633" s="37">
        <v>0</v>
      </c>
      <c r="F633" s="36">
        <v>158</v>
      </c>
      <c r="G633" s="36">
        <v>640</v>
      </c>
      <c r="H633" s="35">
        <v>0</v>
      </c>
    </row>
    <row r="634" spans="1:8" s="173" customFormat="1" x14ac:dyDescent="0.35">
      <c r="A634" s="222" t="s">
        <v>1070</v>
      </c>
      <c r="B634" s="70">
        <v>44039</v>
      </c>
      <c r="C634" s="36">
        <v>103</v>
      </c>
      <c r="D634" s="36">
        <v>1247</v>
      </c>
      <c r="E634" s="37">
        <v>0</v>
      </c>
      <c r="F634" s="36">
        <v>128</v>
      </c>
      <c r="G634" s="36">
        <v>505</v>
      </c>
      <c r="H634" s="35">
        <v>0</v>
      </c>
    </row>
    <row r="635" spans="1:8" s="173" customFormat="1" x14ac:dyDescent="0.35">
      <c r="A635" s="222" t="s">
        <v>1071</v>
      </c>
      <c r="B635" s="70">
        <v>44039</v>
      </c>
      <c r="C635" s="36">
        <v>77</v>
      </c>
      <c r="D635" s="36">
        <v>671</v>
      </c>
      <c r="E635" s="37">
        <v>0</v>
      </c>
      <c r="F635" s="36">
        <v>87</v>
      </c>
      <c r="G635" s="36">
        <v>431</v>
      </c>
      <c r="H635" s="35">
        <v>0</v>
      </c>
    </row>
    <row r="636" spans="1:8" s="173" customFormat="1" x14ac:dyDescent="0.35">
      <c r="A636" s="222" t="s">
        <v>1072</v>
      </c>
      <c r="B636" s="70">
        <v>44039</v>
      </c>
      <c r="C636" s="36">
        <v>82</v>
      </c>
      <c r="D636" s="36">
        <v>839</v>
      </c>
      <c r="E636" s="37">
        <v>0</v>
      </c>
      <c r="F636" s="36">
        <v>204</v>
      </c>
      <c r="G636" s="36">
        <v>692</v>
      </c>
      <c r="H636" s="35">
        <v>0</v>
      </c>
    </row>
    <row r="637" spans="1:8" s="173" customFormat="1" x14ac:dyDescent="0.35">
      <c r="A637" s="222" t="s">
        <v>1073</v>
      </c>
      <c r="B637" s="70">
        <v>44039</v>
      </c>
      <c r="C637" s="36">
        <v>131</v>
      </c>
      <c r="D637" s="36">
        <v>765</v>
      </c>
      <c r="E637" s="37">
        <v>0</v>
      </c>
      <c r="F637" s="36">
        <v>111</v>
      </c>
      <c r="G637" s="36">
        <v>309</v>
      </c>
      <c r="H637" s="35">
        <v>0</v>
      </c>
    </row>
    <row r="638" spans="1:8" s="173" customFormat="1" x14ac:dyDescent="0.35">
      <c r="A638" s="222" t="s">
        <v>1068</v>
      </c>
      <c r="B638" s="70">
        <v>44040</v>
      </c>
      <c r="C638" s="36">
        <v>383</v>
      </c>
      <c r="D638" s="36">
        <v>2381</v>
      </c>
      <c r="E638" s="37">
        <v>0</v>
      </c>
      <c r="F638" s="36">
        <v>260</v>
      </c>
      <c r="G638" s="36">
        <v>947</v>
      </c>
      <c r="H638" s="35">
        <v>0</v>
      </c>
    </row>
    <row r="639" spans="1:8" s="173" customFormat="1" x14ac:dyDescent="0.35">
      <c r="A639" s="222" t="s">
        <v>1069</v>
      </c>
      <c r="B639" s="70">
        <v>44040</v>
      </c>
      <c r="C639" s="36">
        <v>123</v>
      </c>
      <c r="D639" s="36">
        <v>1231</v>
      </c>
      <c r="E639" s="37">
        <v>0</v>
      </c>
      <c r="F639" s="36">
        <v>155</v>
      </c>
      <c r="G639" s="36">
        <v>570</v>
      </c>
      <c r="H639" s="35">
        <v>0</v>
      </c>
    </row>
    <row r="640" spans="1:8" s="173" customFormat="1" x14ac:dyDescent="0.35">
      <c r="A640" s="222" t="s">
        <v>1070</v>
      </c>
      <c r="B640" s="70">
        <v>44040</v>
      </c>
      <c r="C640" s="36">
        <v>120</v>
      </c>
      <c r="D640" s="36">
        <v>1270</v>
      </c>
      <c r="E640" s="37">
        <v>0</v>
      </c>
      <c r="F640" s="36">
        <v>113</v>
      </c>
      <c r="G640" s="36">
        <v>478</v>
      </c>
      <c r="H640" s="35">
        <v>0</v>
      </c>
    </row>
    <row r="641" spans="1:8" s="173" customFormat="1" x14ac:dyDescent="0.35">
      <c r="A641" s="222" t="s">
        <v>1071</v>
      </c>
      <c r="B641" s="70">
        <v>44040</v>
      </c>
      <c r="C641" s="36">
        <v>76</v>
      </c>
      <c r="D641" s="36">
        <v>778</v>
      </c>
      <c r="E641" s="37">
        <v>0</v>
      </c>
      <c r="F641" s="36">
        <v>88</v>
      </c>
      <c r="G641" s="36">
        <v>324</v>
      </c>
      <c r="H641" s="35">
        <v>0</v>
      </c>
    </row>
    <row r="642" spans="1:8" s="173" customFormat="1" x14ac:dyDescent="0.35">
      <c r="A642" s="222" t="s">
        <v>1072</v>
      </c>
      <c r="B642" s="70">
        <v>44040</v>
      </c>
      <c r="C642" s="36">
        <v>92</v>
      </c>
      <c r="D642" s="36">
        <v>862</v>
      </c>
      <c r="E642" s="37">
        <v>0</v>
      </c>
      <c r="F642" s="36">
        <v>194</v>
      </c>
      <c r="G642" s="36">
        <v>671</v>
      </c>
      <c r="H642" s="35">
        <v>0</v>
      </c>
    </row>
    <row r="643" spans="1:8" s="173" customFormat="1" x14ac:dyDescent="0.35">
      <c r="A643" s="222" t="s">
        <v>1073</v>
      </c>
      <c r="B643" s="70">
        <v>44040</v>
      </c>
      <c r="C643" s="36">
        <v>129</v>
      </c>
      <c r="D643" s="36">
        <v>822</v>
      </c>
      <c r="E643" s="37">
        <v>0</v>
      </c>
      <c r="F643" s="36">
        <v>113</v>
      </c>
      <c r="G643" s="36">
        <v>252</v>
      </c>
      <c r="H643" s="35">
        <v>0</v>
      </c>
    </row>
    <row r="644" spans="1:8" s="173" customFormat="1" x14ac:dyDescent="0.35">
      <c r="A644" s="222" t="s">
        <v>1068</v>
      </c>
      <c r="B644" s="70">
        <v>44041</v>
      </c>
      <c r="C644" s="36">
        <v>391</v>
      </c>
      <c r="D644" s="36">
        <v>2428</v>
      </c>
      <c r="E644" s="37">
        <v>0</v>
      </c>
      <c r="F644" s="36">
        <v>252</v>
      </c>
      <c r="G644" s="36">
        <v>900</v>
      </c>
      <c r="H644" s="35">
        <v>0</v>
      </c>
    </row>
    <row r="645" spans="1:8" s="173" customFormat="1" x14ac:dyDescent="0.35">
      <c r="A645" s="222" t="s">
        <v>1069</v>
      </c>
      <c r="B645" s="70">
        <v>44041</v>
      </c>
      <c r="C645" s="36">
        <v>124</v>
      </c>
      <c r="D645" s="36">
        <v>1270</v>
      </c>
      <c r="E645" s="37">
        <v>0</v>
      </c>
      <c r="F645" s="36">
        <v>154</v>
      </c>
      <c r="G645" s="36">
        <v>531</v>
      </c>
      <c r="H645" s="35">
        <v>0</v>
      </c>
    </row>
    <row r="646" spans="1:8" s="173" customFormat="1" x14ac:dyDescent="0.35">
      <c r="A646" s="222" t="s">
        <v>1070</v>
      </c>
      <c r="B646" s="70">
        <v>44041</v>
      </c>
      <c r="C646" s="36">
        <v>119</v>
      </c>
      <c r="D646" s="36">
        <v>1340</v>
      </c>
      <c r="E646" s="37">
        <v>0</v>
      </c>
      <c r="F646" s="36">
        <v>116</v>
      </c>
      <c r="G646" s="36">
        <v>409</v>
      </c>
      <c r="H646" s="35">
        <v>0</v>
      </c>
    </row>
    <row r="647" spans="1:8" s="173" customFormat="1" x14ac:dyDescent="0.35">
      <c r="A647" s="222" t="s">
        <v>1071</v>
      </c>
      <c r="B647" s="70">
        <v>44041</v>
      </c>
      <c r="C647" s="36">
        <v>73</v>
      </c>
      <c r="D647" s="36">
        <v>819</v>
      </c>
      <c r="E647" s="37">
        <v>0</v>
      </c>
      <c r="F647" s="36">
        <v>91</v>
      </c>
      <c r="G647" s="36">
        <v>290</v>
      </c>
      <c r="H647" s="35">
        <v>0</v>
      </c>
    </row>
    <row r="648" spans="1:8" s="173" customFormat="1" x14ac:dyDescent="0.35">
      <c r="A648" s="222" t="s">
        <v>1072</v>
      </c>
      <c r="B648" s="70">
        <v>44041</v>
      </c>
      <c r="C648" s="36">
        <v>92</v>
      </c>
      <c r="D648" s="36">
        <v>858</v>
      </c>
      <c r="E648" s="37">
        <v>0</v>
      </c>
      <c r="F648" s="36">
        <v>194</v>
      </c>
      <c r="G648" s="36">
        <v>675</v>
      </c>
      <c r="H648" s="35">
        <v>0</v>
      </c>
    </row>
    <row r="649" spans="1:8" s="173" customFormat="1" x14ac:dyDescent="0.35">
      <c r="A649" s="222" t="s">
        <v>1073</v>
      </c>
      <c r="B649" s="70">
        <v>44041</v>
      </c>
      <c r="C649" s="36">
        <v>134</v>
      </c>
      <c r="D649" s="36">
        <v>830</v>
      </c>
      <c r="E649" s="37">
        <v>0</v>
      </c>
      <c r="F649" s="36">
        <v>108</v>
      </c>
      <c r="G649" s="36">
        <v>246</v>
      </c>
      <c r="H649" s="35">
        <v>0</v>
      </c>
    </row>
    <row r="650" spans="1:8" s="173" customFormat="1" x14ac:dyDescent="0.35">
      <c r="A650" s="222" t="s">
        <v>1068</v>
      </c>
      <c r="B650" s="70">
        <v>44042</v>
      </c>
      <c r="C650" s="36">
        <v>405</v>
      </c>
      <c r="D650" s="36">
        <v>2429</v>
      </c>
      <c r="E650" s="37">
        <v>0</v>
      </c>
      <c r="F650" s="36">
        <v>238</v>
      </c>
      <c r="G650" s="36">
        <v>899</v>
      </c>
      <c r="H650" s="35">
        <v>0</v>
      </c>
    </row>
    <row r="651" spans="1:8" s="173" customFormat="1" x14ac:dyDescent="0.35">
      <c r="A651" s="222" t="s">
        <v>1069</v>
      </c>
      <c r="B651" s="70">
        <v>44042</v>
      </c>
      <c r="C651" s="36">
        <v>134</v>
      </c>
      <c r="D651" s="36">
        <v>1290</v>
      </c>
      <c r="E651" s="37">
        <v>0</v>
      </c>
      <c r="F651" s="36">
        <v>144</v>
      </c>
      <c r="G651" s="36">
        <v>522</v>
      </c>
      <c r="H651" s="35">
        <v>0</v>
      </c>
    </row>
    <row r="652" spans="1:8" s="173" customFormat="1" x14ac:dyDescent="0.35">
      <c r="A652" s="222" t="s">
        <v>1070</v>
      </c>
      <c r="B652" s="70">
        <v>44042</v>
      </c>
      <c r="C652" s="36">
        <v>116</v>
      </c>
      <c r="D652" s="36">
        <v>1335</v>
      </c>
      <c r="E652" s="37">
        <v>0</v>
      </c>
      <c r="F652" s="36">
        <v>117</v>
      </c>
      <c r="G652" s="36">
        <v>415</v>
      </c>
      <c r="H652" s="35">
        <v>0</v>
      </c>
    </row>
    <row r="653" spans="1:8" s="173" customFormat="1" x14ac:dyDescent="0.35">
      <c r="A653" s="222" t="s">
        <v>1071</v>
      </c>
      <c r="B653" s="70">
        <v>44042</v>
      </c>
      <c r="C653" s="36">
        <v>73</v>
      </c>
      <c r="D653" s="36">
        <v>812</v>
      </c>
      <c r="E653" s="37">
        <v>0</v>
      </c>
      <c r="F653" s="36">
        <v>91</v>
      </c>
      <c r="G653" s="36">
        <v>297</v>
      </c>
      <c r="H653" s="35">
        <v>0</v>
      </c>
    </row>
    <row r="654" spans="1:8" s="173" customFormat="1" x14ac:dyDescent="0.35">
      <c r="A654" s="222" t="s">
        <v>1072</v>
      </c>
      <c r="B654" s="70">
        <v>44042</v>
      </c>
      <c r="C654" s="36">
        <v>87</v>
      </c>
      <c r="D654" s="36">
        <v>859</v>
      </c>
      <c r="E654" s="37">
        <v>0</v>
      </c>
      <c r="F654" s="36">
        <v>199</v>
      </c>
      <c r="G654" s="36">
        <v>668</v>
      </c>
      <c r="H654" s="35">
        <v>0</v>
      </c>
    </row>
    <row r="655" spans="1:8" s="173" customFormat="1" x14ac:dyDescent="0.35">
      <c r="A655" s="222" t="s">
        <v>1073</v>
      </c>
      <c r="B655" s="70">
        <v>44042</v>
      </c>
      <c r="C655" s="36">
        <v>131</v>
      </c>
      <c r="D655" s="36">
        <v>825</v>
      </c>
      <c r="E655" s="37">
        <v>0</v>
      </c>
      <c r="F655" s="36">
        <v>111</v>
      </c>
      <c r="G655" s="36">
        <v>251</v>
      </c>
      <c r="H655" s="35">
        <v>0</v>
      </c>
    </row>
    <row r="656" spans="1:8" s="173" customFormat="1" x14ac:dyDescent="0.35">
      <c r="A656" s="222" t="s">
        <v>1068</v>
      </c>
      <c r="B656" s="70">
        <v>44043</v>
      </c>
      <c r="C656" s="36">
        <v>405</v>
      </c>
      <c r="D656" s="36">
        <v>2389</v>
      </c>
      <c r="E656" s="37">
        <v>0</v>
      </c>
      <c r="F656" s="36">
        <v>236</v>
      </c>
      <c r="G656" s="36">
        <v>939</v>
      </c>
      <c r="H656" s="35">
        <v>0</v>
      </c>
    </row>
    <row r="657" spans="1:8" s="173" customFormat="1" x14ac:dyDescent="0.35">
      <c r="A657" s="222" t="s">
        <v>1069</v>
      </c>
      <c r="B657" s="70">
        <v>44043</v>
      </c>
      <c r="C657" s="36">
        <v>148</v>
      </c>
      <c r="D657" s="36">
        <v>1269</v>
      </c>
      <c r="E657" s="37">
        <v>0</v>
      </c>
      <c r="F657" s="36">
        <v>130</v>
      </c>
      <c r="G657" s="36">
        <v>542</v>
      </c>
      <c r="H657" s="35">
        <v>0</v>
      </c>
    </row>
    <row r="658" spans="1:8" s="173" customFormat="1" x14ac:dyDescent="0.35">
      <c r="A658" s="222" t="s">
        <v>1070</v>
      </c>
      <c r="B658" s="70">
        <v>44043</v>
      </c>
      <c r="C658" s="36">
        <v>116</v>
      </c>
      <c r="D658" s="36">
        <v>1324</v>
      </c>
      <c r="E658" s="37">
        <v>0</v>
      </c>
      <c r="F658" s="36">
        <v>117</v>
      </c>
      <c r="G658" s="36">
        <v>427</v>
      </c>
      <c r="H658" s="35">
        <v>0</v>
      </c>
    </row>
    <row r="659" spans="1:8" s="173" customFormat="1" x14ac:dyDescent="0.35">
      <c r="A659" s="222" t="s">
        <v>1071</v>
      </c>
      <c r="B659" s="70">
        <v>44043</v>
      </c>
      <c r="C659" s="36">
        <v>68</v>
      </c>
      <c r="D659" s="36">
        <v>814</v>
      </c>
      <c r="E659" s="37">
        <v>0</v>
      </c>
      <c r="F659" s="36">
        <v>96</v>
      </c>
      <c r="G659" s="36">
        <v>295</v>
      </c>
      <c r="H659" s="35">
        <v>0</v>
      </c>
    </row>
    <row r="660" spans="1:8" s="173" customFormat="1" x14ac:dyDescent="0.35">
      <c r="A660" s="222" t="s">
        <v>1072</v>
      </c>
      <c r="B660" s="70">
        <v>44043</v>
      </c>
      <c r="C660" s="36">
        <v>85</v>
      </c>
      <c r="D660" s="36">
        <v>879</v>
      </c>
      <c r="E660" s="37">
        <v>0</v>
      </c>
      <c r="F660" s="36">
        <v>201</v>
      </c>
      <c r="G660" s="36">
        <v>645</v>
      </c>
      <c r="H660" s="35">
        <v>0</v>
      </c>
    </row>
    <row r="661" spans="1:8" s="173" customFormat="1" x14ac:dyDescent="0.35">
      <c r="A661" s="222" t="s">
        <v>1073</v>
      </c>
      <c r="B661" s="70">
        <v>44043</v>
      </c>
      <c r="C661" s="36">
        <v>131</v>
      </c>
      <c r="D661" s="36">
        <v>805</v>
      </c>
      <c r="E661" s="37">
        <v>0</v>
      </c>
      <c r="F661" s="36">
        <v>123</v>
      </c>
      <c r="G661" s="36">
        <v>345</v>
      </c>
      <c r="H661" s="35">
        <v>0</v>
      </c>
    </row>
    <row r="662" spans="1:8" s="173" customFormat="1" x14ac:dyDescent="0.35">
      <c r="A662" s="222" t="s">
        <v>1068</v>
      </c>
      <c r="B662" s="70">
        <v>44044</v>
      </c>
      <c r="C662" s="36">
        <v>385</v>
      </c>
      <c r="D662" s="36">
        <v>2319</v>
      </c>
      <c r="E662" s="37">
        <v>0</v>
      </c>
      <c r="F662" s="36">
        <v>256</v>
      </c>
      <c r="G662" s="36">
        <v>1009</v>
      </c>
      <c r="H662" s="35">
        <v>0</v>
      </c>
    </row>
    <row r="663" spans="1:8" s="173" customFormat="1" x14ac:dyDescent="0.35">
      <c r="A663" s="222" t="s">
        <v>1069</v>
      </c>
      <c r="B663" s="70">
        <v>44044</v>
      </c>
      <c r="C663" s="36">
        <v>141</v>
      </c>
      <c r="D663" s="36">
        <v>1249</v>
      </c>
      <c r="E663" s="37">
        <v>0</v>
      </c>
      <c r="F663" s="36">
        <v>137</v>
      </c>
      <c r="G663" s="36">
        <v>557</v>
      </c>
      <c r="H663" s="35">
        <v>0</v>
      </c>
    </row>
    <row r="664" spans="1:8" s="173" customFormat="1" x14ac:dyDescent="0.35">
      <c r="A664" s="222" t="s">
        <v>1070</v>
      </c>
      <c r="B664" s="70">
        <v>44044</v>
      </c>
      <c r="C664" s="36">
        <v>111</v>
      </c>
      <c r="D664" s="36">
        <v>1252</v>
      </c>
      <c r="E664" s="37">
        <v>0</v>
      </c>
      <c r="F664" s="36">
        <v>122</v>
      </c>
      <c r="G664" s="36">
        <v>414</v>
      </c>
      <c r="H664" s="35">
        <v>0</v>
      </c>
    </row>
    <row r="665" spans="1:8" s="173" customFormat="1" x14ac:dyDescent="0.35">
      <c r="A665" s="222" t="s">
        <v>1071</v>
      </c>
      <c r="B665" s="70">
        <v>44044</v>
      </c>
      <c r="C665" s="36">
        <v>61</v>
      </c>
      <c r="D665" s="36">
        <v>788</v>
      </c>
      <c r="E665" s="37">
        <v>0</v>
      </c>
      <c r="F665" s="36">
        <v>103</v>
      </c>
      <c r="G665" s="36">
        <v>321</v>
      </c>
      <c r="H665" s="35">
        <v>0</v>
      </c>
    </row>
    <row r="666" spans="1:8" s="173" customFormat="1" x14ac:dyDescent="0.35">
      <c r="A666" s="222" t="s">
        <v>1072</v>
      </c>
      <c r="B666" s="70">
        <v>44044</v>
      </c>
      <c r="C666" s="36">
        <v>83</v>
      </c>
      <c r="D666" s="36">
        <v>846</v>
      </c>
      <c r="E666" s="37">
        <v>0</v>
      </c>
      <c r="F666" s="36">
        <v>203</v>
      </c>
      <c r="G666" s="36">
        <v>679</v>
      </c>
      <c r="H666" s="35">
        <v>0</v>
      </c>
    </row>
    <row r="667" spans="1:8" s="173" customFormat="1" x14ac:dyDescent="0.35">
      <c r="A667" s="222" t="s">
        <v>1073</v>
      </c>
      <c r="B667" s="70">
        <v>44044</v>
      </c>
      <c r="C667" s="36">
        <v>123</v>
      </c>
      <c r="D667" s="36">
        <v>821</v>
      </c>
      <c r="E667" s="37">
        <v>0</v>
      </c>
      <c r="F667" s="36">
        <v>131</v>
      </c>
      <c r="G667" s="36">
        <v>326</v>
      </c>
      <c r="H667" s="35">
        <v>0</v>
      </c>
    </row>
    <row r="668" spans="1:8" s="173" customFormat="1" x14ac:dyDescent="0.35">
      <c r="A668" s="222" t="s">
        <v>1068</v>
      </c>
      <c r="B668" s="70">
        <v>44045</v>
      </c>
      <c r="C668" s="36">
        <v>359</v>
      </c>
      <c r="D668" s="36">
        <v>2220</v>
      </c>
      <c r="E668" s="37">
        <v>0</v>
      </c>
      <c r="F668" s="36">
        <v>282</v>
      </c>
      <c r="G668" s="36">
        <v>1069</v>
      </c>
      <c r="H668" s="35">
        <v>0</v>
      </c>
    </row>
    <row r="669" spans="1:8" s="173" customFormat="1" x14ac:dyDescent="0.35">
      <c r="A669" s="222" t="s">
        <v>1069</v>
      </c>
      <c r="B669" s="70">
        <v>44045</v>
      </c>
      <c r="C669" s="36">
        <v>134</v>
      </c>
      <c r="D669" s="36">
        <v>1188</v>
      </c>
      <c r="E669" s="37">
        <v>0</v>
      </c>
      <c r="F669" s="36">
        <v>144</v>
      </c>
      <c r="G669" s="36">
        <v>613</v>
      </c>
      <c r="H669" s="35">
        <v>0</v>
      </c>
    </row>
    <row r="670" spans="1:8" s="173" customFormat="1" x14ac:dyDescent="0.35">
      <c r="A670" s="222" t="s">
        <v>1070</v>
      </c>
      <c r="B670" s="70">
        <v>44045</v>
      </c>
      <c r="C670" s="36">
        <v>97</v>
      </c>
      <c r="D670" s="36">
        <v>1218</v>
      </c>
      <c r="E670" s="37">
        <v>0</v>
      </c>
      <c r="F670" s="36">
        <v>133</v>
      </c>
      <c r="G670" s="36">
        <v>439</v>
      </c>
      <c r="H670" s="35">
        <v>0</v>
      </c>
    </row>
    <row r="671" spans="1:8" s="173" customFormat="1" x14ac:dyDescent="0.35">
      <c r="A671" s="222" t="s">
        <v>1071</v>
      </c>
      <c r="B671" s="70">
        <v>44045</v>
      </c>
      <c r="C671" s="36">
        <v>67</v>
      </c>
      <c r="D671" s="36">
        <v>736</v>
      </c>
      <c r="E671" s="37">
        <v>0</v>
      </c>
      <c r="F671" s="36">
        <v>97</v>
      </c>
      <c r="G671" s="36">
        <v>373</v>
      </c>
      <c r="H671" s="35">
        <v>0</v>
      </c>
    </row>
    <row r="672" spans="1:8" s="173" customFormat="1" x14ac:dyDescent="0.35">
      <c r="A672" s="222" t="s">
        <v>1072</v>
      </c>
      <c r="B672" s="70">
        <v>44045</v>
      </c>
      <c r="C672" s="36">
        <v>78</v>
      </c>
      <c r="D672" s="36">
        <v>847</v>
      </c>
      <c r="E672" s="37">
        <v>0</v>
      </c>
      <c r="F672" s="36">
        <v>208</v>
      </c>
      <c r="G672" s="36">
        <v>677</v>
      </c>
      <c r="H672" s="35">
        <v>0</v>
      </c>
    </row>
    <row r="673" spans="1:8" s="173" customFormat="1" x14ac:dyDescent="0.35">
      <c r="A673" s="222" t="s">
        <v>1073</v>
      </c>
      <c r="B673" s="70">
        <v>44045</v>
      </c>
      <c r="C673" s="36">
        <v>128</v>
      </c>
      <c r="D673" s="36">
        <v>789</v>
      </c>
      <c r="E673" s="37">
        <v>0</v>
      </c>
      <c r="F673" s="36">
        <v>126</v>
      </c>
      <c r="G673" s="36">
        <v>358</v>
      </c>
      <c r="H673" s="35">
        <v>0</v>
      </c>
    </row>
    <row r="674" spans="1:8" s="173" customFormat="1" x14ac:dyDescent="0.35">
      <c r="A674" s="222" t="s">
        <v>1068</v>
      </c>
      <c r="B674" s="70">
        <v>44046</v>
      </c>
      <c r="C674" s="36">
        <v>351</v>
      </c>
      <c r="D674" s="36">
        <v>2220</v>
      </c>
      <c r="E674" s="37">
        <v>0</v>
      </c>
      <c r="F674" s="36">
        <v>292</v>
      </c>
      <c r="G674" s="36">
        <v>1068</v>
      </c>
      <c r="H674" s="35">
        <v>0</v>
      </c>
    </row>
    <row r="675" spans="1:8" s="173" customFormat="1" x14ac:dyDescent="0.35">
      <c r="A675" s="222" t="s">
        <v>1069</v>
      </c>
      <c r="B675" s="70">
        <v>44046</v>
      </c>
      <c r="C675" s="36">
        <v>132</v>
      </c>
      <c r="D675" s="36">
        <v>1171</v>
      </c>
      <c r="E675" s="37">
        <v>0</v>
      </c>
      <c r="F675" s="36">
        <v>146</v>
      </c>
      <c r="G675" s="36">
        <v>641</v>
      </c>
      <c r="H675" s="35">
        <v>0</v>
      </c>
    </row>
    <row r="676" spans="1:8" s="173" customFormat="1" x14ac:dyDescent="0.35">
      <c r="A676" s="222" t="s">
        <v>1070</v>
      </c>
      <c r="B676" s="70">
        <v>44046</v>
      </c>
      <c r="C676" s="36">
        <v>112</v>
      </c>
      <c r="D676" s="36">
        <v>1239</v>
      </c>
      <c r="E676" s="37">
        <v>0</v>
      </c>
      <c r="F676" s="36">
        <v>118</v>
      </c>
      <c r="G676" s="36">
        <v>465</v>
      </c>
      <c r="H676" s="35">
        <v>0</v>
      </c>
    </row>
    <row r="677" spans="1:8" s="173" customFormat="1" x14ac:dyDescent="0.35">
      <c r="A677" s="222" t="s">
        <v>1071</v>
      </c>
      <c r="B677" s="70">
        <v>44046</v>
      </c>
      <c r="C677" s="36">
        <v>69</v>
      </c>
      <c r="D677" s="36">
        <v>746</v>
      </c>
      <c r="E677" s="37">
        <v>0</v>
      </c>
      <c r="F677" s="36">
        <v>95</v>
      </c>
      <c r="G677" s="36">
        <v>363</v>
      </c>
      <c r="H677" s="35">
        <v>0</v>
      </c>
    </row>
    <row r="678" spans="1:8" s="173" customFormat="1" x14ac:dyDescent="0.35">
      <c r="A678" s="222" t="s">
        <v>1072</v>
      </c>
      <c r="B678" s="70">
        <v>44046</v>
      </c>
      <c r="C678" s="36">
        <v>82</v>
      </c>
      <c r="D678" s="36">
        <v>839</v>
      </c>
      <c r="E678" s="37">
        <v>0</v>
      </c>
      <c r="F678" s="36">
        <v>204</v>
      </c>
      <c r="G678" s="36">
        <v>686</v>
      </c>
      <c r="H678" s="35">
        <v>0</v>
      </c>
    </row>
    <row r="679" spans="1:8" s="173" customFormat="1" x14ac:dyDescent="0.35">
      <c r="A679" s="222" t="s">
        <v>1073</v>
      </c>
      <c r="B679" s="70">
        <v>44046</v>
      </c>
      <c r="C679" s="36">
        <v>132</v>
      </c>
      <c r="D679" s="36">
        <v>817</v>
      </c>
      <c r="E679" s="37">
        <v>0</v>
      </c>
      <c r="F679" s="36">
        <v>122</v>
      </c>
      <c r="G679" s="36">
        <v>330</v>
      </c>
      <c r="H679" s="35">
        <v>0</v>
      </c>
    </row>
    <row r="680" spans="1:8" s="173" customFormat="1" x14ac:dyDescent="0.35">
      <c r="A680" s="222" t="s">
        <v>1068</v>
      </c>
      <c r="B680" s="70">
        <v>44047</v>
      </c>
      <c r="C680" s="36">
        <v>377</v>
      </c>
      <c r="D680" s="36">
        <v>2368</v>
      </c>
      <c r="E680" s="37">
        <v>0</v>
      </c>
      <c r="F680" s="36">
        <v>256</v>
      </c>
      <c r="G680" s="36">
        <v>918</v>
      </c>
      <c r="H680" s="35">
        <v>0</v>
      </c>
    </row>
    <row r="681" spans="1:8" s="173" customFormat="1" x14ac:dyDescent="0.35">
      <c r="A681" s="222" t="s">
        <v>1069</v>
      </c>
      <c r="B681" s="70">
        <v>44047</v>
      </c>
      <c r="C681" s="36">
        <v>131</v>
      </c>
      <c r="D681" s="36">
        <v>1234</v>
      </c>
      <c r="E681" s="37">
        <v>0</v>
      </c>
      <c r="F681" s="36">
        <v>143</v>
      </c>
      <c r="G681" s="36">
        <v>597</v>
      </c>
      <c r="H681" s="35">
        <v>0</v>
      </c>
    </row>
    <row r="682" spans="1:8" s="173" customFormat="1" x14ac:dyDescent="0.35">
      <c r="A682" s="222" t="s">
        <v>1070</v>
      </c>
      <c r="B682" s="70">
        <v>44047</v>
      </c>
      <c r="C682" s="36">
        <v>112</v>
      </c>
      <c r="D682" s="36">
        <v>1264</v>
      </c>
      <c r="E682" s="37">
        <v>0</v>
      </c>
      <c r="F682" s="36">
        <v>123</v>
      </c>
      <c r="G682" s="36">
        <v>462</v>
      </c>
      <c r="H682" s="35">
        <v>0</v>
      </c>
    </row>
    <row r="683" spans="1:8" s="173" customFormat="1" x14ac:dyDescent="0.35">
      <c r="A683" s="222" t="s">
        <v>1071</v>
      </c>
      <c r="B683" s="70">
        <v>44047</v>
      </c>
      <c r="C683" s="36">
        <v>81</v>
      </c>
      <c r="D683" s="36">
        <v>816</v>
      </c>
      <c r="E683" s="37">
        <v>0</v>
      </c>
      <c r="F683" s="36">
        <v>83</v>
      </c>
      <c r="G683" s="36">
        <v>293</v>
      </c>
      <c r="H683" s="35">
        <v>0</v>
      </c>
    </row>
    <row r="684" spans="1:8" s="173" customFormat="1" x14ac:dyDescent="0.35">
      <c r="A684" s="222" t="s">
        <v>1072</v>
      </c>
      <c r="B684" s="70">
        <v>44047</v>
      </c>
      <c r="C684" s="36">
        <v>89</v>
      </c>
      <c r="D684" s="36">
        <v>888</v>
      </c>
      <c r="E684" s="37">
        <v>0</v>
      </c>
      <c r="F684" s="36">
        <v>197</v>
      </c>
      <c r="G684" s="36">
        <v>642</v>
      </c>
      <c r="H684" s="35">
        <v>0</v>
      </c>
    </row>
    <row r="685" spans="1:8" s="173" customFormat="1" x14ac:dyDescent="0.35">
      <c r="A685" s="222" t="s">
        <v>1073</v>
      </c>
      <c r="B685" s="70">
        <v>44047</v>
      </c>
      <c r="C685" s="36">
        <v>139</v>
      </c>
      <c r="D685" s="36">
        <v>843</v>
      </c>
      <c r="E685" s="37">
        <v>0</v>
      </c>
      <c r="F685" s="36">
        <v>115</v>
      </c>
      <c r="G685" s="36">
        <v>307</v>
      </c>
      <c r="H685" s="35">
        <v>0</v>
      </c>
    </row>
    <row r="686" spans="1:8" s="173" customFormat="1" x14ac:dyDescent="0.35">
      <c r="A686" s="222" t="s">
        <v>1068</v>
      </c>
      <c r="B686" s="70">
        <v>44048</v>
      </c>
      <c r="C686" s="36">
        <v>398</v>
      </c>
      <c r="D686" s="36">
        <v>2407</v>
      </c>
      <c r="E686" s="37">
        <v>0</v>
      </c>
      <c r="F686" s="36">
        <v>243</v>
      </c>
      <c r="G686" s="36">
        <v>892</v>
      </c>
      <c r="H686" s="35">
        <v>0</v>
      </c>
    </row>
    <row r="687" spans="1:8" s="173" customFormat="1" x14ac:dyDescent="0.35">
      <c r="A687" s="222" t="s">
        <v>1069</v>
      </c>
      <c r="B687" s="70">
        <v>44048</v>
      </c>
      <c r="C687" s="36">
        <v>136</v>
      </c>
      <c r="D687" s="36">
        <v>1261</v>
      </c>
      <c r="E687" s="37">
        <v>0</v>
      </c>
      <c r="F687" s="36">
        <v>138</v>
      </c>
      <c r="G687" s="36">
        <v>570</v>
      </c>
      <c r="H687" s="35">
        <v>0</v>
      </c>
    </row>
    <row r="688" spans="1:8" s="173" customFormat="1" x14ac:dyDescent="0.35">
      <c r="A688" s="222" t="s">
        <v>1070</v>
      </c>
      <c r="B688" s="70">
        <v>44048</v>
      </c>
      <c r="C688" s="36">
        <v>107</v>
      </c>
      <c r="D688" s="36">
        <v>1281</v>
      </c>
      <c r="E688" s="37">
        <v>0</v>
      </c>
      <c r="F688" s="36">
        <v>114</v>
      </c>
      <c r="G688" s="36">
        <v>407</v>
      </c>
      <c r="H688" s="35">
        <v>0</v>
      </c>
    </row>
    <row r="689" spans="1:8" s="173" customFormat="1" x14ac:dyDescent="0.35">
      <c r="A689" s="222" t="s">
        <v>1071</v>
      </c>
      <c r="B689" s="70">
        <v>44048</v>
      </c>
      <c r="C689" s="36">
        <v>78</v>
      </c>
      <c r="D689" s="36">
        <v>802</v>
      </c>
      <c r="E689" s="37">
        <v>0</v>
      </c>
      <c r="F689" s="36">
        <v>86</v>
      </c>
      <c r="G689" s="36">
        <v>307</v>
      </c>
      <c r="H689" s="35">
        <v>0</v>
      </c>
    </row>
    <row r="690" spans="1:8" s="173" customFormat="1" x14ac:dyDescent="0.35">
      <c r="A690" s="222" t="s">
        <v>1072</v>
      </c>
      <c r="B690" s="70">
        <v>44048</v>
      </c>
      <c r="C690" s="36">
        <v>84</v>
      </c>
      <c r="D690" s="36">
        <v>927</v>
      </c>
      <c r="E690" s="37">
        <v>0</v>
      </c>
      <c r="F690" s="36">
        <v>202</v>
      </c>
      <c r="G690" s="36">
        <v>603</v>
      </c>
      <c r="H690" s="35">
        <v>0</v>
      </c>
    </row>
    <row r="691" spans="1:8" s="173" customFormat="1" x14ac:dyDescent="0.35">
      <c r="A691" s="222" t="s">
        <v>1073</v>
      </c>
      <c r="B691" s="70">
        <v>44048</v>
      </c>
      <c r="C691" s="36">
        <v>140</v>
      </c>
      <c r="D691" s="36">
        <v>838</v>
      </c>
      <c r="E691" s="37">
        <v>0</v>
      </c>
      <c r="F691" s="36">
        <v>126</v>
      </c>
      <c r="G691" s="36">
        <v>320</v>
      </c>
      <c r="H691" s="35">
        <v>0</v>
      </c>
    </row>
    <row r="692" spans="1:8" s="173" customFormat="1" x14ac:dyDescent="0.35">
      <c r="A692" s="222" t="s">
        <v>1068</v>
      </c>
      <c r="B692" s="70">
        <v>44049</v>
      </c>
      <c r="C692" s="36">
        <v>381</v>
      </c>
      <c r="D692" s="36">
        <v>2403</v>
      </c>
      <c r="E692" s="37">
        <v>0</v>
      </c>
      <c r="F692" s="36">
        <v>259</v>
      </c>
      <c r="G692" s="36">
        <v>894</v>
      </c>
      <c r="H692" s="35">
        <v>0</v>
      </c>
    </row>
    <row r="693" spans="1:8" s="173" customFormat="1" x14ac:dyDescent="0.35">
      <c r="A693" s="222" t="s">
        <v>1069</v>
      </c>
      <c r="B693" s="70">
        <v>44049</v>
      </c>
      <c r="C693" s="36">
        <v>124</v>
      </c>
      <c r="D693" s="36">
        <v>1249</v>
      </c>
      <c r="E693" s="37">
        <v>0</v>
      </c>
      <c r="F693" s="36">
        <v>150</v>
      </c>
      <c r="G693" s="36">
        <v>584</v>
      </c>
      <c r="H693" s="35">
        <v>0</v>
      </c>
    </row>
    <row r="694" spans="1:8" s="173" customFormat="1" x14ac:dyDescent="0.35">
      <c r="A694" s="222" t="s">
        <v>1070</v>
      </c>
      <c r="B694" s="70">
        <v>44049</v>
      </c>
      <c r="C694" s="36">
        <v>104</v>
      </c>
      <c r="D694" s="36">
        <v>1263</v>
      </c>
      <c r="E694" s="37">
        <v>0</v>
      </c>
      <c r="F694" s="36">
        <v>117</v>
      </c>
      <c r="G694" s="36">
        <v>420</v>
      </c>
      <c r="H694" s="35">
        <v>0</v>
      </c>
    </row>
    <row r="695" spans="1:8" s="173" customFormat="1" x14ac:dyDescent="0.35">
      <c r="A695" s="222" t="s">
        <v>1071</v>
      </c>
      <c r="B695" s="70">
        <v>44049</v>
      </c>
      <c r="C695" s="36">
        <v>76</v>
      </c>
      <c r="D695" s="36">
        <v>766</v>
      </c>
      <c r="E695" s="37">
        <v>0</v>
      </c>
      <c r="F695" s="36">
        <v>88</v>
      </c>
      <c r="G695" s="36">
        <v>343</v>
      </c>
      <c r="H695" s="35">
        <v>0</v>
      </c>
    </row>
    <row r="696" spans="1:8" s="173" customFormat="1" x14ac:dyDescent="0.35">
      <c r="A696" s="222" t="s">
        <v>1072</v>
      </c>
      <c r="B696" s="70">
        <v>44049</v>
      </c>
      <c r="C696" s="36">
        <v>87</v>
      </c>
      <c r="D696" s="36">
        <v>919</v>
      </c>
      <c r="E696" s="37">
        <v>0</v>
      </c>
      <c r="F696" s="36">
        <v>199</v>
      </c>
      <c r="G696" s="36">
        <v>609</v>
      </c>
      <c r="H696" s="35">
        <v>0</v>
      </c>
    </row>
    <row r="697" spans="1:8" s="173" customFormat="1" x14ac:dyDescent="0.35">
      <c r="A697" s="222" t="s">
        <v>1073</v>
      </c>
      <c r="B697" s="70">
        <v>44049</v>
      </c>
      <c r="C697" s="36">
        <v>137</v>
      </c>
      <c r="D697" s="36">
        <v>822</v>
      </c>
      <c r="E697" s="37">
        <v>0</v>
      </c>
      <c r="F697" s="36">
        <v>129</v>
      </c>
      <c r="G697" s="36">
        <v>336</v>
      </c>
      <c r="H697" s="35">
        <v>0</v>
      </c>
    </row>
    <row r="698" spans="1:8" s="173" customFormat="1" x14ac:dyDescent="0.35">
      <c r="A698" s="222" t="s">
        <v>1068</v>
      </c>
      <c r="B698" s="70">
        <v>44050</v>
      </c>
      <c r="C698" s="36">
        <v>389</v>
      </c>
      <c r="D698" s="36">
        <v>2413</v>
      </c>
      <c r="E698" s="37">
        <v>0</v>
      </c>
      <c r="F698" s="36">
        <v>252</v>
      </c>
      <c r="G698" s="36">
        <v>886</v>
      </c>
      <c r="H698" s="35">
        <v>0</v>
      </c>
    </row>
    <row r="699" spans="1:8" s="173" customFormat="1" x14ac:dyDescent="0.35">
      <c r="A699" s="222" t="s">
        <v>1069</v>
      </c>
      <c r="B699" s="70">
        <v>44050</v>
      </c>
      <c r="C699" s="36">
        <v>128</v>
      </c>
      <c r="D699" s="36">
        <v>1194</v>
      </c>
      <c r="E699" s="37">
        <v>0</v>
      </c>
      <c r="F699" s="36">
        <v>146</v>
      </c>
      <c r="G699" s="36">
        <v>637</v>
      </c>
      <c r="H699" s="35">
        <v>0</v>
      </c>
    </row>
    <row r="700" spans="1:8" s="173" customFormat="1" x14ac:dyDescent="0.35">
      <c r="A700" s="222" t="s">
        <v>1070</v>
      </c>
      <c r="B700" s="70">
        <v>44050</v>
      </c>
      <c r="C700" s="36">
        <v>107</v>
      </c>
      <c r="D700" s="36">
        <v>1234</v>
      </c>
      <c r="E700" s="37">
        <v>0</v>
      </c>
      <c r="F700" s="36">
        <v>111</v>
      </c>
      <c r="G700" s="36">
        <v>452</v>
      </c>
      <c r="H700" s="35">
        <v>0</v>
      </c>
    </row>
    <row r="701" spans="1:8" s="173" customFormat="1" x14ac:dyDescent="0.35">
      <c r="A701" s="222" t="s">
        <v>1071</v>
      </c>
      <c r="B701" s="70">
        <v>44050</v>
      </c>
      <c r="C701" s="36">
        <v>80</v>
      </c>
      <c r="D701" s="36">
        <v>773</v>
      </c>
      <c r="E701" s="37">
        <v>0</v>
      </c>
      <c r="F701" s="36">
        <v>84</v>
      </c>
      <c r="G701" s="36">
        <v>336</v>
      </c>
      <c r="H701" s="35">
        <v>0</v>
      </c>
    </row>
    <row r="702" spans="1:8" s="173" customFormat="1" x14ac:dyDescent="0.35">
      <c r="A702" s="222" t="s">
        <v>1072</v>
      </c>
      <c r="B702" s="70">
        <v>44050</v>
      </c>
      <c r="C702" s="36">
        <v>84</v>
      </c>
      <c r="D702" s="36">
        <v>912</v>
      </c>
      <c r="E702" s="37">
        <v>0</v>
      </c>
      <c r="F702" s="36">
        <v>202</v>
      </c>
      <c r="G702" s="36">
        <v>618</v>
      </c>
      <c r="H702" s="35">
        <v>0</v>
      </c>
    </row>
    <row r="703" spans="1:8" s="173" customFormat="1" x14ac:dyDescent="0.35">
      <c r="A703" s="222" t="s">
        <v>1073</v>
      </c>
      <c r="B703" s="70">
        <v>44050</v>
      </c>
      <c r="C703" s="36">
        <v>140</v>
      </c>
      <c r="D703" s="36">
        <v>785</v>
      </c>
      <c r="E703" s="37">
        <v>0</v>
      </c>
      <c r="F703" s="36">
        <v>126</v>
      </c>
      <c r="G703" s="36">
        <v>373</v>
      </c>
      <c r="H703" s="35">
        <v>0</v>
      </c>
    </row>
    <row r="704" spans="1:8" s="173" customFormat="1" x14ac:dyDescent="0.35">
      <c r="A704" s="222" t="s">
        <v>1068</v>
      </c>
      <c r="B704" s="70">
        <v>44051</v>
      </c>
      <c r="C704" s="36">
        <v>376</v>
      </c>
      <c r="D704" s="36">
        <v>2387</v>
      </c>
      <c r="E704" s="37">
        <v>0</v>
      </c>
      <c r="F704" s="36">
        <v>261</v>
      </c>
      <c r="G704" s="36">
        <v>911</v>
      </c>
      <c r="H704" s="35">
        <v>0</v>
      </c>
    </row>
    <row r="705" spans="1:8" s="173" customFormat="1" x14ac:dyDescent="0.35">
      <c r="A705" s="222" t="s">
        <v>1069</v>
      </c>
      <c r="B705" s="70">
        <v>44051</v>
      </c>
      <c r="C705" s="36">
        <v>120</v>
      </c>
      <c r="D705" s="36">
        <v>1181</v>
      </c>
      <c r="E705" s="37">
        <v>0</v>
      </c>
      <c r="F705" s="36">
        <v>154</v>
      </c>
      <c r="G705" s="36">
        <v>648</v>
      </c>
      <c r="H705" s="35">
        <v>0</v>
      </c>
    </row>
    <row r="706" spans="1:8" s="173" customFormat="1" x14ac:dyDescent="0.35">
      <c r="A706" s="222" t="s">
        <v>1070</v>
      </c>
      <c r="B706" s="70">
        <v>44051</v>
      </c>
      <c r="C706" s="36">
        <v>96</v>
      </c>
      <c r="D706" s="36">
        <v>1184</v>
      </c>
      <c r="E706" s="37">
        <v>0</v>
      </c>
      <c r="F706" s="36">
        <v>122</v>
      </c>
      <c r="G706" s="36">
        <v>506</v>
      </c>
      <c r="H706" s="35">
        <v>0</v>
      </c>
    </row>
    <row r="707" spans="1:8" s="173" customFormat="1" x14ac:dyDescent="0.35">
      <c r="A707" s="222" t="s">
        <v>1071</v>
      </c>
      <c r="B707" s="70">
        <v>44051</v>
      </c>
      <c r="C707" s="36">
        <v>65</v>
      </c>
      <c r="D707" s="36">
        <v>765</v>
      </c>
      <c r="E707" s="37">
        <v>0</v>
      </c>
      <c r="F707" s="36">
        <v>99</v>
      </c>
      <c r="G707" s="36">
        <v>344</v>
      </c>
      <c r="H707" s="35">
        <v>0</v>
      </c>
    </row>
    <row r="708" spans="1:8" s="173" customFormat="1" x14ac:dyDescent="0.35">
      <c r="A708" s="222" t="s">
        <v>1072</v>
      </c>
      <c r="B708" s="70">
        <v>44051</v>
      </c>
      <c r="C708" s="36">
        <v>79</v>
      </c>
      <c r="D708" s="36">
        <v>863</v>
      </c>
      <c r="E708" s="37">
        <v>0</v>
      </c>
      <c r="F708" s="36">
        <v>207</v>
      </c>
      <c r="G708" s="36">
        <v>664</v>
      </c>
      <c r="H708" s="35">
        <v>0</v>
      </c>
    </row>
    <row r="709" spans="1:8" s="173" customFormat="1" x14ac:dyDescent="0.35">
      <c r="A709" s="222" t="s">
        <v>1073</v>
      </c>
      <c r="B709" s="70">
        <v>44051</v>
      </c>
      <c r="C709" s="36">
        <v>138</v>
      </c>
      <c r="D709" s="36">
        <v>818</v>
      </c>
      <c r="E709" s="37">
        <v>0</v>
      </c>
      <c r="F709" s="36">
        <v>128</v>
      </c>
      <c r="G709" s="36">
        <v>334</v>
      </c>
      <c r="H709" s="35">
        <v>0</v>
      </c>
    </row>
    <row r="710" spans="1:8" s="173" customFormat="1" x14ac:dyDescent="0.35">
      <c r="A710" s="222" t="s">
        <v>1068</v>
      </c>
      <c r="B710" s="70">
        <v>44052</v>
      </c>
      <c r="C710" s="36">
        <v>363</v>
      </c>
      <c r="D710" s="36">
        <v>2243</v>
      </c>
      <c r="E710" s="37">
        <v>0</v>
      </c>
      <c r="F710" s="36">
        <v>275</v>
      </c>
      <c r="G710" s="36">
        <v>1049</v>
      </c>
      <c r="H710" s="35">
        <v>0</v>
      </c>
    </row>
    <row r="711" spans="1:8" s="173" customFormat="1" x14ac:dyDescent="0.35">
      <c r="A711" s="222" t="s">
        <v>1069</v>
      </c>
      <c r="B711" s="70">
        <v>44052</v>
      </c>
      <c r="C711" s="36">
        <v>127</v>
      </c>
      <c r="D711" s="36">
        <v>1122</v>
      </c>
      <c r="E711" s="37">
        <v>0</v>
      </c>
      <c r="F711" s="36">
        <v>147</v>
      </c>
      <c r="G711" s="36">
        <v>704</v>
      </c>
      <c r="H711" s="35">
        <v>0</v>
      </c>
    </row>
    <row r="712" spans="1:8" s="173" customFormat="1" x14ac:dyDescent="0.35">
      <c r="A712" s="222" t="s">
        <v>1070</v>
      </c>
      <c r="B712" s="70">
        <v>44052</v>
      </c>
      <c r="C712" s="36">
        <v>106</v>
      </c>
      <c r="D712" s="36">
        <v>1125</v>
      </c>
      <c r="E712" s="37">
        <v>0</v>
      </c>
      <c r="F712" s="36">
        <v>115</v>
      </c>
      <c r="G712" s="36">
        <v>562</v>
      </c>
      <c r="H712" s="35">
        <v>0</v>
      </c>
    </row>
    <row r="713" spans="1:8" s="173" customFormat="1" x14ac:dyDescent="0.35">
      <c r="A713" s="222" t="s">
        <v>1071</v>
      </c>
      <c r="B713" s="70">
        <v>44052</v>
      </c>
      <c r="C713" s="36">
        <v>59</v>
      </c>
      <c r="D713" s="36">
        <v>714</v>
      </c>
      <c r="E713" s="37">
        <v>0</v>
      </c>
      <c r="F713" s="36">
        <v>105</v>
      </c>
      <c r="G713" s="36">
        <v>395</v>
      </c>
      <c r="H713" s="35">
        <v>0</v>
      </c>
    </row>
    <row r="714" spans="1:8" s="173" customFormat="1" x14ac:dyDescent="0.35">
      <c r="A714" s="222" t="s">
        <v>1072</v>
      </c>
      <c r="B714" s="70">
        <v>44052</v>
      </c>
      <c r="C714" s="36">
        <v>81</v>
      </c>
      <c r="D714" s="36">
        <v>841</v>
      </c>
      <c r="E714" s="37">
        <v>0</v>
      </c>
      <c r="F714" s="36">
        <v>205</v>
      </c>
      <c r="G714" s="36">
        <v>686</v>
      </c>
      <c r="H714" s="35">
        <v>0</v>
      </c>
    </row>
    <row r="715" spans="1:8" s="173" customFormat="1" x14ac:dyDescent="0.35">
      <c r="A715" s="222" t="s">
        <v>1073</v>
      </c>
      <c r="B715" s="70">
        <v>44052</v>
      </c>
      <c r="C715" s="36">
        <v>136</v>
      </c>
      <c r="D715" s="36">
        <v>786</v>
      </c>
      <c r="E715" s="37">
        <v>0</v>
      </c>
      <c r="F715" s="36">
        <v>130</v>
      </c>
      <c r="G715" s="36">
        <v>366</v>
      </c>
      <c r="H715" s="35">
        <v>0</v>
      </c>
    </row>
    <row r="716" spans="1:8" s="173" customFormat="1" x14ac:dyDescent="0.35">
      <c r="A716" s="222" t="s">
        <v>1068</v>
      </c>
      <c r="B716" s="70">
        <v>44053</v>
      </c>
      <c r="C716" s="36">
        <v>370</v>
      </c>
      <c r="D716" s="36">
        <v>2259</v>
      </c>
      <c r="E716" s="37">
        <v>0</v>
      </c>
      <c r="F716" s="36">
        <v>269</v>
      </c>
      <c r="G716" s="36">
        <v>1020</v>
      </c>
      <c r="H716" s="35">
        <v>0</v>
      </c>
    </row>
    <row r="717" spans="1:8" s="173" customFormat="1" x14ac:dyDescent="0.35">
      <c r="A717" s="222" t="s">
        <v>1069</v>
      </c>
      <c r="B717" s="70">
        <v>44053</v>
      </c>
      <c r="C717" s="36">
        <v>126</v>
      </c>
      <c r="D717" s="36">
        <v>1115</v>
      </c>
      <c r="E717" s="37">
        <v>0</v>
      </c>
      <c r="F717" s="36">
        <v>148</v>
      </c>
      <c r="G717" s="36">
        <v>717</v>
      </c>
      <c r="H717" s="35">
        <v>0</v>
      </c>
    </row>
    <row r="718" spans="1:8" s="173" customFormat="1" x14ac:dyDescent="0.35">
      <c r="A718" s="222" t="s">
        <v>1070</v>
      </c>
      <c r="B718" s="70">
        <v>44053</v>
      </c>
      <c r="C718" s="36">
        <v>109</v>
      </c>
      <c r="D718" s="36">
        <v>1150</v>
      </c>
      <c r="E718" s="37">
        <v>0</v>
      </c>
      <c r="F718" s="36">
        <v>112</v>
      </c>
      <c r="G718" s="36">
        <v>537</v>
      </c>
      <c r="H718" s="35">
        <v>0</v>
      </c>
    </row>
    <row r="719" spans="1:8" s="173" customFormat="1" x14ac:dyDescent="0.35">
      <c r="A719" s="222" t="s">
        <v>1071</v>
      </c>
      <c r="B719" s="70">
        <v>44053</v>
      </c>
      <c r="C719" s="36">
        <v>60</v>
      </c>
      <c r="D719" s="36">
        <v>745</v>
      </c>
      <c r="E719" s="37">
        <v>0</v>
      </c>
      <c r="F719" s="36">
        <v>104</v>
      </c>
      <c r="G719" s="36">
        <v>364</v>
      </c>
      <c r="H719" s="35">
        <v>0</v>
      </c>
    </row>
    <row r="720" spans="1:8" s="173" customFormat="1" x14ac:dyDescent="0.35">
      <c r="A720" s="222" t="s">
        <v>1072</v>
      </c>
      <c r="B720" s="70">
        <v>44053</v>
      </c>
      <c r="C720" s="36">
        <v>79</v>
      </c>
      <c r="D720" s="36">
        <v>882</v>
      </c>
      <c r="E720" s="37">
        <v>0</v>
      </c>
      <c r="F720" s="36">
        <v>207</v>
      </c>
      <c r="G720" s="36">
        <v>645</v>
      </c>
      <c r="H720" s="35">
        <v>0</v>
      </c>
    </row>
    <row r="721" spans="1:8" s="173" customFormat="1" x14ac:dyDescent="0.35">
      <c r="A721" s="222" t="s">
        <v>1073</v>
      </c>
      <c r="B721" s="70">
        <v>44053</v>
      </c>
      <c r="C721" s="36">
        <v>130</v>
      </c>
      <c r="D721" s="36">
        <v>788</v>
      </c>
      <c r="E721" s="37">
        <v>0</v>
      </c>
      <c r="F721" s="36">
        <v>136</v>
      </c>
      <c r="G721" s="36">
        <v>364</v>
      </c>
      <c r="H721" s="35">
        <v>0</v>
      </c>
    </row>
    <row r="722" spans="1:8" s="173" customFormat="1" x14ac:dyDescent="0.35">
      <c r="A722" s="222" t="s">
        <v>1068</v>
      </c>
      <c r="B722" s="70">
        <v>44054</v>
      </c>
      <c r="C722" s="36">
        <v>384</v>
      </c>
      <c r="D722" s="36">
        <v>2413</v>
      </c>
      <c r="E722" s="37">
        <v>0</v>
      </c>
      <c r="F722" s="36">
        <v>253</v>
      </c>
      <c r="G722" s="36">
        <v>871</v>
      </c>
      <c r="H722" s="35">
        <v>0</v>
      </c>
    </row>
    <row r="723" spans="1:8" s="173" customFormat="1" x14ac:dyDescent="0.35">
      <c r="A723" s="222" t="s">
        <v>1069</v>
      </c>
      <c r="B723" s="70">
        <v>44054</v>
      </c>
      <c r="C723" s="36">
        <v>138</v>
      </c>
      <c r="D723" s="36">
        <v>1207</v>
      </c>
      <c r="E723" s="37">
        <v>0</v>
      </c>
      <c r="F723" s="36">
        <v>136</v>
      </c>
      <c r="G723" s="36">
        <v>615</v>
      </c>
      <c r="H723" s="35">
        <v>0</v>
      </c>
    </row>
    <row r="724" spans="1:8" s="173" customFormat="1" x14ac:dyDescent="0.35">
      <c r="A724" s="222" t="s">
        <v>1070</v>
      </c>
      <c r="B724" s="70">
        <v>44054</v>
      </c>
      <c r="C724" s="36">
        <v>119</v>
      </c>
      <c r="D724" s="36">
        <v>1273</v>
      </c>
      <c r="E724" s="37">
        <v>0</v>
      </c>
      <c r="F724" s="36">
        <v>102</v>
      </c>
      <c r="G724" s="36">
        <v>414</v>
      </c>
      <c r="H724" s="35">
        <v>0</v>
      </c>
    </row>
    <row r="725" spans="1:8" s="173" customFormat="1" x14ac:dyDescent="0.35">
      <c r="A725" s="222" t="s">
        <v>1071</v>
      </c>
      <c r="B725" s="70">
        <v>44054</v>
      </c>
      <c r="C725" s="36">
        <v>70</v>
      </c>
      <c r="D725" s="36">
        <v>767</v>
      </c>
      <c r="E725" s="37">
        <v>0</v>
      </c>
      <c r="F725" s="36">
        <v>94</v>
      </c>
      <c r="G725" s="36">
        <v>342</v>
      </c>
      <c r="H725" s="35">
        <v>0</v>
      </c>
    </row>
    <row r="726" spans="1:8" s="173" customFormat="1" x14ac:dyDescent="0.35">
      <c r="A726" s="222" t="s">
        <v>1072</v>
      </c>
      <c r="B726" s="70">
        <v>44054</v>
      </c>
      <c r="C726" s="36">
        <v>80</v>
      </c>
      <c r="D726" s="36">
        <v>905</v>
      </c>
      <c r="E726" s="37">
        <v>0</v>
      </c>
      <c r="F726" s="36">
        <v>206</v>
      </c>
      <c r="G726" s="36">
        <v>625</v>
      </c>
      <c r="H726" s="35">
        <v>0</v>
      </c>
    </row>
    <row r="727" spans="1:8" s="173" customFormat="1" x14ac:dyDescent="0.35">
      <c r="A727" s="222" t="s">
        <v>1073</v>
      </c>
      <c r="B727" s="70">
        <v>44054</v>
      </c>
      <c r="C727" s="36">
        <v>141</v>
      </c>
      <c r="D727" s="36">
        <v>848</v>
      </c>
      <c r="E727" s="37">
        <v>0</v>
      </c>
      <c r="F727" s="36">
        <v>125</v>
      </c>
      <c r="G727" s="36">
        <v>288</v>
      </c>
      <c r="H727" s="35">
        <v>0</v>
      </c>
    </row>
    <row r="728" spans="1:8" s="173" customFormat="1" x14ac:dyDescent="0.35">
      <c r="A728" s="222" t="s">
        <v>1068</v>
      </c>
      <c r="B728" s="70">
        <v>44055</v>
      </c>
      <c r="C728" s="36">
        <v>397</v>
      </c>
      <c r="D728" s="36">
        <v>2431</v>
      </c>
      <c r="E728" s="37">
        <v>0</v>
      </c>
      <c r="F728" s="36">
        <v>245</v>
      </c>
      <c r="G728" s="36">
        <v>861</v>
      </c>
      <c r="H728" s="35">
        <v>0</v>
      </c>
    </row>
    <row r="729" spans="1:8" s="173" customFormat="1" x14ac:dyDescent="0.35">
      <c r="A729" s="222" t="s">
        <v>1069</v>
      </c>
      <c r="B729" s="70">
        <v>44055</v>
      </c>
      <c r="C729" s="36">
        <v>127</v>
      </c>
      <c r="D729" s="36">
        <v>1252</v>
      </c>
      <c r="E729" s="37">
        <v>0</v>
      </c>
      <c r="F729" s="36">
        <v>147</v>
      </c>
      <c r="G729" s="36">
        <v>570</v>
      </c>
      <c r="H729" s="35">
        <v>0</v>
      </c>
    </row>
    <row r="730" spans="1:8" s="173" customFormat="1" x14ac:dyDescent="0.35">
      <c r="A730" s="222" t="s">
        <v>1070</v>
      </c>
      <c r="B730" s="70">
        <v>44055</v>
      </c>
      <c r="C730" s="36">
        <v>121</v>
      </c>
      <c r="D730" s="36">
        <v>1307</v>
      </c>
      <c r="E730" s="37">
        <v>0</v>
      </c>
      <c r="F730" s="36">
        <v>100</v>
      </c>
      <c r="G730" s="36">
        <v>380</v>
      </c>
      <c r="H730" s="35">
        <v>0</v>
      </c>
    </row>
    <row r="731" spans="1:8" s="173" customFormat="1" x14ac:dyDescent="0.35">
      <c r="A731" s="222" t="s">
        <v>1071</v>
      </c>
      <c r="B731" s="70">
        <v>44055</v>
      </c>
      <c r="C731" s="36">
        <v>67</v>
      </c>
      <c r="D731" s="36">
        <v>767</v>
      </c>
      <c r="E731" s="37">
        <v>0</v>
      </c>
      <c r="F731" s="36">
        <v>97</v>
      </c>
      <c r="G731" s="36">
        <v>342</v>
      </c>
      <c r="H731" s="35">
        <v>0</v>
      </c>
    </row>
    <row r="732" spans="1:8" s="173" customFormat="1" x14ac:dyDescent="0.35">
      <c r="A732" s="222" t="s">
        <v>1072</v>
      </c>
      <c r="B732" s="70">
        <v>44055</v>
      </c>
      <c r="C732" s="36">
        <v>83</v>
      </c>
      <c r="D732" s="36">
        <v>895</v>
      </c>
      <c r="E732" s="37">
        <v>0</v>
      </c>
      <c r="F732" s="36">
        <v>203</v>
      </c>
      <c r="G732" s="36">
        <v>632</v>
      </c>
      <c r="H732" s="35">
        <v>0</v>
      </c>
    </row>
    <row r="733" spans="1:8" s="173" customFormat="1" x14ac:dyDescent="0.35">
      <c r="A733" s="222" t="s">
        <v>1073</v>
      </c>
      <c r="B733" s="70">
        <v>44055</v>
      </c>
      <c r="C733" s="36">
        <v>131</v>
      </c>
      <c r="D733" s="36">
        <v>831</v>
      </c>
      <c r="E733" s="37">
        <v>0</v>
      </c>
      <c r="F733" s="36">
        <v>135</v>
      </c>
      <c r="G733" s="36">
        <v>311</v>
      </c>
      <c r="H733" s="35">
        <v>0</v>
      </c>
    </row>
    <row r="734" spans="1:8" s="173" customFormat="1" x14ac:dyDescent="0.35">
      <c r="A734" s="222" t="s">
        <v>1068</v>
      </c>
      <c r="B734" s="70">
        <v>44056</v>
      </c>
      <c r="C734" s="36">
        <v>404</v>
      </c>
      <c r="D734" s="36">
        <v>2438</v>
      </c>
      <c r="E734" s="37">
        <v>0</v>
      </c>
      <c r="F734" s="36">
        <v>239</v>
      </c>
      <c r="G734" s="36">
        <v>863</v>
      </c>
      <c r="H734" s="35">
        <v>0</v>
      </c>
    </row>
    <row r="735" spans="1:8" s="173" customFormat="1" x14ac:dyDescent="0.35">
      <c r="A735" s="222" t="s">
        <v>1069</v>
      </c>
      <c r="B735" s="70">
        <v>44056</v>
      </c>
      <c r="C735" s="36">
        <v>126</v>
      </c>
      <c r="D735" s="36">
        <v>1288</v>
      </c>
      <c r="E735" s="37">
        <v>0</v>
      </c>
      <c r="F735" s="36">
        <v>148</v>
      </c>
      <c r="G735" s="36">
        <v>536</v>
      </c>
      <c r="H735" s="35">
        <v>0</v>
      </c>
    </row>
    <row r="736" spans="1:8" s="173" customFormat="1" x14ac:dyDescent="0.35">
      <c r="A736" s="222" t="s">
        <v>1070</v>
      </c>
      <c r="B736" s="70">
        <v>44056</v>
      </c>
      <c r="C736" s="36">
        <v>113</v>
      </c>
      <c r="D736" s="36">
        <v>1331</v>
      </c>
      <c r="E736" s="37">
        <v>0</v>
      </c>
      <c r="F736" s="36">
        <v>108</v>
      </c>
      <c r="G736" s="36">
        <v>356</v>
      </c>
      <c r="H736" s="35">
        <v>0</v>
      </c>
    </row>
    <row r="737" spans="1:8" s="173" customFormat="1" x14ac:dyDescent="0.35">
      <c r="A737" s="222" t="s">
        <v>1071</v>
      </c>
      <c r="B737" s="70">
        <v>44056</v>
      </c>
      <c r="C737" s="36">
        <v>61</v>
      </c>
      <c r="D737" s="36">
        <v>786</v>
      </c>
      <c r="E737" s="37">
        <v>0</v>
      </c>
      <c r="F737" s="36">
        <v>103</v>
      </c>
      <c r="G737" s="36">
        <v>323</v>
      </c>
      <c r="H737" s="35">
        <v>0</v>
      </c>
    </row>
    <row r="738" spans="1:8" s="173" customFormat="1" x14ac:dyDescent="0.35">
      <c r="A738" s="222" t="s">
        <v>1072</v>
      </c>
      <c r="B738" s="70">
        <v>44056</v>
      </c>
      <c r="C738" s="36">
        <v>76</v>
      </c>
      <c r="D738" s="36">
        <v>881</v>
      </c>
      <c r="E738" s="37">
        <v>0</v>
      </c>
      <c r="F738" s="36">
        <v>210</v>
      </c>
      <c r="G738" s="36">
        <v>652</v>
      </c>
      <c r="H738" s="35">
        <v>0</v>
      </c>
    </row>
    <row r="739" spans="1:8" s="173" customFormat="1" x14ac:dyDescent="0.35">
      <c r="A739" s="222" t="s">
        <v>1073</v>
      </c>
      <c r="B739" s="70">
        <v>44056</v>
      </c>
      <c r="C739" s="36">
        <v>128</v>
      </c>
      <c r="D739" s="36">
        <v>802</v>
      </c>
      <c r="E739" s="37">
        <v>0</v>
      </c>
      <c r="F739" s="36">
        <v>138</v>
      </c>
      <c r="G739" s="36">
        <v>340</v>
      </c>
      <c r="H739" s="35">
        <v>0</v>
      </c>
    </row>
    <row r="740" spans="1:8" s="173" customFormat="1" x14ac:dyDescent="0.35">
      <c r="A740" s="222" t="s">
        <v>1068</v>
      </c>
      <c r="B740" s="70">
        <v>44057</v>
      </c>
      <c r="C740" s="36">
        <v>395</v>
      </c>
      <c r="D740" s="36">
        <v>2448</v>
      </c>
      <c r="E740" s="37">
        <v>0</v>
      </c>
      <c r="F740" s="36">
        <v>246</v>
      </c>
      <c r="G740" s="36">
        <v>847</v>
      </c>
      <c r="H740" s="35">
        <v>0</v>
      </c>
    </row>
    <row r="741" spans="1:8" s="173" customFormat="1" x14ac:dyDescent="0.35">
      <c r="A741" s="222" t="s">
        <v>1069</v>
      </c>
      <c r="B741" s="70">
        <v>44057</v>
      </c>
      <c r="C741" s="36">
        <v>138</v>
      </c>
      <c r="D741" s="36">
        <v>1247</v>
      </c>
      <c r="E741" s="37">
        <v>0</v>
      </c>
      <c r="F741" s="36">
        <v>136</v>
      </c>
      <c r="G741" s="36">
        <v>576</v>
      </c>
      <c r="H741" s="35">
        <v>0</v>
      </c>
    </row>
    <row r="742" spans="1:8" s="173" customFormat="1" x14ac:dyDescent="0.35">
      <c r="A742" s="222" t="s">
        <v>1070</v>
      </c>
      <c r="B742" s="70">
        <v>44057</v>
      </c>
      <c r="C742" s="36">
        <v>106</v>
      </c>
      <c r="D742" s="36">
        <v>1262</v>
      </c>
      <c r="E742" s="37">
        <v>0</v>
      </c>
      <c r="F742" s="36">
        <v>115</v>
      </c>
      <c r="G742" s="36">
        <v>425</v>
      </c>
      <c r="H742" s="35">
        <v>0</v>
      </c>
    </row>
    <row r="743" spans="1:8" s="173" customFormat="1" x14ac:dyDescent="0.35">
      <c r="A743" s="222" t="s">
        <v>1071</v>
      </c>
      <c r="B743" s="70">
        <v>44057</v>
      </c>
      <c r="C743" s="36">
        <v>62</v>
      </c>
      <c r="D743" s="36">
        <v>793</v>
      </c>
      <c r="E743" s="37">
        <v>0</v>
      </c>
      <c r="F743" s="36">
        <v>102</v>
      </c>
      <c r="G743" s="36">
        <v>316</v>
      </c>
      <c r="H743" s="35">
        <v>0</v>
      </c>
    </row>
    <row r="744" spans="1:8" s="173" customFormat="1" x14ac:dyDescent="0.35">
      <c r="A744" s="222" t="s">
        <v>1072</v>
      </c>
      <c r="B744" s="70">
        <v>44057</v>
      </c>
      <c r="C744" s="36">
        <v>80</v>
      </c>
      <c r="D744" s="36">
        <v>859</v>
      </c>
      <c r="E744" s="37">
        <v>0</v>
      </c>
      <c r="F744" s="36">
        <v>206</v>
      </c>
      <c r="G744" s="36">
        <v>668</v>
      </c>
      <c r="H744" s="35">
        <v>0</v>
      </c>
    </row>
    <row r="745" spans="1:8" s="173" customFormat="1" x14ac:dyDescent="0.35">
      <c r="A745" s="222" t="s">
        <v>1073</v>
      </c>
      <c r="B745" s="70">
        <v>44057</v>
      </c>
      <c r="C745" s="36">
        <v>135</v>
      </c>
      <c r="D745" s="36">
        <v>789</v>
      </c>
      <c r="E745" s="37">
        <v>0</v>
      </c>
      <c r="F745" s="36">
        <v>131</v>
      </c>
      <c r="G745" s="36">
        <v>351</v>
      </c>
      <c r="H745" s="35">
        <v>0</v>
      </c>
    </row>
    <row r="746" spans="1:8" s="173" customFormat="1" x14ac:dyDescent="0.35">
      <c r="A746" s="222" t="s">
        <v>1068</v>
      </c>
      <c r="B746" s="70">
        <v>44058</v>
      </c>
      <c r="C746" s="36">
        <v>403</v>
      </c>
      <c r="D746" s="36">
        <v>2358</v>
      </c>
      <c r="E746" s="37">
        <v>0</v>
      </c>
      <c r="F746" s="36">
        <v>237</v>
      </c>
      <c r="G746" s="36">
        <v>930</v>
      </c>
      <c r="H746" s="35">
        <v>0</v>
      </c>
    </row>
    <row r="747" spans="1:8" s="173" customFormat="1" x14ac:dyDescent="0.35">
      <c r="A747" s="222" t="s">
        <v>1069</v>
      </c>
      <c r="B747" s="70">
        <v>44058</v>
      </c>
      <c r="C747" s="36">
        <v>140</v>
      </c>
      <c r="D747" s="36">
        <v>1207</v>
      </c>
      <c r="E747" s="37">
        <v>0</v>
      </c>
      <c r="F747" s="36">
        <v>134</v>
      </c>
      <c r="G747" s="36">
        <v>611</v>
      </c>
      <c r="H747" s="35">
        <v>0</v>
      </c>
    </row>
    <row r="748" spans="1:8" s="173" customFormat="1" x14ac:dyDescent="0.35">
      <c r="A748" s="222" t="s">
        <v>1070</v>
      </c>
      <c r="B748" s="70">
        <v>44058</v>
      </c>
      <c r="C748" s="36">
        <v>113</v>
      </c>
      <c r="D748" s="36">
        <v>1147</v>
      </c>
      <c r="E748" s="37">
        <v>0</v>
      </c>
      <c r="F748" s="36">
        <v>108</v>
      </c>
      <c r="G748" s="36">
        <v>540</v>
      </c>
      <c r="H748" s="35">
        <v>0</v>
      </c>
    </row>
    <row r="749" spans="1:8" s="173" customFormat="1" x14ac:dyDescent="0.35">
      <c r="A749" s="222" t="s">
        <v>1071</v>
      </c>
      <c r="B749" s="70">
        <v>44058</v>
      </c>
      <c r="C749" s="36">
        <v>66</v>
      </c>
      <c r="D749" s="36">
        <v>733</v>
      </c>
      <c r="E749" s="37">
        <v>0</v>
      </c>
      <c r="F749" s="36">
        <v>98</v>
      </c>
      <c r="G749" s="36">
        <v>376</v>
      </c>
      <c r="H749" s="35">
        <v>0</v>
      </c>
    </row>
    <row r="750" spans="1:8" s="173" customFormat="1" x14ac:dyDescent="0.35">
      <c r="A750" s="222" t="s">
        <v>1072</v>
      </c>
      <c r="B750" s="70">
        <v>44058</v>
      </c>
      <c r="C750" s="36">
        <v>88</v>
      </c>
      <c r="D750" s="36">
        <v>855</v>
      </c>
      <c r="E750" s="37">
        <v>0</v>
      </c>
      <c r="F750" s="36">
        <v>198</v>
      </c>
      <c r="G750" s="36">
        <v>678</v>
      </c>
      <c r="H750" s="35">
        <v>0</v>
      </c>
    </row>
    <row r="751" spans="1:8" s="173" customFormat="1" x14ac:dyDescent="0.35">
      <c r="A751" s="222" t="s">
        <v>1073</v>
      </c>
      <c r="B751" s="70">
        <v>44058</v>
      </c>
      <c r="C751" s="36">
        <v>133</v>
      </c>
      <c r="D751" s="36">
        <v>751</v>
      </c>
      <c r="E751" s="37">
        <v>0</v>
      </c>
      <c r="F751" s="36">
        <v>133</v>
      </c>
      <c r="G751" s="36">
        <v>389</v>
      </c>
      <c r="H751" s="35">
        <v>0</v>
      </c>
    </row>
    <row r="752" spans="1:8" s="173" customFormat="1" x14ac:dyDescent="0.35">
      <c r="A752" s="222" t="s">
        <v>1068</v>
      </c>
      <c r="B752" s="70">
        <v>44059</v>
      </c>
      <c r="C752" s="36">
        <v>373</v>
      </c>
      <c r="D752" s="36">
        <v>2220</v>
      </c>
      <c r="E752" s="37">
        <v>0</v>
      </c>
      <c r="F752" s="36">
        <v>266</v>
      </c>
      <c r="G752" s="36">
        <v>1079</v>
      </c>
      <c r="H752" s="35">
        <v>0</v>
      </c>
    </row>
    <row r="753" spans="1:8" s="173" customFormat="1" x14ac:dyDescent="0.35">
      <c r="A753" s="222" t="s">
        <v>1069</v>
      </c>
      <c r="B753" s="70">
        <v>44059</v>
      </c>
      <c r="C753" s="36">
        <v>130</v>
      </c>
      <c r="D753" s="36">
        <v>1165</v>
      </c>
      <c r="E753" s="37">
        <v>0</v>
      </c>
      <c r="F753" s="36">
        <v>144</v>
      </c>
      <c r="G753" s="36">
        <v>654</v>
      </c>
      <c r="H753" s="35">
        <v>0</v>
      </c>
    </row>
    <row r="754" spans="1:8" s="173" customFormat="1" x14ac:dyDescent="0.35">
      <c r="A754" s="222" t="s">
        <v>1070</v>
      </c>
      <c r="B754" s="70">
        <v>44059</v>
      </c>
      <c r="C754" s="36">
        <v>116</v>
      </c>
      <c r="D754" s="36">
        <v>1118</v>
      </c>
      <c r="E754" s="37">
        <v>0</v>
      </c>
      <c r="F754" s="36">
        <v>105</v>
      </c>
      <c r="G754" s="36">
        <v>569</v>
      </c>
      <c r="H754" s="35">
        <v>0</v>
      </c>
    </row>
    <row r="755" spans="1:8" s="173" customFormat="1" x14ac:dyDescent="0.35">
      <c r="A755" s="222" t="s">
        <v>1071</v>
      </c>
      <c r="B755" s="70">
        <v>44059</v>
      </c>
      <c r="C755" s="36">
        <v>55</v>
      </c>
      <c r="D755" s="36">
        <v>735</v>
      </c>
      <c r="E755" s="37">
        <v>0</v>
      </c>
      <c r="F755" s="36">
        <v>109</v>
      </c>
      <c r="G755" s="36">
        <v>374</v>
      </c>
      <c r="H755" s="35">
        <v>0</v>
      </c>
    </row>
    <row r="756" spans="1:8" s="173" customFormat="1" x14ac:dyDescent="0.35">
      <c r="A756" s="222" t="s">
        <v>1072</v>
      </c>
      <c r="B756" s="70">
        <v>44059</v>
      </c>
      <c r="C756" s="36">
        <v>74</v>
      </c>
      <c r="D756" s="36">
        <v>838</v>
      </c>
      <c r="E756" s="37">
        <v>0</v>
      </c>
      <c r="F756" s="36">
        <v>212</v>
      </c>
      <c r="G756" s="36">
        <v>695</v>
      </c>
      <c r="H756" s="35">
        <v>0</v>
      </c>
    </row>
    <row r="757" spans="1:8" s="173" customFormat="1" x14ac:dyDescent="0.35">
      <c r="A757" s="222" t="s">
        <v>1073</v>
      </c>
      <c r="B757" s="70">
        <v>44059</v>
      </c>
      <c r="C757" s="36">
        <v>122</v>
      </c>
      <c r="D757" s="36">
        <v>731</v>
      </c>
      <c r="E757" s="37">
        <v>0</v>
      </c>
      <c r="F757" s="36">
        <v>144</v>
      </c>
      <c r="G757" s="36">
        <v>405</v>
      </c>
      <c r="H757" s="35">
        <v>0</v>
      </c>
    </row>
    <row r="758" spans="1:8" s="173" customFormat="1" x14ac:dyDescent="0.35">
      <c r="A758" s="222" t="s">
        <v>1068</v>
      </c>
      <c r="B758" s="70">
        <v>44060</v>
      </c>
      <c r="C758" s="36">
        <v>351</v>
      </c>
      <c r="D758" s="36">
        <v>2224</v>
      </c>
      <c r="E758" s="37">
        <v>0</v>
      </c>
      <c r="F758" s="36">
        <v>283</v>
      </c>
      <c r="G758" s="36">
        <v>1067</v>
      </c>
      <c r="H758" s="35">
        <v>0</v>
      </c>
    </row>
    <row r="759" spans="1:8" s="173" customFormat="1" x14ac:dyDescent="0.35">
      <c r="A759" s="222" t="s">
        <v>1069</v>
      </c>
      <c r="B759" s="70">
        <v>44060</v>
      </c>
      <c r="C759" s="36">
        <v>135</v>
      </c>
      <c r="D759" s="36">
        <v>1202</v>
      </c>
      <c r="E759" s="37">
        <v>0</v>
      </c>
      <c r="F759" s="36">
        <v>139</v>
      </c>
      <c r="G759" s="36">
        <v>621</v>
      </c>
      <c r="H759" s="35">
        <v>0</v>
      </c>
    </row>
    <row r="760" spans="1:8" s="173" customFormat="1" x14ac:dyDescent="0.35">
      <c r="A760" s="222" t="s">
        <v>1070</v>
      </c>
      <c r="B760" s="70">
        <v>44060</v>
      </c>
      <c r="C760" s="36">
        <v>108</v>
      </c>
      <c r="D760" s="36">
        <v>1129</v>
      </c>
      <c r="E760" s="37">
        <v>0</v>
      </c>
      <c r="F760" s="36">
        <v>113</v>
      </c>
      <c r="G760" s="36">
        <v>555</v>
      </c>
      <c r="H760" s="35">
        <v>0</v>
      </c>
    </row>
    <row r="761" spans="1:8" s="173" customFormat="1" x14ac:dyDescent="0.35">
      <c r="A761" s="222" t="s">
        <v>1071</v>
      </c>
      <c r="B761" s="70">
        <v>44060</v>
      </c>
      <c r="C761" s="36">
        <v>64</v>
      </c>
      <c r="D761" s="36">
        <v>736</v>
      </c>
      <c r="E761" s="37">
        <v>0</v>
      </c>
      <c r="F761" s="36">
        <v>100</v>
      </c>
      <c r="G761" s="36">
        <v>373</v>
      </c>
      <c r="H761" s="35">
        <v>0</v>
      </c>
    </row>
    <row r="762" spans="1:8" s="173" customFormat="1" x14ac:dyDescent="0.35">
      <c r="A762" s="222" t="s">
        <v>1072</v>
      </c>
      <c r="B762" s="70">
        <v>44060</v>
      </c>
      <c r="C762" s="36">
        <v>72</v>
      </c>
      <c r="D762" s="36">
        <v>842</v>
      </c>
      <c r="E762" s="37">
        <v>0</v>
      </c>
      <c r="F762" s="36">
        <v>214</v>
      </c>
      <c r="G762" s="36">
        <v>686</v>
      </c>
      <c r="H762" s="35">
        <v>0</v>
      </c>
    </row>
    <row r="763" spans="1:8" s="173" customFormat="1" x14ac:dyDescent="0.35">
      <c r="A763" s="222" t="s">
        <v>1073</v>
      </c>
      <c r="B763" s="70">
        <v>44060</v>
      </c>
      <c r="C763" s="36">
        <v>131</v>
      </c>
      <c r="D763" s="36">
        <v>745</v>
      </c>
      <c r="E763" s="37">
        <v>0</v>
      </c>
      <c r="F763" s="36">
        <v>135</v>
      </c>
      <c r="G763" s="36">
        <v>388</v>
      </c>
      <c r="H763" s="35">
        <v>0</v>
      </c>
    </row>
    <row r="764" spans="1:8" s="173" customFormat="1" x14ac:dyDescent="0.35">
      <c r="A764" s="222" t="s">
        <v>1068</v>
      </c>
      <c r="B764" s="70">
        <v>44061</v>
      </c>
      <c r="C764" s="36">
        <v>378</v>
      </c>
      <c r="D764" s="36">
        <v>2374</v>
      </c>
      <c r="E764" s="37">
        <v>0</v>
      </c>
      <c r="F764" s="36">
        <v>255</v>
      </c>
      <c r="G764" s="36">
        <v>916</v>
      </c>
      <c r="H764" s="35">
        <v>0</v>
      </c>
    </row>
    <row r="765" spans="1:8" s="173" customFormat="1" x14ac:dyDescent="0.35">
      <c r="A765" s="222" t="s">
        <v>1069</v>
      </c>
      <c r="B765" s="70">
        <v>44061</v>
      </c>
      <c r="C765" s="36">
        <v>149</v>
      </c>
      <c r="D765" s="36">
        <v>1258</v>
      </c>
      <c r="E765" s="37">
        <v>0</v>
      </c>
      <c r="F765" s="36">
        <v>125</v>
      </c>
      <c r="G765" s="36">
        <v>565</v>
      </c>
      <c r="H765" s="35">
        <v>0</v>
      </c>
    </row>
    <row r="766" spans="1:8" s="173" customFormat="1" x14ac:dyDescent="0.35">
      <c r="A766" s="222" t="s">
        <v>1070</v>
      </c>
      <c r="B766" s="70">
        <v>44061</v>
      </c>
      <c r="C766" s="36">
        <v>107</v>
      </c>
      <c r="D766" s="36">
        <v>1220</v>
      </c>
      <c r="E766" s="37">
        <v>0</v>
      </c>
      <c r="F766" s="36">
        <v>114</v>
      </c>
      <c r="G766" s="36">
        <v>464</v>
      </c>
      <c r="H766" s="35">
        <v>0</v>
      </c>
    </row>
    <row r="767" spans="1:8" s="173" customFormat="1" x14ac:dyDescent="0.35">
      <c r="A767" s="222" t="s">
        <v>1071</v>
      </c>
      <c r="B767" s="70">
        <v>44061</v>
      </c>
      <c r="C767" s="36">
        <v>58</v>
      </c>
      <c r="D767" s="36">
        <v>792</v>
      </c>
      <c r="E767" s="37">
        <v>0</v>
      </c>
      <c r="F767" s="36">
        <v>98</v>
      </c>
      <c r="G767" s="36">
        <v>328</v>
      </c>
      <c r="H767" s="35">
        <v>0</v>
      </c>
    </row>
    <row r="768" spans="1:8" s="173" customFormat="1" x14ac:dyDescent="0.35">
      <c r="A768" s="222" t="s">
        <v>1072</v>
      </c>
      <c r="B768" s="70">
        <v>44061</v>
      </c>
      <c r="C768" s="36">
        <v>72</v>
      </c>
      <c r="D768" s="36">
        <v>875</v>
      </c>
      <c r="E768" s="37">
        <v>0</v>
      </c>
      <c r="F768" s="36">
        <v>214</v>
      </c>
      <c r="G768" s="36">
        <v>651</v>
      </c>
      <c r="H768" s="35">
        <v>0</v>
      </c>
    </row>
    <row r="769" spans="1:8" s="173" customFormat="1" x14ac:dyDescent="0.35">
      <c r="A769" s="222" t="s">
        <v>1073</v>
      </c>
      <c r="B769" s="70">
        <v>44061</v>
      </c>
      <c r="C769" s="36">
        <v>126</v>
      </c>
      <c r="D769" s="36">
        <v>785</v>
      </c>
      <c r="E769" s="37">
        <v>0</v>
      </c>
      <c r="F769" s="36">
        <v>140</v>
      </c>
      <c r="G769" s="36">
        <v>348</v>
      </c>
      <c r="H769" s="35">
        <v>0</v>
      </c>
    </row>
    <row r="770" spans="1:8" s="173" customFormat="1" x14ac:dyDescent="0.35">
      <c r="A770" s="222" t="s">
        <v>1068</v>
      </c>
      <c r="B770" s="70">
        <v>44062</v>
      </c>
      <c r="C770" s="36">
        <v>395</v>
      </c>
      <c r="D770" s="36">
        <v>2431</v>
      </c>
      <c r="E770" s="37">
        <v>0</v>
      </c>
      <c r="F770" s="36">
        <v>244</v>
      </c>
      <c r="G770" s="36">
        <v>884</v>
      </c>
      <c r="H770" s="35">
        <v>0</v>
      </c>
    </row>
    <row r="771" spans="1:8" s="173" customFormat="1" x14ac:dyDescent="0.35">
      <c r="A771" s="222" t="s">
        <v>1069</v>
      </c>
      <c r="B771" s="70">
        <v>44062</v>
      </c>
      <c r="C771" s="36">
        <v>147</v>
      </c>
      <c r="D771" s="36">
        <v>1303</v>
      </c>
      <c r="E771" s="37">
        <v>0</v>
      </c>
      <c r="F771" s="36">
        <v>127</v>
      </c>
      <c r="G771" s="36">
        <v>520</v>
      </c>
      <c r="H771" s="35">
        <v>0</v>
      </c>
    </row>
    <row r="772" spans="1:8" s="173" customFormat="1" x14ac:dyDescent="0.35">
      <c r="A772" s="222" t="s">
        <v>1070</v>
      </c>
      <c r="B772" s="70">
        <v>44062</v>
      </c>
      <c r="C772" s="36">
        <v>112</v>
      </c>
      <c r="D772" s="36">
        <v>1259</v>
      </c>
      <c r="E772" s="37">
        <v>0</v>
      </c>
      <c r="F772" s="36">
        <v>109</v>
      </c>
      <c r="G772" s="36">
        <v>425</v>
      </c>
      <c r="H772" s="35">
        <v>0</v>
      </c>
    </row>
    <row r="773" spans="1:8" s="173" customFormat="1" x14ac:dyDescent="0.35">
      <c r="A773" s="222" t="s">
        <v>1071</v>
      </c>
      <c r="B773" s="70">
        <v>44062</v>
      </c>
      <c r="C773" s="36">
        <v>71</v>
      </c>
      <c r="D773" s="36">
        <v>798</v>
      </c>
      <c r="E773" s="37">
        <v>0</v>
      </c>
      <c r="F773" s="36">
        <v>85</v>
      </c>
      <c r="G773" s="36">
        <v>322</v>
      </c>
      <c r="H773" s="35">
        <v>0</v>
      </c>
    </row>
    <row r="774" spans="1:8" s="173" customFormat="1" x14ac:dyDescent="0.35">
      <c r="A774" s="222" t="s">
        <v>1072</v>
      </c>
      <c r="B774" s="70">
        <v>44062</v>
      </c>
      <c r="C774" s="36">
        <v>69</v>
      </c>
      <c r="D774" s="36">
        <v>889</v>
      </c>
      <c r="E774" s="37">
        <v>0</v>
      </c>
      <c r="F774" s="36">
        <v>217</v>
      </c>
      <c r="G774" s="36">
        <v>641</v>
      </c>
      <c r="H774" s="35">
        <v>0</v>
      </c>
    </row>
    <row r="775" spans="1:8" s="173" customFormat="1" x14ac:dyDescent="0.35">
      <c r="A775" s="222" t="s">
        <v>1073</v>
      </c>
      <c r="B775" s="70">
        <v>44062</v>
      </c>
      <c r="C775" s="36">
        <v>136</v>
      </c>
      <c r="D775" s="36">
        <v>821</v>
      </c>
      <c r="E775" s="37">
        <v>0</v>
      </c>
      <c r="F775" s="36">
        <v>130</v>
      </c>
      <c r="G775" s="36">
        <v>315</v>
      </c>
      <c r="H775" s="35">
        <v>0</v>
      </c>
    </row>
    <row r="776" spans="1:8" s="173" customFormat="1" x14ac:dyDescent="0.35">
      <c r="A776" s="222" t="s">
        <v>1068</v>
      </c>
      <c r="B776" s="70">
        <v>44063</v>
      </c>
      <c r="C776" s="36">
        <v>397</v>
      </c>
      <c r="D776" s="36">
        <v>2418</v>
      </c>
      <c r="E776" s="37">
        <v>0</v>
      </c>
      <c r="F776" s="36">
        <v>243</v>
      </c>
      <c r="G776" s="36">
        <v>890</v>
      </c>
      <c r="H776" s="35">
        <v>0</v>
      </c>
    </row>
    <row r="777" spans="1:8" s="173" customFormat="1" x14ac:dyDescent="0.35">
      <c r="A777" s="222" t="s">
        <v>1069</v>
      </c>
      <c r="B777" s="70">
        <v>44063</v>
      </c>
      <c r="C777" s="36">
        <v>146</v>
      </c>
      <c r="D777" s="36">
        <v>1248</v>
      </c>
      <c r="E777" s="37">
        <v>0</v>
      </c>
      <c r="F777" s="36">
        <v>114</v>
      </c>
      <c r="G777" s="36">
        <v>576</v>
      </c>
      <c r="H777" s="35">
        <v>0</v>
      </c>
    </row>
    <row r="778" spans="1:8" s="173" customFormat="1" x14ac:dyDescent="0.35">
      <c r="A778" s="222" t="s">
        <v>1070</v>
      </c>
      <c r="B778" s="70">
        <v>44063</v>
      </c>
      <c r="C778" s="36">
        <v>114</v>
      </c>
      <c r="D778" s="36">
        <v>1243</v>
      </c>
      <c r="E778" s="37">
        <v>0</v>
      </c>
      <c r="F778" s="36">
        <v>107</v>
      </c>
      <c r="G778" s="36">
        <v>445</v>
      </c>
      <c r="H778" s="35">
        <v>0</v>
      </c>
    </row>
    <row r="779" spans="1:8" s="173" customFormat="1" x14ac:dyDescent="0.35">
      <c r="A779" s="222" t="s">
        <v>1071</v>
      </c>
      <c r="B779" s="70">
        <v>44063</v>
      </c>
      <c r="C779" s="36">
        <v>70</v>
      </c>
      <c r="D779" s="36">
        <v>794</v>
      </c>
      <c r="E779" s="37">
        <v>0</v>
      </c>
      <c r="F779" s="36">
        <v>86</v>
      </c>
      <c r="G779" s="36">
        <v>326</v>
      </c>
      <c r="H779" s="35">
        <v>0</v>
      </c>
    </row>
    <row r="780" spans="1:8" s="173" customFormat="1" x14ac:dyDescent="0.35">
      <c r="A780" s="222" t="s">
        <v>1072</v>
      </c>
      <c r="B780" s="70">
        <v>44063</v>
      </c>
      <c r="C780" s="36">
        <v>75</v>
      </c>
      <c r="D780" s="36">
        <v>869</v>
      </c>
      <c r="E780" s="37">
        <v>0</v>
      </c>
      <c r="F780" s="36">
        <v>211</v>
      </c>
      <c r="G780" s="36">
        <v>661</v>
      </c>
      <c r="H780" s="35">
        <v>0</v>
      </c>
    </row>
    <row r="781" spans="1:8" s="173" customFormat="1" x14ac:dyDescent="0.35">
      <c r="A781" s="222" t="s">
        <v>1073</v>
      </c>
      <c r="B781" s="70">
        <v>44063</v>
      </c>
      <c r="C781" s="36">
        <v>131</v>
      </c>
      <c r="D781" s="36">
        <v>836</v>
      </c>
      <c r="E781" s="37">
        <v>0</v>
      </c>
      <c r="F781" s="36">
        <v>135</v>
      </c>
      <c r="G781" s="36">
        <v>300</v>
      </c>
      <c r="H781" s="35">
        <v>0</v>
      </c>
    </row>
    <row r="782" spans="1:8" s="173" customFormat="1" x14ac:dyDescent="0.35">
      <c r="A782" s="222" t="s">
        <v>1068</v>
      </c>
      <c r="B782" s="70">
        <v>44064</v>
      </c>
      <c r="C782" s="36">
        <v>389</v>
      </c>
      <c r="D782" s="36">
        <v>2352</v>
      </c>
      <c r="E782" s="37">
        <v>0</v>
      </c>
      <c r="F782" s="36">
        <v>251</v>
      </c>
      <c r="G782" s="36">
        <v>952</v>
      </c>
      <c r="H782" s="35">
        <v>0</v>
      </c>
    </row>
    <row r="783" spans="1:8" s="173" customFormat="1" x14ac:dyDescent="0.35">
      <c r="A783" s="222" t="s">
        <v>1069</v>
      </c>
      <c r="B783" s="70">
        <v>44064</v>
      </c>
      <c r="C783" s="36">
        <v>149</v>
      </c>
      <c r="D783" s="36">
        <v>1189</v>
      </c>
      <c r="E783" s="37">
        <v>0</v>
      </c>
      <c r="F783" s="36">
        <v>112</v>
      </c>
      <c r="G783" s="36">
        <v>635</v>
      </c>
      <c r="H783" s="35">
        <v>0</v>
      </c>
    </row>
    <row r="784" spans="1:8" s="173" customFormat="1" x14ac:dyDescent="0.35">
      <c r="A784" s="222" t="s">
        <v>1070</v>
      </c>
      <c r="B784" s="70">
        <v>44064</v>
      </c>
      <c r="C784" s="36">
        <v>103</v>
      </c>
      <c r="D784" s="36">
        <v>1183</v>
      </c>
      <c r="E784" s="37">
        <v>0</v>
      </c>
      <c r="F784" s="36">
        <v>118</v>
      </c>
      <c r="G784" s="36">
        <v>505</v>
      </c>
      <c r="H784" s="35">
        <v>0</v>
      </c>
    </row>
    <row r="785" spans="1:8" s="173" customFormat="1" x14ac:dyDescent="0.35">
      <c r="A785" s="222" t="s">
        <v>1071</v>
      </c>
      <c r="B785" s="70">
        <v>44064</v>
      </c>
      <c r="C785" s="36">
        <v>65</v>
      </c>
      <c r="D785" s="36">
        <v>782</v>
      </c>
      <c r="E785" s="37">
        <v>0</v>
      </c>
      <c r="F785" s="36">
        <v>91</v>
      </c>
      <c r="G785" s="36">
        <v>338</v>
      </c>
      <c r="H785" s="35">
        <v>0</v>
      </c>
    </row>
    <row r="786" spans="1:8" s="173" customFormat="1" x14ac:dyDescent="0.35">
      <c r="A786" s="222" t="s">
        <v>1072</v>
      </c>
      <c r="B786" s="70">
        <v>44064</v>
      </c>
      <c r="C786" s="36">
        <v>79</v>
      </c>
      <c r="D786" s="36">
        <v>848</v>
      </c>
      <c r="E786" s="37">
        <v>0</v>
      </c>
      <c r="F786" s="36">
        <v>207</v>
      </c>
      <c r="G786" s="36">
        <v>685</v>
      </c>
      <c r="H786" s="35">
        <v>0</v>
      </c>
    </row>
    <row r="787" spans="1:8" s="173" customFormat="1" x14ac:dyDescent="0.35">
      <c r="A787" s="222" t="s">
        <v>1073</v>
      </c>
      <c r="B787" s="70">
        <v>44064</v>
      </c>
      <c r="C787" s="36">
        <v>130</v>
      </c>
      <c r="D787" s="36">
        <v>835</v>
      </c>
      <c r="E787" s="37">
        <v>0</v>
      </c>
      <c r="F787" s="36">
        <v>143</v>
      </c>
      <c r="G787" s="36">
        <v>296</v>
      </c>
      <c r="H787" s="35">
        <v>0</v>
      </c>
    </row>
    <row r="788" spans="1:8" s="173" customFormat="1" x14ac:dyDescent="0.35">
      <c r="A788" s="222" t="s">
        <v>1068</v>
      </c>
      <c r="B788" s="70">
        <v>44065</v>
      </c>
      <c r="C788" s="36">
        <v>370</v>
      </c>
      <c r="D788" s="36">
        <v>2270</v>
      </c>
      <c r="E788" s="37">
        <v>0</v>
      </c>
      <c r="F788" s="36">
        <v>272</v>
      </c>
      <c r="G788" s="36">
        <v>1027</v>
      </c>
      <c r="H788" s="35">
        <v>0</v>
      </c>
    </row>
    <row r="789" spans="1:8" s="173" customFormat="1" x14ac:dyDescent="0.35">
      <c r="A789" s="222" t="s">
        <v>1069</v>
      </c>
      <c r="B789" s="70">
        <v>44065</v>
      </c>
      <c r="C789" s="36">
        <v>146</v>
      </c>
      <c r="D789" s="36">
        <v>1139</v>
      </c>
      <c r="E789" s="37">
        <v>0</v>
      </c>
      <c r="F789" s="36">
        <v>114</v>
      </c>
      <c r="G789" s="36">
        <v>685</v>
      </c>
      <c r="H789" s="35">
        <v>0</v>
      </c>
    </row>
    <row r="790" spans="1:8" s="173" customFormat="1" x14ac:dyDescent="0.35">
      <c r="A790" s="222" t="s">
        <v>1070</v>
      </c>
      <c r="B790" s="70">
        <v>44065</v>
      </c>
      <c r="C790" s="36">
        <v>110</v>
      </c>
      <c r="D790" s="36">
        <v>1171</v>
      </c>
      <c r="E790" s="37">
        <v>0</v>
      </c>
      <c r="F790" s="36">
        <v>111</v>
      </c>
      <c r="G790" s="36">
        <v>516</v>
      </c>
      <c r="H790" s="35">
        <v>0</v>
      </c>
    </row>
    <row r="791" spans="1:8" s="173" customFormat="1" x14ac:dyDescent="0.35">
      <c r="A791" s="222" t="s">
        <v>1071</v>
      </c>
      <c r="B791" s="70">
        <v>44065</v>
      </c>
      <c r="C791" s="36">
        <v>65</v>
      </c>
      <c r="D791" s="36">
        <v>741</v>
      </c>
      <c r="E791" s="37">
        <v>0</v>
      </c>
      <c r="F791" s="36">
        <v>91</v>
      </c>
      <c r="G791" s="36">
        <v>379</v>
      </c>
      <c r="H791" s="35">
        <v>0</v>
      </c>
    </row>
    <row r="792" spans="1:8" s="173" customFormat="1" x14ac:dyDescent="0.35">
      <c r="A792" s="222" t="s">
        <v>1072</v>
      </c>
      <c r="B792" s="70">
        <v>44065</v>
      </c>
      <c r="C792" s="36">
        <v>73</v>
      </c>
      <c r="D792" s="36">
        <v>873</v>
      </c>
      <c r="E792" s="37">
        <v>0</v>
      </c>
      <c r="F792" s="36">
        <v>213</v>
      </c>
      <c r="G792" s="36">
        <v>657</v>
      </c>
      <c r="H792" s="35">
        <v>0</v>
      </c>
    </row>
    <row r="793" spans="1:8" s="173" customFormat="1" x14ac:dyDescent="0.35">
      <c r="A793" s="222" t="s">
        <v>1073</v>
      </c>
      <c r="B793" s="70">
        <v>44065</v>
      </c>
      <c r="C793" s="36">
        <v>129</v>
      </c>
      <c r="D793" s="36">
        <v>800</v>
      </c>
      <c r="E793" s="37">
        <v>0</v>
      </c>
      <c r="F793" s="36">
        <v>144</v>
      </c>
      <c r="G793" s="36">
        <v>331</v>
      </c>
      <c r="H793" s="35">
        <v>0</v>
      </c>
    </row>
    <row r="794" spans="1:8" s="173" customFormat="1" x14ac:dyDescent="0.35">
      <c r="A794" s="222" t="s">
        <v>1068</v>
      </c>
      <c r="B794" s="70">
        <v>44066</v>
      </c>
      <c r="C794" s="36">
        <v>367</v>
      </c>
      <c r="D794" s="36">
        <v>2191</v>
      </c>
      <c r="E794" s="37">
        <v>0</v>
      </c>
      <c r="F794" s="36">
        <v>278</v>
      </c>
      <c r="G794" s="36">
        <v>1137</v>
      </c>
      <c r="H794" s="35">
        <v>0</v>
      </c>
    </row>
    <row r="795" spans="1:8" s="173" customFormat="1" x14ac:dyDescent="0.35">
      <c r="A795" s="222" t="s">
        <v>1069</v>
      </c>
      <c r="B795" s="70">
        <v>44066</v>
      </c>
      <c r="C795" s="36">
        <v>128</v>
      </c>
      <c r="D795" s="36">
        <v>1133</v>
      </c>
      <c r="E795" s="37">
        <v>0</v>
      </c>
      <c r="F795" s="36">
        <v>132</v>
      </c>
      <c r="G795" s="36">
        <v>691</v>
      </c>
      <c r="H795" s="35">
        <v>0</v>
      </c>
    </row>
    <row r="796" spans="1:8" s="173" customFormat="1" x14ac:dyDescent="0.35">
      <c r="A796" s="222" t="s">
        <v>1070</v>
      </c>
      <c r="B796" s="70">
        <v>44066</v>
      </c>
      <c r="C796" s="36">
        <v>105</v>
      </c>
      <c r="D796" s="36">
        <v>1160</v>
      </c>
      <c r="E796" s="37">
        <v>0</v>
      </c>
      <c r="F796" s="36">
        <v>116</v>
      </c>
      <c r="G796" s="36">
        <v>527</v>
      </c>
      <c r="H796" s="35">
        <v>0</v>
      </c>
    </row>
    <row r="797" spans="1:8" s="173" customFormat="1" x14ac:dyDescent="0.35">
      <c r="A797" s="222" t="s">
        <v>1071</v>
      </c>
      <c r="B797" s="70">
        <v>44066</v>
      </c>
      <c r="C797" s="36">
        <v>68</v>
      </c>
      <c r="D797" s="36">
        <v>748</v>
      </c>
      <c r="E797" s="37">
        <v>0</v>
      </c>
      <c r="F797" s="36">
        <v>88</v>
      </c>
      <c r="G797" s="36">
        <v>372</v>
      </c>
      <c r="H797" s="35">
        <v>0</v>
      </c>
    </row>
    <row r="798" spans="1:8" s="173" customFormat="1" x14ac:dyDescent="0.35">
      <c r="A798" s="222" t="s">
        <v>1072</v>
      </c>
      <c r="B798" s="70">
        <v>44066</v>
      </c>
      <c r="C798" s="36">
        <v>72</v>
      </c>
      <c r="D798" s="36">
        <v>839</v>
      </c>
      <c r="E798" s="37">
        <v>0</v>
      </c>
      <c r="F798" s="36">
        <v>214</v>
      </c>
      <c r="G798" s="36">
        <v>691</v>
      </c>
      <c r="H798" s="35">
        <v>0</v>
      </c>
    </row>
    <row r="799" spans="1:8" s="173" customFormat="1" x14ac:dyDescent="0.35">
      <c r="A799" s="222" t="s">
        <v>1073</v>
      </c>
      <c r="B799" s="70">
        <v>44066</v>
      </c>
      <c r="C799" s="36">
        <v>118</v>
      </c>
      <c r="D799" s="36">
        <v>784</v>
      </c>
      <c r="E799" s="37">
        <v>0</v>
      </c>
      <c r="F799" s="36">
        <v>155</v>
      </c>
      <c r="G799" s="36">
        <v>347</v>
      </c>
      <c r="H799" s="35">
        <v>0</v>
      </c>
    </row>
    <row r="800" spans="1:8" s="173" customFormat="1" x14ac:dyDescent="0.35">
      <c r="A800" s="222" t="s">
        <v>1068</v>
      </c>
      <c r="B800" s="70">
        <v>44067</v>
      </c>
      <c r="C800" s="36">
        <v>354</v>
      </c>
      <c r="D800" s="36">
        <v>2167</v>
      </c>
      <c r="E800" s="37">
        <v>0</v>
      </c>
      <c r="F800" s="36">
        <v>291</v>
      </c>
      <c r="G800" s="36">
        <v>1161</v>
      </c>
      <c r="H800" s="35">
        <v>0</v>
      </c>
    </row>
    <row r="801" spans="1:8" s="173" customFormat="1" x14ac:dyDescent="0.35">
      <c r="A801" s="222" t="s">
        <v>1069</v>
      </c>
      <c r="B801" s="70">
        <v>44067</v>
      </c>
      <c r="C801" s="36">
        <v>125</v>
      </c>
      <c r="D801" s="36">
        <v>1103</v>
      </c>
      <c r="E801" s="37">
        <v>0</v>
      </c>
      <c r="F801" s="36">
        <v>135</v>
      </c>
      <c r="G801" s="36">
        <v>721</v>
      </c>
      <c r="H801" s="35">
        <v>0</v>
      </c>
    </row>
    <row r="802" spans="1:8" s="173" customFormat="1" x14ac:dyDescent="0.35">
      <c r="A802" s="222" t="s">
        <v>1070</v>
      </c>
      <c r="B802" s="70">
        <v>44067</v>
      </c>
      <c r="C802" s="36">
        <v>104</v>
      </c>
      <c r="D802" s="36">
        <v>1189</v>
      </c>
      <c r="E802" s="37">
        <v>0</v>
      </c>
      <c r="F802" s="36">
        <v>117</v>
      </c>
      <c r="G802" s="36">
        <v>501</v>
      </c>
      <c r="H802" s="35">
        <v>0</v>
      </c>
    </row>
    <row r="803" spans="1:8" s="173" customFormat="1" x14ac:dyDescent="0.35">
      <c r="A803" s="222" t="s">
        <v>1071</v>
      </c>
      <c r="B803" s="70">
        <v>44067</v>
      </c>
      <c r="C803" s="36">
        <v>69</v>
      </c>
      <c r="D803" s="36">
        <v>782</v>
      </c>
      <c r="E803" s="37">
        <v>0</v>
      </c>
      <c r="F803" s="36">
        <v>87</v>
      </c>
      <c r="G803" s="36">
        <v>338</v>
      </c>
      <c r="H803" s="35">
        <v>0</v>
      </c>
    </row>
    <row r="804" spans="1:8" s="173" customFormat="1" x14ac:dyDescent="0.35">
      <c r="A804" s="222" t="s">
        <v>1072</v>
      </c>
      <c r="B804" s="70">
        <v>44067</v>
      </c>
      <c r="C804" s="36">
        <v>73</v>
      </c>
      <c r="D804" s="36">
        <v>852</v>
      </c>
      <c r="E804" s="37">
        <v>0</v>
      </c>
      <c r="F804" s="36">
        <v>213</v>
      </c>
      <c r="G804" s="36">
        <v>678</v>
      </c>
      <c r="H804" s="35">
        <v>0</v>
      </c>
    </row>
    <row r="805" spans="1:8" s="173" customFormat="1" x14ac:dyDescent="0.35">
      <c r="A805" s="222" t="s">
        <v>1073</v>
      </c>
      <c r="B805" s="70">
        <v>44067</v>
      </c>
      <c r="C805" s="36">
        <v>122</v>
      </c>
      <c r="D805" s="36">
        <v>804</v>
      </c>
      <c r="E805" s="37">
        <v>0</v>
      </c>
      <c r="F805" s="36">
        <v>149</v>
      </c>
      <c r="G805" s="36">
        <v>350</v>
      </c>
      <c r="H805" s="35">
        <v>0</v>
      </c>
    </row>
    <row r="806" spans="1:8" s="173" customFormat="1" x14ac:dyDescent="0.35">
      <c r="A806" s="222" t="s">
        <v>1068</v>
      </c>
      <c r="B806" s="70">
        <v>44068</v>
      </c>
      <c r="C806" s="36">
        <v>362</v>
      </c>
      <c r="D806" s="36">
        <v>2320</v>
      </c>
      <c r="E806" s="37">
        <v>0</v>
      </c>
      <c r="F806" s="36">
        <v>283</v>
      </c>
      <c r="G806" s="36">
        <v>1008</v>
      </c>
      <c r="H806" s="35">
        <v>0</v>
      </c>
    </row>
    <row r="807" spans="1:8" s="173" customFormat="1" x14ac:dyDescent="0.35">
      <c r="A807" s="222" t="s">
        <v>1069</v>
      </c>
      <c r="B807" s="70">
        <v>44068</v>
      </c>
      <c r="C807" s="36">
        <v>129</v>
      </c>
      <c r="D807" s="36">
        <v>1182</v>
      </c>
      <c r="E807" s="37">
        <v>0</v>
      </c>
      <c r="F807" s="36">
        <v>131</v>
      </c>
      <c r="G807" s="36">
        <v>642</v>
      </c>
      <c r="H807" s="35">
        <v>0</v>
      </c>
    </row>
    <row r="808" spans="1:8" s="173" customFormat="1" x14ac:dyDescent="0.35">
      <c r="A808" s="222" t="s">
        <v>1070</v>
      </c>
      <c r="B808" s="70">
        <v>44068</v>
      </c>
      <c r="C808" s="36">
        <v>112</v>
      </c>
      <c r="D808" s="36">
        <v>1231</v>
      </c>
      <c r="E808" s="37">
        <v>0</v>
      </c>
      <c r="F808" s="36">
        <v>109</v>
      </c>
      <c r="G808" s="36">
        <v>459</v>
      </c>
      <c r="H808" s="35">
        <v>0</v>
      </c>
    </row>
    <row r="809" spans="1:8" s="173" customFormat="1" x14ac:dyDescent="0.35">
      <c r="A809" s="222" t="s">
        <v>1071</v>
      </c>
      <c r="B809" s="70">
        <v>44068</v>
      </c>
      <c r="C809" s="36">
        <v>78</v>
      </c>
      <c r="D809" s="36">
        <v>832</v>
      </c>
      <c r="E809" s="37">
        <v>0</v>
      </c>
      <c r="F809" s="36">
        <v>78</v>
      </c>
      <c r="G809" s="36">
        <v>288</v>
      </c>
      <c r="H809" s="35">
        <v>0</v>
      </c>
    </row>
    <row r="810" spans="1:8" s="173" customFormat="1" x14ac:dyDescent="0.35">
      <c r="A810" s="222" t="s">
        <v>1072</v>
      </c>
      <c r="B810" s="70">
        <v>44068</v>
      </c>
      <c r="C810" s="36">
        <v>78</v>
      </c>
      <c r="D810" s="36">
        <v>845</v>
      </c>
      <c r="E810" s="37">
        <v>0</v>
      </c>
      <c r="F810" s="36">
        <v>208</v>
      </c>
      <c r="G810" s="36">
        <v>682</v>
      </c>
      <c r="H810" s="35">
        <v>0</v>
      </c>
    </row>
    <row r="811" spans="1:8" s="173" customFormat="1" x14ac:dyDescent="0.35">
      <c r="A811" s="222" t="s">
        <v>1073</v>
      </c>
      <c r="B811" s="70">
        <v>44068</v>
      </c>
      <c r="C811" s="36">
        <v>129</v>
      </c>
      <c r="D811" s="36">
        <v>892</v>
      </c>
      <c r="E811" s="37">
        <v>0</v>
      </c>
      <c r="F811" s="36">
        <v>144</v>
      </c>
      <c r="G811" s="36">
        <v>262</v>
      </c>
      <c r="H811" s="35">
        <v>0</v>
      </c>
    </row>
    <row r="812" spans="1:8" s="173" customFormat="1" x14ac:dyDescent="0.35">
      <c r="A812" s="222" t="s">
        <v>1068</v>
      </c>
      <c r="B812" s="70">
        <v>44069</v>
      </c>
      <c r="C812" s="36">
        <v>376</v>
      </c>
      <c r="D812" s="36">
        <v>2383</v>
      </c>
      <c r="E812" s="37">
        <v>0</v>
      </c>
      <c r="F812" s="36">
        <v>269</v>
      </c>
      <c r="G812" s="36">
        <v>945</v>
      </c>
      <c r="H812" s="35">
        <v>0</v>
      </c>
    </row>
    <row r="813" spans="1:8" s="173" customFormat="1" x14ac:dyDescent="0.35">
      <c r="A813" s="222" t="s">
        <v>1069</v>
      </c>
      <c r="B813" s="70">
        <v>44069</v>
      </c>
      <c r="C813" s="36">
        <v>137</v>
      </c>
      <c r="D813" s="36">
        <v>1208</v>
      </c>
      <c r="E813" s="37">
        <v>0</v>
      </c>
      <c r="F813" s="36">
        <v>123</v>
      </c>
      <c r="G813" s="36">
        <v>616</v>
      </c>
      <c r="H813" s="35">
        <v>0</v>
      </c>
    </row>
    <row r="814" spans="1:8" s="173" customFormat="1" x14ac:dyDescent="0.35">
      <c r="A814" s="222" t="s">
        <v>1070</v>
      </c>
      <c r="B814" s="70">
        <v>44069</v>
      </c>
      <c r="C814" s="36">
        <v>107</v>
      </c>
      <c r="D814" s="36">
        <v>1246</v>
      </c>
      <c r="E814" s="37">
        <v>0</v>
      </c>
      <c r="F814" s="36">
        <v>114</v>
      </c>
      <c r="G814" s="36">
        <v>444</v>
      </c>
      <c r="H814" s="35">
        <v>0</v>
      </c>
    </row>
    <row r="815" spans="1:8" s="173" customFormat="1" x14ac:dyDescent="0.35">
      <c r="A815" s="222" t="s">
        <v>1071</v>
      </c>
      <c r="B815" s="70">
        <v>44069</v>
      </c>
      <c r="C815" s="36">
        <v>76</v>
      </c>
      <c r="D815" s="36">
        <v>813</v>
      </c>
      <c r="E815" s="37">
        <v>0</v>
      </c>
      <c r="F815" s="36">
        <v>80</v>
      </c>
      <c r="G815" s="36">
        <v>307</v>
      </c>
      <c r="H815" s="35">
        <v>0</v>
      </c>
    </row>
    <row r="816" spans="1:8" s="173" customFormat="1" x14ac:dyDescent="0.35">
      <c r="A816" s="222" t="s">
        <v>1072</v>
      </c>
      <c r="B816" s="70">
        <v>44069</v>
      </c>
      <c r="C816" s="36">
        <v>85</v>
      </c>
      <c r="D816" s="36">
        <v>848</v>
      </c>
      <c r="E816" s="37">
        <v>0</v>
      </c>
      <c r="F816" s="36">
        <v>201</v>
      </c>
      <c r="G816" s="36">
        <v>679</v>
      </c>
      <c r="H816" s="35">
        <v>0</v>
      </c>
    </row>
    <row r="817" spans="1:8" s="173" customFormat="1" x14ac:dyDescent="0.35">
      <c r="A817" s="222" t="s">
        <v>1073</v>
      </c>
      <c r="B817" s="70">
        <v>44069</v>
      </c>
      <c r="C817" s="36">
        <v>139</v>
      </c>
      <c r="D817" s="36">
        <v>907</v>
      </c>
      <c r="E817" s="37">
        <v>0</v>
      </c>
      <c r="F817" s="36">
        <v>134</v>
      </c>
      <c r="G817" s="36">
        <v>251</v>
      </c>
      <c r="H817" s="35">
        <v>0</v>
      </c>
    </row>
    <row r="818" spans="1:8" s="173" customFormat="1" x14ac:dyDescent="0.35">
      <c r="A818" s="222" t="s">
        <v>1068</v>
      </c>
      <c r="B818" s="70">
        <v>44070</v>
      </c>
      <c r="C818" s="36">
        <v>376</v>
      </c>
      <c r="D818" s="36">
        <v>2407</v>
      </c>
      <c r="E818" s="37">
        <v>0</v>
      </c>
      <c r="F818" s="36">
        <v>269</v>
      </c>
      <c r="G818" s="36">
        <v>921</v>
      </c>
      <c r="H818" s="35">
        <v>0</v>
      </c>
    </row>
    <row r="819" spans="1:8" s="173" customFormat="1" x14ac:dyDescent="0.35">
      <c r="A819" s="222" t="s">
        <v>1069</v>
      </c>
      <c r="B819" s="70">
        <v>44070</v>
      </c>
      <c r="C819" s="36">
        <v>141</v>
      </c>
      <c r="D819" s="36">
        <v>1179</v>
      </c>
      <c r="E819" s="37">
        <v>0</v>
      </c>
      <c r="F819" s="36">
        <v>119</v>
      </c>
      <c r="G819" s="36">
        <v>645</v>
      </c>
      <c r="H819" s="35">
        <v>0</v>
      </c>
    </row>
    <row r="820" spans="1:8" s="173" customFormat="1" x14ac:dyDescent="0.35">
      <c r="A820" s="222" t="s">
        <v>1070</v>
      </c>
      <c r="B820" s="70">
        <v>44070</v>
      </c>
      <c r="C820" s="36">
        <v>106</v>
      </c>
      <c r="D820" s="36">
        <v>1274</v>
      </c>
      <c r="E820" s="37">
        <v>0</v>
      </c>
      <c r="F820" s="36">
        <v>115</v>
      </c>
      <c r="G820" s="36">
        <v>416</v>
      </c>
      <c r="H820" s="35">
        <v>0</v>
      </c>
    </row>
    <row r="821" spans="1:8" s="173" customFormat="1" x14ac:dyDescent="0.35">
      <c r="A821" s="222" t="s">
        <v>1071</v>
      </c>
      <c r="B821" s="70">
        <v>44070</v>
      </c>
      <c r="C821" s="36">
        <v>70</v>
      </c>
      <c r="D821" s="36">
        <v>777</v>
      </c>
      <c r="E821" s="37">
        <v>0</v>
      </c>
      <c r="F821" s="36">
        <v>86</v>
      </c>
      <c r="G821" s="36">
        <v>343</v>
      </c>
      <c r="H821" s="35">
        <v>0</v>
      </c>
    </row>
    <row r="822" spans="1:8" s="173" customFormat="1" x14ac:dyDescent="0.35">
      <c r="A822" s="222" t="s">
        <v>1072</v>
      </c>
      <c r="B822" s="70">
        <v>44070</v>
      </c>
      <c r="C822" s="36">
        <v>73</v>
      </c>
      <c r="D822" s="36">
        <v>842</v>
      </c>
      <c r="E822" s="37">
        <v>0</v>
      </c>
      <c r="F822" s="36">
        <v>213</v>
      </c>
      <c r="G822" s="36">
        <v>688</v>
      </c>
      <c r="H822" s="35">
        <v>0</v>
      </c>
    </row>
    <row r="823" spans="1:8" s="173" customFormat="1" x14ac:dyDescent="0.35">
      <c r="A823" s="222" t="s">
        <v>1073</v>
      </c>
      <c r="B823" s="70">
        <v>44070</v>
      </c>
      <c r="C823" s="36">
        <v>141</v>
      </c>
      <c r="D823" s="36">
        <v>881</v>
      </c>
      <c r="E823" s="37">
        <v>0</v>
      </c>
      <c r="F823" s="36">
        <v>132</v>
      </c>
      <c r="G823" s="36">
        <v>273</v>
      </c>
      <c r="H823" s="35">
        <v>0</v>
      </c>
    </row>
    <row r="824" spans="1:8" s="173" customFormat="1" x14ac:dyDescent="0.35">
      <c r="A824" s="222" t="s">
        <v>1068</v>
      </c>
      <c r="B824" s="70">
        <v>44071</v>
      </c>
      <c r="C824" s="36">
        <v>374</v>
      </c>
      <c r="D824" s="36">
        <v>2381</v>
      </c>
      <c r="E824" s="37">
        <v>0</v>
      </c>
      <c r="F824" s="36">
        <v>271</v>
      </c>
      <c r="G824" s="36">
        <v>947</v>
      </c>
      <c r="H824" s="35">
        <v>0</v>
      </c>
    </row>
    <row r="825" spans="1:8" s="173" customFormat="1" x14ac:dyDescent="0.35">
      <c r="A825" s="222" t="s">
        <v>1069</v>
      </c>
      <c r="B825" s="70">
        <v>44071</v>
      </c>
      <c r="C825" s="36">
        <v>140</v>
      </c>
      <c r="D825" s="36">
        <v>1176</v>
      </c>
      <c r="E825" s="37">
        <v>0</v>
      </c>
      <c r="F825" s="36">
        <v>120</v>
      </c>
      <c r="G825" s="36">
        <v>648</v>
      </c>
      <c r="H825" s="35">
        <v>0</v>
      </c>
    </row>
    <row r="826" spans="1:8" s="173" customFormat="1" x14ac:dyDescent="0.35">
      <c r="A826" s="222" t="s">
        <v>1070</v>
      </c>
      <c r="B826" s="70">
        <v>44071</v>
      </c>
      <c r="C826" s="36">
        <v>108</v>
      </c>
      <c r="D826" s="36">
        <v>1267</v>
      </c>
      <c r="E826" s="37">
        <v>0</v>
      </c>
      <c r="F826" s="36">
        <v>113</v>
      </c>
      <c r="G826" s="36">
        <v>423</v>
      </c>
      <c r="H826" s="35">
        <v>0</v>
      </c>
    </row>
    <row r="827" spans="1:8" s="173" customFormat="1" x14ac:dyDescent="0.35">
      <c r="A827" s="222" t="s">
        <v>1071</v>
      </c>
      <c r="B827" s="70">
        <v>44071</v>
      </c>
      <c r="C827" s="36">
        <v>78</v>
      </c>
      <c r="D827" s="36">
        <v>818</v>
      </c>
      <c r="E827" s="37">
        <v>0</v>
      </c>
      <c r="F827" s="36">
        <v>78</v>
      </c>
      <c r="G827" s="36">
        <v>276</v>
      </c>
      <c r="H827" s="35">
        <v>0</v>
      </c>
    </row>
    <row r="828" spans="1:8" s="173" customFormat="1" x14ac:dyDescent="0.35">
      <c r="A828" s="222" t="s">
        <v>1072</v>
      </c>
      <c r="B828" s="70">
        <v>44071</v>
      </c>
      <c r="C828" s="36">
        <v>77</v>
      </c>
      <c r="D828" s="36">
        <v>850</v>
      </c>
      <c r="E828" s="37">
        <v>0</v>
      </c>
      <c r="F828" s="36">
        <v>209</v>
      </c>
      <c r="G828" s="36">
        <v>678</v>
      </c>
      <c r="H828" s="35">
        <v>0</v>
      </c>
    </row>
    <row r="829" spans="1:8" s="173" customFormat="1" x14ac:dyDescent="0.35">
      <c r="A829" s="222" t="s">
        <v>1073</v>
      </c>
      <c r="B829" s="70">
        <v>44071</v>
      </c>
      <c r="C829" s="36">
        <v>134</v>
      </c>
      <c r="D829" s="36">
        <v>871</v>
      </c>
      <c r="E829" s="37">
        <v>0</v>
      </c>
      <c r="F829" s="36">
        <v>139</v>
      </c>
      <c r="G829" s="36">
        <v>287</v>
      </c>
      <c r="H829" s="35">
        <v>0</v>
      </c>
    </row>
    <row r="830" spans="1:8" s="173" customFormat="1" x14ac:dyDescent="0.35">
      <c r="A830" s="222" t="s">
        <v>1068</v>
      </c>
      <c r="B830" s="70">
        <v>44072</v>
      </c>
      <c r="C830" s="36">
        <v>383</v>
      </c>
      <c r="D830" s="36">
        <v>2315</v>
      </c>
      <c r="E830" s="37">
        <v>0</v>
      </c>
      <c r="F830" s="36">
        <v>262</v>
      </c>
      <c r="G830" s="36">
        <v>1013</v>
      </c>
      <c r="H830" s="35">
        <v>0</v>
      </c>
    </row>
    <row r="831" spans="1:8" s="173" customFormat="1" x14ac:dyDescent="0.35">
      <c r="A831" s="222" t="s">
        <v>1069</v>
      </c>
      <c r="B831" s="70">
        <v>44072</v>
      </c>
      <c r="C831" s="36">
        <v>132</v>
      </c>
      <c r="D831" s="36">
        <v>1100</v>
      </c>
      <c r="E831" s="37">
        <v>0</v>
      </c>
      <c r="F831" s="36">
        <v>126</v>
      </c>
      <c r="G831" s="36">
        <v>724</v>
      </c>
      <c r="H831" s="35">
        <v>0</v>
      </c>
    </row>
    <row r="832" spans="1:8" s="173" customFormat="1" x14ac:dyDescent="0.35">
      <c r="A832" s="222" t="s">
        <v>1070</v>
      </c>
      <c r="B832" s="70">
        <v>44072</v>
      </c>
      <c r="C832" s="36">
        <v>107</v>
      </c>
      <c r="D832" s="36">
        <v>1159</v>
      </c>
      <c r="E832" s="37">
        <v>0</v>
      </c>
      <c r="F832" s="36">
        <v>114</v>
      </c>
      <c r="G832" s="36">
        <v>531</v>
      </c>
      <c r="H832" s="35">
        <v>0</v>
      </c>
    </row>
    <row r="833" spans="1:8" s="173" customFormat="1" x14ac:dyDescent="0.35">
      <c r="A833" s="222" t="s">
        <v>1071</v>
      </c>
      <c r="B833" s="70">
        <v>44072</v>
      </c>
      <c r="C833" s="36">
        <v>74</v>
      </c>
      <c r="D833" s="36">
        <v>755</v>
      </c>
      <c r="E833" s="37">
        <v>0</v>
      </c>
      <c r="F833" s="36">
        <v>82</v>
      </c>
      <c r="G833" s="36">
        <v>339</v>
      </c>
      <c r="H833" s="35">
        <v>0</v>
      </c>
    </row>
    <row r="834" spans="1:8" s="173" customFormat="1" x14ac:dyDescent="0.35">
      <c r="A834" s="222" t="s">
        <v>1072</v>
      </c>
      <c r="B834" s="70">
        <v>44072</v>
      </c>
      <c r="C834" s="36">
        <v>71</v>
      </c>
      <c r="D834" s="36">
        <v>793</v>
      </c>
      <c r="E834" s="37">
        <v>0</v>
      </c>
      <c r="F834" s="36">
        <v>215</v>
      </c>
      <c r="G834" s="36">
        <v>737</v>
      </c>
      <c r="H834" s="35">
        <v>0</v>
      </c>
    </row>
    <row r="835" spans="1:8" s="173" customFormat="1" x14ac:dyDescent="0.35">
      <c r="A835" s="222" t="s">
        <v>1073</v>
      </c>
      <c r="B835" s="70">
        <v>44072</v>
      </c>
      <c r="C835" s="36">
        <v>141</v>
      </c>
      <c r="D835" s="36">
        <v>808</v>
      </c>
      <c r="E835" s="37">
        <v>0</v>
      </c>
      <c r="F835" s="36">
        <v>132</v>
      </c>
      <c r="G835" s="36">
        <v>350</v>
      </c>
      <c r="H835" s="35">
        <v>0</v>
      </c>
    </row>
    <row r="836" spans="1:8" s="173" customFormat="1" x14ac:dyDescent="0.35">
      <c r="A836" s="222" t="s">
        <v>1068</v>
      </c>
      <c r="B836" s="70">
        <v>44073</v>
      </c>
      <c r="C836" s="36">
        <v>376</v>
      </c>
      <c r="D836" s="36">
        <v>2237</v>
      </c>
      <c r="E836" s="37">
        <v>0</v>
      </c>
      <c r="F836" s="36">
        <v>269</v>
      </c>
      <c r="G836" s="36">
        <v>1091</v>
      </c>
      <c r="H836" s="35">
        <v>0</v>
      </c>
    </row>
    <row r="837" spans="1:8" s="173" customFormat="1" x14ac:dyDescent="0.35">
      <c r="A837" s="222" t="s">
        <v>1069</v>
      </c>
      <c r="B837" s="70">
        <v>44073</v>
      </c>
      <c r="C837" s="36">
        <v>125</v>
      </c>
      <c r="D837" s="36">
        <v>1060</v>
      </c>
      <c r="E837" s="37">
        <v>0</v>
      </c>
      <c r="F837" s="36">
        <v>135</v>
      </c>
      <c r="G837" s="36">
        <v>764</v>
      </c>
      <c r="H837" s="35">
        <v>0</v>
      </c>
    </row>
    <row r="838" spans="1:8" s="173" customFormat="1" x14ac:dyDescent="0.35">
      <c r="A838" s="222" t="s">
        <v>1070</v>
      </c>
      <c r="B838" s="70">
        <v>44073</v>
      </c>
      <c r="C838" s="36">
        <v>107</v>
      </c>
      <c r="D838" s="36">
        <v>1132</v>
      </c>
      <c r="E838" s="37">
        <v>0</v>
      </c>
      <c r="F838" s="36">
        <v>114</v>
      </c>
      <c r="G838" s="36">
        <v>558</v>
      </c>
      <c r="H838" s="35">
        <v>0</v>
      </c>
    </row>
    <row r="839" spans="1:8" s="173" customFormat="1" x14ac:dyDescent="0.35">
      <c r="A839" s="222" t="s">
        <v>1071</v>
      </c>
      <c r="B839" s="70">
        <v>44073</v>
      </c>
      <c r="C839" s="36">
        <v>75</v>
      </c>
      <c r="D839" s="36">
        <v>733</v>
      </c>
      <c r="E839" s="37">
        <v>0</v>
      </c>
      <c r="F839" s="36">
        <v>81</v>
      </c>
      <c r="G839" s="36">
        <v>361</v>
      </c>
      <c r="H839" s="35">
        <v>0</v>
      </c>
    </row>
    <row r="840" spans="1:8" s="173" customFormat="1" x14ac:dyDescent="0.35">
      <c r="A840" s="222" t="s">
        <v>1072</v>
      </c>
      <c r="B840" s="70">
        <v>44073</v>
      </c>
      <c r="C840" s="36">
        <v>68</v>
      </c>
      <c r="D840" s="36">
        <v>784</v>
      </c>
      <c r="E840" s="37">
        <v>0</v>
      </c>
      <c r="F840" s="36">
        <v>218</v>
      </c>
      <c r="G840" s="36">
        <v>743</v>
      </c>
      <c r="H840" s="35">
        <v>0</v>
      </c>
    </row>
    <row r="841" spans="1:8" s="173" customFormat="1" x14ac:dyDescent="0.35">
      <c r="A841" s="222" t="s">
        <v>1073</v>
      </c>
      <c r="B841" s="70">
        <v>44073</v>
      </c>
      <c r="C841" s="36">
        <v>131</v>
      </c>
      <c r="D841" s="36">
        <v>773</v>
      </c>
      <c r="E841" s="37">
        <v>0</v>
      </c>
      <c r="F841" s="36">
        <v>142</v>
      </c>
      <c r="G841" s="36">
        <v>385</v>
      </c>
      <c r="H841" s="35">
        <v>0</v>
      </c>
    </row>
    <row r="842" spans="1:8" s="173" customFormat="1" x14ac:dyDescent="0.35">
      <c r="A842" s="222" t="s">
        <v>1068</v>
      </c>
      <c r="B842" s="70">
        <v>44074</v>
      </c>
      <c r="C842" s="36">
        <v>367</v>
      </c>
      <c r="D842" s="36">
        <v>2209</v>
      </c>
      <c r="E842" s="37">
        <v>0</v>
      </c>
      <c r="F842" s="36">
        <v>278</v>
      </c>
      <c r="G842" s="36">
        <v>1119</v>
      </c>
      <c r="H842" s="35">
        <v>0</v>
      </c>
    </row>
    <row r="843" spans="1:8" s="173" customFormat="1" x14ac:dyDescent="0.35">
      <c r="A843" s="222" t="s">
        <v>1069</v>
      </c>
      <c r="B843" s="70">
        <v>44074</v>
      </c>
      <c r="C843" s="36">
        <v>129</v>
      </c>
      <c r="D843" s="36">
        <v>1088</v>
      </c>
      <c r="E843" s="37">
        <v>0</v>
      </c>
      <c r="F843" s="36">
        <v>131</v>
      </c>
      <c r="G843" s="36">
        <v>736</v>
      </c>
      <c r="H843" s="35">
        <v>0</v>
      </c>
    </row>
    <row r="844" spans="1:8" s="173" customFormat="1" x14ac:dyDescent="0.35">
      <c r="A844" s="222" t="s">
        <v>1070</v>
      </c>
      <c r="B844" s="70">
        <v>44074</v>
      </c>
      <c r="C844" s="36">
        <v>105</v>
      </c>
      <c r="D844" s="36">
        <v>1165</v>
      </c>
      <c r="E844" s="37">
        <v>0</v>
      </c>
      <c r="F844" s="36">
        <v>116</v>
      </c>
      <c r="G844" s="36">
        <v>525</v>
      </c>
      <c r="H844" s="35">
        <v>0</v>
      </c>
    </row>
    <row r="845" spans="1:8" s="173" customFormat="1" x14ac:dyDescent="0.35">
      <c r="A845" s="222" t="s">
        <v>1071</v>
      </c>
      <c r="B845" s="70">
        <v>44074</v>
      </c>
      <c r="C845" s="36">
        <v>75</v>
      </c>
      <c r="D845" s="36">
        <v>743</v>
      </c>
      <c r="E845" s="37">
        <v>0</v>
      </c>
      <c r="F845" s="36">
        <v>81</v>
      </c>
      <c r="G845" s="36">
        <v>377</v>
      </c>
      <c r="H845" s="35">
        <v>0</v>
      </c>
    </row>
    <row r="846" spans="1:8" s="173" customFormat="1" x14ac:dyDescent="0.35">
      <c r="A846" s="222" t="s">
        <v>1072</v>
      </c>
      <c r="B846" s="70">
        <v>44074</v>
      </c>
      <c r="C846" s="36">
        <v>76</v>
      </c>
      <c r="D846" s="36">
        <v>803</v>
      </c>
      <c r="E846" s="37">
        <v>0</v>
      </c>
      <c r="F846" s="36">
        <v>210</v>
      </c>
      <c r="G846" s="36">
        <v>724</v>
      </c>
      <c r="H846" s="35">
        <v>0</v>
      </c>
    </row>
    <row r="847" spans="1:8" s="173" customFormat="1" x14ac:dyDescent="0.35">
      <c r="A847" s="222" t="s">
        <v>1073</v>
      </c>
      <c r="B847" s="70">
        <v>44074</v>
      </c>
      <c r="C847" s="36">
        <v>136</v>
      </c>
      <c r="D847" s="36">
        <v>807</v>
      </c>
      <c r="E847" s="37">
        <v>0</v>
      </c>
      <c r="F847" s="36">
        <v>137</v>
      </c>
      <c r="G847" s="36">
        <v>349</v>
      </c>
      <c r="H847" s="35">
        <v>0</v>
      </c>
    </row>
    <row r="848" spans="1:8" s="173" customFormat="1" x14ac:dyDescent="0.35">
      <c r="A848" s="222" t="s">
        <v>1068</v>
      </c>
      <c r="B848" s="70">
        <v>44075</v>
      </c>
      <c r="C848" s="36">
        <v>388</v>
      </c>
      <c r="D848" s="36">
        <v>2348</v>
      </c>
      <c r="E848" s="37">
        <v>0</v>
      </c>
      <c r="F848" s="36">
        <v>257</v>
      </c>
      <c r="G848" s="36">
        <v>980</v>
      </c>
      <c r="H848" s="35">
        <v>0</v>
      </c>
    </row>
    <row r="849" spans="1:8" s="173" customFormat="1" x14ac:dyDescent="0.35">
      <c r="A849" s="222" t="s">
        <v>1069</v>
      </c>
      <c r="B849" s="70">
        <v>44075</v>
      </c>
      <c r="C849" s="36">
        <v>133</v>
      </c>
      <c r="D849" s="36">
        <v>1174</v>
      </c>
      <c r="E849" s="37">
        <v>0</v>
      </c>
      <c r="F849" s="36">
        <v>127</v>
      </c>
      <c r="G849" s="36">
        <v>650</v>
      </c>
      <c r="H849" s="35">
        <v>0</v>
      </c>
    </row>
    <row r="850" spans="1:8" s="173" customFormat="1" x14ac:dyDescent="0.35">
      <c r="A850" s="222" t="s">
        <v>1070</v>
      </c>
      <c r="B850" s="70">
        <v>44075</v>
      </c>
      <c r="C850" s="36">
        <v>101</v>
      </c>
      <c r="D850" s="36">
        <v>1217</v>
      </c>
      <c r="E850" s="37">
        <v>0</v>
      </c>
      <c r="F850" s="36">
        <v>120</v>
      </c>
      <c r="G850" s="36">
        <v>473</v>
      </c>
      <c r="H850" s="35">
        <v>0</v>
      </c>
    </row>
    <row r="851" spans="1:8" s="173" customFormat="1" x14ac:dyDescent="0.35">
      <c r="A851" s="222" t="s">
        <v>1071</v>
      </c>
      <c r="B851" s="70">
        <v>44075</v>
      </c>
      <c r="C851" s="36">
        <v>80</v>
      </c>
      <c r="D851" s="36">
        <v>820</v>
      </c>
      <c r="E851" s="37">
        <v>0</v>
      </c>
      <c r="F851" s="36">
        <v>76</v>
      </c>
      <c r="G851" s="36">
        <v>300</v>
      </c>
      <c r="H851" s="35">
        <v>0</v>
      </c>
    </row>
    <row r="852" spans="1:8" s="173" customFormat="1" x14ac:dyDescent="0.35">
      <c r="A852" s="222" t="s">
        <v>1072</v>
      </c>
      <c r="B852" s="70">
        <v>44075</v>
      </c>
      <c r="C852" s="36">
        <v>73</v>
      </c>
      <c r="D852" s="36">
        <v>859</v>
      </c>
      <c r="E852" s="37">
        <v>0</v>
      </c>
      <c r="F852" s="36">
        <v>213</v>
      </c>
      <c r="G852" s="36">
        <v>671</v>
      </c>
      <c r="H852" s="35">
        <v>0</v>
      </c>
    </row>
    <row r="853" spans="1:8" s="173" customFormat="1" x14ac:dyDescent="0.35">
      <c r="A853" s="222" t="s">
        <v>1073</v>
      </c>
      <c r="B853" s="70">
        <v>44075</v>
      </c>
      <c r="C853" s="36">
        <v>140</v>
      </c>
      <c r="D853" s="36">
        <v>886</v>
      </c>
      <c r="E853" s="37">
        <v>0</v>
      </c>
      <c r="F853" s="36">
        <v>133</v>
      </c>
      <c r="G853" s="36">
        <v>270</v>
      </c>
      <c r="H853" s="35">
        <v>0</v>
      </c>
    </row>
    <row r="854" spans="1:8" s="173" customFormat="1" x14ac:dyDescent="0.35">
      <c r="A854" s="222" t="s">
        <v>1068</v>
      </c>
      <c r="B854" s="70">
        <v>44076</v>
      </c>
      <c r="C854" s="36">
        <v>400</v>
      </c>
      <c r="D854" s="36">
        <v>2383</v>
      </c>
      <c r="E854" s="37">
        <v>0</v>
      </c>
      <c r="F854" s="36">
        <v>245</v>
      </c>
      <c r="G854" s="36">
        <v>945</v>
      </c>
      <c r="H854" s="35">
        <v>0</v>
      </c>
    </row>
    <row r="855" spans="1:8" s="173" customFormat="1" x14ac:dyDescent="0.35">
      <c r="A855" s="222" t="s">
        <v>1069</v>
      </c>
      <c r="B855" s="70">
        <v>44076</v>
      </c>
      <c r="C855" s="36">
        <v>125</v>
      </c>
      <c r="D855" s="36">
        <v>1172</v>
      </c>
      <c r="E855" s="37">
        <v>0</v>
      </c>
      <c r="F855" s="36">
        <v>135</v>
      </c>
      <c r="G855" s="36">
        <v>652</v>
      </c>
      <c r="H855" s="35">
        <v>0</v>
      </c>
    </row>
    <row r="856" spans="1:8" s="173" customFormat="1" x14ac:dyDescent="0.35">
      <c r="A856" s="222" t="s">
        <v>1070</v>
      </c>
      <c r="B856" s="70">
        <v>44076</v>
      </c>
      <c r="C856" s="36">
        <v>105</v>
      </c>
      <c r="D856" s="36">
        <v>1234</v>
      </c>
      <c r="E856" s="37">
        <v>0</v>
      </c>
      <c r="F856" s="36">
        <v>116</v>
      </c>
      <c r="G856" s="36">
        <v>456</v>
      </c>
      <c r="H856" s="35">
        <v>0</v>
      </c>
    </row>
    <row r="857" spans="1:8" s="173" customFormat="1" x14ac:dyDescent="0.35">
      <c r="A857" s="222" t="s">
        <v>1071</v>
      </c>
      <c r="B857" s="70">
        <v>44076</v>
      </c>
      <c r="C857" s="36">
        <v>82</v>
      </c>
      <c r="D857" s="36">
        <v>822</v>
      </c>
      <c r="E857" s="37">
        <v>0</v>
      </c>
      <c r="F857" s="36">
        <v>74</v>
      </c>
      <c r="G857" s="36">
        <v>298</v>
      </c>
      <c r="H857" s="35">
        <v>0</v>
      </c>
    </row>
    <row r="858" spans="1:8" s="173" customFormat="1" x14ac:dyDescent="0.35">
      <c r="A858" s="222" t="s">
        <v>1072</v>
      </c>
      <c r="B858" s="70">
        <v>44076</v>
      </c>
      <c r="C858" s="36">
        <v>69</v>
      </c>
      <c r="D858" s="36">
        <v>860</v>
      </c>
      <c r="E858" s="37">
        <v>0</v>
      </c>
      <c r="F858" s="36">
        <v>217</v>
      </c>
      <c r="G858" s="36">
        <v>672</v>
      </c>
      <c r="H858" s="35">
        <v>0</v>
      </c>
    </row>
    <row r="859" spans="1:8" s="173" customFormat="1" x14ac:dyDescent="0.35">
      <c r="A859" s="222" t="s">
        <v>1073</v>
      </c>
      <c r="B859" s="70">
        <v>44076</v>
      </c>
      <c r="C859" s="36">
        <v>140</v>
      </c>
      <c r="D859" s="36">
        <v>860</v>
      </c>
      <c r="E859" s="37">
        <v>0</v>
      </c>
      <c r="F859" s="36">
        <v>133</v>
      </c>
      <c r="G859" s="36">
        <v>298</v>
      </c>
      <c r="H859" s="35">
        <v>0</v>
      </c>
    </row>
    <row r="860" spans="1:8" s="173" customFormat="1" x14ac:dyDescent="0.35">
      <c r="A860" s="222" t="s">
        <v>1068</v>
      </c>
      <c r="B860" s="70">
        <v>44077</v>
      </c>
      <c r="C860" s="36">
        <v>402</v>
      </c>
      <c r="D860" s="36">
        <v>2404</v>
      </c>
      <c r="E860" s="37">
        <v>0</v>
      </c>
      <c r="F860" s="36">
        <v>243</v>
      </c>
      <c r="G860" s="36">
        <v>924</v>
      </c>
      <c r="H860" s="35">
        <v>0</v>
      </c>
    </row>
    <row r="861" spans="1:8" s="173" customFormat="1" x14ac:dyDescent="0.35">
      <c r="A861" s="222" t="s">
        <v>1069</v>
      </c>
      <c r="B861" s="70">
        <v>44077</v>
      </c>
      <c r="C861" s="36">
        <v>124</v>
      </c>
      <c r="D861" s="36">
        <v>1181</v>
      </c>
      <c r="E861" s="37">
        <v>0</v>
      </c>
      <c r="F861" s="36">
        <v>136</v>
      </c>
      <c r="G861" s="36">
        <v>639</v>
      </c>
      <c r="H861" s="35">
        <v>0</v>
      </c>
    </row>
    <row r="862" spans="1:8" s="173" customFormat="1" x14ac:dyDescent="0.35">
      <c r="A862" s="222" t="s">
        <v>1070</v>
      </c>
      <c r="B862" s="70">
        <v>44077</v>
      </c>
      <c r="C862" s="36">
        <v>115</v>
      </c>
      <c r="D862" s="36">
        <v>1250</v>
      </c>
      <c r="E862" s="37">
        <v>0</v>
      </c>
      <c r="F862" s="36">
        <v>106</v>
      </c>
      <c r="G862" s="36">
        <v>448</v>
      </c>
      <c r="H862" s="35">
        <v>0</v>
      </c>
    </row>
    <row r="863" spans="1:8" s="173" customFormat="1" x14ac:dyDescent="0.35">
      <c r="A863" s="222" t="s">
        <v>1071</v>
      </c>
      <c r="B863" s="70">
        <v>44077</v>
      </c>
      <c r="C863" s="36">
        <v>84</v>
      </c>
      <c r="D863" s="36">
        <v>812</v>
      </c>
      <c r="E863" s="37">
        <v>0</v>
      </c>
      <c r="F863" s="36">
        <v>72</v>
      </c>
      <c r="G863" s="36">
        <v>322</v>
      </c>
      <c r="H863" s="35">
        <v>0</v>
      </c>
    </row>
    <row r="864" spans="1:8" s="173" customFormat="1" x14ac:dyDescent="0.35">
      <c r="A864" s="222" t="s">
        <v>1072</v>
      </c>
      <c r="B864" s="70">
        <v>44077</v>
      </c>
      <c r="C864" s="36">
        <v>71</v>
      </c>
      <c r="D864" s="36">
        <v>819</v>
      </c>
      <c r="E864" s="37">
        <v>0</v>
      </c>
      <c r="F864" s="36">
        <v>215</v>
      </c>
      <c r="G864" s="36">
        <v>714</v>
      </c>
      <c r="H864" s="35">
        <v>0</v>
      </c>
    </row>
    <row r="865" spans="1:8" s="173" customFormat="1" x14ac:dyDescent="0.35">
      <c r="A865" s="222" t="s">
        <v>1073</v>
      </c>
      <c r="B865" s="70">
        <v>44077</v>
      </c>
      <c r="C865" s="36">
        <v>128</v>
      </c>
      <c r="D865" s="36">
        <v>885</v>
      </c>
      <c r="E865" s="37">
        <v>0</v>
      </c>
      <c r="F865" s="36">
        <v>145</v>
      </c>
      <c r="G865" s="36">
        <v>271</v>
      </c>
      <c r="H865" s="35">
        <v>0</v>
      </c>
    </row>
    <row r="866" spans="1:8" s="173" customFormat="1" x14ac:dyDescent="0.35">
      <c r="A866" s="222" t="s">
        <v>1068</v>
      </c>
      <c r="B866" s="70">
        <v>44078</v>
      </c>
      <c r="C866" s="36">
        <v>396</v>
      </c>
      <c r="D866" s="36">
        <v>2345</v>
      </c>
      <c r="E866" s="37">
        <v>0</v>
      </c>
      <c r="F866" s="36">
        <v>249</v>
      </c>
      <c r="G866" s="36">
        <v>983</v>
      </c>
      <c r="H866" s="35">
        <v>0</v>
      </c>
    </row>
    <row r="867" spans="1:8" s="173" customFormat="1" x14ac:dyDescent="0.35">
      <c r="A867" s="222" t="s">
        <v>1069</v>
      </c>
      <c r="B867" s="70">
        <v>44078</v>
      </c>
      <c r="C867" s="36">
        <v>126</v>
      </c>
      <c r="D867" s="36">
        <v>1146</v>
      </c>
      <c r="E867" s="37">
        <v>0</v>
      </c>
      <c r="F867" s="36">
        <v>134</v>
      </c>
      <c r="G867" s="36">
        <v>674</v>
      </c>
      <c r="H867" s="35">
        <v>0</v>
      </c>
    </row>
    <row r="868" spans="1:8" s="173" customFormat="1" x14ac:dyDescent="0.35">
      <c r="A868" s="222" t="s">
        <v>1070</v>
      </c>
      <c r="B868" s="70">
        <v>44078</v>
      </c>
      <c r="C868" s="36">
        <v>112</v>
      </c>
      <c r="D868" s="36">
        <v>1219</v>
      </c>
      <c r="E868" s="37">
        <v>0</v>
      </c>
      <c r="F868" s="36">
        <v>109</v>
      </c>
      <c r="G868" s="36">
        <v>476</v>
      </c>
      <c r="H868" s="35">
        <v>0</v>
      </c>
    </row>
    <row r="869" spans="1:8" s="173" customFormat="1" x14ac:dyDescent="0.35">
      <c r="A869" s="222" t="s">
        <v>1071</v>
      </c>
      <c r="B869" s="70">
        <v>44078</v>
      </c>
      <c r="C869" s="36">
        <v>82</v>
      </c>
      <c r="D869" s="36">
        <v>830</v>
      </c>
      <c r="E869" s="37">
        <v>0</v>
      </c>
      <c r="F869" s="36">
        <v>74</v>
      </c>
      <c r="G869" s="36">
        <v>305</v>
      </c>
      <c r="H869" s="35">
        <v>0</v>
      </c>
    </row>
    <row r="870" spans="1:8" s="173" customFormat="1" x14ac:dyDescent="0.35">
      <c r="A870" s="222" t="s">
        <v>1072</v>
      </c>
      <c r="B870" s="70">
        <v>44078</v>
      </c>
      <c r="C870" s="36">
        <v>73</v>
      </c>
      <c r="D870" s="36">
        <v>808</v>
      </c>
      <c r="E870" s="37">
        <v>0</v>
      </c>
      <c r="F870" s="36">
        <v>213</v>
      </c>
      <c r="G870" s="36">
        <v>719</v>
      </c>
      <c r="H870" s="35">
        <v>0</v>
      </c>
    </row>
    <row r="871" spans="1:8" s="173" customFormat="1" x14ac:dyDescent="0.35">
      <c r="A871" s="222" t="s">
        <v>1073</v>
      </c>
      <c r="B871" s="70">
        <v>44078</v>
      </c>
      <c r="C871" s="36">
        <v>129</v>
      </c>
      <c r="D871" s="36">
        <v>893</v>
      </c>
      <c r="E871" s="37">
        <v>0</v>
      </c>
      <c r="F871" s="36">
        <v>142</v>
      </c>
      <c r="G871" s="36">
        <v>265</v>
      </c>
      <c r="H871" s="35">
        <v>0</v>
      </c>
    </row>
    <row r="872" spans="1:8" s="173" customFormat="1" x14ac:dyDescent="0.35">
      <c r="A872" s="222" t="s">
        <v>1068</v>
      </c>
      <c r="B872" s="70">
        <v>44079</v>
      </c>
      <c r="C872" s="36">
        <v>386</v>
      </c>
      <c r="D872" s="36">
        <v>2322</v>
      </c>
      <c r="E872" s="37">
        <v>0</v>
      </c>
      <c r="F872" s="36">
        <v>259</v>
      </c>
      <c r="G872" s="36">
        <v>1006</v>
      </c>
      <c r="H872" s="35">
        <v>0</v>
      </c>
    </row>
    <row r="873" spans="1:8" s="173" customFormat="1" x14ac:dyDescent="0.35">
      <c r="A873" s="222" t="s">
        <v>1069</v>
      </c>
      <c r="B873" s="70">
        <v>44079</v>
      </c>
      <c r="C873" s="36">
        <v>125</v>
      </c>
      <c r="D873" s="36">
        <v>1119</v>
      </c>
      <c r="E873" s="37">
        <v>0</v>
      </c>
      <c r="F873" s="36">
        <v>135</v>
      </c>
      <c r="G873" s="36">
        <v>701</v>
      </c>
      <c r="H873" s="35">
        <v>0</v>
      </c>
    </row>
    <row r="874" spans="1:8" s="173" customFormat="1" x14ac:dyDescent="0.35">
      <c r="A874" s="222" t="s">
        <v>1070</v>
      </c>
      <c r="B874" s="70">
        <v>44079</v>
      </c>
      <c r="C874" s="36">
        <v>117</v>
      </c>
      <c r="D874" s="36">
        <v>1193</v>
      </c>
      <c r="E874" s="37">
        <v>0</v>
      </c>
      <c r="F874" s="36">
        <v>104</v>
      </c>
      <c r="G874" s="36">
        <v>499</v>
      </c>
      <c r="H874" s="35">
        <v>0</v>
      </c>
    </row>
    <row r="875" spans="1:8" s="173" customFormat="1" x14ac:dyDescent="0.35">
      <c r="A875" s="222" t="s">
        <v>1071</v>
      </c>
      <c r="B875" s="70">
        <v>44079</v>
      </c>
      <c r="C875" s="36">
        <v>73</v>
      </c>
      <c r="D875" s="36">
        <v>798</v>
      </c>
      <c r="E875" s="37">
        <v>0</v>
      </c>
      <c r="F875" s="36">
        <v>83</v>
      </c>
      <c r="G875" s="36">
        <v>336</v>
      </c>
      <c r="H875" s="35">
        <v>0</v>
      </c>
    </row>
    <row r="876" spans="1:8" s="173" customFormat="1" x14ac:dyDescent="0.35">
      <c r="A876" s="222" t="s">
        <v>1072</v>
      </c>
      <c r="B876" s="70">
        <v>44079</v>
      </c>
      <c r="C876" s="36">
        <v>67</v>
      </c>
      <c r="D876" s="36">
        <v>796</v>
      </c>
      <c r="E876" s="37">
        <v>0</v>
      </c>
      <c r="F876" s="36">
        <v>219</v>
      </c>
      <c r="G876" s="36">
        <v>731</v>
      </c>
      <c r="H876" s="35">
        <v>0</v>
      </c>
    </row>
    <row r="877" spans="1:8" s="173" customFormat="1" x14ac:dyDescent="0.35">
      <c r="A877" s="222" t="s">
        <v>1073</v>
      </c>
      <c r="B877" s="70">
        <v>44079</v>
      </c>
      <c r="C877" s="36">
        <v>124</v>
      </c>
      <c r="D877" s="36">
        <v>870</v>
      </c>
      <c r="E877" s="37">
        <v>0</v>
      </c>
      <c r="F877" s="36">
        <v>147</v>
      </c>
      <c r="G877" s="36">
        <v>288</v>
      </c>
      <c r="H877" s="35">
        <v>0</v>
      </c>
    </row>
    <row r="878" spans="1:8" s="173" customFormat="1" x14ac:dyDescent="0.35">
      <c r="A878" s="222" t="s">
        <v>1068</v>
      </c>
      <c r="B878" s="70">
        <v>44080</v>
      </c>
      <c r="C878" s="36">
        <v>387</v>
      </c>
      <c r="D878" s="36">
        <v>2182</v>
      </c>
      <c r="E878" s="37">
        <v>0</v>
      </c>
      <c r="F878" s="36">
        <v>258</v>
      </c>
      <c r="G878" s="36">
        <v>1146</v>
      </c>
      <c r="H878" s="35">
        <v>0</v>
      </c>
    </row>
    <row r="879" spans="1:8" s="173" customFormat="1" x14ac:dyDescent="0.35">
      <c r="A879" s="222" t="s">
        <v>1069</v>
      </c>
      <c r="B879" s="70">
        <v>44080</v>
      </c>
      <c r="C879" s="36">
        <v>121</v>
      </c>
      <c r="D879" s="36">
        <v>1096</v>
      </c>
      <c r="E879" s="37">
        <v>0</v>
      </c>
      <c r="F879" s="36">
        <v>139</v>
      </c>
      <c r="G879" s="36">
        <v>724</v>
      </c>
      <c r="H879" s="35">
        <v>0</v>
      </c>
    </row>
    <row r="880" spans="1:8" s="173" customFormat="1" x14ac:dyDescent="0.35">
      <c r="A880" s="222" t="s">
        <v>1070</v>
      </c>
      <c r="B880" s="70">
        <v>44080</v>
      </c>
      <c r="C880" s="36">
        <v>115</v>
      </c>
      <c r="D880" s="36">
        <v>1147</v>
      </c>
      <c r="E880" s="37">
        <v>0</v>
      </c>
      <c r="F880" s="36">
        <v>105</v>
      </c>
      <c r="G880" s="36">
        <v>545</v>
      </c>
      <c r="H880" s="35">
        <v>0</v>
      </c>
    </row>
    <row r="881" spans="1:8" s="173" customFormat="1" x14ac:dyDescent="0.35">
      <c r="A881" s="222" t="s">
        <v>1071</v>
      </c>
      <c r="B881" s="70">
        <v>44080</v>
      </c>
      <c r="C881" s="36">
        <v>70</v>
      </c>
      <c r="D881" s="36">
        <v>744</v>
      </c>
      <c r="E881" s="37">
        <v>0</v>
      </c>
      <c r="F881" s="36">
        <v>86</v>
      </c>
      <c r="G881" s="36">
        <v>390</v>
      </c>
      <c r="H881" s="35">
        <v>0</v>
      </c>
    </row>
    <row r="882" spans="1:8" s="173" customFormat="1" x14ac:dyDescent="0.35">
      <c r="A882" s="222" t="s">
        <v>1072</v>
      </c>
      <c r="B882" s="70">
        <v>44080</v>
      </c>
      <c r="C882" s="36">
        <v>62</v>
      </c>
      <c r="D882" s="36">
        <v>773</v>
      </c>
      <c r="E882" s="37">
        <v>0</v>
      </c>
      <c r="F882" s="36">
        <v>224</v>
      </c>
      <c r="G882" s="36">
        <v>757</v>
      </c>
      <c r="H882" s="35">
        <v>0</v>
      </c>
    </row>
    <row r="883" spans="1:8" s="173" customFormat="1" x14ac:dyDescent="0.35">
      <c r="A883" s="222" t="s">
        <v>1073</v>
      </c>
      <c r="B883" s="70">
        <v>44080</v>
      </c>
      <c r="C883" s="36">
        <v>115</v>
      </c>
      <c r="D883" s="36">
        <v>795</v>
      </c>
      <c r="E883" s="37">
        <v>0</v>
      </c>
      <c r="F883" s="36">
        <v>156</v>
      </c>
      <c r="G883" s="36">
        <v>363</v>
      </c>
      <c r="H883" s="35">
        <v>0</v>
      </c>
    </row>
    <row r="884" spans="1:8" s="173" customFormat="1" x14ac:dyDescent="0.35">
      <c r="A884" s="222" t="s">
        <v>1068</v>
      </c>
      <c r="B884" s="70">
        <v>44081</v>
      </c>
      <c r="C884" s="36">
        <v>371</v>
      </c>
      <c r="D884" s="36">
        <v>2181</v>
      </c>
      <c r="E884" s="37">
        <v>0</v>
      </c>
      <c r="F884" s="36">
        <v>274</v>
      </c>
      <c r="G884" s="36">
        <v>1147</v>
      </c>
      <c r="H884" s="35">
        <v>0</v>
      </c>
    </row>
    <row r="885" spans="1:8" s="173" customFormat="1" x14ac:dyDescent="0.35">
      <c r="A885" s="222" t="s">
        <v>1069</v>
      </c>
      <c r="B885" s="70">
        <v>44081</v>
      </c>
      <c r="C885" s="36">
        <v>123</v>
      </c>
      <c r="D885" s="36">
        <v>1097</v>
      </c>
      <c r="E885" s="37">
        <v>0</v>
      </c>
      <c r="F885" s="36">
        <v>137</v>
      </c>
      <c r="G885" s="36">
        <v>723</v>
      </c>
      <c r="H885" s="35">
        <v>0</v>
      </c>
    </row>
    <row r="886" spans="1:8" s="173" customFormat="1" x14ac:dyDescent="0.35">
      <c r="A886" s="222" t="s">
        <v>1070</v>
      </c>
      <c r="B886" s="70">
        <v>44081</v>
      </c>
      <c r="C886" s="36">
        <v>113</v>
      </c>
      <c r="D886" s="36">
        <v>1177</v>
      </c>
      <c r="E886" s="37">
        <v>0</v>
      </c>
      <c r="F886" s="36">
        <v>108</v>
      </c>
      <c r="G886" s="36">
        <v>512</v>
      </c>
      <c r="H886" s="35">
        <v>0</v>
      </c>
    </row>
    <row r="887" spans="1:8" s="173" customFormat="1" x14ac:dyDescent="0.35">
      <c r="A887" s="222" t="s">
        <v>1071</v>
      </c>
      <c r="B887" s="70">
        <v>44081</v>
      </c>
      <c r="C887" s="36">
        <v>77</v>
      </c>
      <c r="D887" s="36">
        <v>763</v>
      </c>
      <c r="E887" s="37">
        <v>0</v>
      </c>
      <c r="F887" s="36">
        <v>79</v>
      </c>
      <c r="G887" s="36">
        <v>371</v>
      </c>
      <c r="H887" s="35">
        <v>0</v>
      </c>
    </row>
    <row r="888" spans="1:8" s="173" customFormat="1" x14ac:dyDescent="0.35">
      <c r="A888" s="222" t="s">
        <v>1072</v>
      </c>
      <c r="B888" s="70">
        <v>44081</v>
      </c>
      <c r="C888" s="36">
        <v>62</v>
      </c>
      <c r="D888" s="36">
        <v>781</v>
      </c>
      <c r="E888" s="37">
        <v>0</v>
      </c>
      <c r="F888" s="36">
        <v>224</v>
      </c>
      <c r="G888" s="36">
        <v>744</v>
      </c>
      <c r="H888" s="35">
        <v>0</v>
      </c>
    </row>
    <row r="889" spans="1:8" s="173" customFormat="1" x14ac:dyDescent="0.35">
      <c r="A889" s="222" t="s">
        <v>1073</v>
      </c>
      <c r="B889" s="70">
        <v>44081</v>
      </c>
      <c r="C889" s="36">
        <v>124</v>
      </c>
      <c r="D889" s="36">
        <v>786</v>
      </c>
      <c r="E889" s="37">
        <v>0</v>
      </c>
      <c r="F889" s="36">
        <v>147</v>
      </c>
      <c r="G889" s="36">
        <v>372</v>
      </c>
      <c r="H889" s="35">
        <v>0</v>
      </c>
    </row>
    <row r="890" spans="1:8" s="173" customFormat="1" x14ac:dyDescent="0.35">
      <c r="A890" s="222" t="s">
        <v>1068</v>
      </c>
      <c r="B890" s="70">
        <v>44082</v>
      </c>
      <c r="C890" s="36">
        <v>377</v>
      </c>
      <c r="D890" s="36">
        <v>2273</v>
      </c>
      <c r="E890" s="37">
        <v>0</v>
      </c>
      <c r="F890" s="36">
        <v>268</v>
      </c>
      <c r="G890" s="36">
        <v>1099</v>
      </c>
      <c r="H890" s="35">
        <v>0</v>
      </c>
    </row>
    <row r="891" spans="1:8" s="173" customFormat="1" x14ac:dyDescent="0.35">
      <c r="A891" s="222" t="s">
        <v>1069</v>
      </c>
      <c r="B891" s="70">
        <v>44082</v>
      </c>
      <c r="C891" s="36">
        <v>123</v>
      </c>
      <c r="D891" s="36">
        <v>1139</v>
      </c>
      <c r="E891" s="37">
        <v>0</v>
      </c>
      <c r="F891" s="36">
        <v>137</v>
      </c>
      <c r="G891" s="36">
        <v>689</v>
      </c>
      <c r="H891" s="35">
        <v>0</v>
      </c>
    </row>
    <row r="892" spans="1:8" s="173" customFormat="1" x14ac:dyDescent="0.35">
      <c r="A892" s="222" t="s">
        <v>1070</v>
      </c>
      <c r="B892" s="70">
        <v>44082</v>
      </c>
      <c r="C892" s="36">
        <v>107</v>
      </c>
      <c r="D892" s="36">
        <v>1221</v>
      </c>
      <c r="E892" s="37">
        <v>0</v>
      </c>
      <c r="F892" s="36">
        <v>114</v>
      </c>
      <c r="G892" s="36">
        <v>486</v>
      </c>
      <c r="H892" s="35">
        <v>0</v>
      </c>
    </row>
    <row r="893" spans="1:8" s="173" customFormat="1" x14ac:dyDescent="0.35">
      <c r="A893" s="222" t="s">
        <v>1071</v>
      </c>
      <c r="B893" s="70">
        <v>44082</v>
      </c>
      <c r="C893" s="36">
        <v>79</v>
      </c>
      <c r="D893" s="36">
        <v>777</v>
      </c>
      <c r="E893" s="37">
        <v>0</v>
      </c>
      <c r="F893" s="36">
        <v>77</v>
      </c>
      <c r="G893" s="36">
        <v>357</v>
      </c>
      <c r="H893" s="35">
        <v>0</v>
      </c>
    </row>
    <row r="894" spans="1:8" s="173" customFormat="1" x14ac:dyDescent="0.35">
      <c r="A894" s="222" t="s">
        <v>1072</v>
      </c>
      <c r="B894" s="70">
        <v>44082</v>
      </c>
      <c r="C894" s="36">
        <v>65</v>
      </c>
      <c r="D894" s="36">
        <v>862</v>
      </c>
      <c r="E894" s="37">
        <v>0</v>
      </c>
      <c r="F894" s="36">
        <v>221</v>
      </c>
      <c r="G894" s="36">
        <v>725</v>
      </c>
      <c r="H894" s="35">
        <v>0</v>
      </c>
    </row>
    <row r="895" spans="1:8" s="173" customFormat="1" x14ac:dyDescent="0.35">
      <c r="A895" s="222" t="s">
        <v>1073</v>
      </c>
      <c r="B895" s="70">
        <v>44082</v>
      </c>
      <c r="C895" s="36">
        <v>126</v>
      </c>
      <c r="D895" s="36">
        <v>827</v>
      </c>
      <c r="E895" s="37">
        <v>0</v>
      </c>
      <c r="F895" s="36">
        <v>147</v>
      </c>
      <c r="G895" s="36">
        <v>325</v>
      </c>
      <c r="H895" s="35">
        <v>0</v>
      </c>
    </row>
    <row r="896" spans="1:8" s="173" customFormat="1" x14ac:dyDescent="0.35">
      <c r="A896" s="222" t="s">
        <v>1068</v>
      </c>
      <c r="B896" s="70">
        <v>44083</v>
      </c>
      <c r="C896" s="36">
        <v>391</v>
      </c>
      <c r="D896" s="36">
        <v>2394</v>
      </c>
      <c r="E896" s="37">
        <v>0</v>
      </c>
      <c r="F896" s="36">
        <v>254</v>
      </c>
      <c r="G896" s="36">
        <v>978</v>
      </c>
      <c r="H896" s="35">
        <v>0</v>
      </c>
    </row>
    <row r="897" spans="1:8" s="173" customFormat="1" x14ac:dyDescent="0.35">
      <c r="A897" s="222" t="s">
        <v>1069</v>
      </c>
      <c r="B897" s="70">
        <v>44083</v>
      </c>
      <c r="C897" s="36">
        <v>140</v>
      </c>
      <c r="D897" s="36">
        <v>1203</v>
      </c>
      <c r="E897" s="37">
        <v>0</v>
      </c>
      <c r="F897" s="36">
        <v>120</v>
      </c>
      <c r="G897" s="36">
        <v>625</v>
      </c>
      <c r="H897" s="35">
        <v>0</v>
      </c>
    </row>
    <row r="898" spans="1:8" s="173" customFormat="1" x14ac:dyDescent="0.35">
      <c r="A898" s="222" t="s">
        <v>1070</v>
      </c>
      <c r="B898" s="70">
        <v>44083</v>
      </c>
      <c r="C898" s="36">
        <v>115</v>
      </c>
      <c r="D898" s="36">
        <v>1279</v>
      </c>
      <c r="E898" s="37">
        <v>0</v>
      </c>
      <c r="F898" s="36">
        <v>106</v>
      </c>
      <c r="G898" s="36">
        <v>428</v>
      </c>
      <c r="H898" s="35">
        <v>0</v>
      </c>
    </row>
    <row r="899" spans="1:8" s="173" customFormat="1" x14ac:dyDescent="0.35">
      <c r="A899" s="222" t="s">
        <v>1071</v>
      </c>
      <c r="B899" s="70">
        <v>44083</v>
      </c>
      <c r="C899" s="36">
        <v>77</v>
      </c>
      <c r="D899" s="36">
        <v>815</v>
      </c>
      <c r="E899" s="37">
        <v>0</v>
      </c>
      <c r="F899" s="36">
        <v>79</v>
      </c>
      <c r="G899" s="36">
        <v>331</v>
      </c>
      <c r="H899" s="35">
        <v>0</v>
      </c>
    </row>
    <row r="900" spans="1:8" s="173" customFormat="1" x14ac:dyDescent="0.35">
      <c r="A900" s="222" t="s">
        <v>1072</v>
      </c>
      <c r="B900" s="70">
        <v>44083</v>
      </c>
      <c r="C900" s="36">
        <v>72</v>
      </c>
      <c r="D900" s="36">
        <v>932</v>
      </c>
      <c r="E900" s="37">
        <v>0</v>
      </c>
      <c r="F900" s="36">
        <v>214</v>
      </c>
      <c r="G900" s="36">
        <v>653</v>
      </c>
      <c r="H900" s="35">
        <v>0</v>
      </c>
    </row>
    <row r="901" spans="1:8" s="173" customFormat="1" x14ac:dyDescent="0.35">
      <c r="A901" s="222" t="s">
        <v>1073</v>
      </c>
      <c r="B901" s="70">
        <v>44083</v>
      </c>
      <c r="C901" s="36">
        <v>136</v>
      </c>
      <c r="D901" s="36">
        <v>885</v>
      </c>
      <c r="E901" s="37">
        <v>0</v>
      </c>
      <c r="F901" s="36">
        <v>137</v>
      </c>
      <c r="G901" s="36">
        <v>267</v>
      </c>
      <c r="H901" s="35">
        <v>0</v>
      </c>
    </row>
    <row r="902" spans="1:8" s="173" customFormat="1" x14ac:dyDescent="0.35">
      <c r="A902" s="222" t="s">
        <v>1068</v>
      </c>
      <c r="B902" s="70">
        <v>44084</v>
      </c>
      <c r="C902" s="36">
        <v>402</v>
      </c>
      <c r="D902" s="36">
        <v>2473</v>
      </c>
      <c r="E902" s="37">
        <v>0</v>
      </c>
      <c r="F902" s="36">
        <v>243</v>
      </c>
      <c r="G902" s="36">
        <v>899</v>
      </c>
      <c r="H902" s="35">
        <v>0</v>
      </c>
    </row>
    <row r="903" spans="1:8" s="173" customFormat="1" x14ac:dyDescent="0.35">
      <c r="A903" s="222" t="s">
        <v>1069</v>
      </c>
      <c r="B903" s="70">
        <v>44084</v>
      </c>
      <c r="C903" s="36">
        <v>128</v>
      </c>
      <c r="D903" s="36">
        <v>1217</v>
      </c>
      <c r="E903" s="37">
        <v>0</v>
      </c>
      <c r="F903" s="36">
        <v>132</v>
      </c>
      <c r="G903" s="36">
        <v>611</v>
      </c>
      <c r="H903" s="35">
        <v>0</v>
      </c>
    </row>
    <row r="904" spans="1:8" s="173" customFormat="1" x14ac:dyDescent="0.35">
      <c r="A904" s="222" t="s">
        <v>1070</v>
      </c>
      <c r="B904" s="70">
        <v>44084</v>
      </c>
      <c r="C904" s="36">
        <v>119</v>
      </c>
      <c r="D904" s="36">
        <v>1327</v>
      </c>
      <c r="E904" s="37">
        <v>0</v>
      </c>
      <c r="F904" s="36">
        <v>102</v>
      </c>
      <c r="G904" s="36">
        <v>380</v>
      </c>
      <c r="H904" s="35">
        <v>0</v>
      </c>
    </row>
    <row r="905" spans="1:8" s="173" customFormat="1" x14ac:dyDescent="0.35">
      <c r="A905" s="222" t="s">
        <v>1071</v>
      </c>
      <c r="B905" s="70">
        <v>44084</v>
      </c>
      <c r="C905" s="36">
        <v>77</v>
      </c>
      <c r="D905" s="36">
        <v>836</v>
      </c>
      <c r="E905" s="37">
        <v>0</v>
      </c>
      <c r="F905" s="36">
        <v>79</v>
      </c>
      <c r="G905" s="36">
        <v>310</v>
      </c>
      <c r="H905" s="35">
        <v>0</v>
      </c>
    </row>
    <row r="906" spans="1:8" s="173" customFormat="1" x14ac:dyDescent="0.35">
      <c r="A906" s="222" t="s">
        <v>1072</v>
      </c>
      <c r="B906" s="70">
        <v>44084</v>
      </c>
      <c r="C906" s="36">
        <v>83</v>
      </c>
      <c r="D906" s="36">
        <v>941</v>
      </c>
      <c r="E906" s="37">
        <v>0</v>
      </c>
      <c r="F906" s="36">
        <v>203</v>
      </c>
      <c r="G906" s="36">
        <v>645</v>
      </c>
      <c r="H906" s="35">
        <v>0</v>
      </c>
    </row>
    <row r="907" spans="1:8" s="173" customFormat="1" x14ac:dyDescent="0.35">
      <c r="A907" s="222" t="s">
        <v>1073</v>
      </c>
      <c r="B907" s="70">
        <v>44084</v>
      </c>
      <c r="C907" s="36">
        <v>135</v>
      </c>
      <c r="D907" s="36">
        <v>895</v>
      </c>
      <c r="E907" s="37">
        <v>0</v>
      </c>
      <c r="F907" s="36">
        <v>138</v>
      </c>
      <c r="G907" s="36">
        <v>261</v>
      </c>
      <c r="H907" s="35">
        <v>0</v>
      </c>
    </row>
    <row r="908" spans="1:8" s="173" customFormat="1" x14ac:dyDescent="0.35">
      <c r="A908" s="222" t="s">
        <v>1068</v>
      </c>
      <c r="B908" s="70">
        <v>44085</v>
      </c>
      <c r="C908" s="36">
        <v>399</v>
      </c>
      <c r="D908" s="36">
        <v>2456</v>
      </c>
      <c r="E908" s="37">
        <v>0</v>
      </c>
      <c r="F908" s="36">
        <v>246</v>
      </c>
      <c r="G908" s="36">
        <v>916</v>
      </c>
      <c r="H908" s="35">
        <v>0</v>
      </c>
    </row>
    <row r="909" spans="1:8" s="173" customFormat="1" x14ac:dyDescent="0.35">
      <c r="A909" s="222" t="s">
        <v>1069</v>
      </c>
      <c r="B909" s="70">
        <v>44085</v>
      </c>
      <c r="C909" s="36">
        <v>140</v>
      </c>
      <c r="D909" s="36">
        <v>1247</v>
      </c>
      <c r="E909" s="37">
        <v>0</v>
      </c>
      <c r="F909" s="36">
        <v>120</v>
      </c>
      <c r="G909" s="36">
        <v>581</v>
      </c>
      <c r="H909" s="35">
        <v>0</v>
      </c>
    </row>
    <row r="910" spans="1:8" s="173" customFormat="1" x14ac:dyDescent="0.35">
      <c r="A910" s="222" t="s">
        <v>1070</v>
      </c>
      <c r="B910" s="70">
        <v>44085</v>
      </c>
      <c r="C910" s="36">
        <v>126</v>
      </c>
      <c r="D910" s="36">
        <v>1281</v>
      </c>
      <c r="E910" s="37">
        <v>0</v>
      </c>
      <c r="F910" s="36">
        <v>95</v>
      </c>
      <c r="G910" s="36">
        <v>428</v>
      </c>
      <c r="H910" s="35">
        <v>0</v>
      </c>
    </row>
    <row r="911" spans="1:8" s="173" customFormat="1" x14ac:dyDescent="0.35">
      <c r="A911" s="222" t="s">
        <v>1071</v>
      </c>
      <c r="B911" s="70">
        <v>44085</v>
      </c>
      <c r="C911" s="36">
        <v>78</v>
      </c>
      <c r="D911" s="36">
        <v>814</v>
      </c>
      <c r="E911" s="37">
        <v>0</v>
      </c>
      <c r="F911" s="36">
        <v>78</v>
      </c>
      <c r="G911" s="36">
        <v>332</v>
      </c>
      <c r="H911" s="35">
        <v>0</v>
      </c>
    </row>
    <row r="912" spans="1:8" s="173" customFormat="1" x14ac:dyDescent="0.35">
      <c r="A912" s="222" t="s">
        <v>1072</v>
      </c>
      <c r="B912" s="70">
        <v>44085</v>
      </c>
      <c r="C912" s="36">
        <v>84</v>
      </c>
      <c r="D912" s="36">
        <v>943</v>
      </c>
      <c r="E912" s="37">
        <v>0</v>
      </c>
      <c r="F912" s="36">
        <v>202</v>
      </c>
      <c r="G912" s="36">
        <v>642</v>
      </c>
      <c r="H912" s="35">
        <v>0</v>
      </c>
    </row>
    <row r="913" spans="1:8" s="173" customFormat="1" x14ac:dyDescent="0.35">
      <c r="A913" s="222" t="s">
        <v>1073</v>
      </c>
      <c r="B913" s="70">
        <v>44085</v>
      </c>
      <c r="C913" s="36">
        <v>138</v>
      </c>
      <c r="D913" s="36">
        <v>863</v>
      </c>
      <c r="E913" s="37">
        <v>0</v>
      </c>
      <c r="F913" s="36">
        <v>135</v>
      </c>
      <c r="G913" s="36">
        <v>293</v>
      </c>
      <c r="H913" s="35">
        <v>0</v>
      </c>
    </row>
    <row r="914" spans="1:8" s="173" customFormat="1" x14ac:dyDescent="0.35">
      <c r="A914" s="222" t="s">
        <v>1068</v>
      </c>
      <c r="B914" s="70">
        <v>44086</v>
      </c>
      <c r="C914" s="36">
        <v>391</v>
      </c>
      <c r="D914" s="36">
        <v>2395</v>
      </c>
      <c r="E914" s="37">
        <v>0</v>
      </c>
      <c r="F914" s="36">
        <v>254</v>
      </c>
      <c r="G914" s="36">
        <v>977</v>
      </c>
      <c r="H914" s="35">
        <v>0</v>
      </c>
    </row>
    <row r="915" spans="1:8" s="173" customFormat="1" x14ac:dyDescent="0.35">
      <c r="A915" s="222" t="s">
        <v>1069</v>
      </c>
      <c r="B915" s="70">
        <v>44086</v>
      </c>
      <c r="C915" s="36">
        <v>131</v>
      </c>
      <c r="D915" s="36">
        <v>1177</v>
      </c>
      <c r="E915" s="37">
        <v>0</v>
      </c>
      <c r="F915" s="36">
        <v>129</v>
      </c>
      <c r="G915" s="36">
        <v>651</v>
      </c>
      <c r="H915" s="35">
        <v>0</v>
      </c>
    </row>
    <row r="916" spans="1:8" s="173" customFormat="1" x14ac:dyDescent="0.35">
      <c r="A916" s="222" t="s">
        <v>1070</v>
      </c>
      <c r="B916" s="70">
        <v>44086</v>
      </c>
      <c r="C916" s="36">
        <v>110</v>
      </c>
      <c r="D916" s="36">
        <v>1196</v>
      </c>
      <c r="E916" s="37">
        <v>0</v>
      </c>
      <c r="F916" s="36">
        <v>111</v>
      </c>
      <c r="G916" s="36">
        <v>513</v>
      </c>
      <c r="H916" s="35">
        <v>0</v>
      </c>
    </row>
    <row r="917" spans="1:8" s="173" customFormat="1" x14ac:dyDescent="0.35">
      <c r="A917" s="222" t="s">
        <v>1071</v>
      </c>
      <c r="B917" s="70">
        <v>44086</v>
      </c>
      <c r="C917" s="36">
        <v>75</v>
      </c>
      <c r="D917" s="36">
        <v>794</v>
      </c>
      <c r="E917" s="37">
        <v>0</v>
      </c>
      <c r="F917" s="36">
        <v>81</v>
      </c>
      <c r="G917" s="36">
        <v>352</v>
      </c>
      <c r="H917" s="35">
        <v>0</v>
      </c>
    </row>
    <row r="918" spans="1:8" s="173" customFormat="1" x14ac:dyDescent="0.35">
      <c r="A918" s="222" t="s">
        <v>1072</v>
      </c>
      <c r="B918" s="70">
        <v>44086</v>
      </c>
      <c r="C918" s="36">
        <v>72</v>
      </c>
      <c r="D918" s="36">
        <v>892</v>
      </c>
      <c r="E918" s="37">
        <v>0</v>
      </c>
      <c r="F918" s="36">
        <v>214</v>
      </c>
      <c r="G918" s="36">
        <v>699</v>
      </c>
      <c r="H918" s="35">
        <v>0</v>
      </c>
    </row>
    <row r="919" spans="1:8" s="173" customFormat="1" x14ac:dyDescent="0.35">
      <c r="A919" s="222" t="s">
        <v>1073</v>
      </c>
      <c r="B919" s="70">
        <v>44086</v>
      </c>
      <c r="C919" s="36">
        <v>143</v>
      </c>
      <c r="D919" s="36">
        <v>819</v>
      </c>
      <c r="E919" s="37">
        <v>0</v>
      </c>
      <c r="F919" s="36">
        <v>130</v>
      </c>
      <c r="G919" s="36">
        <v>337</v>
      </c>
      <c r="H919" s="35">
        <v>0</v>
      </c>
    </row>
    <row r="920" spans="1:8" s="173" customFormat="1" x14ac:dyDescent="0.35">
      <c r="A920" s="222" t="s">
        <v>1068</v>
      </c>
      <c r="B920" s="70">
        <v>44087</v>
      </c>
      <c r="C920" s="36">
        <v>360</v>
      </c>
      <c r="D920" s="36">
        <v>2249</v>
      </c>
      <c r="E920" s="37">
        <v>0</v>
      </c>
      <c r="F920" s="36">
        <v>285</v>
      </c>
      <c r="G920" s="36">
        <v>1123</v>
      </c>
      <c r="H920" s="35">
        <v>0</v>
      </c>
    </row>
    <row r="921" spans="1:8" s="173" customFormat="1" x14ac:dyDescent="0.35">
      <c r="A921" s="222" t="s">
        <v>1069</v>
      </c>
      <c r="B921" s="70">
        <v>44087</v>
      </c>
      <c r="C921" s="36">
        <v>124</v>
      </c>
      <c r="D921" s="36">
        <v>1133</v>
      </c>
      <c r="E921" s="37">
        <v>0</v>
      </c>
      <c r="F921" s="36">
        <v>136</v>
      </c>
      <c r="G921" s="36">
        <v>695</v>
      </c>
      <c r="H921" s="35">
        <v>0</v>
      </c>
    </row>
    <row r="922" spans="1:8" s="173" customFormat="1" x14ac:dyDescent="0.35">
      <c r="A922" s="222" t="s">
        <v>1070</v>
      </c>
      <c r="B922" s="70">
        <v>44087</v>
      </c>
      <c r="C922" s="36">
        <v>109</v>
      </c>
      <c r="D922" s="36">
        <v>1137</v>
      </c>
      <c r="E922" s="37">
        <v>0</v>
      </c>
      <c r="F922" s="36">
        <v>112</v>
      </c>
      <c r="G922" s="36">
        <v>572</v>
      </c>
      <c r="H922" s="35">
        <v>0</v>
      </c>
    </row>
    <row r="923" spans="1:8" s="173" customFormat="1" x14ac:dyDescent="0.35">
      <c r="A923" s="222" t="s">
        <v>1071</v>
      </c>
      <c r="B923" s="70">
        <v>44087</v>
      </c>
      <c r="C923" s="36">
        <v>74</v>
      </c>
      <c r="D923" s="36">
        <v>780</v>
      </c>
      <c r="E923" s="37">
        <v>0</v>
      </c>
      <c r="F923" s="36">
        <v>82</v>
      </c>
      <c r="G923" s="36">
        <v>366</v>
      </c>
      <c r="H923" s="35">
        <v>0</v>
      </c>
    </row>
    <row r="924" spans="1:8" s="173" customFormat="1" x14ac:dyDescent="0.35">
      <c r="A924" s="222" t="s">
        <v>1072</v>
      </c>
      <c r="B924" s="70">
        <v>44087</v>
      </c>
      <c r="C924" s="36">
        <v>65</v>
      </c>
      <c r="D924" s="36">
        <v>831</v>
      </c>
      <c r="E924" s="37">
        <v>0</v>
      </c>
      <c r="F924" s="36">
        <v>221</v>
      </c>
      <c r="G924" s="36">
        <v>754</v>
      </c>
      <c r="H924" s="35">
        <v>0</v>
      </c>
    </row>
    <row r="925" spans="1:8" s="173" customFormat="1" x14ac:dyDescent="0.35">
      <c r="A925" s="222" t="s">
        <v>1073</v>
      </c>
      <c r="B925" s="70">
        <v>44087</v>
      </c>
      <c r="C925" s="36">
        <v>134</v>
      </c>
      <c r="D925" s="36">
        <v>797</v>
      </c>
      <c r="E925" s="37">
        <v>0</v>
      </c>
      <c r="F925" s="36">
        <v>139</v>
      </c>
      <c r="G925" s="36">
        <v>361</v>
      </c>
      <c r="H925" s="35">
        <v>0</v>
      </c>
    </row>
    <row r="926" spans="1:8" s="173" customFormat="1" x14ac:dyDescent="0.35">
      <c r="A926" s="222" t="s">
        <v>1068</v>
      </c>
      <c r="B926" s="70">
        <v>44088</v>
      </c>
      <c r="C926" s="36">
        <v>367</v>
      </c>
      <c r="D926" s="36">
        <v>2314</v>
      </c>
      <c r="E926" s="37">
        <v>0</v>
      </c>
      <c r="F926" s="36">
        <v>278</v>
      </c>
      <c r="G926" s="36">
        <v>1017</v>
      </c>
      <c r="H926" s="35">
        <v>0</v>
      </c>
    </row>
    <row r="927" spans="1:8" s="173" customFormat="1" x14ac:dyDescent="0.35">
      <c r="A927" s="222" t="s">
        <v>1069</v>
      </c>
      <c r="B927" s="70">
        <v>44088</v>
      </c>
      <c r="C927" s="36">
        <v>119</v>
      </c>
      <c r="D927" s="36">
        <v>1116</v>
      </c>
      <c r="E927" s="37">
        <v>0</v>
      </c>
      <c r="F927" s="36">
        <v>141</v>
      </c>
      <c r="G927" s="36">
        <v>712</v>
      </c>
      <c r="H927" s="35">
        <v>0</v>
      </c>
    </row>
    <row r="928" spans="1:8" s="173" customFormat="1" x14ac:dyDescent="0.35">
      <c r="A928" s="222" t="s">
        <v>1070</v>
      </c>
      <c r="B928" s="70">
        <v>44088</v>
      </c>
      <c r="C928" s="36">
        <v>95</v>
      </c>
      <c r="D928" s="36">
        <v>1127</v>
      </c>
      <c r="E928" s="37">
        <v>0</v>
      </c>
      <c r="F928" s="36">
        <v>126</v>
      </c>
      <c r="G928" s="36">
        <v>580</v>
      </c>
      <c r="H928" s="35">
        <v>0</v>
      </c>
    </row>
    <row r="929" spans="1:8" s="173" customFormat="1" x14ac:dyDescent="0.35">
      <c r="A929" s="222" t="s">
        <v>1071</v>
      </c>
      <c r="B929" s="70">
        <v>44088</v>
      </c>
      <c r="C929" s="36">
        <v>71</v>
      </c>
      <c r="D929" s="36">
        <v>797</v>
      </c>
      <c r="E929" s="37">
        <v>0</v>
      </c>
      <c r="F929" s="36">
        <v>85</v>
      </c>
      <c r="G929" s="36">
        <v>349</v>
      </c>
      <c r="H929" s="35">
        <v>0</v>
      </c>
    </row>
    <row r="930" spans="1:8" s="173" customFormat="1" x14ac:dyDescent="0.35">
      <c r="A930" s="222" t="s">
        <v>1072</v>
      </c>
      <c r="B930" s="70">
        <v>44088</v>
      </c>
      <c r="C930" s="36">
        <v>80</v>
      </c>
      <c r="D930" s="36">
        <v>844</v>
      </c>
      <c r="E930" s="37">
        <v>0</v>
      </c>
      <c r="F930" s="36">
        <v>206</v>
      </c>
      <c r="G930" s="36">
        <v>739</v>
      </c>
      <c r="H930" s="35">
        <v>0</v>
      </c>
    </row>
    <row r="931" spans="1:8" s="173" customFormat="1" x14ac:dyDescent="0.35">
      <c r="A931" s="222" t="s">
        <v>1073</v>
      </c>
      <c r="B931" s="70">
        <v>44088</v>
      </c>
      <c r="C931" s="36">
        <v>131</v>
      </c>
      <c r="D931" s="36">
        <v>826</v>
      </c>
      <c r="E931" s="37">
        <v>0</v>
      </c>
      <c r="F931" s="36">
        <v>142</v>
      </c>
      <c r="G931" s="36">
        <v>330</v>
      </c>
      <c r="H931" s="35">
        <v>0</v>
      </c>
    </row>
    <row r="932" spans="1:8" s="173" customFormat="1" x14ac:dyDescent="0.35">
      <c r="A932" s="222" t="s">
        <v>1068</v>
      </c>
      <c r="B932" s="70">
        <v>44089</v>
      </c>
      <c r="C932" s="36">
        <v>389</v>
      </c>
      <c r="D932" s="36">
        <v>2510</v>
      </c>
      <c r="E932" s="37">
        <v>0</v>
      </c>
      <c r="F932" s="36">
        <v>256</v>
      </c>
      <c r="G932" s="36">
        <v>827</v>
      </c>
      <c r="H932" s="35">
        <v>0</v>
      </c>
    </row>
    <row r="933" spans="1:8" s="173" customFormat="1" x14ac:dyDescent="0.35">
      <c r="A933" s="222" t="s">
        <v>1069</v>
      </c>
      <c r="B933" s="70">
        <v>44089</v>
      </c>
      <c r="C933" s="36">
        <v>123</v>
      </c>
      <c r="D933" s="36">
        <v>1182</v>
      </c>
      <c r="E933" s="37">
        <v>0</v>
      </c>
      <c r="F933" s="36">
        <v>137</v>
      </c>
      <c r="G933" s="36">
        <v>646</v>
      </c>
      <c r="H933" s="35">
        <v>0</v>
      </c>
    </row>
    <row r="934" spans="1:8" s="173" customFormat="1" x14ac:dyDescent="0.35">
      <c r="A934" s="222" t="s">
        <v>1070</v>
      </c>
      <c r="B934" s="70">
        <v>44089</v>
      </c>
      <c r="C934" s="36">
        <v>111</v>
      </c>
      <c r="D934" s="36">
        <v>1243</v>
      </c>
      <c r="E934" s="37">
        <v>0</v>
      </c>
      <c r="F934" s="36">
        <v>110</v>
      </c>
      <c r="G934" s="36">
        <v>465</v>
      </c>
      <c r="H934" s="35">
        <v>0</v>
      </c>
    </row>
    <row r="935" spans="1:8" s="173" customFormat="1" x14ac:dyDescent="0.35">
      <c r="A935" s="222" t="s">
        <v>1071</v>
      </c>
      <c r="B935" s="70">
        <v>44089</v>
      </c>
      <c r="C935" s="36">
        <v>83</v>
      </c>
      <c r="D935" s="36">
        <v>816</v>
      </c>
      <c r="E935" s="37">
        <v>0</v>
      </c>
      <c r="F935" s="36">
        <v>73</v>
      </c>
      <c r="G935" s="36">
        <v>330</v>
      </c>
      <c r="H935" s="35">
        <v>0</v>
      </c>
    </row>
    <row r="936" spans="1:8" s="173" customFormat="1" x14ac:dyDescent="0.35">
      <c r="A936" s="222" t="s">
        <v>1072</v>
      </c>
      <c r="B936" s="70">
        <v>44089</v>
      </c>
      <c r="C936" s="36">
        <v>80</v>
      </c>
      <c r="D936" s="36">
        <v>886</v>
      </c>
      <c r="E936" s="37">
        <v>0</v>
      </c>
      <c r="F936" s="36">
        <v>206</v>
      </c>
      <c r="G936" s="36">
        <v>705</v>
      </c>
      <c r="H936" s="35">
        <v>0</v>
      </c>
    </row>
    <row r="937" spans="1:8" s="173" customFormat="1" x14ac:dyDescent="0.35">
      <c r="A937" s="222" t="s">
        <v>1073</v>
      </c>
      <c r="B937" s="70">
        <v>44089</v>
      </c>
      <c r="C937" s="36">
        <v>144</v>
      </c>
      <c r="D937" s="36">
        <v>879</v>
      </c>
      <c r="E937" s="37">
        <v>0</v>
      </c>
      <c r="F937" s="36">
        <v>129</v>
      </c>
      <c r="G937" s="36">
        <v>269</v>
      </c>
      <c r="H937" s="35">
        <v>0</v>
      </c>
    </row>
    <row r="938" spans="1:8" s="173" customFormat="1" x14ac:dyDescent="0.35">
      <c r="A938" s="222" t="s">
        <v>1068</v>
      </c>
      <c r="B938" s="70">
        <v>44090</v>
      </c>
      <c r="C938" s="36">
        <v>385</v>
      </c>
      <c r="D938" s="36">
        <v>2540</v>
      </c>
      <c r="E938" s="37">
        <v>0</v>
      </c>
      <c r="F938" s="36">
        <v>260</v>
      </c>
      <c r="G938" s="36">
        <v>797</v>
      </c>
      <c r="H938" s="35">
        <v>0</v>
      </c>
    </row>
    <row r="939" spans="1:8" s="173" customFormat="1" x14ac:dyDescent="0.35">
      <c r="A939" s="222" t="s">
        <v>1069</v>
      </c>
      <c r="B939" s="70">
        <v>44090</v>
      </c>
      <c r="C939" s="36">
        <v>126</v>
      </c>
      <c r="D939" s="36">
        <v>1225</v>
      </c>
      <c r="E939" s="37">
        <v>0</v>
      </c>
      <c r="F939" s="36">
        <v>134</v>
      </c>
      <c r="G939" s="36">
        <v>603</v>
      </c>
      <c r="H939" s="35">
        <v>0</v>
      </c>
    </row>
    <row r="940" spans="1:8" s="173" customFormat="1" x14ac:dyDescent="0.35">
      <c r="A940" s="222" t="s">
        <v>1070</v>
      </c>
      <c r="B940" s="70">
        <v>44090</v>
      </c>
      <c r="C940" s="36">
        <v>117</v>
      </c>
      <c r="D940" s="36">
        <v>1265</v>
      </c>
      <c r="E940" s="37">
        <v>0</v>
      </c>
      <c r="F940" s="36">
        <v>104</v>
      </c>
      <c r="G940" s="36">
        <v>447</v>
      </c>
      <c r="H940" s="35">
        <v>0</v>
      </c>
    </row>
    <row r="941" spans="1:8" s="173" customFormat="1" x14ac:dyDescent="0.35">
      <c r="A941" s="222" t="s">
        <v>1071</v>
      </c>
      <c r="B941" s="70">
        <v>44090</v>
      </c>
      <c r="C941" s="36">
        <v>82</v>
      </c>
      <c r="D941" s="36">
        <v>816</v>
      </c>
      <c r="E941" s="37">
        <v>0</v>
      </c>
      <c r="F941" s="36">
        <v>74</v>
      </c>
      <c r="G941" s="36">
        <v>330</v>
      </c>
      <c r="H941" s="35">
        <v>0</v>
      </c>
    </row>
    <row r="942" spans="1:8" s="173" customFormat="1" x14ac:dyDescent="0.35">
      <c r="A942" s="222" t="s">
        <v>1072</v>
      </c>
      <c r="B942" s="70">
        <v>44090</v>
      </c>
      <c r="C942" s="36">
        <v>87</v>
      </c>
      <c r="D942" s="36">
        <v>917</v>
      </c>
      <c r="E942" s="37">
        <v>0</v>
      </c>
      <c r="F942" s="36">
        <v>199</v>
      </c>
      <c r="G942" s="36">
        <v>672</v>
      </c>
      <c r="H942" s="35">
        <v>0</v>
      </c>
    </row>
    <row r="943" spans="1:8" s="173" customFormat="1" x14ac:dyDescent="0.35">
      <c r="A943" s="222" t="s">
        <v>1073</v>
      </c>
      <c r="B943" s="70">
        <v>44090</v>
      </c>
      <c r="C943" s="36">
        <v>147</v>
      </c>
      <c r="D943" s="36">
        <v>905</v>
      </c>
      <c r="E943" s="37">
        <v>0</v>
      </c>
      <c r="F943" s="36">
        <v>126</v>
      </c>
      <c r="G943" s="36">
        <v>247</v>
      </c>
      <c r="H943" s="35">
        <v>0</v>
      </c>
    </row>
    <row r="944" spans="1:8" s="173" customFormat="1" x14ac:dyDescent="0.35">
      <c r="A944" s="222" t="s">
        <v>1068</v>
      </c>
      <c r="B944" s="70">
        <v>44091</v>
      </c>
      <c r="C944" s="36">
        <v>409</v>
      </c>
      <c r="D944" s="36">
        <v>2585</v>
      </c>
      <c r="E944" s="37">
        <v>0</v>
      </c>
      <c r="F944" s="36">
        <v>236</v>
      </c>
      <c r="G944" s="36">
        <v>752</v>
      </c>
      <c r="H944" s="35">
        <v>0</v>
      </c>
    </row>
    <row r="945" spans="1:8" s="173" customFormat="1" x14ac:dyDescent="0.35">
      <c r="A945" s="222" t="s">
        <v>1069</v>
      </c>
      <c r="B945" s="70">
        <v>44091</v>
      </c>
      <c r="C945" s="36">
        <v>130</v>
      </c>
      <c r="D945" s="36">
        <v>1195</v>
      </c>
      <c r="E945" s="37">
        <v>0</v>
      </c>
      <c r="F945" s="36">
        <v>130</v>
      </c>
      <c r="G945" s="36">
        <v>633</v>
      </c>
      <c r="H945" s="35">
        <v>0</v>
      </c>
    </row>
    <row r="946" spans="1:8" s="173" customFormat="1" x14ac:dyDescent="0.35">
      <c r="A946" s="222" t="s">
        <v>1070</v>
      </c>
      <c r="B946" s="70">
        <v>44091</v>
      </c>
      <c r="C946" s="36">
        <v>120</v>
      </c>
      <c r="D946" s="36">
        <v>1293</v>
      </c>
      <c r="E946" s="37">
        <v>0</v>
      </c>
      <c r="F946" s="36">
        <v>101</v>
      </c>
      <c r="G946" s="36">
        <v>416</v>
      </c>
      <c r="H946" s="35">
        <v>0</v>
      </c>
    </row>
    <row r="947" spans="1:8" s="173" customFormat="1" x14ac:dyDescent="0.35">
      <c r="A947" s="222" t="s">
        <v>1071</v>
      </c>
      <c r="B947" s="70">
        <v>44091</v>
      </c>
      <c r="C947" s="36">
        <v>82</v>
      </c>
      <c r="D947" s="36">
        <v>796</v>
      </c>
      <c r="E947" s="37">
        <v>0</v>
      </c>
      <c r="F947" s="36">
        <v>74</v>
      </c>
      <c r="G947" s="36">
        <v>350</v>
      </c>
      <c r="H947" s="35">
        <v>0</v>
      </c>
    </row>
    <row r="948" spans="1:8" s="173" customFormat="1" x14ac:dyDescent="0.35">
      <c r="A948" s="222" t="s">
        <v>1072</v>
      </c>
      <c r="B948" s="70">
        <v>44091</v>
      </c>
      <c r="C948" s="36">
        <v>81</v>
      </c>
      <c r="D948" s="36">
        <v>901</v>
      </c>
      <c r="E948" s="37">
        <v>0</v>
      </c>
      <c r="F948" s="36">
        <v>205</v>
      </c>
      <c r="G948" s="36">
        <v>686</v>
      </c>
      <c r="H948" s="35">
        <v>0</v>
      </c>
    </row>
    <row r="949" spans="1:8" s="173" customFormat="1" x14ac:dyDescent="0.35">
      <c r="A949" s="222" t="s">
        <v>1073</v>
      </c>
      <c r="B949" s="70">
        <v>44091</v>
      </c>
      <c r="C949" s="36">
        <v>146</v>
      </c>
      <c r="D949" s="36">
        <v>913</v>
      </c>
      <c r="E949" s="37">
        <v>0</v>
      </c>
      <c r="F949" s="36">
        <v>127</v>
      </c>
      <c r="G949" s="36">
        <v>245</v>
      </c>
      <c r="H949" s="35">
        <v>0</v>
      </c>
    </row>
    <row r="950" spans="1:8" s="173" customFormat="1" x14ac:dyDescent="0.35">
      <c r="A950" s="222" t="s">
        <v>1068</v>
      </c>
      <c r="B950" s="70">
        <v>44092</v>
      </c>
      <c r="C950" s="36">
        <v>408</v>
      </c>
      <c r="D950" s="36">
        <v>2604</v>
      </c>
      <c r="E950" s="37">
        <v>0</v>
      </c>
      <c r="F950" s="36">
        <v>237</v>
      </c>
      <c r="G950" s="36">
        <v>733</v>
      </c>
      <c r="H950" s="35">
        <v>0</v>
      </c>
    </row>
    <row r="951" spans="1:8" s="173" customFormat="1" x14ac:dyDescent="0.35">
      <c r="A951" s="222" t="s">
        <v>1069</v>
      </c>
      <c r="B951" s="70">
        <v>44092</v>
      </c>
      <c r="C951" s="36">
        <v>139</v>
      </c>
      <c r="D951" s="36">
        <v>1175</v>
      </c>
      <c r="E951" s="37">
        <v>0</v>
      </c>
      <c r="F951" s="36">
        <v>121</v>
      </c>
      <c r="G951" s="36">
        <v>653</v>
      </c>
      <c r="H951" s="35">
        <v>0</v>
      </c>
    </row>
    <row r="952" spans="1:8" s="173" customFormat="1" x14ac:dyDescent="0.35">
      <c r="A952" s="222" t="s">
        <v>1070</v>
      </c>
      <c r="B952" s="70">
        <v>44092</v>
      </c>
      <c r="C952" s="36">
        <v>122</v>
      </c>
      <c r="D952" s="36">
        <v>1271</v>
      </c>
      <c r="E952" s="37">
        <v>0</v>
      </c>
      <c r="F952" s="36">
        <v>99</v>
      </c>
      <c r="G952" s="36">
        <v>436</v>
      </c>
      <c r="H952" s="35">
        <v>0</v>
      </c>
    </row>
    <row r="953" spans="1:8" s="173" customFormat="1" x14ac:dyDescent="0.35">
      <c r="A953" s="222" t="s">
        <v>1071</v>
      </c>
      <c r="B953" s="70">
        <v>44092</v>
      </c>
      <c r="C953" s="36">
        <v>78</v>
      </c>
      <c r="D953" s="36">
        <v>784</v>
      </c>
      <c r="E953" s="37">
        <v>0</v>
      </c>
      <c r="F953" s="36">
        <v>78</v>
      </c>
      <c r="G953" s="36">
        <v>362</v>
      </c>
      <c r="H953" s="35">
        <v>0</v>
      </c>
    </row>
    <row r="954" spans="1:8" s="173" customFormat="1" x14ac:dyDescent="0.35">
      <c r="A954" s="222" t="s">
        <v>1072</v>
      </c>
      <c r="B954" s="70">
        <v>44092</v>
      </c>
      <c r="C954" s="36">
        <v>81</v>
      </c>
      <c r="D954" s="36">
        <v>895</v>
      </c>
      <c r="E954" s="37">
        <v>0</v>
      </c>
      <c r="F954" s="36">
        <v>205</v>
      </c>
      <c r="G954" s="36">
        <v>693</v>
      </c>
      <c r="H954" s="35">
        <v>0</v>
      </c>
    </row>
    <row r="955" spans="1:8" s="173" customFormat="1" x14ac:dyDescent="0.35">
      <c r="A955" s="222" t="s">
        <v>1073</v>
      </c>
      <c r="B955" s="70">
        <v>44092</v>
      </c>
      <c r="C955" s="36">
        <v>149</v>
      </c>
      <c r="D955" s="36">
        <v>903</v>
      </c>
      <c r="E955" s="37">
        <v>0</v>
      </c>
      <c r="F955" s="36">
        <v>124</v>
      </c>
      <c r="G955" s="36">
        <v>255</v>
      </c>
      <c r="H955" s="35">
        <v>0</v>
      </c>
    </row>
    <row r="956" spans="1:8" s="173" customFormat="1" x14ac:dyDescent="0.35">
      <c r="A956" s="222" t="s">
        <v>1068</v>
      </c>
      <c r="B956" s="70">
        <v>44093</v>
      </c>
      <c r="C956" s="36">
        <v>416</v>
      </c>
      <c r="D956" s="36">
        <v>2542</v>
      </c>
      <c r="E956" s="37">
        <v>0</v>
      </c>
      <c r="F956" s="36">
        <v>229</v>
      </c>
      <c r="G956" s="36">
        <v>795</v>
      </c>
      <c r="H956" s="35">
        <v>0</v>
      </c>
    </row>
    <row r="957" spans="1:8" s="173" customFormat="1" x14ac:dyDescent="0.35">
      <c r="A957" s="222" t="s">
        <v>1069</v>
      </c>
      <c r="B957" s="70">
        <v>44093</v>
      </c>
      <c r="C957" s="36">
        <v>143</v>
      </c>
      <c r="D957" s="36">
        <v>1117</v>
      </c>
      <c r="E957" s="37">
        <v>0</v>
      </c>
      <c r="F957" s="36">
        <v>117</v>
      </c>
      <c r="G957" s="36">
        <v>711</v>
      </c>
      <c r="H957" s="35">
        <v>0</v>
      </c>
    </row>
    <row r="958" spans="1:8" s="173" customFormat="1" x14ac:dyDescent="0.35">
      <c r="A958" s="222" t="s">
        <v>1070</v>
      </c>
      <c r="B958" s="70">
        <v>44093</v>
      </c>
      <c r="C958" s="36">
        <v>131</v>
      </c>
      <c r="D958" s="36">
        <v>1224</v>
      </c>
      <c r="E958" s="37">
        <v>0</v>
      </c>
      <c r="F958" s="36">
        <v>89</v>
      </c>
      <c r="G958" s="36">
        <v>483</v>
      </c>
      <c r="H958" s="35">
        <v>0</v>
      </c>
    </row>
    <row r="959" spans="1:8" s="173" customFormat="1" x14ac:dyDescent="0.35">
      <c r="A959" s="222" t="s">
        <v>1071</v>
      </c>
      <c r="B959" s="70">
        <v>44093</v>
      </c>
      <c r="C959" s="36">
        <v>75</v>
      </c>
      <c r="D959" s="36">
        <v>750</v>
      </c>
      <c r="E959" s="37">
        <v>0</v>
      </c>
      <c r="F959" s="36">
        <v>81</v>
      </c>
      <c r="G959" s="36">
        <v>396</v>
      </c>
      <c r="H959" s="35">
        <v>0</v>
      </c>
    </row>
    <row r="960" spans="1:8" s="173" customFormat="1" x14ac:dyDescent="0.35">
      <c r="A960" s="222" t="s">
        <v>1072</v>
      </c>
      <c r="B960" s="70">
        <v>44093</v>
      </c>
      <c r="C960" s="36">
        <v>85</v>
      </c>
      <c r="D960" s="36">
        <v>873</v>
      </c>
      <c r="E960" s="37">
        <v>0</v>
      </c>
      <c r="F960" s="36">
        <v>201</v>
      </c>
      <c r="G960" s="36">
        <v>704</v>
      </c>
      <c r="H960" s="35">
        <v>0</v>
      </c>
    </row>
    <row r="961" spans="1:8" s="173" customFormat="1" x14ac:dyDescent="0.35">
      <c r="A961" s="222" t="s">
        <v>1073</v>
      </c>
      <c r="B961" s="70">
        <v>44093</v>
      </c>
      <c r="C961" s="36">
        <v>145</v>
      </c>
      <c r="D961" s="36">
        <v>881</v>
      </c>
      <c r="E961" s="37">
        <v>0</v>
      </c>
      <c r="F961" s="36">
        <v>128</v>
      </c>
      <c r="G961" s="36">
        <v>271</v>
      </c>
      <c r="H961" s="35">
        <v>0</v>
      </c>
    </row>
    <row r="962" spans="1:8" s="173" customFormat="1" x14ac:dyDescent="0.35">
      <c r="A962" s="222" t="s">
        <v>1068</v>
      </c>
      <c r="B962" s="70">
        <v>44094</v>
      </c>
      <c r="C962" s="36">
        <v>368</v>
      </c>
      <c r="D962" s="36">
        <v>2404</v>
      </c>
      <c r="E962" s="37">
        <v>0</v>
      </c>
      <c r="F962" s="36">
        <v>277</v>
      </c>
      <c r="G962" s="36">
        <v>933</v>
      </c>
      <c r="H962" s="35">
        <v>0</v>
      </c>
    </row>
    <row r="963" spans="1:8" s="173" customFormat="1" x14ac:dyDescent="0.35">
      <c r="A963" s="222" t="s">
        <v>1069</v>
      </c>
      <c r="B963" s="70">
        <v>44094</v>
      </c>
      <c r="C963" s="36">
        <v>130</v>
      </c>
      <c r="D963" s="36">
        <v>1058</v>
      </c>
      <c r="E963" s="37">
        <v>0</v>
      </c>
      <c r="F963" s="36">
        <v>130</v>
      </c>
      <c r="G963" s="36">
        <v>770</v>
      </c>
      <c r="H963" s="35">
        <v>0</v>
      </c>
    </row>
    <row r="964" spans="1:8" s="173" customFormat="1" x14ac:dyDescent="0.35">
      <c r="A964" s="222" t="s">
        <v>1070</v>
      </c>
      <c r="B964" s="70">
        <v>44094</v>
      </c>
      <c r="C964" s="36">
        <v>129</v>
      </c>
      <c r="D964" s="36">
        <v>1130</v>
      </c>
      <c r="E964" s="37">
        <v>0</v>
      </c>
      <c r="F964" s="36">
        <v>92</v>
      </c>
      <c r="G964" s="36">
        <v>577</v>
      </c>
      <c r="H964" s="35">
        <v>0</v>
      </c>
    </row>
    <row r="965" spans="1:8" s="173" customFormat="1" x14ac:dyDescent="0.35">
      <c r="A965" s="222" t="s">
        <v>1071</v>
      </c>
      <c r="B965" s="70">
        <v>44094</v>
      </c>
      <c r="C965" s="36">
        <v>73</v>
      </c>
      <c r="D965" s="36">
        <v>708</v>
      </c>
      <c r="E965" s="37">
        <v>0</v>
      </c>
      <c r="F965" s="36">
        <v>83</v>
      </c>
      <c r="G965" s="36">
        <v>438</v>
      </c>
      <c r="H965" s="35">
        <v>0</v>
      </c>
    </row>
    <row r="966" spans="1:8" s="173" customFormat="1" x14ac:dyDescent="0.35">
      <c r="A966" s="222" t="s">
        <v>1072</v>
      </c>
      <c r="B966" s="70">
        <v>44094</v>
      </c>
      <c r="C966" s="36">
        <v>77</v>
      </c>
      <c r="D966" s="36">
        <v>845</v>
      </c>
      <c r="E966" s="37">
        <v>0</v>
      </c>
      <c r="F966" s="36">
        <v>209</v>
      </c>
      <c r="G966" s="36">
        <v>737</v>
      </c>
      <c r="H966" s="35">
        <v>0</v>
      </c>
    </row>
    <row r="967" spans="1:8" s="173" customFormat="1" x14ac:dyDescent="0.35">
      <c r="A967" s="222" t="s">
        <v>1073</v>
      </c>
      <c r="B967" s="70">
        <v>44094</v>
      </c>
      <c r="C967" s="36">
        <v>130</v>
      </c>
      <c r="D967" s="36">
        <v>839</v>
      </c>
      <c r="E967" s="37">
        <v>0</v>
      </c>
      <c r="F967" s="36">
        <v>143</v>
      </c>
      <c r="G967" s="36">
        <v>313</v>
      </c>
      <c r="H967" s="35">
        <v>0</v>
      </c>
    </row>
    <row r="968" spans="1:8" s="173" customFormat="1" x14ac:dyDescent="0.35">
      <c r="A968" s="222" t="s">
        <v>1068</v>
      </c>
      <c r="B968" s="70">
        <v>44095</v>
      </c>
      <c r="C968" s="36">
        <v>373</v>
      </c>
      <c r="D968" s="36">
        <v>2427</v>
      </c>
      <c r="E968" s="37">
        <v>0</v>
      </c>
      <c r="F968" s="36">
        <v>272</v>
      </c>
      <c r="G968" s="36">
        <v>910</v>
      </c>
      <c r="H968" s="35">
        <v>0</v>
      </c>
    </row>
    <row r="969" spans="1:8" s="173" customFormat="1" x14ac:dyDescent="0.35">
      <c r="A969" s="222" t="s">
        <v>1069</v>
      </c>
      <c r="B969" s="70">
        <v>44095</v>
      </c>
      <c r="C969" s="36">
        <v>127</v>
      </c>
      <c r="D969" s="36">
        <v>1060</v>
      </c>
      <c r="E969" s="37">
        <v>0</v>
      </c>
      <c r="F969" s="36">
        <v>133</v>
      </c>
      <c r="G969" s="36">
        <v>768</v>
      </c>
      <c r="H969" s="35">
        <v>0</v>
      </c>
    </row>
    <row r="970" spans="1:8" s="173" customFormat="1" x14ac:dyDescent="0.35">
      <c r="A970" s="222" t="s">
        <v>1070</v>
      </c>
      <c r="B970" s="70">
        <v>44095</v>
      </c>
      <c r="C970" s="36">
        <v>126</v>
      </c>
      <c r="D970" s="36">
        <v>1149</v>
      </c>
      <c r="E970" s="37">
        <v>0</v>
      </c>
      <c r="F970" s="36">
        <v>95</v>
      </c>
      <c r="G970" s="36">
        <v>558</v>
      </c>
      <c r="H970" s="35">
        <v>0</v>
      </c>
    </row>
    <row r="971" spans="1:8" s="173" customFormat="1" x14ac:dyDescent="0.35">
      <c r="A971" s="222" t="s">
        <v>1071</v>
      </c>
      <c r="B971" s="70">
        <v>44095</v>
      </c>
      <c r="C971" s="36">
        <v>75</v>
      </c>
      <c r="D971" s="36">
        <v>716</v>
      </c>
      <c r="E971" s="37">
        <v>0</v>
      </c>
      <c r="F971" s="36">
        <v>81</v>
      </c>
      <c r="G971" s="36">
        <v>430</v>
      </c>
      <c r="H971" s="35">
        <v>0</v>
      </c>
    </row>
    <row r="972" spans="1:8" s="173" customFormat="1" x14ac:dyDescent="0.35">
      <c r="A972" s="222" t="s">
        <v>1072</v>
      </c>
      <c r="B972" s="70">
        <v>44095</v>
      </c>
      <c r="C972" s="36">
        <v>72</v>
      </c>
      <c r="D972" s="36">
        <v>849</v>
      </c>
      <c r="E972" s="37">
        <v>0</v>
      </c>
      <c r="F972" s="36">
        <v>214</v>
      </c>
      <c r="G972" s="36">
        <v>733</v>
      </c>
      <c r="H972" s="35">
        <v>0</v>
      </c>
    </row>
    <row r="973" spans="1:8" s="173" customFormat="1" x14ac:dyDescent="0.35">
      <c r="A973" s="222" t="s">
        <v>1073</v>
      </c>
      <c r="B973" s="70">
        <v>44095</v>
      </c>
      <c r="C973" s="36">
        <v>136</v>
      </c>
      <c r="D973" s="36">
        <v>845</v>
      </c>
      <c r="E973" s="37">
        <v>0</v>
      </c>
      <c r="F973" s="36">
        <v>137</v>
      </c>
      <c r="G973" s="36">
        <v>307</v>
      </c>
      <c r="H973" s="35">
        <v>0</v>
      </c>
    </row>
    <row r="974" spans="1:8" s="173" customFormat="1" x14ac:dyDescent="0.35">
      <c r="A974" s="222" t="s">
        <v>1068</v>
      </c>
      <c r="B974" s="70">
        <v>44096</v>
      </c>
      <c r="C974" s="36">
        <v>398</v>
      </c>
      <c r="D974" s="36">
        <v>2570</v>
      </c>
      <c r="E974" s="37">
        <v>0</v>
      </c>
      <c r="F974" s="36">
        <v>247</v>
      </c>
      <c r="G974" s="36">
        <v>767</v>
      </c>
      <c r="H974" s="35">
        <v>0</v>
      </c>
    </row>
    <row r="975" spans="1:8" s="173" customFormat="1" x14ac:dyDescent="0.35">
      <c r="A975" s="222" t="s">
        <v>1069</v>
      </c>
      <c r="B975" s="70">
        <v>44096</v>
      </c>
      <c r="C975" s="36">
        <v>135</v>
      </c>
      <c r="D975" s="36">
        <v>1201</v>
      </c>
      <c r="E975" s="37">
        <v>0</v>
      </c>
      <c r="F975" s="36">
        <v>125</v>
      </c>
      <c r="G975" s="36">
        <v>627</v>
      </c>
      <c r="H975" s="35">
        <v>0</v>
      </c>
    </row>
    <row r="976" spans="1:8" s="173" customFormat="1" x14ac:dyDescent="0.35">
      <c r="A976" s="222" t="s">
        <v>1070</v>
      </c>
      <c r="B976" s="70">
        <v>44096</v>
      </c>
      <c r="C976" s="36">
        <v>128</v>
      </c>
      <c r="D976" s="36">
        <v>1269</v>
      </c>
      <c r="E976" s="37">
        <v>0</v>
      </c>
      <c r="F976" s="36">
        <v>93</v>
      </c>
      <c r="G976" s="36">
        <v>438</v>
      </c>
      <c r="H976" s="35">
        <v>0</v>
      </c>
    </row>
    <row r="977" spans="1:8" s="173" customFormat="1" x14ac:dyDescent="0.35">
      <c r="A977" s="222" t="s">
        <v>1071</v>
      </c>
      <c r="B977" s="70">
        <v>44096</v>
      </c>
      <c r="C977" s="36">
        <v>77</v>
      </c>
      <c r="D977" s="36">
        <v>788</v>
      </c>
      <c r="E977" s="37">
        <v>0</v>
      </c>
      <c r="F977" s="36">
        <v>79</v>
      </c>
      <c r="G977" s="36">
        <v>358</v>
      </c>
      <c r="H977" s="35">
        <v>0</v>
      </c>
    </row>
    <row r="978" spans="1:8" s="173" customFormat="1" x14ac:dyDescent="0.35">
      <c r="A978" s="222" t="s">
        <v>1072</v>
      </c>
      <c r="B978" s="70">
        <v>44096</v>
      </c>
      <c r="C978" s="36">
        <v>80</v>
      </c>
      <c r="D978" s="36">
        <v>885</v>
      </c>
      <c r="E978" s="37">
        <v>0</v>
      </c>
      <c r="F978" s="36">
        <v>206</v>
      </c>
      <c r="G978" s="36">
        <v>697</v>
      </c>
      <c r="H978" s="35">
        <v>0</v>
      </c>
    </row>
    <row r="979" spans="1:8" s="173" customFormat="1" x14ac:dyDescent="0.35">
      <c r="A979" s="222" t="s">
        <v>1073</v>
      </c>
      <c r="B979" s="70">
        <v>44096</v>
      </c>
      <c r="C979" s="36">
        <v>148</v>
      </c>
      <c r="D979" s="36">
        <v>899</v>
      </c>
      <c r="E979" s="37">
        <v>0</v>
      </c>
      <c r="F979" s="36">
        <v>125</v>
      </c>
      <c r="G979" s="36">
        <v>253</v>
      </c>
      <c r="H979" s="35">
        <v>0</v>
      </c>
    </row>
    <row r="980" spans="1:8" s="173" customFormat="1" x14ac:dyDescent="0.35">
      <c r="A980" s="222" t="s">
        <v>1068</v>
      </c>
      <c r="B980" s="70">
        <v>44097</v>
      </c>
      <c r="C980" s="36">
        <v>393</v>
      </c>
      <c r="D980" s="36">
        <v>2629</v>
      </c>
      <c r="E980" s="37">
        <v>0</v>
      </c>
      <c r="F980" s="36">
        <v>252</v>
      </c>
      <c r="G980" s="36">
        <v>708</v>
      </c>
      <c r="H980" s="35">
        <v>0</v>
      </c>
    </row>
    <row r="981" spans="1:8" s="173" customFormat="1" x14ac:dyDescent="0.35">
      <c r="A981" s="222" t="s">
        <v>1069</v>
      </c>
      <c r="B981" s="70">
        <v>44097</v>
      </c>
      <c r="C981" s="36">
        <v>145</v>
      </c>
      <c r="D981" s="36">
        <v>1237</v>
      </c>
      <c r="E981" s="37">
        <v>0</v>
      </c>
      <c r="F981" s="36">
        <v>115</v>
      </c>
      <c r="G981" s="36">
        <v>591</v>
      </c>
      <c r="H981" s="35">
        <v>0</v>
      </c>
    </row>
    <row r="982" spans="1:8" s="173" customFormat="1" x14ac:dyDescent="0.35">
      <c r="A982" s="222" t="s">
        <v>1070</v>
      </c>
      <c r="B982" s="70">
        <v>44097</v>
      </c>
      <c r="C982" s="36">
        <v>130</v>
      </c>
      <c r="D982" s="36">
        <v>1303</v>
      </c>
      <c r="E982" s="37">
        <v>0</v>
      </c>
      <c r="F982" s="36">
        <v>91</v>
      </c>
      <c r="G982" s="36">
        <v>404</v>
      </c>
      <c r="H982" s="35">
        <v>0</v>
      </c>
    </row>
    <row r="983" spans="1:8" s="173" customFormat="1" x14ac:dyDescent="0.35">
      <c r="A983" s="222" t="s">
        <v>1071</v>
      </c>
      <c r="B983" s="70">
        <v>44097</v>
      </c>
      <c r="C983" s="36">
        <v>83</v>
      </c>
      <c r="D983" s="36">
        <v>788</v>
      </c>
      <c r="E983" s="37">
        <v>0</v>
      </c>
      <c r="F983" s="36">
        <v>76</v>
      </c>
      <c r="G983" s="36">
        <v>358</v>
      </c>
      <c r="H983" s="35">
        <v>0</v>
      </c>
    </row>
    <row r="984" spans="1:8" s="173" customFormat="1" x14ac:dyDescent="0.35">
      <c r="A984" s="222" t="s">
        <v>1072</v>
      </c>
      <c r="B984" s="70">
        <v>44097</v>
      </c>
      <c r="C984" s="36">
        <v>73</v>
      </c>
      <c r="D984" s="36">
        <v>927</v>
      </c>
      <c r="E984" s="37">
        <v>0</v>
      </c>
      <c r="F984" s="36">
        <v>213</v>
      </c>
      <c r="G984" s="36">
        <v>655</v>
      </c>
      <c r="H984" s="35">
        <v>0</v>
      </c>
    </row>
    <row r="985" spans="1:8" s="173" customFormat="1" x14ac:dyDescent="0.35">
      <c r="A985" s="222" t="s">
        <v>1073</v>
      </c>
      <c r="B985" s="70">
        <v>44097</v>
      </c>
      <c r="C985" s="36">
        <v>145</v>
      </c>
      <c r="D985" s="36">
        <v>895</v>
      </c>
      <c r="E985" s="37">
        <v>0</v>
      </c>
      <c r="F985" s="36">
        <v>128</v>
      </c>
      <c r="G985" s="36">
        <v>257</v>
      </c>
      <c r="H985" s="35">
        <v>0</v>
      </c>
    </row>
    <row r="986" spans="1:8" s="173" customFormat="1" x14ac:dyDescent="0.35">
      <c r="A986" s="222" t="s">
        <v>1068</v>
      </c>
      <c r="B986" s="70">
        <v>44098</v>
      </c>
      <c r="C986" s="36">
        <v>413</v>
      </c>
      <c r="D986" s="36">
        <v>2594</v>
      </c>
      <c r="E986" s="37">
        <v>0</v>
      </c>
      <c r="F986" s="36">
        <v>232</v>
      </c>
      <c r="G986" s="36">
        <v>743</v>
      </c>
      <c r="H986" s="35">
        <v>0</v>
      </c>
    </row>
    <row r="987" spans="1:8" s="173" customFormat="1" x14ac:dyDescent="0.35">
      <c r="A987" s="222" t="s">
        <v>1069</v>
      </c>
      <c r="B987" s="70">
        <v>44098</v>
      </c>
      <c r="C987" s="36">
        <v>147</v>
      </c>
      <c r="D987" s="36">
        <v>1225</v>
      </c>
      <c r="E987" s="37">
        <v>0</v>
      </c>
      <c r="F987" s="36">
        <v>113</v>
      </c>
      <c r="G987" s="36">
        <v>603</v>
      </c>
      <c r="H987" s="35">
        <v>0</v>
      </c>
    </row>
    <row r="988" spans="1:8" s="173" customFormat="1" x14ac:dyDescent="0.35">
      <c r="A988" s="222" t="s">
        <v>1070</v>
      </c>
      <c r="B988" s="70">
        <v>44098</v>
      </c>
      <c r="C988" s="36">
        <v>127</v>
      </c>
      <c r="D988" s="36">
        <v>1347</v>
      </c>
      <c r="E988" s="37">
        <v>0</v>
      </c>
      <c r="F988" s="36">
        <v>94</v>
      </c>
      <c r="G988" s="36">
        <v>361</v>
      </c>
      <c r="H988" s="35">
        <v>0</v>
      </c>
    </row>
    <row r="989" spans="1:8" s="173" customFormat="1" x14ac:dyDescent="0.35">
      <c r="A989" s="222" t="s">
        <v>1071</v>
      </c>
      <c r="B989" s="70">
        <v>44098</v>
      </c>
      <c r="C989" s="36">
        <v>78</v>
      </c>
      <c r="D989" s="36">
        <v>856</v>
      </c>
      <c r="E989" s="37">
        <v>0</v>
      </c>
      <c r="F989" s="36">
        <v>78</v>
      </c>
      <c r="G989" s="36">
        <v>290</v>
      </c>
      <c r="H989" s="35">
        <v>0</v>
      </c>
    </row>
    <row r="990" spans="1:8" s="173" customFormat="1" x14ac:dyDescent="0.35">
      <c r="A990" s="222" t="s">
        <v>1072</v>
      </c>
      <c r="B990" s="70">
        <v>44098</v>
      </c>
      <c r="C990" s="36">
        <v>78</v>
      </c>
      <c r="D990" s="36">
        <v>922</v>
      </c>
      <c r="E990" s="37">
        <v>0</v>
      </c>
      <c r="F990" s="36">
        <v>208</v>
      </c>
      <c r="G990" s="36">
        <v>660</v>
      </c>
      <c r="H990" s="35">
        <v>0</v>
      </c>
    </row>
    <row r="991" spans="1:8" s="173" customFormat="1" x14ac:dyDescent="0.35">
      <c r="A991" s="222" t="s">
        <v>1073</v>
      </c>
      <c r="B991" s="70">
        <v>44098</v>
      </c>
      <c r="C991" s="36">
        <v>148</v>
      </c>
      <c r="D991" s="36">
        <v>913</v>
      </c>
      <c r="E991" s="37">
        <v>0</v>
      </c>
      <c r="F991" s="36">
        <v>125</v>
      </c>
      <c r="G991" s="36">
        <v>245</v>
      </c>
      <c r="H991" s="35">
        <v>0</v>
      </c>
    </row>
    <row r="992" spans="1:8" s="173" customFormat="1" x14ac:dyDescent="0.35">
      <c r="A992" s="222" t="s">
        <v>1068</v>
      </c>
      <c r="B992" s="70">
        <v>44099</v>
      </c>
      <c r="C992" s="36">
        <v>418</v>
      </c>
      <c r="D992" s="36">
        <v>2572</v>
      </c>
      <c r="E992" s="37">
        <v>0</v>
      </c>
      <c r="F992" s="36">
        <v>227</v>
      </c>
      <c r="G992" s="36">
        <v>765</v>
      </c>
      <c r="H992" s="35">
        <v>0</v>
      </c>
    </row>
    <row r="993" spans="1:8" s="173" customFormat="1" x14ac:dyDescent="0.35">
      <c r="A993" s="222" t="s">
        <v>1069</v>
      </c>
      <c r="B993" s="70">
        <v>44099</v>
      </c>
      <c r="C993" s="36">
        <v>144</v>
      </c>
      <c r="D993" s="36">
        <v>1258</v>
      </c>
      <c r="E993" s="37">
        <v>0</v>
      </c>
      <c r="F993" s="36">
        <v>116</v>
      </c>
      <c r="G993" s="36">
        <v>570</v>
      </c>
      <c r="H993" s="35">
        <v>0</v>
      </c>
    </row>
    <row r="994" spans="1:8" s="173" customFormat="1" x14ac:dyDescent="0.35">
      <c r="A994" s="222" t="s">
        <v>1070</v>
      </c>
      <c r="B994" s="70">
        <v>44099</v>
      </c>
      <c r="C994" s="36">
        <v>131</v>
      </c>
      <c r="D994" s="36">
        <v>1324</v>
      </c>
      <c r="E994" s="37">
        <v>0</v>
      </c>
      <c r="F994" s="36">
        <v>90</v>
      </c>
      <c r="G994" s="36">
        <v>383</v>
      </c>
      <c r="H994" s="35">
        <v>0</v>
      </c>
    </row>
    <row r="995" spans="1:8" s="173" customFormat="1" x14ac:dyDescent="0.35">
      <c r="A995" s="222" t="s">
        <v>1071</v>
      </c>
      <c r="B995" s="70">
        <v>44099</v>
      </c>
      <c r="C995" s="36">
        <v>76</v>
      </c>
      <c r="D995" s="36">
        <v>821</v>
      </c>
      <c r="E995" s="37">
        <v>0</v>
      </c>
      <c r="F995" s="36">
        <v>80</v>
      </c>
      <c r="G995" s="36">
        <v>325</v>
      </c>
      <c r="H995" s="35">
        <v>0</v>
      </c>
    </row>
    <row r="996" spans="1:8" s="173" customFormat="1" x14ac:dyDescent="0.35">
      <c r="A996" s="222" t="s">
        <v>1072</v>
      </c>
      <c r="B996" s="70">
        <v>44099</v>
      </c>
      <c r="C996" s="36">
        <v>81</v>
      </c>
      <c r="D996" s="36">
        <v>927</v>
      </c>
      <c r="E996" s="37">
        <v>0</v>
      </c>
      <c r="F996" s="36">
        <v>205</v>
      </c>
      <c r="G996" s="36">
        <v>656</v>
      </c>
      <c r="H996" s="35">
        <v>0</v>
      </c>
    </row>
    <row r="997" spans="1:8" s="173" customFormat="1" x14ac:dyDescent="0.35">
      <c r="A997" s="222" t="s">
        <v>1073</v>
      </c>
      <c r="B997" s="70">
        <v>44099</v>
      </c>
      <c r="C997" s="36">
        <v>143</v>
      </c>
      <c r="D997" s="36">
        <v>912</v>
      </c>
      <c r="E997" s="37">
        <v>0</v>
      </c>
      <c r="F997" s="36">
        <v>130</v>
      </c>
      <c r="G997" s="36">
        <v>246</v>
      </c>
      <c r="H997" s="35">
        <v>0</v>
      </c>
    </row>
    <row r="998" spans="1:8" s="173" customFormat="1" x14ac:dyDescent="0.35">
      <c r="A998" s="222" t="s">
        <v>1068</v>
      </c>
      <c r="B998" s="70">
        <v>44100</v>
      </c>
      <c r="C998" s="36">
        <v>397</v>
      </c>
      <c r="D998" s="36">
        <v>2515</v>
      </c>
      <c r="E998" s="37">
        <v>0</v>
      </c>
      <c r="F998" s="36">
        <v>248</v>
      </c>
      <c r="G998" s="36">
        <v>822</v>
      </c>
      <c r="H998" s="35">
        <v>0</v>
      </c>
    </row>
    <row r="999" spans="1:8" s="173" customFormat="1" x14ac:dyDescent="0.35">
      <c r="A999" s="222" t="s">
        <v>1069</v>
      </c>
      <c r="B999" s="70">
        <v>44100</v>
      </c>
      <c r="C999" s="36">
        <v>140</v>
      </c>
      <c r="D999" s="36">
        <v>1218</v>
      </c>
      <c r="E999" s="37">
        <v>0</v>
      </c>
      <c r="F999" s="36">
        <v>120</v>
      </c>
      <c r="G999" s="36">
        <v>610</v>
      </c>
      <c r="H999" s="35">
        <v>0</v>
      </c>
    </row>
    <row r="1000" spans="1:8" s="173" customFormat="1" x14ac:dyDescent="0.35">
      <c r="A1000" s="222" t="s">
        <v>1070</v>
      </c>
      <c r="B1000" s="70">
        <v>44100</v>
      </c>
      <c r="C1000" s="36">
        <v>127</v>
      </c>
      <c r="D1000" s="36">
        <v>1302</v>
      </c>
      <c r="E1000" s="37">
        <v>0</v>
      </c>
      <c r="F1000" s="36">
        <v>94</v>
      </c>
      <c r="G1000" s="36">
        <v>405</v>
      </c>
      <c r="H1000" s="35">
        <v>0</v>
      </c>
    </row>
    <row r="1001" spans="1:8" s="173" customFormat="1" x14ac:dyDescent="0.35">
      <c r="A1001" s="222" t="s">
        <v>1071</v>
      </c>
      <c r="B1001" s="70">
        <v>44100</v>
      </c>
      <c r="C1001" s="36">
        <v>76</v>
      </c>
      <c r="D1001" s="36">
        <v>820</v>
      </c>
      <c r="E1001" s="37">
        <v>0</v>
      </c>
      <c r="F1001" s="36">
        <v>80</v>
      </c>
      <c r="G1001" s="36">
        <v>326</v>
      </c>
      <c r="H1001" s="35">
        <v>0</v>
      </c>
    </row>
    <row r="1002" spans="1:8" s="173" customFormat="1" x14ac:dyDescent="0.35">
      <c r="A1002" s="222" t="s">
        <v>1072</v>
      </c>
      <c r="B1002" s="70">
        <v>44100</v>
      </c>
      <c r="C1002" s="36">
        <v>84</v>
      </c>
      <c r="D1002" s="36">
        <v>798</v>
      </c>
      <c r="E1002" s="37">
        <v>0</v>
      </c>
      <c r="F1002" s="36">
        <v>202</v>
      </c>
      <c r="G1002" s="36">
        <v>781</v>
      </c>
      <c r="H1002" s="35">
        <v>0</v>
      </c>
    </row>
    <row r="1003" spans="1:8" s="173" customFormat="1" x14ac:dyDescent="0.35">
      <c r="A1003" s="222" t="s">
        <v>1073</v>
      </c>
      <c r="B1003" s="70">
        <v>44100</v>
      </c>
      <c r="C1003" s="36">
        <v>142</v>
      </c>
      <c r="D1003" s="36">
        <v>898</v>
      </c>
      <c r="E1003" s="37">
        <v>0</v>
      </c>
      <c r="F1003" s="36">
        <v>131</v>
      </c>
      <c r="G1003" s="36">
        <v>260</v>
      </c>
      <c r="H1003" s="35">
        <v>0</v>
      </c>
    </row>
    <row r="1004" spans="1:8" s="173" customFormat="1" x14ac:dyDescent="0.35">
      <c r="A1004" s="222" t="s">
        <v>1068</v>
      </c>
      <c r="B1004" s="70">
        <v>44101</v>
      </c>
      <c r="C1004" s="36">
        <v>391</v>
      </c>
      <c r="D1004" s="36">
        <v>2391</v>
      </c>
      <c r="E1004" s="37">
        <v>0</v>
      </c>
      <c r="F1004" s="36">
        <v>254</v>
      </c>
      <c r="G1004" s="36">
        <v>946</v>
      </c>
      <c r="H1004" s="35">
        <v>0</v>
      </c>
    </row>
    <row r="1005" spans="1:8" s="173" customFormat="1" x14ac:dyDescent="0.35">
      <c r="A1005" s="222" t="s">
        <v>1069</v>
      </c>
      <c r="B1005" s="70">
        <v>44101</v>
      </c>
      <c r="C1005" s="36">
        <v>132</v>
      </c>
      <c r="D1005" s="36">
        <v>1207</v>
      </c>
      <c r="E1005" s="37">
        <v>0</v>
      </c>
      <c r="F1005" s="36">
        <v>128</v>
      </c>
      <c r="G1005" s="36">
        <v>621</v>
      </c>
      <c r="H1005" s="35">
        <v>0</v>
      </c>
    </row>
    <row r="1006" spans="1:8" s="173" customFormat="1" x14ac:dyDescent="0.35">
      <c r="A1006" s="222" t="s">
        <v>1070</v>
      </c>
      <c r="B1006" s="70">
        <v>44101</v>
      </c>
      <c r="C1006" s="36">
        <v>125</v>
      </c>
      <c r="D1006" s="36">
        <v>1231</v>
      </c>
      <c r="E1006" s="37">
        <v>0</v>
      </c>
      <c r="F1006" s="36">
        <v>96</v>
      </c>
      <c r="G1006" s="36">
        <v>477</v>
      </c>
      <c r="H1006" s="35">
        <v>0</v>
      </c>
    </row>
    <row r="1007" spans="1:8" s="173" customFormat="1" x14ac:dyDescent="0.35">
      <c r="A1007" s="222" t="s">
        <v>1071</v>
      </c>
      <c r="B1007" s="70">
        <v>44101</v>
      </c>
      <c r="C1007" s="36">
        <v>78</v>
      </c>
      <c r="D1007" s="36">
        <v>766</v>
      </c>
      <c r="E1007" s="37">
        <v>0</v>
      </c>
      <c r="F1007" s="36">
        <v>78</v>
      </c>
      <c r="G1007" s="36">
        <v>380</v>
      </c>
      <c r="H1007" s="35">
        <v>0</v>
      </c>
    </row>
    <row r="1008" spans="1:8" s="173" customFormat="1" x14ac:dyDescent="0.35">
      <c r="A1008" s="222" t="s">
        <v>1072</v>
      </c>
      <c r="B1008" s="70">
        <v>44101</v>
      </c>
      <c r="C1008" s="36">
        <v>90</v>
      </c>
      <c r="D1008" s="36">
        <v>837</v>
      </c>
      <c r="E1008" s="37">
        <v>0</v>
      </c>
      <c r="F1008" s="36">
        <v>196</v>
      </c>
      <c r="G1008" s="36">
        <v>747</v>
      </c>
      <c r="H1008" s="35">
        <v>0</v>
      </c>
    </row>
    <row r="1009" spans="1:8" s="173" customFormat="1" x14ac:dyDescent="0.35">
      <c r="A1009" s="222" t="s">
        <v>1073</v>
      </c>
      <c r="B1009" s="70">
        <v>44101</v>
      </c>
      <c r="C1009" s="36">
        <v>141</v>
      </c>
      <c r="D1009" s="36">
        <v>854</v>
      </c>
      <c r="E1009" s="37">
        <v>0</v>
      </c>
      <c r="F1009" s="36">
        <v>132</v>
      </c>
      <c r="G1009" s="36">
        <v>304</v>
      </c>
      <c r="H1009" s="35">
        <v>0</v>
      </c>
    </row>
    <row r="1010" spans="1:8" s="173" customFormat="1" x14ac:dyDescent="0.35">
      <c r="A1010" s="222" t="s">
        <v>1068</v>
      </c>
      <c r="B1010" s="70">
        <v>44102</v>
      </c>
      <c r="C1010" s="36">
        <v>380</v>
      </c>
      <c r="D1010" s="36">
        <v>2422</v>
      </c>
      <c r="E1010" s="37">
        <v>0</v>
      </c>
      <c r="F1010" s="36">
        <v>265</v>
      </c>
      <c r="G1010" s="36">
        <v>915</v>
      </c>
      <c r="H1010" s="35">
        <v>0</v>
      </c>
    </row>
    <row r="1011" spans="1:8" s="173" customFormat="1" x14ac:dyDescent="0.35">
      <c r="A1011" s="222" t="s">
        <v>1069</v>
      </c>
      <c r="B1011" s="70">
        <v>44102</v>
      </c>
      <c r="C1011" s="36">
        <v>142</v>
      </c>
      <c r="D1011" s="36">
        <v>1207</v>
      </c>
      <c r="E1011" s="37">
        <v>0</v>
      </c>
      <c r="F1011" s="36">
        <v>118</v>
      </c>
      <c r="G1011" s="36">
        <v>621</v>
      </c>
      <c r="H1011" s="35">
        <v>0</v>
      </c>
    </row>
    <row r="1012" spans="1:8" s="173" customFormat="1" x14ac:dyDescent="0.35">
      <c r="A1012" s="222" t="s">
        <v>1070</v>
      </c>
      <c r="B1012" s="70">
        <v>44102</v>
      </c>
      <c r="C1012" s="36">
        <v>125</v>
      </c>
      <c r="D1012" s="36">
        <v>1238</v>
      </c>
      <c r="E1012" s="37">
        <v>0</v>
      </c>
      <c r="F1012" s="36">
        <v>96</v>
      </c>
      <c r="G1012" s="36">
        <v>473</v>
      </c>
      <c r="H1012" s="35">
        <v>0</v>
      </c>
    </row>
    <row r="1013" spans="1:8" s="173" customFormat="1" x14ac:dyDescent="0.35">
      <c r="A1013" s="222" t="s">
        <v>1071</v>
      </c>
      <c r="B1013" s="70">
        <v>44102</v>
      </c>
      <c r="C1013" s="36">
        <v>78</v>
      </c>
      <c r="D1013" s="36">
        <v>795</v>
      </c>
      <c r="E1013" s="37">
        <v>0</v>
      </c>
      <c r="F1013" s="36">
        <v>78</v>
      </c>
      <c r="G1013" s="36">
        <v>351</v>
      </c>
      <c r="H1013" s="35">
        <v>0</v>
      </c>
    </row>
    <row r="1014" spans="1:8" s="173" customFormat="1" x14ac:dyDescent="0.35">
      <c r="A1014" s="222" t="s">
        <v>1072</v>
      </c>
      <c r="B1014" s="70">
        <v>44102</v>
      </c>
      <c r="C1014" s="36">
        <v>91</v>
      </c>
      <c r="D1014" s="36">
        <v>905</v>
      </c>
      <c r="E1014" s="37">
        <v>0</v>
      </c>
      <c r="F1014" s="36">
        <v>195</v>
      </c>
      <c r="G1014" s="36">
        <v>678</v>
      </c>
      <c r="H1014" s="35">
        <v>0</v>
      </c>
    </row>
    <row r="1015" spans="1:8" s="173" customFormat="1" x14ac:dyDescent="0.35">
      <c r="A1015" s="222" t="s">
        <v>1073</v>
      </c>
      <c r="B1015" s="70">
        <v>44102</v>
      </c>
      <c r="C1015" s="36">
        <v>145</v>
      </c>
      <c r="D1015" s="36">
        <v>838</v>
      </c>
      <c r="E1015" s="37">
        <v>0</v>
      </c>
      <c r="F1015" s="36">
        <v>128</v>
      </c>
      <c r="G1015" s="36">
        <v>320</v>
      </c>
      <c r="H1015" s="35">
        <v>0</v>
      </c>
    </row>
    <row r="1016" spans="1:8" s="173" customFormat="1" x14ac:dyDescent="0.35">
      <c r="A1016" s="222" t="s">
        <v>1068</v>
      </c>
      <c r="B1016" s="70">
        <v>44103</v>
      </c>
      <c r="C1016" s="36">
        <v>406</v>
      </c>
      <c r="D1016" s="36">
        <v>2569</v>
      </c>
      <c r="E1016" s="37">
        <v>0</v>
      </c>
      <c r="F1016" s="36">
        <v>239</v>
      </c>
      <c r="G1016" s="36">
        <v>768</v>
      </c>
      <c r="H1016" s="35">
        <v>0</v>
      </c>
    </row>
    <row r="1017" spans="1:8" s="173" customFormat="1" x14ac:dyDescent="0.35">
      <c r="A1017" s="222" t="s">
        <v>1069</v>
      </c>
      <c r="B1017" s="70">
        <v>44103</v>
      </c>
      <c r="C1017" s="36">
        <v>152</v>
      </c>
      <c r="D1017" s="36">
        <v>1258</v>
      </c>
      <c r="E1017" s="37">
        <v>0</v>
      </c>
      <c r="F1017" s="36">
        <v>108</v>
      </c>
      <c r="G1017" s="36">
        <v>570</v>
      </c>
      <c r="H1017" s="35">
        <v>0</v>
      </c>
    </row>
    <row r="1018" spans="1:8" s="173" customFormat="1" x14ac:dyDescent="0.35">
      <c r="A1018" s="222" t="s">
        <v>1070</v>
      </c>
      <c r="B1018" s="70">
        <v>44103</v>
      </c>
      <c r="C1018" s="36">
        <v>127</v>
      </c>
      <c r="D1018" s="36">
        <v>1299</v>
      </c>
      <c r="E1018" s="37">
        <v>0</v>
      </c>
      <c r="F1018" s="36">
        <v>94</v>
      </c>
      <c r="G1018" s="36">
        <v>408</v>
      </c>
      <c r="H1018" s="35">
        <v>0</v>
      </c>
    </row>
    <row r="1019" spans="1:8" s="173" customFormat="1" x14ac:dyDescent="0.35">
      <c r="A1019" s="222" t="s">
        <v>1071</v>
      </c>
      <c r="B1019" s="70">
        <v>44103</v>
      </c>
      <c r="C1019" s="36">
        <v>85</v>
      </c>
      <c r="D1019" s="36">
        <v>839</v>
      </c>
      <c r="E1019" s="37">
        <v>0</v>
      </c>
      <c r="F1019" s="36">
        <v>71</v>
      </c>
      <c r="G1019" s="36">
        <v>307</v>
      </c>
      <c r="H1019" s="35">
        <v>0</v>
      </c>
    </row>
    <row r="1020" spans="1:8" s="173" customFormat="1" x14ac:dyDescent="0.35">
      <c r="A1020" s="222" t="s">
        <v>1072</v>
      </c>
      <c r="B1020" s="70">
        <v>44103</v>
      </c>
      <c r="C1020" s="36">
        <v>97</v>
      </c>
      <c r="D1020" s="36">
        <v>942</v>
      </c>
      <c r="E1020" s="37">
        <v>0</v>
      </c>
      <c r="F1020" s="36">
        <v>189</v>
      </c>
      <c r="G1020" s="36">
        <v>641</v>
      </c>
      <c r="H1020" s="35">
        <v>0</v>
      </c>
    </row>
    <row r="1021" spans="1:8" s="173" customFormat="1" x14ac:dyDescent="0.35">
      <c r="A1021" s="222" t="s">
        <v>1073</v>
      </c>
      <c r="B1021" s="70">
        <v>44103</v>
      </c>
      <c r="C1021" s="36">
        <v>150</v>
      </c>
      <c r="D1021" s="36">
        <v>894</v>
      </c>
      <c r="E1021" s="37">
        <v>0</v>
      </c>
      <c r="F1021" s="36">
        <v>123</v>
      </c>
      <c r="G1021" s="36">
        <v>258</v>
      </c>
      <c r="H1021" s="35">
        <v>0</v>
      </c>
    </row>
    <row r="1022" spans="1:8" s="173" customFormat="1" x14ac:dyDescent="0.35">
      <c r="A1022" s="222" t="s">
        <v>1068</v>
      </c>
      <c r="B1022" s="70">
        <v>44104</v>
      </c>
      <c r="C1022" s="36">
        <v>418</v>
      </c>
      <c r="D1022" s="36">
        <v>2652</v>
      </c>
      <c r="E1022" s="37">
        <v>0</v>
      </c>
      <c r="F1022" s="36">
        <v>227</v>
      </c>
      <c r="G1022" s="36">
        <v>685</v>
      </c>
      <c r="H1022" s="35">
        <v>0</v>
      </c>
    </row>
    <row r="1023" spans="1:8" s="173" customFormat="1" x14ac:dyDescent="0.35">
      <c r="A1023" s="222" t="s">
        <v>1069</v>
      </c>
      <c r="B1023" s="70">
        <v>44104</v>
      </c>
      <c r="C1023" s="36">
        <v>151</v>
      </c>
      <c r="D1023" s="36">
        <v>1300</v>
      </c>
      <c r="E1023" s="37">
        <v>0</v>
      </c>
      <c r="F1023" s="36">
        <v>109</v>
      </c>
      <c r="G1023" s="36">
        <v>535</v>
      </c>
      <c r="H1023" s="35">
        <v>0</v>
      </c>
    </row>
    <row r="1024" spans="1:8" s="173" customFormat="1" x14ac:dyDescent="0.35">
      <c r="A1024" s="222" t="s">
        <v>1070</v>
      </c>
      <c r="B1024" s="70">
        <v>44104</v>
      </c>
      <c r="C1024" s="36">
        <v>126</v>
      </c>
      <c r="D1024" s="36">
        <v>1325</v>
      </c>
      <c r="E1024" s="37">
        <v>0</v>
      </c>
      <c r="F1024" s="36">
        <v>95</v>
      </c>
      <c r="G1024" s="36">
        <v>389</v>
      </c>
      <c r="H1024" s="35">
        <v>0</v>
      </c>
    </row>
    <row r="1025" spans="1:8" s="173" customFormat="1" x14ac:dyDescent="0.35">
      <c r="A1025" s="222" t="s">
        <v>1071</v>
      </c>
      <c r="B1025" s="70">
        <v>44104</v>
      </c>
      <c r="C1025" s="36">
        <v>83</v>
      </c>
      <c r="D1025" s="36">
        <v>874</v>
      </c>
      <c r="E1025" s="37">
        <v>0</v>
      </c>
      <c r="F1025" s="36">
        <v>73</v>
      </c>
      <c r="G1025" s="36">
        <v>272</v>
      </c>
      <c r="H1025" s="35">
        <v>0</v>
      </c>
    </row>
    <row r="1026" spans="1:8" s="173" customFormat="1" x14ac:dyDescent="0.35">
      <c r="A1026" s="222" t="s">
        <v>1072</v>
      </c>
      <c r="B1026" s="70">
        <v>44104</v>
      </c>
      <c r="C1026" s="36">
        <v>93</v>
      </c>
      <c r="D1026" s="36">
        <v>966</v>
      </c>
      <c r="E1026" s="37">
        <v>0</v>
      </c>
      <c r="F1026" s="36">
        <v>193</v>
      </c>
      <c r="G1026" s="36">
        <v>610</v>
      </c>
      <c r="H1026" s="35">
        <v>0</v>
      </c>
    </row>
    <row r="1027" spans="1:8" s="173" customFormat="1" x14ac:dyDescent="0.35">
      <c r="A1027" s="222" t="s">
        <v>1073</v>
      </c>
      <c r="B1027" s="70">
        <v>44104</v>
      </c>
      <c r="C1027" s="36">
        <v>145</v>
      </c>
      <c r="D1027" s="36">
        <v>880</v>
      </c>
      <c r="E1027" s="37">
        <v>0</v>
      </c>
      <c r="F1027" s="36">
        <v>128</v>
      </c>
      <c r="G1027" s="36">
        <v>272</v>
      </c>
      <c r="H1027" s="35">
        <v>0</v>
      </c>
    </row>
    <row r="1028" spans="1:8" s="173" customFormat="1" x14ac:dyDescent="0.35">
      <c r="A1028" s="222" t="s">
        <v>1068</v>
      </c>
      <c r="B1028" s="70">
        <v>44105</v>
      </c>
      <c r="C1028" s="36">
        <v>427</v>
      </c>
      <c r="D1028" s="36">
        <v>2657</v>
      </c>
      <c r="E1028" s="37">
        <v>0</v>
      </c>
      <c r="F1028" s="36">
        <v>218</v>
      </c>
      <c r="G1028" s="36">
        <v>685</v>
      </c>
      <c r="H1028" s="35">
        <v>0</v>
      </c>
    </row>
    <row r="1029" spans="1:8" s="173" customFormat="1" x14ac:dyDescent="0.35">
      <c r="A1029" s="222" t="s">
        <v>1069</v>
      </c>
      <c r="B1029" s="70">
        <v>44105</v>
      </c>
      <c r="C1029" s="36">
        <v>137</v>
      </c>
      <c r="D1029" s="36">
        <v>1312</v>
      </c>
      <c r="E1029" s="37">
        <v>0</v>
      </c>
      <c r="F1029" s="36">
        <v>123</v>
      </c>
      <c r="G1029" s="36">
        <v>516</v>
      </c>
      <c r="H1029" s="35">
        <v>0</v>
      </c>
    </row>
    <row r="1030" spans="1:8" s="173" customFormat="1" x14ac:dyDescent="0.35">
      <c r="A1030" s="222" t="s">
        <v>1070</v>
      </c>
      <c r="B1030" s="70">
        <v>44105</v>
      </c>
      <c r="C1030" s="36">
        <v>126</v>
      </c>
      <c r="D1030" s="36">
        <v>1348</v>
      </c>
      <c r="E1030" s="37">
        <v>0</v>
      </c>
      <c r="F1030" s="36">
        <v>95</v>
      </c>
      <c r="G1030" s="36">
        <v>364</v>
      </c>
      <c r="H1030" s="35">
        <v>0</v>
      </c>
    </row>
    <row r="1031" spans="1:8" s="173" customFormat="1" x14ac:dyDescent="0.35">
      <c r="A1031" s="222" t="s">
        <v>1071</v>
      </c>
      <c r="B1031" s="70">
        <v>44105</v>
      </c>
      <c r="C1031" s="36">
        <v>79</v>
      </c>
      <c r="D1031" s="36">
        <v>885</v>
      </c>
      <c r="E1031" s="37">
        <v>0</v>
      </c>
      <c r="F1031" s="36">
        <v>77</v>
      </c>
      <c r="G1031" s="36">
        <v>272</v>
      </c>
      <c r="H1031" s="35">
        <v>0</v>
      </c>
    </row>
    <row r="1032" spans="1:8" s="173" customFormat="1" x14ac:dyDescent="0.35">
      <c r="A1032" s="222" t="s">
        <v>1072</v>
      </c>
      <c r="B1032" s="70">
        <v>44105</v>
      </c>
      <c r="C1032" s="36">
        <v>90</v>
      </c>
      <c r="D1032" s="36">
        <v>942</v>
      </c>
      <c r="E1032" s="37">
        <v>0</v>
      </c>
      <c r="F1032" s="36">
        <v>196</v>
      </c>
      <c r="G1032" s="36">
        <v>640</v>
      </c>
      <c r="H1032" s="35">
        <v>0</v>
      </c>
    </row>
    <row r="1033" spans="1:8" s="173" customFormat="1" x14ac:dyDescent="0.35">
      <c r="A1033" s="222" t="s">
        <v>1073</v>
      </c>
      <c r="B1033" s="70">
        <v>44105</v>
      </c>
      <c r="C1033" s="36">
        <v>140</v>
      </c>
      <c r="D1033" s="36">
        <v>868</v>
      </c>
      <c r="E1033" s="37">
        <v>0</v>
      </c>
      <c r="F1033" s="36">
        <v>133</v>
      </c>
      <c r="G1033" s="36">
        <v>284</v>
      </c>
      <c r="H1033" s="35">
        <v>0</v>
      </c>
    </row>
    <row r="1034" spans="1:8" s="173" customFormat="1" x14ac:dyDescent="0.35">
      <c r="A1034" s="222" t="s">
        <v>1068</v>
      </c>
      <c r="B1034" s="70">
        <v>44106</v>
      </c>
      <c r="C1034" s="36">
        <v>428</v>
      </c>
      <c r="D1034" s="36">
        <v>2580</v>
      </c>
      <c r="E1034" s="37">
        <v>0</v>
      </c>
      <c r="F1034" s="36">
        <v>219</v>
      </c>
      <c r="G1034" s="36">
        <v>762</v>
      </c>
      <c r="H1034" s="35">
        <v>0</v>
      </c>
    </row>
    <row r="1035" spans="1:8" s="173" customFormat="1" x14ac:dyDescent="0.35">
      <c r="A1035" s="222" t="s">
        <v>1069</v>
      </c>
      <c r="B1035" s="70">
        <v>44106</v>
      </c>
      <c r="C1035" s="36">
        <v>141</v>
      </c>
      <c r="D1035" s="36">
        <v>1303</v>
      </c>
      <c r="E1035" s="37">
        <v>0</v>
      </c>
      <c r="F1035" s="36">
        <v>119</v>
      </c>
      <c r="G1035" s="36">
        <v>525</v>
      </c>
      <c r="H1035" s="35">
        <v>0</v>
      </c>
    </row>
    <row r="1036" spans="1:8" s="173" customFormat="1" x14ac:dyDescent="0.35">
      <c r="A1036" s="222" t="s">
        <v>1070</v>
      </c>
      <c r="B1036" s="70">
        <v>44106</v>
      </c>
      <c r="C1036" s="36">
        <v>121</v>
      </c>
      <c r="D1036" s="36">
        <v>1331</v>
      </c>
      <c r="E1036" s="37">
        <v>0</v>
      </c>
      <c r="F1036" s="36">
        <v>100</v>
      </c>
      <c r="G1036" s="36">
        <v>382</v>
      </c>
      <c r="H1036" s="35">
        <v>0</v>
      </c>
    </row>
    <row r="1037" spans="1:8" s="173" customFormat="1" x14ac:dyDescent="0.35">
      <c r="A1037" s="222" t="s">
        <v>1071</v>
      </c>
      <c r="B1037" s="70">
        <v>44106</v>
      </c>
      <c r="C1037" s="36">
        <v>80</v>
      </c>
      <c r="D1037" s="36">
        <v>874</v>
      </c>
      <c r="E1037" s="37">
        <v>0</v>
      </c>
      <c r="F1037" s="36">
        <v>76</v>
      </c>
      <c r="G1037" s="36">
        <v>283</v>
      </c>
      <c r="H1037" s="35">
        <v>0</v>
      </c>
    </row>
    <row r="1038" spans="1:8" s="173" customFormat="1" x14ac:dyDescent="0.35">
      <c r="A1038" s="222" t="s">
        <v>1072</v>
      </c>
      <c r="B1038" s="70">
        <v>44106</v>
      </c>
      <c r="C1038" s="36">
        <v>87</v>
      </c>
      <c r="D1038" s="36">
        <v>906</v>
      </c>
      <c r="E1038" s="37">
        <v>0</v>
      </c>
      <c r="F1038" s="36">
        <v>199</v>
      </c>
      <c r="G1038" s="36">
        <v>668</v>
      </c>
      <c r="H1038" s="35">
        <v>0</v>
      </c>
    </row>
    <row r="1039" spans="1:8" s="173" customFormat="1" x14ac:dyDescent="0.35">
      <c r="A1039" s="222" t="s">
        <v>1073</v>
      </c>
      <c r="B1039" s="70">
        <v>44106</v>
      </c>
      <c r="C1039" s="36">
        <v>140</v>
      </c>
      <c r="D1039" s="36">
        <v>873</v>
      </c>
      <c r="E1039" s="37">
        <v>0</v>
      </c>
      <c r="F1039" s="36">
        <v>133</v>
      </c>
      <c r="G1039" s="36">
        <v>279</v>
      </c>
      <c r="H1039" s="35">
        <v>0</v>
      </c>
    </row>
    <row r="1040" spans="1:8" s="173" customFormat="1" x14ac:dyDescent="0.35">
      <c r="A1040" s="222" t="s">
        <v>1068</v>
      </c>
      <c r="B1040" s="70">
        <v>44107</v>
      </c>
      <c r="C1040" s="36">
        <v>406</v>
      </c>
      <c r="D1040" s="36">
        <v>2562</v>
      </c>
      <c r="E1040" s="37">
        <v>0</v>
      </c>
      <c r="F1040" s="36">
        <v>239</v>
      </c>
      <c r="G1040" s="36">
        <v>775</v>
      </c>
      <c r="H1040" s="35">
        <v>0</v>
      </c>
    </row>
    <row r="1041" spans="1:8" s="173" customFormat="1" x14ac:dyDescent="0.35">
      <c r="A1041" s="222" t="s">
        <v>1069</v>
      </c>
      <c r="B1041" s="70">
        <v>44107</v>
      </c>
      <c r="C1041" s="36">
        <v>148</v>
      </c>
      <c r="D1041" s="36">
        <v>1218</v>
      </c>
      <c r="E1041" s="37">
        <v>0</v>
      </c>
      <c r="F1041" s="36">
        <v>112</v>
      </c>
      <c r="G1041" s="36">
        <v>610</v>
      </c>
      <c r="H1041" s="35">
        <v>0</v>
      </c>
    </row>
    <row r="1042" spans="1:8" s="173" customFormat="1" x14ac:dyDescent="0.35">
      <c r="A1042" s="222" t="s">
        <v>1070</v>
      </c>
      <c r="B1042" s="70">
        <v>44107</v>
      </c>
      <c r="C1042" s="36">
        <v>112</v>
      </c>
      <c r="D1042" s="36">
        <v>1243</v>
      </c>
      <c r="E1042" s="37">
        <v>0</v>
      </c>
      <c r="F1042" s="36">
        <v>109</v>
      </c>
      <c r="G1042" s="36">
        <v>418</v>
      </c>
      <c r="H1042" s="35">
        <v>0</v>
      </c>
    </row>
    <row r="1043" spans="1:8" s="173" customFormat="1" x14ac:dyDescent="0.35">
      <c r="A1043" s="222" t="s">
        <v>1071</v>
      </c>
      <c r="B1043" s="70">
        <v>44107</v>
      </c>
      <c r="C1043" s="36">
        <v>77</v>
      </c>
      <c r="D1043" s="36">
        <v>842</v>
      </c>
      <c r="E1043" s="37">
        <v>0</v>
      </c>
      <c r="F1043" s="36">
        <v>79</v>
      </c>
      <c r="G1043" s="36">
        <v>315</v>
      </c>
      <c r="H1043" s="35">
        <v>0</v>
      </c>
    </row>
    <row r="1044" spans="1:8" s="173" customFormat="1" x14ac:dyDescent="0.35">
      <c r="A1044" s="222" t="s">
        <v>1072</v>
      </c>
      <c r="B1044" s="70">
        <v>44107</v>
      </c>
      <c r="C1044" s="36">
        <v>72</v>
      </c>
      <c r="D1044" s="36">
        <v>858</v>
      </c>
      <c r="E1044" s="37">
        <v>0</v>
      </c>
      <c r="F1044" s="36">
        <v>214</v>
      </c>
      <c r="G1044" s="36">
        <v>721</v>
      </c>
      <c r="H1044" s="35">
        <v>0</v>
      </c>
    </row>
    <row r="1045" spans="1:8" s="173" customFormat="1" x14ac:dyDescent="0.35">
      <c r="A1045" s="222" t="s">
        <v>1073</v>
      </c>
      <c r="B1045" s="70">
        <v>44107</v>
      </c>
      <c r="C1045" s="36">
        <v>146</v>
      </c>
      <c r="D1045" s="36">
        <v>854</v>
      </c>
      <c r="E1045" s="37">
        <v>0</v>
      </c>
      <c r="F1045" s="36">
        <v>127</v>
      </c>
      <c r="G1045" s="36">
        <v>304</v>
      </c>
      <c r="H1045" s="35">
        <v>0</v>
      </c>
    </row>
    <row r="1046" spans="1:8" s="173" customFormat="1" x14ac:dyDescent="0.35">
      <c r="A1046" s="222" t="s">
        <v>1068</v>
      </c>
      <c r="B1046" s="70">
        <v>44108</v>
      </c>
      <c r="C1046" s="36">
        <v>374</v>
      </c>
      <c r="D1046" s="36">
        <v>2426</v>
      </c>
      <c r="E1046" s="37">
        <v>0</v>
      </c>
      <c r="F1046" s="36">
        <v>271</v>
      </c>
      <c r="G1046" s="36">
        <v>911</v>
      </c>
      <c r="H1046" s="35">
        <v>0</v>
      </c>
    </row>
    <row r="1047" spans="1:8" s="173" customFormat="1" x14ac:dyDescent="0.35">
      <c r="A1047" s="222" t="s">
        <v>1069</v>
      </c>
      <c r="B1047" s="70">
        <v>44108</v>
      </c>
      <c r="C1047" s="36">
        <v>144</v>
      </c>
      <c r="D1047" s="36">
        <v>1159</v>
      </c>
      <c r="E1047" s="37">
        <v>0</v>
      </c>
      <c r="F1047" s="36">
        <v>116</v>
      </c>
      <c r="G1047" s="36">
        <v>669</v>
      </c>
      <c r="H1047" s="35">
        <v>0</v>
      </c>
    </row>
    <row r="1048" spans="1:8" s="173" customFormat="1" x14ac:dyDescent="0.35">
      <c r="A1048" s="222" t="s">
        <v>1070</v>
      </c>
      <c r="B1048" s="70">
        <v>44108</v>
      </c>
      <c r="C1048" s="36">
        <v>113</v>
      </c>
      <c r="D1048" s="36">
        <v>1182</v>
      </c>
      <c r="E1048" s="37">
        <v>0</v>
      </c>
      <c r="F1048" s="36">
        <v>108</v>
      </c>
      <c r="G1048" s="36">
        <v>474</v>
      </c>
      <c r="H1048" s="35">
        <v>0</v>
      </c>
    </row>
    <row r="1049" spans="1:8" s="173" customFormat="1" x14ac:dyDescent="0.35">
      <c r="A1049" s="222" t="s">
        <v>1071</v>
      </c>
      <c r="B1049" s="70">
        <v>44108</v>
      </c>
      <c r="C1049" s="36">
        <v>72</v>
      </c>
      <c r="D1049" s="36">
        <v>794</v>
      </c>
      <c r="E1049" s="37">
        <v>0</v>
      </c>
      <c r="F1049" s="36">
        <v>84</v>
      </c>
      <c r="G1049" s="36">
        <v>363</v>
      </c>
      <c r="H1049" s="35">
        <v>0</v>
      </c>
    </row>
    <row r="1050" spans="1:8" s="173" customFormat="1" x14ac:dyDescent="0.35">
      <c r="A1050" s="222" t="s">
        <v>1072</v>
      </c>
      <c r="B1050" s="70">
        <v>44108</v>
      </c>
      <c r="C1050" s="36">
        <v>66</v>
      </c>
      <c r="D1050" s="36">
        <v>821</v>
      </c>
      <c r="E1050" s="37">
        <v>0</v>
      </c>
      <c r="F1050" s="36">
        <v>220</v>
      </c>
      <c r="G1050" s="36">
        <v>761</v>
      </c>
      <c r="H1050" s="35">
        <v>0</v>
      </c>
    </row>
    <row r="1051" spans="1:8" s="173" customFormat="1" x14ac:dyDescent="0.35">
      <c r="A1051" s="222" t="s">
        <v>1073</v>
      </c>
      <c r="B1051" s="70">
        <v>44108</v>
      </c>
      <c r="C1051" s="36">
        <v>143</v>
      </c>
      <c r="D1051" s="36">
        <v>788</v>
      </c>
      <c r="E1051" s="37">
        <v>0</v>
      </c>
      <c r="F1051" s="36">
        <v>130</v>
      </c>
      <c r="G1051" s="36">
        <v>368</v>
      </c>
      <c r="H1051" s="35">
        <v>0</v>
      </c>
    </row>
    <row r="1052" spans="1:8" s="173" customFormat="1" x14ac:dyDescent="0.35">
      <c r="A1052" s="222" t="s">
        <v>1068</v>
      </c>
      <c r="B1052" s="70">
        <v>44109</v>
      </c>
      <c r="C1052" s="36">
        <v>374</v>
      </c>
      <c r="D1052" s="36">
        <v>2450</v>
      </c>
      <c r="E1052" s="37">
        <v>0</v>
      </c>
      <c r="F1052" s="36">
        <v>271</v>
      </c>
      <c r="G1052" s="36">
        <v>887</v>
      </c>
      <c r="H1052" s="35">
        <v>0</v>
      </c>
    </row>
    <row r="1053" spans="1:8" s="173" customFormat="1" x14ac:dyDescent="0.35">
      <c r="A1053" s="222" t="s">
        <v>1069</v>
      </c>
      <c r="B1053" s="70">
        <v>44109</v>
      </c>
      <c r="C1053" s="36">
        <v>149</v>
      </c>
      <c r="D1053" s="36">
        <v>1196</v>
      </c>
      <c r="E1053" s="37">
        <v>0</v>
      </c>
      <c r="F1053" s="36">
        <v>111</v>
      </c>
      <c r="G1053" s="36">
        <v>632</v>
      </c>
      <c r="H1053" s="35">
        <v>0</v>
      </c>
    </row>
    <row r="1054" spans="1:8" s="173" customFormat="1" x14ac:dyDescent="0.35">
      <c r="A1054" s="222" t="s">
        <v>1070</v>
      </c>
      <c r="B1054" s="70">
        <v>44109</v>
      </c>
      <c r="C1054" s="36">
        <v>117</v>
      </c>
      <c r="D1054" s="36">
        <v>1190</v>
      </c>
      <c r="E1054" s="37">
        <v>0</v>
      </c>
      <c r="F1054" s="36">
        <v>122</v>
      </c>
      <c r="G1054" s="36">
        <v>492</v>
      </c>
      <c r="H1054" s="35">
        <v>0</v>
      </c>
    </row>
    <row r="1055" spans="1:8" s="173" customFormat="1" x14ac:dyDescent="0.35">
      <c r="A1055" s="222" t="s">
        <v>1071</v>
      </c>
      <c r="B1055" s="70">
        <v>44109</v>
      </c>
      <c r="C1055" s="36">
        <v>71</v>
      </c>
      <c r="D1055" s="36">
        <v>823</v>
      </c>
      <c r="E1055" s="37">
        <v>0</v>
      </c>
      <c r="F1055" s="36">
        <v>85</v>
      </c>
      <c r="G1055" s="36">
        <v>334</v>
      </c>
      <c r="H1055" s="35">
        <v>0</v>
      </c>
    </row>
    <row r="1056" spans="1:8" s="173" customFormat="1" x14ac:dyDescent="0.35">
      <c r="A1056" s="222" t="s">
        <v>1072</v>
      </c>
      <c r="B1056" s="70">
        <v>44109</v>
      </c>
      <c r="C1056" s="36">
        <v>85</v>
      </c>
      <c r="D1056" s="36">
        <v>843</v>
      </c>
      <c r="E1056" s="37">
        <v>0</v>
      </c>
      <c r="F1056" s="36">
        <v>201</v>
      </c>
      <c r="G1056" s="36">
        <v>739</v>
      </c>
      <c r="H1056" s="35">
        <v>0</v>
      </c>
    </row>
    <row r="1057" spans="1:8" s="173" customFormat="1" x14ac:dyDescent="0.35">
      <c r="A1057" s="222" t="s">
        <v>1073</v>
      </c>
      <c r="B1057" s="70">
        <v>44109</v>
      </c>
      <c r="C1057" s="36">
        <v>143</v>
      </c>
      <c r="D1057" s="36">
        <v>798</v>
      </c>
      <c r="E1057" s="37">
        <v>0</v>
      </c>
      <c r="F1057" s="36">
        <v>130</v>
      </c>
      <c r="G1057" s="36">
        <v>350</v>
      </c>
      <c r="H1057" s="35">
        <v>0</v>
      </c>
    </row>
    <row r="1058" spans="1:8" s="173" customFormat="1" x14ac:dyDescent="0.35">
      <c r="A1058" s="222" t="s">
        <v>1068</v>
      </c>
      <c r="B1058" s="70">
        <v>44110</v>
      </c>
      <c r="C1058" s="36">
        <v>397</v>
      </c>
      <c r="D1058" s="36">
        <v>2580</v>
      </c>
      <c r="E1058" s="37">
        <v>0</v>
      </c>
      <c r="F1058" s="36">
        <v>248</v>
      </c>
      <c r="G1058" s="36">
        <v>757</v>
      </c>
      <c r="H1058" s="35">
        <v>0</v>
      </c>
    </row>
    <row r="1059" spans="1:8" s="173" customFormat="1" x14ac:dyDescent="0.35">
      <c r="A1059" s="222" t="s">
        <v>1069</v>
      </c>
      <c r="B1059" s="70">
        <v>44110</v>
      </c>
      <c r="C1059" s="36">
        <v>152</v>
      </c>
      <c r="D1059" s="36">
        <v>1297</v>
      </c>
      <c r="E1059" s="37">
        <v>0</v>
      </c>
      <c r="F1059" s="36">
        <v>108</v>
      </c>
      <c r="G1059" s="36">
        <v>531</v>
      </c>
      <c r="H1059" s="35">
        <v>0</v>
      </c>
    </row>
    <row r="1060" spans="1:8" s="173" customFormat="1" x14ac:dyDescent="0.35">
      <c r="A1060" s="222" t="s">
        <v>1070</v>
      </c>
      <c r="B1060" s="70">
        <v>44110</v>
      </c>
      <c r="C1060" s="36">
        <v>137</v>
      </c>
      <c r="D1060" s="36">
        <v>1260</v>
      </c>
      <c r="E1060" s="37">
        <v>0</v>
      </c>
      <c r="F1060" s="36">
        <v>102</v>
      </c>
      <c r="G1060" s="36">
        <v>442</v>
      </c>
      <c r="H1060" s="35">
        <v>0</v>
      </c>
    </row>
    <row r="1061" spans="1:8" s="173" customFormat="1" x14ac:dyDescent="0.35">
      <c r="A1061" s="222" t="s">
        <v>1071</v>
      </c>
      <c r="B1061" s="70">
        <v>44110</v>
      </c>
      <c r="C1061" s="36">
        <v>73</v>
      </c>
      <c r="D1061" s="36">
        <v>871</v>
      </c>
      <c r="E1061" s="37">
        <v>0</v>
      </c>
      <c r="F1061" s="36">
        <v>83</v>
      </c>
      <c r="G1061" s="36">
        <v>286</v>
      </c>
      <c r="H1061" s="35">
        <v>0</v>
      </c>
    </row>
    <row r="1062" spans="1:8" s="173" customFormat="1" x14ac:dyDescent="0.35">
      <c r="A1062" s="222" t="s">
        <v>1072</v>
      </c>
      <c r="B1062" s="70">
        <v>44110</v>
      </c>
      <c r="C1062" s="36">
        <v>85</v>
      </c>
      <c r="D1062" s="36">
        <v>899</v>
      </c>
      <c r="E1062" s="37">
        <v>0</v>
      </c>
      <c r="F1062" s="36">
        <v>201</v>
      </c>
      <c r="G1062" s="36">
        <v>685</v>
      </c>
      <c r="H1062" s="35">
        <v>0</v>
      </c>
    </row>
    <row r="1063" spans="1:8" s="173" customFormat="1" x14ac:dyDescent="0.35">
      <c r="A1063" s="222" t="s">
        <v>1073</v>
      </c>
      <c r="B1063" s="70">
        <v>44110</v>
      </c>
      <c r="C1063" s="36">
        <v>150</v>
      </c>
      <c r="D1063" s="36">
        <v>889</v>
      </c>
      <c r="E1063" s="37">
        <v>0</v>
      </c>
      <c r="F1063" s="36">
        <v>123</v>
      </c>
      <c r="G1063" s="36">
        <v>259</v>
      </c>
      <c r="H1063" s="35">
        <v>0</v>
      </c>
    </row>
    <row r="1064" spans="1:8" s="173" customFormat="1" x14ac:dyDescent="0.35">
      <c r="A1064" s="222" t="s">
        <v>1068</v>
      </c>
      <c r="B1064" s="70">
        <v>44111</v>
      </c>
      <c r="C1064" s="36">
        <v>413</v>
      </c>
      <c r="D1064" s="36">
        <v>2602</v>
      </c>
      <c r="E1064" s="37">
        <v>0</v>
      </c>
      <c r="F1064" s="36">
        <v>232</v>
      </c>
      <c r="G1064" s="36">
        <v>740</v>
      </c>
      <c r="H1064" s="35">
        <v>0</v>
      </c>
    </row>
    <row r="1065" spans="1:8" s="173" customFormat="1" x14ac:dyDescent="0.35">
      <c r="A1065" s="222" t="s">
        <v>1069</v>
      </c>
      <c r="B1065" s="70">
        <v>44111</v>
      </c>
      <c r="C1065" s="36">
        <v>163</v>
      </c>
      <c r="D1065" s="36">
        <v>1291</v>
      </c>
      <c r="E1065" s="37">
        <v>0</v>
      </c>
      <c r="F1065" s="36">
        <v>97</v>
      </c>
      <c r="G1065" s="36">
        <v>537</v>
      </c>
      <c r="H1065" s="35">
        <v>0</v>
      </c>
    </row>
    <row r="1066" spans="1:8" s="173" customFormat="1" x14ac:dyDescent="0.35">
      <c r="A1066" s="222" t="s">
        <v>1070</v>
      </c>
      <c r="B1066" s="70">
        <v>44111</v>
      </c>
      <c r="C1066" s="36">
        <v>132</v>
      </c>
      <c r="D1066" s="36">
        <v>1313</v>
      </c>
      <c r="E1066" s="37">
        <v>0</v>
      </c>
      <c r="F1066" s="36">
        <v>107</v>
      </c>
      <c r="G1066" s="36">
        <v>389</v>
      </c>
      <c r="H1066" s="35">
        <v>0</v>
      </c>
    </row>
    <row r="1067" spans="1:8" s="173" customFormat="1" x14ac:dyDescent="0.35">
      <c r="A1067" s="222" t="s">
        <v>1071</v>
      </c>
      <c r="B1067" s="70">
        <v>44111</v>
      </c>
      <c r="C1067" s="36">
        <v>76</v>
      </c>
      <c r="D1067" s="36">
        <v>856</v>
      </c>
      <c r="E1067" s="37">
        <v>0</v>
      </c>
      <c r="F1067" s="36">
        <v>80</v>
      </c>
      <c r="G1067" s="36">
        <v>290</v>
      </c>
      <c r="H1067" s="35">
        <v>0</v>
      </c>
    </row>
    <row r="1068" spans="1:8" s="173" customFormat="1" x14ac:dyDescent="0.35">
      <c r="A1068" s="222" t="s">
        <v>1072</v>
      </c>
      <c r="B1068" s="70">
        <v>44111</v>
      </c>
      <c r="C1068" s="36">
        <v>90</v>
      </c>
      <c r="D1068" s="36">
        <v>924</v>
      </c>
      <c r="E1068" s="37">
        <v>0</v>
      </c>
      <c r="F1068" s="36">
        <v>196</v>
      </c>
      <c r="G1068" s="36">
        <v>660</v>
      </c>
      <c r="H1068" s="35">
        <v>0</v>
      </c>
    </row>
    <row r="1069" spans="1:8" s="173" customFormat="1" x14ac:dyDescent="0.35">
      <c r="A1069" s="222" t="s">
        <v>1073</v>
      </c>
      <c r="B1069" s="70">
        <v>44111</v>
      </c>
      <c r="C1069" s="36">
        <v>150</v>
      </c>
      <c r="D1069" s="36">
        <v>918</v>
      </c>
      <c r="E1069" s="37">
        <v>0</v>
      </c>
      <c r="F1069" s="36">
        <v>122</v>
      </c>
      <c r="G1069" s="36">
        <v>238</v>
      </c>
      <c r="H1069" s="35">
        <v>0</v>
      </c>
    </row>
    <row r="1070" spans="1:8" s="173" customFormat="1" x14ac:dyDescent="0.35">
      <c r="A1070" s="222" t="s">
        <v>1068</v>
      </c>
      <c r="B1070" s="70">
        <v>44112</v>
      </c>
      <c r="C1070" s="36">
        <v>405</v>
      </c>
      <c r="D1070" s="36">
        <v>2584</v>
      </c>
      <c r="E1070" s="37">
        <v>0</v>
      </c>
      <c r="F1070" s="36">
        <v>240</v>
      </c>
      <c r="G1070" s="36">
        <v>758</v>
      </c>
      <c r="H1070" s="35">
        <v>0</v>
      </c>
    </row>
    <row r="1071" spans="1:8" s="173" customFormat="1" x14ac:dyDescent="0.35">
      <c r="A1071" s="222" t="s">
        <v>1069</v>
      </c>
      <c r="B1071" s="70">
        <v>44112</v>
      </c>
      <c r="C1071" s="36">
        <v>163</v>
      </c>
      <c r="D1071" s="36">
        <v>1273</v>
      </c>
      <c r="E1071" s="37">
        <v>0</v>
      </c>
      <c r="F1071" s="36">
        <v>97</v>
      </c>
      <c r="G1071" s="36">
        <v>555</v>
      </c>
      <c r="H1071" s="35">
        <v>0</v>
      </c>
    </row>
    <row r="1072" spans="1:8" s="173" customFormat="1" x14ac:dyDescent="0.35">
      <c r="A1072" s="222" t="s">
        <v>1070</v>
      </c>
      <c r="B1072" s="70">
        <v>44112</v>
      </c>
      <c r="C1072" s="36">
        <v>135</v>
      </c>
      <c r="D1072" s="36">
        <v>1299</v>
      </c>
      <c r="E1072" s="37">
        <v>0</v>
      </c>
      <c r="F1072" s="36">
        <v>104</v>
      </c>
      <c r="G1072" s="36">
        <v>403</v>
      </c>
      <c r="H1072" s="35">
        <v>0</v>
      </c>
    </row>
    <row r="1073" spans="1:8" s="173" customFormat="1" x14ac:dyDescent="0.35">
      <c r="A1073" s="222" t="s">
        <v>1071</v>
      </c>
      <c r="B1073" s="70">
        <v>44112</v>
      </c>
      <c r="C1073" s="36">
        <v>78</v>
      </c>
      <c r="D1073" s="36">
        <v>813</v>
      </c>
      <c r="E1073" s="37">
        <v>0</v>
      </c>
      <c r="F1073" s="36">
        <v>78</v>
      </c>
      <c r="G1073" s="36">
        <v>333</v>
      </c>
      <c r="H1073" s="35">
        <v>0</v>
      </c>
    </row>
    <row r="1074" spans="1:8" s="173" customFormat="1" x14ac:dyDescent="0.35">
      <c r="A1074" s="222" t="s">
        <v>1072</v>
      </c>
      <c r="B1074" s="70">
        <v>44112</v>
      </c>
      <c r="C1074" s="36">
        <v>92</v>
      </c>
      <c r="D1074" s="36">
        <v>908</v>
      </c>
      <c r="E1074" s="37">
        <v>0</v>
      </c>
      <c r="F1074" s="36">
        <v>194</v>
      </c>
      <c r="G1074" s="36">
        <v>679</v>
      </c>
      <c r="H1074" s="35">
        <v>0</v>
      </c>
    </row>
    <row r="1075" spans="1:8" s="173" customFormat="1" x14ac:dyDescent="0.35">
      <c r="A1075" s="222" t="s">
        <v>1073</v>
      </c>
      <c r="B1075" s="70">
        <v>44112</v>
      </c>
      <c r="C1075" s="36">
        <v>147</v>
      </c>
      <c r="D1075" s="36">
        <v>921</v>
      </c>
      <c r="E1075" s="37">
        <v>0</v>
      </c>
      <c r="F1075" s="36">
        <v>126</v>
      </c>
      <c r="G1075" s="36">
        <v>233</v>
      </c>
      <c r="H1075" s="35">
        <v>0</v>
      </c>
    </row>
    <row r="1076" spans="1:8" s="173" customFormat="1" x14ac:dyDescent="0.35">
      <c r="A1076" s="222" t="s">
        <v>1068</v>
      </c>
      <c r="B1076" s="70">
        <v>44113</v>
      </c>
      <c r="C1076" s="36">
        <v>399</v>
      </c>
      <c r="D1076" s="36">
        <v>2574</v>
      </c>
      <c r="E1076" s="37">
        <v>0</v>
      </c>
      <c r="F1076" s="36">
        <v>274</v>
      </c>
      <c r="G1076" s="36">
        <v>773</v>
      </c>
      <c r="H1076" s="35">
        <v>0</v>
      </c>
    </row>
    <row r="1077" spans="1:8" s="173" customFormat="1" x14ac:dyDescent="0.35">
      <c r="A1077" s="222" t="s">
        <v>1069</v>
      </c>
      <c r="B1077" s="70">
        <v>44113</v>
      </c>
      <c r="C1077" s="36">
        <v>147</v>
      </c>
      <c r="D1077" s="36">
        <v>1266</v>
      </c>
      <c r="E1077" s="37">
        <v>0</v>
      </c>
      <c r="F1077" s="36">
        <v>113</v>
      </c>
      <c r="G1077" s="36">
        <v>574</v>
      </c>
      <c r="H1077" s="35">
        <v>0</v>
      </c>
    </row>
    <row r="1078" spans="1:8" s="173" customFormat="1" x14ac:dyDescent="0.35">
      <c r="A1078" s="222" t="s">
        <v>1070</v>
      </c>
      <c r="B1078" s="70">
        <v>44113</v>
      </c>
      <c r="C1078" s="36">
        <v>132</v>
      </c>
      <c r="D1078" s="36">
        <v>1259</v>
      </c>
      <c r="E1078" s="37">
        <v>0</v>
      </c>
      <c r="F1078" s="36">
        <v>128</v>
      </c>
      <c r="G1078" s="36">
        <v>499</v>
      </c>
      <c r="H1078" s="35">
        <v>0</v>
      </c>
    </row>
    <row r="1079" spans="1:8" s="173" customFormat="1" x14ac:dyDescent="0.35">
      <c r="A1079" s="222" t="s">
        <v>1071</v>
      </c>
      <c r="B1079" s="70">
        <v>44113</v>
      </c>
      <c r="C1079" s="36">
        <v>81</v>
      </c>
      <c r="D1079" s="36">
        <v>831</v>
      </c>
      <c r="E1079" s="37">
        <v>0</v>
      </c>
      <c r="F1079" s="36">
        <v>89</v>
      </c>
      <c r="G1079" s="36">
        <v>329</v>
      </c>
      <c r="H1079" s="35">
        <v>0</v>
      </c>
    </row>
    <row r="1080" spans="1:8" s="173" customFormat="1" x14ac:dyDescent="0.35">
      <c r="A1080" s="222" t="s">
        <v>1072</v>
      </c>
      <c r="B1080" s="70">
        <v>44113</v>
      </c>
      <c r="C1080" s="36">
        <v>85</v>
      </c>
      <c r="D1080" s="36">
        <v>924</v>
      </c>
      <c r="E1080" s="37">
        <v>0</v>
      </c>
      <c r="F1080" s="36">
        <v>201</v>
      </c>
      <c r="G1080" s="36">
        <v>659</v>
      </c>
      <c r="H1080" s="35">
        <v>0</v>
      </c>
    </row>
    <row r="1081" spans="1:8" s="173" customFormat="1" x14ac:dyDescent="0.35">
      <c r="A1081" s="222" t="s">
        <v>1073</v>
      </c>
      <c r="B1081" s="70">
        <v>44113</v>
      </c>
      <c r="C1081" s="36">
        <v>136</v>
      </c>
      <c r="D1081" s="36">
        <v>916</v>
      </c>
      <c r="E1081" s="37">
        <v>0</v>
      </c>
      <c r="F1081" s="36">
        <v>139</v>
      </c>
      <c r="G1081" s="36">
        <v>245</v>
      </c>
      <c r="H1081" s="35">
        <v>0</v>
      </c>
    </row>
    <row r="1082" spans="1:8" s="173" customFormat="1" x14ac:dyDescent="0.35">
      <c r="A1082" s="222" t="s">
        <v>1068</v>
      </c>
      <c r="B1082" s="70">
        <v>44114</v>
      </c>
      <c r="C1082" s="36">
        <v>407</v>
      </c>
      <c r="D1082" s="36">
        <v>2530</v>
      </c>
      <c r="E1082" s="37">
        <v>0</v>
      </c>
      <c r="F1082" s="36">
        <v>266</v>
      </c>
      <c r="G1082" s="36">
        <v>817</v>
      </c>
      <c r="H1082" s="35">
        <v>0</v>
      </c>
    </row>
    <row r="1083" spans="1:8" s="173" customFormat="1" x14ac:dyDescent="0.35">
      <c r="A1083" s="222" t="s">
        <v>1069</v>
      </c>
      <c r="B1083" s="70">
        <v>44114</v>
      </c>
      <c r="C1083" s="36">
        <v>131</v>
      </c>
      <c r="D1083" s="36">
        <v>1229</v>
      </c>
      <c r="E1083" s="37">
        <v>0</v>
      </c>
      <c r="F1083" s="36">
        <v>129</v>
      </c>
      <c r="G1083" s="36">
        <v>611</v>
      </c>
      <c r="H1083" s="35">
        <v>0</v>
      </c>
    </row>
    <row r="1084" spans="1:8" s="173" customFormat="1" x14ac:dyDescent="0.35">
      <c r="A1084" s="222" t="s">
        <v>1070</v>
      </c>
      <c r="B1084" s="70">
        <v>44114</v>
      </c>
      <c r="C1084" s="36">
        <v>123</v>
      </c>
      <c r="D1084" s="36">
        <v>1219</v>
      </c>
      <c r="E1084" s="37">
        <v>0</v>
      </c>
      <c r="F1084" s="36">
        <v>137</v>
      </c>
      <c r="G1084" s="36">
        <v>539</v>
      </c>
      <c r="H1084" s="35">
        <v>0</v>
      </c>
    </row>
    <row r="1085" spans="1:8" s="173" customFormat="1" x14ac:dyDescent="0.35">
      <c r="A1085" s="222" t="s">
        <v>1071</v>
      </c>
      <c r="B1085" s="70">
        <v>44114</v>
      </c>
      <c r="C1085" s="36">
        <v>73</v>
      </c>
      <c r="D1085" s="36">
        <v>763</v>
      </c>
      <c r="E1085" s="37">
        <v>0</v>
      </c>
      <c r="F1085" s="36">
        <v>95</v>
      </c>
      <c r="G1085" s="36">
        <v>397</v>
      </c>
      <c r="H1085" s="35">
        <v>0</v>
      </c>
    </row>
    <row r="1086" spans="1:8" s="173" customFormat="1" x14ac:dyDescent="0.35">
      <c r="A1086" s="222" t="s">
        <v>1072</v>
      </c>
      <c r="B1086" s="70">
        <v>44114</v>
      </c>
      <c r="C1086" s="36">
        <v>80</v>
      </c>
      <c r="D1086" s="36">
        <v>890</v>
      </c>
      <c r="E1086" s="37">
        <v>0</v>
      </c>
      <c r="F1086" s="36">
        <v>206</v>
      </c>
      <c r="G1086" s="36">
        <v>689</v>
      </c>
      <c r="H1086" s="35">
        <v>0</v>
      </c>
    </row>
    <row r="1087" spans="1:8" s="173" customFormat="1" x14ac:dyDescent="0.35">
      <c r="A1087" s="222" t="s">
        <v>1073</v>
      </c>
      <c r="B1087" s="70">
        <v>44114</v>
      </c>
      <c r="C1087" s="36">
        <v>133</v>
      </c>
      <c r="D1087" s="36">
        <v>862</v>
      </c>
      <c r="E1087" s="37">
        <v>0</v>
      </c>
      <c r="F1087" s="36">
        <v>143</v>
      </c>
      <c r="G1087" s="36">
        <v>321</v>
      </c>
      <c r="H1087" s="35">
        <v>0</v>
      </c>
    </row>
    <row r="1088" spans="1:8" s="173" customFormat="1" x14ac:dyDescent="0.35">
      <c r="A1088" s="222" t="s">
        <v>1068</v>
      </c>
      <c r="B1088" s="70">
        <v>44115</v>
      </c>
      <c r="C1088" s="36">
        <v>375</v>
      </c>
      <c r="D1088" s="36">
        <v>2398</v>
      </c>
      <c r="E1088" s="37">
        <v>0</v>
      </c>
      <c r="F1088" s="36">
        <v>298</v>
      </c>
      <c r="G1088" s="36">
        <v>949</v>
      </c>
      <c r="H1088" s="35">
        <v>0</v>
      </c>
    </row>
    <row r="1089" spans="1:8" s="173" customFormat="1" x14ac:dyDescent="0.35">
      <c r="A1089" s="222" t="s">
        <v>1069</v>
      </c>
      <c r="B1089" s="70">
        <v>44115</v>
      </c>
      <c r="C1089" s="36">
        <v>137</v>
      </c>
      <c r="D1089" s="36">
        <v>1178</v>
      </c>
      <c r="E1089" s="37">
        <v>0</v>
      </c>
      <c r="F1089" s="36">
        <v>123</v>
      </c>
      <c r="G1089" s="36">
        <v>662</v>
      </c>
      <c r="H1089" s="35">
        <v>0</v>
      </c>
    </row>
    <row r="1090" spans="1:8" s="173" customFormat="1" x14ac:dyDescent="0.35">
      <c r="A1090" s="222" t="s">
        <v>1070</v>
      </c>
      <c r="B1090" s="70">
        <v>44115</v>
      </c>
      <c r="C1090" s="36">
        <v>125</v>
      </c>
      <c r="D1090" s="36">
        <v>1208</v>
      </c>
      <c r="E1090" s="37">
        <v>0</v>
      </c>
      <c r="F1090" s="36">
        <v>135</v>
      </c>
      <c r="G1090" s="36">
        <v>550</v>
      </c>
      <c r="H1090" s="35">
        <v>0</v>
      </c>
    </row>
    <row r="1091" spans="1:8" s="173" customFormat="1" x14ac:dyDescent="0.35">
      <c r="A1091" s="222" t="s">
        <v>1071</v>
      </c>
      <c r="B1091" s="70">
        <v>44115</v>
      </c>
      <c r="C1091" s="36">
        <v>81</v>
      </c>
      <c r="D1091" s="36">
        <v>775</v>
      </c>
      <c r="E1091" s="37">
        <v>0</v>
      </c>
      <c r="F1091" s="36">
        <v>87</v>
      </c>
      <c r="G1091" s="36">
        <v>385</v>
      </c>
      <c r="H1091" s="35">
        <v>0</v>
      </c>
    </row>
    <row r="1092" spans="1:8" s="173" customFormat="1" x14ac:dyDescent="0.35">
      <c r="A1092" s="222" t="s">
        <v>1072</v>
      </c>
      <c r="B1092" s="70">
        <v>44115</v>
      </c>
      <c r="C1092" s="36">
        <v>72</v>
      </c>
      <c r="D1092" s="36">
        <v>855</v>
      </c>
      <c r="E1092" s="37">
        <v>0</v>
      </c>
      <c r="F1092" s="36">
        <v>214</v>
      </c>
      <c r="G1092" s="36">
        <v>724</v>
      </c>
      <c r="H1092" s="35">
        <v>0</v>
      </c>
    </row>
    <row r="1093" spans="1:8" s="173" customFormat="1" x14ac:dyDescent="0.35">
      <c r="A1093" s="222" t="s">
        <v>1073</v>
      </c>
      <c r="B1093" s="70">
        <v>44115</v>
      </c>
      <c r="C1093" s="36">
        <v>131</v>
      </c>
      <c r="D1093" s="36">
        <v>796</v>
      </c>
      <c r="E1093" s="37">
        <v>0</v>
      </c>
      <c r="F1093" s="36">
        <v>145</v>
      </c>
      <c r="G1093" s="36">
        <v>387</v>
      </c>
      <c r="H1093" s="35">
        <v>0</v>
      </c>
    </row>
    <row r="1094" spans="1:8" s="173" customFormat="1" x14ac:dyDescent="0.35">
      <c r="A1094" s="222" t="s">
        <v>1068</v>
      </c>
      <c r="B1094" s="70">
        <v>44116</v>
      </c>
      <c r="C1094" s="36">
        <v>364</v>
      </c>
      <c r="D1094" s="36">
        <v>2396</v>
      </c>
      <c r="E1094" s="37">
        <v>0</v>
      </c>
      <c r="F1094" s="36">
        <v>315</v>
      </c>
      <c r="G1094" s="36">
        <v>967</v>
      </c>
      <c r="H1094" s="35">
        <v>0</v>
      </c>
    </row>
    <row r="1095" spans="1:8" s="173" customFormat="1" x14ac:dyDescent="0.35">
      <c r="A1095" s="222" t="s">
        <v>1069</v>
      </c>
      <c r="B1095" s="70">
        <v>44116</v>
      </c>
      <c r="C1095" s="36">
        <v>138</v>
      </c>
      <c r="D1095" s="36">
        <v>1152</v>
      </c>
      <c r="E1095" s="37">
        <v>0</v>
      </c>
      <c r="F1095" s="36">
        <v>122</v>
      </c>
      <c r="G1095" s="36">
        <v>688</v>
      </c>
      <c r="H1095" s="35">
        <v>0</v>
      </c>
    </row>
    <row r="1096" spans="1:8" s="173" customFormat="1" x14ac:dyDescent="0.35">
      <c r="A1096" s="222" t="s">
        <v>1070</v>
      </c>
      <c r="B1096" s="70">
        <v>44116</v>
      </c>
      <c r="C1096" s="36">
        <v>118</v>
      </c>
      <c r="D1096" s="36">
        <v>1201</v>
      </c>
      <c r="E1096" s="37">
        <v>0</v>
      </c>
      <c r="F1096" s="36">
        <v>142</v>
      </c>
      <c r="G1096" s="36">
        <v>557</v>
      </c>
      <c r="H1096" s="35">
        <v>0</v>
      </c>
    </row>
    <row r="1097" spans="1:8" s="173" customFormat="1" x14ac:dyDescent="0.35">
      <c r="A1097" s="222" t="s">
        <v>1071</v>
      </c>
      <c r="B1097" s="70">
        <v>44116</v>
      </c>
      <c r="C1097" s="36">
        <v>75</v>
      </c>
      <c r="D1097" s="36">
        <v>761</v>
      </c>
      <c r="E1097" s="37">
        <v>0</v>
      </c>
      <c r="F1097" s="36">
        <v>93</v>
      </c>
      <c r="G1097" s="36">
        <v>399</v>
      </c>
      <c r="H1097" s="35">
        <v>0</v>
      </c>
    </row>
    <row r="1098" spans="1:8" s="173" customFormat="1" x14ac:dyDescent="0.35">
      <c r="A1098" s="222" t="s">
        <v>1072</v>
      </c>
      <c r="B1098" s="70">
        <v>44116</v>
      </c>
      <c r="C1098" s="36">
        <v>80</v>
      </c>
      <c r="D1098" s="36">
        <v>862</v>
      </c>
      <c r="E1098" s="37">
        <v>0</v>
      </c>
      <c r="F1098" s="36">
        <v>206</v>
      </c>
      <c r="G1098" s="36">
        <v>720</v>
      </c>
      <c r="H1098" s="35">
        <v>0</v>
      </c>
    </row>
    <row r="1099" spans="1:8" s="173" customFormat="1" x14ac:dyDescent="0.35">
      <c r="A1099" s="222" t="s">
        <v>1073</v>
      </c>
      <c r="B1099" s="70">
        <v>44116</v>
      </c>
      <c r="C1099" s="36">
        <v>133</v>
      </c>
      <c r="D1099" s="36">
        <v>803</v>
      </c>
      <c r="E1099" s="37">
        <v>0</v>
      </c>
      <c r="F1099" s="36">
        <v>143</v>
      </c>
      <c r="G1099" s="36">
        <v>380</v>
      </c>
      <c r="H1099" s="35">
        <v>0</v>
      </c>
    </row>
    <row r="1100" spans="1:8" s="173" customFormat="1" x14ac:dyDescent="0.35">
      <c r="A1100" s="222" t="s">
        <v>1068</v>
      </c>
      <c r="B1100" s="70">
        <v>44117</v>
      </c>
      <c r="C1100" s="36">
        <v>370</v>
      </c>
      <c r="D1100" s="36">
        <v>2417</v>
      </c>
      <c r="E1100" s="37">
        <v>0</v>
      </c>
      <c r="F1100" s="36">
        <v>309</v>
      </c>
      <c r="G1100" s="36">
        <v>946</v>
      </c>
      <c r="H1100" s="35">
        <v>0</v>
      </c>
    </row>
    <row r="1101" spans="1:8" s="173" customFormat="1" x14ac:dyDescent="0.35">
      <c r="A1101" s="222" t="s">
        <v>1069</v>
      </c>
      <c r="B1101" s="70">
        <v>44117</v>
      </c>
      <c r="C1101" s="36">
        <v>128</v>
      </c>
      <c r="D1101" s="36">
        <v>1169</v>
      </c>
      <c r="E1101" s="37">
        <v>0</v>
      </c>
      <c r="F1101" s="36">
        <v>132</v>
      </c>
      <c r="G1101" s="36">
        <v>671</v>
      </c>
      <c r="H1101" s="35">
        <v>0</v>
      </c>
    </row>
    <row r="1102" spans="1:8" s="173" customFormat="1" x14ac:dyDescent="0.35">
      <c r="A1102" s="222" t="s">
        <v>1070</v>
      </c>
      <c r="B1102" s="70">
        <v>44117</v>
      </c>
      <c r="C1102" s="36">
        <v>112</v>
      </c>
      <c r="D1102" s="36">
        <v>1253</v>
      </c>
      <c r="E1102" s="37">
        <v>0</v>
      </c>
      <c r="F1102" s="36">
        <v>148</v>
      </c>
      <c r="G1102" s="36">
        <v>520</v>
      </c>
      <c r="H1102" s="35">
        <v>0</v>
      </c>
    </row>
    <row r="1103" spans="1:8" s="173" customFormat="1" x14ac:dyDescent="0.35">
      <c r="A1103" s="222" t="s">
        <v>1071</v>
      </c>
      <c r="B1103" s="70">
        <v>44117</v>
      </c>
      <c r="C1103" s="36">
        <v>79</v>
      </c>
      <c r="D1103" s="36">
        <v>789</v>
      </c>
      <c r="E1103" s="37">
        <v>0</v>
      </c>
      <c r="F1103" s="36">
        <v>89</v>
      </c>
      <c r="G1103" s="36">
        <v>371</v>
      </c>
      <c r="H1103" s="35">
        <v>0</v>
      </c>
    </row>
    <row r="1104" spans="1:8" s="173" customFormat="1" x14ac:dyDescent="0.35">
      <c r="A1104" s="222" t="s">
        <v>1072</v>
      </c>
      <c r="B1104" s="70">
        <v>44117</v>
      </c>
      <c r="C1104" s="36">
        <v>82</v>
      </c>
      <c r="D1104" s="36">
        <v>890</v>
      </c>
      <c r="E1104" s="37">
        <v>0</v>
      </c>
      <c r="F1104" s="36">
        <v>204</v>
      </c>
      <c r="G1104" s="36">
        <v>691</v>
      </c>
      <c r="H1104" s="35">
        <v>0</v>
      </c>
    </row>
    <row r="1105" spans="1:8" s="173" customFormat="1" x14ac:dyDescent="0.35">
      <c r="A1105" s="222" t="s">
        <v>1073</v>
      </c>
      <c r="B1105" s="70">
        <v>44117</v>
      </c>
      <c r="C1105" s="36">
        <v>132</v>
      </c>
      <c r="D1105" s="36">
        <v>845</v>
      </c>
      <c r="E1105" s="37">
        <v>0</v>
      </c>
      <c r="F1105" s="36">
        <v>144</v>
      </c>
      <c r="G1105" s="36">
        <v>338</v>
      </c>
      <c r="H1105" s="35">
        <v>0</v>
      </c>
    </row>
    <row r="1106" spans="1:8" s="173" customFormat="1" x14ac:dyDescent="0.35">
      <c r="A1106" s="222" t="s">
        <v>1068</v>
      </c>
      <c r="B1106" s="70">
        <v>44118</v>
      </c>
      <c r="C1106" s="36">
        <v>394</v>
      </c>
      <c r="D1106" s="36">
        <v>2564</v>
      </c>
      <c r="E1106" s="37">
        <v>0</v>
      </c>
      <c r="F1106" s="36">
        <v>285</v>
      </c>
      <c r="G1106" s="36">
        <v>799</v>
      </c>
      <c r="H1106" s="35">
        <v>0</v>
      </c>
    </row>
    <row r="1107" spans="1:8" s="173" customFormat="1" x14ac:dyDescent="0.35">
      <c r="A1107" s="222" t="s">
        <v>1069</v>
      </c>
      <c r="B1107" s="70">
        <v>44118</v>
      </c>
      <c r="C1107" s="36">
        <v>145</v>
      </c>
      <c r="D1107" s="36">
        <v>1205</v>
      </c>
      <c r="E1107" s="37">
        <v>0</v>
      </c>
      <c r="F1107" s="36">
        <v>115</v>
      </c>
      <c r="G1107" s="36">
        <v>635</v>
      </c>
      <c r="H1107" s="35">
        <v>0</v>
      </c>
    </row>
    <row r="1108" spans="1:8" s="173" customFormat="1" x14ac:dyDescent="0.35">
      <c r="A1108" s="222" t="s">
        <v>1070</v>
      </c>
      <c r="B1108" s="70">
        <v>44118</v>
      </c>
      <c r="C1108" s="36">
        <v>114</v>
      </c>
      <c r="D1108" s="36">
        <v>1308</v>
      </c>
      <c r="E1108" s="37">
        <v>0</v>
      </c>
      <c r="F1108" s="36">
        <v>146</v>
      </c>
      <c r="G1108" s="36">
        <v>468</v>
      </c>
      <c r="H1108" s="35">
        <v>0</v>
      </c>
    </row>
    <row r="1109" spans="1:8" s="173" customFormat="1" x14ac:dyDescent="0.35">
      <c r="A1109" s="222" t="s">
        <v>1071</v>
      </c>
      <c r="B1109" s="70">
        <v>44118</v>
      </c>
      <c r="C1109" s="36">
        <v>76</v>
      </c>
      <c r="D1109" s="36">
        <v>809</v>
      </c>
      <c r="E1109" s="37">
        <v>0</v>
      </c>
      <c r="F1109" s="36">
        <v>100</v>
      </c>
      <c r="G1109" s="36">
        <v>351</v>
      </c>
      <c r="H1109" s="35">
        <v>0</v>
      </c>
    </row>
    <row r="1110" spans="1:8" s="173" customFormat="1" x14ac:dyDescent="0.35">
      <c r="A1110" s="222" t="s">
        <v>1072</v>
      </c>
      <c r="B1110" s="70">
        <v>44118</v>
      </c>
      <c r="C1110" s="36">
        <v>81</v>
      </c>
      <c r="D1110" s="36">
        <v>897</v>
      </c>
      <c r="E1110" s="37">
        <v>0</v>
      </c>
      <c r="F1110" s="36">
        <v>205</v>
      </c>
      <c r="G1110" s="36">
        <v>684</v>
      </c>
      <c r="H1110" s="35">
        <v>0</v>
      </c>
    </row>
    <row r="1111" spans="1:8" s="173" customFormat="1" x14ac:dyDescent="0.35">
      <c r="A1111" s="222" t="s">
        <v>1073</v>
      </c>
      <c r="B1111" s="70">
        <v>44118</v>
      </c>
      <c r="C1111" s="36">
        <v>133</v>
      </c>
      <c r="D1111" s="36">
        <v>882</v>
      </c>
      <c r="E1111" s="37">
        <v>0</v>
      </c>
      <c r="F1111" s="36">
        <v>143</v>
      </c>
      <c r="G1111" s="36">
        <v>301</v>
      </c>
      <c r="H1111" s="35">
        <v>0</v>
      </c>
    </row>
    <row r="1112" spans="1:8" s="173" customFormat="1" x14ac:dyDescent="0.35">
      <c r="A1112" s="222" t="s">
        <v>1068</v>
      </c>
      <c r="B1112" s="70">
        <v>44119</v>
      </c>
      <c r="C1112" s="36">
        <v>396</v>
      </c>
      <c r="D1112" s="36">
        <v>2581</v>
      </c>
      <c r="E1112" s="37">
        <v>0</v>
      </c>
      <c r="F1112" s="36">
        <v>283</v>
      </c>
      <c r="G1112" s="36">
        <v>776</v>
      </c>
      <c r="H1112" s="35">
        <v>0</v>
      </c>
    </row>
    <row r="1113" spans="1:8" s="173" customFormat="1" x14ac:dyDescent="0.35">
      <c r="A1113" s="222" t="s">
        <v>1069</v>
      </c>
      <c r="B1113" s="70">
        <v>44119</v>
      </c>
      <c r="C1113" s="36">
        <v>143</v>
      </c>
      <c r="D1113" s="36">
        <v>1265</v>
      </c>
      <c r="E1113" s="37">
        <v>0</v>
      </c>
      <c r="F1113" s="36">
        <v>117</v>
      </c>
      <c r="G1113" s="36">
        <v>575</v>
      </c>
      <c r="H1113" s="35">
        <v>0</v>
      </c>
    </row>
    <row r="1114" spans="1:8" s="173" customFormat="1" x14ac:dyDescent="0.35">
      <c r="A1114" s="222" t="s">
        <v>1070</v>
      </c>
      <c r="B1114" s="70">
        <v>44119</v>
      </c>
      <c r="C1114" s="36">
        <v>123</v>
      </c>
      <c r="D1114" s="36">
        <v>1303</v>
      </c>
      <c r="E1114" s="37">
        <v>0</v>
      </c>
      <c r="F1114" s="36">
        <v>137</v>
      </c>
      <c r="G1114" s="36">
        <v>473</v>
      </c>
      <c r="H1114" s="35">
        <v>0</v>
      </c>
    </row>
    <row r="1115" spans="1:8" s="173" customFormat="1" x14ac:dyDescent="0.35">
      <c r="A1115" s="222" t="s">
        <v>1071</v>
      </c>
      <c r="B1115" s="70">
        <v>44119</v>
      </c>
      <c r="C1115" s="36">
        <v>79</v>
      </c>
      <c r="D1115" s="36">
        <v>791</v>
      </c>
      <c r="E1115" s="37">
        <v>0</v>
      </c>
      <c r="F1115" s="36">
        <v>91</v>
      </c>
      <c r="G1115" s="36">
        <v>369</v>
      </c>
      <c r="H1115" s="35">
        <v>0</v>
      </c>
    </row>
    <row r="1116" spans="1:8" s="173" customFormat="1" x14ac:dyDescent="0.35">
      <c r="A1116" s="222" t="s">
        <v>1072</v>
      </c>
      <c r="B1116" s="70">
        <v>44119</v>
      </c>
      <c r="C1116" s="36">
        <v>80</v>
      </c>
      <c r="D1116" s="36">
        <v>907</v>
      </c>
      <c r="E1116" s="37">
        <v>0</v>
      </c>
      <c r="F1116" s="36">
        <v>206</v>
      </c>
      <c r="G1116" s="36">
        <v>674</v>
      </c>
      <c r="H1116" s="35">
        <v>0</v>
      </c>
    </row>
    <row r="1117" spans="1:8" s="173" customFormat="1" x14ac:dyDescent="0.35">
      <c r="A1117" s="222" t="s">
        <v>1073</v>
      </c>
      <c r="B1117" s="70">
        <v>44119</v>
      </c>
      <c r="C1117" s="36">
        <v>144</v>
      </c>
      <c r="D1117" s="36">
        <v>888</v>
      </c>
      <c r="E1117" s="37">
        <v>0</v>
      </c>
      <c r="F1117" s="36">
        <v>132</v>
      </c>
      <c r="G1117" s="36">
        <v>295</v>
      </c>
      <c r="H1117" s="35">
        <v>0</v>
      </c>
    </row>
    <row r="1118" spans="1:8" s="173" customFormat="1" x14ac:dyDescent="0.35">
      <c r="A1118" s="222" t="s">
        <v>1068</v>
      </c>
      <c r="B1118" s="70">
        <v>44120</v>
      </c>
      <c r="C1118" s="36">
        <v>409</v>
      </c>
      <c r="D1118" s="36">
        <v>2535</v>
      </c>
      <c r="E1118" s="37">
        <v>0</v>
      </c>
      <c r="F1118" s="36">
        <v>270</v>
      </c>
      <c r="G1118" s="36">
        <v>822</v>
      </c>
      <c r="H1118" s="35">
        <v>0</v>
      </c>
    </row>
    <row r="1119" spans="1:8" s="173" customFormat="1" x14ac:dyDescent="0.35">
      <c r="A1119" s="222" t="s">
        <v>1069</v>
      </c>
      <c r="B1119" s="70">
        <v>44120</v>
      </c>
      <c r="C1119" s="36">
        <v>145</v>
      </c>
      <c r="D1119" s="36">
        <v>1242</v>
      </c>
      <c r="E1119" s="37">
        <v>0</v>
      </c>
      <c r="F1119" s="36">
        <v>115</v>
      </c>
      <c r="G1119" s="36">
        <v>598</v>
      </c>
      <c r="H1119" s="35">
        <v>0</v>
      </c>
    </row>
    <row r="1120" spans="1:8" s="173" customFormat="1" x14ac:dyDescent="0.35">
      <c r="A1120" s="222" t="s">
        <v>1070</v>
      </c>
      <c r="B1120" s="70">
        <v>44120</v>
      </c>
      <c r="C1120" s="36">
        <v>125</v>
      </c>
      <c r="D1120" s="36">
        <v>1260</v>
      </c>
      <c r="E1120" s="37">
        <v>0</v>
      </c>
      <c r="F1120" s="36">
        <v>135</v>
      </c>
      <c r="G1120" s="36">
        <v>516</v>
      </c>
      <c r="H1120" s="35">
        <v>0</v>
      </c>
    </row>
    <row r="1121" spans="1:8" s="173" customFormat="1" x14ac:dyDescent="0.35">
      <c r="A1121" s="222" t="s">
        <v>1071</v>
      </c>
      <c r="B1121" s="70">
        <v>44120</v>
      </c>
      <c r="C1121" s="36">
        <v>83</v>
      </c>
      <c r="D1121" s="36">
        <v>809</v>
      </c>
      <c r="E1121" s="37">
        <v>0</v>
      </c>
      <c r="F1121" s="36">
        <v>87</v>
      </c>
      <c r="G1121" s="36">
        <v>351</v>
      </c>
      <c r="H1121" s="35">
        <v>0</v>
      </c>
    </row>
    <row r="1122" spans="1:8" s="173" customFormat="1" x14ac:dyDescent="0.35">
      <c r="A1122" s="222" t="s">
        <v>1072</v>
      </c>
      <c r="B1122" s="70">
        <v>44120</v>
      </c>
      <c r="C1122" s="36">
        <v>80</v>
      </c>
      <c r="D1122" s="36">
        <v>896</v>
      </c>
      <c r="E1122" s="37">
        <v>0</v>
      </c>
      <c r="F1122" s="36">
        <v>206</v>
      </c>
      <c r="G1122" s="36">
        <v>689</v>
      </c>
      <c r="H1122" s="35">
        <v>0</v>
      </c>
    </row>
    <row r="1123" spans="1:8" s="173" customFormat="1" x14ac:dyDescent="0.35">
      <c r="A1123" s="222" t="s">
        <v>1073</v>
      </c>
      <c r="B1123" s="70">
        <v>44120</v>
      </c>
      <c r="C1123" s="36">
        <v>143</v>
      </c>
      <c r="D1123" s="36">
        <v>882</v>
      </c>
      <c r="E1123" s="37">
        <v>0</v>
      </c>
      <c r="F1123" s="36">
        <v>133</v>
      </c>
      <c r="G1123" s="36">
        <v>301</v>
      </c>
      <c r="H1123" s="35">
        <v>0</v>
      </c>
    </row>
    <row r="1124" spans="1:8" s="173" customFormat="1" x14ac:dyDescent="0.35">
      <c r="A1124" s="222" t="s">
        <v>1068</v>
      </c>
      <c r="B1124" s="70">
        <v>44121</v>
      </c>
      <c r="C1124" s="36">
        <v>401</v>
      </c>
      <c r="D1124" s="36">
        <v>2522</v>
      </c>
      <c r="E1124" s="37">
        <v>0</v>
      </c>
      <c r="F1124" s="36">
        <v>278</v>
      </c>
      <c r="G1124" s="36">
        <v>835</v>
      </c>
      <c r="H1124" s="35">
        <v>0</v>
      </c>
    </row>
    <row r="1125" spans="1:8" s="173" customFormat="1" x14ac:dyDescent="0.35">
      <c r="A1125" s="222" t="s">
        <v>1069</v>
      </c>
      <c r="B1125" s="70">
        <v>44121</v>
      </c>
      <c r="C1125" s="36">
        <v>138</v>
      </c>
      <c r="D1125" s="36">
        <v>1205</v>
      </c>
      <c r="E1125" s="37">
        <v>0</v>
      </c>
      <c r="F1125" s="36">
        <v>122</v>
      </c>
      <c r="G1125" s="36">
        <v>635</v>
      </c>
      <c r="H1125" s="35">
        <v>0</v>
      </c>
    </row>
    <row r="1126" spans="1:8" s="173" customFormat="1" x14ac:dyDescent="0.35">
      <c r="A1126" s="222" t="s">
        <v>1070</v>
      </c>
      <c r="B1126" s="70">
        <v>44121</v>
      </c>
      <c r="C1126" s="36">
        <v>118</v>
      </c>
      <c r="D1126" s="36">
        <v>1260</v>
      </c>
      <c r="E1126" s="37">
        <v>0</v>
      </c>
      <c r="F1126" s="36">
        <v>142</v>
      </c>
      <c r="G1126" s="36">
        <v>516</v>
      </c>
      <c r="H1126" s="35">
        <v>0</v>
      </c>
    </row>
    <row r="1127" spans="1:8" s="173" customFormat="1" x14ac:dyDescent="0.35">
      <c r="A1127" s="222" t="s">
        <v>1071</v>
      </c>
      <c r="B1127" s="70">
        <v>44121</v>
      </c>
      <c r="C1127" s="36">
        <v>80</v>
      </c>
      <c r="D1127" s="36">
        <v>794</v>
      </c>
      <c r="E1127" s="37">
        <v>0</v>
      </c>
      <c r="F1127" s="36">
        <v>90</v>
      </c>
      <c r="G1127" s="36">
        <v>366</v>
      </c>
      <c r="H1127" s="35">
        <v>0</v>
      </c>
    </row>
    <row r="1128" spans="1:8" s="173" customFormat="1" x14ac:dyDescent="0.35">
      <c r="A1128" s="222" t="s">
        <v>1072</v>
      </c>
      <c r="B1128" s="70">
        <v>44121</v>
      </c>
      <c r="C1128" s="36">
        <v>77</v>
      </c>
      <c r="D1128" s="36">
        <v>873</v>
      </c>
      <c r="E1128" s="37">
        <v>0</v>
      </c>
      <c r="F1128" s="36">
        <v>209</v>
      </c>
      <c r="G1128" s="36">
        <v>709</v>
      </c>
      <c r="H1128" s="35">
        <v>0</v>
      </c>
    </row>
    <row r="1129" spans="1:8" s="173" customFormat="1" x14ac:dyDescent="0.35">
      <c r="A1129" s="222" t="s">
        <v>1073</v>
      </c>
      <c r="B1129" s="70">
        <v>44121</v>
      </c>
      <c r="C1129" s="36">
        <v>148</v>
      </c>
      <c r="D1129" s="36">
        <v>880</v>
      </c>
      <c r="E1129" s="37">
        <v>0</v>
      </c>
      <c r="F1129" s="36">
        <v>128</v>
      </c>
      <c r="G1129" s="36">
        <v>303</v>
      </c>
      <c r="H1129" s="35">
        <v>0</v>
      </c>
    </row>
    <row r="1130" spans="1:8" s="173" customFormat="1" x14ac:dyDescent="0.35">
      <c r="A1130" s="222" t="s">
        <v>1068</v>
      </c>
      <c r="B1130" s="70">
        <v>44122</v>
      </c>
      <c r="C1130" s="36">
        <v>379</v>
      </c>
      <c r="D1130" s="36">
        <v>2427</v>
      </c>
      <c r="E1130" s="37">
        <v>0</v>
      </c>
      <c r="F1130" s="36">
        <v>300</v>
      </c>
      <c r="G1130" s="36">
        <v>930</v>
      </c>
      <c r="H1130" s="35">
        <v>0</v>
      </c>
    </row>
    <row r="1131" spans="1:8" s="173" customFormat="1" x14ac:dyDescent="0.35">
      <c r="A1131" s="222" t="s">
        <v>1069</v>
      </c>
      <c r="B1131" s="70">
        <v>44122</v>
      </c>
      <c r="C1131" s="36">
        <v>126</v>
      </c>
      <c r="D1131" s="36">
        <v>1151</v>
      </c>
      <c r="E1131" s="37">
        <v>0</v>
      </c>
      <c r="F1131" s="36">
        <v>134</v>
      </c>
      <c r="G1131" s="36">
        <v>689</v>
      </c>
      <c r="H1131" s="35">
        <v>0</v>
      </c>
    </row>
    <row r="1132" spans="1:8" s="173" customFormat="1" x14ac:dyDescent="0.35">
      <c r="A1132" s="222" t="s">
        <v>1070</v>
      </c>
      <c r="B1132" s="70">
        <v>44122</v>
      </c>
      <c r="C1132" s="36">
        <v>116</v>
      </c>
      <c r="D1132" s="36">
        <v>1189</v>
      </c>
      <c r="E1132" s="37">
        <v>0</v>
      </c>
      <c r="F1132" s="36">
        <v>144</v>
      </c>
      <c r="G1132" s="36">
        <v>587</v>
      </c>
      <c r="H1132" s="35">
        <v>0</v>
      </c>
    </row>
    <row r="1133" spans="1:8" s="173" customFormat="1" x14ac:dyDescent="0.35">
      <c r="A1133" s="222" t="s">
        <v>1071</v>
      </c>
      <c r="B1133" s="70">
        <v>44122</v>
      </c>
      <c r="C1133" s="36">
        <v>82</v>
      </c>
      <c r="D1133" s="36">
        <v>759</v>
      </c>
      <c r="E1133" s="37">
        <v>0</v>
      </c>
      <c r="F1133" s="36">
        <v>88</v>
      </c>
      <c r="G1133" s="36">
        <v>401</v>
      </c>
      <c r="H1133" s="35">
        <v>0</v>
      </c>
    </row>
    <row r="1134" spans="1:8" s="173" customFormat="1" x14ac:dyDescent="0.35">
      <c r="A1134" s="222" t="s">
        <v>1072</v>
      </c>
      <c r="B1134" s="70">
        <v>44122</v>
      </c>
      <c r="C1134" s="36">
        <v>71</v>
      </c>
      <c r="D1134" s="36">
        <v>861</v>
      </c>
      <c r="E1134" s="37">
        <v>0</v>
      </c>
      <c r="F1134" s="36">
        <v>215</v>
      </c>
      <c r="G1134" s="36">
        <v>718</v>
      </c>
      <c r="H1134" s="35">
        <v>0</v>
      </c>
    </row>
    <row r="1135" spans="1:8" s="173" customFormat="1" x14ac:dyDescent="0.35">
      <c r="A1135" s="222" t="s">
        <v>1073</v>
      </c>
      <c r="B1135" s="70">
        <v>44122</v>
      </c>
      <c r="C1135" s="36">
        <v>142</v>
      </c>
      <c r="D1135" s="36">
        <v>834</v>
      </c>
      <c r="E1135" s="37">
        <v>0</v>
      </c>
      <c r="F1135" s="36">
        <v>134</v>
      </c>
      <c r="G1135" s="36">
        <v>349</v>
      </c>
      <c r="H1135" s="35">
        <v>0</v>
      </c>
    </row>
    <row r="1136" spans="1:8" s="173" customFormat="1" x14ac:dyDescent="0.35">
      <c r="A1136" s="222" t="s">
        <v>1068</v>
      </c>
      <c r="B1136" s="70">
        <v>44123</v>
      </c>
      <c r="C1136" s="36">
        <v>369</v>
      </c>
      <c r="D1136" s="36">
        <v>2435</v>
      </c>
      <c r="E1136" s="37">
        <v>0</v>
      </c>
      <c r="F1136" s="36">
        <v>310</v>
      </c>
      <c r="G1136" s="36">
        <v>922</v>
      </c>
      <c r="H1136" s="35">
        <v>0</v>
      </c>
    </row>
    <row r="1137" spans="1:8" s="173" customFormat="1" x14ac:dyDescent="0.35">
      <c r="A1137" s="222" t="s">
        <v>1069</v>
      </c>
      <c r="B1137" s="70">
        <v>44123</v>
      </c>
      <c r="C1137" s="36">
        <v>144</v>
      </c>
      <c r="D1137" s="36">
        <v>1199</v>
      </c>
      <c r="E1137" s="37">
        <v>0</v>
      </c>
      <c r="F1137" s="36">
        <v>116</v>
      </c>
      <c r="G1137" s="36">
        <v>641</v>
      </c>
      <c r="H1137" s="35">
        <v>0</v>
      </c>
    </row>
    <row r="1138" spans="1:8" s="173" customFormat="1" x14ac:dyDescent="0.35">
      <c r="A1138" s="222" t="s">
        <v>1070</v>
      </c>
      <c r="B1138" s="70">
        <v>44123</v>
      </c>
      <c r="C1138" s="36">
        <v>116</v>
      </c>
      <c r="D1138" s="36">
        <v>1192</v>
      </c>
      <c r="E1138" s="37">
        <v>0</v>
      </c>
      <c r="F1138" s="36">
        <v>144</v>
      </c>
      <c r="G1138" s="36">
        <v>584</v>
      </c>
      <c r="H1138" s="35">
        <v>0</v>
      </c>
    </row>
    <row r="1139" spans="1:8" s="173" customFormat="1" x14ac:dyDescent="0.35">
      <c r="A1139" s="222" t="s">
        <v>1071</v>
      </c>
      <c r="B1139" s="70">
        <v>44123</v>
      </c>
      <c r="C1139" s="36">
        <v>75</v>
      </c>
      <c r="D1139" s="36">
        <v>759</v>
      </c>
      <c r="E1139" s="37">
        <v>0</v>
      </c>
      <c r="F1139" s="36">
        <v>95</v>
      </c>
      <c r="G1139" s="36">
        <v>401</v>
      </c>
      <c r="H1139" s="35">
        <v>0</v>
      </c>
    </row>
    <row r="1140" spans="1:8" s="173" customFormat="1" x14ac:dyDescent="0.35">
      <c r="A1140" s="222" t="s">
        <v>1072</v>
      </c>
      <c r="B1140" s="70">
        <v>44123</v>
      </c>
      <c r="C1140" s="36">
        <v>77</v>
      </c>
      <c r="D1140" s="36">
        <v>892</v>
      </c>
      <c r="E1140" s="37">
        <v>0</v>
      </c>
      <c r="F1140" s="36">
        <v>209</v>
      </c>
      <c r="G1140" s="36">
        <v>690</v>
      </c>
      <c r="H1140" s="35">
        <v>0</v>
      </c>
    </row>
    <row r="1141" spans="1:8" s="173" customFormat="1" x14ac:dyDescent="0.35">
      <c r="A1141" s="222" t="s">
        <v>1073</v>
      </c>
      <c r="B1141" s="70">
        <v>44123</v>
      </c>
      <c r="C1141" s="36">
        <v>138</v>
      </c>
      <c r="D1141" s="36">
        <v>849</v>
      </c>
      <c r="E1141" s="37">
        <v>0</v>
      </c>
      <c r="F1141" s="36">
        <v>138</v>
      </c>
      <c r="G1141" s="36">
        <v>334</v>
      </c>
      <c r="H1141" s="35">
        <v>0</v>
      </c>
    </row>
    <row r="1142" spans="1:8" s="173" customFormat="1" x14ac:dyDescent="0.35">
      <c r="A1142" s="222" t="s">
        <v>1068</v>
      </c>
      <c r="B1142" s="70">
        <v>44124</v>
      </c>
      <c r="C1142" s="36">
        <v>408</v>
      </c>
      <c r="D1142" s="36">
        <v>2535</v>
      </c>
      <c r="E1142" s="37">
        <v>0</v>
      </c>
      <c r="F1142" s="36">
        <v>271</v>
      </c>
      <c r="G1142" s="36">
        <v>806</v>
      </c>
      <c r="H1142" s="35">
        <v>0</v>
      </c>
    </row>
    <row r="1143" spans="1:8" s="173" customFormat="1" x14ac:dyDescent="0.35">
      <c r="A1143" s="222" t="s">
        <v>1069</v>
      </c>
      <c r="B1143" s="70">
        <v>44124</v>
      </c>
      <c r="C1143" s="36">
        <v>154</v>
      </c>
      <c r="D1143" s="36">
        <v>1346</v>
      </c>
      <c r="E1143" s="37">
        <v>0</v>
      </c>
      <c r="F1143" s="36">
        <v>106</v>
      </c>
      <c r="G1143" s="36">
        <v>494</v>
      </c>
      <c r="H1143" s="35">
        <v>0</v>
      </c>
    </row>
    <row r="1144" spans="1:8" s="173" customFormat="1" x14ac:dyDescent="0.35">
      <c r="A1144" s="222" t="s">
        <v>1070</v>
      </c>
      <c r="B1144" s="70">
        <v>44124</v>
      </c>
      <c r="C1144" s="36">
        <v>120</v>
      </c>
      <c r="D1144" s="36">
        <v>1294</v>
      </c>
      <c r="E1144" s="37">
        <v>0</v>
      </c>
      <c r="F1144" s="36">
        <v>140</v>
      </c>
      <c r="G1144" s="36">
        <v>482</v>
      </c>
      <c r="H1144" s="35">
        <v>0</v>
      </c>
    </row>
    <row r="1145" spans="1:8" s="173" customFormat="1" x14ac:dyDescent="0.35">
      <c r="A1145" s="222" t="s">
        <v>1071</v>
      </c>
      <c r="B1145" s="70">
        <v>44124</v>
      </c>
      <c r="C1145" s="36">
        <v>77</v>
      </c>
      <c r="D1145" s="36">
        <v>798</v>
      </c>
      <c r="E1145" s="37">
        <v>0</v>
      </c>
      <c r="F1145" s="36">
        <v>93</v>
      </c>
      <c r="G1145" s="36">
        <v>362</v>
      </c>
      <c r="H1145" s="35">
        <v>0</v>
      </c>
    </row>
    <row r="1146" spans="1:8" s="173" customFormat="1" x14ac:dyDescent="0.35">
      <c r="A1146" s="222" t="s">
        <v>1072</v>
      </c>
      <c r="B1146" s="70">
        <v>44124</v>
      </c>
      <c r="C1146" s="36">
        <v>83</v>
      </c>
      <c r="D1146" s="36">
        <v>891</v>
      </c>
      <c r="E1146" s="37">
        <v>0</v>
      </c>
      <c r="F1146" s="36">
        <v>203</v>
      </c>
      <c r="G1146" s="36">
        <v>692</v>
      </c>
      <c r="H1146" s="35">
        <v>0</v>
      </c>
    </row>
    <row r="1147" spans="1:8" s="173" customFormat="1" x14ac:dyDescent="0.35">
      <c r="A1147" s="222" t="s">
        <v>1073</v>
      </c>
      <c r="B1147" s="70">
        <v>44124</v>
      </c>
      <c r="C1147" s="36">
        <v>148</v>
      </c>
      <c r="D1147" s="36">
        <v>912</v>
      </c>
      <c r="E1147" s="37">
        <v>0</v>
      </c>
      <c r="F1147" s="36">
        <v>128</v>
      </c>
      <c r="G1147" s="36">
        <v>271</v>
      </c>
      <c r="H1147" s="35">
        <v>0</v>
      </c>
    </row>
    <row r="1148" spans="1:8" s="173" customFormat="1" x14ac:dyDescent="0.35">
      <c r="A1148" s="222" t="s">
        <v>1068</v>
      </c>
      <c r="B1148" s="70">
        <v>44125</v>
      </c>
      <c r="C1148" s="36">
        <v>417</v>
      </c>
      <c r="D1148" s="36">
        <v>2562</v>
      </c>
      <c r="E1148" s="37">
        <v>0</v>
      </c>
      <c r="F1148" s="36">
        <v>262</v>
      </c>
      <c r="G1148" s="36">
        <v>779</v>
      </c>
      <c r="H1148" s="35">
        <v>0</v>
      </c>
    </row>
    <row r="1149" spans="1:8" s="173" customFormat="1" x14ac:dyDescent="0.35">
      <c r="A1149" s="222" t="s">
        <v>1069</v>
      </c>
      <c r="B1149" s="70">
        <v>44125</v>
      </c>
      <c r="C1149" s="36">
        <v>153</v>
      </c>
      <c r="D1149" s="36">
        <v>1319</v>
      </c>
      <c r="E1149" s="37">
        <v>0</v>
      </c>
      <c r="F1149" s="36">
        <v>107</v>
      </c>
      <c r="G1149" s="36">
        <v>521</v>
      </c>
      <c r="H1149" s="35">
        <v>0</v>
      </c>
    </row>
    <row r="1150" spans="1:8" s="173" customFormat="1" x14ac:dyDescent="0.35">
      <c r="A1150" s="222" t="s">
        <v>1070</v>
      </c>
      <c r="B1150" s="70">
        <v>44125</v>
      </c>
      <c r="C1150" s="36">
        <v>124</v>
      </c>
      <c r="D1150" s="36">
        <v>1311</v>
      </c>
      <c r="E1150" s="37">
        <v>0</v>
      </c>
      <c r="F1150" s="36">
        <v>136</v>
      </c>
      <c r="G1150" s="36">
        <v>465</v>
      </c>
      <c r="H1150" s="35">
        <v>0</v>
      </c>
    </row>
    <row r="1151" spans="1:8" s="173" customFormat="1" x14ac:dyDescent="0.35">
      <c r="A1151" s="222" t="s">
        <v>1071</v>
      </c>
      <c r="B1151" s="70">
        <v>44125</v>
      </c>
      <c r="C1151" s="36">
        <v>75</v>
      </c>
      <c r="D1151" s="36">
        <v>841</v>
      </c>
      <c r="E1151" s="37">
        <v>0</v>
      </c>
      <c r="F1151" s="36">
        <v>95</v>
      </c>
      <c r="G1151" s="36">
        <v>319</v>
      </c>
      <c r="H1151" s="35">
        <v>0</v>
      </c>
    </row>
    <row r="1152" spans="1:8" s="173" customFormat="1" x14ac:dyDescent="0.35">
      <c r="A1152" s="222" t="s">
        <v>1072</v>
      </c>
      <c r="B1152" s="70">
        <v>44125</v>
      </c>
      <c r="C1152" s="36">
        <v>80</v>
      </c>
      <c r="D1152" s="36">
        <v>932</v>
      </c>
      <c r="E1152" s="37">
        <v>0</v>
      </c>
      <c r="F1152" s="36">
        <v>206</v>
      </c>
      <c r="G1152" s="36">
        <v>654</v>
      </c>
      <c r="H1152" s="35">
        <v>0</v>
      </c>
    </row>
    <row r="1153" spans="1:8" s="173" customFormat="1" x14ac:dyDescent="0.35">
      <c r="A1153" s="222" t="s">
        <v>1073</v>
      </c>
      <c r="B1153" s="70">
        <v>44125</v>
      </c>
      <c r="C1153" s="36">
        <v>148</v>
      </c>
      <c r="D1153" s="36">
        <v>881</v>
      </c>
      <c r="E1153" s="37">
        <v>0</v>
      </c>
      <c r="F1153" s="36">
        <v>128</v>
      </c>
      <c r="G1153" s="36">
        <v>279</v>
      </c>
      <c r="H1153" s="35">
        <v>0</v>
      </c>
    </row>
    <row r="1154" spans="1:8" s="173" customFormat="1" x14ac:dyDescent="0.35">
      <c r="A1154" s="222" t="s">
        <v>1068</v>
      </c>
      <c r="B1154" s="70">
        <v>44126</v>
      </c>
      <c r="C1154" s="36">
        <v>414</v>
      </c>
      <c r="D1154" s="36">
        <v>2630</v>
      </c>
      <c r="E1154" s="37">
        <v>0</v>
      </c>
      <c r="F1154" s="36">
        <v>265</v>
      </c>
      <c r="G1154" s="36">
        <v>711</v>
      </c>
      <c r="H1154" s="35">
        <v>0</v>
      </c>
    </row>
    <row r="1155" spans="1:8" s="173" customFormat="1" x14ac:dyDescent="0.35">
      <c r="A1155" s="222" t="s">
        <v>1069</v>
      </c>
      <c r="B1155" s="70">
        <v>44126</v>
      </c>
      <c r="C1155" s="36">
        <v>148</v>
      </c>
      <c r="D1155" s="36">
        <v>1267</v>
      </c>
      <c r="E1155" s="37">
        <v>0</v>
      </c>
      <c r="F1155" s="36">
        <v>112</v>
      </c>
      <c r="G1155" s="36">
        <v>573</v>
      </c>
      <c r="H1155" s="35">
        <v>0</v>
      </c>
    </row>
    <row r="1156" spans="1:8" s="173" customFormat="1" x14ac:dyDescent="0.35">
      <c r="A1156" s="222" t="s">
        <v>1070</v>
      </c>
      <c r="B1156" s="70">
        <v>44126</v>
      </c>
      <c r="C1156" s="36">
        <v>120</v>
      </c>
      <c r="D1156" s="36">
        <v>1349</v>
      </c>
      <c r="E1156" s="37">
        <v>0</v>
      </c>
      <c r="F1156" s="36">
        <v>139</v>
      </c>
      <c r="G1156" s="36">
        <v>431</v>
      </c>
      <c r="H1156" s="35">
        <v>0</v>
      </c>
    </row>
    <row r="1157" spans="1:8" s="173" customFormat="1" x14ac:dyDescent="0.35">
      <c r="A1157" s="222" t="s">
        <v>1071</v>
      </c>
      <c r="B1157" s="70">
        <v>44126</v>
      </c>
      <c r="C1157" s="36">
        <v>80</v>
      </c>
      <c r="D1157" s="36">
        <v>825</v>
      </c>
      <c r="E1157" s="37">
        <v>0</v>
      </c>
      <c r="F1157" s="36">
        <v>90</v>
      </c>
      <c r="G1157" s="36">
        <v>335</v>
      </c>
      <c r="H1157" s="35">
        <v>0</v>
      </c>
    </row>
    <row r="1158" spans="1:8" s="173" customFormat="1" x14ac:dyDescent="0.35">
      <c r="A1158" s="222" t="s">
        <v>1072</v>
      </c>
      <c r="B1158" s="70">
        <v>44126</v>
      </c>
      <c r="C1158" s="36">
        <v>73</v>
      </c>
      <c r="D1158" s="36">
        <v>917</v>
      </c>
      <c r="E1158" s="37">
        <v>0</v>
      </c>
      <c r="F1158" s="36">
        <v>213</v>
      </c>
      <c r="G1158" s="36">
        <v>668</v>
      </c>
      <c r="H1158" s="35">
        <v>0</v>
      </c>
    </row>
    <row r="1159" spans="1:8" s="173" customFormat="1" x14ac:dyDescent="0.35">
      <c r="A1159" s="222" t="s">
        <v>1073</v>
      </c>
      <c r="B1159" s="70">
        <v>44126</v>
      </c>
      <c r="C1159" s="36">
        <v>151</v>
      </c>
      <c r="D1159" s="36">
        <v>886</v>
      </c>
      <c r="E1159" s="37">
        <v>0</v>
      </c>
      <c r="F1159" s="36">
        <v>125</v>
      </c>
      <c r="G1159" s="36">
        <v>274</v>
      </c>
      <c r="H1159" s="35">
        <v>0</v>
      </c>
    </row>
    <row r="1160" spans="1:8" s="173" customFormat="1" x14ac:dyDescent="0.35">
      <c r="A1160" s="222" t="s">
        <v>1068</v>
      </c>
      <c r="B1160" s="70">
        <v>44127</v>
      </c>
      <c r="C1160" s="36">
        <v>400</v>
      </c>
      <c r="D1160" s="36">
        <v>2599</v>
      </c>
      <c r="E1160" s="37">
        <v>0</v>
      </c>
      <c r="F1160" s="36">
        <v>279</v>
      </c>
      <c r="G1160" s="36">
        <v>742</v>
      </c>
      <c r="H1160" s="35">
        <v>0</v>
      </c>
    </row>
    <row r="1161" spans="1:8" s="173" customFormat="1" x14ac:dyDescent="0.35">
      <c r="A1161" s="222" t="s">
        <v>1069</v>
      </c>
      <c r="B1161" s="70">
        <v>44127</v>
      </c>
      <c r="C1161" s="36">
        <v>155</v>
      </c>
      <c r="D1161" s="36">
        <v>1262</v>
      </c>
      <c r="E1161" s="37">
        <v>0</v>
      </c>
      <c r="F1161" s="36">
        <v>105</v>
      </c>
      <c r="G1161" s="36">
        <v>578</v>
      </c>
      <c r="H1161" s="35">
        <v>0</v>
      </c>
    </row>
    <row r="1162" spans="1:8" s="173" customFormat="1" x14ac:dyDescent="0.35">
      <c r="A1162" s="222" t="s">
        <v>1070</v>
      </c>
      <c r="B1162" s="70">
        <v>44127</v>
      </c>
      <c r="C1162" s="36">
        <v>131</v>
      </c>
      <c r="D1162" s="36">
        <v>1312</v>
      </c>
      <c r="E1162" s="37">
        <v>0</v>
      </c>
      <c r="F1162" s="36">
        <v>128</v>
      </c>
      <c r="G1162" s="36">
        <v>464</v>
      </c>
      <c r="H1162" s="35">
        <v>0</v>
      </c>
    </row>
    <row r="1163" spans="1:8" s="173" customFormat="1" x14ac:dyDescent="0.35">
      <c r="A1163" s="222" t="s">
        <v>1071</v>
      </c>
      <c r="B1163" s="70">
        <v>44127</v>
      </c>
      <c r="C1163" s="36">
        <v>78</v>
      </c>
      <c r="D1163" s="36">
        <v>848</v>
      </c>
      <c r="E1163" s="37">
        <v>0</v>
      </c>
      <c r="F1163" s="36">
        <v>92</v>
      </c>
      <c r="G1163" s="36">
        <v>312</v>
      </c>
      <c r="H1163" s="35">
        <v>0</v>
      </c>
    </row>
    <row r="1164" spans="1:8" s="173" customFormat="1" x14ac:dyDescent="0.35">
      <c r="A1164" s="222" t="s">
        <v>1072</v>
      </c>
      <c r="B1164" s="70">
        <v>44127</v>
      </c>
      <c r="C1164" s="36">
        <v>77</v>
      </c>
      <c r="D1164" s="36">
        <v>909</v>
      </c>
      <c r="E1164" s="37">
        <v>0</v>
      </c>
      <c r="F1164" s="36">
        <v>209</v>
      </c>
      <c r="G1164" s="36">
        <v>670</v>
      </c>
      <c r="H1164" s="35">
        <v>0</v>
      </c>
    </row>
    <row r="1165" spans="1:8" s="173" customFormat="1" x14ac:dyDescent="0.35">
      <c r="A1165" s="222" t="s">
        <v>1073</v>
      </c>
      <c r="B1165" s="70">
        <v>44127</v>
      </c>
      <c r="C1165" s="36">
        <v>151</v>
      </c>
      <c r="D1165" s="36">
        <v>895</v>
      </c>
      <c r="E1165" s="37">
        <v>0</v>
      </c>
      <c r="F1165" s="36">
        <v>125</v>
      </c>
      <c r="G1165" s="36">
        <v>265</v>
      </c>
      <c r="H1165" s="35">
        <v>0</v>
      </c>
    </row>
    <row r="1166" spans="1:8" s="173" customFormat="1" x14ac:dyDescent="0.35">
      <c r="A1166" s="222" t="s">
        <v>1068</v>
      </c>
      <c r="B1166" s="70">
        <v>44128</v>
      </c>
      <c r="C1166" s="36">
        <v>403</v>
      </c>
      <c r="D1166" s="36">
        <v>2523</v>
      </c>
      <c r="E1166" s="37">
        <v>0</v>
      </c>
      <c r="F1166" s="36">
        <v>276</v>
      </c>
      <c r="G1166" s="36">
        <v>818</v>
      </c>
      <c r="H1166" s="35">
        <v>0</v>
      </c>
    </row>
    <row r="1167" spans="1:8" s="173" customFormat="1" x14ac:dyDescent="0.35">
      <c r="A1167" s="222" t="s">
        <v>1069</v>
      </c>
      <c r="B1167" s="70">
        <v>44128</v>
      </c>
      <c r="C1167" s="36">
        <v>146</v>
      </c>
      <c r="D1167" s="36">
        <v>1241</v>
      </c>
      <c r="E1167" s="37">
        <v>0</v>
      </c>
      <c r="F1167" s="36">
        <v>114</v>
      </c>
      <c r="G1167" s="36">
        <v>599</v>
      </c>
      <c r="H1167" s="35">
        <v>0</v>
      </c>
    </row>
    <row r="1168" spans="1:8" s="173" customFormat="1" x14ac:dyDescent="0.35">
      <c r="A1168" s="222" t="s">
        <v>1070</v>
      </c>
      <c r="B1168" s="70">
        <v>44128</v>
      </c>
      <c r="C1168" s="36">
        <v>126</v>
      </c>
      <c r="D1168" s="36">
        <v>1278</v>
      </c>
      <c r="E1168" s="37">
        <v>0</v>
      </c>
      <c r="F1168" s="36">
        <v>133</v>
      </c>
      <c r="G1168" s="36">
        <v>498</v>
      </c>
      <c r="H1168" s="35">
        <v>0</v>
      </c>
    </row>
    <row r="1169" spans="1:8" s="173" customFormat="1" x14ac:dyDescent="0.35">
      <c r="A1169" s="222" t="s">
        <v>1071</v>
      </c>
      <c r="B1169" s="70">
        <v>44128</v>
      </c>
      <c r="C1169" s="36">
        <v>76</v>
      </c>
      <c r="D1169" s="36">
        <v>770</v>
      </c>
      <c r="E1169" s="37">
        <v>0</v>
      </c>
      <c r="F1169" s="36">
        <v>94</v>
      </c>
      <c r="G1169" s="36">
        <v>390</v>
      </c>
      <c r="H1169" s="35">
        <v>0</v>
      </c>
    </row>
    <row r="1170" spans="1:8" s="173" customFormat="1" x14ac:dyDescent="0.35">
      <c r="A1170" s="222" t="s">
        <v>1072</v>
      </c>
      <c r="B1170" s="70">
        <v>44128</v>
      </c>
      <c r="C1170" s="36">
        <v>77</v>
      </c>
      <c r="D1170" s="36">
        <v>916</v>
      </c>
      <c r="E1170" s="37">
        <v>0</v>
      </c>
      <c r="F1170" s="36">
        <v>209</v>
      </c>
      <c r="G1170" s="36">
        <v>664</v>
      </c>
      <c r="H1170" s="35">
        <v>0</v>
      </c>
    </row>
    <row r="1171" spans="1:8" s="173" customFormat="1" x14ac:dyDescent="0.35">
      <c r="A1171" s="222" t="s">
        <v>1073</v>
      </c>
      <c r="B1171" s="70">
        <v>44128</v>
      </c>
      <c r="C1171" s="36">
        <v>150</v>
      </c>
      <c r="D1171" s="36">
        <v>870</v>
      </c>
      <c r="E1171" s="37">
        <v>0</v>
      </c>
      <c r="F1171" s="36">
        <v>126</v>
      </c>
      <c r="G1171" s="36">
        <v>290</v>
      </c>
      <c r="H1171" s="35">
        <v>0</v>
      </c>
    </row>
    <row r="1172" spans="1:8" s="173" customFormat="1" x14ac:dyDescent="0.35">
      <c r="A1172" s="222" t="s">
        <v>1068</v>
      </c>
      <c r="B1172" s="70">
        <v>44129</v>
      </c>
      <c r="C1172" s="36">
        <v>383</v>
      </c>
      <c r="D1172" s="36">
        <v>2432</v>
      </c>
      <c r="E1172" s="37">
        <v>0</v>
      </c>
      <c r="F1172" s="36">
        <v>296</v>
      </c>
      <c r="G1172" s="36">
        <v>909</v>
      </c>
      <c r="H1172" s="35">
        <v>0</v>
      </c>
    </row>
    <row r="1173" spans="1:8" s="173" customFormat="1" x14ac:dyDescent="0.35">
      <c r="A1173" s="222" t="s">
        <v>1069</v>
      </c>
      <c r="B1173" s="70">
        <v>44129</v>
      </c>
      <c r="C1173" s="36">
        <v>136</v>
      </c>
      <c r="D1173" s="36">
        <v>1179</v>
      </c>
      <c r="E1173" s="37">
        <v>0</v>
      </c>
      <c r="F1173" s="36">
        <v>120</v>
      </c>
      <c r="G1173" s="36">
        <v>646</v>
      </c>
      <c r="H1173" s="35">
        <v>0</v>
      </c>
    </row>
    <row r="1174" spans="1:8" s="173" customFormat="1" x14ac:dyDescent="0.35">
      <c r="A1174" s="222" t="s">
        <v>1070</v>
      </c>
      <c r="B1174" s="70">
        <v>44129</v>
      </c>
      <c r="C1174" s="36">
        <v>123</v>
      </c>
      <c r="D1174" s="36">
        <v>1213</v>
      </c>
      <c r="E1174" s="37">
        <v>0</v>
      </c>
      <c r="F1174" s="36">
        <v>136</v>
      </c>
      <c r="G1174" s="36">
        <v>563</v>
      </c>
      <c r="H1174" s="35">
        <v>0</v>
      </c>
    </row>
    <row r="1175" spans="1:8" s="173" customFormat="1" x14ac:dyDescent="0.35">
      <c r="A1175" s="222" t="s">
        <v>1071</v>
      </c>
      <c r="B1175" s="70">
        <v>44129</v>
      </c>
      <c r="C1175" s="36">
        <v>65</v>
      </c>
      <c r="D1175" s="36">
        <v>766</v>
      </c>
      <c r="E1175" s="37">
        <v>0</v>
      </c>
      <c r="F1175" s="36">
        <v>105</v>
      </c>
      <c r="G1175" s="36">
        <v>394</v>
      </c>
      <c r="H1175" s="35">
        <v>0</v>
      </c>
    </row>
    <row r="1176" spans="1:8" s="173" customFormat="1" x14ac:dyDescent="0.35">
      <c r="A1176" s="222" t="s">
        <v>1072</v>
      </c>
      <c r="B1176" s="70">
        <v>44129</v>
      </c>
      <c r="C1176" s="36">
        <v>69</v>
      </c>
      <c r="D1176" s="36">
        <v>888</v>
      </c>
      <c r="E1176" s="37">
        <v>0</v>
      </c>
      <c r="F1176" s="36">
        <v>217</v>
      </c>
      <c r="G1176" s="36">
        <v>693</v>
      </c>
      <c r="H1176" s="35">
        <v>0</v>
      </c>
    </row>
    <row r="1177" spans="1:8" s="173" customFormat="1" x14ac:dyDescent="0.35">
      <c r="A1177" s="222" t="s">
        <v>1073</v>
      </c>
      <c r="B1177" s="70">
        <v>44129</v>
      </c>
      <c r="C1177" s="36">
        <v>142</v>
      </c>
      <c r="D1177" s="36">
        <v>845</v>
      </c>
      <c r="E1177" s="37">
        <v>0</v>
      </c>
      <c r="F1177" s="36">
        <v>134</v>
      </c>
      <c r="G1177" s="36">
        <v>315</v>
      </c>
      <c r="H1177" s="35">
        <v>0</v>
      </c>
    </row>
    <row r="1178" spans="1:8" s="173" customFormat="1" x14ac:dyDescent="0.35">
      <c r="A1178" s="222" t="s">
        <v>1068</v>
      </c>
      <c r="B1178" s="70">
        <v>44130</v>
      </c>
      <c r="C1178" s="36">
        <v>376</v>
      </c>
      <c r="D1178" s="36">
        <v>2448</v>
      </c>
      <c r="E1178" s="37">
        <v>0</v>
      </c>
      <c r="F1178" s="36">
        <v>303</v>
      </c>
      <c r="G1178" s="36">
        <v>893</v>
      </c>
      <c r="H1178" s="35">
        <v>0</v>
      </c>
    </row>
    <row r="1179" spans="1:8" s="173" customFormat="1" x14ac:dyDescent="0.35">
      <c r="A1179" s="222" t="s">
        <v>1069</v>
      </c>
      <c r="B1179" s="70">
        <v>44130</v>
      </c>
      <c r="C1179" s="36">
        <v>144</v>
      </c>
      <c r="D1179" s="36">
        <v>1197</v>
      </c>
      <c r="E1179" s="37">
        <v>0</v>
      </c>
      <c r="F1179" s="36">
        <v>112</v>
      </c>
      <c r="G1179" s="36">
        <v>628</v>
      </c>
      <c r="H1179" s="35">
        <v>0</v>
      </c>
    </row>
    <row r="1180" spans="1:8" s="173" customFormat="1" x14ac:dyDescent="0.35">
      <c r="A1180" s="222" t="s">
        <v>1070</v>
      </c>
      <c r="B1180" s="70">
        <v>44130</v>
      </c>
      <c r="C1180" s="36">
        <v>124</v>
      </c>
      <c r="D1180" s="36">
        <v>1198</v>
      </c>
      <c r="E1180" s="37">
        <v>0</v>
      </c>
      <c r="F1180" s="36">
        <v>135</v>
      </c>
      <c r="G1180" s="36">
        <v>578</v>
      </c>
      <c r="H1180" s="35">
        <v>0</v>
      </c>
    </row>
    <row r="1181" spans="1:8" s="173" customFormat="1" x14ac:dyDescent="0.35">
      <c r="A1181" s="222" t="s">
        <v>1071</v>
      </c>
      <c r="B1181" s="70">
        <v>44130</v>
      </c>
      <c r="C1181" s="36">
        <v>67</v>
      </c>
      <c r="D1181" s="36">
        <v>756</v>
      </c>
      <c r="E1181" s="37">
        <v>0</v>
      </c>
      <c r="F1181" s="36">
        <v>103</v>
      </c>
      <c r="G1181" s="36">
        <v>404</v>
      </c>
      <c r="H1181" s="35">
        <v>0</v>
      </c>
    </row>
    <row r="1182" spans="1:8" s="173" customFormat="1" x14ac:dyDescent="0.35">
      <c r="A1182" s="222" t="s">
        <v>1072</v>
      </c>
      <c r="B1182" s="70">
        <v>44130</v>
      </c>
      <c r="C1182" s="36">
        <v>79</v>
      </c>
      <c r="D1182" s="36">
        <v>904</v>
      </c>
      <c r="E1182" s="37">
        <v>0</v>
      </c>
      <c r="F1182" s="36">
        <v>207</v>
      </c>
      <c r="G1182" s="36">
        <v>678</v>
      </c>
      <c r="H1182" s="35">
        <v>0</v>
      </c>
    </row>
    <row r="1183" spans="1:8" s="173" customFormat="1" x14ac:dyDescent="0.35">
      <c r="A1183" s="222" t="s">
        <v>1073</v>
      </c>
      <c r="B1183" s="70">
        <v>44130</v>
      </c>
      <c r="C1183" s="36">
        <v>140</v>
      </c>
      <c r="D1183" s="36">
        <v>855</v>
      </c>
      <c r="E1183" s="37">
        <v>0</v>
      </c>
      <c r="F1183" s="36">
        <v>136</v>
      </c>
      <c r="G1183" s="36">
        <v>305</v>
      </c>
      <c r="H1183" s="35">
        <v>0</v>
      </c>
    </row>
    <row r="1184" spans="1:8" s="173" customFormat="1" x14ac:dyDescent="0.35">
      <c r="A1184" s="222" t="s">
        <v>1068</v>
      </c>
      <c r="B1184" s="70">
        <v>44131</v>
      </c>
      <c r="C1184" s="36">
        <v>412</v>
      </c>
      <c r="D1184" s="36">
        <v>2555</v>
      </c>
      <c r="E1184" s="37">
        <v>0</v>
      </c>
      <c r="F1184" s="36">
        <v>267</v>
      </c>
      <c r="G1184" s="36">
        <v>786</v>
      </c>
      <c r="H1184" s="35">
        <v>0</v>
      </c>
    </row>
    <row r="1185" spans="1:8" s="173" customFormat="1" x14ac:dyDescent="0.35">
      <c r="A1185" s="222" t="s">
        <v>1069</v>
      </c>
      <c r="B1185" s="70">
        <v>44131</v>
      </c>
      <c r="C1185" s="36">
        <v>149</v>
      </c>
      <c r="D1185" s="36">
        <v>1274</v>
      </c>
      <c r="E1185" s="37">
        <v>0</v>
      </c>
      <c r="F1185" s="36">
        <v>107</v>
      </c>
      <c r="G1185" s="36">
        <v>551</v>
      </c>
      <c r="H1185" s="35">
        <v>0</v>
      </c>
    </row>
    <row r="1186" spans="1:8" s="173" customFormat="1" x14ac:dyDescent="0.35">
      <c r="A1186" s="222" t="s">
        <v>1070</v>
      </c>
      <c r="B1186" s="70">
        <v>44131</v>
      </c>
      <c r="C1186" s="36">
        <v>128</v>
      </c>
      <c r="D1186" s="36">
        <v>1266</v>
      </c>
      <c r="E1186" s="37">
        <v>0</v>
      </c>
      <c r="F1186" s="36">
        <v>131</v>
      </c>
      <c r="G1186" s="36">
        <v>510</v>
      </c>
      <c r="H1186" s="35">
        <v>0</v>
      </c>
    </row>
    <row r="1187" spans="1:8" s="173" customFormat="1" x14ac:dyDescent="0.35">
      <c r="A1187" s="222" t="s">
        <v>1071</v>
      </c>
      <c r="B1187" s="70">
        <v>44131</v>
      </c>
      <c r="C1187" s="36">
        <v>76</v>
      </c>
      <c r="D1187" s="36">
        <v>823</v>
      </c>
      <c r="E1187" s="37">
        <v>0</v>
      </c>
      <c r="F1187" s="36">
        <v>94</v>
      </c>
      <c r="G1187" s="36">
        <v>346</v>
      </c>
      <c r="H1187" s="35">
        <v>0</v>
      </c>
    </row>
    <row r="1188" spans="1:8" s="173" customFormat="1" x14ac:dyDescent="0.35">
      <c r="A1188" s="222" t="s">
        <v>1072</v>
      </c>
      <c r="B1188" s="70">
        <v>44131</v>
      </c>
      <c r="C1188" s="36">
        <v>81</v>
      </c>
      <c r="D1188" s="36">
        <v>901</v>
      </c>
      <c r="E1188" s="37">
        <v>0</v>
      </c>
      <c r="F1188" s="36">
        <v>205</v>
      </c>
      <c r="G1188" s="36">
        <v>682</v>
      </c>
      <c r="H1188" s="35">
        <v>0</v>
      </c>
    </row>
    <row r="1189" spans="1:8" s="173" customFormat="1" x14ac:dyDescent="0.35">
      <c r="A1189" s="222" t="s">
        <v>1073</v>
      </c>
      <c r="B1189" s="70">
        <v>44131</v>
      </c>
      <c r="C1189" s="36">
        <v>141</v>
      </c>
      <c r="D1189" s="36">
        <v>890</v>
      </c>
      <c r="E1189" s="37">
        <v>0</v>
      </c>
      <c r="F1189" s="36">
        <v>135</v>
      </c>
      <c r="G1189" s="36">
        <v>270</v>
      </c>
      <c r="H1189" s="35">
        <v>0</v>
      </c>
    </row>
    <row r="1190" spans="1:8" s="173" customFormat="1" x14ac:dyDescent="0.35">
      <c r="A1190" s="222" t="s">
        <v>1068</v>
      </c>
      <c r="B1190" s="70">
        <v>44132</v>
      </c>
      <c r="C1190" s="36">
        <v>415</v>
      </c>
      <c r="D1190" s="36">
        <v>2571</v>
      </c>
      <c r="E1190" s="37">
        <v>0</v>
      </c>
      <c r="F1190" s="36">
        <v>264</v>
      </c>
      <c r="G1190" s="36">
        <v>770</v>
      </c>
      <c r="H1190" s="35">
        <v>0</v>
      </c>
    </row>
    <row r="1191" spans="1:8" s="173" customFormat="1" x14ac:dyDescent="0.35">
      <c r="A1191" s="222" t="s">
        <v>1069</v>
      </c>
      <c r="B1191" s="70">
        <v>44132</v>
      </c>
      <c r="C1191" s="36">
        <v>154</v>
      </c>
      <c r="D1191" s="36">
        <v>1264</v>
      </c>
      <c r="E1191" s="37">
        <v>0</v>
      </c>
      <c r="F1191" s="36">
        <v>102</v>
      </c>
      <c r="G1191" s="36">
        <v>561</v>
      </c>
      <c r="H1191" s="35">
        <v>0</v>
      </c>
    </row>
    <row r="1192" spans="1:8" s="173" customFormat="1" x14ac:dyDescent="0.35">
      <c r="A1192" s="222" t="s">
        <v>1070</v>
      </c>
      <c r="B1192" s="70">
        <v>44132</v>
      </c>
      <c r="C1192" s="36">
        <v>125</v>
      </c>
      <c r="D1192" s="36">
        <v>1287</v>
      </c>
      <c r="E1192" s="37">
        <v>0</v>
      </c>
      <c r="F1192" s="36">
        <v>134</v>
      </c>
      <c r="G1192" s="36">
        <v>504</v>
      </c>
      <c r="H1192" s="35">
        <v>0</v>
      </c>
    </row>
    <row r="1193" spans="1:8" s="173" customFormat="1" x14ac:dyDescent="0.35">
      <c r="A1193" s="222" t="s">
        <v>1071</v>
      </c>
      <c r="B1193" s="70">
        <v>44132</v>
      </c>
      <c r="C1193" s="36">
        <v>84</v>
      </c>
      <c r="D1193" s="36">
        <v>859</v>
      </c>
      <c r="E1193" s="37">
        <v>0</v>
      </c>
      <c r="F1193" s="36">
        <v>86</v>
      </c>
      <c r="G1193" s="36">
        <v>301</v>
      </c>
      <c r="H1193" s="35">
        <v>0</v>
      </c>
    </row>
    <row r="1194" spans="1:8" s="173" customFormat="1" x14ac:dyDescent="0.35">
      <c r="A1194" s="222" t="s">
        <v>1072</v>
      </c>
      <c r="B1194" s="70">
        <v>44132</v>
      </c>
      <c r="C1194" s="36">
        <v>78</v>
      </c>
      <c r="D1194" s="36">
        <v>893</v>
      </c>
      <c r="E1194" s="37">
        <v>0</v>
      </c>
      <c r="F1194" s="36">
        <v>208</v>
      </c>
      <c r="G1194" s="36">
        <v>689</v>
      </c>
      <c r="H1194" s="35">
        <v>0</v>
      </c>
    </row>
    <row r="1195" spans="1:8" s="173" customFormat="1" x14ac:dyDescent="0.35">
      <c r="A1195" s="222" t="s">
        <v>1073</v>
      </c>
      <c r="B1195" s="70">
        <v>44132</v>
      </c>
      <c r="C1195" s="36">
        <v>142</v>
      </c>
      <c r="D1195" s="36">
        <v>896</v>
      </c>
      <c r="E1195" s="37">
        <v>0</v>
      </c>
      <c r="F1195" s="36">
        <v>134</v>
      </c>
      <c r="G1195" s="36">
        <v>264</v>
      </c>
      <c r="H1195" s="35">
        <v>0</v>
      </c>
    </row>
    <row r="1196" spans="1:8" s="173" customFormat="1" x14ac:dyDescent="0.35">
      <c r="A1196" s="222" t="s">
        <v>1068</v>
      </c>
      <c r="B1196" s="70">
        <v>44133</v>
      </c>
      <c r="C1196" s="36">
        <v>400</v>
      </c>
      <c r="D1196" s="36">
        <v>2570</v>
      </c>
      <c r="E1196" s="37">
        <v>0</v>
      </c>
      <c r="F1196" s="36">
        <v>279</v>
      </c>
      <c r="G1196" s="36">
        <v>771</v>
      </c>
      <c r="H1196" s="35">
        <v>0</v>
      </c>
    </row>
    <row r="1197" spans="1:8" s="173" customFormat="1" x14ac:dyDescent="0.35">
      <c r="A1197" s="222" t="s">
        <v>1069</v>
      </c>
      <c r="B1197" s="70">
        <v>44133</v>
      </c>
      <c r="C1197" s="36">
        <v>151</v>
      </c>
      <c r="D1197" s="36">
        <v>1311</v>
      </c>
      <c r="E1197" s="37">
        <v>0</v>
      </c>
      <c r="F1197" s="36">
        <v>105</v>
      </c>
      <c r="G1197" s="36">
        <v>514</v>
      </c>
      <c r="H1197" s="35">
        <v>0</v>
      </c>
    </row>
    <row r="1198" spans="1:8" s="173" customFormat="1" x14ac:dyDescent="0.35">
      <c r="A1198" s="222" t="s">
        <v>1070</v>
      </c>
      <c r="B1198" s="70">
        <v>44133</v>
      </c>
      <c r="C1198" s="36">
        <v>134</v>
      </c>
      <c r="D1198" s="36">
        <v>1285</v>
      </c>
      <c r="E1198" s="37">
        <v>0</v>
      </c>
      <c r="F1198" s="36">
        <v>125</v>
      </c>
      <c r="G1198" s="36">
        <v>506</v>
      </c>
      <c r="H1198" s="35">
        <v>0</v>
      </c>
    </row>
    <row r="1199" spans="1:8" s="173" customFormat="1" x14ac:dyDescent="0.35">
      <c r="A1199" s="222" t="s">
        <v>1071</v>
      </c>
      <c r="B1199" s="70">
        <v>44133</v>
      </c>
      <c r="C1199" s="36">
        <v>83</v>
      </c>
      <c r="D1199" s="36">
        <v>831</v>
      </c>
      <c r="E1199" s="37">
        <v>0</v>
      </c>
      <c r="F1199" s="36">
        <v>87</v>
      </c>
      <c r="G1199" s="36">
        <v>329</v>
      </c>
      <c r="H1199" s="35">
        <v>0</v>
      </c>
    </row>
    <row r="1200" spans="1:8" s="173" customFormat="1" x14ac:dyDescent="0.35">
      <c r="A1200" s="222" t="s">
        <v>1072</v>
      </c>
      <c r="B1200" s="70">
        <v>44133</v>
      </c>
      <c r="C1200" s="36">
        <v>82</v>
      </c>
      <c r="D1200" s="36">
        <v>939</v>
      </c>
      <c r="E1200" s="37">
        <v>0</v>
      </c>
      <c r="F1200" s="36">
        <v>204</v>
      </c>
      <c r="G1200" s="36">
        <v>642</v>
      </c>
      <c r="H1200" s="35">
        <v>0</v>
      </c>
    </row>
    <row r="1201" spans="1:8" s="173" customFormat="1" x14ac:dyDescent="0.35">
      <c r="A1201" s="222" t="s">
        <v>1073</v>
      </c>
      <c r="B1201" s="70">
        <v>44133</v>
      </c>
      <c r="C1201" s="36">
        <v>141</v>
      </c>
      <c r="D1201" s="36">
        <v>875</v>
      </c>
      <c r="E1201" s="37">
        <v>0</v>
      </c>
      <c r="F1201" s="36">
        <v>135</v>
      </c>
      <c r="G1201" s="36">
        <v>285</v>
      </c>
      <c r="H1201" s="35">
        <v>0</v>
      </c>
    </row>
    <row r="1202" spans="1:8" s="173" customFormat="1" x14ac:dyDescent="0.35">
      <c r="A1202" s="222" t="s">
        <v>1068</v>
      </c>
      <c r="B1202" s="70">
        <v>44134</v>
      </c>
      <c r="C1202" s="36">
        <v>407</v>
      </c>
      <c r="D1202" s="36">
        <v>2596</v>
      </c>
      <c r="E1202" s="37">
        <v>0</v>
      </c>
      <c r="F1202" s="36">
        <v>272</v>
      </c>
      <c r="G1202" s="36">
        <v>745</v>
      </c>
      <c r="H1202" s="35">
        <v>0</v>
      </c>
    </row>
    <row r="1203" spans="1:8" s="173" customFormat="1" x14ac:dyDescent="0.35">
      <c r="A1203" s="222" t="s">
        <v>1069</v>
      </c>
      <c r="B1203" s="70">
        <v>44134</v>
      </c>
      <c r="C1203" s="36">
        <v>149</v>
      </c>
      <c r="D1203" s="36">
        <v>1285</v>
      </c>
      <c r="E1203" s="37">
        <v>0</v>
      </c>
      <c r="F1203" s="36">
        <v>107</v>
      </c>
      <c r="G1203" s="36">
        <v>540</v>
      </c>
      <c r="H1203" s="35">
        <v>0</v>
      </c>
    </row>
    <row r="1204" spans="1:8" s="173" customFormat="1" x14ac:dyDescent="0.35">
      <c r="A1204" s="222" t="s">
        <v>1070</v>
      </c>
      <c r="B1204" s="70">
        <v>44134</v>
      </c>
      <c r="C1204" s="36">
        <v>128</v>
      </c>
      <c r="D1204" s="36">
        <v>1267</v>
      </c>
      <c r="E1204" s="37">
        <v>0</v>
      </c>
      <c r="F1204" s="36">
        <v>131</v>
      </c>
      <c r="G1204" s="36">
        <v>524</v>
      </c>
      <c r="H1204" s="35">
        <v>0</v>
      </c>
    </row>
    <row r="1205" spans="1:8" s="173" customFormat="1" x14ac:dyDescent="0.35">
      <c r="A1205" s="222" t="s">
        <v>1071</v>
      </c>
      <c r="B1205" s="70">
        <v>44134</v>
      </c>
      <c r="C1205" s="36">
        <v>86</v>
      </c>
      <c r="D1205" s="36">
        <v>796</v>
      </c>
      <c r="E1205" s="37">
        <v>0</v>
      </c>
      <c r="F1205" s="36">
        <v>84</v>
      </c>
      <c r="G1205" s="36">
        <v>364</v>
      </c>
      <c r="H1205" s="35">
        <v>0</v>
      </c>
    </row>
    <row r="1206" spans="1:8" s="173" customFormat="1" x14ac:dyDescent="0.35">
      <c r="A1206" s="222" t="s">
        <v>1072</v>
      </c>
      <c r="B1206" s="70">
        <v>44134</v>
      </c>
      <c r="C1206" s="36">
        <v>84</v>
      </c>
      <c r="D1206" s="36">
        <v>893</v>
      </c>
      <c r="E1206" s="37">
        <v>0</v>
      </c>
      <c r="F1206" s="36">
        <v>202</v>
      </c>
      <c r="G1206" s="36">
        <v>684</v>
      </c>
      <c r="H1206" s="35">
        <v>0</v>
      </c>
    </row>
    <row r="1207" spans="1:8" s="173" customFormat="1" x14ac:dyDescent="0.35">
      <c r="A1207" s="222" t="s">
        <v>1073</v>
      </c>
      <c r="B1207" s="70">
        <v>44134</v>
      </c>
      <c r="C1207" s="36">
        <v>138</v>
      </c>
      <c r="D1207" s="36">
        <v>866</v>
      </c>
      <c r="E1207" s="37">
        <v>0</v>
      </c>
      <c r="F1207" s="36">
        <v>138</v>
      </c>
      <c r="G1207" s="36">
        <v>294</v>
      </c>
      <c r="H1207" s="35">
        <v>0</v>
      </c>
    </row>
    <row r="1208" spans="1:8" s="173" customFormat="1" x14ac:dyDescent="0.35">
      <c r="A1208" s="222" t="s">
        <v>1068</v>
      </c>
      <c r="B1208" s="70">
        <v>44135</v>
      </c>
      <c r="C1208" s="36">
        <v>403</v>
      </c>
      <c r="D1208" s="36">
        <v>2539</v>
      </c>
      <c r="E1208" s="37">
        <v>0</v>
      </c>
      <c r="F1208" s="36">
        <v>276</v>
      </c>
      <c r="G1208" s="36">
        <v>802</v>
      </c>
      <c r="H1208" s="35">
        <v>0</v>
      </c>
    </row>
    <row r="1209" spans="1:8" s="173" customFormat="1" x14ac:dyDescent="0.35">
      <c r="A1209" s="222" t="s">
        <v>1069</v>
      </c>
      <c r="B1209" s="70">
        <v>44135</v>
      </c>
      <c r="C1209" s="36">
        <v>138</v>
      </c>
      <c r="D1209" s="36">
        <v>1232</v>
      </c>
      <c r="E1209" s="37">
        <v>0</v>
      </c>
      <c r="F1209" s="36">
        <v>118</v>
      </c>
      <c r="G1209" s="36">
        <v>593</v>
      </c>
      <c r="H1209" s="35">
        <v>0</v>
      </c>
    </row>
    <row r="1210" spans="1:8" s="173" customFormat="1" x14ac:dyDescent="0.35">
      <c r="A1210" s="222" t="s">
        <v>1070</v>
      </c>
      <c r="B1210" s="70">
        <v>44135</v>
      </c>
      <c r="C1210" s="36">
        <v>134</v>
      </c>
      <c r="D1210" s="36">
        <v>1232</v>
      </c>
      <c r="E1210" s="37">
        <v>0</v>
      </c>
      <c r="F1210" s="36">
        <v>125</v>
      </c>
      <c r="G1210" s="36">
        <v>559</v>
      </c>
      <c r="H1210" s="35">
        <v>0</v>
      </c>
    </row>
    <row r="1211" spans="1:8" s="173" customFormat="1" x14ac:dyDescent="0.35">
      <c r="A1211" s="222" t="s">
        <v>1071</v>
      </c>
      <c r="B1211" s="70">
        <v>44135</v>
      </c>
      <c r="C1211" s="36">
        <v>72</v>
      </c>
      <c r="D1211" s="36">
        <v>774</v>
      </c>
      <c r="E1211" s="37">
        <v>0</v>
      </c>
      <c r="F1211" s="36">
        <v>98</v>
      </c>
      <c r="G1211" s="36">
        <v>386</v>
      </c>
      <c r="H1211" s="35">
        <v>0</v>
      </c>
    </row>
    <row r="1212" spans="1:8" s="173" customFormat="1" x14ac:dyDescent="0.35">
      <c r="A1212" s="222" t="s">
        <v>1072</v>
      </c>
      <c r="B1212" s="70">
        <v>44135</v>
      </c>
      <c r="C1212" s="36">
        <v>83</v>
      </c>
      <c r="D1212" s="36">
        <v>865</v>
      </c>
      <c r="E1212" s="37">
        <v>0</v>
      </c>
      <c r="F1212" s="36">
        <v>203</v>
      </c>
      <c r="G1212" s="36">
        <v>716</v>
      </c>
      <c r="H1212" s="35">
        <v>0</v>
      </c>
    </row>
    <row r="1213" spans="1:8" s="173" customFormat="1" x14ac:dyDescent="0.35">
      <c r="A1213" s="222" t="s">
        <v>1073</v>
      </c>
      <c r="B1213" s="70">
        <v>44135</v>
      </c>
      <c r="C1213" s="36">
        <v>140</v>
      </c>
      <c r="D1213" s="36">
        <v>861</v>
      </c>
      <c r="E1213" s="37">
        <v>0</v>
      </c>
      <c r="F1213" s="36">
        <v>134</v>
      </c>
      <c r="G1213" s="36">
        <v>299</v>
      </c>
      <c r="H1213" s="35">
        <v>0</v>
      </c>
    </row>
    <row r="1214" spans="1:8" s="173" customFormat="1" x14ac:dyDescent="0.35">
      <c r="A1214" s="222" t="s">
        <v>1068</v>
      </c>
      <c r="B1214" s="70">
        <v>44136</v>
      </c>
      <c r="C1214" s="36">
        <v>394</v>
      </c>
      <c r="D1214" s="36">
        <v>2385</v>
      </c>
      <c r="E1214" s="37">
        <v>0</v>
      </c>
      <c r="F1214" s="36">
        <v>285</v>
      </c>
      <c r="G1214" s="36">
        <v>956</v>
      </c>
      <c r="H1214" s="35">
        <v>0</v>
      </c>
    </row>
    <row r="1215" spans="1:8" s="173" customFormat="1" x14ac:dyDescent="0.35">
      <c r="A1215" s="222" t="s">
        <v>1069</v>
      </c>
      <c r="B1215" s="70">
        <v>44136</v>
      </c>
      <c r="C1215" s="36">
        <v>124</v>
      </c>
      <c r="D1215" s="36">
        <v>1184</v>
      </c>
      <c r="E1215" s="37">
        <v>0</v>
      </c>
      <c r="F1215" s="36">
        <v>132</v>
      </c>
      <c r="G1215" s="36">
        <v>641</v>
      </c>
      <c r="H1215" s="35">
        <v>0</v>
      </c>
    </row>
    <row r="1216" spans="1:8" s="173" customFormat="1" x14ac:dyDescent="0.35">
      <c r="A1216" s="222" t="s">
        <v>1070</v>
      </c>
      <c r="B1216" s="70">
        <v>44136</v>
      </c>
      <c r="C1216" s="36">
        <v>121</v>
      </c>
      <c r="D1216" s="36">
        <v>1162</v>
      </c>
      <c r="E1216" s="37">
        <v>0</v>
      </c>
      <c r="F1216" s="36">
        <v>138</v>
      </c>
      <c r="G1216" s="36">
        <v>629</v>
      </c>
      <c r="H1216" s="35">
        <v>0</v>
      </c>
    </row>
    <row r="1217" spans="1:8" s="173" customFormat="1" x14ac:dyDescent="0.35">
      <c r="A1217" s="222" t="s">
        <v>1071</v>
      </c>
      <c r="B1217" s="70">
        <v>44136</v>
      </c>
      <c r="C1217" s="36">
        <v>69</v>
      </c>
      <c r="D1217" s="36">
        <v>751</v>
      </c>
      <c r="E1217" s="37">
        <v>0</v>
      </c>
      <c r="F1217" s="36">
        <v>101</v>
      </c>
      <c r="G1217" s="36">
        <v>409</v>
      </c>
      <c r="H1217" s="35">
        <v>0</v>
      </c>
    </row>
    <row r="1218" spans="1:8" s="173" customFormat="1" x14ac:dyDescent="0.35">
      <c r="A1218" s="222" t="s">
        <v>1072</v>
      </c>
      <c r="B1218" s="70">
        <v>44136</v>
      </c>
      <c r="C1218" s="36">
        <v>79</v>
      </c>
      <c r="D1218" s="36">
        <v>819</v>
      </c>
      <c r="E1218" s="37">
        <v>0</v>
      </c>
      <c r="F1218" s="36">
        <v>207</v>
      </c>
      <c r="G1218" s="36">
        <v>760</v>
      </c>
      <c r="H1218" s="35">
        <v>0</v>
      </c>
    </row>
    <row r="1219" spans="1:8" s="173" customFormat="1" x14ac:dyDescent="0.35">
      <c r="A1219" s="222" t="s">
        <v>1073</v>
      </c>
      <c r="B1219" s="70">
        <v>44136</v>
      </c>
      <c r="C1219" s="36">
        <v>139</v>
      </c>
      <c r="D1219" s="36">
        <v>805</v>
      </c>
      <c r="E1219" s="37">
        <v>0</v>
      </c>
      <c r="F1219" s="36">
        <v>135</v>
      </c>
      <c r="G1219" s="36">
        <v>355</v>
      </c>
      <c r="H1219" s="35">
        <v>0</v>
      </c>
    </row>
    <row r="1220" spans="1:8" s="173" customFormat="1" x14ac:dyDescent="0.35">
      <c r="A1220" s="222" t="s">
        <v>1068</v>
      </c>
      <c r="B1220" s="70">
        <v>44137</v>
      </c>
      <c r="C1220" s="36">
        <v>397</v>
      </c>
      <c r="D1220" s="36">
        <v>2401</v>
      </c>
      <c r="E1220" s="37">
        <v>0</v>
      </c>
      <c r="F1220" s="36">
        <v>282</v>
      </c>
      <c r="G1220" s="36">
        <v>940</v>
      </c>
      <c r="H1220" s="35">
        <v>0</v>
      </c>
    </row>
    <row r="1221" spans="1:8" s="173" customFormat="1" x14ac:dyDescent="0.35">
      <c r="A1221" s="222" t="s">
        <v>1069</v>
      </c>
      <c r="B1221" s="70">
        <v>44137</v>
      </c>
      <c r="C1221" s="36">
        <v>123</v>
      </c>
      <c r="D1221" s="36">
        <v>1186</v>
      </c>
      <c r="E1221" s="37">
        <v>0</v>
      </c>
      <c r="F1221" s="36">
        <v>133</v>
      </c>
      <c r="G1221" s="36">
        <v>639</v>
      </c>
      <c r="H1221" s="35">
        <v>0</v>
      </c>
    </row>
    <row r="1222" spans="1:8" s="173" customFormat="1" x14ac:dyDescent="0.35">
      <c r="A1222" s="222" t="s">
        <v>1070</v>
      </c>
      <c r="B1222" s="70">
        <v>44137</v>
      </c>
      <c r="C1222" s="36">
        <v>112</v>
      </c>
      <c r="D1222" s="36">
        <v>1177</v>
      </c>
      <c r="E1222" s="37">
        <v>0</v>
      </c>
      <c r="F1222" s="36">
        <v>147</v>
      </c>
      <c r="G1222" s="36">
        <v>614</v>
      </c>
      <c r="H1222" s="35">
        <v>0</v>
      </c>
    </row>
    <row r="1223" spans="1:8" s="173" customFormat="1" x14ac:dyDescent="0.35">
      <c r="A1223" s="222" t="s">
        <v>1071</v>
      </c>
      <c r="B1223" s="70">
        <v>44137</v>
      </c>
      <c r="C1223" s="36">
        <v>68</v>
      </c>
      <c r="D1223" s="36">
        <v>754</v>
      </c>
      <c r="E1223" s="37">
        <v>0</v>
      </c>
      <c r="F1223" s="36">
        <v>102</v>
      </c>
      <c r="G1223" s="36">
        <v>406</v>
      </c>
      <c r="H1223" s="35">
        <v>0</v>
      </c>
    </row>
    <row r="1224" spans="1:8" s="173" customFormat="1" x14ac:dyDescent="0.35">
      <c r="A1224" s="222" t="s">
        <v>1072</v>
      </c>
      <c r="B1224" s="70">
        <v>44137</v>
      </c>
      <c r="C1224" s="36">
        <v>82</v>
      </c>
      <c r="D1224" s="36">
        <v>888</v>
      </c>
      <c r="E1224" s="37">
        <v>0</v>
      </c>
      <c r="F1224" s="36">
        <v>204</v>
      </c>
      <c r="G1224" s="36">
        <v>695</v>
      </c>
      <c r="H1224" s="35">
        <v>0</v>
      </c>
    </row>
    <row r="1225" spans="1:8" s="173" customFormat="1" x14ac:dyDescent="0.35">
      <c r="A1225" s="222" t="s">
        <v>1073</v>
      </c>
      <c r="B1225" s="70">
        <v>44137</v>
      </c>
      <c r="C1225" s="36">
        <v>138</v>
      </c>
      <c r="D1225" s="36">
        <v>815</v>
      </c>
      <c r="E1225" s="37">
        <v>0</v>
      </c>
      <c r="F1225" s="36">
        <v>136</v>
      </c>
      <c r="G1225" s="36">
        <v>345</v>
      </c>
      <c r="H1225" s="35">
        <v>0</v>
      </c>
    </row>
    <row r="1226" spans="1:8" s="173" customFormat="1" x14ac:dyDescent="0.35">
      <c r="A1226" s="222" t="s">
        <v>1068</v>
      </c>
      <c r="B1226" s="70">
        <v>44138</v>
      </c>
      <c r="C1226" s="36">
        <v>414</v>
      </c>
      <c r="D1226" s="36">
        <v>2538</v>
      </c>
      <c r="E1226" s="37">
        <v>0</v>
      </c>
      <c r="F1226" s="36">
        <v>265</v>
      </c>
      <c r="G1226" s="36">
        <v>803</v>
      </c>
      <c r="H1226" s="35">
        <v>0</v>
      </c>
    </row>
    <row r="1227" spans="1:8" s="173" customFormat="1" x14ac:dyDescent="0.35">
      <c r="A1227" s="222" t="s">
        <v>1069</v>
      </c>
      <c r="B1227" s="70">
        <v>44138</v>
      </c>
      <c r="C1227" s="36">
        <v>145</v>
      </c>
      <c r="D1227" s="36">
        <v>1236</v>
      </c>
      <c r="E1227" s="37">
        <v>0</v>
      </c>
      <c r="F1227" s="36">
        <v>111</v>
      </c>
      <c r="G1227" s="36">
        <v>589</v>
      </c>
      <c r="H1227" s="35">
        <v>0</v>
      </c>
    </row>
    <row r="1228" spans="1:8" s="173" customFormat="1" x14ac:dyDescent="0.35">
      <c r="A1228" s="222" t="s">
        <v>1070</v>
      </c>
      <c r="B1228" s="70">
        <v>44138</v>
      </c>
      <c r="C1228" s="36">
        <v>118</v>
      </c>
      <c r="D1228" s="36">
        <v>1285</v>
      </c>
      <c r="E1228" s="37">
        <v>0</v>
      </c>
      <c r="F1228" s="36">
        <v>141</v>
      </c>
      <c r="G1228" s="36">
        <v>506</v>
      </c>
      <c r="H1228" s="35">
        <v>0</v>
      </c>
    </row>
    <row r="1229" spans="1:8" s="173" customFormat="1" x14ac:dyDescent="0.35">
      <c r="A1229" s="222" t="s">
        <v>1071</v>
      </c>
      <c r="B1229" s="70">
        <v>44138</v>
      </c>
      <c r="C1229" s="36">
        <v>81</v>
      </c>
      <c r="D1229" s="36">
        <v>833</v>
      </c>
      <c r="E1229" s="37">
        <v>0</v>
      </c>
      <c r="F1229" s="36">
        <v>89</v>
      </c>
      <c r="G1229" s="36">
        <v>327</v>
      </c>
      <c r="H1229" s="35">
        <v>0</v>
      </c>
    </row>
    <row r="1230" spans="1:8" s="173" customFormat="1" x14ac:dyDescent="0.35">
      <c r="A1230" s="222" t="s">
        <v>1072</v>
      </c>
      <c r="B1230" s="70">
        <v>44138</v>
      </c>
      <c r="C1230" s="36">
        <v>87</v>
      </c>
      <c r="D1230" s="36">
        <v>909</v>
      </c>
      <c r="E1230" s="37">
        <v>0</v>
      </c>
      <c r="F1230" s="36">
        <v>199</v>
      </c>
      <c r="G1230" s="36">
        <v>676</v>
      </c>
      <c r="H1230" s="35">
        <v>0</v>
      </c>
    </row>
    <row r="1231" spans="1:8" s="173" customFormat="1" x14ac:dyDescent="0.35">
      <c r="A1231" s="222" t="s">
        <v>1073</v>
      </c>
      <c r="B1231" s="70">
        <v>44138</v>
      </c>
      <c r="C1231" s="36">
        <v>148</v>
      </c>
      <c r="D1231" s="36">
        <v>894</v>
      </c>
      <c r="E1231" s="37">
        <v>0</v>
      </c>
      <c r="F1231" s="36">
        <v>126</v>
      </c>
      <c r="G1231" s="36">
        <v>266</v>
      </c>
      <c r="H1231" s="35">
        <v>0</v>
      </c>
    </row>
    <row r="1232" spans="1:8" s="173" customFormat="1" x14ac:dyDescent="0.35">
      <c r="A1232" s="222" t="s">
        <v>1068</v>
      </c>
      <c r="B1232" s="70">
        <v>44139</v>
      </c>
      <c r="C1232" s="36">
        <v>420</v>
      </c>
      <c r="D1232" s="36">
        <v>2583</v>
      </c>
      <c r="E1232" s="37">
        <v>0</v>
      </c>
      <c r="F1232" s="36">
        <v>259</v>
      </c>
      <c r="G1232" s="36">
        <v>758</v>
      </c>
      <c r="H1232" s="35">
        <v>0</v>
      </c>
    </row>
    <row r="1233" spans="1:8" s="173" customFormat="1" x14ac:dyDescent="0.35">
      <c r="A1233" s="222" t="s">
        <v>1069</v>
      </c>
      <c r="B1233" s="70">
        <v>44139</v>
      </c>
      <c r="C1233" s="36">
        <v>156</v>
      </c>
      <c r="D1233" s="36">
        <v>1270</v>
      </c>
      <c r="E1233" s="37">
        <v>0</v>
      </c>
      <c r="F1233" s="36">
        <v>100</v>
      </c>
      <c r="G1233" s="36">
        <v>555</v>
      </c>
      <c r="H1233" s="35">
        <v>0</v>
      </c>
    </row>
    <row r="1234" spans="1:8" s="173" customFormat="1" x14ac:dyDescent="0.35">
      <c r="A1234" s="222" t="s">
        <v>1070</v>
      </c>
      <c r="B1234" s="70">
        <v>44139</v>
      </c>
      <c r="C1234" s="36">
        <v>119</v>
      </c>
      <c r="D1234" s="36">
        <v>1275</v>
      </c>
      <c r="E1234" s="37">
        <v>0</v>
      </c>
      <c r="F1234" s="36">
        <v>140</v>
      </c>
      <c r="G1234" s="36">
        <v>516</v>
      </c>
      <c r="H1234" s="35">
        <v>0</v>
      </c>
    </row>
    <row r="1235" spans="1:8" s="173" customFormat="1" x14ac:dyDescent="0.35">
      <c r="A1235" s="222" t="s">
        <v>1071</v>
      </c>
      <c r="B1235" s="70">
        <v>44139</v>
      </c>
      <c r="C1235" s="36">
        <v>83</v>
      </c>
      <c r="D1235" s="36">
        <v>782</v>
      </c>
      <c r="E1235" s="37">
        <v>0</v>
      </c>
      <c r="F1235" s="36">
        <v>87</v>
      </c>
      <c r="G1235" s="36">
        <v>378</v>
      </c>
      <c r="H1235" s="35">
        <v>0</v>
      </c>
    </row>
    <row r="1236" spans="1:8" s="173" customFormat="1" x14ac:dyDescent="0.35">
      <c r="A1236" s="222" t="s">
        <v>1072</v>
      </c>
      <c r="B1236" s="70">
        <v>44139</v>
      </c>
      <c r="C1236" s="36">
        <v>95</v>
      </c>
      <c r="D1236" s="36">
        <v>884</v>
      </c>
      <c r="E1236" s="37">
        <v>0</v>
      </c>
      <c r="F1236" s="36">
        <v>191</v>
      </c>
      <c r="G1236" s="36">
        <v>704</v>
      </c>
      <c r="H1236" s="35">
        <v>0</v>
      </c>
    </row>
    <row r="1237" spans="1:8" s="173" customFormat="1" x14ac:dyDescent="0.35">
      <c r="A1237" s="222" t="s">
        <v>1073</v>
      </c>
      <c r="B1237" s="70">
        <v>44139</v>
      </c>
      <c r="C1237" s="36">
        <v>149</v>
      </c>
      <c r="D1237" s="36">
        <v>873</v>
      </c>
      <c r="E1237" s="37">
        <v>0</v>
      </c>
      <c r="F1237" s="36">
        <v>127</v>
      </c>
      <c r="G1237" s="36">
        <v>287</v>
      </c>
      <c r="H1237" s="35">
        <v>0</v>
      </c>
    </row>
    <row r="1238" spans="1:8" s="173" customFormat="1" x14ac:dyDescent="0.35">
      <c r="A1238" s="222" t="s">
        <v>1068</v>
      </c>
      <c r="B1238" s="70">
        <v>44140</v>
      </c>
      <c r="C1238" s="36">
        <v>428</v>
      </c>
      <c r="D1238" s="36">
        <v>2570</v>
      </c>
      <c r="E1238" s="37">
        <v>0</v>
      </c>
      <c r="F1238" s="36">
        <v>251</v>
      </c>
      <c r="G1238" s="36">
        <v>771</v>
      </c>
      <c r="H1238" s="35">
        <v>0</v>
      </c>
    </row>
    <row r="1239" spans="1:8" s="173" customFormat="1" x14ac:dyDescent="0.35">
      <c r="A1239" s="222" t="s">
        <v>1069</v>
      </c>
      <c r="B1239" s="70">
        <v>44140</v>
      </c>
      <c r="C1239" s="36">
        <v>149</v>
      </c>
      <c r="D1239" s="36">
        <v>1244</v>
      </c>
      <c r="E1239" s="37">
        <v>0</v>
      </c>
      <c r="F1239" s="36">
        <v>107</v>
      </c>
      <c r="G1239" s="36">
        <v>581</v>
      </c>
      <c r="H1239" s="35">
        <v>0</v>
      </c>
    </row>
    <row r="1240" spans="1:8" s="173" customFormat="1" x14ac:dyDescent="0.35">
      <c r="A1240" s="222" t="s">
        <v>1070</v>
      </c>
      <c r="B1240" s="70">
        <v>44140</v>
      </c>
      <c r="C1240" s="36">
        <v>122</v>
      </c>
      <c r="D1240" s="36">
        <v>1279</v>
      </c>
      <c r="E1240" s="37">
        <v>0</v>
      </c>
      <c r="F1240" s="36">
        <v>137</v>
      </c>
      <c r="G1240" s="36">
        <v>512</v>
      </c>
      <c r="H1240" s="35">
        <v>0</v>
      </c>
    </row>
    <row r="1241" spans="1:8" s="173" customFormat="1" x14ac:dyDescent="0.35">
      <c r="A1241" s="222" t="s">
        <v>1071</v>
      </c>
      <c r="B1241" s="70">
        <v>44140</v>
      </c>
      <c r="C1241" s="36">
        <v>84</v>
      </c>
      <c r="D1241" s="36">
        <v>786</v>
      </c>
      <c r="E1241" s="37">
        <v>0</v>
      </c>
      <c r="F1241" s="36">
        <v>86</v>
      </c>
      <c r="G1241" s="36">
        <v>374</v>
      </c>
      <c r="H1241" s="35">
        <v>0</v>
      </c>
    </row>
    <row r="1242" spans="1:8" s="173" customFormat="1" x14ac:dyDescent="0.35">
      <c r="A1242" s="222" t="s">
        <v>1072</v>
      </c>
      <c r="B1242" s="70">
        <v>44140</v>
      </c>
      <c r="C1242" s="36">
        <v>91</v>
      </c>
      <c r="D1242" s="36">
        <v>907</v>
      </c>
      <c r="E1242" s="37">
        <v>0</v>
      </c>
      <c r="F1242" s="36">
        <v>195</v>
      </c>
      <c r="G1242" s="36">
        <v>680</v>
      </c>
      <c r="H1242" s="35">
        <v>0</v>
      </c>
    </row>
    <row r="1243" spans="1:8" s="173" customFormat="1" x14ac:dyDescent="0.35">
      <c r="A1243" s="222" t="s">
        <v>1073</v>
      </c>
      <c r="B1243" s="70">
        <v>44140</v>
      </c>
      <c r="C1243" s="36">
        <v>146</v>
      </c>
      <c r="D1243" s="36">
        <v>879</v>
      </c>
      <c r="E1243" s="37">
        <v>0</v>
      </c>
      <c r="F1243" s="36">
        <v>130</v>
      </c>
      <c r="G1243" s="36">
        <v>281</v>
      </c>
      <c r="H1243" s="35">
        <v>0</v>
      </c>
    </row>
    <row r="1244" spans="1:8" s="173" customFormat="1" x14ac:dyDescent="0.35">
      <c r="A1244" s="222" t="s">
        <v>1068</v>
      </c>
      <c r="B1244" s="70">
        <v>44141</v>
      </c>
      <c r="C1244" s="36">
        <v>431</v>
      </c>
      <c r="D1244" s="36">
        <v>2573</v>
      </c>
      <c r="E1244" s="37">
        <v>0</v>
      </c>
      <c r="F1244" s="36">
        <v>248</v>
      </c>
      <c r="G1244" s="36">
        <v>768</v>
      </c>
      <c r="H1244" s="35">
        <v>0</v>
      </c>
    </row>
    <row r="1245" spans="1:8" s="173" customFormat="1" x14ac:dyDescent="0.35">
      <c r="A1245" s="222" t="s">
        <v>1069</v>
      </c>
      <c r="B1245" s="70">
        <v>44141</v>
      </c>
      <c r="C1245" s="36">
        <v>157</v>
      </c>
      <c r="D1245" s="36">
        <v>1256</v>
      </c>
      <c r="E1245" s="37">
        <v>0</v>
      </c>
      <c r="F1245" s="36">
        <v>99</v>
      </c>
      <c r="G1245" s="36">
        <v>569</v>
      </c>
      <c r="H1245" s="35">
        <v>0</v>
      </c>
    </row>
    <row r="1246" spans="1:8" s="173" customFormat="1" x14ac:dyDescent="0.35">
      <c r="A1246" s="222" t="s">
        <v>1070</v>
      </c>
      <c r="B1246" s="70">
        <v>44141</v>
      </c>
      <c r="C1246" s="36">
        <v>125</v>
      </c>
      <c r="D1246" s="36">
        <v>1253</v>
      </c>
      <c r="E1246" s="37">
        <v>0</v>
      </c>
      <c r="F1246" s="36">
        <v>134</v>
      </c>
      <c r="G1246" s="36">
        <v>538</v>
      </c>
      <c r="H1246" s="35">
        <v>0</v>
      </c>
    </row>
    <row r="1247" spans="1:8" s="173" customFormat="1" x14ac:dyDescent="0.35">
      <c r="A1247" s="222" t="s">
        <v>1071</v>
      </c>
      <c r="B1247" s="70">
        <v>44141</v>
      </c>
      <c r="C1247" s="36">
        <v>86</v>
      </c>
      <c r="D1247" s="36">
        <v>837</v>
      </c>
      <c r="E1247" s="37">
        <v>0</v>
      </c>
      <c r="F1247" s="36">
        <v>84</v>
      </c>
      <c r="G1247" s="36">
        <v>323</v>
      </c>
      <c r="H1247" s="35">
        <v>0</v>
      </c>
    </row>
    <row r="1248" spans="1:8" s="173" customFormat="1" x14ac:dyDescent="0.35">
      <c r="A1248" s="222" t="s">
        <v>1072</v>
      </c>
      <c r="B1248" s="70">
        <v>44141</v>
      </c>
      <c r="C1248" s="36">
        <v>89</v>
      </c>
      <c r="D1248" s="36">
        <v>929</v>
      </c>
      <c r="E1248" s="37">
        <v>0</v>
      </c>
      <c r="F1248" s="36">
        <v>197</v>
      </c>
      <c r="G1248" s="36">
        <v>653</v>
      </c>
      <c r="H1248" s="35">
        <v>0</v>
      </c>
    </row>
    <row r="1249" spans="1:8" s="173" customFormat="1" x14ac:dyDescent="0.35">
      <c r="A1249" s="222" t="s">
        <v>1073</v>
      </c>
      <c r="B1249" s="70">
        <v>44141</v>
      </c>
      <c r="C1249" s="36">
        <v>136</v>
      </c>
      <c r="D1249" s="36">
        <v>891</v>
      </c>
      <c r="E1249" s="37">
        <v>0</v>
      </c>
      <c r="F1249" s="36">
        <v>140</v>
      </c>
      <c r="G1249" s="36">
        <v>269</v>
      </c>
      <c r="H1249" s="35">
        <v>0</v>
      </c>
    </row>
    <row r="1250" spans="1:8" s="173" customFormat="1" x14ac:dyDescent="0.35">
      <c r="A1250" s="222" t="s">
        <v>1068</v>
      </c>
      <c r="B1250" s="70">
        <v>44142</v>
      </c>
      <c r="C1250" s="36">
        <v>434</v>
      </c>
      <c r="D1250" s="36">
        <v>2510</v>
      </c>
      <c r="E1250" s="37">
        <v>0</v>
      </c>
      <c r="F1250" s="36">
        <v>245</v>
      </c>
      <c r="G1250" s="36">
        <v>831</v>
      </c>
      <c r="H1250" s="35">
        <v>0</v>
      </c>
    </row>
    <row r="1251" spans="1:8" s="173" customFormat="1" x14ac:dyDescent="0.35">
      <c r="A1251" s="222" t="s">
        <v>1069</v>
      </c>
      <c r="B1251" s="70">
        <v>44142</v>
      </c>
      <c r="C1251" s="36">
        <v>153</v>
      </c>
      <c r="D1251" s="36">
        <v>1216</v>
      </c>
      <c r="E1251" s="37">
        <v>0</v>
      </c>
      <c r="F1251" s="36">
        <v>103</v>
      </c>
      <c r="G1251" s="36">
        <v>609</v>
      </c>
      <c r="H1251" s="35">
        <v>0</v>
      </c>
    </row>
    <row r="1252" spans="1:8" s="173" customFormat="1" x14ac:dyDescent="0.35">
      <c r="A1252" s="222" t="s">
        <v>1070</v>
      </c>
      <c r="B1252" s="70">
        <v>44142</v>
      </c>
      <c r="C1252" s="36">
        <v>137</v>
      </c>
      <c r="D1252" s="36">
        <v>1176</v>
      </c>
      <c r="E1252" s="37">
        <v>0</v>
      </c>
      <c r="F1252" s="36">
        <v>122</v>
      </c>
      <c r="G1252" s="36">
        <v>615</v>
      </c>
      <c r="H1252" s="35">
        <v>0</v>
      </c>
    </row>
    <row r="1253" spans="1:8" s="173" customFormat="1" x14ac:dyDescent="0.35">
      <c r="A1253" s="222" t="s">
        <v>1071</v>
      </c>
      <c r="B1253" s="70">
        <v>44142</v>
      </c>
      <c r="C1253" s="36">
        <v>86</v>
      </c>
      <c r="D1253" s="36">
        <v>812</v>
      </c>
      <c r="E1253" s="37">
        <v>0</v>
      </c>
      <c r="F1253" s="36">
        <v>85</v>
      </c>
      <c r="G1253" s="36">
        <v>348</v>
      </c>
      <c r="H1253" s="35">
        <v>0</v>
      </c>
    </row>
    <row r="1254" spans="1:8" s="173" customFormat="1" x14ac:dyDescent="0.35">
      <c r="A1254" s="222" t="s">
        <v>1072</v>
      </c>
      <c r="B1254" s="70">
        <v>44142</v>
      </c>
      <c r="C1254" s="36">
        <v>76</v>
      </c>
      <c r="D1254" s="36">
        <v>889</v>
      </c>
      <c r="E1254" s="37">
        <v>0</v>
      </c>
      <c r="F1254" s="36">
        <v>210</v>
      </c>
      <c r="G1254" s="36">
        <v>690</v>
      </c>
      <c r="H1254" s="35">
        <v>0</v>
      </c>
    </row>
    <row r="1255" spans="1:8" s="173" customFormat="1" x14ac:dyDescent="0.35">
      <c r="A1255" s="222" t="s">
        <v>1073</v>
      </c>
      <c r="B1255" s="70">
        <v>44142</v>
      </c>
      <c r="C1255" s="36">
        <v>136</v>
      </c>
      <c r="D1255" s="36">
        <v>855</v>
      </c>
      <c r="E1255" s="37">
        <v>0</v>
      </c>
      <c r="F1255" s="36">
        <v>140</v>
      </c>
      <c r="G1255" s="36">
        <v>305</v>
      </c>
      <c r="H1255" s="35">
        <v>0</v>
      </c>
    </row>
    <row r="1256" spans="1:8" s="173" customFormat="1" x14ac:dyDescent="0.35">
      <c r="A1256" s="222" t="s">
        <v>1068</v>
      </c>
      <c r="B1256" s="70">
        <v>44143</v>
      </c>
      <c r="C1256" s="36">
        <v>406</v>
      </c>
      <c r="D1256" s="36">
        <v>2415</v>
      </c>
      <c r="E1256" s="37">
        <v>0</v>
      </c>
      <c r="F1256" s="36">
        <v>273</v>
      </c>
      <c r="G1256" s="36">
        <v>926</v>
      </c>
      <c r="H1256" s="35">
        <v>0</v>
      </c>
    </row>
    <row r="1257" spans="1:8" s="173" customFormat="1" x14ac:dyDescent="0.35">
      <c r="A1257" s="222" t="s">
        <v>1069</v>
      </c>
      <c r="B1257" s="70">
        <v>44143</v>
      </c>
      <c r="C1257" s="36">
        <v>147</v>
      </c>
      <c r="D1257" s="36">
        <v>1195</v>
      </c>
      <c r="E1257" s="37">
        <v>0</v>
      </c>
      <c r="F1257" s="36">
        <v>109</v>
      </c>
      <c r="G1257" s="36">
        <v>630</v>
      </c>
      <c r="H1257" s="35">
        <v>0</v>
      </c>
    </row>
    <row r="1258" spans="1:8" s="173" customFormat="1" x14ac:dyDescent="0.35">
      <c r="A1258" s="222" t="s">
        <v>1070</v>
      </c>
      <c r="B1258" s="70">
        <v>44143</v>
      </c>
      <c r="C1258" s="36">
        <v>136</v>
      </c>
      <c r="D1258" s="36">
        <v>1182</v>
      </c>
      <c r="E1258" s="37">
        <v>0</v>
      </c>
      <c r="F1258" s="36">
        <v>123</v>
      </c>
      <c r="G1258" s="36">
        <v>609</v>
      </c>
      <c r="H1258" s="35">
        <v>0</v>
      </c>
    </row>
    <row r="1259" spans="1:8" s="173" customFormat="1" x14ac:dyDescent="0.35">
      <c r="A1259" s="222" t="s">
        <v>1071</v>
      </c>
      <c r="B1259" s="70">
        <v>44143</v>
      </c>
      <c r="C1259" s="36">
        <v>84</v>
      </c>
      <c r="D1259" s="36">
        <v>778</v>
      </c>
      <c r="E1259" s="37">
        <v>0</v>
      </c>
      <c r="F1259" s="36">
        <v>87</v>
      </c>
      <c r="G1259" s="36">
        <v>382</v>
      </c>
      <c r="H1259" s="35">
        <v>0</v>
      </c>
    </row>
    <row r="1260" spans="1:8" s="173" customFormat="1" x14ac:dyDescent="0.35">
      <c r="A1260" s="222" t="s">
        <v>1072</v>
      </c>
      <c r="B1260" s="70">
        <v>44143</v>
      </c>
      <c r="C1260" s="36">
        <v>84</v>
      </c>
      <c r="D1260" s="36">
        <v>887</v>
      </c>
      <c r="E1260" s="37">
        <v>0</v>
      </c>
      <c r="F1260" s="36">
        <v>202</v>
      </c>
      <c r="G1260" s="36">
        <v>688</v>
      </c>
      <c r="H1260" s="35">
        <v>0</v>
      </c>
    </row>
    <row r="1261" spans="1:8" s="173" customFormat="1" x14ac:dyDescent="0.35">
      <c r="A1261" s="222" t="s">
        <v>1073</v>
      </c>
      <c r="B1261" s="70">
        <v>44143</v>
      </c>
      <c r="C1261" s="36">
        <v>141</v>
      </c>
      <c r="D1261" s="36">
        <v>804</v>
      </c>
      <c r="E1261" s="37">
        <v>0</v>
      </c>
      <c r="F1261" s="36">
        <v>135</v>
      </c>
      <c r="G1261" s="36">
        <v>356</v>
      </c>
      <c r="H1261" s="35">
        <v>0</v>
      </c>
    </row>
    <row r="1262" spans="1:8" s="173" customFormat="1" x14ac:dyDescent="0.35">
      <c r="A1262" s="222" t="s">
        <v>1068</v>
      </c>
      <c r="B1262" s="70">
        <v>44144</v>
      </c>
      <c r="C1262" s="36">
        <v>399</v>
      </c>
      <c r="D1262" s="36">
        <v>2443</v>
      </c>
      <c r="E1262" s="37">
        <v>0</v>
      </c>
      <c r="F1262" s="36">
        <v>280</v>
      </c>
      <c r="G1262" s="36">
        <v>898</v>
      </c>
      <c r="H1262" s="35">
        <v>0</v>
      </c>
    </row>
    <row r="1263" spans="1:8" s="173" customFormat="1" x14ac:dyDescent="0.35">
      <c r="A1263" s="222" t="s">
        <v>1069</v>
      </c>
      <c r="B1263" s="70">
        <v>44144</v>
      </c>
      <c r="C1263" s="36">
        <v>143</v>
      </c>
      <c r="D1263" s="36">
        <v>1189</v>
      </c>
      <c r="E1263" s="37">
        <v>0</v>
      </c>
      <c r="F1263" s="36">
        <v>113</v>
      </c>
      <c r="G1263" s="36">
        <v>636</v>
      </c>
      <c r="H1263" s="35">
        <v>0</v>
      </c>
    </row>
    <row r="1264" spans="1:8" s="173" customFormat="1" x14ac:dyDescent="0.35">
      <c r="A1264" s="222" t="s">
        <v>1070</v>
      </c>
      <c r="B1264" s="70">
        <v>44144</v>
      </c>
      <c r="C1264" s="36">
        <v>124</v>
      </c>
      <c r="D1264" s="36">
        <v>1212</v>
      </c>
      <c r="E1264" s="37">
        <v>0</v>
      </c>
      <c r="F1264" s="36">
        <v>135</v>
      </c>
      <c r="G1264" s="36">
        <v>579</v>
      </c>
      <c r="H1264" s="35">
        <v>0</v>
      </c>
    </row>
    <row r="1265" spans="1:8" s="173" customFormat="1" x14ac:dyDescent="0.35">
      <c r="A1265" s="222" t="s">
        <v>1071</v>
      </c>
      <c r="B1265" s="70">
        <v>44144</v>
      </c>
      <c r="C1265" s="36">
        <v>76</v>
      </c>
      <c r="D1265" s="36">
        <v>800</v>
      </c>
      <c r="E1265" s="37">
        <v>0</v>
      </c>
      <c r="F1265" s="36">
        <v>95</v>
      </c>
      <c r="G1265" s="36">
        <v>368</v>
      </c>
      <c r="H1265" s="35">
        <v>0</v>
      </c>
    </row>
    <row r="1266" spans="1:8" s="173" customFormat="1" x14ac:dyDescent="0.35">
      <c r="A1266" s="222" t="s">
        <v>1072</v>
      </c>
      <c r="B1266" s="70">
        <v>44144</v>
      </c>
      <c r="C1266" s="36">
        <v>82</v>
      </c>
      <c r="D1266" s="36">
        <v>897</v>
      </c>
      <c r="E1266" s="37">
        <v>0</v>
      </c>
      <c r="F1266" s="36">
        <v>204</v>
      </c>
      <c r="G1266" s="36">
        <v>687</v>
      </c>
      <c r="H1266" s="35">
        <v>0</v>
      </c>
    </row>
    <row r="1267" spans="1:8" s="173" customFormat="1" x14ac:dyDescent="0.35">
      <c r="A1267" s="222" t="s">
        <v>1073</v>
      </c>
      <c r="B1267" s="70">
        <v>44144</v>
      </c>
      <c r="C1267" s="36">
        <v>140</v>
      </c>
      <c r="D1267" s="36">
        <v>834</v>
      </c>
      <c r="E1267" s="37">
        <v>0</v>
      </c>
      <c r="F1267" s="36">
        <v>136</v>
      </c>
      <c r="G1267" s="36">
        <v>326</v>
      </c>
      <c r="H1267" s="35">
        <v>0</v>
      </c>
    </row>
    <row r="1268" spans="1:8" s="173" customFormat="1" x14ac:dyDescent="0.35">
      <c r="A1268" s="222" t="s">
        <v>1068</v>
      </c>
      <c r="B1268" s="70">
        <v>44145</v>
      </c>
      <c r="C1268" s="36">
        <v>419</v>
      </c>
      <c r="D1268" s="36">
        <v>2541</v>
      </c>
      <c r="E1268" s="37">
        <v>0</v>
      </c>
      <c r="F1268" s="36">
        <v>260</v>
      </c>
      <c r="G1268" s="36">
        <v>800</v>
      </c>
      <c r="H1268" s="35">
        <v>0</v>
      </c>
    </row>
    <row r="1269" spans="1:8" s="173" customFormat="1" x14ac:dyDescent="0.35">
      <c r="A1269" s="222" t="s">
        <v>1069</v>
      </c>
      <c r="B1269" s="70">
        <v>44145</v>
      </c>
      <c r="C1269" s="36">
        <v>146</v>
      </c>
      <c r="D1269" s="36">
        <v>1259</v>
      </c>
      <c r="E1269" s="37">
        <v>0</v>
      </c>
      <c r="F1269" s="36">
        <v>110</v>
      </c>
      <c r="G1269" s="36">
        <v>566</v>
      </c>
      <c r="H1269" s="35">
        <v>0</v>
      </c>
    </row>
    <row r="1270" spans="1:8" s="173" customFormat="1" x14ac:dyDescent="0.35">
      <c r="A1270" s="222" t="s">
        <v>1070</v>
      </c>
      <c r="B1270" s="70">
        <v>44145</v>
      </c>
      <c r="C1270" s="36">
        <v>131</v>
      </c>
      <c r="D1270" s="36">
        <v>1313</v>
      </c>
      <c r="E1270" s="37">
        <v>0</v>
      </c>
      <c r="F1270" s="36">
        <v>128</v>
      </c>
      <c r="G1270" s="36">
        <v>478</v>
      </c>
      <c r="H1270" s="35">
        <v>0</v>
      </c>
    </row>
    <row r="1271" spans="1:8" s="173" customFormat="1" x14ac:dyDescent="0.35">
      <c r="A1271" s="222" t="s">
        <v>1071</v>
      </c>
      <c r="B1271" s="70">
        <v>44145</v>
      </c>
      <c r="C1271" s="36">
        <v>88</v>
      </c>
      <c r="D1271" s="36">
        <v>856</v>
      </c>
      <c r="E1271" s="37">
        <v>0</v>
      </c>
      <c r="F1271" s="36">
        <v>83</v>
      </c>
      <c r="G1271" s="36">
        <v>321</v>
      </c>
      <c r="H1271" s="35">
        <v>0</v>
      </c>
    </row>
    <row r="1272" spans="1:8" s="173" customFormat="1" x14ac:dyDescent="0.35">
      <c r="A1272" s="222" t="s">
        <v>1072</v>
      </c>
      <c r="B1272" s="70">
        <v>44145</v>
      </c>
      <c r="C1272" s="36">
        <v>83</v>
      </c>
      <c r="D1272" s="36">
        <v>951</v>
      </c>
      <c r="E1272" s="37">
        <v>0</v>
      </c>
      <c r="F1272" s="36">
        <v>203</v>
      </c>
      <c r="G1272" s="36">
        <v>631</v>
      </c>
      <c r="H1272" s="35">
        <v>0</v>
      </c>
    </row>
    <row r="1273" spans="1:8" s="173" customFormat="1" x14ac:dyDescent="0.35">
      <c r="A1273" s="222" t="s">
        <v>1073</v>
      </c>
      <c r="B1273" s="70">
        <v>44145</v>
      </c>
      <c r="C1273" s="36">
        <v>146</v>
      </c>
      <c r="D1273" s="36">
        <v>886</v>
      </c>
      <c r="E1273" s="37">
        <v>0</v>
      </c>
      <c r="F1273" s="36">
        <v>130</v>
      </c>
      <c r="G1273" s="36">
        <v>274</v>
      </c>
      <c r="H1273" s="35">
        <v>0</v>
      </c>
    </row>
    <row r="1274" spans="1:8" s="173" customFormat="1" x14ac:dyDescent="0.35">
      <c r="A1274" s="222" t="s">
        <v>1068</v>
      </c>
      <c r="B1274" s="70">
        <v>44146</v>
      </c>
      <c r="C1274" s="36">
        <v>411</v>
      </c>
      <c r="D1274" s="36">
        <v>2603</v>
      </c>
      <c r="E1274" s="37">
        <v>0</v>
      </c>
      <c r="F1274" s="36">
        <v>268</v>
      </c>
      <c r="G1274" s="36">
        <v>738</v>
      </c>
      <c r="H1274" s="35">
        <v>0</v>
      </c>
    </row>
    <row r="1275" spans="1:8" s="173" customFormat="1" x14ac:dyDescent="0.35">
      <c r="A1275" s="222" t="s">
        <v>1069</v>
      </c>
      <c r="B1275" s="70">
        <v>44146</v>
      </c>
      <c r="C1275" s="36">
        <v>148</v>
      </c>
      <c r="D1275" s="36">
        <v>1292</v>
      </c>
      <c r="E1275" s="37">
        <v>0</v>
      </c>
      <c r="F1275" s="36">
        <v>108</v>
      </c>
      <c r="G1275" s="36">
        <v>533</v>
      </c>
      <c r="H1275" s="35">
        <v>0</v>
      </c>
    </row>
    <row r="1276" spans="1:8" s="173" customFormat="1" x14ac:dyDescent="0.35">
      <c r="A1276" s="222" t="s">
        <v>1070</v>
      </c>
      <c r="B1276" s="70">
        <v>44146</v>
      </c>
      <c r="C1276" s="36">
        <v>129</v>
      </c>
      <c r="D1276" s="36">
        <v>1330</v>
      </c>
      <c r="E1276" s="37">
        <v>0</v>
      </c>
      <c r="F1276" s="36">
        <v>130</v>
      </c>
      <c r="G1276" s="36">
        <v>461</v>
      </c>
      <c r="H1276" s="35">
        <v>0</v>
      </c>
    </row>
    <row r="1277" spans="1:8" s="173" customFormat="1" x14ac:dyDescent="0.35">
      <c r="A1277" s="222" t="s">
        <v>1071</v>
      </c>
      <c r="B1277" s="70">
        <v>44146</v>
      </c>
      <c r="C1277" s="36">
        <v>92</v>
      </c>
      <c r="D1277" s="36">
        <v>856</v>
      </c>
      <c r="E1277" s="37">
        <v>0</v>
      </c>
      <c r="F1277" s="36">
        <v>79</v>
      </c>
      <c r="G1277" s="36">
        <v>314</v>
      </c>
      <c r="H1277" s="35">
        <v>0</v>
      </c>
    </row>
    <row r="1278" spans="1:8" s="173" customFormat="1" x14ac:dyDescent="0.35">
      <c r="A1278" s="222" t="s">
        <v>1072</v>
      </c>
      <c r="B1278" s="70">
        <v>44146</v>
      </c>
      <c r="C1278" s="36">
        <v>82</v>
      </c>
      <c r="D1278" s="36">
        <v>948</v>
      </c>
      <c r="E1278" s="37">
        <v>0</v>
      </c>
      <c r="F1278" s="36">
        <v>204</v>
      </c>
      <c r="G1278" s="36">
        <v>638</v>
      </c>
      <c r="H1278" s="35">
        <v>0</v>
      </c>
    </row>
    <row r="1279" spans="1:8" s="173" customFormat="1" x14ac:dyDescent="0.35">
      <c r="A1279" s="222" t="s">
        <v>1073</v>
      </c>
      <c r="B1279" s="70">
        <v>44146</v>
      </c>
      <c r="C1279" s="36">
        <v>149</v>
      </c>
      <c r="D1279" s="36">
        <v>900</v>
      </c>
      <c r="E1279" s="37">
        <v>0</v>
      </c>
      <c r="F1279" s="36">
        <v>127</v>
      </c>
      <c r="G1279" s="36">
        <v>260</v>
      </c>
      <c r="H1279" s="35">
        <v>0</v>
      </c>
    </row>
    <row r="1280" spans="1:8" s="173" customFormat="1" x14ac:dyDescent="0.35">
      <c r="A1280" s="222" t="s">
        <v>1068</v>
      </c>
      <c r="B1280" s="70">
        <v>44147</v>
      </c>
      <c r="C1280" s="36">
        <v>417</v>
      </c>
      <c r="D1280" s="36">
        <v>2643</v>
      </c>
      <c r="E1280" s="37">
        <v>0</v>
      </c>
      <c r="F1280" s="36">
        <v>262</v>
      </c>
      <c r="G1280" s="36">
        <v>698</v>
      </c>
      <c r="H1280" s="35">
        <v>0</v>
      </c>
    </row>
    <row r="1281" spans="1:8" s="173" customFormat="1" x14ac:dyDescent="0.35">
      <c r="A1281" s="222" t="s">
        <v>1069</v>
      </c>
      <c r="B1281" s="70">
        <v>44147</v>
      </c>
      <c r="C1281" s="36">
        <v>156</v>
      </c>
      <c r="D1281" s="36">
        <v>1288</v>
      </c>
      <c r="E1281" s="37">
        <v>0</v>
      </c>
      <c r="F1281" s="36">
        <v>100</v>
      </c>
      <c r="G1281" s="36">
        <v>537</v>
      </c>
      <c r="H1281" s="35">
        <v>0</v>
      </c>
    </row>
    <row r="1282" spans="1:8" s="173" customFormat="1" x14ac:dyDescent="0.35">
      <c r="A1282" s="222" t="s">
        <v>1070</v>
      </c>
      <c r="B1282" s="70">
        <v>44147</v>
      </c>
      <c r="C1282" s="36">
        <v>136</v>
      </c>
      <c r="D1282" s="36">
        <v>1308</v>
      </c>
      <c r="E1282" s="37">
        <v>0</v>
      </c>
      <c r="F1282" s="36">
        <v>123</v>
      </c>
      <c r="G1282" s="36">
        <v>500</v>
      </c>
      <c r="H1282" s="35">
        <v>0</v>
      </c>
    </row>
    <row r="1283" spans="1:8" s="173" customFormat="1" x14ac:dyDescent="0.35">
      <c r="A1283" s="222" t="s">
        <v>1071</v>
      </c>
      <c r="B1283" s="70">
        <v>44147</v>
      </c>
      <c r="C1283" s="36">
        <v>88</v>
      </c>
      <c r="D1283" s="36">
        <v>865</v>
      </c>
      <c r="E1283" s="37">
        <v>0</v>
      </c>
      <c r="F1283" s="36">
        <v>83</v>
      </c>
      <c r="G1283" s="36">
        <v>306</v>
      </c>
      <c r="H1283" s="35">
        <v>0</v>
      </c>
    </row>
    <row r="1284" spans="1:8" s="173" customFormat="1" x14ac:dyDescent="0.35">
      <c r="A1284" s="222" t="s">
        <v>1072</v>
      </c>
      <c r="B1284" s="70">
        <v>44147</v>
      </c>
      <c r="C1284" s="36">
        <v>88</v>
      </c>
      <c r="D1284" s="36">
        <v>959</v>
      </c>
      <c r="E1284" s="37">
        <v>0</v>
      </c>
      <c r="F1284" s="36">
        <v>198</v>
      </c>
      <c r="G1284" s="36">
        <v>627</v>
      </c>
      <c r="H1284" s="35">
        <v>0</v>
      </c>
    </row>
    <row r="1285" spans="1:8" s="173" customFormat="1" x14ac:dyDescent="0.35">
      <c r="A1285" s="222" t="s">
        <v>1073</v>
      </c>
      <c r="B1285" s="70">
        <v>44147</v>
      </c>
      <c r="C1285" s="36">
        <v>149</v>
      </c>
      <c r="D1285" s="36">
        <v>888</v>
      </c>
      <c r="E1285" s="37">
        <v>0</v>
      </c>
      <c r="F1285" s="36">
        <v>127</v>
      </c>
      <c r="G1285" s="36">
        <v>272</v>
      </c>
      <c r="H1285" s="35">
        <v>0</v>
      </c>
    </row>
    <row r="1286" spans="1:8" s="173" customFormat="1" x14ac:dyDescent="0.35">
      <c r="A1286" s="222" t="s">
        <v>1068</v>
      </c>
      <c r="B1286" s="70">
        <v>44148</v>
      </c>
      <c r="C1286" s="36">
        <v>407</v>
      </c>
      <c r="D1286" s="36">
        <v>2647</v>
      </c>
      <c r="E1286" s="37">
        <v>0</v>
      </c>
      <c r="F1286" s="36">
        <v>272</v>
      </c>
      <c r="G1286" s="36">
        <v>694</v>
      </c>
      <c r="H1286" s="35">
        <v>0</v>
      </c>
    </row>
    <row r="1287" spans="1:8" s="173" customFormat="1" x14ac:dyDescent="0.35">
      <c r="A1287" s="222" t="s">
        <v>1069</v>
      </c>
      <c r="B1287" s="70">
        <v>44148</v>
      </c>
      <c r="C1287" s="36">
        <v>153</v>
      </c>
      <c r="D1287" s="36">
        <v>1245</v>
      </c>
      <c r="E1287" s="37">
        <v>0</v>
      </c>
      <c r="F1287" s="36">
        <v>103</v>
      </c>
      <c r="G1287" s="36">
        <v>580</v>
      </c>
      <c r="H1287" s="35">
        <v>0</v>
      </c>
    </row>
    <row r="1288" spans="1:8" s="173" customFormat="1" x14ac:dyDescent="0.35">
      <c r="A1288" s="222" t="s">
        <v>1070</v>
      </c>
      <c r="B1288" s="70">
        <v>44148</v>
      </c>
      <c r="C1288" s="36">
        <v>144</v>
      </c>
      <c r="D1288" s="36">
        <v>1337</v>
      </c>
      <c r="E1288" s="37">
        <v>0</v>
      </c>
      <c r="F1288" s="36">
        <v>115</v>
      </c>
      <c r="G1288" s="36">
        <v>471</v>
      </c>
      <c r="H1288" s="35">
        <v>0</v>
      </c>
    </row>
    <row r="1289" spans="1:8" s="173" customFormat="1" x14ac:dyDescent="0.35">
      <c r="A1289" s="222" t="s">
        <v>1071</v>
      </c>
      <c r="B1289" s="70">
        <v>44148</v>
      </c>
      <c r="C1289" s="36">
        <v>96</v>
      </c>
      <c r="D1289" s="36">
        <v>895</v>
      </c>
      <c r="E1289" s="37">
        <v>0</v>
      </c>
      <c r="F1289" s="36">
        <v>75</v>
      </c>
      <c r="G1289" s="36">
        <v>270</v>
      </c>
      <c r="H1289" s="35">
        <v>0</v>
      </c>
    </row>
    <row r="1290" spans="1:8" s="173" customFormat="1" x14ac:dyDescent="0.35">
      <c r="A1290" s="222" t="s">
        <v>1072</v>
      </c>
      <c r="B1290" s="70">
        <v>44148</v>
      </c>
      <c r="C1290" s="36">
        <v>90</v>
      </c>
      <c r="D1290" s="36">
        <v>919</v>
      </c>
      <c r="E1290" s="37">
        <v>0</v>
      </c>
      <c r="F1290" s="36">
        <v>196</v>
      </c>
      <c r="G1290" s="36">
        <v>665</v>
      </c>
      <c r="H1290" s="35">
        <v>0</v>
      </c>
    </row>
    <row r="1291" spans="1:8" s="173" customFormat="1" x14ac:dyDescent="0.35">
      <c r="A1291" s="222" t="s">
        <v>1073</v>
      </c>
      <c r="B1291" s="70">
        <v>44148</v>
      </c>
      <c r="C1291" s="36">
        <v>146</v>
      </c>
      <c r="D1291" s="36">
        <v>868</v>
      </c>
      <c r="E1291" s="37">
        <v>0</v>
      </c>
      <c r="F1291" s="36">
        <v>130</v>
      </c>
      <c r="G1291" s="36">
        <v>292</v>
      </c>
      <c r="H1291" s="35">
        <v>0</v>
      </c>
    </row>
    <row r="1292" spans="1:8" s="173" customFormat="1" x14ac:dyDescent="0.35">
      <c r="A1292" s="222" t="s">
        <v>1068</v>
      </c>
      <c r="B1292" s="70">
        <v>44149</v>
      </c>
      <c r="C1292" s="36">
        <v>423</v>
      </c>
      <c r="D1292" s="36">
        <v>2566</v>
      </c>
      <c r="E1292" s="37">
        <v>0</v>
      </c>
      <c r="F1292" s="36">
        <v>256</v>
      </c>
      <c r="G1292" s="36">
        <v>775</v>
      </c>
      <c r="H1292" s="35">
        <v>0</v>
      </c>
    </row>
    <row r="1293" spans="1:8" s="173" customFormat="1" x14ac:dyDescent="0.35">
      <c r="A1293" s="222" t="s">
        <v>1069</v>
      </c>
      <c r="B1293" s="70">
        <v>44149</v>
      </c>
      <c r="C1293" s="36">
        <v>155</v>
      </c>
      <c r="D1293" s="36">
        <v>1216</v>
      </c>
      <c r="E1293" s="37">
        <v>0</v>
      </c>
      <c r="F1293" s="36">
        <v>101</v>
      </c>
      <c r="G1293" s="36">
        <v>609</v>
      </c>
      <c r="H1293" s="35">
        <v>0</v>
      </c>
    </row>
    <row r="1294" spans="1:8" s="173" customFormat="1" x14ac:dyDescent="0.35">
      <c r="A1294" s="222" t="s">
        <v>1070</v>
      </c>
      <c r="B1294" s="70">
        <v>44149</v>
      </c>
      <c r="C1294" s="36">
        <v>139</v>
      </c>
      <c r="D1294" s="36">
        <v>1301</v>
      </c>
      <c r="E1294" s="37">
        <v>0</v>
      </c>
      <c r="F1294" s="36">
        <v>120</v>
      </c>
      <c r="G1294" s="36">
        <v>507</v>
      </c>
      <c r="H1294" s="35">
        <v>0</v>
      </c>
    </row>
    <row r="1295" spans="1:8" s="173" customFormat="1" x14ac:dyDescent="0.35">
      <c r="A1295" s="222" t="s">
        <v>1071</v>
      </c>
      <c r="B1295" s="70">
        <v>44149</v>
      </c>
      <c r="C1295" s="36">
        <v>89</v>
      </c>
      <c r="D1295" s="36">
        <v>805</v>
      </c>
      <c r="E1295" s="37">
        <v>0</v>
      </c>
      <c r="F1295" s="36">
        <v>82</v>
      </c>
      <c r="G1295" s="36">
        <v>360</v>
      </c>
      <c r="H1295" s="35">
        <v>0</v>
      </c>
    </row>
    <row r="1296" spans="1:8" s="173" customFormat="1" x14ac:dyDescent="0.35">
      <c r="A1296" s="222" t="s">
        <v>1072</v>
      </c>
      <c r="B1296" s="70">
        <v>44149</v>
      </c>
      <c r="C1296" s="36">
        <v>81</v>
      </c>
      <c r="D1296" s="36">
        <v>881</v>
      </c>
      <c r="E1296" s="37">
        <v>0</v>
      </c>
      <c r="F1296" s="36">
        <v>205</v>
      </c>
      <c r="G1296" s="36">
        <v>700</v>
      </c>
      <c r="H1296" s="35">
        <v>0</v>
      </c>
    </row>
    <row r="1297" spans="1:8" s="173" customFormat="1" x14ac:dyDescent="0.35">
      <c r="A1297" s="222" t="s">
        <v>1073</v>
      </c>
      <c r="B1297" s="70">
        <v>44149</v>
      </c>
      <c r="C1297" s="36">
        <v>144</v>
      </c>
      <c r="D1297" s="36">
        <v>860</v>
      </c>
      <c r="E1297" s="37">
        <v>0</v>
      </c>
      <c r="F1297" s="36">
        <v>132</v>
      </c>
      <c r="G1297" s="36">
        <v>300</v>
      </c>
      <c r="H1297" s="35">
        <v>0</v>
      </c>
    </row>
    <row r="1298" spans="1:8" s="173" customFormat="1" x14ac:dyDescent="0.35">
      <c r="A1298" s="222" t="s">
        <v>1068</v>
      </c>
      <c r="B1298" s="70">
        <v>44150</v>
      </c>
      <c r="C1298" s="36">
        <v>393</v>
      </c>
      <c r="D1298" s="36">
        <v>2413</v>
      </c>
      <c r="E1298" s="37">
        <v>0</v>
      </c>
      <c r="F1298" s="36">
        <v>286</v>
      </c>
      <c r="G1298" s="36">
        <v>928</v>
      </c>
      <c r="H1298" s="35">
        <v>0</v>
      </c>
    </row>
    <row r="1299" spans="1:8" s="173" customFormat="1" x14ac:dyDescent="0.35">
      <c r="A1299" s="222" t="s">
        <v>1069</v>
      </c>
      <c r="B1299" s="70">
        <v>44150</v>
      </c>
      <c r="C1299" s="36">
        <v>151</v>
      </c>
      <c r="D1299" s="36">
        <v>1195</v>
      </c>
      <c r="E1299" s="37">
        <v>0</v>
      </c>
      <c r="F1299" s="36">
        <v>105</v>
      </c>
      <c r="G1299" s="36">
        <v>630</v>
      </c>
      <c r="H1299" s="35">
        <v>0</v>
      </c>
    </row>
    <row r="1300" spans="1:8" s="173" customFormat="1" x14ac:dyDescent="0.35">
      <c r="A1300" s="222" t="s">
        <v>1070</v>
      </c>
      <c r="B1300" s="70">
        <v>44150</v>
      </c>
      <c r="C1300" s="36">
        <v>136</v>
      </c>
      <c r="D1300" s="36">
        <v>1273</v>
      </c>
      <c r="E1300" s="37">
        <v>0</v>
      </c>
      <c r="F1300" s="36">
        <v>123</v>
      </c>
      <c r="G1300" s="36">
        <v>535</v>
      </c>
      <c r="H1300" s="35">
        <v>0</v>
      </c>
    </row>
    <row r="1301" spans="1:8" s="173" customFormat="1" x14ac:dyDescent="0.35">
      <c r="A1301" s="222" t="s">
        <v>1071</v>
      </c>
      <c r="B1301" s="70">
        <v>44150</v>
      </c>
      <c r="C1301" s="36">
        <v>92</v>
      </c>
      <c r="D1301" s="36">
        <v>791</v>
      </c>
      <c r="E1301" s="37">
        <v>0</v>
      </c>
      <c r="F1301" s="36">
        <v>82</v>
      </c>
      <c r="G1301" s="36">
        <v>369</v>
      </c>
      <c r="H1301" s="35">
        <v>0</v>
      </c>
    </row>
    <row r="1302" spans="1:8" s="173" customFormat="1" x14ac:dyDescent="0.35">
      <c r="A1302" s="222" t="s">
        <v>1072</v>
      </c>
      <c r="B1302" s="70">
        <v>44150</v>
      </c>
      <c r="C1302" s="36">
        <v>86</v>
      </c>
      <c r="D1302" s="36">
        <v>882</v>
      </c>
      <c r="E1302" s="37">
        <v>0</v>
      </c>
      <c r="F1302" s="36">
        <v>200</v>
      </c>
      <c r="G1302" s="36">
        <v>702</v>
      </c>
      <c r="H1302" s="35">
        <v>0</v>
      </c>
    </row>
    <row r="1303" spans="1:8" s="173" customFormat="1" x14ac:dyDescent="0.35">
      <c r="A1303" s="222" t="s">
        <v>1073</v>
      </c>
      <c r="B1303" s="70">
        <v>44150</v>
      </c>
      <c r="C1303" s="36">
        <v>140</v>
      </c>
      <c r="D1303" s="36">
        <v>801</v>
      </c>
      <c r="E1303" s="37">
        <v>0</v>
      </c>
      <c r="F1303" s="36">
        <v>136</v>
      </c>
      <c r="G1303" s="36">
        <v>359</v>
      </c>
      <c r="H1303" s="35">
        <v>0</v>
      </c>
    </row>
    <row r="1304" spans="1:8" s="173" customFormat="1" x14ac:dyDescent="0.35">
      <c r="A1304" s="222" t="s">
        <v>1068</v>
      </c>
      <c r="B1304" s="70">
        <v>44151</v>
      </c>
      <c r="C1304" s="36">
        <v>356</v>
      </c>
      <c r="D1304" s="36">
        <v>2403</v>
      </c>
      <c r="E1304" s="37">
        <v>0</v>
      </c>
      <c r="F1304" s="36">
        <v>323</v>
      </c>
      <c r="G1304" s="36">
        <v>938</v>
      </c>
      <c r="H1304" s="35">
        <v>0</v>
      </c>
    </row>
    <row r="1305" spans="1:8" s="173" customFormat="1" x14ac:dyDescent="0.35">
      <c r="A1305" s="222" t="s">
        <v>1069</v>
      </c>
      <c r="B1305" s="70">
        <v>44151</v>
      </c>
      <c r="C1305" s="36">
        <v>141</v>
      </c>
      <c r="D1305" s="36">
        <v>1201</v>
      </c>
      <c r="E1305" s="37">
        <v>0</v>
      </c>
      <c r="F1305" s="36">
        <v>115</v>
      </c>
      <c r="G1305" s="36">
        <v>624</v>
      </c>
      <c r="H1305" s="35">
        <v>0</v>
      </c>
    </row>
    <row r="1306" spans="1:8" s="173" customFormat="1" x14ac:dyDescent="0.35">
      <c r="A1306" s="222" t="s">
        <v>1070</v>
      </c>
      <c r="B1306" s="70">
        <v>44151</v>
      </c>
      <c r="C1306" s="36">
        <v>137</v>
      </c>
      <c r="D1306" s="36">
        <v>1259</v>
      </c>
      <c r="E1306" s="37">
        <v>0</v>
      </c>
      <c r="F1306" s="36">
        <v>122</v>
      </c>
      <c r="G1306" s="36">
        <v>549</v>
      </c>
      <c r="H1306" s="35">
        <v>0</v>
      </c>
    </row>
    <row r="1307" spans="1:8" s="173" customFormat="1" x14ac:dyDescent="0.35">
      <c r="A1307" s="222" t="s">
        <v>1071</v>
      </c>
      <c r="B1307" s="70">
        <v>44151</v>
      </c>
      <c r="C1307" s="36">
        <v>86</v>
      </c>
      <c r="D1307" s="36">
        <v>801</v>
      </c>
      <c r="E1307" s="37">
        <v>0</v>
      </c>
      <c r="F1307" s="36">
        <v>88</v>
      </c>
      <c r="G1307" s="36">
        <v>359</v>
      </c>
      <c r="H1307" s="35">
        <v>0</v>
      </c>
    </row>
    <row r="1308" spans="1:8" s="173" customFormat="1" x14ac:dyDescent="0.35">
      <c r="A1308" s="222" t="s">
        <v>1072</v>
      </c>
      <c r="B1308" s="70">
        <v>44151</v>
      </c>
      <c r="C1308" s="36">
        <v>81</v>
      </c>
      <c r="D1308" s="36">
        <v>943</v>
      </c>
      <c r="E1308" s="37">
        <v>0</v>
      </c>
      <c r="F1308" s="36">
        <v>205</v>
      </c>
      <c r="G1308" s="36">
        <v>642</v>
      </c>
      <c r="H1308" s="35">
        <v>0</v>
      </c>
    </row>
    <row r="1309" spans="1:8" s="173" customFormat="1" x14ac:dyDescent="0.35">
      <c r="A1309" s="222" t="s">
        <v>1073</v>
      </c>
      <c r="B1309" s="70">
        <v>44151</v>
      </c>
      <c r="C1309" s="36">
        <v>143</v>
      </c>
      <c r="D1309" s="36">
        <v>795</v>
      </c>
      <c r="E1309" s="37">
        <v>0</v>
      </c>
      <c r="F1309" s="36">
        <v>133</v>
      </c>
      <c r="G1309" s="36">
        <v>386</v>
      </c>
      <c r="H1309" s="35">
        <v>0</v>
      </c>
    </row>
    <row r="1310" spans="1:8" s="173" customFormat="1" x14ac:dyDescent="0.35">
      <c r="A1310" s="222" t="s">
        <v>1068</v>
      </c>
      <c r="B1310" s="70">
        <v>44152</v>
      </c>
      <c r="C1310" s="36">
        <v>407</v>
      </c>
      <c r="D1310" s="36">
        <v>2599</v>
      </c>
      <c r="E1310" s="37">
        <v>0</v>
      </c>
      <c r="F1310" s="36">
        <v>272</v>
      </c>
      <c r="G1310" s="36">
        <v>742</v>
      </c>
      <c r="H1310" s="35">
        <v>0</v>
      </c>
    </row>
    <row r="1311" spans="1:8" s="173" customFormat="1" x14ac:dyDescent="0.35">
      <c r="A1311" s="222" t="s">
        <v>1069</v>
      </c>
      <c r="B1311" s="70">
        <v>44152</v>
      </c>
      <c r="C1311" s="36">
        <v>150</v>
      </c>
      <c r="D1311" s="36">
        <v>1300</v>
      </c>
      <c r="E1311" s="37">
        <v>0</v>
      </c>
      <c r="F1311" s="36">
        <v>107</v>
      </c>
      <c r="G1311" s="36">
        <v>555</v>
      </c>
      <c r="H1311" s="35">
        <v>0</v>
      </c>
    </row>
    <row r="1312" spans="1:8" s="173" customFormat="1" x14ac:dyDescent="0.35">
      <c r="A1312" s="222" t="s">
        <v>1070</v>
      </c>
      <c r="B1312" s="70">
        <v>44152</v>
      </c>
      <c r="C1312" s="36">
        <v>135</v>
      </c>
      <c r="D1312" s="36">
        <v>1324</v>
      </c>
      <c r="E1312" s="37">
        <v>0</v>
      </c>
      <c r="F1312" s="36">
        <v>124</v>
      </c>
      <c r="G1312" s="36">
        <v>484</v>
      </c>
      <c r="H1312" s="35">
        <v>0</v>
      </c>
    </row>
    <row r="1313" spans="1:8" s="173" customFormat="1" x14ac:dyDescent="0.35">
      <c r="A1313" s="222" t="s">
        <v>1071</v>
      </c>
      <c r="B1313" s="70">
        <v>44152</v>
      </c>
      <c r="C1313" s="36">
        <v>92</v>
      </c>
      <c r="D1313" s="36">
        <v>833</v>
      </c>
      <c r="E1313" s="37">
        <v>0</v>
      </c>
      <c r="F1313" s="36">
        <v>82</v>
      </c>
      <c r="G1313" s="36">
        <v>327</v>
      </c>
      <c r="H1313" s="35">
        <v>0</v>
      </c>
    </row>
    <row r="1314" spans="1:8" s="173" customFormat="1" x14ac:dyDescent="0.35">
      <c r="A1314" s="222" t="s">
        <v>1072</v>
      </c>
      <c r="B1314" s="70">
        <v>44152</v>
      </c>
      <c r="C1314" s="36">
        <v>84</v>
      </c>
      <c r="D1314" s="36">
        <v>967</v>
      </c>
      <c r="E1314" s="37">
        <v>0</v>
      </c>
      <c r="F1314" s="36">
        <v>202</v>
      </c>
      <c r="G1314" s="36">
        <v>617</v>
      </c>
      <c r="H1314" s="35">
        <v>0</v>
      </c>
    </row>
    <row r="1315" spans="1:8" s="173" customFormat="1" x14ac:dyDescent="0.35">
      <c r="A1315" s="222" t="s">
        <v>1073</v>
      </c>
      <c r="B1315" s="70">
        <v>44152</v>
      </c>
      <c r="C1315" s="36">
        <v>143</v>
      </c>
      <c r="D1315" s="36">
        <v>859</v>
      </c>
      <c r="E1315" s="37">
        <v>0</v>
      </c>
      <c r="F1315" s="36">
        <v>134</v>
      </c>
      <c r="G1315" s="36">
        <v>322</v>
      </c>
      <c r="H1315" s="35">
        <v>0</v>
      </c>
    </row>
    <row r="1316" spans="1:8" s="173" customFormat="1" x14ac:dyDescent="0.35">
      <c r="A1316" s="222" t="s">
        <v>1068</v>
      </c>
      <c r="B1316" s="70">
        <v>44153</v>
      </c>
      <c r="C1316" s="36">
        <v>417</v>
      </c>
      <c r="D1316" s="36">
        <v>2631</v>
      </c>
      <c r="E1316" s="37">
        <v>0</v>
      </c>
      <c r="F1316" s="36">
        <v>262</v>
      </c>
      <c r="G1316" s="36">
        <v>710</v>
      </c>
      <c r="H1316" s="35">
        <v>0</v>
      </c>
    </row>
    <row r="1317" spans="1:8" s="173" customFormat="1" x14ac:dyDescent="0.35">
      <c r="A1317" s="222" t="s">
        <v>1069</v>
      </c>
      <c r="B1317" s="70">
        <v>44153</v>
      </c>
      <c r="C1317" s="36">
        <v>153</v>
      </c>
      <c r="D1317" s="36">
        <v>1336</v>
      </c>
      <c r="E1317" s="37">
        <v>0</v>
      </c>
      <c r="F1317" s="36">
        <v>104</v>
      </c>
      <c r="G1317" s="36">
        <v>499</v>
      </c>
      <c r="H1317" s="35">
        <v>0</v>
      </c>
    </row>
    <row r="1318" spans="1:8" s="173" customFormat="1" x14ac:dyDescent="0.35">
      <c r="A1318" s="222" t="s">
        <v>1070</v>
      </c>
      <c r="B1318" s="70">
        <v>44153</v>
      </c>
      <c r="C1318" s="36">
        <v>127</v>
      </c>
      <c r="D1318" s="36">
        <v>1320</v>
      </c>
      <c r="E1318" s="37">
        <v>0</v>
      </c>
      <c r="F1318" s="36">
        <v>132</v>
      </c>
      <c r="G1318" s="36">
        <v>488</v>
      </c>
      <c r="H1318" s="35">
        <v>0</v>
      </c>
    </row>
    <row r="1319" spans="1:8" s="173" customFormat="1" x14ac:dyDescent="0.35">
      <c r="A1319" s="222" t="s">
        <v>1071</v>
      </c>
      <c r="B1319" s="70">
        <v>44153</v>
      </c>
      <c r="C1319" s="36">
        <v>92</v>
      </c>
      <c r="D1319" s="36">
        <v>869</v>
      </c>
      <c r="E1319" s="37">
        <v>0</v>
      </c>
      <c r="F1319" s="36">
        <v>82</v>
      </c>
      <c r="G1319" s="36">
        <v>291</v>
      </c>
      <c r="H1319" s="35">
        <v>0</v>
      </c>
    </row>
    <row r="1320" spans="1:8" s="173" customFormat="1" x14ac:dyDescent="0.35">
      <c r="A1320" s="222" t="s">
        <v>1072</v>
      </c>
      <c r="B1320" s="70">
        <v>44153</v>
      </c>
      <c r="C1320" s="36">
        <v>90</v>
      </c>
      <c r="D1320" s="36">
        <v>942</v>
      </c>
      <c r="E1320" s="37">
        <v>0</v>
      </c>
      <c r="F1320" s="36">
        <v>196</v>
      </c>
      <c r="G1320" s="36">
        <v>641</v>
      </c>
      <c r="H1320" s="35">
        <v>0</v>
      </c>
    </row>
    <row r="1321" spans="1:8" s="173" customFormat="1" x14ac:dyDescent="0.35">
      <c r="A1321" s="222" t="s">
        <v>1073</v>
      </c>
      <c r="B1321" s="70">
        <v>44153</v>
      </c>
      <c r="C1321" s="36">
        <v>157</v>
      </c>
      <c r="D1321" s="36">
        <v>858</v>
      </c>
      <c r="E1321" s="37">
        <v>0</v>
      </c>
      <c r="F1321" s="36">
        <v>132</v>
      </c>
      <c r="G1321" s="36">
        <v>335</v>
      </c>
      <c r="H1321" s="35">
        <v>0</v>
      </c>
    </row>
    <row r="1322" spans="1:8" s="173" customFormat="1" x14ac:dyDescent="0.35">
      <c r="A1322" s="222" t="s">
        <v>1068</v>
      </c>
      <c r="B1322" s="70">
        <v>44154</v>
      </c>
      <c r="C1322" s="36">
        <v>421</v>
      </c>
      <c r="D1322" s="36">
        <v>2614</v>
      </c>
      <c r="E1322" s="37">
        <v>0</v>
      </c>
      <c r="F1322" s="36">
        <v>258</v>
      </c>
      <c r="G1322" s="36">
        <v>727</v>
      </c>
      <c r="H1322" s="35">
        <v>0</v>
      </c>
    </row>
    <row r="1323" spans="1:8" s="173" customFormat="1" x14ac:dyDescent="0.35">
      <c r="A1323" s="222" t="s">
        <v>1069</v>
      </c>
      <c r="B1323" s="70">
        <v>44154</v>
      </c>
      <c r="C1323" s="36">
        <v>142</v>
      </c>
      <c r="D1323" s="36">
        <v>1319</v>
      </c>
      <c r="E1323" s="37">
        <v>0</v>
      </c>
      <c r="F1323" s="36">
        <v>115</v>
      </c>
      <c r="G1323" s="36">
        <v>516</v>
      </c>
      <c r="H1323" s="35">
        <v>0</v>
      </c>
    </row>
    <row r="1324" spans="1:8" s="173" customFormat="1" x14ac:dyDescent="0.35">
      <c r="A1324" s="222" t="s">
        <v>1070</v>
      </c>
      <c r="B1324" s="70">
        <v>44154</v>
      </c>
      <c r="C1324" s="36">
        <v>130</v>
      </c>
      <c r="D1324" s="36">
        <v>1314</v>
      </c>
      <c r="E1324" s="37">
        <v>0</v>
      </c>
      <c r="F1324" s="36">
        <v>129</v>
      </c>
      <c r="G1324" s="36">
        <v>494</v>
      </c>
      <c r="H1324" s="35">
        <v>0</v>
      </c>
    </row>
    <row r="1325" spans="1:8" s="173" customFormat="1" x14ac:dyDescent="0.35">
      <c r="A1325" s="222" t="s">
        <v>1071</v>
      </c>
      <c r="B1325" s="70">
        <v>44154</v>
      </c>
      <c r="C1325" s="36">
        <v>85</v>
      </c>
      <c r="D1325" s="36">
        <v>861</v>
      </c>
      <c r="E1325" s="37">
        <v>0</v>
      </c>
      <c r="F1325" s="36">
        <v>89</v>
      </c>
      <c r="G1325" s="36">
        <v>299</v>
      </c>
      <c r="H1325" s="35">
        <v>0</v>
      </c>
    </row>
    <row r="1326" spans="1:8" s="173" customFormat="1" x14ac:dyDescent="0.35">
      <c r="A1326" s="222" t="s">
        <v>1072</v>
      </c>
      <c r="B1326" s="70">
        <v>44154</v>
      </c>
      <c r="C1326" s="36">
        <v>84</v>
      </c>
      <c r="D1326" s="36">
        <v>952</v>
      </c>
      <c r="E1326" s="37">
        <v>0</v>
      </c>
      <c r="F1326" s="36">
        <v>202</v>
      </c>
      <c r="G1326" s="36">
        <v>629</v>
      </c>
      <c r="H1326" s="35">
        <v>0</v>
      </c>
    </row>
    <row r="1327" spans="1:8" s="173" customFormat="1" x14ac:dyDescent="0.35">
      <c r="A1327" s="222" t="s">
        <v>1073</v>
      </c>
      <c r="B1327" s="70">
        <v>44154</v>
      </c>
      <c r="C1327" s="36">
        <v>154</v>
      </c>
      <c r="D1327" s="36">
        <v>874</v>
      </c>
      <c r="E1327" s="37">
        <v>0</v>
      </c>
      <c r="F1327" s="36">
        <v>135</v>
      </c>
      <c r="G1327" s="36">
        <v>319</v>
      </c>
      <c r="H1327" s="35">
        <v>0</v>
      </c>
    </row>
    <row r="1328" spans="1:8" s="173" customFormat="1" x14ac:dyDescent="0.35">
      <c r="A1328" s="222" t="s">
        <v>1068</v>
      </c>
      <c r="B1328" s="70">
        <v>44155</v>
      </c>
      <c r="C1328" s="36">
        <v>415</v>
      </c>
      <c r="D1328" s="36">
        <v>2598</v>
      </c>
      <c r="E1328" s="37">
        <v>0</v>
      </c>
      <c r="F1328" s="36">
        <v>264</v>
      </c>
      <c r="G1328" s="36">
        <v>743</v>
      </c>
      <c r="H1328" s="35">
        <v>0</v>
      </c>
    </row>
    <row r="1329" spans="1:8" s="173" customFormat="1" x14ac:dyDescent="0.35">
      <c r="A1329" s="222" t="s">
        <v>1069</v>
      </c>
      <c r="B1329" s="70">
        <v>44155</v>
      </c>
      <c r="C1329" s="36">
        <v>142</v>
      </c>
      <c r="D1329" s="36">
        <v>1290</v>
      </c>
      <c r="E1329" s="37">
        <v>0</v>
      </c>
      <c r="F1329" s="36">
        <v>115</v>
      </c>
      <c r="G1329" s="36">
        <v>559</v>
      </c>
      <c r="H1329" s="35">
        <v>0</v>
      </c>
    </row>
    <row r="1330" spans="1:8" s="173" customFormat="1" x14ac:dyDescent="0.35">
      <c r="A1330" s="222" t="s">
        <v>1070</v>
      </c>
      <c r="B1330" s="70">
        <v>44155</v>
      </c>
      <c r="C1330" s="36">
        <v>137</v>
      </c>
      <c r="D1330" s="36">
        <v>1299</v>
      </c>
      <c r="E1330" s="37">
        <v>0</v>
      </c>
      <c r="F1330" s="36">
        <v>122</v>
      </c>
      <c r="G1330" s="36">
        <v>509</v>
      </c>
      <c r="H1330" s="35">
        <v>0</v>
      </c>
    </row>
    <row r="1331" spans="1:8" s="173" customFormat="1" x14ac:dyDescent="0.35">
      <c r="A1331" s="222" t="s">
        <v>1071</v>
      </c>
      <c r="B1331" s="70">
        <v>44155</v>
      </c>
      <c r="C1331" s="36">
        <v>87</v>
      </c>
      <c r="D1331" s="36">
        <v>827</v>
      </c>
      <c r="E1331" s="37">
        <v>0</v>
      </c>
      <c r="F1331" s="36">
        <v>84</v>
      </c>
      <c r="G1331" s="36">
        <v>323</v>
      </c>
      <c r="H1331" s="35">
        <v>0</v>
      </c>
    </row>
    <row r="1332" spans="1:8" s="173" customFormat="1" x14ac:dyDescent="0.35">
      <c r="A1332" s="222" t="s">
        <v>1072</v>
      </c>
      <c r="B1332" s="70">
        <v>44155</v>
      </c>
      <c r="C1332" s="36">
        <v>82</v>
      </c>
      <c r="D1332" s="36">
        <v>947</v>
      </c>
      <c r="E1332" s="37">
        <v>0</v>
      </c>
      <c r="F1332" s="36">
        <v>204</v>
      </c>
      <c r="G1332" s="36">
        <v>635</v>
      </c>
      <c r="H1332" s="35">
        <v>0</v>
      </c>
    </row>
    <row r="1333" spans="1:8" s="173" customFormat="1" x14ac:dyDescent="0.35">
      <c r="A1333" s="222" t="s">
        <v>1073</v>
      </c>
      <c r="B1333" s="70">
        <v>44155</v>
      </c>
      <c r="C1333" s="36">
        <v>157</v>
      </c>
      <c r="D1333" s="36">
        <v>857</v>
      </c>
      <c r="E1333" s="37">
        <v>0</v>
      </c>
      <c r="F1333" s="36">
        <v>132</v>
      </c>
      <c r="G1333" s="36">
        <v>336</v>
      </c>
      <c r="H1333" s="35">
        <v>0</v>
      </c>
    </row>
    <row r="1334" spans="1:8" s="173" customFormat="1" x14ac:dyDescent="0.35">
      <c r="A1334" s="222" t="s">
        <v>1068</v>
      </c>
      <c r="B1334" s="70">
        <v>44156</v>
      </c>
      <c r="C1334" s="36">
        <v>408</v>
      </c>
      <c r="D1334" s="36">
        <v>2549</v>
      </c>
      <c r="E1334" s="37">
        <v>0</v>
      </c>
      <c r="F1334" s="36">
        <v>271</v>
      </c>
      <c r="G1334" s="36">
        <v>792</v>
      </c>
      <c r="H1334" s="35">
        <v>0</v>
      </c>
    </row>
    <row r="1335" spans="1:8" s="173" customFormat="1" x14ac:dyDescent="0.35">
      <c r="A1335" s="222" t="s">
        <v>1069</v>
      </c>
      <c r="B1335" s="70">
        <v>44156</v>
      </c>
      <c r="C1335" s="36">
        <v>147</v>
      </c>
      <c r="D1335" s="36">
        <v>1233</v>
      </c>
      <c r="E1335" s="37">
        <v>0</v>
      </c>
      <c r="F1335" s="36">
        <v>110</v>
      </c>
      <c r="G1335" s="36">
        <v>616</v>
      </c>
      <c r="H1335" s="35">
        <v>0</v>
      </c>
    </row>
    <row r="1336" spans="1:8" s="173" customFormat="1" x14ac:dyDescent="0.35">
      <c r="A1336" s="222" t="s">
        <v>1070</v>
      </c>
      <c r="B1336" s="70">
        <v>44156</v>
      </c>
      <c r="C1336" s="36">
        <v>131</v>
      </c>
      <c r="D1336" s="36">
        <v>1225</v>
      </c>
      <c r="E1336" s="37">
        <v>0</v>
      </c>
      <c r="F1336" s="36">
        <v>128</v>
      </c>
      <c r="G1336" s="36">
        <v>583</v>
      </c>
      <c r="H1336" s="35">
        <v>0</v>
      </c>
    </row>
    <row r="1337" spans="1:8" s="173" customFormat="1" x14ac:dyDescent="0.35">
      <c r="A1337" s="222" t="s">
        <v>1071</v>
      </c>
      <c r="B1337" s="70">
        <v>44156</v>
      </c>
      <c r="C1337" s="36">
        <v>79</v>
      </c>
      <c r="D1337" s="36">
        <v>812</v>
      </c>
      <c r="E1337" s="37">
        <v>0</v>
      </c>
      <c r="F1337" s="36">
        <v>86</v>
      </c>
      <c r="G1337" s="36">
        <v>331</v>
      </c>
      <c r="H1337" s="35">
        <v>0</v>
      </c>
    </row>
    <row r="1338" spans="1:8" s="173" customFormat="1" x14ac:dyDescent="0.35">
      <c r="A1338" s="222" t="s">
        <v>1072</v>
      </c>
      <c r="B1338" s="70">
        <v>44156</v>
      </c>
      <c r="C1338" s="36">
        <v>83</v>
      </c>
      <c r="D1338" s="36">
        <v>915</v>
      </c>
      <c r="E1338" s="37">
        <v>0</v>
      </c>
      <c r="F1338" s="36">
        <v>203</v>
      </c>
      <c r="G1338" s="36">
        <v>667</v>
      </c>
      <c r="H1338" s="35">
        <v>0</v>
      </c>
    </row>
    <row r="1339" spans="1:8" s="173" customFormat="1" x14ac:dyDescent="0.35">
      <c r="A1339" s="222" t="s">
        <v>1073</v>
      </c>
      <c r="B1339" s="70">
        <v>44156</v>
      </c>
      <c r="C1339" s="36">
        <v>157</v>
      </c>
      <c r="D1339" s="36">
        <v>819</v>
      </c>
      <c r="E1339" s="37">
        <v>0</v>
      </c>
      <c r="F1339" s="36">
        <v>132</v>
      </c>
      <c r="G1339" s="36">
        <v>374</v>
      </c>
      <c r="H1339" s="35">
        <v>0</v>
      </c>
    </row>
    <row r="1340" spans="1:8" s="173" customFormat="1" x14ac:dyDescent="0.35">
      <c r="A1340" s="222" t="s">
        <v>1068</v>
      </c>
      <c r="B1340" s="70">
        <v>44157</v>
      </c>
      <c r="C1340" s="36">
        <v>386</v>
      </c>
      <c r="D1340" s="36">
        <v>2440</v>
      </c>
      <c r="E1340" s="37">
        <v>0</v>
      </c>
      <c r="F1340" s="36">
        <v>293</v>
      </c>
      <c r="G1340" s="36">
        <v>901</v>
      </c>
      <c r="H1340" s="35">
        <v>0</v>
      </c>
    </row>
    <row r="1341" spans="1:8" s="173" customFormat="1" x14ac:dyDescent="0.35">
      <c r="A1341" s="222" t="s">
        <v>1069</v>
      </c>
      <c r="B1341" s="70">
        <v>44157</v>
      </c>
      <c r="C1341" s="36">
        <v>149</v>
      </c>
      <c r="D1341" s="36">
        <v>1229</v>
      </c>
      <c r="E1341" s="37">
        <v>0</v>
      </c>
      <c r="F1341" s="36">
        <v>108</v>
      </c>
      <c r="G1341" s="36">
        <v>620</v>
      </c>
      <c r="H1341" s="35">
        <v>0</v>
      </c>
    </row>
    <row r="1342" spans="1:8" s="173" customFormat="1" x14ac:dyDescent="0.35">
      <c r="A1342" s="222" t="s">
        <v>1070</v>
      </c>
      <c r="B1342" s="70">
        <v>44157</v>
      </c>
      <c r="C1342" s="36">
        <v>131</v>
      </c>
      <c r="D1342" s="36">
        <v>1235</v>
      </c>
      <c r="E1342" s="37">
        <v>0</v>
      </c>
      <c r="F1342" s="36">
        <v>128</v>
      </c>
      <c r="G1342" s="36">
        <v>573</v>
      </c>
      <c r="H1342" s="35">
        <v>0</v>
      </c>
    </row>
    <row r="1343" spans="1:8" s="173" customFormat="1" x14ac:dyDescent="0.35">
      <c r="A1343" s="222" t="s">
        <v>1071</v>
      </c>
      <c r="B1343" s="70">
        <v>44157</v>
      </c>
      <c r="C1343" s="36">
        <v>74</v>
      </c>
      <c r="D1343" s="36">
        <v>733</v>
      </c>
      <c r="E1343" s="37">
        <v>0</v>
      </c>
      <c r="F1343" s="36">
        <v>91</v>
      </c>
      <c r="G1343" s="36">
        <v>421</v>
      </c>
      <c r="H1343" s="35">
        <v>0</v>
      </c>
    </row>
    <row r="1344" spans="1:8" s="173" customFormat="1" x14ac:dyDescent="0.35">
      <c r="A1344" s="222" t="s">
        <v>1072</v>
      </c>
      <c r="B1344" s="70">
        <v>44157</v>
      </c>
      <c r="C1344" s="36">
        <v>83</v>
      </c>
      <c r="D1344" s="36">
        <v>854</v>
      </c>
      <c r="E1344" s="37">
        <v>0</v>
      </c>
      <c r="F1344" s="36">
        <v>203</v>
      </c>
      <c r="G1344" s="36">
        <v>730</v>
      </c>
      <c r="H1344" s="35">
        <v>0</v>
      </c>
    </row>
    <row r="1345" spans="1:8" s="173" customFormat="1" x14ac:dyDescent="0.35">
      <c r="A1345" s="222" t="s">
        <v>1073</v>
      </c>
      <c r="B1345" s="70">
        <v>44157</v>
      </c>
      <c r="C1345" s="36">
        <v>147</v>
      </c>
      <c r="D1345" s="36">
        <v>799</v>
      </c>
      <c r="E1345" s="37">
        <v>0</v>
      </c>
      <c r="F1345" s="36">
        <v>142</v>
      </c>
      <c r="G1345" s="36">
        <v>394</v>
      </c>
      <c r="H1345" s="35">
        <v>0</v>
      </c>
    </row>
    <row r="1346" spans="1:8" s="173" customFormat="1" x14ac:dyDescent="0.35">
      <c r="A1346" s="222" t="s">
        <v>1068</v>
      </c>
      <c r="B1346" s="70">
        <v>44158</v>
      </c>
      <c r="C1346" s="36">
        <v>386</v>
      </c>
      <c r="D1346" s="36">
        <v>2445</v>
      </c>
      <c r="E1346" s="37">
        <v>0</v>
      </c>
      <c r="F1346" s="36">
        <v>293</v>
      </c>
      <c r="G1346" s="36">
        <v>896</v>
      </c>
      <c r="H1346" s="35">
        <v>0</v>
      </c>
    </row>
    <row r="1347" spans="1:8" s="173" customFormat="1" x14ac:dyDescent="0.35">
      <c r="A1347" s="222" t="s">
        <v>1069</v>
      </c>
      <c r="B1347" s="70">
        <v>44158</v>
      </c>
      <c r="C1347" s="36">
        <v>150</v>
      </c>
      <c r="D1347" s="36">
        <v>1254</v>
      </c>
      <c r="E1347" s="37">
        <v>0</v>
      </c>
      <c r="F1347" s="36">
        <v>107</v>
      </c>
      <c r="G1347" s="36">
        <v>595</v>
      </c>
      <c r="H1347" s="35">
        <v>0</v>
      </c>
    </row>
    <row r="1348" spans="1:8" s="173" customFormat="1" x14ac:dyDescent="0.35">
      <c r="A1348" s="222" t="s">
        <v>1070</v>
      </c>
      <c r="B1348" s="70">
        <v>44158</v>
      </c>
      <c r="C1348" s="36">
        <v>135</v>
      </c>
      <c r="D1348" s="36">
        <v>1190</v>
      </c>
      <c r="E1348" s="37">
        <v>0</v>
      </c>
      <c r="F1348" s="36">
        <v>124</v>
      </c>
      <c r="G1348" s="36">
        <v>618</v>
      </c>
      <c r="H1348" s="35">
        <v>0</v>
      </c>
    </row>
    <row r="1349" spans="1:8" s="173" customFormat="1" x14ac:dyDescent="0.35">
      <c r="A1349" s="222" t="s">
        <v>1071</v>
      </c>
      <c r="B1349" s="70">
        <v>44158</v>
      </c>
      <c r="C1349" s="36">
        <v>77</v>
      </c>
      <c r="D1349" s="36">
        <v>782</v>
      </c>
      <c r="E1349" s="37">
        <v>0</v>
      </c>
      <c r="F1349" s="36">
        <v>90</v>
      </c>
      <c r="G1349" s="36">
        <v>372</v>
      </c>
      <c r="H1349" s="35">
        <v>0</v>
      </c>
    </row>
    <row r="1350" spans="1:8" s="173" customFormat="1" x14ac:dyDescent="0.35">
      <c r="A1350" s="222" t="s">
        <v>1072</v>
      </c>
      <c r="B1350" s="70">
        <v>44158</v>
      </c>
      <c r="C1350" s="36">
        <v>84</v>
      </c>
      <c r="D1350" s="36">
        <v>890</v>
      </c>
      <c r="E1350" s="37">
        <v>0</v>
      </c>
      <c r="F1350" s="36">
        <v>202</v>
      </c>
      <c r="G1350" s="36">
        <v>694</v>
      </c>
      <c r="H1350" s="35">
        <v>0</v>
      </c>
    </row>
    <row r="1351" spans="1:8" s="173" customFormat="1" x14ac:dyDescent="0.35">
      <c r="A1351" s="222" t="s">
        <v>1073</v>
      </c>
      <c r="B1351" s="70">
        <v>44158</v>
      </c>
      <c r="C1351" s="36">
        <v>143</v>
      </c>
      <c r="D1351" s="36">
        <v>801</v>
      </c>
      <c r="E1351" s="37">
        <v>0</v>
      </c>
      <c r="F1351" s="36">
        <v>146</v>
      </c>
      <c r="G1351" s="36">
        <v>392</v>
      </c>
      <c r="H1351" s="35">
        <v>0</v>
      </c>
    </row>
    <row r="1352" spans="1:8" s="173" customFormat="1" x14ac:dyDescent="0.35">
      <c r="A1352" s="222" t="s">
        <v>1068</v>
      </c>
      <c r="B1352" s="70">
        <v>44159</v>
      </c>
      <c r="C1352" s="36">
        <v>415</v>
      </c>
      <c r="D1352" s="36">
        <v>2523</v>
      </c>
      <c r="E1352" s="37">
        <v>0</v>
      </c>
      <c r="F1352" s="36">
        <v>264</v>
      </c>
      <c r="G1352" s="36">
        <v>818</v>
      </c>
      <c r="H1352" s="35">
        <v>0</v>
      </c>
    </row>
    <row r="1353" spans="1:8" s="173" customFormat="1" x14ac:dyDescent="0.35">
      <c r="A1353" s="222" t="s">
        <v>1069</v>
      </c>
      <c r="B1353" s="70">
        <v>44159</v>
      </c>
      <c r="C1353" s="36">
        <v>143</v>
      </c>
      <c r="D1353" s="36">
        <v>1279</v>
      </c>
      <c r="E1353" s="37">
        <v>0</v>
      </c>
      <c r="F1353" s="36">
        <v>114</v>
      </c>
      <c r="G1353" s="36">
        <v>570</v>
      </c>
      <c r="H1353" s="35">
        <v>0</v>
      </c>
    </row>
    <row r="1354" spans="1:8" s="173" customFormat="1" x14ac:dyDescent="0.35">
      <c r="A1354" s="222" t="s">
        <v>1070</v>
      </c>
      <c r="B1354" s="70">
        <v>44159</v>
      </c>
      <c r="C1354" s="36">
        <v>135</v>
      </c>
      <c r="D1354" s="36">
        <v>1235</v>
      </c>
      <c r="E1354" s="37">
        <v>0</v>
      </c>
      <c r="F1354" s="36">
        <v>124</v>
      </c>
      <c r="G1354" s="36">
        <v>573</v>
      </c>
      <c r="H1354" s="35">
        <v>0</v>
      </c>
    </row>
    <row r="1355" spans="1:8" s="173" customFormat="1" x14ac:dyDescent="0.35">
      <c r="A1355" s="222" t="s">
        <v>1071</v>
      </c>
      <c r="B1355" s="70">
        <v>44159</v>
      </c>
      <c r="C1355" s="36">
        <v>78</v>
      </c>
      <c r="D1355" s="36">
        <v>830</v>
      </c>
      <c r="E1355" s="37">
        <v>0</v>
      </c>
      <c r="F1355" s="36">
        <v>86</v>
      </c>
      <c r="G1355" s="36">
        <v>333</v>
      </c>
      <c r="H1355" s="35">
        <v>0</v>
      </c>
    </row>
    <row r="1356" spans="1:8" s="173" customFormat="1" x14ac:dyDescent="0.35">
      <c r="A1356" s="222" t="s">
        <v>1072</v>
      </c>
      <c r="B1356" s="70">
        <v>44159</v>
      </c>
      <c r="C1356" s="36">
        <v>77</v>
      </c>
      <c r="D1356" s="36">
        <v>891</v>
      </c>
      <c r="E1356" s="37">
        <v>0</v>
      </c>
      <c r="F1356" s="36">
        <v>209</v>
      </c>
      <c r="G1356" s="36">
        <v>693</v>
      </c>
      <c r="H1356" s="35">
        <v>0</v>
      </c>
    </row>
    <row r="1357" spans="1:8" s="173" customFormat="1" x14ac:dyDescent="0.35">
      <c r="A1357" s="222" t="s">
        <v>1073</v>
      </c>
      <c r="B1357" s="70">
        <v>44159</v>
      </c>
      <c r="C1357" s="36">
        <v>150</v>
      </c>
      <c r="D1357" s="36">
        <v>829</v>
      </c>
      <c r="E1357" s="37">
        <v>0</v>
      </c>
      <c r="F1357" s="36">
        <v>139</v>
      </c>
      <c r="G1357" s="36">
        <v>364</v>
      </c>
      <c r="H1357" s="35">
        <v>0</v>
      </c>
    </row>
    <row r="1358" spans="1:8" s="173" customFormat="1" x14ac:dyDescent="0.35">
      <c r="A1358" s="222" t="s">
        <v>1068</v>
      </c>
      <c r="B1358" s="70">
        <v>44160</v>
      </c>
      <c r="C1358" s="36">
        <v>422</v>
      </c>
      <c r="D1358" s="36">
        <v>2505</v>
      </c>
      <c r="E1358" s="37">
        <v>0</v>
      </c>
      <c r="F1358" s="36">
        <v>257</v>
      </c>
      <c r="G1358" s="36">
        <v>836</v>
      </c>
      <c r="H1358" s="35">
        <v>0</v>
      </c>
    </row>
    <row r="1359" spans="1:8" s="173" customFormat="1" x14ac:dyDescent="0.35">
      <c r="A1359" s="222" t="s">
        <v>1069</v>
      </c>
      <c r="B1359" s="70">
        <v>44160</v>
      </c>
      <c r="C1359" s="36">
        <v>149</v>
      </c>
      <c r="D1359" s="36">
        <v>1276</v>
      </c>
      <c r="E1359" s="37">
        <v>0</v>
      </c>
      <c r="F1359" s="36">
        <v>108</v>
      </c>
      <c r="G1359" s="36">
        <v>573</v>
      </c>
      <c r="H1359" s="35">
        <v>0</v>
      </c>
    </row>
    <row r="1360" spans="1:8" s="173" customFormat="1" x14ac:dyDescent="0.35">
      <c r="A1360" s="222" t="s">
        <v>1070</v>
      </c>
      <c r="B1360" s="70">
        <v>44160</v>
      </c>
      <c r="C1360" s="36">
        <v>131</v>
      </c>
      <c r="D1360" s="36">
        <v>1252</v>
      </c>
      <c r="E1360" s="37">
        <v>0</v>
      </c>
      <c r="F1360" s="36">
        <v>128</v>
      </c>
      <c r="G1360" s="36">
        <v>556</v>
      </c>
      <c r="H1360" s="35">
        <v>0</v>
      </c>
    </row>
    <row r="1361" spans="1:8" s="173" customFormat="1" x14ac:dyDescent="0.35">
      <c r="A1361" s="222" t="s">
        <v>1071</v>
      </c>
      <c r="B1361" s="70">
        <v>44160</v>
      </c>
      <c r="C1361" s="36">
        <v>87</v>
      </c>
      <c r="D1361" s="36">
        <v>836</v>
      </c>
      <c r="E1361" s="37">
        <v>0</v>
      </c>
      <c r="F1361" s="36">
        <v>82</v>
      </c>
      <c r="G1361" s="36">
        <v>323</v>
      </c>
      <c r="H1361" s="35">
        <v>0</v>
      </c>
    </row>
    <row r="1362" spans="1:8" s="173" customFormat="1" x14ac:dyDescent="0.35">
      <c r="A1362" s="222" t="s">
        <v>1072</v>
      </c>
      <c r="B1362" s="70">
        <v>44160</v>
      </c>
      <c r="C1362" s="36">
        <v>81</v>
      </c>
      <c r="D1362" s="36">
        <v>936</v>
      </c>
      <c r="E1362" s="37">
        <v>0</v>
      </c>
      <c r="F1362" s="36">
        <v>205</v>
      </c>
      <c r="G1362" s="36">
        <v>647</v>
      </c>
      <c r="H1362" s="35">
        <v>0</v>
      </c>
    </row>
    <row r="1363" spans="1:8" s="173" customFormat="1" x14ac:dyDescent="0.35">
      <c r="A1363" s="222" t="s">
        <v>1073</v>
      </c>
      <c r="B1363" s="70">
        <v>44160</v>
      </c>
      <c r="C1363" s="36">
        <v>156</v>
      </c>
      <c r="D1363" s="36">
        <v>838</v>
      </c>
      <c r="E1363" s="37">
        <v>0</v>
      </c>
      <c r="F1363" s="36">
        <v>133</v>
      </c>
      <c r="G1363" s="36">
        <v>355</v>
      </c>
      <c r="H1363" s="35">
        <v>0</v>
      </c>
    </row>
    <row r="1364" spans="1:8" s="173" customFormat="1" x14ac:dyDescent="0.35">
      <c r="A1364" s="222" t="s">
        <v>1068</v>
      </c>
      <c r="B1364" s="70">
        <v>44161</v>
      </c>
      <c r="C1364" s="36">
        <v>401</v>
      </c>
      <c r="D1364" s="36">
        <v>2395</v>
      </c>
      <c r="E1364" s="37">
        <v>0</v>
      </c>
      <c r="F1364" s="36">
        <v>278</v>
      </c>
      <c r="G1364" s="36">
        <v>946</v>
      </c>
      <c r="H1364" s="35">
        <v>0</v>
      </c>
    </row>
    <row r="1365" spans="1:8" s="173" customFormat="1" x14ac:dyDescent="0.35">
      <c r="A1365" s="222" t="s">
        <v>1069</v>
      </c>
      <c r="B1365" s="70">
        <v>44161</v>
      </c>
      <c r="C1365" s="36">
        <v>139</v>
      </c>
      <c r="D1365" s="36">
        <v>1123</v>
      </c>
      <c r="E1365" s="37">
        <v>0</v>
      </c>
      <c r="F1365" s="36">
        <v>118</v>
      </c>
      <c r="G1365" s="36">
        <v>726</v>
      </c>
      <c r="H1365" s="35">
        <v>0</v>
      </c>
    </row>
    <row r="1366" spans="1:8" s="173" customFormat="1" x14ac:dyDescent="0.35">
      <c r="A1366" s="222" t="s">
        <v>1070</v>
      </c>
      <c r="B1366" s="70">
        <v>44161</v>
      </c>
      <c r="C1366" s="36">
        <v>135</v>
      </c>
      <c r="D1366" s="36">
        <v>1155</v>
      </c>
      <c r="E1366" s="37">
        <v>0</v>
      </c>
      <c r="F1366" s="36">
        <v>124</v>
      </c>
      <c r="G1366" s="36">
        <v>653</v>
      </c>
      <c r="H1366" s="35">
        <v>0</v>
      </c>
    </row>
    <row r="1367" spans="1:8" s="173" customFormat="1" x14ac:dyDescent="0.35">
      <c r="A1367" s="222" t="s">
        <v>1071</v>
      </c>
      <c r="B1367" s="70">
        <v>44161</v>
      </c>
      <c r="C1367" s="36">
        <v>87</v>
      </c>
      <c r="D1367" s="36">
        <v>783</v>
      </c>
      <c r="E1367" s="37">
        <v>0</v>
      </c>
      <c r="F1367" s="36">
        <v>80</v>
      </c>
      <c r="G1367" s="36">
        <v>370</v>
      </c>
      <c r="H1367" s="35">
        <v>0</v>
      </c>
    </row>
    <row r="1368" spans="1:8" s="173" customFormat="1" x14ac:dyDescent="0.35">
      <c r="A1368" s="222" t="s">
        <v>1072</v>
      </c>
      <c r="B1368" s="70">
        <v>44161</v>
      </c>
      <c r="C1368" s="36">
        <v>76</v>
      </c>
      <c r="D1368" s="36">
        <v>896</v>
      </c>
      <c r="E1368" s="37">
        <v>0</v>
      </c>
      <c r="F1368" s="36">
        <v>210</v>
      </c>
      <c r="G1368" s="36">
        <v>690</v>
      </c>
      <c r="H1368" s="35">
        <v>0</v>
      </c>
    </row>
    <row r="1369" spans="1:8" s="173" customFormat="1" x14ac:dyDescent="0.35">
      <c r="A1369" s="222" t="s">
        <v>1073</v>
      </c>
      <c r="B1369" s="70">
        <v>44161</v>
      </c>
      <c r="C1369" s="36">
        <v>138</v>
      </c>
      <c r="D1369" s="36">
        <v>786</v>
      </c>
      <c r="E1369" s="37">
        <v>0</v>
      </c>
      <c r="F1369" s="36">
        <v>151</v>
      </c>
      <c r="G1369" s="36">
        <v>407</v>
      </c>
      <c r="H1369" s="35">
        <v>0</v>
      </c>
    </row>
    <row r="1370" spans="1:8" s="173" customFormat="1" x14ac:dyDescent="0.35">
      <c r="A1370" s="222" t="s">
        <v>1068</v>
      </c>
      <c r="B1370" s="70">
        <v>44162</v>
      </c>
      <c r="C1370" s="36">
        <v>390</v>
      </c>
      <c r="D1370" s="36">
        <v>2349</v>
      </c>
      <c r="E1370" s="37">
        <v>0</v>
      </c>
      <c r="F1370" s="36">
        <v>289</v>
      </c>
      <c r="G1370" s="36">
        <v>992</v>
      </c>
      <c r="H1370" s="35">
        <v>0</v>
      </c>
    </row>
    <row r="1371" spans="1:8" s="173" customFormat="1" x14ac:dyDescent="0.35">
      <c r="A1371" s="222" t="s">
        <v>1069</v>
      </c>
      <c r="B1371" s="70">
        <v>44162</v>
      </c>
      <c r="C1371" s="36">
        <v>131</v>
      </c>
      <c r="D1371" s="36">
        <v>1100</v>
      </c>
      <c r="E1371" s="37">
        <v>0</v>
      </c>
      <c r="F1371" s="36">
        <v>126</v>
      </c>
      <c r="G1371" s="36">
        <v>749</v>
      </c>
      <c r="H1371" s="35">
        <v>0</v>
      </c>
    </row>
    <row r="1372" spans="1:8" s="173" customFormat="1" x14ac:dyDescent="0.35">
      <c r="A1372" s="222" t="s">
        <v>1070</v>
      </c>
      <c r="B1372" s="70">
        <v>44162</v>
      </c>
      <c r="C1372" s="36">
        <v>141</v>
      </c>
      <c r="D1372" s="36">
        <v>1161</v>
      </c>
      <c r="E1372" s="37">
        <v>0</v>
      </c>
      <c r="F1372" s="36">
        <v>118</v>
      </c>
      <c r="G1372" s="36">
        <v>647</v>
      </c>
      <c r="H1372" s="35">
        <v>0</v>
      </c>
    </row>
    <row r="1373" spans="1:8" s="173" customFormat="1" x14ac:dyDescent="0.35">
      <c r="A1373" s="222" t="s">
        <v>1071</v>
      </c>
      <c r="B1373" s="70">
        <v>44162</v>
      </c>
      <c r="C1373" s="36">
        <v>81</v>
      </c>
      <c r="D1373" s="36">
        <v>755</v>
      </c>
      <c r="E1373" s="37">
        <v>0</v>
      </c>
      <c r="F1373" s="36">
        <v>86</v>
      </c>
      <c r="G1373" s="36">
        <v>401</v>
      </c>
      <c r="H1373" s="35">
        <v>0</v>
      </c>
    </row>
    <row r="1374" spans="1:8" s="173" customFormat="1" x14ac:dyDescent="0.35">
      <c r="A1374" s="222" t="s">
        <v>1072</v>
      </c>
      <c r="B1374" s="70">
        <v>44162</v>
      </c>
      <c r="C1374" s="36">
        <v>78</v>
      </c>
      <c r="D1374" s="36">
        <v>868</v>
      </c>
      <c r="E1374" s="37">
        <v>0</v>
      </c>
      <c r="F1374" s="36">
        <v>208</v>
      </c>
      <c r="G1374" s="36">
        <v>715</v>
      </c>
      <c r="H1374" s="35">
        <v>0</v>
      </c>
    </row>
    <row r="1375" spans="1:8" s="173" customFormat="1" x14ac:dyDescent="0.35">
      <c r="A1375" s="222" t="s">
        <v>1073</v>
      </c>
      <c r="B1375" s="70">
        <v>44162</v>
      </c>
      <c r="C1375" s="36">
        <v>141</v>
      </c>
      <c r="D1375" s="36">
        <v>771</v>
      </c>
      <c r="E1375" s="37">
        <v>0</v>
      </c>
      <c r="F1375" s="36">
        <v>148</v>
      </c>
      <c r="G1375" s="36">
        <v>422</v>
      </c>
      <c r="H1375" s="35">
        <v>0</v>
      </c>
    </row>
    <row r="1376" spans="1:8" s="173" customFormat="1" x14ac:dyDescent="0.35">
      <c r="A1376" s="222" t="s">
        <v>1068</v>
      </c>
      <c r="B1376" s="70">
        <v>44163</v>
      </c>
      <c r="C1376" s="36">
        <v>389</v>
      </c>
      <c r="D1376" s="36">
        <v>2333</v>
      </c>
      <c r="E1376" s="37">
        <v>0</v>
      </c>
      <c r="F1376" s="36">
        <v>290</v>
      </c>
      <c r="G1376" s="36">
        <v>1008</v>
      </c>
      <c r="H1376" s="35">
        <v>0</v>
      </c>
    </row>
    <row r="1377" spans="1:8" s="173" customFormat="1" x14ac:dyDescent="0.35">
      <c r="A1377" s="222" t="s">
        <v>1069</v>
      </c>
      <c r="B1377" s="70">
        <v>44163</v>
      </c>
      <c r="C1377" s="36">
        <v>139</v>
      </c>
      <c r="D1377" s="36">
        <v>1130</v>
      </c>
      <c r="E1377" s="37">
        <v>0</v>
      </c>
      <c r="F1377" s="36">
        <v>118</v>
      </c>
      <c r="G1377" s="36">
        <v>719</v>
      </c>
      <c r="H1377" s="35">
        <v>0</v>
      </c>
    </row>
    <row r="1378" spans="1:8" s="173" customFormat="1" x14ac:dyDescent="0.35">
      <c r="A1378" s="222" t="s">
        <v>1070</v>
      </c>
      <c r="B1378" s="70">
        <v>44163</v>
      </c>
      <c r="C1378" s="36">
        <v>128</v>
      </c>
      <c r="D1378" s="36">
        <v>1144</v>
      </c>
      <c r="E1378" s="37">
        <v>0</v>
      </c>
      <c r="F1378" s="36">
        <v>131</v>
      </c>
      <c r="G1378" s="36">
        <v>664</v>
      </c>
      <c r="H1378" s="35">
        <v>0</v>
      </c>
    </row>
    <row r="1379" spans="1:8" s="173" customFormat="1" x14ac:dyDescent="0.35">
      <c r="A1379" s="222" t="s">
        <v>1071</v>
      </c>
      <c r="B1379" s="70">
        <v>44163</v>
      </c>
      <c r="C1379" s="36">
        <v>85</v>
      </c>
      <c r="D1379" s="36">
        <v>739</v>
      </c>
      <c r="E1379" s="37">
        <v>0</v>
      </c>
      <c r="F1379" s="36">
        <v>83</v>
      </c>
      <c r="G1379" s="36">
        <v>421</v>
      </c>
      <c r="H1379" s="35">
        <v>0</v>
      </c>
    </row>
    <row r="1380" spans="1:8" s="173" customFormat="1" x14ac:dyDescent="0.35">
      <c r="A1380" s="222" t="s">
        <v>1072</v>
      </c>
      <c r="B1380" s="70">
        <v>44163</v>
      </c>
      <c r="C1380" s="36">
        <v>74</v>
      </c>
      <c r="D1380" s="36">
        <v>878</v>
      </c>
      <c r="E1380" s="37">
        <v>0</v>
      </c>
      <c r="F1380" s="36">
        <v>212</v>
      </c>
      <c r="G1380" s="36">
        <v>706</v>
      </c>
      <c r="H1380" s="35">
        <v>0</v>
      </c>
    </row>
    <row r="1381" spans="1:8" s="173" customFormat="1" x14ac:dyDescent="0.35">
      <c r="A1381" s="222" t="s">
        <v>1073</v>
      </c>
      <c r="B1381" s="70">
        <v>44163</v>
      </c>
      <c r="C1381" s="36">
        <v>149</v>
      </c>
      <c r="D1381" s="36">
        <v>765</v>
      </c>
      <c r="E1381" s="37">
        <v>0</v>
      </c>
      <c r="F1381" s="36">
        <v>140</v>
      </c>
      <c r="G1381" s="36">
        <v>428</v>
      </c>
      <c r="H1381" s="35">
        <v>0</v>
      </c>
    </row>
    <row r="1382" spans="1:8" s="173" customFormat="1" x14ac:dyDescent="0.35">
      <c r="A1382" s="222" t="s">
        <v>1068</v>
      </c>
      <c r="B1382" s="70">
        <v>44164</v>
      </c>
      <c r="C1382" s="36">
        <v>388</v>
      </c>
      <c r="D1382" s="36">
        <v>2307</v>
      </c>
      <c r="E1382" s="37">
        <v>0</v>
      </c>
      <c r="F1382" s="36">
        <v>291</v>
      </c>
      <c r="G1382" s="36">
        <v>1034</v>
      </c>
      <c r="H1382" s="35">
        <v>0</v>
      </c>
    </row>
    <row r="1383" spans="1:8" s="173" customFormat="1" x14ac:dyDescent="0.35">
      <c r="A1383" s="222" t="s">
        <v>1069</v>
      </c>
      <c r="B1383" s="70">
        <v>44164</v>
      </c>
      <c r="C1383" s="36">
        <v>143</v>
      </c>
      <c r="D1383" s="36">
        <v>1170</v>
      </c>
      <c r="E1383" s="37">
        <v>0</v>
      </c>
      <c r="F1383" s="36">
        <v>114</v>
      </c>
      <c r="G1383" s="36">
        <v>679</v>
      </c>
      <c r="H1383" s="35">
        <v>0</v>
      </c>
    </row>
    <row r="1384" spans="1:8" s="173" customFormat="1" x14ac:dyDescent="0.35">
      <c r="A1384" s="222" t="s">
        <v>1070</v>
      </c>
      <c r="B1384" s="70">
        <v>44164</v>
      </c>
      <c r="C1384" s="36">
        <v>130</v>
      </c>
      <c r="D1384" s="36">
        <v>1201</v>
      </c>
      <c r="E1384" s="37">
        <v>0</v>
      </c>
      <c r="F1384" s="36">
        <v>129</v>
      </c>
      <c r="G1384" s="36">
        <v>607</v>
      </c>
      <c r="H1384" s="35">
        <v>0</v>
      </c>
    </row>
    <row r="1385" spans="1:8" s="173" customFormat="1" x14ac:dyDescent="0.35">
      <c r="A1385" s="222" t="s">
        <v>1071</v>
      </c>
      <c r="B1385" s="70">
        <v>44164</v>
      </c>
      <c r="C1385" s="36">
        <v>94</v>
      </c>
      <c r="D1385" s="36">
        <v>799</v>
      </c>
      <c r="E1385" s="37">
        <v>0</v>
      </c>
      <c r="F1385" s="36">
        <v>72</v>
      </c>
      <c r="G1385" s="36">
        <v>343</v>
      </c>
      <c r="H1385" s="35">
        <v>0</v>
      </c>
    </row>
    <row r="1386" spans="1:8" s="173" customFormat="1" x14ac:dyDescent="0.35">
      <c r="A1386" s="222" t="s">
        <v>1072</v>
      </c>
      <c r="B1386" s="70">
        <v>44164</v>
      </c>
      <c r="C1386" s="36">
        <v>71</v>
      </c>
      <c r="D1386" s="36">
        <v>899</v>
      </c>
      <c r="E1386" s="37">
        <v>0</v>
      </c>
      <c r="F1386" s="36">
        <v>215</v>
      </c>
      <c r="G1386" s="36">
        <v>686</v>
      </c>
      <c r="H1386" s="35">
        <v>0</v>
      </c>
    </row>
    <row r="1387" spans="1:8" s="173" customFormat="1" x14ac:dyDescent="0.35">
      <c r="A1387" s="222" t="s">
        <v>1073</v>
      </c>
      <c r="B1387" s="70">
        <v>44164</v>
      </c>
      <c r="C1387" s="36">
        <v>144</v>
      </c>
      <c r="D1387" s="36">
        <v>779</v>
      </c>
      <c r="E1387" s="37">
        <v>0</v>
      </c>
      <c r="F1387" s="36">
        <v>145</v>
      </c>
      <c r="G1387" s="36">
        <v>391</v>
      </c>
      <c r="H1387" s="35">
        <v>0</v>
      </c>
    </row>
    <row r="1388" spans="1:8" s="173" customFormat="1" x14ac:dyDescent="0.35">
      <c r="A1388" s="222" t="s">
        <v>1068</v>
      </c>
      <c r="B1388" s="70">
        <v>44165</v>
      </c>
      <c r="C1388" s="36">
        <v>374</v>
      </c>
      <c r="D1388" s="36">
        <v>2359</v>
      </c>
      <c r="E1388" s="37">
        <v>0</v>
      </c>
      <c r="F1388" s="36">
        <v>305</v>
      </c>
      <c r="G1388" s="36">
        <v>982</v>
      </c>
      <c r="H1388" s="35">
        <v>0</v>
      </c>
    </row>
    <row r="1389" spans="1:8" s="173" customFormat="1" x14ac:dyDescent="0.35">
      <c r="A1389" s="222" t="s">
        <v>1069</v>
      </c>
      <c r="B1389" s="70">
        <v>44165</v>
      </c>
      <c r="C1389" s="36">
        <v>137</v>
      </c>
      <c r="D1389" s="36">
        <v>1218</v>
      </c>
      <c r="E1389" s="37">
        <v>0</v>
      </c>
      <c r="F1389" s="36">
        <v>120</v>
      </c>
      <c r="G1389" s="36">
        <v>631</v>
      </c>
      <c r="H1389" s="35">
        <v>0</v>
      </c>
    </row>
    <row r="1390" spans="1:8" s="173" customFormat="1" x14ac:dyDescent="0.35">
      <c r="A1390" s="222" t="s">
        <v>1070</v>
      </c>
      <c r="B1390" s="70">
        <v>44165</v>
      </c>
      <c r="C1390" s="36">
        <v>129</v>
      </c>
      <c r="D1390" s="36">
        <v>1243</v>
      </c>
      <c r="E1390" s="37">
        <v>0</v>
      </c>
      <c r="F1390" s="36">
        <v>130</v>
      </c>
      <c r="G1390" s="36">
        <v>574</v>
      </c>
      <c r="H1390" s="35">
        <v>0</v>
      </c>
    </row>
    <row r="1391" spans="1:8" s="173" customFormat="1" x14ac:dyDescent="0.35">
      <c r="A1391" s="222" t="s">
        <v>1071</v>
      </c>
      <c r="B1391" s="70">
        <v>44165</v>
      </c>
      <c r="C1391" s="36">
        <v>93</v>
      </c>
      <c r="D1391" s="36">
        <v>832</v>
      </c>
      <c r="E1391" s="37">
        <v>0</v>
      </c>
      <c r="F1391" s="36">
        <v>39</v>
      </c>
      <c r="G1391" s="36">
        <v>256</v>
      </c>
      <c r="H1391" s="35">
        <v>0</v>
      </c>
    </row>
    <row r="1392" spans="1:8" s="173" customFormat="1" x14ac:dyDescent="0.35">
      <c r="A1392" s="222" t="s">
        <v>1072</v>
      </c>
      <c r="B1392" s="70">
        <v>44165</v>
      </c>
      <c r="C1392" s="36">
        <v>76</v>
      </c>
      <c r="D1392" s="36">
        <v>935</v>
      </c>
      <c r="E1392" s="37">
        <v>0</v>
      </c>
      <c r="F1392" s="36">
        <v>210</v>
      </c>
      <c r="G1392" s="36">
        <v>652</v>
      </c>
      <c r="H1392" s="35">
        <v>0</v>
      </c>
    </row>
    <row r="1393" spans="1:8" s="173" customFormat="1" x14ac:dyDescent="0.35">
      <c r="A1393" s="222" t="s">
        <v>1073</v>
      </c>
      <c r="B1393" s="70">
        <v>44165</v>
      </c>
      <c r="C1393" s="36">
        <v>153</v>
      </c>
      <c r="D1393" s="36">
        <v>768</v>
      </c>
      <c r="E1393" s="37">
        <v>0</v>
      </c>
      <c r="F1393" s="36">
        <v>136</v>
      </c>
      <c r="G1393" s="36">
        <v>402</v>
      </c>
      <c r="H1393" s="35">
        <v>0</v>
      </c>
    </row>
    <row r="1394" spans="1:8" s="173" customFormat="1" x14ac:dyDescent="0.35">
      <c r="A1394" s="222" t="s">
        <v>1068</v>
      </c>
      <c r="B1394" s="70">
        <v>44166</v>
      </c>
      <c r="C1394" s="36">
        <v>415</v>
      </c>
      <c r="D1394" s="36">
        <v>2551</v>
      </c>
      <c r="E1394" s="37">
        <v>0</v>
      </c>
      <c r="F1394" s="36">
        <v>264</v>
      </c>
      <c r="G1394" s="36">
        <v>790</v>
      </c>
      <c r="H1394" s="35">
        <v>0</v>
      </c>
    </row>
    <row r="1395" spans="1:8" s="173" customFormat="1" x14ac:dyDescent="0.35">
      <c r="A1395" s="222" t="s">
        <v>1069</v>
      </c>
      <c r="B1395" s="70">
        <v>44166</v>
      </c>
      <c r="C1395" s="36">
        <v>143</v>
      </c>
      <c r="D1395" s="36">
        <v>1297</v>
      </c>
      <c r="E1395" s="37">
        <v>0</v>
      </c>
      <c r="F1395" s="36">
        <v>114</v>
      </c>
      <c r="G1395" s="36">
        <v>552</v>
      </c>
      <c r="H1395" s="35">
        <v>0</v>
      </c>
    </row>
    <row r="1396" spans="1:8" s="173" customFormat="1" x14ac:dyDescent="0.35">
      <c r="A1396" s="222" t="s">
        <v>1070</v>
      </c>
      <c r="B1396" s="70">
        <v>44166</v>
      </c>
      <c r="C1396" s="36">
        <v>133</v>
      </c>
      <c r="D1396" s="36">
        <v>1300</v>
      </c>
      <c r="E1396" s="37">
        <v>0</v>
      </c>
      <c r="F1396" s="36">
        <v>126</v>
      </c>
      <c r="G1396" s="36">
        <v>517</v>
      </c>
      <c r="H1396" s="35">
        <v>0</v>
      </c>
    </row>
    <row r="1397" spans="1:8" s="173" customFormat="1" x14ac:dyDescent="0.35">
      <c r="A1397" s="222" t="s">
        <v>1071</v>
      </c>
      <c r="B1397" s="70">
        <v>44166</v>
      </c>
      <c r="C1397" s="36">
        <v>89</v>
      </c>
      <c r="D1397" s="36">
        <v>885</v>
      </c>
      <c r="E1397" s="37">
        <v>0</v>
      </c>
      <c r="F1397" s="36">
        <v>41</v>
      </c>
      <c r="G1397" s="36">
        <v>211</v>
      </c>
      <c r="H1397" s="35">
        <v>0</v>
      </c>
    </row>
    <row r="1398" spans="1:8" s="173" customFormat="1" x14ac:dyDescent="0.35">
      <c r="A1398" s="222" t="s">
        <v>1072</v>
      </c>
      <c r="B1398" s="70">
        <v>44166</v>
      </c>
      <c r="C1398" s="36">
        <v>86</v>
      </c>
      <c r="D1398" s="36">
        <v>951</v>
      </c>
      <c r="E1398" s="37">
        <v>0</v>
      </c>
      <c r="F1398" s="36">
        <v>200</v>
      </c>
      <c r="G1398" s="36">
        <v>637</v>
      </c>
      <c r="H1398" s="35">
        <v>0</v>
      </c>
    </row>
    <row r="1399" spans="1:8" s="173" customFormat="1" x14ac:dyDescent="0.35">
      <c r="A1399" s="222" t="s">
        <v>1073</v>
      </c>
      <c r="B1399" s="70">
        <v>44166</v>
      </c>
      <c r="C1399" s="36">
        <v>158</v>
      </c>
      <c r="D1399" s="36">
        <v>856</v>
      </c>
      <c r="E1399" s="37">
        <v>0</v>
      </c>
      <c r="F1399" s="36">
        <v>131</v>
      </c>
      <c r="G1399" s="36">
        <v>314</v>
      </c>
      <c r="H1399" s="35">
        <v>0</v>
      </c>
    </row>
    <row r="1400" spans="1:8" s="173" customFormat="1" x14ac:dyDescent="0.35">
      <c r="A1400" s="222" t="s">
        <v>1068</v>
      </c>
      <c r="B1400" s="70">
        <v>44167</v>
      </c>
      <c r="C1400" s="36">
        <v>435</v>
      </c>
      <c r="D1400" s="36">
        <v>2623</v>
      </c>
      <c r="E1400" s="37">
        <v>0</v>
      </c>
      <c r="F1400" s="36">
        <v>244</v>
      </c>
      <c r="G1400" s="36">
        <v>718</v>
      </c>
      <c r="H1400" s="35">
        <v>0</v>
      </c>
    </row>
    <row r="1401" spans="1:8" s="173" customFormat="1" x14ac:dyDescent="0.35">
      <c r="A1401" s="222" t="s">
        <v>1069</v>
      </c>
      <c r="B1401" s="70">
        <v>44167</v>
      </c>
      <c r="C1401" s="36">
        <v>154</v>
      </c>
      <c r="D1401" s="36">
        <v>1327</v>
      </c>
      <c r="E1401" s="37">
        <v>0</v>
      </c>
      <c r="F1401" s="36">
        <v>103</v>
      </c>
      <c r="G1401" s="36">
        <v>522</v>
      </c>
      <c r="H1401" s="35">
        <v>0</v>
      </c>
    </row>
    <row r="1402" spans="1:8" s="173" customFormat="1" x14ac:dyDescent="0.35">
      <c r="A1402" s="222" t="s">
        <v>1070</v>
      </c>
      <c r="B1402" s="70">
        <v>44167</v>
      </c>
      <c r="C1402" s="36">
        <v>132</v>
      </c>
      <c r="D1402" s="36">
        <v>1331</v>
      </c>
      <c r="E1402" s="37">
        <v>0</v>
      </c>
      <c r="F1402" s="36">
        <v>116</v>
      </c>
      <c r="G1402" s="36">
        <v>336</v>
      </c>
      <c r="H1402" s="35">
        <v>0</v>
      </c>
    </row>
    <row r="1403" spans="1:8" s="173" customFormat="1" x14ac:dyDescent="0.35">
      <c r="A1403" s="222" t="s">
        <v>1071</v>
      </c>
      <c r="B1403" s="70">
        <v>44167</v>
      </c>
      <c r="C1403" s="36">
        <v>88</v>
      </c>
      <c r="D1403" s="36">
        <v>883</v>
      </c>
      <c r="E1403" s="37">
        <v>0</v>
      </c>
      <c r="F1403" s="36">
        <v>40</v>
      </c>
      <c r="G1403" s="36">
        <v>217</v>
      </c>
      <c r="H1403" s="35">
        <v>0</v>
      </c>
    </row>
    <row r="1404" spans="1:8" s="173" customFormat="1" x14ac:dyDescent="0.35">
      <c r="A1404" s="222" t="s">
        <v>1072</v>
      </c>
      <c r="B1404" s="70">
        <v>44167</v>
      </c>
      <c r="C1404" s="36">
        <v>87</v>
      </c>
      <c r="D1404" s="36">
        <v>974</v>
      </c>
      <c r="E1404" s="37">
        <v>0</v>
      </c>
      <c r="F1404" s="36">
        <v>199</v>
      </c>
      <c r="G1404" s="36">
        <v>614</v>
      </c>
      <c r="H1404" s="35">
        <v>0</v>
      </c>
    </row>
    <row r="1405" spans="1:8" s="173" customFormat="1" x14ac:dyDescent="0.35">
      <c r="A1405" s="222" t="s">
        <v>1073</v>
      </c>
      <c r="B1405" s="70">
        <v>44167</v>
      </c>
      <c r="C1405" s="36">
        <v>152</v>
      </c>
      <c r="D1405" s="36">
        <v>867</v>
      </c>
      <c r="E1405" s="37">
        <v>0</v>
      </c>
      <c r="F1405" s="36">
        <v>112</v>
      </c>
      <c r="G1405" s="36">
        <v>287</v>
      </c>
      <c r="H1405" s="35">
        <v>0</v>
      </c>
    </row>
    <row r="1406" spans="1:8" s="173" customFormat="1" x14ac:dyDescent="0.35">
      <c r="A1406" s="222" t="s">
        <v>1068</v>
      </c>
      <c r="B1406" s="70">
        <v>44168</v>
      </c>
      <c r="C1406" s="36">
        <v>445</v>
      </c>
      <c r="D1406" s="36">
        <v>2629</v>
      </c>
      <c r="E1406" s="37">
        <v>0</v>
      </c>
      <c r="F1406" s="36">
        <v>229</v>
      </c>
      <c r="G1406" s="36">
        <v>678</v>
      </c>
      <c r="H1406" s="35">
        <v>0</v>
      </c>
    </row>
    <row r="1407" spans="1:8" s="173" customFormat="1" x14ac:dyDescent="0.35">
      <c r="A1407" s="222" t="s">
        <v>1069</v>
      </c>
      <c r="B1407" s="70">
        <v>44168</v>
      </c>
      <c r="C1407" s="36">
        <v>153</v>
      </c>
      <c r="D1407" s="36">
        <v>1370</v>
      </c>
      <c r="E1407" s="37">
        <v>0</v>
      </c>
      <c r="F1407" s="36">
        <v>99</v>
      </c>
      <c r="G1407" s="36">
        <v>479</v>
      </c>
      <c r="H1407" s="35">
        <v>0</v>
      </c>
    </row>
    <row r="1408" spans="1:8" s="173" customFormat="1" x14ac:dyDescent="0.35">
      <c r="A1408" s="222" t="s">
        <v>1070</v>
      </c>
      <c r="B1408" s="70">
        <v>44168</v>
      </c>
      <c r="C1408" s="36">
        <v>133</v>
      </c>
      <c r="D1408" s="36">
        <v>1293</v>
      </c>
      <c r="E1408" s="37">
        <v>0</v>
      </c>
      <c r="F1408" s="36">
        <v>116</v>
      </c>
      <c r="G1408" s="36">
        <v>346</v>
      </c>
      <c r="H1408" s="35">
        <v>0</v>
      </c>
    </row>
    <row r="1409" spans="1:8" s="173" customFormat="1" x14ac:dyDescent="0.35">
      <c r="A1409" s="222" t="s">
        <v>1071</v>
      </c>
      <c r="B1409" s="70">
        <v>44168</v>
      </c>
      <c r="C1409" s="36">
        <v>86</v>
      </c>
      <c r="D1409" s="36">
        <v>898</v>
      </c>
      <c r="E1409" s="37">
        <v>0</v>
      </c>
      <c r="F1409" s="36">
        <v>44</v>
      </c>
      <c r="G1409" s="36">
        <v>223</v>
      </c>
      <c r="H1409" s="35">
        <v>0</v>
      </c>
    </row>
    <row r="1410" spans="1:8" s="173" customFormat="1" x14ac:dyDescent="0.35">
      <c r="A1410" s="222" t="s">
        <v>1072</v>
      </c>
      <c r="B1410" s="70">
        <v>44168</v>
      </c>
      <c r="C1410" s="36">
        <v>82</v>
      </c>
      <c r="D1410" s="36">
        <v>989</v>
      </c>
      <c r="E1410" s="37">
        <v>0</v>
      </c>
      <c r="F1410" s="36">
        <v>85</v>
      </c>
      <c r="G1410" s="36">
        <v>203</v>
      </c>
      <c r="H1410" s="35">
        <v>0</v>
      </c>
    </row>
    <row r="1411" spans="1:8" s="173" customFormat="1" x14ac:dyDescent="0.35">
      <c r="A1411" s="222" t="s">
        <v>1073</v>
      </c>
      <c r="B1411" s="70">
        <v>44168</v>
      </c>
      <c r="C1411" s="36">
        <v>147</v>
      </c>
      <c r="D1411" s="36">
        <v>892</v>
      </c>
      <c r="E1411" s="37">
        <v>0</v>
      </c>
      <c r="F1411" s="36">
        <v>113</v>
      </c>
      <c r="G1411" s="36">
        <v>227</v>
      </c>
      <c r="H1411" s="35">
        <v>0</v>
      </c>
    </row>
    <row r="1412" spans="1:8" s="173" customFormat="1" x14ac:dyDescent="0.35">
      <c r="A1412" s="222" t="s">
        <v>1068</v>
      </c>
      <c r="B1412" s="70">
        <v>44169</v>
      </c>
      <c r="C1412" s="36">
        <v>436</v>
      </c>
      <c r="D1412" s="36">
        <v>2612</v>
      </c>
      <c r="E1412" s="37">
        <v>0</v>
      </c>
      <c r="F1412" s="36">
        <v>238</v>
      </c>
      <c r="G1412" s="36">
        <v>695</v>
      </c>
      <c r="H1412" s="35">
        <v>0</v>
      </c>
    </row>
    <row r="1413" spans="1:8" s="173" customFormat="1" x14ac:dyDescent="0.35">
      <c r="A1413" s="222" t="s">
        <v>1069</v>
      </c>
      <c r="B1413" s="70">
        <v>44169</v>
      </c>
      <c r="C1413" s="36">
        <v>147</v>
      </c>
      <c r="D1413" s="36">
        <v>1305</v>
      </c>
      <c r="E1413" s="37">
        <v>0</v>
      </c>
      <c r="F1413" s="36">
        <v>99</v>
      </c>
      <c r="G1413" s="36">
        <v>534</v>
      </c>
      <c r="H1413" s="35">
        <v>0</v>
      </c>
    </row>
    <row r="1414" spans="1:8" s="173" customFormat="1" x14ac:dyDescent="0.35">
      <c r="A1414" s="222" t="s">
        <v>1070</v>
      </c>
      <c r="B1414" s="70">
        <v>44169</v>
      </c>
      <c r="C1414" s="36">
        <v>133</v>
      </c>
      <c r="D1414" s="36">
        <v>1275</v>
      </c>
      <c r="E1414" s="37">
        <v>0</v>
      </c>
      <c r="F1414" s="36">
        <v>114</v>
      </c>
      <c r="G1414" s="36">
        <v>352</v>
      </c>
      <c r="H1414" s="35">
        <v>0</v>
      </c>
    </row>
    <row r="1415" spans="1:8" s="173" customFormat="1" x14ac:dyDescent="0.35">
      <c r="A1415" s="222" t="s">
        <v>1071</v>
      </c>
      <c r="B1415" s="70">
        <v>44169</v>
      </c>
      <c r="C1415" s="36">
        <v>92</v>
      </c>
      <c r="D1415" s="36">
        <v>932</v>
      </c>
      <c r="E1415" s="37">
        <v>0</v>
      </c>
      <c r="F1415" s="36">
        <v>41</v>
      </c>
      <c r="G1415" s="36">
        <v>180</v>
      </c>
      <c r="H1415" s="35">
        <v>0</v>
      </c>
    </row>
    <row r="1416" spans="1:8" s="173" customFormat="1" x14ac:dyDescent="0.35">
      <c r="A1416" s="222" t="s">
        <v>1072</v>
      </c>
      <c r="B1416" s="70">
        <v>44169</v>
      </c>
      <c r="C1416" s="36">
        <v>85</v>
      </c>
      <c r="D1416" s="36">
        <v>951</v>
      </c>
      <c r="E1416" s="37">
        <v>0</v>
      </c>
      <c r="F1416" s="36">
        <v>82</v>
      </c>
      <c r="G1416" s="36">
        <v>233</v>
      </c>
      <c r="H1416" s="35">
        <v>0</v>
      </c>
    </row>
    <row r="1417" spans="1:8" s="173" customFormat="1" x14ac:dyDescent="0.35">
      <c r="A1417" s="222" t="s">
        <v>1073</v>
      </c>
      <c r="B1417" s="70">
        <v>44169</v>
      </c>
      <c r="C1417" s="36">
        <v>157</v>
      </c>
      <c r="D1417" s="36">
        <v>836</v>
      </c>
      <c r="E1417" s="37">
        <v>0</v>
      </c>
      <c r="F1417" s="36">
        <v>103</v>
      </c>
      <c r="G1417" s="36">
        <v>283</v>
      </c>
      <c r="H1417" s="35">
        <v>0</v>
      </c>
    </row>
    <row r="1418" spans="1:8" s="173" customFormat="1" x14ac:dyDescent="0.35">
      <c r="A1418" s="222" t="s">
        <v>1068</v>
      </c>
      <c r="B1418" s="70">
        <v>44170</v>
      </c>
      <c r="C1418" s="36">
        <v>420</v>
      </c>
      <c r="D1418" s="36">
        <v>2584</v>
      </c>
      <c r="E1418" s="37">
        <v>0</v>
      </c>
      <c r="F1418" s="36">
        <v>254</v>
      </c>
      <c r="G1418" s="36">
        <v>643</v>
      </c>
      <c r="H1418" s="35">
        <v>0</v>
      </c>
    </row>
    <row r="1419" spans="1:8" s="173" customFormat="1" x14ac:dyDescent="0.35">
      <c r="A1419" s="222" t="s">
        <v>1069</v>
      </c>
      <c r="B1419" s="70">
        <v>44170</v>
      </c>
      <c r="C1419" s="36">
        <v>152</v>
      </c>
      <c r="D1419" s="36">
        <v>1226</v>
      </c>
      <c r="E1419" s="37">
        <v>0</v>
      </c>
      <c r="F1419" s="36">
        <v>75</v>
      </c>
      <c r="G1419" s="36">
        <v>477</v>
      </c>
      <c r="H1419" s="35">
        <v>0</v>
      </c>
    </row>
    <row r="1420" spans="1:8" s="173" customFormat="1" x14ac:dyDescent="0.35">
      <c r="A1420" s="222" t="s">
        <v>1070</v>
      </c>
      <c r="B1420" s="70">
        <v>44170</v>
      </c>
      <c r="C1420" s="36">
        <v>119</v>
      </c>
      <c r="D1420" s="36">
        <v>1245</v>
      </c>
      <c r="E1420" s="37">
        <v>0</v>
      </c>
      <c r="F1420" s="36">
        <v>120</v>
      </c>
      <c r="G1420" s="36">
        <v>380</v>
      </c>
      <c r="H1420" s="35">
        <v>0</v>
      </c>
    </row>
    <row r="1421" spans="1:8" s="173" customFormat="1" x14ac:dyDescent="0.35">
      <c r="A1421" s="222" t="s">
        <v>1071</v>
      </c>
      <c r="B1421" s="70">
        <v>44170</v>
      </c>
      <c r="C1421" s="36">
        <v>92</v>
      </c>
      <c r="D1421" s="36">
        <v>881</v>
      </c>
      <c r="E1421" s="37">
        <v>0</v>
      </c>
      <c r="F1421" s="36">
        <v>39</v>
      </c>
      <c r="G1421" s="36">
        <v>231</v>
      </c>
      <c r="H1421" s="35">
        <v>0</v>
      </c>
    </row>
    <row r="1422" spans="1:8" s="173" customFormat="1" x14ac:dyDescent="0.35">
      <c r="A1422" s="222" t="s">
        <v>1072</v>
      </c>
      <c r="B1422" s="70">
        <v>44170</v>
      </c>
      <c r="C1422" s="36">
        <v>85</v>
      </c>
      <c r="D1422" s="36">
        <v>962</v>
      </c>
      <c r="E1422" s="37">
        <v>0</v>
      </c>
      <c r="F1422" s="36">
        <v>82</v>
      </c>
      <c r="G1422" s="36">
        <v>223</v>
      </c>
      <c r="H1422" s="35">
        <v>0</v>
      </c>
    </row>
    <row r="1423" spans="1:8" s="173" customFormat="1" x14ac:dyDescent="0.35">
      <c r="A1423" s="222" t="s">
        <v>1073</v>
      </c>
      <c r="B1423" s="70">
        <v>44170</v>
      </c>
      <c r="C1423" s="36">
        <v>154</v>
      </c>
      <c r="D1423" s="36">
        <v>806</v>
      </c>
      <c r="E1423" s="37">
        <v>0</v>
      </c>
      <c r="F1423" s="36">
        <v>105</v>
      </c>
      <c r="G1423" s="36">
        <v>298</v>
      </c>
      <c r="H1423" s="35">
        <v>0</v>
      </c>
    </row>
    <row r="1424" spans="1:8" s="173" customFormat="1" x14ac:dyDescent="0.35">
      <c r="A1424" s="222" t="s">
        <v>1068</v>
      </c>
      <c r="B1424" s="70">
        <v>44171</v>
      </c>
      <c r="C1424" s="36">
        <v>425</v>
      </c>
      <c r="D1424" s="36">
        <v>2487</v>
      </c>
      <c r="E1424" s="37">
        <v>0</v>
      </c>
      <c r="F1424" s="36">
        <v>227</v>
      </c>
      <c r="G1424" s="36">
        <v>731</v>
      </c>
      <c r="H1424" s="35">
        <v>0</v>
      </c>
    </row>
    <row r="1425" spans="1:8" s="173" customFormat="1" x14ac:dyDescent="0.35">
      <c r="A1425" s="222" t="s">
        <v>1069</v>
      </c>
      <c r="B1425" s="70">
        <v>44171</v>
      </c>
      <c r="C1425" s="36">
        <v>151</v>
      </c>
      <c r="D1425" s="36">
        <v>1198</v>
      </c>
      <c r="E1425" s="37">
        <v>0</v>
      </c>
      <c r="F1425" s="36">
        <v>77</v>
      </c>
      <c r="G1425" s="36">
        <v>505</v>
      </c>
      <c r="H1425" s="35">
        <v>0</v>
      </c>
    </row>
    <row r="1426" spans="1:8" s="173" customFormat="1" x14ac:dyDescent="0.35">
      <c r="A1426" s="222" t="s">
        <v>1070</v>
      </c>
      <c r="B1426" s="70">
        <v>44171</v>
      </c>
      <c r="C1426" s="36">
        <v>121</v>
      </c>
      <c r="D1426" s="36">
        <v>1198</v>
      </c>
      <c r="E1426" s="37">
        <v>0</v>
      </c>
      <c r="F1426" s="36">
        <v>87</v>
      </c>
      <c r="G1426" s="36">
        <v>335</v>
      </c>
      <c r="H1426" s="35">
        <v>0</v>
      </c>
    </row>
    <row r="1427" spans="1:8" s="173" customFormat="1" x14ac:dyDescent="0.35">
      <c r="A1427" s="222" t="s">
        <v>1071</v>
      </c>
      <c r="B1427" s="70">
        <v>44171</v>
      </c>
      <c r="C1427" s="36">
        <v>87</v>
      </c>
      <c r="D1427" s="36">
        <v>869</v>
      </c>
      <c r="E1427" s="37">
        <v>0</v>
      </c>
      <c r="F1427" s="36">
        <v>36</v>
      </c>
      <c r="G1427" s="36">
        <v>234</v>
      </c>
      <c r="H1427" s="35">
        <v>0</v>
      </c>
    </row>
    <row r="1428" spans="1:8" s="173" customFormat="1" x14ac:dyDescent="0.35">
      <c r="A1428" s="222" t="s">
        <v>1072</v>
      </c>
      <c r="B1428" s="70">
        <v>44171</v>
      </c>
      <c r="C1428" s="36">
        <v>88</v>
      </c>
      <c r="D1428" s="36">
        <v>929</v>
      </c>
      <c r="E1428" s="37">
        <v>0</v>
      </c>
      <c r="F1428" s="36">
        <v>70</v>
      </c>
      <c r="G1428" s="36">
        <v>219</v>
      </c>
      <c r="H1428" s="35">
        <v>0</v>
      </c>
    </row>
    <row r="1429" spans="1:8" s="173" customFormat="1" x14ac:dyDescent="0.35">
      <c r="A1429" s="222" t="s">
        <v>1073</v>
      </c>
      <c r="B1429" s="70">
        <v>44171</v>
      </c>
      <c r="C1429" s="36">
        <v>155</v>
      </c>
      <c r="D1429" s="36">
        <v>807</v>
      </c>
      <c r="E1429" s="37">
        <v>0</v>
      </c>
      <c r="F1429" s="36">
        <v>102</v>
      </c>
      <c r="G1429" s="36">
        <v>293</v>
      </c>
      <c r="H1429" s="35">
        <v>25</v>
      </c>
    </row>
    <row r="1430" spans="1:8" s="173" customFormat="1" x14ac:dyDescent="0.35">
      <c r="A1430" s="222" t="s">
        <v>1068</v>
      </c>
      <c r="B1430" s="70">
        <v>44172</v>
      </c>
      <c r="C1430" s="36">
        <v>424</v>
      </c>
      <c r="D1430" s="36">
        <v>2493</v>
      </c>
      <c r="E1430" s="37">
        <v>0</v>
      </c>
      <c r="F1430" s="36">
        <v>228</v>
      </c>
      <c r="G1430" s="36">
        <v>709</v>
      </c>
      <c r="H1430" s="35">
        <v>0</v>
      </c>
    </row>
    <row r="1431" spans="1:8" s="173" customFormat="1" x14ac:dyDescent="0.35">
      <c r="A1431" s="222" t="s">
        <v>1069</v>
      </c>
      <c r="B1431" s="70">
        <v>44172</v>
      </c>
      <c r="C1431" s="36">
        <v>157</v>
      </c>
      <c r="D1431" s="36">
        <v>1243</v>
      </c>
      <c r="E1431" s="37">
        <v>0</v>
      </c>
      <c r="F1431" s="36">
        <v>70</v>
      </c>
      <c r="G1431" s="36">
        <v>460</v>
      </c>
      <c r="H1431" s="35">
        <v>0</v>
      </c>
    </row>
    <row r="1432" spans="1:8" s="173" customFormat="1" x14ac:dyDescent="0.35">
      <c r="A1432" s="222" t="s">
        <v>1070</v>
      </c>
      <c r="B1432" s="70">
        <v>44172</v>
      </c>
      <c r="C1432" s="36">
        <v>124</v>
      </c>
      <c r="D1432" s="36">
        <v>1218</v>
      </c>
      <c r="E1432" s="37">
        <v>0</v>
      </c>
      <c r="F1432" s="36">
        <v>91</v>
      </c>
      <c r="G1432" s="36">
        <v>343</v>
      </c>
      <c r="H1432" s="35">
        <v>0</v>
      </c>
    </row>
    <row r="1433" spans="1:8" s="173" customFormat="1" x14ac:dyDescent="0.35">
      <c r="A1433" s="222" t="s">
        <v>1071</v>
      </c>
      <c r="B1433" s="70">
        <v>44172</v>
      </c>
      <c r="C1433" s="36">
        <v>96</v>
      </c>
      <c r="D1433" s="36">
        <v>884</v>
      </c>
      <c r="E1433" s="37">
        <v>0</v>
      </c>
      <c r="F1433" s="36">
        <v>20</v>
      </c>
      <c r="G1433" s="36">
        <v>158</v>
      </c>
      <c r="H1433" s="35">
        <v>0</v>
      </c>
    </row>
    <row r="1434" spans="1:8" s="173" customFormat="1" x14ac:dyDescent="0.35">
      <c r="A1434" s="222" t="s">
        <v>1072</v>
      </c>
      <c r="B1434" s="70">
        <v>44172</v>
      </c>
      <c r="C1434" s="36">
        <v>90</v>
      </c>
      <c r="D1434" s="36">
        <v>978</v>
      </c>
      <c r="E1434" s="37">
        <v>0</v>
      </c>
      <c r="F1434" s="36">
        <v>71</v>
      </c>
      <c r="G1434" s="36">
        <v>208</v>
      </c>
      <c r="H1434" s="35">
        <v>0</v>
      </c>
    </row>
    <row r="1435" spans="1:8" s="173" customFormat="1" x14ac:dyDescent="0.35">
      <c r="A1435" s="222" t="s">
        <v>1073</v>
      </c>
      <c r="B1435" s="70">
        <v>44172</v>
      </c>
      <c r="C1435" s="36">
        <v>155</v>
      </c>
      <c r="D1435" s="36">
        <v>804</v>
      </c>
      <c r="E1435" s="37">
        <v>7</v>
      </c>
      <c r="F1435" s="36">
        <v>102</v>
      </c>
      <c r="G1435" s="36">
        <v>296</v>
      </c>
      <c r="H1435" s="35">
        <v>18</v>
      </c>
    </row>
    <row r="1436" spans="1:8" s="173" customFormat="1" x14ac:dyDescent="0.35">
      <c r="A1436" s="222" t="s">
        <v>1068</v>
      </c>
      <c r="B1436" s="70">
        <v>44173</v>
      </c>
      <c r="C1436" s="36">
        <v>443</v>
      </c>
      <c r="D1436" s="36">
        <v>2591</v>
      </c>
      <c r="E1436" s="37">
        <v>0</v>
      </c>
      <c r="F1436" s="36">
        <v>189</v>
      </c>
      <c r="G1436" s="36">
        <v>623</v>
      </c>
      <c r="H1436" s="35">
        <v>0</v>
      </c>
    </row>
    <row r="1437" spans="1:8" s="173" customFormat="1" x14ac:dyDescent="0.35">
      <c r="A1437" s="222" t="s">
        <v>1069</v>
      </c>
      <c r="B1437" s="70">
        <v>44173</v>
      </c>
      <c r="C1437" s="36">
        <v>156</v>
      </c>
      <c r="D1437" s="36">
        <v>1331</v>
      </c>
      <c r="E1437" s="37">
        <v>0</v>
      </c>
      <c r="F1437" s="36">
        <v>75</v>
      </c>
      <c r="G1437" s="36">
        <v>321</v>
      </c>
      <c r="H1437" s="35">
        <v>0</v>
      </c>
    </row>
    <row r="1438" spans="1:8" s="173" customFormat="1" x14ac:dyDescent="0.35">
      <c r="A1438" s="222" t="s">
        <v>1070</v>
      </c>
      <c r="B1438" s="70">
        <v>44173</v>
      </c>
      <c r="C1438" s="36">
        <v>135</v>
      </c>
      <c r="D1438" s="36">
        <v>1285</v>
      </c>
      <c r="E1438" s="37">
        <v>0</v>
      </c>
      <c r="F1438" s="36">
        <v>75</v>
      </c>
      <c r="G1438" s="36">
        <v>292</v>
      </c>
      <c r="H1438" s="35">
        <v>0</v>
      </c>
    </row>
    <row r="1439" spans="1:8" s="173" customFormat="1" x14ac:dyDescent="0.35">
      <c r="A1439" s="222" t="s">
        <v>1071</v>
      </c>
      <c r="B1439" s="70">
        <v>44173</v>
      </c>
      <c r="C1439" s="36">
        <v>98</v>
      </c>
      <c r="D1439" s="36">
        <v>932</v>
      </c>
      <c r="E1439" s="37">
        <v>0</v>
      </c>
      <c r="F1439" s="36">
        <v>14</v>
      </c>
      <c r="G1439" s="36">
        <v>135</v>
      </c>
      <c r="H1439" s="35">
        <v>0</v>
      </c>
    </row>
    <row r="1440" spans="1:8" s="173" customFormat="1" x14ac:dyDescent="0.35">
      <c r="A1440" s="222" t="s">
        <v>1072</v>
      </c>
      <c r="B1440" s="70">
        <v>44173</v>
      </c>
      <c r="C1440" s="36">
        <v>91</v>
      </c>
      <c r="D1440" s="36">
        <v>980</v>
      </c>
      <c r="E1440" s="37">
        <v>0</v>
      </c>
      <c r="F1440" s="36">
        <v>70</v>
      </c>
      <c r="G1440" s="36">
        <v>204</v>
      </c>
      <c r="H1440" s="35">
        <v>0</v>
      </c>
    </row>
    <row r="1441" spans="1:8" s="173" customFormat="1" x14ac:dyDescent="0.35">
      <c r="A1441" s="222" t="s">
        <v>1073</v>
      </c>
      <c r="B1441" s="70">
        <v>44173</v>
      </c>
      <c r="C1441" s="36">
        <v>164</v>
      </c>
      <c r="D1441" s="36">
        <v>842</v>
      </c>
      <c r="E1441" s="37">
        <v>15</v>
      </c>
      <c r="F1441" s="36">
        <v>95</v>
      </c>
      <c r="G1441" s="36">
        <v>258</v>
      </c>
      <c r="H1441" s="35">
        <v>10</v>
      </c>
    </row>
    <row r="1442" spans="1:8" s="173" customFormat="1" x14ac:dyDescent="0.35">
      <c r="A1442" s="222" t="s">
        <v>1068</v>
      </c>
      <c r="B1442" s="70">
        <v>44174</v>
      </c>
      <c r="C1442" s="36">
        <v>444</v>
      </c>
      <c r="D1442" s="36">
        <v>2677</v>
      </c>
      <c r="E1442" s="37">
        <v>0</v>
      </c>
      <c r="F1442" s="36">
        <v>142</v>
      </c>
      <c r="G1442" s="36">
        <v>532</v>
      </c>
      <c r="H1442" s="35">
        <v>0</v>
      </c>
    </row>
    <row r="1443" spans="1:8" s="173" customFormat="1" x14ac:dyDescent="0.35">
      <c r="A1443" s="222" t="s">
        <v>1069</v>
      </c>
      <c r="B1443" s="70">
        <v>44174</v>
      </c>
      <c r="C1443" s="36">
        <v>158</v>
      </c>
      <c r="D1443" s="36">
        <v>1323</v>
      </c>
      <c r="E1443" s="37">
        <v>0</v>
      </c>
      <c r="F1443" s="36">
        <v>70</v>
      </c>
      <c r="G1443" s="36">
        <v>338</v>
      </c>
      <c r="H1443" s="35">
        <v>0</v>
      </c>
    </row>
    <row r="1444" spans="1:8" s="173" customFormat="1" x14ac:dyDescent="0.35">
      <c r="A1444" s="222" t="s">
        <v>1070</v>
      </c>
      <c r="B1444" s="70">
        <v>44174</v>
      </c>
      <c r="C1444" s="36">
        <v>134</v>
      </c>
      <c r="D1444" s="36">
        <v>1299</v>
      </c>
      <c r="E1444" s="37">
        <v>0</v>
      </c>
      <c r="F1444" s="36">
        <v>80</v>
      </c>
      <c r="G1444" s="36">
        <v>260</v>
      </c>
      <c r="H1444" s="35">
        <v>0</v>
      </c>
    </row>
    <row r="1445" spans="1:8" s="173" customFormat="1" x14ac:dyDescent="0.35">
      <c r="A1445" s="222" t="s">
        <v>1071</v>
      </c>
      <c r="B1445" s="70">
        <v>44174</v>
      </c>
      <c r="C1445" s="36">
        <v>96</v>
      </c>
      <c r="D1445" s="36">
        <v>924</v>
      </c>
      <c r="E1445" s="37">
        <v>0</v>
      </c>
      <c r="F1445" s="36">
        <v>13</v>
      </c>
      <c r="G1445" s="36">
        <v>155</v>
      </c>
      <c r="H1445" s="35">
        <v>0</v>
      </c>
    </row>
    <row r="1446" spans="1:8" s="173" customFormat="1" x14ac:dyDescent="0.35">
      <c r="A1446" s="222" t="s">
        <v>1072</v>
      </c>
      <c r="B1446" s="70">
        <v>44174</v>
      </c>
      <c r="C1446" s="36">
        <v>83</v>
      </c>
      <c r="D1446" s="36">
        <v>987</v>
      </c>
      <c r="E1446" s="37">
        <v>0</v>
      </c>
      <c r="F1446" s="36">
        <v>76</v>
      </c>
      <c r="G1446" s="36">
        <v>185</v>
      </c>
      <c r="H1446" s="35">
        <v>0</v>
      </c>
    </row>
    <row r="1447" spans="1:8" s="173" customFormat="1" x14ac:dyDescent="0.35">
      <c r="A1447" s="222" t="s">
        <v>1073</v>
      </c>
      <c r="B1447" s="70">
        <v>44174</v>
      </c>
      <c r="C1447" s="36">
        <v>164</v>
      </c>
      <c r="D1447" s="36">
        <v>906</v>
      </c>
      <c r="E1447" s="37">
        <v>24</v>
      </c>
      <c r="F1447" s="36">
        <v>93</v>
      </c>
      <c r="G1447" s="36">
        <v>188</v>
      </c>
      <c r="H1447" s="35">
        <v>6</v>
      </c>
    </row>
    <row r="1448" spans="1:8" s="173" customFormat="1" x14ac:dyDescent="0.35">
      <c r="A1448" s="222" t="s">
        <v>1068</v>
      </c>
      <c r="B1448" s="70">
        <v>44175</v>
      </c>
      <c r="C1448" s="36">
        <v>428</v>
      </c>
      <c r="D1448" s="36">
        <v>2639</v>
      </c>
      <c r="E1448" s="37">
        <v>0</v>
      </c>
      <c r="F1448" s="36">
        <v>81</v>
      </c>
      <c r="G1448" s="36">
        <v>315</v>
      </c>
      <c r="H1448" s="35">
        <v>0</v>
      </c>
    </row>
    <row r="1449" spans="1:8" s="173" customFormat="1" x14ac:dyDescent="0.35">
      <c r="A1449" s="222" t="s">
        <v>1069</v>
      </c>
      <c r="B1449" s="70">
        <v>44175</v>
      </c>
      <c r="C1449" s="36">
        <v>161</v>
      </c>
      <c r="D1449" s="36">
        <v>1335</v>
      </c>
      <c r="E1449" s="37">
        <v>0</v>
      </c>
      <c r="F1449" s="36">
        <v>69</v>
      </c>
      <c r="G1449" s="36">
        <v>302</v>
      </c>
      <c r="H1449" s="35">
        <v>0</v>
      </c>
    </row>
    <row r="1450" spans="1:8" s="173" customFormat="1" x14ac:dyDescent="0.35">
      <c r="A1450" s="222" t="s">
        <v>1070</v>
      </c>
      <c r="B1450" s="70">
        <v>44175</v>
      </c>
      <c r="C1450" s="36">
        <v>129</v>
      </c>
      <c r="D1450" s="36">
        <v>1317</v>
      </c>
      <c r="E1450" s="37">
        <v>0</v>
      </c>
      <c r="F1450" s="36">
        <v>75</v>
      </c>
      <c r="G1450" s="36">
        <v>237</v>
      </c>
      <c r="H1450" s="35">
        <v>0</v>
      </c>
    </row>
    <row r="1451" spans="1:8" s="173" customFormat="1" x14ac:dyDescent="0.35">
      <c r="A1451" s="222" t="s">
        <v>1071</v>
      </c>
      <c r="B1451" s="70">
        <v>44175</v>
      </c>
      <c r="C1451" s="36">
        <v>100</v>
      </c>
      <c r="D1451" s="36">
        <v>932</v>
      </c>
      <c r="E1451" s="37">
        <v>0</v>
      </c>
      <c r="F1451" s="36">
        <v>12</v>
      </c>
      <c r="G1451" s="36">
        <v>149</v>
      </c>
      <c r="H1451" s="35">
        <v>0</v>
      </c>
    </row>
    <row r="1452" spans="1:8" s="173" customFormat="1" x14ac:dyDescent="0.35">
      <c r="A1452" s="222" t="s">
        <v>1072</v>
      </c>
      <c r="B1452" s="70">
        <v>44175</v>
      </c>
      <c r="C1452" s="36">
        <v>88</v>
      </c>
      <c r="D1452" s="36">
        <v>974</v>
      </c>
      <c r="E1452" s="37">
        <v>0</v>
      </c>
      <c r="F1452" s="36">
        <v>72</v>
      </c>
      <c r="G1452" s="36">
        <v>215</v>
      </c>
      <c r="H1452" s="35">
        <v>0</v>
      </c>
    </row>
    <row r="1453" spans="1:8" s="173" customFormat="1" x14ac:dyDescent="0.35">
      <c r="A1453" s="222" t="s">
        <v>1073</v>
      </c>
      <c r="B1453" s="70">
        <v>44175</v>
      </c>
      <c r="C1453" s="36">
        <v>159</v>
      </c>
      <c r="D1453" s="36">
        <v>894</v>
      </c>
      <c r="E1453" s="37">
        <v>29</v>
      </c>
      <c r="F1453" s="36">
        <v>98</v>
      </c>
      <c r="G1453" s="36">
        <v>200</v>
      </c>
      <c r="H1453" s="35">
        <v>1</v>
      </c>
    </row>
    <row r="1454" spans="1:8" s="173" customFormat="1" x14ac:dyDescent="0.35">
      <c r="A1454" s="222" t="s">
        <v>1068</v>
      </c>
      <c r="B1454" s="70">
        <v>44176</v>
      </c>
      <c r="C1454" s="36">
        <v>423</v>
      </c>
      <c r="D1454" s="36">
        <v>2605</v>
      </c>
      <c r="E1454" s="37">
        <v>0</v>
      </c>
      <c r="F1454" s="36">
        <v>84</v>
      </c>
      <c r="G1454" s="36">
        <v>292</v>
      </c>
      <c r="H1454" s="35">
        <v>0</v>
      </c>
    </row>
    <row r="1455" spans="1:8" s="173" customFormat="1" x14ac:dyDescent="0.35">
      <c r="A1455" s="222" t="s">
        <v>1069</v>
      </c>
      <c r="B1455" s="70">
        <v>44176</v>
      </c>
      <c r="C1455" s="36">
        <v>164</v>
      </c>
      <c r="D1455" s="36">
        <v>1338</v>
      </c>
      <c r="E1455" s="37">
        <v>0</v>
      </c>
      <c r="F1455" s="36">
        <v>53</v>
      </c>
      <c r="G1455" s="36">
        <v>166</v>
      </c>
      <c r="H1455" s="35">
        <v>0</v>
      </c>
    </row>
    <row r="1456" spans="1:8" s="173" customFormat="1" x14ac:dyDescent="0.35">
      <c r="A1456" s="222" t="s">
        <v>1070</v>
      </c>
      <c r="B1456" s="70">
        <v>44176</v>
      </c>
      <c r="C1456" s="36">
        <v>146</v>
      </c>
      <c r="D1456" s="36">
        <v>1285</v>
      </c>
      <c r="E1456" s="37">
        <v>0</v>
      </c>
      <c r="F1456" s="36">
        <v>61</v>
      </c>
      <c r="G1456" s="36">
        <v>240</v>
      </c>
      <c r="H1456" s="35">
        <v>0</v>
      </c>
    </row>
    <row r="1457" spans="1:8" s="173" customFormat="1" x14ac:dyDescent="0.35">
      <c r="A1457" s="222" t="s">
        <v>1071</v>
      </c>
      <c r="B1457" s="70">
        <v>44176</v>
      </c>
      <c r="C1457" s="36">
        <v>95</v>
      </c>
      <c r="D1457" s="36">
        <v>932</v>
      </c>
      <c r="E1457" s="37">
        <v>0</v>
      </c>
      <c r="F1457" s="36">
        <v>17</v>
      </c>
      <c r="G1457" s="36">
        <v>138</v>
      </c>
      <c r="H1457" s="35">
        <v>0</v>
      </c>
    </row>
    <row r="1458" spans="1:8" s="173" customFormat="1" x14ac:dyDescent="0.35">
      <c r="A1458" s="222" t="s">
        <v>1072</v>
      </c>
      <c r="B1458" s="70">
        <v>44176</v>
      </c>
      <c r="C1458" s="36">
        <v>86</v>
      </c>
      <c r="D1458" s="36">
        <v>989</v>
      </c>
      <c r="E1458" s="37">
        <v>0</v>
      </c>
      <c r="F1458" s="36">
        <v>73</v>
      </c>
      <c r="G1458" s="36">
        <v>197</v>
      </c>
      <c r="H1458" s="35">
        <v>0</v>
      </c>
    </row>
    <row r="1459" spans="1:8" s="173" customFormat="1" x14ac:dyDescent="0.35">
      <c r="A1459" s="222" t="s">
        <v>1073</v>
      </c>
      <c r="B1459" s="70">
        <v>44176</v>
      </c>
      <c r="C1459" s="36">
        <v>167</v>
      </c>
      <c r="D1459" s="36">
        <v>877</v>
      </c>
      <c r="E1459" s="37">
        <v>31</v>
      </c>
      <c r="F1459" s="36">
        <v>90</v>
      </c>
      <c r="G1459" s="36">
        <v>217</v>
      </c>
      <c r="H1459" s="35">
        <v>4</v>
      </c>
    </row>
    <row r="1460" spans="1:8" s="173" customFormat="1" x14ac:dyDescent="0.35">
      <c r="A1460" s="222" t="s">
        <v>1068</v>
      </c>
      <c r="B1460" s="70">
        <v>44177</v>
      </c>
      <c r="C1460" s="36">
        <v>416</v>
      </c>
      <c r="D1460" s="36">
        <v>2498</v>
      </c>
      <c r="E1460" s="37">
        <v>0</v>
      </c>
      <c r="F1460" s="36">
        <v>91</v>
      </c>
      <c r="G1460" s="36">
        <v>393</v>
      </c>
      <c r="H1460" s="35">
        <v>0</v>
      </c>
    </row>
    <row r="1461" spans="1:8" s="173" customFormat="1" x14ac:dyDescent="0.35">
      <c r="A1461" s="222" t="s">
        <v>1069</v>
      </c>
      <c r="B1461" s="70">
        <v>44177</v>
      </c>
      <c r="C1461" s="36">
        <v>167</v>
      </c>
      <c r="D1461" s="36">
        <v>1310</v>
      </c>
      <c r="E1461" s="37">
        <v>0</v>
      </c>
      <c r="F1461" s="36">
        <v>61</v>
      </c>
      <c r="G1461" s="36">
        <v>208</v>
      </c>
      <c r="H1461" s="35">
        <v>0</v>
      </c>
    </row>
    <row r="1462" spans="1:8" s="173" customFormat="1" x14ac:dyDescent="0.35">
      <c r="A1462" s="222" t="s">
        <v>1070</v>
      </c>
      <c r="B1462" s="70">
        <v>44177</v>
      </c>
      <c r="C1462" s="36">
        <v>136</v>
      </c>
      <c r="D1462" s="36">
        <v>1219</v>
      </c>
      <c r="E1462" s="37">
        <v>0</v>
      </c>
      <c r="F1462" s="36">
        <v>69</v>
      </c>
      <c r="G1462" s="36">
        <v>307</v>
      </c>
      <c r="H1462" s="35">
        <v>0</v>
      </c>
    </row>
    <row r="1463" spans="1:8" s="173" customFormat="1" x14ac:dyDescent="0.35">
      <c r="A1463" s="222" t="s">
        <v>1071</v>
      </c>
      <c r="B1463" s="70">
        <v>44177</v>
      </c>
      <c r="C1463" s="36">
        <v>93</v>
      </c>
      <c r="D1463" s="36">
        <v>897</v>
      </c>
      <c r="E1463" s="37">
        <v>0</v>
      </c>
      <c r="F1463" s="36">
        <v>17</v>
      </c>
      <c r="G1463" s="36">
        <v>154</v>
      </c>
      <c r="H1463" s="35">
        <v>0</v>
      </c>
    </row>
    <row r="1464" spans="1:8" s="173" customFormat="1" x14ac:dyDescent="0.35">
      <c r="A1464" s="222" t="s">
        <v>1072</v>
      </c>
      <c r="B1464" s="70">
        <v>44177</v>
      </c>
      <c r="C1464" s="36">
        <v>91</v>
      </c>
      <c r="D1464" s="36">
        <v>980</v>
      </c>
      <c r="E1464" s="37">
        <v>0</v>
      </c>
      <c r="F1464" s="36">
        <v>63</v>
      </c>
      <c r="G1464" s="36">
        <v>172</v>
      </c>
      <c r="H1464" s="35">
        <v>0</v>
      </c>
    </row>
    <row r="1465" spans="1:8" s="173" customFormat="1" x14ac:dyDescent="0.35">
      <c r="A1465" s="222" t="s">
        <v>1073</v>
      </c>
      <c r="B1465" s="70">
        <v>44177</v>
      </c>
      <c r="C1465" s="36">
        <v>163</v>
      </c>
      <c r="D1465" s="36">
        <v>861</v>
      </c>
      <c r="E1465" s="37">
        <v>28</v>
      </c>
      <c r="F1465" s="36">
        <v>94</v>
      </c>
      <c r="G1465" s="36">
        <v>233</v>
      </c>
      <c r="H1465" s="35">
        <v>7</v>
      </c>
    </row>
    <row r="1466" spans="1:8" s="173" customFormat="1" x14ac:dyDescent="0.35">
      <c r="A1466" s="222" t="s">
        <v>1068</v>
      </c>
      <c r="B1466" s="70">
        <v>44178</v>
      </c>
      <c r="C1466" s="36">
        <v>403</v>
      </c>
      <c r="D1466" s="36">
        <v>2423</v>
      </c>
      <c r="E1466" s="37">
        <v>0</v>
      </c>
      <c r="F1466" s="36">
        <v>104</v>
      </c>
      <c r="G1466" s="36">
        <v>468</v>
      </c>
      <c r="H1466" s="35">
        <v>0</v>
      </c>
    </row>
    <row r="1467" spans="1:8" s="173" customFormat="1" x14ac:dyDescent="0.35">
      <c r="A1467" s="222" t="s">
        <v>1069</v>
      </c>
      <c r="B1467" s="70">
        <v>44178</v>
      </c>
      <c r="C1467" s="36">
        <v>156</v>
      </c>
      <c r="D1467" s="36">
        <v>1236</v>
      </c>
      <c r="E1467" s="37">
        <v>0</v>
      </c>
      <c r="F1467" s="36">
        <v>63</v>
      </c>
      <c r="G1467" s="36">
        <v>260</v>
      </c>
      <c r="H1467" s="35">
        <v>0</v>
      </c>
    </row>
    <row r="1468" spans="1:8" s="173" customFormat="1" x14ac:dyDescent="0.35">
      <c r="A1468" s="222" t="s">
        <v>1070</v>
      </c>
      <c r="B1468" s="70">
        <v>44178</v>
      </c>
      <c r="C1468" s="36">
        <v>115</v>
      </c>
      <c r="D1468" s="36">
        <v>1203</v>
      </c>
      <c r="E1468" s="37">
        <v>0</v>
      </c>
      <c r="F1468" s="36">
        <v>87</v>
      </c>
      <c r="G1468" s="36">
        <v>324</v>
      </c>
      <c r="H1468" s="35">
        <v>0</v>
      </c>
    </row>
    <row r="1469" spans="1:8" s="173" customFormat="1" x14ac:dyDescent="0.35">
      <c r="A1469" s="222" t="s">
        <v>1071</v>
      </c>
      <c r="B1469" s="70">
        <v>44178</v>
      </c>
      <c r="C1469" s="36">
        <v>91</v>
      </c>
      <c r="D1469" s="36">
        <v>863</v>
      </c>
      <c r="E1469" s="37">
        <v>0</v>
      </c>
      <c r="F1469" s="36">
        <v>19</v>
      </c>
      <c r="G1469" s="36">
        <v>174</v>
      </c>
      <c r="H1469" s="35">
        <v>0</v>
      </c>
    </row>
    <row r="1470" spans="1:8" s="173" customFormat="1" x14ac:dyDescent="0.35">
      <c r="A1470" s="222" t="s">
        <v>1072</v>
      </c>
      <c r="B1470" s="70">
        <v>44178</v>
      </c>
      <c r="C1470" s="36">
        <v>89</v>
      </c>
      <c r="D1470" s="36">
        <v>988</v>
      </c>
      <c r="E1470" s="37">
        <v>0</v>
      </c>
      <c r="F1470" s="36">
        <v>66</v>
      </c>
      <c r="G1470" s="36">
        <v>176</v>
      </c>
      <c r="H1470" s="35">
        <v>0</v>
      </c>
    </row>
    <row r="1471" spans="1:8" s="173" customFormat="1" x14ac:dyDescent="0.35">
      <c r="A1471" s="222" t="s">
        <v>1073</v>
      </c>
      <c r="B1471" s="70">
        <v>44178</v>
      </c>
      <c r="C1471" s="36">
        <v>163</v>
      </c>
      <c r="D1471" s="36">
        <v>863</v>
      </c>
      <c r="E1471" s="37">
        <v>33</v>
      </c>
      <c r="F1471" s="36">
        <v>94</v>
      </c>
      <c r="G1471" s="36">
        <v>231</v>
      </c>
      <c r="H1471" s="35">
        <v>2</v>
      </c>
    </row>
    <row r="1472" spans="1:8" s="173" customFormat="1" x14ac:dyDescent="0.35">
      <c r="A1472" s="222" t="s">
        <v>1068</v>
      </c>
      <c r="B1472" s="70">
        <v>44179</v>
      </c>
      <c r="C1472" s="36">
        <v>381</v>
      </c>
      <c r="D1472" s="36">
        <v>2421</v>
      </c>
      <c r="E1472" s="37">
        <v>0</v>
      </c>
      <c r="F1472" s="36">
        <v>127</v>
      </c>
      <c r="G1472" s="36">
        <v>464</v>
      </c>
      <c r="H1472" s="35">
        <v>0</v>
      </c>
    </row>
    <row r="1473" spans="1:8" s="173" customFormat="1" x14ac:dyDescent="0.35">
      <c r="A1473" s="222" t="s">
        <v>1069</v>
      </c>
      <c r="B1473" s="70">
        <v>44179</v>
      </c>
      <c r="C1473" s="36">
        <v>160</v>
      </c>
      <c r="D1473" s="36">
        <v>1268</v>
      </c>
      <c r="E1473" s="37">
        <v>0</v>
      </c>
      <c r="F1473" s="36">
        <v>54</v>
      </c>
      <c r="G1473" s="36">
        <v>252</v>
      </c>
      <c r="H1473" s="35">
        <v>0</v>
      </c>
    </row>
    <row r="1474" spans="1:8" s="173" customFormat="1" x14ac:dyDescent="0.35">
      <c r="A1474" s="222" t="s">
        <v>1070</v>
      </c>
      <c r="B1474" s="70">
        <v>44179</v>
      </c>
      <c r="C1474" s="36">
        <v>119</v>
      </c>
      <c r="D1474" s="36">
        <v>1244</v>
      </c>
      <c r="E1474" s="37">
        <v>0</v>
      </c>
      <c r="F1474" s="36">
        <v>83</v>
      </c>
      <c r="G1474" s="36">
        <v>293</v>
      </c>
      <c r="H1474" s="35">
        <v>0</v>
      </c>
    </row>
    <row r="1475" spans="1:8" s="173" customFormat="1" x14ac:dyDescent="0.35">
      <c r="A1475" s="222" t="s">
        <v>1071</v>
      </c>
      <c r="B1475" s="70">
        <v>44179</v>
      </c>
      <c r="C1475" s="36">
        <v>98</v>
      </c>
      <c r="D1475" s="36">
        <v>891</v>
      </c>
      <c r="E1475" s="37">
        <v>0</v>
      </c>
      <c r="F1475" s="36">
        <v>14</v>
      </c>
      <c r="G1475" s="36">
        <v>154</v>
      </c>
      <c r="H1475" s="35">
        <v>0</v>
      </c>
    </row>
    <row r="1476" spans="1:8" s="173" customFormat="1" x14ac:dyDescent="0.35">
      <c r="A1476" s="222" t="s">
        <v>1072</v>
      </c>
      <c r="B1476" s="70">
        <v>44179</v>
      </c>
      <c r="C1476" s="36">
        <v>93</v>
      </c>
      <c r="D1476" s="36">
        <v>954</v>
      </c>
      <c r="E1476" s="37">
        <v>0</v>
      </c>
      <c r="F1476" s="36">
        <v>62</v>
      </c>
      <c r="G1476" s="36">
        <v>202</v>
      </c>
      <c r="H1476" s="35">
        <v>0</v>
      </c>
    </row>
    <row r="1477" spans="1:8" s="173" customFormat="1" x14ac:dyDescent="0.35">
      <c r="A1477" s="222" t="s">
        <v>1073</v>
      </c>
      <c r="B1477" s="70">
        <v>44179</v>
      </c>
      <c r="C1477" s="36">
        <v>160</v>
      </c>
      <c r="D1477" s="36">
        <v>857</v>
      </c>
      <c r="E1477" s="37">
        <v>33</v>
      </c>
      <c r="F1477" s="36">
        <v>97</v>
      </c>
      <c r="G1477" s="36">
        <v>237</v>
      </c>
      <c r="H1477" s="35">
        <v>2</v>
      </c>
    </row>
    <row r="1478" spans="1:8" s="173" customFormat="1" x14ac:dyDescent="0.35">
      <c r="A1478" s="222" t="s">
        <v>1068</v>
      </c>
      <c r="B1478" s="70">
        <v>44180</v>
      </c>
      <c r="C1478" s="36">
        <v>408</v>
      </c>
      <c r="D1478" s="36">
        <v>2558</v>
      </c>
      <c r="E1478" s="37">
        <v>0</v>
      </c>
      <c r="F1478" s="36">
        <v>103</v>
      </c>
      <c r="G1478" s="36">
        <v>371</v>
      </c>
      <c r="H1478" s="35">
        <v>0</v>
      </c>
    </row>
    <row r="1479" spans="1:8" s="173" customFormat="1" x14ac:dyDescent="0.35">
      <c r="A1479" s="222" t="s">
        <v>1069</v>
      </c>
      <c r="B1479" s="70">
        <v>44180</v>
      </c>
      <c r="C1479" s="36">
        <v>169</v>
      </c>
      <c r="D1479" s="36">
        <v>1350</v>
      </c>
      <c r="E1479" s="37">
        <v>0</v>
      </c>
      <c r="F1479" s="36">
        <v>56</v>
      </c>
      <c r="G1479" s="36">
        <v>208</v>
      </c>
      <c r="H1479" s="35">
        <v>0</v>
      </c>
    </row>
    <row r="1480" spans="1:8" s="173" customFormat="1" x14ac:dyDescent="0.35">
      <c r="A1480" s="222" t="s">
        <v>1070</v>
      </c>
      <c r="B1480" s="70">
        <v>44180</v>
      </c>
      <c r="C1480" s="36">
        <v>131</v>
      </c>
      <c r="D1480" s="36">
        <v>1283</v>
      </c>
      <c r="E1480" s="37">
        <v>0</v>
      </c>
      <c r="F1480" s="36">
        <v>72</v>
      </c>
      <c r="G1480" s="36">
        <v>270</v>
      </c>
      <c r="H1480" s="35">
        <v>0</v>
      </c>
    </row>
    <row r="1481" spans="1:8" s="173" customFormat="1" x14ac:dyDescent="0.35">
      <c r="A1481" s="222" t="s">
        <v>1071</v>
      </c>
      <c r="B1481" s="70">
        <v>44180</v>
      </c>
      <c r="C1481" s="36">
        <v>92</v>
      </c>
      <c r="D1481" s="36">
        <v>918</v>
      </c>
      <c r="E1481" s="37">
        <v>0</v>
      </c>
      <c r="F1481" s="36">
        <v>21</v>
      </c>
      <c r="G1481" s="36">
        <v>134</v>
      </c>
      <c r="H1481" s="35">
        <v>0</v>
      </c>
    </row>
    <row r="1482" spans="1:8" s="173" customFormat="1" x14ac:dyDescent="0.35">
      <c r="A1482" s="222" t="s">
        <v>1072</v>
      </c>
      <c r="B1482" s="70">
        <v>44180</v>
      </c>
      <c r="C1482" s="36">
        <v>95</v>
      </c>
      <c r="D1482" s="36">
        <v>950</v>
      </c>
      <c r="E1482" s="37">
        <v>0</v>
      </c>
      <c r="F1482" s="36">
        <v>60</v>
      </c>
      <c r="G1482" s="36">
        <v>211</v>
      </c>
      <c r="H1482" s="35">
        <v>0</v>
      </c>
    </row>
    <row r="1483" spans="1:8" s="173" customFormat="1" x14ac:dyDescent="0.35">
      <c r="A1483" s="222" t="s">
        <v>1073</v>
      </c>
      <c r="B1483" s="70">
        <v>44180</v>
      </c>
      <c r="C1483" s="36">
        <v>169</v>
      </c>
      <c r="D1483" s="36">
        <v>879</v>
      </c>
      <c r="E1483" s="37">
        <v>25</v>
      </c>
      <c r="F1483" s="36">
        <v>88</v>
      </c>
      <c r="G1483" s="36">
        <v>215</v>
      </c>
      <c r="H1483" s="35">
        <v>10</v>
      </c>
    </row>
    <row r="1484" spans="1:8" s="173" customFormat="1" x14ac:dyDescent="0.35">
      <c r="A1484" s="222" t="s">
        <v>1068</v>
      </c>
      <c r="B1484" s="70">
        <v>44181</v>
      </c>
      <c r="C1484" s="36">
        <v>412</v>
      </c>
      <c r="D1484" s="36">
        <v>2574</v>
      </c>
      <c r="E1484" s="37">
        <v>0</v>
      </c>
      <c r="F1484" s="36">
        <v>99</v>
      </c>
      <c r="G1484" s="36">
        <v>356</v>
      </c>
      <c r="H1484" s="35">
        <v>0</v>
      </c>
    </row>
    <row r="1485" spans="1:8" s="173" customFormat="1" x14ac:dyDescent="0.35">
      <c r="A1485" s="222" t="s">
        <v>1069</v>
      </c>
      <c r="B1485" s="70">
        <v>44181</v>
      </c>
      <c r="C1485" s="36">
        <v>171</v>
      </c>
      <c r="D1485" s="36">
        <v>1328</v>
      </c>
      <c r="E1485" s="37">
        <v>0</v>
      </c>
      <c r="F1485" s="36">
        <v>60</v>
      </c>
      <c r="G1485" s="36">
        <v>202</v>
      </c>
      <c r="H1485" s="35">
        <v>0</v>
      </c>
    </row>
    <row r="1486" spans="1:8" s="173" customFormat="1" x14ac:dyDescent="0.35">
      <c r="A1486" s="222" t="s">
        <v>1070</v>
      </c>
      <c r="B1486" s="70">
        <v>44181</v>
      </c>
      <c r="C1486" s="36">
        <v>139</v>
      </c>
      <c r="D1486" s="36">
        <v>1288</v>
      </c>
      <c r="E1486" s="37">
        <v>0</v>
      </c>
      <c r="F1486" s="36">
        <v>67</v>
      </c>
      <c r="G1486" s="36">
        <v>256</v>
      </c>
      <c r="H1486" s="35">
        <v>0</v>
      </c>
    </row>
    <row r="1487" spans="1:8" s="173" customFormat="1" x14ac:dyDescent="0.35">
      <c r="A1487" s="222" t="s">
        <v>1071</v>
      </c>
      <c r="B1487" s="70">
        <v>44181</v>
      </c>
      <c r="C1487" s="36">
        <v>93</v>
      </c>
      <c r="D1487" s="36">
        <v>902</v>
      </c>
      <c r="E1487" s="37">
        <v>0</v>
      </c>
      <c r="F1487" s="36">
        <v>19</v>
      </c>
      <c r="G1487" s="36">
        <v>150</v>
      </c>
      <c r="H1487" s="35">
        <v>0</v>
      </c>
    </row>
    <row r="1488" spans="1:8" s="173" customFormat="1" x14ac:dyDescent="0.35">
      <c r="A1488" s="222" t="s">
        <v>1072</v>
      </c>
      <c r="B1488" s="70">
        <v>44181</v>
      </c>
      <c r="C1488" s="36">
        <v>90</v>
      </c>
      <c r="D1488" s="36">
        <v>956</v>
      </c>
      <c r="E1488" s="37">
        <v>0</v>
      </c>
      <c r="F1488" s="36">
        <v>65</v>
      </c>
      <c r="G1488" s="36">
        <v>215</v>
      </c>
      <c r="H1488" s="35">
        <v>0</v>
      </c>
    </row>
    <row r="1489" spans="1:8" s="173" customFormat="1" x14ac:dyDescent="0.35">
      <c r="A1489" s="222" t="s">
        <v>1073</v>
      </c>
      <c r="B1489" s="70">
        <v>44181</v>
      </c>
      <c r="C1489" s="36">
        <v>160</v>
      </c>
      <c r="D1489" s="36">
        <v>868</v>
      </c>
      <c r="E1489" s="37">
        <v>26</v>
      </c>
      <c r="F1489" s="36">
        <v>97</v>
      </c>
      <c r="G1489" s="36">
        <v>226</v>
      </c>
      <c r="H1489" s="35">
        <v>9</v>
      </c>
    </row>
    <row r="1490" spans="1:8" s="173" customFormat="1" x14ac:dyDescent="0.35">
      <c r="A1490" s="222" t="s">
        <v>1068</v>
      </c>
      <c r="B1490" s="70">
        <v>44182</v>
      </c>
      <c r="C1490" s="36">
        <v>407</v>
      </c>
      <c r="D1490" s="36">
        <v>2532</v>
      </c>
      <c r="E1490" s="37">
        <v>0</v>
      </c>
      <c r="F1490" s="36">
        <v>104</v>
      </c>
      <c r="G1490" s="36">
        <v>408</v>
      </c>
      <c r="H1490" s="35">
        <v>0</v>
      </c>
    </row>
    <row r="1491" spans="1:8" s="173" customFormat="1" x14ac:dyDescent="0.35">
      <c r="A1491" s="222" t="s">
        <v>1069</v>
      </c>
      <c r="B1491" s="70">
        <v>44182</v>
      </c>
      <c r="C1491" s="36">
        <v>162</v>
      </c>
      <c r="D1491" s="36">
        <v>1241</v>
      </c>
      <c r="E1491" s="37">
        <v>0</v>
      </c>
      <c r="F1491" s="36">
        <v>58</v>
      </c>
      <c r="G1491" s="36">
        <v>261</v>
      </c>
      <c r="H1491" s="35">
        <v>0</v>
      </c>
    </row>
    <row r="1492" spans="1:8" s="173" customFormat="1" x14ac:dyDescent="0.35">
      <c r="A1492" s="222" t="s">
        <v>1070</v>
      </c>
      <c r="B1492" s="70">
        <v>44182</v>
      </c>
      <c r="C1492" s="36">
        <v>129</v>
      </c>
      <c r="D1492" s="36">
        <v>1259</v>
      </c>
      <c r="E1492" s="37">
        <v>0</v>
      </c>
      <c r="F1492" s="36">
        <v>72</v>
      </c>
      <c r="G1492" s="36">
        <v>286</v>
      </c>
      <c r="H1492" s="35">
        <v>0</v>
      </c>
    </row>
    <row r="1493" spans="1:8" s="173" customFormat="1" x14ac:dyDescent="0.35">
      <c r="A1493" s="222" t="s">
        <v>1071</v>
      </c>
      <c r="B1493" s="70">
        <v>44182</v>
      </c>
      <c r="C1493" s="36">
        <v>95</v>
      </c>
      <c r="D1493" s="36">
        <v>864</v>
      </c>
      <c r="E1493" s="37">
        <v>0</v>
      </c>
      <c r="F1493" s="36">
        <v>19</v>
      </c>
      <c r="G1493" s="36">
        <v>166</v>
      </c>
      <c r="H1493" s="35">
        <v>0</v>
      </c>
    </row>
    <row r="1494" spans="1:8" s="173" customFormat="1" x14ac:dyDescent="0.35">
      <c r="A1494" s="222" t="s">
        <v>1072</v>
      </c>
      <c r="B1494" s="70">
        <v>44182</v>
      </c>
      <c r="C1494" s="36">
        <v>83</v>
      </c>
      <c r="D1494" s="36">
        <v>945</v>
      </c>
      <c r="E1494" s="37">
        <v>0</v>
      </c>
      <c r="F1494" s="36">
        <v>72</v>
      </c>
      <c r="G1494" s="36">
        <v>203</v>
      </c>
      <c r="H1494" s="35">
        <v>0</v>
      </c>
    </row>
    <row r="1495" spans="1:8" s="173" customFormat="1" x14ac:dyDescent="0.35">
      <c r="A1495" s="222" t="s">
        <v>1073</v>
      </c>
      <c r="B1495" s="70">
        <v>44182</v>
      </c>
      <c r="C1495" s="36">
        <v>160</v>
      </c>
      <c r="D1495" s="36">
        <v>831</v>
      </c>
      <c r="E1495" s="37">
        <v>27</v>
      </c>
      <c r="F1495" s="36">
        <v>97</v>
      </c>
      <c r="G1495" s="36">
        <v>252</v>
      </c>
      <c r="H1495" s="35">
        <v>8</v>
      </c>
    </row>
    <row r="1496" spans="1:8" s="173" customFormat="1" x14ac:dyDescent="0.35">
      <c r="A1496" s="222" t="s">
        <v>1068</v>
      </c>
      <c r="B1496" s="70">
        <v>44183</v>
      </c>
      <c r="C1496" s="36">
        <v>420</v>
      </c>
      <c r="D1496" s="36">
        <v>2631</v>
      </c>
      <c r="E1496" s="37">
        <v>0</v>
      </c>
      <c r="F1496" s="36">
        <v>89</v>
      </c>
      <c r="G1496" s="36">
        <v>267</v>
      </c>
      <c r="H1496" s="35">
        <v>0</v>
      </c>
    </row>
    <row r="1497" spans="1:8" s="173" customFormat="1" x14ac:dyDescent="0.35">
      <c r="A1497" s="222" t="s">
        <v>1069</v>
      </c>
      <c r="B1497" s="70">
        <v>44183</v>
      </c>
      <c r="C1497" s="36">
        <v>171</v>
      </c>
      <c r="D1497" s="36">
        <v>1304</v>
      </c>
      <c r="E1497" s="37">
        <v>0</v>
      </c>
      <c r="F1497" s="36">
        <v>47</v>
      </c>
      <c r="G1497" s="36">
        <v>207</v>
      </c>
      <c r="H1497" s="35">
        <v>0</v>
      </c>
    </row>
    <row r="1498" spans="1:8" s="173" customFormat="1" x14ac:dyDescent="0.35">
      <c r="A1498" s="222" t="s">
        <v>1070</v>
      </c>
      <c r="B1498" s="70">
        <v>44183</v>
      </c>
      <c r="C1498" s="36">
        <v>124</v>
      </c>
      <c r="D1498" s="36">
        <v>1243</v>
      </c>
      <c r="E1498" s="37">
        <v>0</v>
      </c>
      <c r="F1498" s="36">
        <v>77</v>
      </c>
      <c r="G1498" s="36">
        <v>306</v>
      </c>
      <c r="H1498" s="35">
        <v>0</v>
      </c>
    </row>
    <row r="1499" spans="1:8" s="173" customFormat="1" x14ac:dyDescent="0.35">
      <c r="A1499" s="222" t="s">
        <v>1071</v>
      </c>
      <c r="B1499" s="70">
        <v>44183</v>
      </c>
      <c r="C1499" s="36">
        <v>92</v>
      </c>
      <c r="D1499" s="36">
        <v>885</v>
      </c>
      <c r="E1499" s="37">
        <v>0</v>
      </c>
      <c r="F1499" s="36">
        <v>17</v>
      </c>
      <c r="G1499" s="36">
        <v>145</v>
      </c>
      <c r="H1499" s="35">
        <v>0</v>
      </c>
    </row>
    <row r="1500" spans="1:8" s="173" customFormat="1" x14ac:dyDescent="0.35">
      <c r="A1500" s="222" t="s">
        <v>1072</v>
      </c>
      <c r="B1500" s="70">
        <v>44183</v>
      </c>
      <c r="C1500" s="36">
        <v>93</v>
      </c>
      <c r="D1500" s="36">
        <v>947</v>
      </c>
      <c r="E1500" s="37">
        <v>0</v>
      </c>
      <c r="F1500" s="36">
        <v>60</v>
      </c>
      <c r="G1500" s="36">
        <v>203</v>
      </c>
      <c r="H1500" s="35">
        <v>0</v>
      </c>
    </row>
    <row r="1501" spans="1:8" s="173" customFormat="1" x14ac:dyDescent="0.35">
      <c r="A1501" s="222" t="s">
        <v>1073</v>
      </c>
      <c r="B1501" s="70">
        <v>44183</v>
      </c>
      <c r="C1501" s="36">
        <v>157</v>
      </c>
      <c r="D1501" s="36">
        <v>876</v>
      </c>
      <c r="E1501" s="37">
        <v>31</v>
      </c>
      <c r="F1501" s="36">
        <v>100</v>
      </c>
      <c r="G1501" s="36">
        <v>210</v>
      </c>
      <c r="H1501" s="35">
        <v>4</v>
      </c>
    </row>
    <row r="1502" spans="1:8" s="173" customFormat="1" x14ac:dyDescent="0.35">
      <c r="A1502" s="222" t="s">
        <v>1068</v>
      </c>
      <c r="B1502" s="70">
        <v>44184</v>
      </c>
      <c r="C1502" s="36">
        <v>436</v>
      </c>
      <c r="D1502" s="36">
        <v>2470</v>
      </c>
      <c r="E1502" s="37">
        <v>0</v>
      </c>
      <c r="F1502" s="36">
        <v>73</v>
      </c>
      <c r="G1502" s="36">
        <v>396</v>
      </c>
      <c r="H1502" s="35">
        <v>0</v>
      </c>
    </row>
    <row r="1503" spans="1:8" s="173" customFormat="1" x14ac:dyDescent="0.35">
      <c r="A1503" s="222" t="s">
        <v>1069</v>
      </c>
      <c r="B1503" s="70">
        <v>44184</v>
      </c>
      <c r="C1503" s="36">
        <v>170</v>
      </c>
      <c r="D1503" s="36">
        <v>1316</v>
      </c>
      <c r="E1503" s="37">
        <v>0</v>
      </c>
      <c r="F1503" s="36">
        <v>53</v>
      </c>
      <c r="G1503" s="36">
        <v>216</v>
      </c>
      <c r="H1503" s="35">
        <v>0</v>
      </c>
    </row>
    <row r="1504" spans="1:8" s="173" customFormat="1" x14ac:dyDescent="0.35">
      <c r="A1504" s="222" t="s">
        <v>1070</v>
      </c>
      <c r="B1504" s="70">
        <v>44184</v>
      </c>
      <c r="C1504" s="36">
        <v>128</v>
      </c>
      <c r="D1504" s="36">
        <v>1216</v>
      </c>
      <c r="E1504" s="37">
        <v>0</v>
      </c>
      <c r="F1504" s="36">
        <v>76</v>
      </c>
      <c r="G1504" s="36">
        <v>320</v>
      </c>
      <c r="H1504" s="35">
        <v>0</v>
      </c>
    </row>
    <row r="1505" spans="1:8" s="173" customFormat="1" x14ac:dyDescent="0.35">
      <c r="A1505" s="222" t="s">
        <v>1071</v>
      </c>
      <c r="B1505" s="70">
        <v>44184</v>
      </c>
      <c r="C1505" s="36">
        <v>92</v>
      </c>
      <c r="D1505" s="36">
        <v>824</v>
      </c>
      <c r="E1505" s="37">
        <v>0</v>
      </c>
      <c r="F1505" s="36">
        <v>19</v>
      </c>
      <c r="G1505" s="36">
        <v>174</v>
      </c>
      <c r="H1505" s="35">
        <v>0</v>
      </c>
    </row>
    <row r="1506" spans="1:8" s="173" customFormat="1" x14ac:dyDescent="0.35">
      <c r="A1506" s="222" t="s">
        <v>1072</v>
      </c>
      <c r="B1506" s="70">
        <v>44184</v>
      </c>
      <c r="C1506" s="36">
        <v>93</v>
      </c>
      <c r="D1506" s="36">
        <v>905</v>
      </c>
      <c r="E1506" s="37">
        <v>0</v>
      </c>
      <c r="F1506" s="36">
        <v>60</v>
      </c>
      <c r="G1506" s="36">
        <v>237</v>
      </c>
      <c r="H1506" s="35">
        <v>0</v>
      </c>
    </row>
    <row r="1507" spans="1:8" s="173" customFormat="1" x14ac:dyDescent="0.35">
      <c r="A1507" s="222" t="s">
        <v>1073</v>
      </c>
      <c r="B1507" s="70">
        <v>44184</v>
      </c>
      <c r="C1507" s="36">
        <v>152</v>
      </c>
      <c r="D1507" s="36">
        <v>851</v>
      </c>
      <c r="E1507" s="37">
        <v>25</v>
      </c>
      <c r="F1507" s="36">
        <v>105</v>
      </c>
      <c r="G1507" s="36">
        <v>232</v>
      </c>
      <c r="H1507" s="35">
        <v>15</v>
      </c>
    </row>
    <row r="1508" spans="1:8" s="173" customFormat="1" x14ac:dyDescent="0.35">
      <c r="A1508" s="222" t="s">
        <v>1068</v>
      </c>
      <c r="B1508" s="70">
        <v>44185</v>
      </c>
      <c r="C1508" s="36">
        <v>430</v>
      </c>
      <c r="D1508" s="36">
        <v>2313</v>
      </c>
      <c r="E1508" s="37">
        <v>0</v>
      </c>
      <c r="F1508" s="36">
        <v>81</v>
      </c>
      <c r="G1508" s="36">
        <v>555</v>
      </c>
      <c r="H1508" s="35">
        <v>0</v>
      </c>
    </row>
    <row r="1509" spans="1:8" s="173" customFormat="1" x14ac:dyDescent="0.35">
      <c r="A1509" s="222" t="s">
        <v>1069</v>
      </c>
      <c r="B1509" s="70">
        <v>44185</v>
      </c>
      <c r="C1509" s="36">
        <v>171</v>
      </c>
      <c r="D1509" s="36">
        <v>1271</v>
      </c>
      <c r="E1509" s="37">
        <v>0</v>
      </c>
      <c r="F1509" s="36">
        <v>51</v>
      </c>
      <c r="G1509" s="36">
        <v>218</v>
      </c>
      <c r="H1509" s="35">
        <v>0</v>
      </c>
    </row>
    <row r="1510" spans="1:8" s="173" customFormat="1" x14ac:dyDescent="0.35">
      <c r="A1510" s="222" t="s">
        <v>1070</v>
      </c>
      <c r="B1510" s="70">
        <v>44185</v>
      </c>
      <c r="C1510" s="36">
        <v>129</v>
      </c>
      <c r="D1510" s="36">
        <v>1194</v>
      </c>
      <c r="E1510" s="37">
        <v>0</v>
      </c>
      <c r="F1510" s="36">
        <v>78</v>
      </c>
      <c r="G1510" s="36">
        <v>329</v>
      </c>
      <c r="H1510" s="35">
        <v>0</v>
      </c>
    </row>
    <row r="1511" spans="1:8" s="173" customFormat="1" x14ac:dyDescent="0.35">
      <c r="A1511" s="222" t="s">
        <v>1071</v>
      </c>
      <c r="B1511" s="70">
        <v>44185</v>
      </c>
      <c r="C1511" s="36">
        <v>92</v>
      </c>
      <c r="D1511" s="36">
        <v>844</v>
      </c>
      <c r="E1511" s="37">
        <v>0</v>
      </c>
      <c r="F1511" s="36">
        <v>16</v>
      </c>
      <c r="G1511" s="36">
        <v>147</v>
      </c>
      <c r="H1511" s="35">
        <v>0</v>
      </c>
    </row>
    <row r="1512" spans="1:8" s="173" customFormat="1" x14ac:dyDescent="0.35">
      <c r="A1512" s="222" t="s">
        <v>1072</v>
      </c>
      <c r="B1512" s="70">
        <v>44185</v>
      </c>
      <c r="C1512" s="36">
        <v>90</v>
      </c>
      <c r="D1512" s="36">
        <v>872</v>
      </c>
      <c r="E1512" s="37">
        <v>0</v>
      </c>
      <c r="F1512" s="36">
        <v>63</v>
      </c>
      <c r="G1512" s="36">
        <v>277</v>
      </c>
      <c r="H1512" s="35">
        <v>0</v>
      </c>
    </row>
    <row r="1513" spans="1:8" s="173" customFormat="1" x14ac:dyDescent="0.35">
      <c r="A1513" s="222" t="s">
        <v>1073</v>
      </c>
      <c r="B1513" s="70">
        <v>44185</v>
      </c>
      <c r="C1513" s="36">
        <v>158</v>
      </c>
      <c r="D1513" s="36">
        <v>840</v>
      </c>
      <c r="E1513" s="37">
        <v>23</v>
      </c>
      <c r="F1513" s="36">
        <v>96</v>
      </c>
      <c r="G1513" s="36">
        <v>230</v>
      </c>
      <c r="H1513" s="35">
        <v>27</v>
      </c>
    </row>
    <row r="1514" spans="1:8" s="173" customFormat="1" x14ac:dyDescent="0.35">
      <c r="A1514" s="222" t="s">
        <v>1068</v>
      </c>
      <c r="B1514" s="70">
        <v>44186</v>
      </c>
      <c r="C1514" s="36">
        <v>420</v>
      </c>
      <c r="D1514" s="36">
        <v>2328</v>
      </c>
      <c r="E1514" s="37">
        <v>0</v>
      </c>
      <c r="F1514" s="36">
        <v>85</v>
      </c>
      <c r="G1514" s="36">
        <v>535</v>
      </c>
      <c r="H1514" s="35">
        <v>0</v>
      </c>
    </row>
    <row r="1515" spans="1:8" s="173" customFormat="1" x14ac:dyDescent="0.35">
      <c r="A1515" s="222" t="s">
        <v>1069</v>
      </c>
      <c r="B1515" s="70">
        <v>44186</v>
      </c>
      <c r="C1515" s="36">
        <v>167</v>
      </c>
      <c r="D1515" s="36">
        <v>1297</v>
      </c>
      <c r="E1515" s="37">
        <v>0</v>
      </c>
      <c r="F1515" s="36">
        <v>56</v>
      </c>
      <c r="G1515" s="36">
        <v>217</v>
      </c>
      <c r="H1515" s="35">
        <v>0</v>
      </c>
    </row>
    <row r="1516" spans="1:8" s="173" customFormat="1" x14ac:dyDescent="0.35">
      <c r="A1516" s="222" t="s">
        <v>1070</v>
      </c>
      <c r="B1516" s="70">
        <v>44186</v>
      </c>
      <c r="C1516" s="36">
        <v>132</v>
      </c>
      <c r="D1516" s="36">
        <v>1270</v>
      </c>
      <c r="E1516" s="37">
        <v>0</v>
      </c>
      <c r="F1516" s="36">
        <v>73</v>
      </c>
      <c r="G1516" s="36">
        <v>273</v>
      </c>
      <c r="H1516" s="35">
        <v>0</v>
      </c>
    </row>
    <row r="1517" spans="1:8" s="173" customFormat="1" x14ac:dyDescent="0.35">
      <c r="A1517" s="222" t="s">
        <v>1071</v>
      </c>
      <c r="B1517" s="70">
        <v>44186</v>
      </c>
      <c r="C1517" s="36">
        <v>91</v>
      </c>
      <c r="D1517" s="36">
        <v>889</v>
      </c>
      <c r="E1517" s="37">
        <v>0</v>
      </c>
      <c r="F1517" s="36">
        <v>13</v>
      </c>
      <c r="G1517" s="36">
        <v>110</v>
      </c>
      <c r="H1517" s="35">
        <v>0</v>
      </c>
    </row>
    <row r="1518" spans="1:8" s="173" customFormat="1" x14ac:dyDescent="0.35">
      <c r="A1518" s="222" t="s">
        <v>1072</v>
      </c>
      <c r="B1518" s="70">
        <v>44186</v>
      </c>
      <c r="C1518" s="36">
        <v>91</v>
      </c>
      <c r="D1518" s="36">
        <v>926</v>
      </c>
      <c r="E1518" s="37">
        <v>0</v>
      </c>
      <c r="F1518" s="36">
        <v>64</v>
      </c>
      <c r="G1518" s="36">
        <v>214</v>
      </c>
      <c r="H1518" s="35">
        <v>0</v>
      </c>
    </row>
    <row r="1519" spans="1:8" s="173" customFormat="1" x14ac:dyDescent="0.35">
      <c r="A1519" s="222" t="s">
        <v>1073</v>
      </c>
      <c r="B1519" s="70">
        <v>44186</v>
      </c>
      <c r="C1519" s="36">
        <v>160</v>
      </c>
      <c r="D1519" s="36">
        <v>823</v>
      </c>
      <c r="E1519" s="37">
        <v>22</v>
      </c>
      <c r="F1519" s="36">
        <v>93</v>
      </c>
      <c r="G1519" s="36">
        <v>245</v>
      </c>
      <c r="H1519" s="35">
        <v>28</v>
      </c>
    </row>
    <row r="1520" spans="1:8" s="173" customFormat="1" x14ac:dyDescent="0.35">
      <c r="A1520" s="222" t="s">
        <v>1068</v>
      </c>
      <c r="B1520" s="70">
        <v>44187</v>
      </c>
      <c r="C1520" s="36">
        <v>423</v>
      </c>
      <c r="D1520" s="36">
        <v>2414</v>
      </c>
      <c r="E1520" s="37">
        <v>0</v>
      </c>
      <c r="F1520" s="36">
        <v>76</v>
      </c>
      <c r="G1520" s="36">
        <v>434</v>
      </c>
      <c r="H1520" s="35">
        <v>0</v>
      </c>
    </row>
    <row r="1521" spans="1:8" s="173" customFormat="1" x14ac:dyDescent="0.35">
      <c r="A1521" s="222" t="s">
        <v>1069</v>
      </c>
      <c r="B1521" s="70">
        <v>44187</v>
      </c>
      <c r="C1521" s="36">
        <v>176</v>
      </c>
      <c r="D1521" s="36">
        <v>1359</v>
      </c>
      <c r="E1521" s="37">
        <v>0</v>
      </c>
      <c r="F1521" s="36">
        <v>44</v>
      </c>
      <c r="G1521" s="36">
        <v>188</v>
      </c>
      <c r="H1521" s="35">
        <v>0</v>
      </c>
    </row>
    <row r="1522" spans="1:8" s="173" customFormat="1" x14ac:dyDescent="0.35">
      <c r="A1522" s="222" t="s">
        <v>1070</v>
      </c>
      <c r="B1522" s="70">
        <v>44187</v>
      </c>
      <c r="C1522" s="36">
        <v>140</v>
      </c>
      <c r="D1522" s="36">
        <v>1291</v>
      </c>
      <c r="E1522" s="37">
        <v>0</v>
      </c>
      <c r="F1522" s="36">
        <v>67</v>
      </c>
      <c r="G1522" s="36">
        <v>248</v>
      </c>
      <c r="H1522" s="35">
        <v>0</v>
      </c>
    </row>
    <row r="1523" spans="1:8" s="173" customFormat="1" x14ac:dyDescent="0.35">
      <c r="A1523" s="222" t="s">
        <v>1071</v>
      </c>
      <c r="B1523" s="70">
        <v>44187</v>
      </c>
      <c r="C1523" s="36">
        <v>95</v>
      </c>
      <c r="D1523" s="36">
        <v>937</v>
      </c>
      <c r="E1523" s="37">
        <v>0</v>
      </c>
      <c r="F1523" s="36">
        <v>14</v>
      </c>
      <c r="G1523" s="36">
        <v>84</v>
      </c>
      <c r="H1523" s="35">
        <v>0</v>
      </c>
    </row>
    <row r="1524" spans="1:8" s="173" customFormat="1" x14ac:dyDescent="0.35">
      <c r="A1524" s="222" t="s">
        <v>1072</v>
      </c>
      <c r="B1524" s="70">
        <v>44187</v>
      </c>
      <c r="C1524" s="36">
        <v>97</v>
      </c>
      <c r="D1524" s="36">
        <v>977</v>
      </c>
      <c r="E1524" s="37">
        <v>0</v>
      </c>
      <c r="F1524" s="36">
        <v>58</v>
      </c>
      <c r="G1524" s="36">
        <v>175</v>
      </c>
      <c r="H1524" s="35">
        <v>0</v>
      </c>
    </row>
    <row r="1525" spans="1:8" s="173" customFormat="1" x14ac:dyDescent="0.35">
      <c r="A1525" s="222" t="s">
        <v>1073</v>
      </c>
      <c r="B1525" s="70">
        <v>44187</v>
      </c>
      <c r="C1525" s="36">
        <v>163</v>
      </c>
      <c r="D1525" s="36">
        <v>860</v>
      </c>
      <c r="E1525" s="37">
        <v>23</v>
      </c>
      <c r="F1525" s="36">
        <v>90</v>
      </c>
      <c r="G1525" s="36">
        <v>212</v>
      </c>
      <c r="H1525" s="35">
        <v>27</v>
      </c>
    </row>
    <row r="1526" spans="1:8" s="173" customFormat="1" x14ac:dyDescent="0.35">
      <c r="A1526" s="222" t="s">
        <v>1068</v>
      </c>
      <c r="B1526" s="70">
        <v>44188</v>
      </c>
      <c r="C1526" s="36">
        <v>425</v>
      </c>
      <c r="D1526" s="36">
        <v>2395</v>
      </c>
      <c r="E1526" s="37">
        <v>0</v>
      </c>
      <c r="F1526" s="36">
        <v>74</v>
      </c>
      <c r="G1526" s="36">
        <v>440</v>
      </c>
      <c r="H1526" s="35">
        <v>0</v>
      </c>
    </row>
    <row r="1527" spans="1:8" s="173" customFormat="1" x14ac:dyDescent="0.35">
      <c r="A1527" s="222" t="s">
        <v>1069</v>
      </c>
      <c r="B1527" s="70">
        <v>44188</v>
      </c>
      <c r="C1527" s="36">
        <v>175</v>
      </c>
      <c r="D1527" s="36">
        <v>1341</v>
      </c>
      <c r="E1527" s="37">
        <v>0</v>
      </c>
      <c r="F1527" s="36">
        <v>39</v>
      </c>
      <c r="G1527" s="36">
        <v>191</v>
      </c>
      <c r="H1527" s="35">
        <v>0</v>
      </c>
    </row>
    <row r="1528" spans="1:8" s="173" customFormat="1" x14ac:dyDescent="0.35">
      <c r="A1528" s="222" t="s">
        <v>1070</v>
      </c>
      <c r="B1528" s="70">
        <v>44188</v>
      </c>
      <c r="C1528" s="36">
        <v>137</v>
      </c>
      <c r="D1528" s="36">
        <v>1268</v>
      </c>
      <c r="E1528" s="37">
        <v>0</v>
      </c>
      <c r="F1528" s="36">
        <v>68</v>
      </c>
      <c r="G1528" s="36">
        <v>264</v>
      </c>
      <c r="H1528" s="35">
        <v>0</v>
      </c>
    </row>
    <row r="1529" spans="1:8" s="173" customFormat="1" x14ac:dyDescent="0.35">
      <c r="A1529" s="222" t="s">
        <v>1071</v>
      </c>
      <c r="B1529" s="70">
        <v>44188</v>
      </c>
      <c r="C1529" s="36">
        <v>97</v>
      </c>
      <c r="D1529" s="36">
        <v>955</v>
      </c>
      <c r="E1529" s="37">
        <v>0</v>
      </c>
      <c r="F1529" s="36">
        <v>11</v>
      </c>
      <c r="G1529" s="36">
        <v>73</v>
      </c>
      <c r="H1529" s="35">
        <v>0</v>
      </c>
    </row>
    <row r="1530" spans="1:8" s="173" customFormat="1" x14ac:dyDescent="0.35">
      <c r="A1530" s="222" t="s">
        <v>1072</v>
      </c>
      <c r="B1530" s="70">
        <v>44188</v>
      </c>
      <c r="C1530" s="36">
        <v>91</v>
      </c>
      <c r="D1530" s="36">
        <v>972</v>
      </c>
      <c r="E1530" s="37">
        <v>0</v>
      </c>
      <c r="F1530" s="36">
        <v>62</v>
      </c>
      <c r="G1530" s="36">
        <v>178</v>
      </c>
      <c r="H1530" s="35">
        <v>0</v>
      </c>
    </row>
    <row r="1531" spans="1:8" s="173" customFormat="1" x14ac:dyDescent="0.35">
      <c r="A1531" s="222" t="s">
        <v>1073</v>
      </c>
      <c r="B1531" s="70">
        <v>44188</v>
      </c>
      <c r="C1531" s="36">
        <v>160</v>
      </c>
      <c r="D1531" s="36">
        <v>867</v>
      </c>
      <c r="E1531" s="37">
        <v>25</v>
      </c>
      <c r="F1531" s="36">
        <v>93</v>
      </c>
      <c r="G1531" s="36">
        <v>201</v>
      </c>
      <c r="H1531" s="35">
        <v>25</v>
      </c>
    </row>
    <row r="1532" spans="1:8" s="173" customFormat="1" x14ac:dyDescent="0.35">
      <c r="A1532" s="222" t="s">
        <v>1068</v>
      </c>
      <c r="B1532" s="70">
        <v>44189</v>
      </c>
      <c r="C1532" s="36">
        <v>425</v>
      </c>
      <c r="D1532" s="36">
        <v>2345</v>
      </c>
      <c r="E1532" s="37">
        <v>0</v>
      </c>
      <c r="F1532" s="36">
        <v>77</v>
      </c>
      <c r="G1532" s="36">
        <v>494</v>
      </c>
      <c r="H1532" s="35">
        <v>0</v>
      </c>
    </row>
    <row r="1533" spans="1:8" s="173" customFormat="1" x14ac:dyDescent="0.35">
      <c r="A1533" s="222" t="s">
        <v>1069</v>
      </c>
      <c r="B1533" s="70">
        <v>44189</v>
      </c>
      <c r="C1533" s="36">
        <v>162</v>
      </c>
      <c r="D1533" s="36">
        <v>1298</v>
      </c>
      <c r="E1533" s="37">
        <v>0</v>
      </c>
      <c r="F1533" s="36">
        <v>54</v>
      </c>
      <c r="G1533" s="36">
        <v>203</v>
      </c>
      <c r="H1533" s="35">
        <v>0</v>
      </c>
    </row>
    <row r="1534" spans="1:8" s="173" customFormat="1" x14ac:dyDescent="0.35">
      <c r="A1534" s="222" t="s">
        <v>1070</v>
      </c>
      <c r="B1534" s="70">
        <v>44189</v>
      </c>
      <c r="C1534" s="36">
        <v>140</v>
      </c>
      <c r="D1534" s="36">
        <v>1232</v>
      </c>
      <c r="E1534" s="37">
        <v>0</v>
      </c>
      <c r="F1534" s="36">
        <v>64</v>
      </c>
      <c r="G1534" s="36">
        <v>282</v>
      </c>
      <c r="H1534" s="35">
        <v>0</v>
      </c>
    </row>
    <row r="1535" spans="1:8" s="173" customFormat="1" x14ac:dyDescent="0.35">
      <c r="A1535" s="222" t="s">
        <v>1071</v>
      </c>
      <c r="B1535" s="70">
        <v>44189</v>
      </c>
      <c r="C1535" s="36">
        <v>91</v>
      </c>
      <c r="D1535" s="36">
        <v>863</v>
      </c>
      <c r="E1535" s="37">
        <v>0</v>
      </c>
      <c r="F1535" s="36">
        <v>20</v>
      </c>
      <c r="G1535" s="36">
        <v>134</v>
      </c>
      <c r="H1535" s="35">
        <v>0</v>
      </c>
    </row>
    <row r="1536" spans="1:8" s="173" customFormat="1" x14ac:dyDescent="0.35">
      <c r="A1536" s="222" t="s">
        <v>1072</v>
      </c>
      <c r="B1536" s="70">
        <v>44189</v>
      </c>
      <c r="C1536" s="36">
        <v>96</v>
      </c>
      <c r="D1536" s="36">
        <v>923</v>
      </c>
      <c r="E1536" s="37">
        <v>0</v>
      </c>
      <c r="F1536" s="36">
        <v>57</v>
      </c>
      <c r="G1536" s="36">
        <v>212</v>
      </c>
      <c r="H1536" s="35">
        <v>0</v>
      </c>
    </row>
    <row r="1537" spans="1:8" s="173" customFormat="1" x14ac:dyDescent="0.35">
      <c r="A1537" s="222" t="s">
        <v>1073</v>
      </c>
      <c r="B1537" s="70">
        <v>44189</v>
      </c>
      <c r="C1537" s="36">
        <v>159</v>
      </c>
      <c r="D1537" s="36">
        <v>843</v>
      </c>
      <c r="E1537" s="37">
        <v>30</v>
      </c>
      <c r="F1537" s="36">
        <v>94</v>
      </c>
      <c r="G1537" s="36">
        <v>206</v>
      </c>
      <c r="H1537" s="35">
        <v>20</v>
      </c>
    </row>
    <row r="1538" spans="1:8" s="173" customFormat="1" x14ac:dyDescent="0.35">
      <c r="A1538" s="222" t="s">
        <v>1068</v>
      </c>
      <c r="B1538" s="70">
        <v>44190</v>
      </c>
      <c r="C1538" s="36">
        <v>418</v>
      </c>
      <c r="D1538" s="36">
        <v>2181</v>
      </c>
      <c r="E1538" s="37">
        <v>0</v>
      </c>
      <c r="F1538" s="36">
        <v>85</v>
      </c>
      <c r="G1538" s="36">
        <v>658</v>
      </c>
      <c r="H1538" s="35">
        <v>0</v>
      </c>
    </row>
    <row r="1539" spans="1:8" s="173" customFormat="1" x14ac:dyDescent="0.35">
      <c r="A1539" s="222" t="s">
        <v>1069</v>
      </c>
      <c r="B1539" s="70">
        <v>44190</v>
      </c>
      <c r="C1539" s="36">
        <v>165</v>
      </c>
      <c r="D1539" s="36">
        <v>1121</v>
      </c>
      <c r="E1539" s="37">
        <v>0</v>
      </c>
      <c r="F1539" s="36">
        <v>55</v>
      </c>
      <c r="G1539" s="36">
        <v>267</v>
      </c>
      <c r="H1539" s="35">
        <v>0</v>
      </c>
    </row>
    <row r="1540" spans="1:8" s="173" customFormat="1" x14ac:dyDescent="0.35">
      <c r="A1540" s="222" t="s">
        <v>1070</v>
      </c>
      <c r="B1540" s="70">
        <v>44190</v>
      </c>
      <c r="C1540" s="36">
        <v>136</v>
      </c>
      <c r="D1540" s="36">
        <v>1127</v>
      </c>
      <c r="E1540" s="37">
        <v>0</v>
      </c>
      <c r="F1540" s="36">
        <v>70</v>
      </c>
      <c r="G1540" s="36">
        <v>375</v>
      </c>
      <c r="H1540" s="35">
        <v>0</v>
      </c>
    </row>
    <row r="1541" spans="1:8" s="173" customFormat="1" x14ac:dyDescent="0.35">
      <c r="A1541" s="222" t="s">
        <v>1071</v>
      </c>
      <c r="B1541" s="70">
        <v>44190</v>
      </c>
      <c r="C1541" s="36">
        <v>95</v>
      </c>
      <c r="D1541" s="36">
        <v>788</v>
      </c>
      <c r="E1541" s="37">
        <v>0</v>
      </c>
      <c r="F1541" s="36">
        <v>15</v>
      </c>
      <c r="G1541" s="36">
        <v>200</v>
      </c>
      <c r="H1541" s="35">
        <v>0</v>
      </c>
    </row>
    <row r="1542" spans="1:8" s="173" customFormat="1" x14ac:dyDescent="0.35">
      <c r="A1542" s="222" t="s">
        <v>1072</v>
      </c>
      <c r="B1542" s="70">
        <v>44190</v>
      </c>
      <c r="C1542" s="36">
        <v>92</v>
      </c>
      <c r="D1542" s="36">
        <v>825</v>
      </c>
      <c r="E1542" s="37">
        <v>0</v>
      </c>
      <c r="F1542" s="36">
        <v>63</v>
      </c>
      <c r="G1542" s="36">
        <v>302</v>
      </c>
      <c r="H1542" s="35">
        <v>0</v>
      </c>
    </row>
    <row r="1543" spans="1:8" s="173" customFormat="1" x14ac:dyDescent="0.35">
      <c r="A1543" s="222" t="s">
        <v>1073</v>
      </c>
      <c r="B1543" s="70">
        <v>44190</v>
      </c>
      <c r="C1543" s="36">
        <v>159</v>
      </c>
      <c r="D1543" s="36">
        <v>803</v>
      </c>
      <c r="E1543" s="37">
        <v>31</v>
      </c>
      <c r="F1543" s="36">
        <v>92</v>
      </c>
      <c r="G1543" s="36">
        <v>261</v>
      </c>
      <c r="H1543" s="35">
        <v>19</v>
      </c>
    </row>
    <row r="1544" spans="1:8" s="173" customFormat="1" x14ac:dyDescent="0.35">
      <c r="A1544" s="222" t="s">
        <v>1068</v>
      </c>
      <c r="B1544" s="70">
        <v>44191</v>
      </c>
      <c r="C1544" s="36">
        <v>408</v>
      </c>
      <c r="D1544" s="36">
        <v>2110</v>
      </c>
      <c r="E1544" s="37">
        <v>0</v>
      </c>
      <c r="F1544" s="36">
        <v>99</v>
      </c>
      <c r="G1544" s="36">
        <v>696</v>
      </c>
      <c r="H1544" s="35">
        <v>0</v>
      </c>
    </row>
    <row r="1545" spans="1:8" s="173" customFormat="1" x14ac:dyDescent="0.35">
      <c r="A1545" s="222" t="s">
        <v>1069</v>
      </c>
      <c r="B1545" s="70">
        <v>44191</v>
      </c>
      <c r="C1545" s="36">
        <v>170</v>
      </c>
      <c r="D1545" s="36">
        <v>1154</v>
      </c>
      <c r="E1545" s="37">
        <v>0</v>
      </c>
      <c r="F1545" s="36">
        <v>51</v>
      </c>
      <c r="G1545" s="36">
        <v>307</v>
      </c>
      <c r="H1545" s="35">
        <v>0</v>
      </c>
    </row>
    <row r="1546" spans="1:8" s="173" customFormat="1" x14ac:dyDescent="0.35">
      <c r="A1546" s="222" t="s">
        <v>1070</v>
      </c>
      <c r="B1546" s="70">
        <v>44191</v>
      </c>
      <c r="C1546" s="36">
        <v>133</v>
      </c>
      <c r="D1546" s="36">
        <v>1203</v>
      </c>
      <c r="E1546" s="37">
        <v>0</v>
      </c>
      <c r="F1546" s="36">
        <v>69</v>
      </c>
      <c r="G1546" s="36">
        <v>313</v>
      </c>
      <c r="H1546" s="35">
        <v>0</v>
      </c>
    </row>
    <row r="1547" spans="1:8" s="173" customFormat="1" x14ac:dyDescent="0.35">
      <c r="A1547" s="222" t="s">
        <v>1071</v>
      </c>
      <c r="B1547" s="70">
        <v>44191</v>
      </c>
      <c r="C1547" s="36">
        <v>93</v>
      </c>
      <c r="D1547" s="36">
        <v>805</v>
      </c>
      <c r="E1547" s="37">
        <v>0</v>
      </c>
      <c r="F1547" s="36">
        <v>18</v>
      </c>
      <c r="G1547" s="36">
        <v>188</v>
      </c>
      <c r="H1547" s="35">
        <v>0</v>
      </c>
    </row>
    <row r="1548" spans="1:8" s="173" customFormat="1" x14ac:dyDescent="0.35">
      <c r="A1548" s="222" t="s">
        <v>1072</v>
      </c>
      <c r="B1548" s="70">
        <v>44191</v>
      </c>
      <c r="C1548" s="36">
        <v>93</v>
      </c>
      <c r="D1548" s="36">
        <v>901</v>
      </c>
      <c r="E1548" s="37">
        <v>0</v>
      </c>
      <c r="F1548" s="36">
        <v>60</v>
      </c>
      <c r="G1548" s="36">
        <v>236</v>
      </c>
      <c r="H1548" s="35">
        <v>0</v>
      </c>
    </row>
    <row r="1549" spans="1:8" s="173" customFormat="1" x14ac:dyDescent="0.35">
      <c r="A1549" s="222" t="s">
        <v>1073</v>
      </c>
      <c r="B1549" s="70">
        <v>44191</v>
      </c>
      <c r="C1549" s="36">
        <v>157</v>
      </c>
      <c r="D1549" s="36">
        <v>810</v>
      </c>
      <c r="E1549" s="37">
        <v>32</v>
      </c>
      <c r="F1549" s="36">
        <v>96</v>
      </c>
      <c r="G1549" s="36">
        <v>244</v>
      </c>
      <c r="H1549" s="35">
        <v>18</v>
      </c>
    </row>
    <row r="1550" spans="1:8" s="173" customFormat="1" x14ac:dyDescent="0.35">
      <c r="A1550" s="222" t="s">
        <v>1068</v>
      </c>
      <c r="B1550" s="70">
        <v>44192</v>
      </c>
      <c r="C1550" s="36">
        <v>412</v>
      </c>
      <c r="D1550" s="36">
        <v>2180</v>
      </c>
      <c r="E1550" s="37">
        <v>0</v>
      </c>
      <c r="F1550" s="36">
        <v>95</v>
      </c>
      <c r="G1550" s="36">
        <v>612</v>
      </c>
      <c r="H1550" s="35">
        <v>0</v>
      </c>
    </row>
    <row r="1551" spans="1:8" s="173" customFormat="1" x14ac:dyDescent="0.35">
      <c r="A1551" s="222" t="s">
        <v>1069</v>
      </c>
      <c r="B1551" s="70">
        <v>44192</v>
      </c>
      <c r="C1551" s="36">
        <v>174</v>
      </c>
      <c r="D1551" s="36">
        <v>1202</v>
      </c>
      <c r="E1551" s="37">
        <v>0</v>
      </c>
      <c r="F1551" s="36">
        <v>47</v>
      </c>
      <c r="G1551" s="36">
        <v>258</v>
      </c>
      <c r="H1551" s="35">
        <v>0</v>
      </c>
    </row>
    <row r="1552" spans="1:8" s="173" customFormat="1" x14ac:dyDescent="0.35">
      <c r="A1552" s="222" t="s">
        <v>1070</v>
      </c>
      <c r="B1552" s="70">
        <v>44192</v>
      </c>
      <c r="C1552" s="36">
        <v>137</v>
      </c>
      <c r="D1552" s="36">
        <v>1247</v>
      </c>
      <c r="E1552" s="37">
        <v>0</v>
      </c>
      <c r="F1552" s="36">
        <v>68</v>
      </c>
      <c r="G1552" s="36">
        <v>272</v>
      </c>
      <c r="H1552" s="35">
        <v>0</v>
      </c>
    </row>
    <row r="1553" spans="1:8" s="173" customFormat="1" x14ac:dyDescent="0.35">
      <c r="A1553" s="222" t="s">
        <v>1071</v>
      </c>
      <c r="B1553" s="70">
        <v>44192</v>
      </c>
      <c r="C1553" s="36">
        <v>95</v>
      </c>
      <c r="D1553" s="36">
        <v>831</v>
      </c>
      <c r="E1553" s="37">
        <v>0</v>
      </c>
      <c r="F1553" s="36">
        <v>16</v>
      </c>
      <c r="G1553" s="36">
        <v>155</v>
      </c>
      <c r="H1553" s="35">
        <v>0</v>
      </c>
    </row>
    <row r="1554" spans="1:8" s="173" customFormat="1" x14ac:dyDescent="0.35">
      <c r="A1554" s="222" t="s">
        <v>1072</v>
      </c>
      <c r="B1554" s="70">
        <v>44192</v>
      </c>
      <c r="C1554" s="36">
        <v>98</v>
      </c>
      <c r="D1554" s="36">
        <v>947</v>
      </c>
      <c r="E1554" s="37">
        <v>0</v>
      </c>
      <c r="F1554" s="36">
        <v>55</v>
      </c>
      <c r="G1554" s="36">
        <v>194</v>
      </c>
      <c r="H1554" s="35">
        <v>0</v>
      </c>
    </row>
    <row r="1555" spans="1:8" s="173" customFormat="1" x14ac:dyDescent="0.35">
      <c r="A1555" s="222" t="s">
        <v>1073</v>
      </c>
      <c r="B1555" s="70">
        <v>44192</v>
      </c>
      <c r="C1555" s="36">
        <v>158</v>
      </c>
      <c r="D1555" s="36">
        <v>843</v>
      </c>
      <c r="E1555" s="37">
        <v>34</v>
      </c>
      <c r="F1555" s="36">
        <v>94</v>
      </c>
      <c r="G1555" s="36">
        <v>217</v>
      </c>
      <c r="H1555" s="35">
        <v>16</v>
      </c>
    </row>
    <row r="1556" spans="1:8" s="173" customFormat="1" x14ac:dyDescent="0.35">
      <c r="A1556" s="222" t="s">
        <v>1068</v>
      </c>
      <c r="B1556" s="70">
        <v>44193</v>
      </c>
      <c r="C1556" s="36">
        <v>418</v>
      </c>
      <c r="D1556" s="36">
        <v>2287</v>
      </c>
      <c r="E1556" s="37">
        <v>0</v>
      </c>
      <c r="F1556" s="36">
        <v>92</v>
      </c>
      <c r="G1556" s="36">
        <v>542</v>
      </c>
      <c r="H1556" s="35">
        <v>0</v>
      </c>
    </row>
    <row r="1557" spans="1:8" s="173" customFormat="1" x14ac:dyDescent="0.35">
      <c r="A1557" s="222" t="s">
        <v>1069</v>
      </c>
      <c r="B1557" s="70">
        <v>44193</v>
      </c>
      <c r="C1557" s="36">
        <v>176</v>
      </c>
      <c r="D1557" s="36">
        <v>1282</v>
      </c>
      <c r="E1557" s="37">
        <v>0</v>
      </c>
      <c r="F1557" s="36">
        <v>51</v>
      </c>
      <c r="G1557" s="36">
        <v>230</v>
      </c>
      <c r="H1557" s="35">
        <v>0</v>
      </c>
    </row>
    <row r="1558" spans="1:8" s="173" customFormat="1" x14ac:dyDescent="0.35">
      <c r="A1558" s="222" t="s">
        <v>1070</v>
      </c>
      <c r="B1558" s="70">
        <v>44193</v>
      </c>
      <c r="C1558" s="36">
        <v>135</v>
      </c>
      <c r="D1558" s="36">
        <v>1307</v>
      </c>
      <c r="E1558" s="37">
        <v>0</v>
      </c>
      <c r="F1558" s="36">
        <v>72</v>
      </c>
      <c r="G1558" s="36">
        <v>208</v>
      </c>
      <c r="H1558" s="35">
        <v>0</v>
      </c>
    </row>
    <row r="1559" spans="1:8" s="173" customFormat="1" x14ac:dyDescent="0.35">
      <c r="A1559" s="222" t="s">
        <v>1071</v>
      </c>
      <c r="B1559" s="70">
        <v>44193</v>
      </c>
      <c r="C1559" s="36">
        <v>99</v>
      </c>
      <c r="D1559" s="36">
        <v>888</v>
      </c>
      <c r="E1559" s="37">
        <v>0</v>
      </c>
      <c r="F1559" s="36">
        <v>10</v>
      </c>
      <c r="G1559" s="36">
        <v>107</v>
      </c>
      <c r="H1559" s="35">
        <v>0</v>
      </c>
    </row>
    <row r="1560" spans="1:8" s="173" customFormat="1" x14ac:dyDescent="0.35">
      <c r="A1560" s="222" t="s">
        <v>1072</v>
      </c>
      <c r="B1560" s="70">
        <v>44193</v>
      </c>
      <c r="C1560" s="36">
        <v>91</v>
      </c>
      <c r="D1560" s="36">
        <v>971</v>
      </c>
      <c r="E1560" s="37">
        <v>0</v>
      </c>
      <c r="F1560" s="36">
        <v>62</v>
      </c>
      <c r="G1560" s="36">
        <v>186</v>
      </c>
      <c r="H1560" s="35">
        <v>0</v>
      </c>
    </row>
    <row r="1561" spans="1:8" s="173" customFormat="1" x14ac:dyDescent="0.35">
      <c r="A1561" s="222" t="s">
        <v>1073</v>
      </c>
      <c r="B1561" s="70">
        <v>44193</v>
      </c>
      <c r="C1561" s="36">
        <v>162</v>
      </c>
      <c r="D1561" s="36">
        <v>860</v>
      </c>
      <c r="E1561" s="37">
        <v>37</v>
      </c>
      <c r="F1561" s="36">
        <v>90</v>
      </c>
      <c r="G1561" s="36">
        <v>198</v>
      </c>
      <c r="H1561" s="35">
        <v>13</v>
      </c>
    </row>
    <row r="1562" spans="1:8" s="173" customFormat="1" x14ac:dyDescent="0.35">
      <c r="A1562" s="222" t="s">
        <v>1068</v>
      </c>
      <c r="B1562" s="70">
        <v>44194</v>
      </c>
      <c r="C1562" s="36">
        <v>436</v>
      </c>
      <c r="D1562" s="36">
        <v>2490</v>
      </c>
      <c r="E1562" s="37">
        <v>0</v>
      </c>
      <c r="F1562" s="36">
        <v>78</v>
      </c>
      <c r="G1562" s="36">
        <v>365</v>
      </c>
      <c r="H1562" s="35">
        <v>0</v>
      </c>
    </row>
    <row r="1563" spans="1:8" s="173" customFormat="1" x14ac:dyDescent="0.35">
      <c r="A1563" s="222" t="s">
        <v>1069</v>
      </c>
      <c r="B1563" s="70">
        <v>44194</v>
      </c>
      <c r="C1563" s="36">
        <v>184</v>
      </c>
      <c r="D1563" s="36">
        <v>1367</v>
      </c>
      <c r="E1563" s="37">
        <v>0</v>
      </c>
      <c r="F1563" s="36">
        <v>48</v>
      </c>
      <c r="G1563" s="36">
        <v>192</v>
      </c>
      <c r="H1563" s="35">
        <v>0</v>
      </c>
    </row>
    <row r="1564" spans="1:8" s="173" customFormat="1" x14ac:dyDescent="0.35">
      <c r="A1564" s="222" t="s">
        <v>1070</v>
      </c>
      <c r="B1564" s="70">
        <v>44194</v>
      </c>
      <c r="C1564" s="36">
        <v>146</v>
      </c>
      <c r="D1564" s="36">
        <v>1368</v>
      </c>
      <c r="E1564" s="37">
        <v>0</v>
      </c>
      <c r="F1564" s="36">
        <v>62</v>
      </c>
      <c r="G1564" s="36">
        <v>185</v>
      </c>
      <c r="H1564" s="35">
        <v>0</v>
      </c>
    </row>
    <row r="1565" spans="1:8" s="173" customFormat="1" x14ac:dyDescent="0.35">
      <c r="A1565" s="222" t="s">
        <v>1071</v>
      </c>
      <c r="B1565" s="70">
        <v>44194</v>
      </c>
      <c r="C1565" s="36">
        <v>98</v>
      </c>
      <c r="D1565" s="36">
        <v>936</v>
      </c>
      <c r="E1565" s="37">
        <v>0</v>
      </c>
      <c r="F1565" s="36">
        <v>13</v>
      </c>
      <c r="G1565" s="36">
        <v>84</v>
      </c>
      <c r="H1565" s="35">
        <v>0</v>
      </c>
    </row>
    <row r="1566" spans="1:8" s="173" customFormat="1" x14ac:dyDescent="0.35">
      <c r="A1566" s="222" t="s">
        <v>1072</v>
      </c>
      <c r="B1566" s="70">
        <v>44194</v>
      </c>
      <c r="C1566" s="36">
        <v>92</v>
      </c>
      <c r="D1566" s="36">
        <v>975</v>
      </c>
      <c r="E1566" s="37">
        <v>0</v>
      </c>
      <c r="F1566" s="36">
        <v>62</v>
      </c>
      <c r="G1566" s="36">
        <v>184</v>
      </c>
      <c r="H1566" s="35">
        <v>0</v>
      </c>
    </row>
    <row r="1567" spans="1:8" s="173" customFormat="1" x14ac:dyDescent="0.35">
      <c r="A1567" s="222" t="s">
        <v>1073</v>
      </c>
      <c r="B1567" s="70">
        <v>44194</v>
      </c>
      <c r="C1567" s="36">
        <v>165</v>
      </c>
      <c r="D1567" s="36">
        <v>873</v>
      </c>
      <c r="E1567" s="37">
        <v>40</v>
      </c>
      <c r="F1567" s="36">
        <v>88</v>
      </c>
      <c r="G1567" s="36">
        <v>209</v>
      </c>
      <c r="H1567" s="35">
        <v>10</v>
      </c>
    </row>
    <row r="1568" spans="1:8" s="173" customFormat="1" x14ac:dyDescent="0.35">
      <c r="A1568" s="222" t="s">
        <v>1068</v>
      </c>
      <c r="B1568" s="70">
        <v>44195</v>
      </c>
      <c r="C1568" s="36">
        <v>437</v>
      </c>
      <c r="D1568" s="36">
        <v>2525</v>
      </c>
      <c r="E1568" s="37">
        <v>0</v>
      </c>
      <c r="F1568" s="36">
        <v>95</v>
      </c>
      <c r="G1568" s="36">
        <v>362</v>
      </c>
      <c r="H1568" s="35">
        <v>0</v>
      </c>
    </row>
    <row r="1569" spans="1:8" s="173" customFormat="1" x14ac:dyDescent="0.35">
      <c r="A1569" s="222" t="s">
        <v>1069</v>
      </c>
      <c r="B1569" s="70">
        <v>44195</v>
      </c>
      <c r="C1569" s="36">
        <v>176</v>
      </c>
      <c r="D1569" s="36">
        <v>1386</v>
      </c>
      <c r="E1569" s="37">
        <v>0</v>
      </c>
      <c r="F1569" s="36">
        <v>57</v>
      </c>
      <c r="G1569" s="36">
        <v>174</v>
      </c>
      <c r="H1569" s="35">
        <v>0</v>
      </c>
    </row>
    <row r="1570" spans="1:8" s="173" customFormat="1" x14ac:dyDescent="0.35">
      <c r="A1570" s="222" t="s">
        <v>1070</v>
      </c>
      <c r="B1570" s="70">
        <v>44195</v>
      </c>
      <c r="C1570" s="36">
        <v>141</v>
      </c>
      <c r="D1570" s="36">
        <v>1370</v>
      </c>
      <c r="E1570" s="37">
        <v>0</v>
      </c>
      <c r="F1570" s="36">
        <v>66</v>
      </c>
      <c r="G1570" s="36">
        <v>183</v>
      </c>
      <c r="H1570" s="35">
        <v>0</v>
      </c>
    </row>
    <row r="1571" spans="1:8" s="173" customFormat="1" x14ac:dyDescent="0.35">
      <c r="A1571" s="222" t="s">
        <v>1071</v>
      </c>
      <c r="B1571" s="70">
        <v>44195</v>
      </c>
      <c r="C1571" s="36">
        <v>101</v>
      </c>
      <c r="D1571" s="36">
        <v>939</v>
      </c>
      <c r="E1571" s="37">
        <v>0</v>
      </c>
      <c r="F1571" s="36">
        <v>10</v>
      </c>
      <c r="G1571" s="36">
        <v>84</v>
      </c>
      <c r="H1571" s="35">
        <v>0</v>
      </c>
    </row>
    <row r="1572" spans="1:8" s="173" customFormat="1" x14ac:dyDescent="0.35">
      <c r="A1572" s="222" t="s">
        <v>1072</v>
      </c>
      <c r="B1572" s="70">
        <v>44195</v>
      </c>
      <c r="C1572" s="36">
        <v>92</v>
      </c>
      <c r="D1572" s="36">
        <v>1002</v>
      </c>
      <c r="E1572" s="37">
        <v>0</v>
      </c>
      <c r="F1572" s="36">
        <v>63</v>
      </c>
      <c r="G1572" s="36">
        <v>180</v>
      </c>
      <c r="H1572" s="35">
        <v>0</v>
      </c>
    </row>
    <row r="1573" spans="1:8" s="173" customFormat="1" x14ac:dyDescent="0.35">
      <c r="A1573" s="222" t="s">
        <v>1073</v>
      </c>
      <c r="B1573" s="70">
        <v>44195</v>
      </c>
      <c r="C1573" s="36">
        <v>173</v>
      </c>
      <c r="D1573" s="36">
        <v>907</v>
      </c>
      <c r="E1573" s="37">
        <v>43</v>
      </c>
      <c r="F1573" s="36">
        <v>80</v>
      </c>
      <c r="G1573" s="36">
        <v>178</v>
      </c>
      <c r="H1573" s="35">
        <v>17</v>
      </c>
    </row>
    <row r="1574" spans="1:8" s="173" customFormat="1" x14ac:dyDescent="0.35">
      <c r="A1574" s="222" t="s">
        <v>1068</v>
      </c>
      <c r="B1574" s="70">
        <v>44196</v>
      </c>
      <c r="C1574" s="36">
        <v>439</v>
      </c>
      <c r="D1574" s="36">
        <v>2509</v>
      </c>
      <c r="E1574" s="37">
        <v>0</v>
      </c>
      <c r="F1574" s="36">
        <v>91</v>
      </c>
      <c r="G1574" s="36">
        <v>371</v>
      </c>
      <c r="H1574" s="35">
        <v>0</v>
      </c>
    </row>
    <row r="1575" spans="1:8" s="173" customFormat="1" x14ac:dyDescent="0.35">
      <c r="A1575" s="222" t="s">
        <v>1069</v>
      </c>
      <c r="B1575" s="70">
        <v>44196</v>
      </c>
      <c r="C1575" s="36">
        <v>170</v>
      </c>
      <c r="D1575" s="36">
        <v>1331</v>
      </c>
      <c r="E1575" s="37">
        <v>0</v>
      </c>
      <c r="F1575" s="36">
        <v>62</v>
      </c>
      <c r="G1575" s="36">
        <v>209</v>
      </c>
      <c r="H1575" s="35">
        <v>0</v>
      </c>
    </row>
    <row r="1576" spans="1:8" s="173" customFormat="1" x14ac:dyDescent="0.35">
      <c r="A1576" s="222" t="s">
        <v>1070</v>
      </c>
      <c r="B1576" s="70">
        <v>44196</v>
      </c>
      <c r="C1576" s="36">
        <v>142</v>
      </c>
      <c r="D1576" s="36">
        <v>1378</v>
      </c>
      <c r="E1576" s="37">
        <v>0</v>
      </c>
      <c r="F1576" s="36">
        <v>65</v>
      </c>
      <c r="G1576" s="36">
        <v>187</v>
      </c>
      <c r="H1576" s="35">
        <v>0</v>
      </c>
    </row>
    <row r="1577" spans="1:8" s="173" customFormat="1" x14ac:dyDescent="0.35">
      <c r="A1577" s="222" t="s">
        <v>1071</v>
      </c>
      <c r="B1577" s="70">
        <v>44196</v>
      </c>
      <c r="C1577" s="36">
        <v>95</v>
      </c>
      <c r="D1577" s="36">
        <v>923</v>
      </c>
      <c r="E1577" s="37">
        <v>0</v>
      </c>
      <c r="F1577" s="36">
        <v>12</v>
      </c>
      <c r="G1577" s="36">
        <v>99</v>
      </c>
      <c r="H1577" s="35">
        <v>0</v>
      </c>
    </row>
    <row r="1578" spans="1:8" s="173" customFormat="1" x14ac:dyDescent="0.35">
      <c r="A1578" s="222" t="s">
        <v>1072</v>
      </c>
      <c r="B1578" s="70">
        <v>44196</v>
      </c>
      <c r="C1578" s="36">
        <v>107</v>
      </c>
      <c r="D1578" s="36">
        <v>995</v>
      </c>
      <c r="E1578" s="37">
        <v>0</v>
      </c>
      <c r="F1578" s="36">
        <v>48</v>
      </c>
      <c r="G1578" s="36">
        <v>175</v>
      </c>
      <c r="H1578" s="35">
        <v>0</v>
      </c>
    </row>
    <row r="1579" spans="1:8" s="173" customFormat="1" x14ac:dyDescent="0.35">
      <c r="A1579" s="222" t="s">
        <v>1073</v>
      </c>
      <c r="B1579" s="70">
        <v>44196</v>
      </c>
      <c r="C1579" s="36">
        <v>171</v>
      </c>
      <c r="D1579" s="36">
        <v>907</v>
      </c>
      <c r="E1579" s="37">
        <v>53</v>
      </c>
      <c r="F1579" s="36">
        <v>82</v>
      </c>
      <c r="G1579" s="36">
        <v>186</v>
      </c>
      <c r="H1579" s="35">
        <v>7</v>
      </c>
    </row>
    <row r="1580" spans="1:8" s="173" customFormat="1" x14ac:dyDescent="0.35">
      <c r="A1580" s="222" t="s">
        <v>1068</v>
      </c>
      <c r="B1580" s="70">
        <v>44197</v>
      </c>
      <c r="C1580" s="36">
        <v>440</v>
      </c>
      <c r="D1580" s="36">
        <v>2362</v>
      </c>
      <c r="E1580" s="37">
        <v>0</v>
      </c>
      <c r="F1580" s="36">
        <v>78</v>
      </c>
      <c r="G1580" s="36">
        <v>514</v>
      </c>
      <c r="H1580" s="35">
        <v>0</v>
      </c>
    </row>
    <row r="1581" spans="1:8" s="173" customFormat="1" x14ac:dyDescent="0.35">
      <c r="A1581" s="222" t="s">
        <v>1069</v>
      </c>
      <c r="B1581" s="70">
        <v>44197</v>
      </c>
      <c r="C1581" s="36">
        <v>168</v>
      </c>
      <c r="D1581" s="36">
        <v>1272</v>
      </c>
      <c r="E1581" s="37">
        <v>0</v>
      </c>
      <c r="F1581" s="36">
        <v>65</v>
      </c>
      <c r="G1581" s="36">
        <v>270</v>
      </c>
      <c r="H1581" s="35">
        <v>0</v>
      </c>
    </row>
    <row r="1582" spans="1:8" s="173" customFormat="1" x14ac:dyDescent="0.35">
      <c r="A1582" s="222" t="s">
        <v>1070</v>
      </c>
      <c r="B1582" s="70">
        <v>44197</v>
      </c>
      <c r="C1582" s="36">
        <v>135</v>
      </c>
      <c r="D1582" s="36">
        <v>1321</v>
      </c>
      <c r="E1582" s="37">
        <v>0</v>
      </c>
      <c r="F1582" s="36">
        <v>70</v>
      </c>
      <c r="G1582" s="36">
        <v>265</v>
      </c>
      <c r="H1582" s="35">
        <v>0</v>
      </c>
    </row>
    <row r="1583" spans="1:8" s="173" customFormat="1" x14ac:dyDescent="0.35">
      <c r="A1583" s="222" t="s">
        <v>1071</v>
      </c>
      <c r="B1583" s="70">
        <v>44197</v>
      </c>
      <c r="C1583" s="36">
        <v>100</v>
      </c>
      <c r="D1583" s="36">
        <v>872</v>
      </c>
      <c r="E1583" s="37">
        <v>0</v>
      </c>
      <c r="F1583" s="36">
        <v>14</v>
      </c>
      <c r="G1583" s="36">
        <v>123</v>
      </c>
      <c r="H1583" s="35">
        <v>0</v>
      </c>
    </row>
    <row r="1584" spans="1:8" s="173" customFormat="1" x14ac:dyDescent="0.35">
      <c r="A1584" s="222" t="s">
        <v>1072</v>
      </c>
      <c r="B1584" s="70">
        <v>44197</v>
      </c>
      <c r="C1584" s="36">
        <v>93</v>
      </c>
      <c r="D1584" s="36">
        <v>941</v>
      </c>
      <c r="E1584" s="37">
        <v>0</v>
      </c>
      <c r="F1584" s="36">
        <v>62</v>
      </c>
      <c r="G1584" s="36">
        <v>226</v>
      </c>
      <c r="H1584" s="35">
        <v>0</v>
      </c>
    </row>
    <row r="1585" spans="1:8" s="173" customFormat="1" x14ac:dyDescent="0.35">
      <c r="A1585" s="222" t="s">
        <v>1073</v>
      </c>
      <c r="B1585" s="70">
        <v>44197</v>
      </c>
      <c r="C1585" s="36">
        <v>167</v>
      </c>
      <c r="D1585" s="36">
        <v>875</v>
      </c>
      <c r="E1585" s="37">
        <v>56</v>
      </c>
      <c r="F1585" s="36">
        <v>86</v>
      </c>
      <c r="G1585" s="36">
        <v>216</v>
      </c>
      <c r="H1585" s="35">
        <v>4</v>
      </c>
    </row>
    <row r="1586" spans="1:8" s="173" customFormat="1" x14ac:dyDescent="0.35">
      <c r="A1586" s="222" t="s">
        <v>1068</v>
      </c>
      <c r="B1586" s="70">
        <v>44198</v>
      </c>
      <c r="C1586" s="36">
        <v>426</v>
      </c>
      <c r="D1586" s="36">
        <v>2325</v>
      </c>
      <c r="E1586" s="37">
        <v>0</v>
      </c>
      <c r="F1586" s="36">
        <v>89</v>
      </c>
      <c r="G1586" s="36">
        <v>535</v>
      </c>
      <c r="H1586" s="35">
        <v>0</v>
      </c>
    </row>
    <row r="1587" spans="1:8" s="173" customFormat="1" x14ac:dyDescent="0.35">
      <c r="A1587" s="222" t="s">
        <v>1069</v>
      </c>
      <c r="B1587" s="70">
        <v>44198</v>
      </c>
      <c r="C1587" s="36">
        <v>163</v>
      </c>
      <c r="D1587" s="36">
        <v>1283</v>
      </c>
      <c r="E1587" s="37">
        <v>0</v>
      </c>
      <c r="F1587" s="36">
        <v>70</v>
      </c>
      <c r="G1587" s="36">
        <v>275</v>
      </c>
      <c r="H1587" s="35">
        <v>0</v>
      </c>
    </row>
    <row r="1588" spans="1:8" s="173" customFormat="1" x14ac:dyDescent="0.35">
      <c r="A1588" s="222" t="s">
        <v>1070</v>
      </c>
      <c r="B1588" s="70">
        <v>44198</v>
      </c>
      <c r="C1588" s="36">
        <v>134</v>
      </c>
      <c r="D1588" s="36">
        <v>1320</v>
      </c>
      <c r="E1588" s="37">
        <v>0</v>
      </c>
      <c r="F1588" s="36">
        <v>73</v>
      </c>
      <c r="G1588" s="36">
        <v>261</v>
      </c>
      <c r="H1588" s="35">
        <v>0</v>
      </c>
    </row>
    <row r="1589" spans="1:8" s="173" customFormat="1" x14ac:dyDescent="0.35">
      <c r="A1589" s="222" t="s">
        <v>1071</v>
      </c>
      <c r="B1589" s="70">
        <v>44198</v>
      </c>
      <c r="C1589" s="36">
        <v>92</v>
      </c>
      <c r="D1589" s="36">
        <v>874</v>
      </c>
      <c r="E1589" s="37">
        <v>0</v>
      </c>
      <c r="F1589" s="36">
        <v>15</v>
      </c>
      <c r="G1589" s="36">
        <v>127</v>
      </c>
      <c r="H1589" s="35">
        <v>0</v>
      </c>
    </row>
    <row r="1590" spans="1:8" s="173" customFormat="1" x14ac:dyDescent="0.35">
      <c r="A1590" s="222" t="s">
        <v>1072</v>
      </c>
      <c r="B1590" s="70">
        <v>44198</v>
      </c>
      <c r="C1590" s="36">
        <v>96</v>
      </c>
      <c r="D1590" s="36">
        <v>952</v>
      </c>
      <c r="E1590" s="37">
        <v>0</v>
      </c>
      <c r="F1590" s="36">
        <v>57</v>
      </c>
      <c r="G1590" s="36">
        <v>202</v>
      </c>
      <c r="H1590" s="35">
        <v>0</v>
      </c>
    </row>
    <row r="1591" spans="1:8" s="173" customFormat="1" x14ac:dyDescent="0.35">
      <c r="A1591" s="222" t="s">
        <v>1073</v>
      </c>
      <c r="B1591" s="70">
        <v>44198</v>
      </c>
      <c r="C1591" s="36">
        <v>164</v>
      </c>
      <c r="D1591" s="36">
        <v>876</v>
      </c>
      <c r="E1591" s="37">
        <v>54</v>
      </c>
      <c r="F1591" s="36">
        <v>90</v>
      </c>
      <c r="G1591" s="36">
        <v>206</v>
      </c>
      <c r="H1591" s="35">
        <v>21</v>
      </c>
    </row>
    <row r="1592" spans="1:8" s="173" customFormat="1" x14ac:dyDescent="0.35">
      <c r="A1592" s="222" t="s">
        <v>1068</v>
      </c>
      <c r="B1592" s="70">
        <v>44199</v>
      </c>
      <c r="C1592" s="36">
        <v>438</v>
      </c>
      <c r="D1592" s="36">
        <v>2294</v>
      </c>
      <c r="E1592" s="37">
        <v>0</v>
      </c>
      <c r="F1592" s="36">
        <v>79</v>
      </c>
      <c r="G1592" s="36">
        <v>562</v>
      </c>
      <c r="H1592" s="35">
        <v>0</v>
      </c>
    </row>
    <row r="1593" spans="1:8" s="173" customFormat="1" x14ac:dyDescent="0.35">
      <c r="A1593" s="222" t="s">
        <v>1069</v>
      </c>
      <c r="B1593" s="70">
        <v>44199</v>
      </c>
      <c r="C1593" s="36">
        <v>171</v>
      </c>
      <c r="D1593" s="36">
        <v>1302</v>
      </c>
      <c r="E1593" s="37">
        <v>0</v>
      </c>
      <c r="F1593" s="36">
        <v>62</v>
      </c>
      <c r="G1593" s="36">
        <v>223</v>
      </c>
      <c r="H1593" s="35">
        <v>0</v>
      </c>
    </row>
    <row r="1594" spans="1:8" s="173" customFormat="1" x14ac:dyDescent="0.35">
      <c r="A1594" s="222" t="s">
        <v>1070</v>
      </c>
      <c r="B1594" s="70">
        <v>44199</v>
      </c>
      <c r="C1594" s="36">
        <v>132</v>
      </c>
      <c r="D1594" s="36">
        <v>1314</v>
      </c>
      <c r="E1594" s="37">
        <v>0</v>
      </c>
      <c r="F1594" s="36">
        <v>77</v>
      </c>
      <c r="G1594" s="36">
        <v>271</v>
      </c>
      <c r="H1594" s="35">
        <v>0</v>
      </c>
    </row>
    <row r="1595" spans="1:8" s="173" customFormat="1" x14ac:dyDescent="0.35">
      <c r="A1595" s="222" t="s">
        <v>1071</v>
      </c>
      <c r="B1595" s="70">
        <v>44199</v>
      </c>
      <c r="C1595" s="36">
        <v>93</v>
      </c>
      <c r="D1595" s="36">
        <v>907</v>
      </c>
      <c r="E1595" s="37">
        <v>0</v>
      </c>
      <c r="F1595" s="36">
        <v>20</v>
      </c>
      <c r="G1595" s="36">
        <v>90</v>
      </c>
      <c r="H1595" s="35">
        <v>0</v>
      </c>
    </row>
    <row r="1596" spans="1:8" s="173" customFormat="1" x14ac:dyDescent="0.35">
      <c r="A1596" s="222" t="s">
        <v>1072</v>
      </c>
      <c r="B1596" s="70">
        <v>44199</v>
      </c>
      <c r="C1596" s="36">
        <v>95</v>
      </c>
      <c r="D1596" s="36">
        <v>973</v>
      </c>
      <c r="E1596" s="37">
        <v>0</v>
      </c>
      <c r="F1596" s="36">
        <v>58</v>
      </c>
      <c r="G1596" s="36">
        <v>216</v>
      </c>
      <c r="H1596" s="35">
        <v>0</v>
      </c>
    </row>
    <row r="1597" spans="1:8" s="173" customFormat="1" x14ac:dyDescent="0.35">
      <c r="A1597" s="222" t="s">
        <v>1073</v>
      </c>
      <c r="B1597" s="70">
        <v>44199</v>
      </c>
      <c r="C1597" s="36">
        <v>168</v>
      </c>
      <c r="D1597" s="36">
        <v>888</v>
      </c>
      <c r="E1597" s="37">
        <v>50</v>
      </c>
      <c r="F1597" s="36">
        <v>85</v>
      </c>
      <c r="G1597" s="36">
        <v>189</v>
      </c>
      <c r="H1597" s="35">
        <v>25</v>
      </c>
    </row>
    <row r="1598" spans="1:8" s="173" customFormat="1" x14ac:dyDescent="0.35">
      <c r="A1598" s="222" t="s">
        <v>1068</v>
      </c>
      <c r="B1598" s="70">
        <v>44200</v>
      </c>
      <c r="C1598" s="36">
        <v>434</v>
      </c>
      <c r="D1598" s="36">
        <v>2397</v>
      </c>
      <c r="E1598" s="37">
        <v>0</v>
      </c>
      <c r="F1598" s="36">
        <v>76</v>
      </c>
      <c r="G1598" s="36">
        <v>432</v>
      </c>
      <c r="H1598" s="35">
        <v>0</v>
      </c>
    </row>
    <row r="1599" spans="1:8" s="173" customFormat="1" x14ac:dyDescent="0.35">
      <c r="A1599" s="222" t="s">
        <v>1069</v>
      </c>
      <c r="B1599" s="70">
        <v>44200</v>
      </c>
      <c r="C1599" s="36">
        <v>167</v>
      </c>
      <c r="D1599" s="36">
        <v>1363</v>
      </c>
      <c r="E1599" s="37">
        <v>0</v>
      </c>
      <c r="F1599" s="36">
        <v>56</v>
      </c>
      <c r="G1599" s="36">
        <v>204</v>
      </c>
      <c r="H1599" s="35">
        <v>0</v>
      </c>
    </row>
    <row r="1600" spans="1:8" s="173" customFormat="1" x14ac:dyDescent="0.35">
      <c r="A1600" s="222" t="s">
        <v>1070</v>
      </c>
      <c r="B1600" s="70">
        <v>44200</v>
      </c>
      <c r="C1600" s="36">
        <v>141</v>
      </c>
      <c r="D1600" s="36">
        <v>1365</v>
      </c>
      <c r="E1600" s="37">
        <v>0</v>
      </c>
      <c r="F1600" s="36">
        <v>65</v>
      </c>
      <c r="G1600" s="36">
        <v>229</v>
      </c>
      <c r="H1600" s="35">
        <v>0</v>
      </c>
    </row>
    <row r="1601" spans="1:8" s="173" customFormat="1" x14ac:dyDescent="0.35">
      <c r="A1601" s="222" t="s">
        <v>1071</v>
      </c>
      <c r="B1601" s="70">
        <v>44200</v>
      </c>
      <c r="C1601" s="36">
        <v>101</v>
      </c>
      <c r="D1601" s="36">
        <v>941</v>
      </c>
      <c r="E1601" s="37">
        <v>1</v>
      </c>
      <c r="F1601" s="36">
        <v>15</v>
      </c>
      <c r="G1601" s="36">
        <v>58</v>
      </c>
      <c r="H1601" s="35">
        <v>13</v>
      </c>
    </row>
    <row r="1602" spans="1:8" s="173" customFormat="1" x14ac:dyDescent="0.35">
      <c r="A1602" s="222" t="s">
        <v>1072</v>
      </c>
      <c r="B1602" s="70">
        <v>44200</v>
      </c>
      <c r="C1602" s="36">
        <v>88</v>
      </c>
      <c r="D1602" s="36">
        <v>1015</v>
      </c>
      <c r="E1602" s="37">
        <v>0</v>
      </c>
      <c r="F1602" s="36">
        <v>65</v>
      </c>
      <c r="G1602" s="36">
        <v>174</v>
      </c>
      <c r="H1602" s="35">
        <v>0</v>
      </c>
    </row>
    <row r="1603" spans="1:8" s="173" customFormat="1" x14ac:dyDescent="0.35">
      <c r="A1603" s="222" t="s">
        <v>1073</v>
      </c>
      <c r="B1603" s="70">
        <v>44200</v>
      </c>
      <c r="C1603" s="36">
        <v>168</v>
      </c>
      <c r="D1603" s="36">
        <v>899</v>
      </c>
      <c r="E1603" s="37">
        <v>59</v>
      </c>
      <c r="F1603" s="36">
        <v>82</v>
      </c>
      <c r="G1603" s="36">
        <v>177</v>
      </c>
      <c r="H1603" s="35">
        <v>16</v>
      </c>
    </row>
    <row r="1604" spans="1:8" s="173" customFormat="1" x14ac:dyDescent="0.35">
      <c r="A1604" s="222" t="s">
        <v>1068</v>
      </c>
      <c r="B1604" s="70">
        <v>44201</v>
      </c>
      <c r="C1604" s="36">
        <v>464</v>
      </c>
      <c r="D1604" s="36">
        <v>2529</v>
      </c>
      <c r="E1604" s="37">
        <v>0</v>
      </c>
      <c r="F1604" s="36">
        <v>53</v>
      </c>
      <c r="G1604" s="36">
        <v>309</v>
      </c>
      <c r="H1604" s="35">
        <v>0</v>
      </c>
    </row>
    <row r="1605" spans="1:8" s="173" customFormat="1" x14ac:dyDescent="0.35">
      <c r="A1605" s="222" t="s">
        <v>1069</v>
      </c>
      <c r="B1605" s="70">
        <v>44201</v>
      </c>
      <c r="C1605" s="36">
        <v>181</v>
      </c>
      <c r="D1605" s="36">
        <v>1408</v>
      </c>
      <c r="E1605" s="37">
        <v>0</v>
      </c>
      <c r="F1605" s="36">
        <v>51</v>
      </c>
      <c r="G1605" s="36">
        <v>158</v>
      </c>
      <c r="H1605" s="35">
        <v>0</v>
      </c>
    </row>
    <row r="1606" spans="1:8" s="173" customFormat="1" x14ac:dyDescent="0.35">
      <c r="A1606" s="222" t="s">
        <v>1070</v>
      </c>
      <c r="B1606" s="70">
        <v>44201</v>
      </c>
      <c r="C1606" s="36">
        <v>147</v>
      </c>
      <c r="D1606" s="36">
        <v>1375</v>
      </c>
      <c r="E1606" s="37">
        <v>0</v>
      </c>
      <c r="F1606" s="36">
        <v>62</v>
      </c>
      <c r="G1606" s="36">
        <v>220</v>
      </c>
      <c r="H1606" s="35">
        <v>0</v>
      </c>
    </row>
    <row r="1607" spans="1:8" s="173" customFormat="1" x14ac:dyDescent="0.35">
      <c r="A1607" s="222" t="s">
        <v>1071</v>
      </c>
      <c r="B1607" s="70">
        <v>44201</v>
      </c>
      <c r="C1607" s="36">
        <v>110</v>
      </c>
      <c r="D1607" s="36">
        <v>974</v>
      </c>
      <c r="E1607" s="37">
        <v>0</v>
      </c>
      <c r="F1607" s="36">
        <v>4</v>
      </c>
      <c r="G1607" s="36">
        <v>56</v>
      </c>
      <c r="H1607" s="35">
        <v>14</v>
      </c>
    </row>
    <row r="1608" spans="1:8" s="173" customFormat="1" x14ac:dyDescent="0.35">
      <c r="A1608" s="222" t="s">
        <v>1072</v>
      </c>
      <c r="B1608" s="70">
        <v>44201</v>
      </c>
      <c r="C1608" s="36">
        <v>98</v>
      </c>
      <c r="D1608" s="36">
        <v>1049</v>
      </c>
      <c r="E1608" s="37">
        <v>0</v>
      </c>
      <c r="F1608" s="36">
        <v>55</v>
      </c>
      <c r="G1608" s="36">
        <v>147</v>
      </c>
      <c r="H1608" s="35">
        <v>0</v>
      </c>
    </row>
    <row r="1609" spans="1:8" s="173" customFormat="1" x14ac:dyDescent="0.35">
      <c r="A1609" s="222" t="s">
        <v>1073</v>
      </c>
      <c r="B1609" s="70">
        <v>44201</v>
      </c>
      <c r="C1609" s="36">
        <v>172</v>
      </c>
      <c r="D1609" s="36">
        <v>930</v>
      </c>
      <c r="E1609" s="37">
        <v>57</v>
      </c>
      <c r="F1609" s="36">
        <v>80</v>
      </c>
      <c r="G1609" s="36">
        <v>139</v>
      </c>
      <c r="H1609" s="35">
        <v>18</v>
      </c>
    </row>
    <row r="1610" spans="1:8" s="173" customFormat="1" x14ac:dyDescent="0.35">
      <c r="A1610" s="222" t="s">
        <v>1068</v>
      </c>
      <c r="B1610" s="70">
        <v>44202</v>
      </c>
      <c r="C1610" s="36">
        <v>458</v>
      </c>
      <c r="D1610" s="36">
        <v>2563</v>
      </c>
      <c r="E1610" s="37">
        <v>0</v>
      </c>
      <c r="F1610" s="36">
        <v>55</v>
      </c>
      <c r="G1610" s="36">
        <v>278</v>
      </c>
      <c r="H1610" s="35">
        <v>0</v>
      </c>
    </row>
    <row r="1611" spans="1:8" s="173" customFormat="1" x14ac:dyDescent="0.35">
      <c r="A1611" s="222" t="s">
        <v>1069</v>
      </c>
      <c r="B1611" s="70">
        <v>44202</v>
      </c>
      <c r="C1611" s="36">
        <v>187</v>
      </c>
      <c r="D1611" s="36">
        <v>1405</v>
      </c>
      <c r="E1611" s="37">
        <v>0</v>
      </c>
      <c r="F1611" s="36">
        <v>52</v>
      </c>
      <c r="G1611" s="36">
        <v>146</v>
      </c>
      <c r="H1611" s="35">
        <v>0</v>
      </c>
    </row>
    <row r="1612" spans="1:8" s="173" customFormat="1" x14ac:dyDescent="0.35">
      <c r="A1612" s="222" t="s">
        <v>1070</v>
      </c>
      <c r="B1612" s="70">
        <v>44202</v>
      </c>
      <c r="C1612" s="36">
        <v>149</v>
      </c>
      <c r="D1612" s="36">
        <v>1387</v>
      </c>
      <c r="E1612" s="37">
        <v>0</v>
      </c>
      <c r="F1612" s="36">
        <v>59</v>
      </c>
      <c r="G1612" s="36">
        <v>209</v>
      </c>
      <c r="H1612" s="35">
        <v>0</v>
      </c>
    </row>
    <row r="1613" spans="1:8" s="173" customFormat="1" x14ac:dyDescent="0.35">
      <c r="A1613" s="222" t="s">
        <v>1071</v>
      </c>
      <c r="B1613" s="70">
        <v>44202</v>
      </c>
      <c r="C1613" s="36">
        <v>103</v>
      </c>
      <c r="D1613" s="36">
        <v>964</v>
      </c>
      <c r="E1613" s="37">
        <v>3</v>
      </c>
      <c r="F1613" s="36">
        <v>11</v>
      </c>
      <c r="G1613" s="36">
        <v>62</v>
      </c>
      <c r="H1613" s="35">
        <v>25</v>
      </c>
    </row>
    <row r="1614" spans="1:8" s="173" customFormat="1" x14ac:dyDescent="0.35">
      <c r="A1614" s="222" t="s">
        <v>1072</v>
      </c>
      <c r="B1614" s="70">
        <v>44202</v>
      </c>
      <c r="C1614" s="36">
        <v>95</v>
      </c>
      <c r="D1614" s="36">
        <v>1029</v>
      </c>
      <c r="E1614" s="37">
        <v>0</v>
      </c>
      <c r="F1614" s="36">
        <v>58</v>
      </c>
      <c r="G1614" s="36">
        <v>175</v>
      </c>
      <c r="H1614" s="35">
        <v>0</v>
      </c>
    </row>
    <row r="1615" spans="1:8" s="173" customFormat="1" x14ac:dyDescent="0.35">
      <c r="A1615" s="222" t="s">
        <v>1073</v>
      </c>
      <c r="B1615" s="70">
        <v>44202</v>
      </c>
      <c r="C1615" s="36">
        <v>188</v>
      </c>
      <c r="D1615" s="36">
        <v>891</v>
      </c>
      <c r="E1615" s="37">
        <v>54</v>
      </c>
      <c r="F1615" s="36">
        <v>38</v>
      </c>
      <c r="G1615" s="36">
        <v>185</v>
      </c>
      <c r="H1615" s="35">
        <v>21</v>
      </c>
    </row>
    <row r="1616" spans="1:8" s="173" customFormat="1" x14ac:dyDescent="0.35">
      <c r="A1616" s="222" t="s">
        <v>1068</v>
      </c>
      <c r="B1616" s="70">
        <v>44203</v>
      </c>
      <c r="C1616" s="36">
        <v>458</v>
      </c>
      <c r="D1616" s="36">
        <v>2590</v>
      </c>
      <c r="E1616" s="37">
        <v>0</v>
      </c>
      <c r="F1616" s="36">
        <v>73</v>
      </c>
      <c r="G1616" s="36">
        <v>280</v>
      </c>
      <c r="H1616" s="35">
        <v>0</v>
      </c>
    </row>
    <row r="1617" spans="1:8" s="173" customFormat="1" x14ac:dyDescent="0.35">
      <c r="A1617" s="222" t="s">
        <v>1069</v>
      </c>
      <c r="B1617" s="70">
        <v>44203</v>
      </c>
      <c r="C1617" s="36">
        <v>182</v>
      </c>
      <c r="D1617" s="36">
        <v>1389</v>
      </c>
      <c r="E1617" s="37">
        <v>0</v>
      </c>
      <c r="F1617" s="36">
        <v>55</v>
      </c>
      <c r="G1617" s="36">
        <v>170</v>
      </c>
      <c r="H1617" s="35">
        <v>0</v>
      </c>
    </row>
    <row r="1618" spans="1:8" s="173" customFormat="1" x14ac:dyDescent="0.35">
      <c r="A1618" s="222" t="s">
        <v>1070</v>
      </c>
      <c r="B1618" s="70">
        <v>44203</v>
      </c>
      <c r="C1618" s="36">
        <v>152</v>
      </c>
      <c r="D1618" s="36">
        <v>1389</v>
      </c>
      <c r="E1618" s="37">
        <v>0</v>
      </c>
      <c r="F1618" s="36">
        <v>62</v>
      </c>
      <c r="G1618" s="36">
        <v>199</v>
      </c>
      <c r="H1618" s="35">
        <v>0</v>
      </c>
    </row>
    <row r="1619" spans="1:8" s="173" customFormat="1" x14ac:dyDescent="0.35">
      <c r="A1619" s="222" t="s">
        <v>1071</v>
      </c>
      <c r="B1619" s="70">
        <v>44203</v>
      </c>
      <c r="C1619" s="36">
        <v>104</v>
      </c>
      <c r="D1619" s="36">
        <v>947</v>
      </c>
      <c r="E1619" s="37">
        <v>2</v>
      </c>
      <c r="F1619" s="36">
        <v>10</v>
      </c>
      <c r="G1619" s="36">
        <v>65</v>
      </c>
      <c r="H1619" s="35">
        <v>26</v>
      </c>
    </row>
    <row r="1620" spans="1:8" s="173" customFormat="1" x14ac:dyDescent="0.35">
      <c r="A1620" s="222" t="s">
        <v>1072</v>
      </c>
      <c r="B1620" s="70">
        <v>44203</v>
      </c>
      <c r="C1620" s="36">
        <v>101</v>
      </c>
      <c r="D1620" s="36">
        <v>1021</v>
      </c>
      <c r="E1620" s="37">
        <v>0</v>
      </c>
      <c r="F1620" s="36">
        <v>55</v>
      </c>
      <c r="G1620" s="36">
        <v>184</v>
      </c>
      <c r="H1620" s="35">
        <v>0</v>
      </c>
    </row>
    <row r="1621" spans="1:8" s="173" customFormat="1" x14ac:dyDescent="0.35">
      <c r="A1621" s="222" t="s">
        <v>1073</v>
      </c>
      <c r="B1621" s="70">
        <v>44203</v>
      </c>
      <c r="C1621" s="36">
        <v>181</v>
      </c>
      <c r="D1621" s="36">
        <v>907</v>
      </c>
      <c r="E1621" s="37">
        <v>54</v>
      </c>
      <c r="F1621" s="36">
        <v>45</v>
      </c>
      <c r="G1621" s="36">
        <v>174</v>
      </c>
      <c r="H1621" s="35">
        <v>21</v>
      </c>
    </row>
    <row r="1622" spans="1:8" s="173" customFormat="1" x14ac:dyDescent="0.35">
      <c r="A1622" s="222" t="s">
        <v>1068</v>
      </c>
      <c r="B1622" s="70">
        <v>44204</v>
      </c>
      <c r="C1622" s="36">
        <v>463</v>
      </c>
      <c r="D1622" s="36">
        <v>2574</v>
      </c>
      <c r="E1622" s="37">
        <v>0</v>
      </c>
      <c r="F1622" s="36">
        <v>72</v>
      </c>
      <c r="G1622" s="36">
        <v>274</v>
      </c>
      <c r="H1622" s="35">
        <v>0</v>
      </c>
    </row>
    <row r="1623" spans="1:8" s="173" customFormat="1" x14ac:dyDescent="0.35">
      <c r="A1623" s="222" t="s">
        <v>1069</v>
      </c>
      <c r="B1623" s="70">
        <v>44204</v>
      </c>
      <c r="C1623" s="36">
        <v>172</v>
      </c>
      <c r="D1623" s="36">
        <v>1374</v>
      </c>
      <c r="E1623" s="37">
        <v>0</v>
      </c>
      <c r="F1623" s="36">
        <v>62</v>
      </c>
      <c r="G1623" s="36">
        <v>171</v>
      </c>
      <c r="H1623" s="35">
        <v>0</v>
      </c>
    </row>
    <row r="1624" spans="1:8" s="173" customFormat="1" x14ac:dyDescent="0.35">
      <c r="A1624" s="222" t="s">
        <v>1070</v>
      </c>
      <c r="B1624" s="70">
        <v>44204</v>
      </c>
      <c r="C1624" s="36">
        <v>144</v>
      </c>
      <c r="D1624" s="36">
        <v>1332</v>
      </c>
      <c r="E1624" s="37">
        <v>0</v>
      </c>
      <c r="F1624" s="36">
        <v>68</v>
      </c>
      <c r="G1624" s="36">
        <v>250</v>
      </c>
      <c r="H1624" s="35">
        <v>0</v>
      </c>
    </row>
    <row r="1625" spans="1:8" s="173" customFormat="1" x14ac:dyDescent="0.35">
      <c r="A1625" s="222" t="s">
        <v>1071</v>
      </c>
      <c r="B1625" s="70">
        <v>44204</v>
      </c>
      <c r="C1625" s="36">
        <v>100</v>
      </c>
      <c r="D1625" s="36">
        <v>941</v>
      </c>
      <c r="E1625" s="37">
        <v>3</v>
      </c>
      <c r="F1625" s="36">
        <v>14</v>
      </c>
      <c r="G1625" s="36">
        <v>70</v>
      </c>
      <c r="H1625" s="35">
        <v>25</v>
      </c>
    </row>
    <row r="1626" spans="1:8" s="173" customFormat="1" x14ac:dyDescent="0.35">
      <c r="A1626" s="222" t="s">
        <v>1072</v>
      </c>
      <c r="B1626" s="70">
        <v>44204</v>
      </c>
      <c r="C1626" s="36">
        <v>102</v>
      </c>
      <c r="D1626" s="36">
        <v>991</v>
      </c>
      <c r="E1626" s="37">
        <v>0</v>
      </c>
      <c r="F1626" s="36">
        <v>54</v>
      </c>
      <c r="G1626" s="36">
        <v>215</v>
      </c>
      <c r="H1626" s="35">
        <v>0</v>
      </c>
    </row>
    <row r="1627" spans="1:8" s="173" customFormat="1" x14ac:dyDescent="0.35">
      <c r="A1627" s="222" t="s">
        <v>1073</v>
      </c>
      <c r="B1627" s="70">
        <v>44204</v>
      </c>
      <c r="C1627" s="36">
        <v>188</v>
      </c>
      <c r="D1627" s="36">
        <v>899</v>
      </c>
      <c r="E1627" s="37">
        <v>67</v>
      </c>
      <c r="F1627" s="36">
        <v>38</v>
      </c>
      <c r="G1627" s="36">
        <v>189</v>
      </c>
      <c r="H1627" s="35">
        <v>8</v>
      </c>
    </row>
    <row r="1628" spans="1:8" s="173" customFormat="1" x14ac:dyDescent="0.35">
      <c r="A1628" s="222" t="s">
        <v>1068</v>
      </c>
      <c r="B1628" s="70">
        <v>44205</v>
      </c>
      <c r="C1628" s="36">
        <v>464</v>
      </c>
      <c r="D1628" s="36">
        <v>2454</v>
      </c>
      <c r="E1628" s="37">
        <v>0</v>
      </c>
      <c r="F1628" s="36">
        <v>72</v>
      </c>
      <c r="G1628" s="36">
        <v>374</v>
      </c>
      <c r="H1628" s="35">
        <v>0</v>
      </c>
    </row>
    <row r="1629" spans="1:8" s="173" customFormat="1" x14ac:dyDescent="0.35">
      <c r="A1629" s="222" t="s">
        <v>1069</v>
      </c>
      <c r="B1629" s="70">
        <v>44205</v>
      </c>
      <c r="C1629" s="36">
        <v>182</v>
      </c>
      <c r="D1629" s="36">
        <v>1307</v>
      </c>
      <c r="E1629" s="37">
        <v>0</v>
      </c>
      <c r="F1629" s="36">
        <v>50</v>
      </c>
      <c r="G1629" s="36">
        <v>222</v>
      </c>
      <c r="H1629" s="35">
        <v>0</v>
      </c>
    </row>
    <row r="1630" spans="1:8" s="173" customFormat="1" x14ac:dyDescent="0.35">
      <c r="A1630" s="222" t="s">
        <v>1070</v>
      </c>
      <c r="B1630" s="70">
        <v>44205</v>
      </c>
      <c r="C1630" s="36">
        <v>153</v>
      </c>
      <c r="D1630" s="36">
        <v>1315</v>
      </c>
      <c r="E1630" s="37">
        <v>0</v>
      </c>
      <c r="F1630" s="36">
        <v>56</v>
      </c>
      <c r="G1630" s="36">
        <v>278</v>
      </c>
      <c r="H1630" s="35">
        <v>0</v>
      </c>
    </row>
    <row r="1631" spans="1:8" s="173" customFormat="1" x14ac:dyDescent="0.35">
      <c r="A1631" s="222" t="s">
        <v>1071</v>
      </c>
      <c r="B1631" s="70">
        <v>44205</v>
      </c>
      <c r="C1631" s="36">
        <v>97</v>
      </c>
      <c r="D1631" s="36">
        <v>923</v>
      </c>
      <c r="E1631" s="37">
        <v>4</v>
      </c>
      <c r="F1631" s="36">
        <v>13</v>
      </c>
      <c r="G1631" s="36">
        <v>77</v>
      </c>
      <c r="H1631" s="35">
        <v>24</v>
      </c>
    </row>
    <row r="1632" spans="1:8" s="173" customFormat="1" x14ac:dyDescent="0.35">
      <c r="A1632" s="222" t="s">
        <v>1072</v>
      </c>
      <c r="B1632" s="70">
        <v>44205</v>
      </c>
      <c r="C1632" s="36">
        <v>101</v>
      </c>
      <c r="D1632" s="36">
        <v>998</v>
      </c>
      <c r="E1632" s="37">
        <v>0</v>
      </c>
      <c r="F1632" s="36">
        <v>53</v>
      </c>
      <c r="G1632" s="36">
        <v>195</v>
      </c>
      <c r="H1632" s="35">
        <v>0</v>
      </c>
    </row>
    <row r="1633" spans="1:8" s="173" customFormat="1" x14ac:dyDescent="0.35">
      <c r="A1633" s="222" t="s">
        <v>1073</v>
      </c>
      <c r="B1633" s="70">
        <v>44205</v>
      </c>
      <c r="C1633" s="36">
        <v>175</v>
      </c>
      <c r="D1633" s="36">
        <v>874</v>
      </c>
      <c r="E1633" s="37">
        <v>53</v>
      </c>
      <c r="F1633" s="36">
        <v>49</v>
      </c>
      <c r="G1633" s="36">
        <v>209</v>
      </c>
      <c r="H1633" s="35">
        <v>22</v>
      </c>
    </row>
    <row r="1634" spans="1:8" s="173" customFormat="1" x14ac:dyDescent="0.35">
      <c r="A1634" s="222" t="s">
        <v>1068</v>
      </c>
      <c r="B1634" s="70">
        <v>44206</v>
      </c>
      <c r="C1634" s="36">
        <v>456</v>
      </c>
      <c r="D1634" s="36">
        <v>2358</v>
      </c>
      <c r="E1634" s="37">
        <v>0</v>
      </c>
      <c r="F1634" s="36">
        <v>79</v>
      </c>
      <c r="G1634" s="36">
        <v>463</v>
      </c>
      <c r="H1634" s="35">
        <v>0</v>
      </c>
    </row>
    <row r="1635" spans="1:8" s="173" customFormat="1" x14ac:dyDescent="0.35">
      <c r="A1635" s="222" t="s">
        <v>1069</v>
      </c>
      <c r="B1635" s="70">
        <v>44206</v>
      </c>
      <c r="C1635" s="36">
        <v>181</v>
      </c>
      <c r="D1635" s="36">
        <v>1290</v>
      </c>
      <c r="E1635" s="37">
        <v>0</v>
      </c>
      <c r="F1635" s="36">
        <v>49</v>
      </c>
      <c r="G1635" s="36">
        <v>245</v>
      </c>
      <c r="H1635" s="35">
        <v>0</v>
      </c>
    </row>
    <row r="1636" spans="1:8" s="173" customFormat="1" x14ac:dyDescent="0.35">
      <c r="A1636" s="222" t="s">
        <v>1070</v>
      </c>
      <c r="B1636" s="70">
        <v>44206</v>
      </c>
      <c r="C1636" s="36">
        <v>148</v>
      </c>
      <c r="D1636" s="36">
        <v>1302</v>
      </c>
      <c r="E1636" s="37">
        <v>0</v>
      </c>
      <c r="F1636" s="36">
        <v>59</v>
      </c>
      <c r="G1636" s="36">
        <v>284</v>
      </c>
      <c r="H1636" s="35">
        <v>0</v>
      </c>
    </row>
    <row r="1637" spans="1:8" s="173" customFormat="1" x14ac:dyDescent="0.35">
      <c r="A1637" s="222" t="s">
        <v>1071</v>
      </c>
      <c r="B1637" s="70">
        <v>44206</v>
      </c>
      <c r="C1637" s="36">
        <v>98</v>
      </c>
      <c r="D1637" s="36">
        <v>926</v>
      </c>
      <c r="E1637" s="37">
        <v>5</v>
      </c>
      <c r="F1637" s="36">
        <v>13</v>
      </c>
      <c r="G1637" s="36">
        <v>78</v>
      </c>
      <c r="H1637" s="35">
        <v>23</v>
      </c>
    </row>
    <row r="1638" spans="1:8" s="173" customFormat="1" x14ac:dyDescent="0.35">
      <c r="A1638" s="222" t="s">
        <v>1072</v>
      </c>
      <c r="B1638" s="70">
        <v>44206</v>
      </c>
      <c r="C1638" s="36">
        <v>90</v>
      </c>
      <c r="D1638" s="36">
        <v>986</v>
      </c>
      <c r="E1638" s="37">
        <v>0</v>
      </c>
      <c r="F1638" s="36">
        <v>66</v>
      </c>
      <c r="G1638" s="36">
        <v>199</v>
      </c>
      <c r="H1638" s="35">
        <v>0</v>
      </c>
    </row>
    <row r="1639" spans="1:8" s="173" customFormat="1" x14ac:dyDescent="0.35">
      <c r="A1639" s="222" t="s">
        <v>1073</v>
      </c>
      <c r="B1639" s="70">
        <v>44206</v>
      </c>
      <c r="C1639" s="36">
        <v>178</v>
      </c>
      <c r="D1639" s="36">
        <v>875</v>
      </c>
      <c r="E1639" s="37">
        <v>45</v>
      </c>
      <c r="F1639" s="36">
        <v>46</v>
      </c>
      <c r="G1639" s="36">
        <v>211</v>
      </c>
      <c r="H1639" s="35">
        <v>30</v>
      </c>
    </row>
    <row r="1640" spans="1:8" s="173" customFormat="1" x14ac:dyDescent="0.35">
      <c r="A1640" s="222" t="s">
        <v>1068</v>
      </c>
      <c r="B1640" s="70">
        <v>44207</v>
      </c>
      <c r="C1640" s="36">
        <v>454</v>
      </c>
      <c r="D1640" s="36">
        <v>2419</v>
      </c>
      <c r="E1640" s="37">
        <v>0</v>
      </c>
      <c r="F1640" s="36">
        <v>81</v>
      </c>
      <c r="G1640" s="36">
        <v>413</v>
      </c>
      <c r="H1640" s="35">
        <v>0</v>
      </c>
    </row>
    <row r="1641" spans="1:8" s="173" customFormat="1" x14ac:dyDescent="0.35">
      <c r="A1641" s="222" t="s">
        <v>1069</v>
      </c>
      <c r="B1641" s="70">
        <v>44207</v>
      </c>
      <c r="C1641" s="36">
        <v>167</v>
      </c>
      <c r="D1641" s="36">
        <v>1299</v>
      </c>
      <c r="E1641" s="37">
        <v>0</v>
      </c>
      <c r="F1641" s="36">
        <v>72</v>
      </c>
      <c r="G1641" s="36">
        <v>229</v>
      </c>
      <c r="H1641" s="35">
        <v>0</v>
      </c>
    </row>
    <row r="1642" spans="1:8" s="173" customFormat="1" x14ac:dyDescent="0.35">
      <c r="A1642" s="222" t="s">
        <v>1070</v>
      </c>
      <c r="B1642" s="70">
        <v>44207</v>
      </c>
      <c r="C1642" s="36">
        <v>150</v>
      </c>
      <c r="D1642" s="36">
        <v>1304</v>
      </c>
      <c r="E1642" s="37">
        <v>0</v>
      </c>
      <c r="F1642" s="36">
        <v>61</v>
      </c>
      <c r="G1642" s="36">
        <v>277</v>
      </c>
      <c r="H1642" s="35">
        <v>0</v>
      </c>
    </row>
    <row r="1643" spans="1:8" s="173" customFormat="1" x14ac:dyDescent="0.35">
      <c r="A1643" s="222" t="s">
        <v>1071</v>
      </c>
      <c r="B1643" s="70">
        <v>44207</v>
      </c>
      <c r="C1643" s="36">
        <v>104</v>
      </c>
      <c r="D1643" s="36">
        <v>938</v>
      </c>
      <c r="E1643" s="37">
        <v>4</v>
      </c>
      <c r="F1643" s="36">
        <v>10</v>
      </c>
      <c r="G1643" s="36">
        <v>90</v>
      </c>
      <c r="H1643" s="35">
        <v>24</v>
      </c>
    </row>
    <row r="1644" spans="1:8" s="173" customFormat="1" x14ac:dyDescent="0.35">
      <c r="A1644" s="222" t="s">
        <v>1072</v>
      </c>
      <c r="B1644" s="70">
        <v>44207</v>
      </c>
      <c r="C1644" s="36">
        <v>96</v>
      </c>
      <c r="D1644" s="36">
        <v>1009</v>
      </c>
      <c r="E1644" s="37">
        <v>0</v>
      </c>
      <c r="F1644" s="36">
        <v>57</v>
      </c>
      <c r="G1644" s="36">
        <v>187</v>
      </c>
      <c r="H1644" s="35">
        <v>0</v>
      </c>
    </row>
    <row r="1645" spans="1:8" s="173" customFormat="1" x14ac:dyDescent="0.35">
      <c r="A1645" s="222" t="s">
        <v>1073</v>
      </c>
      <c r="B1645" s="70">
        <v>44207</v>
      </c>
      <c r="C1645" s="36">
        <v>178</v>
      </c>
      <c r="D1645" s="36">
        <v>881</v>
      </c>
      <c r="E1645" s="37">
        <v>46</v>
      </c>
      <c r="F1645" s="36">
        <v>46</v>
      </c>
      <c r="G1645" s="36">
        <v>200</v>
      </c>
      <c r="H1645" s="35">
        <v>29</v>
      </c>
    </row>
    <row r="1646" spans="1:8" s="173" customFormat="1" x14ac:dyDescent="0.35">
      <c r="A1646" s="222" t="s">
        <v>1068</v>
      </c>
      <c r="B1646" s="70">
        <v>44208</v>
      </c>
      <c r="C1646" s="36">
        <v>461</v>
      </c>
      <c r="D1646" s="36">
        <v>2574</v>
      </c>
      <c r="E1646" s="37">
        <v>0</v>
      </c>
      <c r="F1646" s="36">
        <v>82</v>
      </c>
      <c r="G1646" s="36">
        <v>289</v>
      </c>
      <c r="H1646" s="35">
        <v>0</v>
      </c>
    </row>
    <row r="1647" spans="1:8" s="173" customFormat="1" x14ac:dyDescent="0.35">
      <c r="A1647" s="222" t="s">
        <v>1069</v>
      </c>
      <c r="B1647" s="70">
        <v>44208</v>
      </c>
      <c r="C1647" s="36">
        <v>178</v>
      </c>
      <c r="D1647" s="36">
        <v>1348</v>
      </c>
      <c r="E1647" s="37">
        <v>0</v>
      </c>
      <c r="F1647" s="36">
        <v>57</v>
      </c>
      <c r="G1647" s="36">
        <v>196</v>
      </c>
      <c r="H1647" s="35">
        <v>0</v>
      </c>
    </row>
    <row r="1648" spans="1:8" s="173" customFormat="1" x14ac:dyDescent="0.35">
      <c r="A1648" s="222" t="s">
        <v>1070</v>
      </c>
      <c r="B1648" s="70">
        <v>44208</v>
      </c>
      <c r="C1648" s="36">
        <v>139</v>
      </c>
      <c r="D1648" s="36">
        <v>1346</v>
      </c>
      <c r="E1648" s="37">
        <v>0</v>
      </c>
      <c r="F1648" s="36">
        <v>67</v>
      </c>
      <c r="G1648" s="36">
        <v>252</v>
      </c>
      <c r="H1648" s="35">
        <v>0</v>
      </c>
    </row>
    <row r="1649" spans="1:8" s="173" customFormat="1" x14ac:dyDescent="0.35">
      <c r="A1649" s="222" t="s">
        <v>1071</v>
      </c>
      <c r="B1649" s="70">
        <v>44208</v>
      </c>
      <c r="C1649" s="36">
        <v>101</v>
      </c>
      <c r="D1649" s="36">
        <v>951</v>
      </c>
      <c r="E1649" s="37">
        <v>2</v>
      </c>
      <c r="F1649" s="36">
        <v>15</v>
      </c>
      <c r="G1649" s="36">
        <v>84</v>
      </c>
      <c r="H1649" s="35">
        <v>26</v>
      </c>
    </row>
    <row r="1650" spans="1:8" s="173" customFormat="1" x14ac:dyDescent="0.35">
      <c r="A1650" s="222" t="s">
        <v>1072</v>
      </c>
      <c r="B1650" s="70">
        <v>44208</v>
      </c>
      <c r="C1650" s="36">
        <v>100</v>
      </c>
      <c r="D1650" s="36">
        <v>970</v>
      </c>
      <c r="E1650" s="37">
        <v>0</v>
      </c>
      <c r="F1650" s="36">
        <v>53</v>
      </c>
      <c r="G1650" s="36">
        <v>233</v>
      </c>
      <c r="H1650" s="35">
        <v>0</v>
      </c>
    </row>
    <row r="1651" spans="1:8" s="173" customFormat="1" x14ac:dyDescent="0.35">
      <c r="A1651" s="222" t="s">
        <v>1073</v>
      </c>
      <c r="B1651" s="70">
        <v>44208</v>
      </c>
      <c r="C1651" s="36">
        <v>194</v>
      </c>
      <c r="D1651" s="36">
        <v>926</v>
      </c>
      <c r="E1651" s="37">
        <v>45</v>
      </c>
      <c r="F1651" s="36">
        <v>30</v>
      </c>
      <c r="G1651" s="36">
        <v>159</v>
      </c>
      <c r="H1651" s="35">
        <v>30</v>
      </c>
    </row>
    <row r="1652" spans="1:8" s="173" customFormat="1" x14ac:dyDescent="0.35">
      <c r="A1652" s="222" t="s">
        <v>1068</v>
      </c>
      <c r="B1652" s="70">
        <v>44209</v>
      </c>
      <c r="C1652" s="36">
        <v>475</v>
      </c>
      <c r="D1652" s="36">
        <v>2605</v>
      </c>
      <c r="E1652" s="37">
        <v>0</v>
      </c>
      <c r="F1652" s="36">
        <v>73</v>
      </c>
      <c r="G1652" s="36">
        <v>252</v>
      </c>
      <c r="H1652" s="35">
        <v>0</v>
      </c>
    </row>
    <row r="1653" spans="1:8" s="173" customFormat="1" x14ac:dyDescent="0.35">
      <c r="A1653" s="222" t="s">
        <v>1069</v>
      </c>
      <c r="B1653" s="70">
        <v>44209</v>
      </c>
      <c r="C1653" s="36">
        <v>172</v>
      </c>
      <c r="D1653" s="36">
        <v>1338</v>
      </c>
      <c r="E1653" s="37">
        <v>0</v>
      </c>
      <c r="F1653" s="36">
        <v>64</v>
      </c>
      <c r="G1653" s="36">
        <v>195</v>
      </c>
      <c r="H1653" s="35">
        <v>0</v>
      </c>
    </row>
    <row r="1654" spans="1:8" s="173" customFormat="1" x14ac:dyDescent="0.35">
      <c r="A1654" s="222" t="s">
        <v>1070</v>
      </c>
      <c r="B1654" s="70">
        <v>44209</v>
      </c>
      <c r="C1654" s="36">
        <v>144</v>
      </c>
      <c r="D1654" s="36">
        <v>1390</v>
      </c>
      <c r="E1654" s="37">
        <v>0</v>
      </c>
      <c r="F1654" s="36">
        <v>64</v>
      </c>
      <c r="G1654" s="36">
        <v>209</v>
      </c>
      <c r="H1654" s="35">
        <v>0</v>
      </c>
    </row>
    <row r="1655" spans="1:8" s="173" customFormat="1" x14ac:dyDescent="0.35">
      <c r="A1655" s="222" t="s">
        <v>1071</v>
      </c>
      <c r="B1655" s="70">
        <v>44209</v>
      </c>
      <c r="C1655" s="36">
        <v>98</v>
      </c>
      <c r="D1655" s="36">
        <v>968</v>
      </c>
      <c r="E1655" s="37">
        <v>1</v>
      </c>
      <c r="F1655" s="36">
        <v>16</v>
      </c>
      <c r="G1655" s="36">
        <v>62</v>
      </c>
      <c r="H1655" s="35">
        <v>27</v>
      </c>
    </row>
    <row r="1656" spans="1:8" s="173" customFormat="1" x14ac:dyDescent="0.35">
      <c r="A1656" s="222" t="s">
        <v>1072</v>
      </c>
      <c r="B1656" s="70">
        <v>44209</v>
      </c>
      <c r="C1656" s="36">
        <v>91</v>
      </c>
      <c r="D1656" s="36">
        <v>1022</v>
      </c>
      <c r="E1656" s="37">
        <v>0</v>
      </c>
      <c r="F1656" s="36">
        <v>65</v>
      </c>
      <c r="G1656" s="36">
        <v>180</v>
      </c>
      <c r="H1656" s="35">
        <v>0</v>
      </c>
    </row>
    <row r="1657" spans="1:8" s="173" customFormat="1" x14ac:dyDescent="0.35">
      <c r="A1657" s="222" t="s">
        <v>1073</v>
      </c>
      <c r="B1657" s="70">
        <v>44209</v>
      </c>
      <c r="C1657" s="36">
        <v>180</v>
      </c>
      <c r="D1657" s="36">
        <v>915</v>
      </c>
      <c r="E1657" s="37">
        <v>50</v>
      </c>
      <c r="F1657" s="36">
        <v>44</v>
      </c>
      <c r="G1657" s="36">
        <v>171</v>
      </c>
      <c r="H1657" s="35">
        <v>25</v>
      </c>
    </row>
    <row r="1658" spans="1:8" s="173" customFormat="1" x14ac:dyDescent="0.35">
      <c r="A1658" s="222" t="s">
        <v>1068</v>
      </c>
      <c r="B1658" s="70">
        <v>44210</v>
      </c>
      <c r="C1658" s="36">
        <v>467</v>
      </c>
      <c r="D1658" s="36">
        <v>2595</v>
      </c>
      <c r="E1658" s="37">
        <v>0</v>
      </c>
      <c r="F1658" s="36">
        <v>82</v>
      </c>
      <c r="G1658" s="36">
        <v>276</v>
      </c>
      <c r="H1658" s="35">
        <v>0</v>
      </c>
    </row>
    <row r="1659" spans="1:8" s="173" customFormat="1" x14ac:dyDescent="0.35">
      <c r="A1659" s="222" t="s">
        <v>1069</v>
      </c>
      <c r="B1659" s="70">
        <v>44210</v>
      </c>
      <c r="C1659" s="36">
        <v>180</v>
      </c>
      <c r="D1659" s="36">
        <v>1350</v>
      </c>
      <c r="E1659" s="37">
        <v>0</v>
      </c>
      <c r="F1659" s="36">
        <v>56</v>
      </c>
      <c r="G1659" s="36">
        <v>204</v>
      </c>
      <c r="H1659" s="35">
        <v>0</v>
      </c>
    </row>
    <row r="1660" spans="1:8" s="173" customFormat="1" x14ac:dyDescent="0.35">
      <c r="A1660" s="222" t="s">
        <v>1070</v>
      </c>
      <c r="B1660" s="70">
        <v>44210</v>
      </c>
      <c r="C1660" s="36">
        <v>137</v>
      </c>
      <c r="D1660" s="36">
        <v>1376</v>
      </c>
      <c r="E1660" s="37">
        <v>0</v>
      </c>
      <c r="F1660" s="36">
        <v>65</v>
      </c>
      <c r="G1660" s="36">
        <v>213</v>
      </c>
      <c r="H1660" s="35">
        <v>0</v>
      </c>
    </row>
    <row r="1661" spans="1:8" s="173" customFormat="1" x14ac:dyDescent="0.35">
      <c r="A1661" s="222" t="s">
        <v>1071</v>
      </c>
      <c r="B1661" s="70">
        <v>44210</v>
      </c>
      <c r="C1661" s="36">
        <v>101</v>
      </c>
      <c r="D1661" s="36">
        <v>985</v>
      </c>
      <c r="E1661" s="37">
        <v>2</v>
      </c>
      <c r="F1661" s="36">
        <v>16</v>
      </c>
      <c r="G1661" s="36">
        <v>63</v>
      </c>
      <c r="H1661" s="35">
        <v>26</v>
      </c>
    </row>
    <row r="1662" spans="1:8" s="173" customFormat="1" x14ac:dyDescent="0.35">
      <c r="A1662" s="222" t="s">
        <v>1072</v>
      </c>
      <c r="B1662" s="70">
        <v>44210</v>
      </c>
      <c r="C1662" s="36">
        <v>105</v>
      </c>
      <c r="D1662" s="36">
        <v>985</v>
      </c>
      <c r="E1662" s="37">
        <v>0</v>
      </c>
      <c r="F1662" s="36">
        <v>49</v>
      </c>
      <c r="G1662" s="36">
        <v>208</v>
      </c>
      <c r="H1662" s="35">
        <v>0</v>
      </c>
    </row>
    <row r="1663" spans="1:8" s="173" customFormat="1" x14ac:dyDescent="0.35">
      <c r="A1663" s="222" t="s">
        <v>1073</v>
      </c>
      <c r="B1663" s="70">
        <v>44210</v>
      </c>
      <c r="C1663" s="36">
        <v>180</v>
      </c>
      <c r="D1663" s="36">
        <v>891</v>
      </c>
      <c r="E1663" s="37">
        <v>53</v>
      </c>
      <c r="F1663" s="36">
        <v>45</v>
      </c>
      <c r="G1663" s="36">
        <v>201</v>
      </c>
      <c r="H1663" s="35">
        <v>22</v>
      </c>
    </row>
    <row r="1664" spans="1:8" s="173" customFormat="1" x14ac:dyDescent="0.35">
      <c r="A1664" s="222" t="s">
        <v>1068</v>
      </c>
      <c r="B1664" s="70">
        <v>44211</v>
      </c>
      <c r="C1664" s="36">
        <v>467</v>
      </c>
      <c r="D1664" s="36">
        <v>2595</v>
      </c>
      <c r="E1664" s="37">
        <v>0</v>
      </c>
      <c r="F1664" s="36">
        <v>78</v>
      </c>
      <c r="G1664" s="36">
        <v>281</v>
      </c>
      <c r="H1664" s="35">
        <v>0</v>
      </c>
    </row>
    <row r="1665" spans="1:8" s="173" customFormat="1" x14ac:dyDescent="0.35">
      <c r="A1665" s="222" t="s">
        <v>1069</v>
      </c>
      <c r="B1665" s="70">
        <v>44211</v>
      </c>
      <c r="C1665" s="36">
        <v>172</v>
      </c>
      <c r="D1665" s="36">
        <v>1372</v>
      </c>
      <c r="E1665" s="37">
        <v>0</v>
      </c>
      <c r="F1665" s="36">
        <v>67</v>
      </c>
      <c r="G1665" s="36">
        <v>169</v>
      </c>
      <c r="H1665" s="35">
        <v>0</v>
      </c>
    </row>
    <row r="1666" spans="1:8" s="173" customFormat="1" x14ac:dyDescent="0.35">
      <c r="A1666" s="222" t="s">
        <v>1070</v>
      </c>
      <c r="B1666" s="70">
        <v>44211</v>
      </c>
      <c r="C1666" s="36">
        <v>141</v>
      </c>
      <c r="D1666" s="36">
        <v>1390</v>
      </c>
      <c r="E1666" s="37">
        <v>0</v>
      </c>
      <c r="F1666" s="36">
        <v>62</v>
      </c>
      <c r="G1666" s="36">
        <v>217</v>
      </c>
      <c r="H1666" s="35">
        <v>0</v>
      </c>
    </row>
    <row r="1667" spans="1:8" s="173" customFormat="1" x14ac:dyDescent="0.35">
      <c r="A1667" s="222" t="s">
        <v>1071</v>
      </c>
      <c r="B1667" s="70">
        <v>44211</v>
      </c>
      <c r="C1667" s="36">
        <v>103</v>
      </c>
      <c r="D1667" s="36">
        <v>958</v>
      </c>
      <c r="E1667" s="37">
        <v>3</v>
      </c>
      <c r="F1667" s="36">
        <v>16</v>
      </c>
      <c r="G1667" s="36">
        <v>78</v>
      </c>
      <c r="H1667" s="35">
        <v>25</v>
      </c>
    </row>
    <row r="1668" spans="1:8" s="173" customFormat="1" x14ac:dyDescent="0.35">
      <c r="A1668" s="222" t="s">
        <v>1072</v>
      </c>
      <c r="B1668" s="70">
        <v>44211</v>
      </c>
      <c r="C1668" s="36">
        <v>102</v>
      </c>
      <c r="D1668" s="36">
        <v>1018</v>
      </c>
      <c r="E1668" s="37">
        <v>0</v>
      </c>
      <c r="F1668" s="36">
        <v>51</v>
      </c>
      <c r="G1668" s="36">
        <v>163</v>
      </c>
      <c r="H1668" s="35">
        <v>0</v>
      </c>
    </row>
    <row r="1669" spans="1:8" s="173" customFormat="1" x14ac:dyDescent="0.35">
      <c r="A1669" s="222" t="s">
        <v>1073</v>
      </c>
      <c r="B1669" s="70">
        <v>44211</v>
      </c>
      <c r="C1669" s="36">
        <v>179</v>
      </c>
      <c r="D1669" s="36">
        <v>868</v>
      </c>
      <c r="E1669" s="37">
        <v>53</v>
      </c>
      <c r="F1669" s="36">
        <v>45</v>
      </c>
      <c r="G1669" s="36">
        <v>218</v>
      </c>
      <c r="H1669" s="35">
        <v>22</v>
      </c>
    </row>
    <row r="1670" spans="1:8" s="173" customFormat="1" x14ac:dyDescent="0.35">
      <c r="A1670" s="222" t="s">
        <v>1068</v>
      </c>
      <c r="B1670" s="70">
        <v>44212</v>
      </c>
      <c r="C1670" s="36">
        <v>462</v>
      </c>
      <c r="D1670" s="36">
        <v>2550</v>
      </c>
      <c r="E1670" s="37">
        <v>0</v>
      </c>
      <c r="F1670" s="36">
        <v>81</v>
      </c>
      <c r="G1670" s="36">
        <v>337</v>
      </c>
      <c r="H1670" s="35">
        <v>0</v>
      </c>
    </row>
    <row r="1671" spans="1:8" s="173" customFormat="1" x14ac:dyDescent="0.35">
      <c r="A1671" s="222" t="s">
        <v>1069</v>
      </c>
      <c r="B1671" s="70">
        <v>44212</v>
      </c>
      <c r="C1671" s="36">
        <v>181</v>
      </c>
      <c r="D1671" s="36">
        <v>1335</v>
      </c>
      <c r="E1671" s="37">
        <v>0</v>
      </c>
      <c r="F1671" s="36">
        <v>68</v>
      </c>
      <c r="G1671" s="36">
        <v>191</v>
      </c>
      <c r="H1671" s="35">
        <v>0</v>
      </c>
    </row>
    <row r="1672" spans="1:8" s="173" customFormat="1" x14ac:dyDescent="0.35">
      <c r="A1672" s="222" t="s">
        <v>1070</v>
      </c>
      <c r="B1672" s="70">
        <v>44212</v>
      </c>
      <c r="C1672" s="36">
        <v>145</v>
      </c>
      <c r="D1672" s="36">
        <v>1327</v>
      </c>
      <c r="E1672" s="37">
        <v>0</v>
      </c>
      <c r="F1672" s="36">
        <v>57</v>
      </c>
      <c r="G1672" s="36">
        <v>267</v>
      </c>
      <c r="H1672" s="35">
        <v>0</v>
      </c>
    </row>
    <row r="1673" spans="1:8" s="173" customFormat="1" x14ac:dyDescent="0.35">
      <c r="A1673" s="222" t="s">
        <v>1071</v>
      </c>
      <c r="B1673" s="70">
        <v>44212</v>
      </c>
      <c r="C1673" s="36">
        <v>102</v>
      </c>
      <c r="D1673" s="36">
        <v>939</v>
      </c>
      <c r="E1673" s="37">
        <v>0</v>
      </c>
      <c r="F1673" s="36">
        <v>15</v>
      </c>
      <c r="G1673" s="36">
        <v>96</v>
      </c>
      <c r="H1673" s="35">
        <v>28</v>
      </c>
    </row>
    <row r="1674" spans="1:8" s="173" customFormat="1" x14ac:dyDescent="0.35">
      <c r="A1674" s="222" t="s">
        <v>1072</v>
      </c>
      <c r="B1674" s="70">
        <v>44212</v>
      </c>
      <c r="C1674" s="36">
        <v>102</v>
      </c>
      <c r="D1674" s="36">
        <v>980</v>
      </c>
      <c r="E1674" s="37">
        <v>0</v>
      </c>
      <c r="F1674" s="36">
        <v>51</v>
      </c>
      <c r="G1674" s="36">
        <v>205</v>
      </c>
      <c r="H1674" s="35">
        <v>0</v>
      </c>
    </row>
    <row r="1675" spans="1:8" s="173" customFormat="1" x14ac:dyDescent="0.35">
      <c r="A1675" s="222" t="s">
        <v>1073</v>
      </c>
      <c r="B1675" s="70">
        <v>44212</v>
      </c>
      <c r="C1675" s="36">
        <v>174</v>
      </c>
      <c r="D1675" s="36">
        <v>876</v>
      </c>
      <c r="E1675" s="37">
        <v>49</v>
      </c>
      <c r="F1675" s="36">
        <v>50</v>
      </c>
      <c r="G1675" s="36">
        <v>220</v>
      </c>
      <c r="H1675" s="35">
        <v>26</v>
      </c>
    </row>
    <row r="1676" spans="1:8" s="173" customFormat="1" x14ac:dyDescent="0.35">
      <c r="A1676" s="222" t="s">
        <v>1068</v>
      </c>
      <c r="B1676" s="70">
        <v>44213</v>
      </c>
      <c r="C1676" s="36">
        <v>445</v>
      </c>
      <c r="D1676" s="36">
        <v>2459</v>
      </c>
      <c r="E1676" s="37">
        <v>0</v>
      </c>
      <c r="F1676" s="36">
        <v>95</v>
      </c>
      <c r="G1676" s="36">
        <v>409</v>
      </c>
      <c r="H1676" s="35">
        <v>0</v>
      </c>
    </row>
    <row r="1677" spans="1:8" s="173" customFormat="1" x14ac:dyDescent="0.35">
      <c r="A1677" s="222" t="s">
        <v>1069</v>
      </c>
      <c r="B1677" s="70">
        <v>44213</v>
      </c>
      <c r="C1677" s="36">
        <v>175</v>
      </c>
      <c r="D1677" s="36">
        <v>1337</v>
      </c>
      <c r="E1677" s="37">
        <v>0</v>
      </c>
      <c r="F1677" s="36">
        <v>69</v>
      </c>
      <c r="G1677" s="36">
        <v>194</v>
      </c>
      <c r="H1677" s="35">
        <v>0</v>
      </c>
    </row>
    <row r="1678" spans="1:8" s="173" customFormat="1" x14ac:dyDescent="0.35">
      <c r="A1678" s="222" t="s">
        <v>1070</v>
      </c>
      <c r="B1678" s="70">
        <v>44213</v>
      </c>
      <c r="C1678" s="36">
        <v>146</v>
      </c>
      <c r="D1678" s="36">
        <v>1300</v>
      </c>
      <c r="E1678" s="37">
        <v>0</v>
      </c>
      <c r="F1678" s="36">
        <v>53</v>
      </c>
      <c r="G1678" s="36">
        <v>274</v>
      </c>
      <c r="H1678" s="35">
        <v>0</v>
      </c>
    </row>
    <row r="1679" spans="1:8" s="173" customFormat="1" x14ac:dyDescent="0.35">
      <c r="A1679" s="222" t="s">
        <v>1071</v>
      </c>
      <c r="B1679" s="70">
        <v>44213</v>
      </c>
      <c r="C1679" s="36">
        <v>105</v>
      </c>
      <c r="D1679" s="36">
        <v>950</v>
      </c>
      <c r="E1679" s="37">
        <v>1</v>
      </c>
      <c r="F1679" s="36">
        <v>7</v>
      </c>
      <c r="G1679" s="36">
        <v>91</v>
      </c>
      <c r="H1679" s="35">
        <v>27</v>
      </c>
    </row>
    <row r="1680" spans="1:8" s="173" customFormat="1" x14ac:dyDescent="0.35">
      <c r="A1680" s="222" t="s">
        <v>1072</v>
      </c>
      <c r="B1680" s="70">
        <v>44213</v>
      </c>
      <c r="C1680" s="36">
        <v>94</v>
      </c>
      <c r="D1680" s="36">
        <v>993</v>
      </c>
      <c r="E1680" s="37">
        <v>0</v>
      </c>
      <c r="F1680" s="36">
        <v>59</v>
      </c>
      <c r="G1680" s="36">
        <v>191</v>
      </c>
      <c r="H1680" s="35">
        <v>0</v>
      </c>
    </row>
    <row r="1681" spans="1:8" s="173" customFormat="1" x14ac:dyDescent="0.35">
      <c r="A1681" s="222" t="s">
        <v>1073</v>
      </c>
      <c r="B1681" s="70">
        <v>44213</v>
      </c>
      <c r="C1681" s="36">
        <v>177</v>
      </c>
      <c r="D1681" s="36">
        <v>874</v>
      </c>
      <c r="E1681" s="37">
        <v>53</v>
      </c>
      <c r="F1681" s="36">
        <v>47</v>
      </c>
      <c r="G1681" s="36">
        <v>208</v>
      </c>
      <c r="H1681" s="35">
        <v>22</v>
      </c>
    </row>
    <row r="1682" spans="1:8" s="173" customFormat="1" x14ac:dyDescent="0.35">
      <c r="A1682" s="222" t="s">
        <v>1068</v>
      </c>
      <c r="B1682" s="70">
        <v>44214</v>
      </c>
      <c r="C1682" s="36">
        <v>452</v>
      </c>
      <c r="D1682" s="36">
        <v>2458</v>
      </c>
      <c r="E1682" s="37">
        <v>0</v>
      </c>
      <c r="F1682" s="36">
        <v>93</v>
      </c>
      <c r="G1682" s="36">
        <v>398</v>
      </c>
      <c r="H1682" s="35">
        <v>0</v>
      </c>
    </row>
    <row r="1683" spans="1:8" s="173" customFormat="1" x14ac:dyDescent="0.35">
      <c r="A1683" s="222" t="s">
        <v>1069</v>
      </c>
      <c r="B1683" s="70">
        <v>44214</v>
      </c>
      <c r="C1683" s="36">
        <v>184</v>
      </c>
      <c r="D1683" s="36">
        <v>1394</v>
      </c>
      <c r="E1683" s="37">
        <v>0</v>
      </c>
      <c r="F1683" s="36">
        <v>47</v>
      </c>
      <c r="G1683" s="36">
        <v>147</v>
      </c>
      <c r="H1683" s="35">
        <v>0</v>
      </c>
    </row>
    <row r="1684" spans="1:8" s="173" customFormat="1" x14ac:dyDescent="0.35">
      <c r="A1684" s="222" t="s">
        <v>1070</v>
      </c>
      <c r="B1684" s="70">
        <v>44214</v>
      </c>
      <c r="C1684" s="36">
        <v>148</v>
      </c>
      <c r="D1684" s="36">
        <v>1315</v>
      </c>
      <c r="E1684" s="37">
        <v>0</v>
      </c>
      <c r="F1684" s="36">
        <v>52</v>
      </c>
      <c r="G1684" s="36">
        <v>261</v>
      </c>
      <c r="H1684" s="35">
        <v>0</v>
      </c>
    </row>
    <row r="1685" spans="1:8" s="173" customFormat="1" x14ac:dyDescent="0.35">
      <c r="A1685" s="222" t="s">
        <v>1071</v>
      </c>
      <c r="B1685" s="70">
        <v>44214</v>
      </c>
      <c r="C1685" s="36">
        <v>105</v>
      </c>
      <c r="D1685" s="36">
        <v>959</v>
      </c>
      <c r="E1685" s="37">
        <v>2</v>
      </c>
      <c r="F1685" s="36">
        <v>15</v>
      </c>
      <c r="G1685" s="36">
        <v>87</v>
      </c>
      <c r="H1685" s="35">
        <v>26</v>
      </c>
    </row>
    <row r="1686" spans="1:8" s="173" customFormat="1" x14ac:dyDescent="0.35">
      <c r="A1686" s="222" t="s">
        <v>1072</v>
      </c>
      <c r="B1686" s="70">
        <v>44214</v>
      </c>
      <c r="C1686" s="36">
        <v>101</v>
      </c>
      <c r="D1686" s="36">
        <v>1006</v>
      </c>
      <c r="E1686" s="37">
        <v>0</v>
      </c>
      <c r="F1686" s="36">
        <v>54</v>
      </c>
      <c r="G1686" s="36">
        <v>194</v>
      </c>
      <c r="H1686" s="35">
        <v>0</v>
      </c>
    </row>
    <row r="1687" spans="1:8" s="173" customFormat="1" x14ac:dyDescent="0.35">
      <c r="A1687" s="222" t="s">
        <v>1073</v>
      </c>
      <c r="B1687" s="70">
        <v>44214</v>
      </c>
      <c r="C1687" s="36">
        <v>174</v>
      </c>
      <c r="D1687" s="36">
        <v>878</v>
      </c>
      <c r="E1687" s="37">
        <v>51</v>
      </c>
      <c r="F1687" s="36">
        <v>51</v>
      </c>
      <c r="G1687" s="36">
        <v>206</v>
      </c>
      <c r="H1687" s="35">
        <v>24</v>
      </c>
    </row>
    <row r="1688" spans="1:8" s="173" customFormat="1" x14ac:dyDescent="0.35">
      <c r="A1688" s="222" t="s">
        <v>1068</v>
      </c>
      <c r="B1688" s="70">
        <v>44215</v>
      </c>
      <c r="C1688" s="36">
        <v>458</v>
      </c>
      <c r="D1688" s="36">
        <v>2439</v>
      </c>
      <c r="E1688" s="37">
        <v>0</v>
      </c>
      <c r="F1688" s="36">
        <v>90</v>
      </c>
      <c r="G1688" s="36">
        <v>396</v>
      </c>
      <c r="H1688" s="35">
        <v>0</v>
      </c>
    </row>
    <row r="1689" spans="1:8" s="173" customFormat="1" x14ac:dyDescent="0.35">
      <c r="A1689" s="222" t="s">
        <v>1069</v>
      </c>
      <c r="B1689" s="70">
        <v>44215</v>
      </c>
      <c r="C1689" s="36">
        <v>193</v>
      </c>
      <c r="D1689" s="36">
        <v>1384</v>
      </c>
      <c r="E1689" s="37">
        <v>0</v>
      </c>
      <c r="F1689" s="36">
        <v>52</v>
      </c>
      <c r="G1689" s="36">
        <v>165</v>
      </c>
      <c r="H1689" s="35">
        <v>0</v>
      </c>
    </row>
    <row r="1690" spans="1:8" s="173" customFormat="1" x14ac:dyDescent="0.35">
      <c r="A1690" s="222" t="s">
        <v>1070</v>
      </c>
      <c r="B1690" s="70">
        <v>44215</v>
      </c>
      <c r="C1690" s="36">
        <v>149</v>
      </c>
      <c r="D1690" s="36">
        <v>1352</v>
      </c>
      <c r="E1690" s="37">
        <v>0</v>
      </c>
      <c r="F1690" s="36">
        <v>55</v>
      </c>
      <c r="G1690" s="36">
        <v>241</v>
      </c>
      <c r="H1690" s="35">
        <v>0</v>
      </c>
    </row>
    <row r="1691" spans="1:8" s="173" customFormat="1" x14ac:dyDescent="0.35">
      <c r="A1691" s="222" t="s">
        <v>1071</v>
      </c>
      <c r="B1691" s="70">
        <v>44215</v>
      </c>
      <c r="C1691" s="36">
        <v>104</v>
      </c>
      <c r="D1691" s="36">
        <v>902</v>
      </c>
      <c r="E1691" s="37">
        <v>2</v>
      </c>
      <c r="F1691" s="36">
        <v>20</v>
      </c>
      <c r="G1691" s="36">
        <v>92</v>
      </c>
      <c r="H1691" s="35">
        <v>48</v>
      </c>
    </row>
    <row r="1692" spans="1:8" s="173" customFormat="1" x14ac:dyDescent="0.35">
      <c r="A1692" s="222" t="s">
        <v>1072</v>
      </c>
      <c r="B1692" s="70">
        <v>44215</v>
      </c>
      <c r="C1692" s="36">
        <v>100</v>
      </c>
      <c r="D1692" s="36">
        <v>991</v>
      </c>
      <c r="E1692" s="37">
        <v>0</v>
      </c>
      <c r="F1692" s="36">
        <v>53</v>
      </c>
      <c r="G1692" s="36">
        <v>208</v>
      </c>
      <c r="H1692" s="35">
        <v>0</v>
      </c>
    </row>
    <row r="1693" spans="1:8" s="173" customFormat="1" x14ac:dyDescent="0.35">
      <c r="A1693" s="222" t="s">
        <v>1073</v>
      </c>
      <c r="B1693" s="70">
        <v>44215</v>
      </c>
      <c r="C1693" s="36">
        <v>185</v>
      </c>
      <c r="D1693" s="36">
        <v>891</v>
      </c>
      <c r="E1693" s="37">
        <v>54</v>
      </c>
      <c r="F1693" s="36">
        <v>40</v>
      </c>
      <c r="G1693" s="36">
        <v>199</v>
      </c>
      <c r="H1693" s="35">
        <v>21</v>
      </c>
    </row>
    <row r="1694" spans="1:8" s="173" customFormat="1" x14ac:dyDescent="0.35">
      <c r="A1694" s="222" t="s">
        <v>1068</v>
      </c>
      <c r="B1694" s="70">
        <v>44216</v>
      </c>
      <c r="C1694" s="36">
        <v>469</v>
      </c>
      <c r="D1694" s="36">
        <v>2578</v>
      </c>
      <c r="E1694" s="37">
        <v>0</v>
      </c>
      <c r="F1694" s="36">
        <v>75</v>
      </c>
      <c r="G1694" s="36">
        <v>250</v>
      </c>
      <c r="H1694" s="35">
        <v>0</v>
      </c>
    </row>
    <row r="1695" spans="1:8" s="173" customFormat="1" x14ac:dyDescent="0.35">
      <c r="A1695" s="222" t="s">
        <v>1069</v>
      </c>
      <c r="B1695" s="70">
        <v>44216</v>
      </c>
      <c r="C1695" s="36">
        <v>192</v>
      </c>
      <c r="D1695" s="36">
        <v>1397</v>
      </c>
      <c r="E1695" s="37">
        <v>0</v>
      </c>
      <c r="F1695" s="36">
        <v>50</v>
      </c>
      <c r="G1695" s="36">
        <v>153</v>
      </c>
      <c r="H1695" s="35">
        <v>0</v>
      </c>
    </row>
    <row r="1696" spans="1:8" s="173" customFormat="1" x14ac:dyDescent="0.35">
      <c r="A1696" s="222" t="s">
        <v>1070</v>
      </c>
      <c r="B1696" s="70">
        <v>44216</v>
      </c>
      <c r="C1696" s="36">
        <v>151</v>
      </c>
      <c r="D1696" s="36">
        <v>1411</v>
      </c>
      <c r="E1696" s="37">
        <v>0</v>
      </c>
      <c r="F1696" s="36">
        <v>52</v>
      </c>
      <c r="G1696" s="36">
        <v>177</v>
      </c>
      <c r="H1696" s="35">
        <v>0</v>
      </c>
    </row>
    <row r="1697" spans="1:8" s="173" customFormat="1" x14ac:dyDescent="0.35">
      <c r="A1697" s="222" t="s">
        <v>1071</v>
      </c>
      <c r="B1697" s="70">
        <v>44216</v>
      </c>
      <c r="C1697" s="36">
        <v>113</v>
      </c>
      <c r="D1697" s="36">
        <v>911</v>
      </c>
      <c r="E1697" s="37">
        <v>3</v>
      </c>
      <c r="F1697" s="36">
        <v>12</v>
      </c>
      <c r="G1697" s="36">
        <v>96</v>
      </c>
      <c r="H1697" s="35">
        <v>47</v>
      </c>
    </row>
    <row r="1698" spans="1:8" s="173" customFormat="1" x14ac:dyDescent="0.35">
      <c r="A1698" s="222" t="s">
        <v>1072</v>
      </c>
      <c r="B1698" s="70">
        <v>44216</v>
      </c>
      <c r="C1698" s="36">
        <v>105</v>
      </c>
      <c r="D1698" s="36">
        <v>983</v>
      </c>
      <c r="E1698" s="37">
        <v>0</v>
      </c>
      <c r="F1698" s="36">
        <v>48</v>
      </c>
      <c r="G1698" s="36">
        <v>221</v>
      </c>
      <c r="H1698" s="35">
        <v>0</v>
      </c>
    </row>
    <row r="1699" spans="1:8" s="173" customFormat="1" x14ac:dyDescent="0.35">
      <c r="A1699" s="222" t="s">
        <v>1073</v>
      </c>
      <c r="B1699" s="70">
        <v>44216</v>
      </c>
      <c r="C1699" s="36">
        <v>195</v>
      </c>
      <c r="D1699" s="36">
        <v>912</v>
      </c>
      <c r="E1699" s="37">
        <v>54</v>
      </c>
      <c r="F1699" s="36">
        <v>28</v>
      </c>
      <c r="G1699" s="36">
        <v>184</v>
      </c>
      <c r="H1699" s="35">
        <v>21</v>
      </c>
    </row>
    <row r="1700" spans="1:8" s="173" customFormat="1" x14ac:dyDescent="0.35">
      <c r="A1700" s="222" t="s">
        <v>1068</v>
      </c>
      <c r="B1700" s="70">
        <v>44217</v>
      </c>
      <c r="C1700" s="36">
        <v>468</v>
      </c>
      <c r="D1700" s="36">
        <v>2612</v>
      </c>
      <c r="E1700" s="37">
        <v>0</v>
      </c>
      <c r="F1700" s="36">
        <v>81</v>
      </c>
      <c r="G1700" s="36">
        <v>212</v>
      </c>
      <c r="H1700" s="35">
        <v>0</v>
      </c>
    </row>
    <row r="1701" spans="1:8" s="173" customFormat="1" x14ac:dyDescent="0.35">
      <c r="A1701" s="222" t="s">
        <v>1069</v>
      </c>
      <c r="B1701" s="70">
        <v>44217</v>
      </c>
      <c r="C1701" s="36">
        <v>193</v>
      </c>
      <c r="D1701" s="36">
        <v>1373</v>
      </c>
      <c r="E1701" s="37">
        <v>0</v>
      </c>
      <c r="F1701" s="36">
        <v>53</v>
      </c>
      <c r="G1701" s="36">
        <v>167</v>
      </c>
      <c r="H1701" s="35">
        <v>0</v>
      </c>
    </row>
    <row r="1702" spans="1:8" s="173" customFormat="1" x14ac:dyDescent="0.35">
      <c r="A1702" s="222" t="s">
        <v>1070</v>
      </c>
      <c r="B1702" s="70">
        <v>44217</v>
      </c>
      <c r="C1702" s="36">
        <v>154</v>
      </c>
      <c r="D1702" s="36">
        <v>1408</v>
      </c>
      <c r="E1702" s="37">
        <v>0</v>
      </c>
      <c r="F1702" s="36">
        <v>49</v>
      </c>
      <c r="G1702" s="36">
        <v>179</v>
      </c>
      <c r="H1702" s="35">
        <v>0</v>
      </c>
    </row>
    <row r="1703" spans="1:8" s="173" customFormat="1" x14ac:dyDescent="0.35">
      <c r="A1703" s="222" t="s">
        <v>1071</v>
      </c>
      <c r="B1703" s="70">
        <v>44217</v>
      </c>
      <c r="C1703" s="36">
        <v>110</v>
      </c>
      <c r="D1703" s="36">
        <v>901</v>
      </c>
      <c r="E1703" s="37">
        <v>3</v>
      </c>
      <c r="F1703" s="36">
        <v>17</v>
      </c>
      <c r="G1703" s="36">
        <v>100</v>
      </c>
      <c r="H1703" s="35">
        <v>47</v>
      </c>
    </row>
    <row r="1704" spans="1:8" s="173" customFormat="1" x14ac:dyDescent="0.35">
      <c r="A1704" s="222" t="s">
        <v>1072</v>
      </c>
      <c r="B1704" s="70">
        <v>44217</v>
      </c>
      <c r="C1704" s="36">
        <v>94</v>
      </c>
      <c r="D1704" s="36">
        <v>983</v>
      </c>
      <c r="E1704" s="37">
        <v>0</v>
      </c>
      <c r="F1704" s="36">
        <v>59</v>
      </c>
      <c r="G1704" s="36">
        <v>220</v>
      </c>
      <c r="H1704" s="35">
        <v>0</v>
      </c>
    </row>
    <row r="1705" spans="1:8" s="173" customFormat="1" x14ac:dyDescent="0.35">
      <c r="A1705" s="222" t="s">
        <v>1073</v>
      </c>
      <c r="B1705" s="70">
        <v>44217</v>
      </c>
      <c r="C1705" s="36">
        <v>186</v>
      </c>
      <c r="D1705" s="36">
        <v>938</v>
      </c>
      <c r="E1705" s="37">
        <v>51</v>
      </c>
      <c r="F1705" s="36">
        <v>37</v>
      </c>
      <c r="G1705" s="36">
        <v>158</v>
      </c>
      <c r="H1705" s="35">
        <v>24</v>
      </c>
    </row>
    <row r="1706" spans="1:8" s="173" customFormat="1" x14ac:dyDescent="0.35">
      <c r="A1706" s="222" t="s">
        <v>1068</v>
      </c>
      <c r="B1706" s="70">
        <v>44218</v>
      </c>
      <c r="C1706" s="36">
        <v>480</v>
      </c>
      <c r="D1706" s="36">
        <v>2591</v>
      </c>
      <c r="E1706" s="37">
        <v>0</v>
      </c>
      <c r="F1706" s="36">
        <v>58</v>
      </c>
      <c r="G1706" s="36">
        <v>228</v>
      </c>
      <c r="H1706" s="35">
        <v>0</v>
      </c>
    </row>
    <row r="1707" spans="1:8" s="173" customFormat="1" x14ac:dyDescent="0.35">
      <c r="A1707" s="222" t="s">
        <v>1069</v>
      </c>
      <c r="B1707" s="70">
        <v>44218</v>
      </c>
      <c r="C1707" s="36">
        <v>189</v>
      </c>
      <c r="D1707" s="36">
        <v>1367</v>
      </c>
      <c r="E1707" s="37">
        <v>0</v>
      </c>
      <c r="F1707" s="36">
        <v>51</v>
      </c>
      <c r="G1707" s="36">
        <v>178</v>
      </c>
      <c r="H1707" s="35">
        <v>0</v>
      </c>
    </row>
    <row r="1708" spans="1:8" s="173" customFormat="1" x14ac:dyDescent="0.35">
      <c r="A1708" s="222" t="s">
        <v>1070</v>
      </c>
      <c r="B1708" s="70">
        <v>44218</v>
      </c>
      <c r="C1708" s="36">
        <v>151</v>
      </c>
      <c r="D1708" s="36">
        <v>1349</v>
      </c>
      <c r="E1708" s="37">
        <v>0</v>
      </c>
      <c r="F1708" s="36">
        <v>53</v>
      </c>
      <c r="G1708" s="36">
        <v>232</v>
      </c>
      <c r="H1708" s="35">
        <v>0</v>
      </c>
    </row>
    <row r="1709" spans="1:8" s="173" customFormat="1" x14ac:dyDescent="0.35">
      <c r="A1709" s="222" t="s">
        <v>1071</v>
      </c>
      <c r="B1709" s="70">
        <v>44218</v>
      </c>
      <c r="C1709" s="36">
        <v>109</v>
      </c>
      <c r="D1709" s="36">
        <v>897</v>
      </c>
      <c r="E1709" s="37">
        <v>1</v>
      </c>
      <c r="F1709" s="36">
        <v>14</v>
      </c>
      <c r="G1709" s="36">
        <v>112</v>
      </c>
      <c r="H1709" s="35">
        <v>49</v>
      </c>
    </row>
    <row r="1710" spans="1:8" s="173" customFormat="1" x14ac:dyDescent="0.35">
      <c r="A1710" s="222" t="s">
        <v>1072</v>
      </c>
      <c r="B1710" s="70">
        <v>44218</v>
      </c>
      <c r="C1710" s="36">
        <v>91</v>
      </c>
      <c r="D1710" s="36">
        <v>996</v>
      </c>
      <c r="E1710" s="37">
        <v>0</v>
      </c>
      <c r="F1710" s="36">
        <v>62</v>
      </c>
      <c r="G1710" s="36">
        <v>206</v>
      </c>
      <c r="H1710" s="35">
        <v>0</v>
      </c>
    </row>
    <row r="1711" spans="1:8" s="173" customFormat="1" x14ac:dyDescent="0.35">
      <c r="A1711" s="222" t="s">
        <v>1073</v>
      </c>
      <c r="B1711" s="70">
        <v>44218</v>
      </c>
      <c r="C1711" s="36">
        <v>190</v>
      </c>
      <c r="D1711" s="36">
        <v>894</v>
      </c>
      <c r="E1711" s="37">
        <v>50</v>
      </c>
      <c r="F1711" s="36">
        <v>32</v>
      </c>
      <c r="G1711" s="36">
        <v>202</v>
      </c>
      <c r="H1711" s="35">
        <v>25</v>
      </c>
    </row>
    <row r="1712" spans="1:8" s="173" customFormat="1" x14ac:dyDescent="0.35">
      <c r="A1712" s="222" t="s">
        <v>1068</v>
      </c>
      <c r="B1712" s="70">
        <v>44219</v>
      </c>
      <c r="C1712" s="36">
        <v>469</v>
      </c>
      <c r="D1712" s="36">
        <v>2560</v>
      </c>
      <c r="E1712" s="37">
        <v>0</v>
      </c>
      <c r="F1712" s="36">
        <v>64</v>
      </c>
      <c r="G1712" s="36">
        <v>273</v>
      </c>
      <c r="H1712" s="35">
        <v>0</v>
      </c>
    </row>
    <row r="1713" spans="1:8" s="173" customFormat="1" x14ac:dyDescent="0.35">
      <c r="A1713" s="222" t="s">
        <v>1069</v>
      </c>
      <c r="B1713" s="70">
        <v>44219</v>
      </c>
      <c r="C1713" s="36">
        <v>187</v>
      </c>
      <c r="D1713" s="36">
        <v>1332</v>
      </c>
      <c r="E1713" s="37">
        <v>0</v>
      </c>
      <c r="F1713" s="36">
        <v>48</v>
      </c>
      <c r="G1713" s="36">
        <v>202</v>
      </c>
      <c r="H1713" s="35">
        <v>0</v>
      </c>
    </row>
    <row r="1714" spans="1:8" s="173" customFormat="1" x14ac:dyDescent="0.35">
      <c r="A1714" s="222" t="s">
        <v>1070</v>
      </c>
      <c r="B1714" s="70">
        <v>44219</v>
      </c>
      <c r="C1714" s="36">
        <v>147</v>
      </c>
      <c r="D1714" s="36">
        <v>1326</v>
      </c>
      <c r="E1714" s="37">
        <v>0</v>
      </c>
      <c r="F1714" s="36">
        <v>59</v>
      </c>
      <c r="G1714" s="36">
        <v>242</v>
      </c>
      <c r="H1714" s="35">
        <v>0</v>
      </c>
    </row>
    <row r="1715" spans="1:8" s="173" customFormat="1" x14ac:dyDescent="0.35">
      <c r="A1715" s="222" t="s">
        <v>1071</v>
      </c>
      <c r="B1715" s="70">
        <v>44219</v>
      </c>
      <c r="C1715" s="36">
        <v>112</v>
      </c>
      <c r="D1715" s="36">
        <v>877</v>
      </c>
      <c r="E1715" s="37">
        <v>2</v>
      </c>
      <c r="F1715" s="36">
        <v>11</v>
      </c>
      <c r="G1715" s="36">
        <v>125</v>
      </c>
      <c r="H1715" s="35">
        <v>48</v>
      </c>
    </row>
    <row r="1716" spans="1:8" s="173" customFormat="1" x14ac:dyDescent="0.35">
      <c r="A1716" s="222" t="s">
        <v>1072</v>
      </c>
      <c r="B1716" s="70">
        <v>44219</v>
      </c>
      <c r="C1716" s="36">
        <v>90</v>
      </c>
      <c r="D1716" s="36">
        <v>999</v>
      </c>
      <c r="E1716" s="37">
        <v>0</v>
      </c>
      <c r="F1716" s="36">
        <v>63</v>
      </c>
      <c r="G1716" s="36">
        <v>201</v>
      </c>
      <c r="H1716" s="35">
        <v>0</v>
      </c>
    </row>
    <row r="1717" spans="1:8" s="173" customFormat="1" x14ac:dyDescent="0.35">
      <c r="A1717" s="222" t="s">
        <v>1073</v>
      </c>
      <c r="B1717" s="70">
        <v>44219</v>
      </c>
      <c r="C1717" s="36">
        <v>186</v>
      </c>
      <c r="D1717" s="36">
        <v>844</v>
      </c>
      <c r="E1717" s="37">
        <v>45</v>
      </c>
      <c r="F1717" s="36">
        <v>36</v>
      </c>
      <c r="G1717" s="36">
        <v>252</v>
      </c>
      <c r="H1717" s="35">
        <v>30</v>
      </c>
    </row>
    <row r="1718" spans="1:8" s="173" customFormat="1" x14ac:dyDescent="0.35">
      <c r="A1718" s="222" t="s">
        <v>1068</v>
      </c>
      <c r="B1718" s="70">
        <v>44220</v>
      </c>
      <c r="C1718" s="36">
        <v>463</v>
      </c>
      <c r="D1718" s="36">
        <v>2489</v>
      </c>
      <c r="E1718" s="37">
        <v>0</v>
      </c>
      <c r="F1718" s="36">
        <v>74</v>
      </c>
      <c r="G1718" s="36">
        <v>331</v>
      </c>
      <c r="H1718" s="35">
        <v>0</v>
      </c>
    </row>
    <row r="1719" spans="1:8" s="173" customFormat="1" x14ac:dyDescent="0.35">
      <c r="A1719" s="222" t="s">
        <v>1069</v>
      </c>
      <c r="B1719" s="70">
        <v>44220</v>
      </c>
      <c r="C1719" s="36">
        <v>187</v>
      </c>
      <c r="D1719" s="36">
        <v>1312</v>
      </c>
      <c r="E1719" s="37">
        <v>0</v>
      </c>
      <c r="F1719" s="36">
        <v>47</v>
      </c>
      <c r="G1719" s="36">
        <v>213</v>
      </c>
      <c r="H1719" s="35">
        <v>0</v>
      </c>
    </row>
    <row r="1720" spans="1:8" s="173" customFormat="1" x14ac:dyDescent="0.35">
      <c r="A1720" s="222" t="s">
        <v>1070</v>
      </c>
      <c r="B1720" s="70">
        <v>44220</v>
      </c>
      <c r="C1720" s="36">
        <v>150</v>
      </c>
      <c r="D1720" s="36">
        <v>1312</v>
      </c>
      <c r="E1720" s="37">
        <v>0</v>
      </c>
      <c r="F1720" s="36">
        <v>55</v>
      </c>
      <c r="G1720" s="36">
        <v>253</v>
      </c>
      <c r="H1720" s="35">
        <v>0</v>
      </c>
    </row>
    <row r="1721" spans="1:8" s="173" customFormat="1" x14ac:dyDescent="0.35">
      <c r="A1721" s="222" t="s">
        <v>1071</v>
      </c>
      <c r="B1721" s="70">
        <v>44220</v>
      </c>
      <c r="C1721" s="36">
        <v>105</v>
      </c>
      <c r="D1721" s="36">
        <v>836</v>
      </c>
      <c r="E1721" s="37">
        <v>2</v>
      </c>
      <c r="F1721" s="36">
        <v>16</v>
      </c>
      <c r="G1721" s="36">
        <v>148</v>
      </c>
      <c r="H1721" s="35">
        <v>48</v>
      </c>
    </row>
    <row r="1722" spans="1:8" s="173" customFormat="1" x14ac:dyDescent="0.35">
      <c r="A1722" s="222" t="s">
        <v>1072</v>
      </c>
      <c r="B1722" s="70">
        <v>44220</v>
      </c>
      <c r="C1722" s="36">
        <v>86</v>
      </c>
      <c r="D1722" s="36">
        <v>960</v>
      </c>
      <c r="E1722" s="37">
        <v>0</v>
      </c>
      <c r="F1722" s="36">
        <v>67</v>
      </c>
      <c r="G1722" s="36">
        <v>231</v>
      </c>
      <c r="H1722" s="35">
        <v>0</v>
      </c>
    </row>
    <row r="1723" spans="1:8" s="173" customFormat="1" x14ac:dyDescent="0.35">
      <c r="A1723" s="222" t="s">
        <v>1073</v>
      </c>
      <c r="B1723" s="70">
        <v>44220</v>
      </c>
      <c r="C1723" s="36">
        <v>169</v>
      </c>
      <c r="D1723" s="36">
        <v>841</v>
      </c>
      <c r="E1723" s="37">
        <v>45</v>
      </c>
      <c r="F1723" s="36">
        <v>53</v>
      </c>
      <c r="G1723" s="36">
        <v>236</v>
      </c>
      <c r="H1723" s="35">
        <v>30</v>
      </c>
    </row>
    <row r="1724" spans="1:8" s="173" customFormat="1" x14ac:dyDescent="0.35">
      <c r="A1724" s="222" t="s">
        <v>1068</v>
      </c>
      <c r="B1724" s="70">
        <v>44221</v>
      </c>
      <c r="C1724" s="36">
        <v>460</v>
      </c>
      <c r="D1724" s="36">
        <v>2484</v>
      </c>
      <c r="E1724" s="37">
        <v>0</v>
      </c>
      <c r="F1724" s="36">
        <v>76</v>
      </c>
      <c r="G1724" s="36">
        <v>347</v>
      </c>
      <c r="H1724" s="35">
        <v>0</v>
      </c>
    </row>
    <row r="1725" spans="1:8" s="173" customFormat="1" x14ac:dyDescent="0.35">
      <c r="A1725" s="222" t="s">
        <v>1069</v>
      </c>
      <c r="B1725" s="70">
        <v>44221</v>
      </c>
      <c r="C1725" s="36">
        <v>194</v>
      </c>
      <c r="D1725" s="36">
        <v>1316</v>
      </c>
      <c r="E1725" s="37">
        <v>0</v>
      </c>
      <c r="F1725" s="36">
        <v>48</v>
      </c>
      <c r="G1725" s="36">
        <v>194</v>
      </c>
      <c r="H1725" s="35">
        <v>0</v>
      </c>
    </row>
    <row r="1726" spans="1:8" s="173" customFormat="1" x14ac:dyDescent="0.35">
      <c r="A1726" s="222" t="s">
        <v>1070</v>
      </c>
      <c r="B1726" s="70">
        <v>44221</v>
      </c>
      <c r="C1726" s="36">
        <v>150</v>
      </c>
      <c r="D1726" s="36">
        <v>1343</v>
      </c>
      <c r="E1726" s="37">
        <v>0</v>
      </c>
      <c r="F1726" s="36">
        <v>54</v>
      </c>
      <c r="G1726" s="36">
        <v>220</v>
      </c>
      <c r="H1726" s="35">
        <v>0</v>
      </c>
    </row>
    <row r="1727" spans="1:8" s="173" customFormat="1" x14ac:dyDescent="0.35">
      <c r="A1727" s="222" t="s">
        <v>1071</v>
      </c>
      <c r="B1727" s="70">
        <v>44221</v>
      </c>
      <c r="C1727" s="36">
        <v>106</v>
      </c>
      <c r="D1727" s="36">
        <v>875</v>
      </c>
      <c r="E1727" s="37">
        <v>1</v>
      </c>
      <c r="F1727" s="36">
        <v>15</v>
      </c>
      <c r="G1727" s="36">
        <v>113</v>
      </c>
      <c r="H1727" s="35">
        <v>49</v>
      </c>
    </row>
    <row r="1728" spans="1:8" s="173" customFormat="1" x14ac:dyDescent="0.35">
      <c r="A1728" s="222" t="s">
        <v>1072</v>
      </c>
      <c r="B1728" s="70">
        <v>44221</v>
      </c>
      <c r="C1728" s="36">
        <v>91</v>
      </c>
      <c r="D1728" s="36">
        <v>950</v>
      </c>
      <c r="E1728" s="37">
        <v>0</v>
      </c>
      <c r="F1728" s="36">
        <v>62</v>
      </c>
      <c r="G1728" s="36">
        <v>228</v>
      </c>
      <c r="H1728" s="35">
        <v>0</v>
      </c>
    </row>
    <row r="1729" spans="1:8" s="173" customFormat="1" x14ac:dyDescent="0.35">
      <c r="A1729" s="222" t="s">
        <v>1073</v>
      </c>
      <c r="B1729" s="70">
        <v>44221</v>
      </c>
      <c r="C1729" s="36">
        <v>175</v>
      </c>
      <c r="D1729" s="36">
        <v>846</v>
      </c>
      <c r="E1729" s="37">
        <v>38</v>
      </c>
      <c r="F1729" s="36">
        <v>47</v>
      </c>
      <c r="G1729" s="36">
        <v>225</v>
      </c>
      <c r="H1729" s="35">
        <v>37</v>
      </c>
    </row>
    <row r="1730" spans="1:8" s="173" customFormat="1" x14ac:dyDescent="0.35">
      <c r="A1730" s="222" t="s">
        <v>1068</v>
      </c>
      <c r="B1730" s="70">
        <v>44222</v>
      </c>
      <c r="C1730" s="36">
        <v>471</v>
      </c>
      <c r="D1730" s="36">
        <v>2576</v>
      </c>
      <c r="E1730" s="37">
        <v>0</v>
      </c>
      <c r="F1730" s="36">
        <v>57</v>
      </c>
      <c r="G1730" s="36">
        <v>254</v>
      </c>
      <c r="H1730" s="35">
        <v>0</v>
      </c>
    </row>
    <row r="1731" spans="1:8" s="173" customFormat="1" x14ac:dyDescent="0.35">
      <c r="A1731" s="222" t="s">
        <v>1069</v>
      </c>
      <c r="B1731" s="70">
        <v>44222</v>
      </c>
      <c r="C1731" s="36">
        <v>194</v>
      </c>
      <c r="D1731" s="36">
        <v>1357</v>
      </c>
      <c r="E1731" s="37">
        <v>0</v>
      </c>
      <c r="F1731" s="36">
        <v>43</v>
      </c>
      <c r="G1731" s="36">
        <v>181</v>
      </c>
      <c r="H1731" s="35">
        <v>0</v>
      </c>
    </row>
    <row r="1732" spans="1:8" s="173" customFormat="1" x14ac:dyDescent="0.35">
      <c r="A1732" s="222" t="s">
        <v>1070</v>
      </c>
      <c r="B1732" s="70">
        <v>44222</v>
      </c>
      <c r="C1732" s="36">
        <v>153</v>
      </c>
      <c r="D1732" s="36">
        <v>1395</v>
      </c>
      <c r="E1732" s="37">
        <v>0</v>
      </c>
      <c r="F1732" s="36">
        <v>50</v>
      </c>
      <c r="G1732" s="36">
        <v>197</v>
      </c>
      <c r="H1732" s="35">
        <v>0</v>
      </c>
    </row>
    <row r="1733" spans="1:8" s="173" customFormat="1" x14ac:dyDescent="0.35">
      <c r="A1733" s="222" t="s">
        <v>1071</v>
      </c>
      <c r="B1733" s="70">
        <v>44222</v>
      </c>
      <c r="C1733" s="36">
        <v>107</v>
      </c>
      <c r="D1733" s="36">
        <v>894</v>
      </c>
      <c r="E1733" s="37">
        <v>1</v>
      </c>
      <c r="F1733" s="36">
        <v>17</v>
      </c>
      <c r="G1733" s="36">
        <v>113</v>
      </c>
      <c r="H1733" s="35">
        <v>49</v>
      </c>
    </row>
    <row r="1734" spans="1:8" s="173" customFormat="1" x14ac:dyDescent="0.35">
      <c r="A1734" s="222" t="s">
        <v>1072</v>
      </c>
      <c r="B1734" s="70">
        <v>44222</v>
      </c>
      <c r="C1734" s="36">
        <v>96</v>
      </c>
      <c r="D1734" s="36">
        <v>915</v>
      </c>
      <c r="E1734" s="37">
        <v>0</v>
      </c>
      <c r="F1734" s="36">
        <v>60</v>
      </c>
      <c r="G1734" s="36">
        <v>276</v>
      </c>
      <c r="H1734" s="35">
        <v>0</v>
      </c>
    </row>
    <row r="1735" spans="1:8" s="173" customFormat="1" x14ac:dyDescent="0.35">
      <c r="A1735" s="222" t="s">
        <v>1073</v>
      </c>
      <c r="B1735" s="70">
        <v>44222</v>
      </c>
      <c r="C1735" s="36">
        <v>186</v>
      </c>
      <c r="D1735" s="36">
        <v>878</v>
      </c>
      <c r="E1735" s="37">
        <v>39</v>
      </c>
      <c r="F1735" s="36">
        <v>36</v>
      </c>
      <c r="G1735" s="36">
        <v>203</v>
      </c>
      <c r="H1735" s="35">
        <v>36</v>
      </c>
    </row>
    <row r="1736" spans="1:8" s="173" customFormat="1" x14ac:dyDescent="0.35">
      <c r="A1736" s="222" t="s">
        <v>1068</v>
      </c>
      <c r="B1736" s="70">
        <v>44223</v>
      </c>
      <c r="C1736" s="36">
        <v>472</v>
      </c>
      <c r="D1736" s="36">
        <v>2601</v>
      </c>
      <c r="E1736" s="37">
        <v>0</v>
      </c>
      <c r="F1736" s="36">
        <v>68</v>
      </c>
      <c r="G1736" s="36">
        <v>238</v>
      </c>
      <c r="H1736" s="35">
        <v>0</v>
      </c>
    </row>
    <row r="1737" spans="1:8" s="173" customFormat="1" x14ac:dyDescent="0.35">
      <c r="A1737" s="222" t="s">
        <v>1069</v>
      </c>
      <c r="B1737" s="70">
        <v>44223</v>
      </c>
      <c r="C1737" s="36">
        <v>201</v>
      </c>
      <c r="D1737" s="36">
        <v>1374</v>
      </c>
      <c r="E1737" s="37">
        <v>0</v>
      </c>
      <c r="F1737" s="36">
        <v>37</v>
      </c>
      <c r="G1737" s="36">
        <v>146</v>
      </c>
      <c r="H1737" s="35">
        <v>0</v>
      </c>
    </row>
    <row r="1738" spans="1:8" s="173" customFormat="1" x14ac:dyDescent="0.35">
      <c r="A1738" s="222" t="s">
        <v>1070</v>
      </c>
      <c r="B1738" s="70">
        <v>44223</v>
      </c>
      <c r="C1738" s="36">
        <v>155</v>
      </c>
      <c r="D1738" s="36">
        <v>1385</v>
      </c>
      <c r="E1738" s="37">
        <v>0</v>
      </c>
      <c r="F1738" s="36">
        <v>49</v>
      </c>
      <c r="G1738" s="36">
        <v>203</v>
      </c>
      <c r="H1738" s="35">
        <v>0</v>
      </c>
    </row>
    <row r="1739" spans="1:8" s="173" customFormat="1" x14ac:dyDescent="0.35">
      <c r="A1739" s="222" t="s">
        <v>1071</v>
      </c>
      <c r="B1739" s="70">
        <v>44223</v>
      </c>
      <c r="C1739" s="36">
        <v>100</v>
      </c>
      <c r="D1739" s="36">
        <v>907</v>
      </c>
      <c r="E1739" s="37">
        <v>1</v>
      </c>
      <c r="F1739" s="36">
        <v>24</v>
      </c>
      <c r="G1739" s="36">
        <v>105</v>
      </c>
      <c r="H1739" s="35">
        <v>49</v>
      </c>
    </row>
    <row r="1740" spans="1:8" s="173" customFormat="1" x14ac:dyDescent="0.35">
      <c r="A1740" s="222" t="s">
        <v>1072</v>
      </c>
      <c r="B1740" s="70">
        <v>44223</v>
      </c>
      <c r="C1740" s="36">
        <v>95</v>
      </c>
      <c r="D1740" s="36">
        <v>952</v>
      </c>
      <c r="E1740" s="37">
        <v>0</v>
      </c>
      <c r="F1740" s="36">
        <v>61</v>
      </c>
      <c r="G1740" s="36">
        <v>259</v>
      </c>
      <c r="H1740" s="35">
        <v>0</v>
      </c>
    </row>
    <row r="1741" spans="1:8" s="173" customFormat="1" x14ac:dyDescent="0.35">
      <c r="A1741" s="222" t="s">
        <v>1073</v>
      </c>
      <c r="B1741" s="70">
        <v>44223</v>
      </c>
      <c r="C1741" s="36">
        <v>181</v>
      </c>
      <c r="D1741" s="36">
        <v>882</v>
      </c>
      <c r="E1741" s="37">
        <v>37</v>
      </c>
      <c r="F1741" s="36">
        <v>41</v>
      </c>
      <c r="G1741" s="36">
        <v>193</v>
      </c>
      <c r="H1741" s="35">
        <v>38</v>
      </c>
    </row>
    <row r="1742" spans="1:8" s="173" customFormat="1" x14ac:dyDescent="0.35">
      <c r="A1742" s="222" t="s">
        <v>1068</v>
      </c>
      <c r="B1742" s="70">
        <v>44224</v>
      </c>
      <c r="C1742" s="36">
        <v>459</v>
      </c>
      <c r="D1742" s="36">
        <v>2595</v>
      </c>
      <c r="E1742" s="37">
        <v>0</v>
      </c>
      <c r="F1742" s="36">
        <v>79</v>
      </c>
      <c r="G1742" s="36">
        <v>237</v>
      </c>
      <c r="H1742" s="35">
        <v>0</v>
      </c>
    </row>
    <row r="1743" spans="1:8" s="173" customFormat="1" x14ac:dyDescent="0.35">
      <c r="A1743" s="222" t="s">
        <v>1069</v>
      </c>
      <c r="B1743" s="70">
        <v>44224</v>
      </c>
      <c r="C1743" s="36">
        <v>204</v>
      </c>
      <c r="D1743" s="36">
        <v>1351</v>
      </c>
      <c r="E1743" s="37">
        <v>0</v>
      </c>
      <c r="F1743" s="36">
        <v>35</v>
      </c>
      <c r="G1743" s="36">
        <v>164</v>
      </c>
      <c r="H1743" s="35">
        <v>0</v>
      </c>
    </row>
    <row r="1744" spans="1:8" s="173" customFormat="1" x14ac:dyDescent="0.35">
      <c r="A1744" s="222" t="s">
        <v>1070</v>
      </c>
      <c r="B1744" s="70">
        <v>44224</v>
      </c>
      <c r="C1744" s="36">
        <v>153</v>
      </c>
      <c r="D1744" s="36">
        <v>1333</v>
      </c>
      <c r="E1744" s="37">
        <v>0</v>
      </c>
      <c r="F1744" s="36">
        <v>49</v>
      </c>
      <c r="G1744" s="36">
        <v>247</v>
      </c>
      <c r="H1744" s="35">
        <v>0</v>
      </c>
    </row>
    <row r="1745" spans="1:8" s="173" customFormat="1" x14ac:dyDescent="0.35">
      <c r="A1745" s="222" t="s">
        <v>1071</v>
      </c>
      <c r="B1745" s="70">
        <v>44224</v>
      </c>
      <c r="C1745" s="36">
        <v>101</v>
      </c>
      <c r="D1745" s="36">
        <v>865</v>
      </c>
      <c r="E1745" s="37">
        <v>1</v>
      </c>
      <c r="F1745" s="36">
        <v>25</v>
      </c>
      <c r="G1745" s="36">
        <v>148</v>
      </c>
      <c r="H1745" s="35">
        <v>49</v>
      </c>
    </row>
    <row r="1746" spans="1:8" s="173" customFormat="1" x14ac:dyDescent="0.35">
      <c r="A1746" s="222" t="s">
        <v>1072</v>
      </c>
      <c r="B1746" s="70">
        <v>44224</v>
      </c>
      <c r="C1746" s="36">
        <v>85</v>
      </c>
      <c r="D1746" s="36">
        <v>948</v>
      </c>
      <c r="E1746" s="37">
        <v>0</v>
      </c>
      <c r="F1746" s="36">
        <v>70</v>
      </c>
      <c r="G1746" s="36">
        <v>260</v>
      </c>
      <c r="H1746" s="35">
        <v>0</v>
      </c>
    </row>
    <row r="1747" spans="1:8" s="173" customFormat="1" x14ac:dyDescent="0.35">
      <c r="A1747" s="222" t="s">
        <v>1073</v>
      </c>
      <c r="B1747" s="70">
        <v>44224</v>
      </c>
      <c r="C1747" s="36">
        <v>185</v>
      </c>
      <c r="D1747" s="36">
        <v>879</v>
      </c>
      <c r="E1747" s="37">
        <v>33</v>
      </c>
      <c r="F1747" s="36">
        <v>38</v>
      </c>
      <c r="G1747" s="36">
        <v>196</v>
      </c>
      <c r="H1747" s="35">
        <v>42</v>
      </c>
    </row>
    <row r="1748" spans="1:8" s="173" customFormat="1" x14ac:dyDescent="0.35">
      <c r="A1748" s="222" t="s">
        <v>1068</v>
      </c>
      <c r="B1748" s="70">
        <v>44225</v>
      </c>
      <c r="C1748" s="36">
        <v>456</v>
      </c>
      <c r="D1748" s="36">
        <v>2572</v>
      </c>
      <c r="E1748" s="37">
        <v>0</v>
      </c>
      <c r="F1748" s="36">
        <v>80</v>
      </c>
      <c r="G1748" s="36">
        <v>241</v>
      </c>
      <c r="H1748" s="35">
        <v>0</v>
      </c>
    </row>
    <row r="1749" spans="1:8" s="173" customFormat="1" x14ac:dyDescent="0.35">
      <c r="A1749" s="222" t="s">
        <v>1069</v>
      </c>
      <c r="B1749" s="70">
        <v>44225</v>
      </c>
      <c r="C1749" s="36">
        <v>195</v>
      </c>
      <c r="D1749" s="36">
        <v>1329</v>
      </c>
      <c r="E1749" s="37">
        <v>0</v>
      </c>
      <c r="F1749" s="36">
        <v>55</v>
      </c>
      <c r="G1749" s="36">
        <v>204</v>
      </c>
      <c r="H1749" s="35">
        <v>0</v>
      </c>
    </row>
    <row r="1750" spans="1:8" s="173" customFormat="1" x14ac:dyDescent="0.35">
      <c r="A1750" s="222" t="s">
        <v>1070</v>
      </c>
      <c r="B1750" s="70">
        <v>44225</v>
      </c>
      <c r="C1750" s="36">
        <v>154</v>
      </c>
      <c r="D1750" s="36">
        <v>1285</v>
      </c>
      <c r="E1750" s="37">
        <v>0</v>
      </c>
      <c r="F1750" s="36">
        <v>49</v>
      </c>
      <c r="G1750" s="36">
        <v>288</v>
      </c>
      <c r="H1750" s="35">
        <v>0</v>
      </c>
    </row>
    <row r="1751" spans="1:8" s="173" customFormat="1" x14ac:dyDescent="0.35">
      <c r="A1751" s="222" t="s">
        <v>1071</v>
      </c>
      <c r="B1751" s="70">
        <v>44225</v>
      </c>
      <c r="C1751" s="36">
        <v>104</v>
      </c>
      <c r="D1751" s="36">
        <v>859</v>
      </c>
      <c r="E1751" s="37">
        <v>2</v>
      </c>
      <c r="F1751" s="36">
        <v>22</v>
      </c>
      <c r="G1751" s="36">
        <v>157</v>
      </c>
      <c r="H1751" s="35">
        <v>48</v>
      </c>
    </row>
    <row r="1752" spans="1:8" s="173" customFormat="1" x14ac:dyDescent="0.35">
      <c r="A1752" s="222" t="s">
        <v>1072</v>
      </c>
      <c r="B1752" s="70">
        <v>44225</v>
      </c>
      <c r="C1752" s="36">
        <v>90</v>
      </c>
      <c r="D1752" s="36">
        <v>981</v>
      </c>
      <c r="E1752" s="37">
        <v>0</v>
      </c>
      <c r="F1752" s="36">
        <v>65</v>
      </c>
      <c r="G1752" s="36">
        <v>215</v>
      </c>
      <c r="H1752" s="35">
        <v>0</v>
      </c>
    </row>
    <row r="1753" spans="1:8" s="173" customFormat="1" x14ac:dyDescent="0.35">
      <c r="A1753" s="222" t="s">
        <v>1073</v>
      </c>
      <c r="B1753" s="70">
        <v>44225</v>
      </c>
      <c r="C1753" s="36">
        <v>173</v>
      </c>
      <c r="D1753" s="36">
        <v>854</v>
      </c>
      <c r="E1753" s="37">
        <v>28</v>
      </c>
      <c r="F1753" s="36">
        <v>50</v>
      </c>
      <c r="G1753" s="36">
        <v>221</v>
      </c>
      <c r="H1753" s="35">
        <v>47</v>
      </c>
    </row>
    <row r="1754" spans="1:8" s="173" customFormat="1" x14ac:dyDescent="0.35">
      <c r="A1754" s="222" t="s">
        <v>1068</v>
      </c>
      <c r="B1754" s="70">
        <v>44226</v>
      </c>
      <c r="C1754" s="36">
        <v>460</v>
      </c>
      <c r="D1754" s="36">
        <v>2517</v>
      </c>
      <c r="E1754" s="37">
        <v>0</v>
      </c>
      <c r="F1754" s="36">
        <v>77</v>
      </c>
      <c r="G1754" s="36">
        <v>303</v>
      </c>
      <c r="H1754" s="35">
        <v>0</v>
      </c>
    </row>
    <row r="1755" spans="1:8" s="173" customFormat="1" x14ac:dyDescent="0.35">
      <c r="A1755" s="222" t="s">
        <v>1069</v>
      </c>
      <c r="B1755" s="70">
        <v>44226</v>
      </c>
      <c r="C1755" s="36">
        <v>186</v>
      </c>
      <c r="D1755" s="36">
        <v>1302</v>
      </c>
      <c r="E1755" s="37">
        <v>0</v>
      </c>
      <c r="F1755" s="36">
        <v>58</v>
      </c>
      <c r="G1755" s="36">
        <v>236</v>
      </c>
      <c r="H1755" s="35">
        <v>0</v>
      </c>
    </row>
    <row r="1756" spans="1:8" s="173" customFormat="1" x14ac:dyDescent="0.35">
      <c r="A1756" s="222" t="s">
        <v>1070</v>
      </c>
      <c r="B1756" s="70">
        <v>44226</v>
      </c>
      <c r="C1756" s="36">
        <v>149</v>
      </c>
      <c r="D1756" s="36">
        <v>1235</v>
      </c>
      <c r="E1756" s="37">
        <v>0</v>
      </c>
      <c r="F1756" s="36">
        <v>53</v>
      </c>
      <c r="G1756" s="36">
        <v>333</v>
      </c>
      <c r="H1756" s="35">
        <v>0</v>
      </c>
    </row>
    <row r="1757" spans="1:8" s="173" customFormat="1" x14ac:dyDescent="0.35">
      <c r="A1757" s="222" t="s">
        <v>1071</v>
      </c>
      <c r="B1757" s="70">
        <v>44226</v>
      </c>
      <c r="C1757" s="36">
        <v>104</v>
      </c>
      <c r="D1757" s="36">
        <v>846</v>
      </c>
      <c r="E1757" s="37">
        <v>2</v>
      </c>
      <c r="F1757" s="36">
        <v>18</v>
      </c>
      <c r="G1757" s="36">
        <v>162</v>
      </c>
      <c r="H1757" s="35">
        <v>48</v>
      </c>
    </row>
    <row r="1758" spans="1:8" s="173" customFormat="1" x14ac:dyDescent="0.35">
      <c r="A1758" s="222" t="s">
        <v>1072</v>
      </c>
      <c r="B1758" s="70">
        <v>44226</v>
      </c>
      <c r="C1758" s="36">
        <v>87</v>
      </c>
      <c r="D1758" s="36">
        <v>934</v>
      </c>
      <c r="E1758" s="37">
        <v>0</v>
      </c>
      <c r="F1758" s="36">
        <v>68</v>
      </c>
      <c r="G1758" s="36">
        <v>254</v>
      </c>
      <c r="H1758" s="35">
        <v>0</v>
      </c>
    </row>
    <row r="1759" spans="1:8" s="173" customFormat="1" x14ac:dyDescent="0.35">
      <c r="A1759" s="222" t="s">
        <v>1073</v>
      </c>
      <c r="B1759" s="70">
        <v>44226</v>
      </c>
      <c r="C1759" s="36">
        <v>176</v>
      </c>
      <c r="D1759" s="36">
        <v>823</v>
      </c>
      <c r="E1759" s="37">
        <v>32</v>
      </c>
      <c r="F1759" s="36">
        <v>47</v>
      </c>
      <c r="G1759" s="36">
        <v>233</v>
      </c>
      <c r="H1759" s="35">
        <v>43</v>
      </c>
    </row>
    <row r="1760" spans="1:8" s="173" customFormat="1" x14ac:dyDescent="0.35">
      <c r="A1760" s="222" t="s">
        <v>1068</v>
      </c>
      <c r="B1760" s="70">
        <v>44227</v>
      </c>
      <c r="C1760" s="36">
        <v>443</v>
      </c>
      <c r="D1760" s="36">
        <v>2409</v>
      </c>
      <c r="E1760" s="37">
        <v>0</v>
      </c>
      <c r="F1760" s="36">
        <v>86</v>
      </c>
      <c r="G1760" s="36">
        <v>405</v>
      </c>
      <c r="H1760" s="35">
        <v>0</v>
      </c>
    </row>
    <row r="1761" spans="1:8" s="173" customFormat="1" x14ac:dyDescent="0.35">
      <c r="A1761" s="222" t="s">
        <v>1069</v>
      </c>
      <c r="B1761" s="70">
        <v>44227</v>
      </c>
      <c r="C1761" s="36">
        <v>182</v>
      </c>
      <c r="D1761" s="36">
        <v>1253</v>
      </c>
      <c r="E1761" s="37">
        <v>0</v>
      </c>
      <c r="F1761" s="36">
        <v>62</v>
      </c>
      <c r="G1761" s="36">
        <v>270</v>
      </c>
      <c r="H1761" s="35">
        <v>0</v>
      </c>
    </row>
    <row r="1762" spans="1:8" s="173" customFormat="1" x14ac:dyDescent="0.35">
      <c r="A1762" s="222" t="s">
        <v>1070</v>
      </c>
      <c r="B1762" s="70">
        <v>44227</v>
      </c>
      <c r="C1762" s="36">
        <v>144</v>
      </c>
      <c r="D1762" s="36">
        <v>1249</v>
      </c>
      <c r="E1762" s="37">
        <v>0</v>
      </c>
      <c r="F1762" s="36">
        <v>57</v>
      </c>
      <c r="G1762" s="36">
        <v>323</v>
      </c>
      <c r="H1762" s="35">
        <v>0</v>
      </c>
    </row>
    <row r="1763" spans="1:8" s="173" customFormat="1" x14ac:dyDescent="0.35">
      <c r="A1763" s="222" t="s">
        <v>1071</v>
      </c>
      <c r="B1763" s="70">
        <v>44227</v>
      </c>
      <c r="C1763" s="36">
        <v>103</v>
      </c>
      <c r="D1763" s="36">
        <v>832</v>
      </c>
      <c r="E1763" s="37">
        <v>2</v>
      </c>
      <c r="F1763" s="36">
        <v>23</v>
      </c>
      <c r="G1763" s="36">
        <v>176</v>
      </c>
      <c r="H1763" s="35">
        <v>48</v>
      </c>
    </row>
    <row r="1764" spans="1:8" s="173" customFormat="1" x14ac:dyDescent="0.35">
      <c r="A1764" s="222" t="s">
        <v>1072</v>
      </c>
      <c r="B1764" s="70">
        <v>44227</v>
      </c>
      <c r="C1764" s="36">
        <v>80</v>
      </c>
      <c r="D1764" s="36">
        <v>878</v>
      </c>
      <c r="E1764" s="37">
        <v>0</v>
      </c>
      <c r="F1764" s="36">
        <v>73</v>
      </c>
      <c r="G1764" s="36">
        <v>297</v>
      </c>
      <c r="H1764" s="35">
        <v>0</v>
      </c>
    </row>
    <row r="1765" spans="1:8" s="173" customFormat="1" x14ac:dyDescent="0.35">
      <c r="A1765" s="222" t="s">
        <v>1073</v>
      </c>
      <c r="B1765" s="70">
        <v>44227</v>
      </c>
      <c r="C1765" s="36">
        <v>180</v>
      </c>
      <c r="D1765" s="36">
        <v>791</v>
      </c>
      <c r="E1765" s="37">
        <v>33</v>
      </c>
      <c r="F1765" s="36">
        <v>44</v>
      </c>
      <c r="G1765" s="36">
        <v>262</v>
      </c>
      <c r="H1765" s="35">
        <v>42</v>
      </c>
    </row>
    <row r="1766" spans="1:8" s="173" customFormat="1" x14ac:dyDescent="0.35">
      <c r="A1766" s="222" t="s">
        <v>1068</v>
      </c>
      <c r="B1766" s="70">
        <v>44228</v>
      </c>
      <c r="C1766" s="36">
        <v>446</v>
      </c>
      <c r="D1766" s="36">
        <v>2386</v>
      </c>
      <c r="E1766" s="37">
        <v>0</v>
      </c>
      <c r="F1766" s="36">
        <v>91</v>
      </c>
      <c r="G1766" s="36">
        <v>444</v>
      </c>
      <c r="H1766" s="35">
        <v>0</v>
      </c>
    </row>
    <row r="1767" spans="1:8" s="173" customFormat="1" x14ac:dyDescent="0.35">
      <c r="A1767" s="222" t="s">
        <v>1069</v>
      </c>
      <c r="B1767" s="70">
        <v>44228</v>
      </c>
      <c r="C1767" s="36">
        <v>175</v>
      </c>
      <c r="D1767" s="36">
        <v>1263</v>
      </c>
      <c r="E1767" s="37">
        <v>0</v>
      </c>
      <c r="F1767" s="36">
        <v>67</v>
      </c>
      <c r="G1767" s="36">
        <v>260</v>
      </c>
      <c r="H1767" s="35">
        <v>0</v>
      </c>
    </row>
    <row r="1768" spans="1:8" s="173" customFormat="1" x14ac:dyDescent="0.35">
      <c r="A1768" s="222" t="s">
        <v>1070</v>
      </c>
      <c r="B1768" s="70">
        <v>44228</v>
      </c>
      <c r="C1768" s="36">
        <v>145</v>
      </c>
      <c r="D1768" s="36">
        <v>1252</v>
      </c>
      <c r="E1768" s="37">
        <v>0</v>
      </c>
      <c r="F1768" s="36">
        <v>56</v>
      </c>
      <c r="G1768" s="36">
        <v>315</v>
      </c>
      <c r="H1768" s="35">
        <v>0</v>
      </c>
    </row>
    <row r="1769" spans="1:8" s="173" customFormat="1" x14ac:dyDescent="0.35">
      <c r="A1769" s="222" t="s">
        <v>1071</v>
      </c>
      <c r="B1769" s="70">
        <v>44228</v>
      </c>
      <c r="C1769" s="36">
        <v>99</v>
      </c>
      <c r="D1769" s="36">
        <v>854</v>
      </c>
      <c r="E1769" s="37">
        <v>2</v>
      </c>
      <c r="F1769" s="36">
        <v>27</v>
      </c>
      <c r="G1769" s="36">
        <v>152</v>
      </c>
      <c r="H1769" s="35">
        <v>48</v>
      </c>
    </row>
    <row r="1770" spans="1:8" s="173" customFormat="1" x14ac:dyDescent="0.35">
      <c r="A1770" s="222" t="s">
        <v>1072</v>
      </c>
      <c r="B1770" s="70">
        <v>44228</v>
      </c>
      <c r="C1770" s="36">
        <v>84</v>
      </c>
      <c r="D1770" s="36">
        <v>871</v>
      </c>
      <c r="E1770" s="37">
        <v>0</v>
      </c>
      <c r="F1770" s="36">
        <v>71</v>
      </c>
      <c r="G1770" s="36">
        <v>303</v>
      </c>
      <c r="H1770" s="35">
        <v>0</v>
      </c>
    </row>
    <row r="1771" spans="1:8" s="173" customFormat="1" x14ac:dyDescent="0.35">
      <c r="A1771" s="222" t="s">
        <v>1073</v>
      </c>
      <c r="B1771" s="70">
        <v>44228</v>
      </c>
      <c r="C1771" s="36">
        <v>178</v>
      </c>
      <c r="D1771" s="36">
        <v>812</v>
      </c>
      <c r="E1771" s="37">
        <v>34</v>
      </c>
      <c r="F1771" s="36">
        <v>46</v>
      </c>
      <c r="G1771" s="36">
        <v>246</v>
      </c>
      <c r="H1771" s="35">
        <v>41</v>
      </c>
    </row>
    <row r="1772" spans="1:8" s="173" customFormat="1" x14ac:dyDescent="0.35">
      <c r="A1772" s="222" t="s">
        <v>1068</v>
      </c>
      <c r="B1772" s="70">
        <v>44229</v>
      </c>
      <c r="C1772" s="36">
        <v>446</v>
      </c>
      <c r="D1772" s="36">
        <v>2530</v>
      </c>
      <c r="E1772" s="37">
        <v>0</v>
      </c>
      <c r="F1772" s="36">
        <v>93</v>
      </c>
      <c r="G1772" s="36">
        <v>303</v>
      </c>
      <c r="H1772" s="35">
        <v>0</v>
      </c>
    </row>
    <row r="1773" spans="1:8" s="173" customFormat="1" x14ac:dyDescent="0.35">
      <c r="A1773" s="222" t="s">
        <v>1069</v>
      </c>
      <c r="B1773" s="70">
        <v>44229</v>
      </c>
      <c r="C1773" s="36">
        <v>181</v>
      </c>
      <c r="D1773" s="36">
        <v>1252</v>
      </c>
      <c r="E1773" s="37">
        <v>0</v>
      </c>
      <c r="F1773" s="36">
        <v>60</v>
      </c>
      <c r="G1773" s="36">
        <v>271</v>
      </c>
      <c r="H1773" s="35">
        <v>0</v>
      </c>
    </row>
    <row r="1774" spans="1:8" s="173" customFormat="1" x14ac:dyDescent="0.35">
      <c r="A1774" s="222" t="s">
        <v>1070</v>
      </c>
      <c r="B1774" s="70">
        <v>44229</v>
      </c>
      <c r="C1774" s="36">
        <v>147</v>
      </c>
      <c r="D1774" s="36">
        <v>1313</v>
      </c>
      <c r="E1774" s="37">
        <v>0</v>
      </c>
      <c r="F1774" s="36">
        <v>46</v>
      </c>
      <c r="G1774" s="36">
        <v>272</v>
      </c>
      <c r="H1774" s="35">
        <v>0</v>
      </c>
    </row>
    <row r="1775" spans="1:8" s="173" customFormat="1" x14ac:dyDescent="0.35">
      <c r="A1775" s="222" t="s">
        <v>1071</v>
      </c>
      <c r="B1775" s="70">
        <v>44229</v>
      </c>
      <c r="C1775" s="36">
        <v>105</v>
      </c>
      <c r="D1775" s="36">
        <v>858</v>
      </c>
      <c r="E1775" s="37">
        <v>2</v>
      </c>
      <c r="F1775" s="36">
        <v>15</v>
      </c>
      <c r="G1775" s="36">
        <v>156</v>
      </c>
      <c r="H1775" s="35">
        <v>48</v>
      </c>
    </row>
    <row r="1776" spans="1:8" s="173" customFormat="1" x14ac:dyDescent="0.35">
      <c r="A1776" s="222" t="s">
        <v>1072</v>
      </c>
      <c r="B1776" s="70">
        <v>44229</v>
      </c>
      <c r="C1776" s="36">
        <v>91</v>
      </c>
      <c r="D1776" s="36">
        <v>978</v>
      </c>
      <c r="E1776" s="37">
        <v>0</v>
      </c>
      <c r="F1776" s="36">
        <v>62</v>
      </c>
      <c r="G1776" s="36">
        <v>228</v>
      </c>
      <c r="H1776" s="35">
        <v>0</v>
      </c>
    </row>
    <row r="1777" spans="1:8" s="173" customFormat="1" x14ac:dyDescent="0.35">
      <c r="A1777" s="222" t="s">
        <v>1073</v>
      </c>
      <c r="B1777" s="70">
        <v>44229</v>
      </c>
      <c r="C1777" s="36">
        <v>186</v>
      </c>
      <c r="D1777" s="36">
        <v>836</v>
      </c>
      <c r="E1777" s="37">
        <v>34</v>
      </c>
      <c r="F1777" s="36">
        <v>38</v>
      </c>
      <c r="G1777" s="36">
        <v>222</v>
      </c>
      <c r="H1777" s="35">
        <v>41</v>
      </c>
    </row>
    <row r="1778" spans="1:8" s="173" customFormat="1" x14ac:dyDescent="0.35">
      <c r="A1778" s="222" t="s">
        <v>1068</v>
      </c>
      <c r="B1778" s="70">
        <v>44230</v>
      </c>
      <c r="C1778" s="36">
        <v>456</v>
      </c>
      <c r="D1778" s="36">
        <v>2532</v>
      </c>
      <c r="E1778" s="37">
        <v>0</v>
      </c>
      <c r="F1778" s="36">
        <v>78</v>
      </c>
      <c r="G1778" s="36">
        <v>310</v>
      </c>
      <c r="H1778" s="35">
        <v>0</v>
      </c>
    </row>
    <row r="1779" spans="1:8" s="173" customFormat="1" x14ac:dyDescent="0.35">
      <c r="A1779" s="222" t="s">
        <v>1069</v>
      </c>
      <c r="B1779" s="70">
        <v>44230</v>
      </c>
      <c r="C1779" s="36">
        <v>179</v>
      </c>
      <c r="D1779" s="36">
        <v>1252</v>
      </c>
      <c r="E1779" s="37">
        <v>0</v>
      </c>
      <c r="F1779" s="36">
        <v>62</v>
      </c>
      <c r="G1779" s="36">
        <v>298</v>
      </c>
      <c r="H1779" s="35">
        <v>0</v>
      </c>
    </row>
    <row r="1780" spans="1:8" s="173" customFormat="1" x14ac:dyDescent="0.35">
      <c r="A1780" s="222" t="s">
        <v>1070</v>
      </c>
      <c r="B1780" s="70">
        <v>44230</v>
      </c>
      <c r="C1780" s="36">
        <v>154</v>
      </c>
      <c r="D1780" s="36">
        <v>1322</v>
      </c>
      <c r="E1780" s="37">
        <v>0</v>
      </c>
      <c r="F1780" s="36">
        <v>44</v>
      </c>
      <c r="G1780" s="36">
        <v>263</v>
      </c>
      <c r="H1780" s="35">
        <v>0</v>
      </c>
    </row>
    <row r="1781" spans="1:8" s="173" customFormat="1" x14ac:dyDescent="0.35">
      <c r="A1781" s="222" t="s">
        <v>1071</v>
      </c>
      <c r="B1781" s="70">
        <v>44230</v>
      </c>
      <c r="C1781" s="36">
        <v>100</v>
      </c>
      <c r="D1781" s="36">
        <v>848</v>
      </c>
      <c r="E1781" s="37">
        <v>1</v>
      </c>
      <c r="F1781" s="36">
        <v>19</v>
      </c>
      <c r="G1781" s="36">
        <v>158</v>
      </c>
      <c r="H1781" s="35">
        <v>49</v>
      </c>
    </row>
    <row r="1782" spans="1:8" s="173" customFormat="1" x14ac:dyDescent="0.35">
      <c r="A1782" s="222" t="s">
        <v>1072</v>
      </c>
      <c r="B1782" s="70">
        <v>44230</v>
      </c>
      <c r="C1782" s="36">
        <v>97</v>
      </c>
      <c r="D1782" s="36">
        <v>979</v>
      </c>
      <c r="E1782" s="37">
        <v>0</v>
      </c>
      <c r="F1782" s="36">
        <v>56</v>
      </c>
      <c r="G1782" s="36">
        <v>215</v>
      </c>
      <c r="H1782" s="35">
        <v>0</v>
      </c>
    </row>
    <row r="1783" spans="1:8" s="173" customFormat="1" x14ac:dyDescent="0.35">
      <c r="A1783" s="222" t="s">
        <v>1073</v>
      </c>
      <c r="B1783" s="70">
        <v>44230</v>
      </c>
      <c r="C1783" s="36">
        <v>175</v>
      </c>
      <c r="D1783" s="36">
        <v>845</v>
      </c>
      <c r="E1783" s="37">
        <v>40</v>
      </c>
      <c r="F1783" s="36">
        <v>49</v>
      </c>
      <c r="G1783" s="36">
        <v>221</v>
      </c>
      <c r="H1783" s="35">
        <v>35</v>
      </c>
    </row>
    <row r="1784" spans="1:8" s="173" customFormat="1" x14ac:dyDescent="0.35">
      <c r="A1784" s="222" t="s">
        <v>1068</v>
      </c>
      <c r="B1784" s="70">
        <v>44231</v>
      </c>
      <c r="C1784" s="36">
        <v>446</v>
      </c>
      <c r="D1784" s="36">
        <v>2486</v>
      </c>
      <c r="E1784" s="37">
        <v>0</v>
      </c>
      <c r="F1784" s="36">
        <v>87</v>
      </c>
      <c r="G1784" s="36">
        <v>358</v>
      </c>
      <c r="H1784" s="35">
        <v>0</v>
      </c>
    </row>
    <row r="1785" spans="1:8" s="173" customFormat="1" x14ac:dyDescent="0.35">
      <c r="A1785" s="222" t="s">
        <v>1069</v>
      </c>
      <c r="B1785" s="70">
        <v>44231</v>
      </c>
      <c r="C1785" s="36">
        <v>185</v>
      </c>
      <c r="D1785" s="36">
        <v>1238</v>
      </c>
      <c r="E1785" s="37">
        <v>0</v>
      </c>
      <c r="F1785" s="36">
        <v>62</v>
      </c>
      <c r="G1785" s="36">
        <v>299</v>
      </c>
      <c r="H1785" s="35">
        <v>0</v>
      </c>
    </row>
    <row r="1786" spans="1:8" s="173" customFormat="1" x14ac:dyDescent="0.35">
      <c r="A1786" s="222" t="s">
        <v>1070</v>
      </c>
      <c r="B1786" s="70">
        <v>44231</v>
      </c>
      <c r="C1786" s="36">
        <v>147</v>
      </c>
      <c r="D1786" s="36">
        <v>1322</v>
      </c>
      <c r="E1786" s="37">
        <v>0</v>
      </c>
      <c r="F1786" s="36">
        <v>52</v>
      </c>
      <c r="G1786" s="36">
        <v>266</v>
      </c>
      <c r="H1786" s="35">
        <v>0</v>
      </c>
    </row>
    <row r="1787" spans="1:8" s="173" customFormat="1" x14ac:dyDescent="0.35">
      <c r="A1787" s="222" t="s">
        <v>1071</v>
      </c>
      <c r="B1787" s="70">
        <v>44231</v>
      </c>
      <c r="C1787" s="36">
        <v>100</v>
      </c>
      <c r="D1787" s="36">
        <v>831</v>
      </c>
      <c r="E1787" s="37">
        <v>0</v>
      </c>
      <c r="F1787" s="36">
        <v>19</v>
      </c>
      <c r="G1787" s="36">
        <v>184</v>
      </c>
      <c r="H1787" s="35">
        <v>50</v>
      </c>
    </row>
    <row r="1788" spans="1:8" s="173" customFormat="1" x14ac:dyDescent="0.35">
      <c r="A1788" s="222" t="s">
        <v>1072</v>
      </c>
      <c r="B1788" s="70">
        <v>44231</v>
      </c>
      <c r="C1788" s="36">
        <v>93</v>
      </c>
      <c r="D1788" s="36">
        <v>988</v>
      </c>
      <c r="E1788" s="37">
        <v>0</v>
      </c>
      <c r="F1788" s="36">
        <v>60</v>
      </c>
      <c r="G1788" s="36">
        <v>195</v>
      </c>
      <c r="H1788" s="35">
        <v>0</v>
      </c>
    </row>
    <row r="1789" spans="1:8" s="173" customFormat="1" x14ac:dyDescent="0.35">
      <c r="A1789" s="222" t="s">
        <v>1073</v>
      </c>
      <c r="B1789" s="70">
        <v>44231</v>
      </c>
      <c r="C1789" s="36">
        <v>162</v>
      </c>
      <c r="D1789" s="36">
        <v>857</v>
      </c>
      <c r="E1789" s="37">
        <v>39</v>
      </c>
      <c r="F1789" s="36">
        <v>60</v>
      </c>
      <c r="G1789" s="36">
        <v>214</v>
      </c>
      <c r="H1789" s="35">
        <v>36</v>
      </c>
    </row>
    <row r="1790" spans="1:8" s="173" customFormat="1" x14ac:dyDescent="0.35">
      <c r="A1790" s="222" t="s">
        <v>1068</v>
      </c>
      <c r="B1790" s="70">
        <v>44232</v>
      </c>
      <c r="C1790" s="36">
        <v>449</v>
      </c>
      <c r="D1790" s="36">
        <v>2551</v>
      </c>
      <c r="E1790" s="37">
        <v>0</v>
      </c>
      <c r="F1790" s="36">
        <v>85</v>
      </c>
      <c r="G1790" s="36">
        <v>296</v>
      </c>
      <c r="H1790" s="35">
        <v>0</v>
      </c>
    </row>
    <row r="1791" spans="1:8" s="173" customFormat="1" x14ac:dyDescent="0.35">
      <c r="A1791" s="222" t="s">
        <v>1069</v>
      </c>
      <c r="B1791" s="70">
        <v>44232</v>
      </c>
      <c r="C1791" s="36">
        <v>182</v>
      </c>
      <c r="D1791" s="36">
        <v>1263</v>
      </c>
      <c r="E1791" s="37">
        <v>0</v>
      </c>
      <c r="F1791" s="36">
        <v>59</v>
      </c>
      <c r="G1791" s="36">
        <v>279</v>
      </c>
      <c r="H1791" s="35">
        <v>0</v>
      </c>
    </row>
    <row r="1792" spans="1:8" s="173" customFormat="1" x14ac:dyDescent="0.35">
      <c r="A1792" s="222" t="s">
        <v>1070</v>
      </c>
      <c r="B1792" s="70">
        <v>44232</v>
      </c>
      <c r="C1792" s="36">
        <v>146</v>
      </c>
      <c r="D1792" s="36">
        <v>1323</v>
      </c>
      <c r="E1792" s="37">
        <v>0</v>
      </c>
      <c r="F1792" s="36">
        <v>52</v>
      </c>
      <c r="G1792" s="36">
        <v>239</v>
      </c>
      <c r="H1792" s="35">
        <v>0</v>
      </c>
    </row>
    <row r="1793" spans="1:8" s="173" customFormat="1" x14ac:dyDescent="0.35">
      <c r="A1793" s="222" t="s">
        <v>1071</v>
      </c>
      <c r="B1793" s="70">
        <v>44232</v>
      </c>
      <c r="C1793" s="36">
        <v>102</v>
      </c>
      <c r="D1793" s="36">
        <v>866</v>
      </c>
      <c r="E1793" s="37">
        <v>1</v>
      </c>
      <c r="F1793" s="36">
        <v>19</v>
      </c>
      <c r="G1793" s="36">
        <v>152</v>
      </c>
      <c r="H1793" s="35">
        <v>49</v>
      </c>
    </row>
    <row r="1794" spans="1:8" s="173" customFormat="1" x14ac:dyDescent="0.35">
      <c r="A1794" s="222" t="s">
        <v>1072</v>
      </c>
      <c r="B1794" s="70">
        <v>44232</v>
      </c>
      <c r="C1794" s="36">
        <v>104</v>
      </c>
      <c r="D1794" s="36">
        <v>990</v>
      </c>
      <c r="E1794" s="37">
        <v>0</v>
      </c>
      <c r="F1794" s="36">
        <v>51</v>
      </c>
      <c r="G1794" s="36">
        <v>192</v>
      </c>
      <c r="H1794" s="35">
        <v>0</v>
      </c>
    </row>
    <row r="1795" spans="1:8" s="173" customFormat="1" x14ac:dyDescent="0.35">
      <c r="A1795" s="222" t="s">
        <v>1073</v>
      </c>
      <c r="B1795" s="70">
        <v>44232</v>
      </c>
      <c r="C1795" s="36">
        <v>165</v>
      </c>
      <c r="D1795" s="36">
        <v>852</v>
      </c>
      <c r="E1795" s="37">
        <v>37</v>
      </c>
      <c r="F1795" s="36">
        <v>57</v>
      </c>
      <c r="G1795" s="36">
        <v>219</v>
      </c>
      <c r="H1795" s="35">
        <v>38</v>
      </c>
    </row>
    <row r="1796" spans="1:8" s="173" customFormat="1" x14ac:dyDescent="0.35">
      <c r="A1796" s="222" t="s">
        <v>1068</v>
      </c>
      <c r="B1796" s="70">
        <v>44233</v>
      </c>
      <c r="C1796" s="36">
        <v>434</v>
      </c>
      <c r="D1796" s="36">
        <v>2513</v>
      </c>
      <c r="E1796" s="37">
        <v>0</v>
      </c>
      <c r="F1796" s="36">
        <v>99</v>
      </c>
      <c r="G1796" s="36">
        <v>327</v>
      </c>
      <c r="H1796" s="35">
        <v>0</v>
      </c>
    </row>
    <row r="1797" spans="1:8" s="173" customFormat="1" x14ac:dyDescent="0.35">
      <c r="A1797" s="222" t="s">
        <v>1069</v>
      </c>
      <c r="B1797" s="70">
        <v>44233</v>
      </c>
      <c r="C1797" s="36">
        <v>174</v>
      </c>
      <c r="D1797" s="36">
        <v>1242</v>
      </c>
      <c r="E1797" s="37">
        <v>0</v>
      </c>
      <c r="F1797" s="36">
        <v>66</v>
      </c>
      <c r="G1797" s="36">
        <v>273</v>
      </c>
      <c r="H1797" s="35">
        <v>0</v>
      </c>
    </row>
    <row r="1798" spans="1:8" s="173" customFormat="1" x14ac:dyDescent="0.35">
      <c r="A1798" s="222" t="s">
        <v>1070</v>
      </c>
      <c r="B1798" s="70">
        <v>44233</v>
      </c>
      <c r="C1798" s="36">
        <v>141</v>
      </c>
      <c r="D1798" s="36">
        <v>1232</v>
      </c>
      <c r="E1798" s="37">
        <v>0</v>
      </c>
      <c r="F1798" s="36">
        <v>57</v>
      </c>
      <c r="G1798" s="36">
        <v>317</v>
      </c>
      <c r="H1798" s="35">
        <v>0</v>
      </c>
    </row>
    <row r="1799" spans="1:8" s="173" customFormat="1" x14ac:dyDescent="0.35">
      <c r="A1799" s="222" t="s">
        <v>1071</v>
      </c>
      <c r="B1799" s="70">
        <v>44233</v>
      </c>
      <c r="C1799" s="36">
        <v>102</v>
      </c>
      <c r="D1799" s="36">
        <v>885</v>
      </c>
      <c r="E1799" s="37">
        <v>0</v>
      </c>
      <c r="F1799" s="36">
        <v>16</v>
      </c>
      <c r="G1799" s="36">
        <v>132</v>
      </c>
      <c r="H1799" s="35">
        <v>50</v>
      </c>
    </row>
    <row r="1800" spans="1:8" s="173" customFormat="1" x14ac:dyDescent="0.35">
      <c r="A1800" s="222" t="s">
        <v>1072</v>
      </c>
      <c r="B1800" s="70">
        <v>44233</v>
      </c>
      <c r="C1800" s="36">
        <v>96</v>
      </c>
      <c r="D1800" s="36">
        <v>884</v>
      </c>
      <c r="E1800" s="37">
        <v>0</v>
      </c>
      <c r="F1800" s="36">
        <v>63</v>
      </c>
      <c r="G1800" s="36">
        <v>282</v>
      </c>
      <c r="H1800" s="35">
        <v>0</v>
      </c>
    </row>
    <row r="1801" spans="1:8" s="173" customFormat="1" x14ac:dyDescent="0.35">
      <c r="A1801" s="222" t="s">
        <v>1073</v>
      </c>
      <c r="B1801" s="70">
        <v>44233</v>
      </c>
      <c r="C1801" s="36">
        <v>166</v>
      </c>
      <c r="D1801" s="36">
        <v>824</v>
      </c>
      <c r="E1801" s="37">
        <v>33</v>
      </c>
      <c r="F1801" s="36">
        <v>56</v>
      </c>
      <c r="G1801" s="36">
        <v>250</v>
      </c>
      <c r="H1801" s="35">
        <v>42</v>
      </c>
    </row>
    <row r="1802" spans="1:8" s="173" customFormat="1" x14ac:dyDescent="0.35">
      <c r="A1802" s="222" t="s">
        <v>1068</v>
      </c>
      <c r="B1802" s="70">
        <v>44234</v>
      </c>
      <c r="C1802" s="36">
        <v>430</v>
      </c>
      <c r="D1802" s="36">
        <v>2445</v>
      </c>
      <c r="E1802" s="37">
        <v>0</v>
      </c>
      <c r="F1802" s="36">
        <v>104</v>
      </c>
      <c r="G1802" s="36">
        <v>369</v>
      </c>
      <c r="H1802" s="35">
        <v>0</v>
      </c>
    </row>
    <row r="1803" spans="1:8" s="173" customFormat="1" x14ac:dyDescent="0.35">
      <c r="A1803" s="222" t="s">
        <v>1069</v>
      </c>
      <c r="B1803" s="70">
        <v>44234</v>
      </c>
      <c r="C1803" s="36">
        <v>170</v>
      </c>
      <c r="D1803" s="36">
        <v>1201</v>
      </c>
      <c r="E1803" s="37">
        <v>0</v>
      </c>
      <c r="F1803" s="36">
        <v>65</v>
      </c>
      <c r="G1803" s="36">
        <v>272</v>
      </c>
      <c r="H1803" s="35">
        <v>0</v>
      </c>
    </row>
    <row r="1804" spans="1:8" s="173" customFormat="1" x14ac:dyDescent="0.35">
      <c r="A1804" s="222" t="s">
        <v>1070</v>
      </c>
      <c r="B1804" s="70">
        <v>44234</v>
      </c>
      <c r="C1804" s="36">
        <v>137</v>
      </c>
      <c r="D1804" s="36">
        <v>1201</v>
      </c>
      <c r="E1804" s="37">
        <v>0</v>
      </c>
      <c r="F1804" s="36">
        <v>62</v>
      </c>
      <c r="G1804" s="36">
        <v>340</v>
      </c>
      <c r="H1804" s="35">
        <v>0</v>
      </c>
    </row>
    <row r="1805" spans="1:8" s="173" customFormat="1" x14ac:dyDescent="0.35">
      <c r="A1805" s="222" t="s">
        <v>1071</v>
      </c>
      <c r="B1805" s="70">
        <v>44234</v>
      </c>
      <c r="C1805" s="36">
        <v>100</v>
      </c>
      <c r="D1805" s="36">
        <v>894</v>
      </c>
      <c r="E1805" s="37">
        <v>0</v>
      </c>
      <c r="F1805" s="36">
        <v>20</v>
      </c>
      <c r="G1805" s="36">
        <v>108</v>
      </c>
      <c r="H1805" s="35">
        <v>50</v>
      </c>
    </row>
    <row r="1806" spans="1:8" s="173" customFormat="1" x14ac:dyDescent="0.35">
      <c r="A1806" s="222" t="s">
        <v>1072</v>
      </c>
      <c r="B1806" s="70">
        <v>44234</v>
      </c>
      <c r="C1806" s="36">
        <v>95</v>
      </c>
      <c r="D1806" s="36">
        <v>942</v>
      </c>
      <c r="E1806" s="37">
        <v>0</v>
      </c>
      <c r="F1806" s="36">
        <v>64</v>
      </c>
      <c r="G1806" s="36">
        <v>215</v>
      </c>
      <c r="H1806" s="35">
        <v>0</v>
      </c>
    </row>
    <row r="1807" spans="1:8" s="173" customFormat="1" x14ac:dyDescent="0.35">
      <c r="A1807" s="222" t="s">
        <v>1073</v>
      </c>
      <c r="B1807" s="70">
        <v>44234</v>
      </c>
      <c r="C1807" s="36">
        <v>158</v>
      </c>
      <c r="D1807" s="36">
        <v>820</v>
      </c>
      <c r="E1807" s="37">
        <v>26</v>
      </c>
      <c r="F1807" s="36">
        <v>64</v>
      </c>
      <c r="G1807" s="36">
        <v>250</v>
      </c>
      <c r="H1807" s="35">
        <v>49</v>
      </c>
    </row>
    <row r="1808" spans="1:8" s="173" customFormat="1" x14ac:dyDescent="0.35">
      <c r="A1808" s="222" t="s">
        <v>1068</v>
      </c>
      <c r="B1808" s="70">
        <v>44235</v>
      </c>
      <c r="C1808" s="36">
        <v>429</v>
      </c>
      <c r="D1808" s="36">
        <v>2461</v>
      </c>
      <c r="E1808" s="37">
        <v>0</v>
      </c>
      <c r="F1808" s="36">
        <v>106</v>
      </c>
      <c r="G1808" s="36">
        <v>362</v>
      </c>
      <c r="H1808" s="35">
        <v>0</v>
      </c>
    </row>
    <row r="1809" spans="1:8" s="173" customFormat="1" x14ac:dyDescent="0.35">
      <c r="A1809" s="222" t="s">
        <v>1069</v>
      </c>
      <c r="B1809" s="70">
        <v>44235</v>
      </c>
      <c r="C1809" s="36">
        <v>164</v>
      </c>
      <c r="D1809" s="36">
        <v>1205</v>
      </c>
      <c r="E1809" s="37">
        <v>0</v>
      </c>
      <c r="F1809" s="36">
        <v>71</v>
      </c>
      <c r="G1809" s="36">
        <v>286</v>
      </c>
      <c r="H1809" s="35">
        <v>0</v>
      </c>
    </row>
    <row r="1810" spans="1:8" s="173" customFormat="1" x14ac:dyDescent="0.35">
      <c r="A1810" s="222" t="s">
        <v>1070</v>
      </c>
      <c r="B1810" s="70">
        <v>44235</v>
      </c>
      <c r="C1810" s="36">
        <v>140</v>
      </c>
      <c r="D1810" s="36">
        <v>1210</v>
      </c>
      <c r="E1810" s="37">
        <v>0</v>
      </c>
      <c r="F1810" s="36">
        <v>56</v>
      </c>
      <c r="G1810" s="36">
        <v>319</v>
      </c>
      <c r="H1810" s="35">
        <v>0</v>
      </c>
    </row>
    <row r="1811" spans="1:8" s="173" customFormat="1" x14ac:dyDescent="0.35">
      <c r="A1811" s="222" t="s">
        <v>1071</v>
      </c>
      <c r="B1811" s="70">
        <v>44235</v>
      </c>
      <c r="C1811" s="36">
        <v>101</v>
      </c>
      <c r="D1811" s="36">
        <v>895</v>
      </c>
      <c r="E1811" s="37">
        <v>1</v>
      </c>
      <c r="F1811" s="36">
        <v>17</v>
      </c>
      <c r="G1811" s="36">
        <v>118</v>
      </c>
      <c r="H1811" s="35">
        <v>49</v>
      </c>
    </row>
    <row r="1812" spans="1:8" s="173" customFormat="1" x14ac:dyDescent="0.35">
      <c r="A1812" s="222" t="s">
        <v>1072</v>
      </c>
      <c r="B1812" s="70">
        <v>44235</v>
      </c>
      <c r="C1812" s="36">
        <v>93</v>
      </c>
      <c r="D1812" s="36">
        <v>954</v>
      </c>
      <c r="E1812" s="37">
        <v>0</v>
      </c>
      <c r="F1812" s="36">
        <v>66</v>
      </c>
      <c r="G1812" s="36">
        <v>215</v>
      </c>
      <c r="H1812" s="35">
        <v>0</v>
      </c>
    </row>
    <row r="1813" spans="1:8" s="173" customFormat="1" x14ac:dyDescent="0.35">
      <c r="A1813" s="222" t="s">
        <v>1073</v>
      </c>
      <c r="B1813" s="70">
        <v>44235</v>
      </c>
      <c r="C1813" s="36">
        <v>163</v>
      </c>
      <c r="D1813" s="36">
        <v>812</v>
      </c>
      <c r="E1813" s="37">
        <v>26</v>
      </c>
      <c r="F1813" s="36">
        <v>59</v>
      </c>
      <c r="G1813" s="36">
        <v>256</v>
      </c>
      <c r="H1813" s="35">
        <v>49</v>
      </c>
    </row>
    <row r="1814" spans="1:8" s="173" customFormat="1" x14ac:dyDescent="0.35">
      <c r="A1814" s="222" t="s">
        <v>1068</v>
      </c>
      <c r="B1814" s="70">
        <v>44236</v>
      </c>
      <c r="C1814" s="36">
        <v>456</v>
      </c>
      <c r="D1814" s="36">
        <v>2504</v>
      </c>
      <c r="E1814" s="37">
        <v>0</v>
      </c>
      <c r="F1814" s="36">
        <v>82</v>
      </c>
      <c r="G1814" s="36">
        <v>332</v>
      </c>
      <c r="H1814" s="35">
        <v>0</v>
      </c>
    </row>
    <row r="1815" spans="1:8" s="173" customFormat="1" x14ac:dyDescent="0.35">
      <c r="A1815" s="222" t="s">
        <v>1069</v>
      </c>
      <c r="B1815" s="70">
        <v>44236</v>
      </c>
      <c r="C1815" s="36">
        <v>174</v>
      </c>
      <c r="D1815" s="36">
        <v>1277</v>
      </c>
      <c r="E1815" s="37">
        <v>0</v>
      </c>
      <c r="F1815" s="36">
        <v>65</v>
      </c>
      <c r="G1815" s="36">
        <v>249</v>
      </c>
      <c r="H1815" s="35">
        <v>0</v>
      </c>
    </row>
    <row r="1816" spans="1:8" s="173" customFormat="1" x14ac:dyDescent="0.35">
      <c r="A1816" s="222" t="s">
        <v>1070</v>
      </c>
      <c r="B1816" s="70">
        <v>44236</v>
      </c>
      <c r="C1816" s="36">
        <v>145</v>
      </c>
      <c r="D1816" s="36">
        <v>1303</v>
      </c>
      <c r="E1816" s="37">
        <v>0</v>
      </c>
      <c r="F1816" s="36">
        <v>51</v>
      </c>
      <c r="G1816" s="36">
        <v>269</v>
      </c>
      <c r="H1816" s="35">
        <v>0</v>
      </c>
    </row>
    <row r="1817" spans="1:8" s="173" customFormat="1" x14ac:dyDescent="0.35">
      <c r="A1817" s="222" t="s">
        <v>1071</v>
      </c>
      <c r="B1817" s="70">
        <v>44236</v>
      </c>
      <c r="C1817" s="36">
        <v>106</v>
      </c>
      <c r="D1817" s="36">
        <v>909</v>
      </c>
      <c r="E1817" s="37">
        <v>0</v>
      </c>
      <c r="F1817" s="36">
        <v>12</v>
      </c>
      <c r="G1817" s="36">
        <v>116</v>
      </c>
      <c r="H1817" s="35">
        <v>50</v>
      </c>
    </row>
    <row r="1818" spans="1:8" s="173" customFormat="1" x14ac:dyDescent="0.35">
      <c r="A1818" s="222" t="s">
        <v>1072</v>
      </c>
      <c r="B1818" s="70">
        <v>44236</v>
      </c>
      <c r="C1818" s="36">
        <v>95</v>
      </c>
      <c r="D1818" s="36">
        <v>989</v>
      </c>
      <c r="E1818" s="37">
        <v>0</v>
      </c>
      <c r="F1818" s="36">
        <v>63</v>
      </c>
      <c r="G1818" s="36">
        <v>199</v>
      </c>
      <c r="H1818" s="35">
        <v>0</v>
      </c>
    </row>
    <row r="1819" spans="1:8" s="173" customFormat="1" x14ac:dyDescent="0.35">
      <c r="A1819" s="222" t="s">
        <v>1073</v>
      </c>
      <c r="B1819" s="70">
        <v>44236</v>
      </c>
      <c r="C1819" s="36">
        <v>169</v>
      </c>
      <c r="D1819" s="36">
        <v>870</v>
      </c>
      <c r="E1819" s="37">
        <v>28</v>
      </c>
      <c r="F1819" s="36">
        <v>53</v>
      </c>
      <c r="G1819" s="36">
        <v>206</v>
      </c>
      <c r="H1819" s="35">
        <v>47</v>
      </c>
    </row>
    <row r="1820" spans="1:8" s="173" customFormat="1" x14ac:dyDescent="0.35">
      <c r="A1820" s="222" t="s">
        <v>1068</v>
      </c>
      <c r="B1820" s="70">
        <v>44237</v>
      </c>
      <c r="C1820" s="36">
        <v>455</v>
      </c>
      <c r="D1820" s="36">
        <v>2584</v>
      </c>
      <c r="E1820" s="37">
        <v>0</v>
      </c>
      <c r="F1820" s="36">
        <v>77</v>
      </c>
      <c r="G1820" s="36">
        <v>254</v>
      </c>
      <c r="H1820" s="35">
        <v>0</v>
      </c>
    </row>
    <row r="1821" spans="1:8" s="173" customFormat="1" x14ac:dyDescent="0.35">
      <c r="A1821" s="222" t="s">
        <v>1069</v>
      </c>
      <c r="B1821" s="70">
        <v>44237</v>
      </c>
      <c r="C1821" s="36">
        <v>169</v>
      </c>
      <c r="D1821" s="36">
        <v>1323</v>
      </c>
      <c r="E1821" s="37">
        <v>0</v>
      </c>
      <c r="F1821" s="36">
        <v>65</v>
      </c>
      <c r="G1821" s="36">
        <v>224</v>
      </c>
      <c r="H1821" s="35">
        <v>0</v>
      </c>
    </row>
    <row r="1822" spans="1:8" s="173" customFormat="1" x14ac:dyDescent="0.35">
      <c r="A1822" s="222" t="s">
        <v>1070</v>
      </c>
      <c r="B1822" s="70">
        <v>44237</v>
      </c>
      <c r="C1822" s="36">
        <v>152</v>
      </c>
      <c r="D1822" s="36">
        <v>1297</v>
      </c>
      <c r="E1822" s="37">
        <v>0</v>
      </c>
      <c r="F1822" s="36">
        <v>49</v>
      </c>
      <c r="G1822" s="36">
        <v>264</v>
      </c>
      <c r="H1822" s="35">
        <v>0</v>
      </c>
    </row>
    <row r="1823" spans="1:8" s="173" customFormat="1" x14ac:dyDescent="0.35">
      <c r="A1823" s="222" t="s">
        <v>1071</v>
      </c>
      <c r="B1823" s="70">
        <v>44237</v>
      </c>
      <c r="C1823" s="36">
        <v>99</v>
      </c>
      <c r="D1823" s="36">
        <v>892</v>
      </c>
      <c r="E1823" s="37">
        <v>0</v>
      </c>
      <c r="F1823" s="36">
        <v>19</v>
      </c>
      <c r="G1823" s="36">
        <v>144</v>
      </c>
      <c r="H1823" s="35">
        <v>50</v>
      </c>
    </row>
    <row r="1824" spans="1:8" s="173" customFormat="1" x14ac:dyDescent="0.35">
      <c r="A1824" s="222" t="s">
        <v>1072</v>
      </c>
      <c r="B1824" s="70">
        <v>44237</v>
      </c>
      <c r="C1824" s="36">
        <v>96</v>
      </c>
      <c r="D1824" s="36">
        <v>981</v>
      </c>
      <c r="E1824" s="37">
        <v>0</v>
      </c>
      <c r="F1824" s="36">
        <v>59</v>
      </c>
      <c r="G1824" s="36">
        <v>211</v>
      </c>
      <c r="H1824" s="35">
        <v>0</v>
      </c>
    </row>
    <row r="1825" spans="1:8" s="173" customFormat="1" x14ac:dyDescent="0.35">
      <c r="A1825" s="222" t="s">
        <v>1073</v>
      </c>
      <c r="B1825" s="70">
        <v>44237</v>
      </c>
      <c r="C1825" s="36">
        <v>178</v>
      </c>
      <c r="D1825" s="36">
        <v>852</v>
      </c>
      <c r="E1825" s="37">
        <v>27</v>
      </c>
      <c r="F1825" s="36">
        <v>44</v>
      </c>
      <c r="G1825" s="36">
        <v>224</v>
      </c>
      <c r="H1825" s="35">
        <v>48</v>
      </c>
    </row>
    <row r="1826" spans="1:8" s="173" customFormat="1" x14ac:dyDescent="0.35">
      <c r="A1826" s="222" t="s">
        <v>1068</v>
      </c>
      <c r="B1826" s="70">
        <v>44238</v>
      </c>
      <c r="C1826" s="36">
        <v>440</v>
      </c>
      <c r="D1826" s="36">
        <v>2565</v>
      </c>
      <c r="E1826" s="37">
        <v>0</v>
      </c>
      <c r="F1826" s="36">
        <v>91</v>
      </c>
      <c r="G1826" s="36">
        <v>271</v>
      </c>
      <c r="H1826" s="35">
        <v>0</v>
      </c>
    </row>
    <row r="1827" spans="1:8" s="173" customFormat="1" x14ac:dyDescent="0.35">
      <c r="A1827" s="222" t="s">
        <v>1069</v>
      </c>
      <c r="B1827" s="70">
        <v>44238</v>
      </c>
      <c r="C1827" s="36">
        <v>164</v>
      </c>
      <c r="D1827" s="36">
        <v>1297</v>
      </c>
      <c r="E1827" s="37">
        <v>0</v>
      </c>
      <c r="F1827" s="36">
        <v>69</v>
      </c>
      <c r="G1827" s="36">
        <v>257</v>
      </c>
      <c r="H1827" s="35">
        <v>0</v>
      </c>
    </row>
    <row r="1828" spans="1:8" s="173" customFormat="1" x14ac:dyDescent="0.35">
      <c r="A1828" s="222" t="s">
        <v>1070</v>
      </c>
      <c r="B1828" s="70">
        <v>44238</v>
      </c>
      <c r="C1828" s="36">
        <v>145</v>
      </c>
      <c r="D1828" s="36">
        <v>1306</v>
      </c>
      <c r="E1828" s="37">
        <v>0</v>
      </c>
      <c r="F1828" s="36">
        <v>55</v>
      </c>
      <c r="G1828" s="36">
        <v>263</v>
      </c>
      <c r="H1828" s="35">
        <v>0</v>
      </c>
    </row>
    <row r="1829" spans="1:8" s="173" customFormat="1" x14ac:dyDescent="0.35">
      <c r="A1829" s="222" t="s">
        <v>1071</v>
      </c>
      <c r="B1829" s="70">
        <v>44238</v>
      </c>
      <c r="C1829" s="36">
        <v>101</v>
      </c>
      <c r="D1829" s="36">
        <v>883</v>
      </c>
      <c r="E1829" s="37">
        <v>0</v>
      </c>
      <c r="F1829" s="36">
        <v>16</v>
      </c>
      <c r="G1829" s="36">
        <v>158</v>
      </c>
      <c r="H1829" s="35">
        <v>50</v>
      </c>
    </row>
    <row r="1830" spans="1:8" s="173" customFormat="1" x14ac:dyDescent="0.35">
      <c r="A1830" s="222" t="s">
        <v>1072</v>
      </c>
      <c r="B1830" s="70">
        <v>44238</v>
      </c>
      <c r="C1830" s="36">
        <v>92</v>
      </c>
      <c r="D1830" s="36">
        <v>965</v>
      </c>
      <c r="E1830" s="37">
        <v>0</v>
      </c>
      <c r="F1830" s="36">
        <v>61</v>
      </c>
      <c r="G1830" s="36">
        <v>220</v>
      </c>
      <c r="H1830" s="35">
        <v>0</v>
      </c>
    </row>
    <row r="1831" spans="1:8" s="173" customFormat="1" x14ac:dyDescent="0.35">
      <c r="A1831" s="222" t="s">
        <v>1073</v>
      </c>
      <c r="B1831" s="70">
        <v>44238</v>
      </c>
      <c r="C1831" s="36">
        <v>183</v>
      </c>
      <c r="D1831" s="36">
        <v>861</v>
      </c>
      <c r="E1831" s="37">
        <v>22</v>
      </c>
      <c r="F1831" s="36">
        <v>39</v>
      </c>
      <c r="G1831" s="36">
        <v>211</v>
      </c>
      <c r="H1831" s="35">
        <v>53</v>
      </c>
    </row>
    <row r="1832" spans="1:8" s="173" customFormat="1" x14ac:dyDescent="0.35">
      <c r="A1832" s="222" t="s">
        <v>1068</v>
      </c>
      <c r="B1832" s="70">
        <v>44239</v>
      </c>
      <c r="C1832" s="36">
        <v>451</v>
      </c>
      <c r="D1832" s="36">
        <v>2542</v>
      </c>
      <c r="E1832" s="37">
        <v>0</v>
      </c>
      <c r="F1832" s="36">
        <v>83</v>
      </c>
      <c r="G1832" s="36">
        <v>302</v>
      </c>
      <c r="H1832" s="35">
        <v>0</v>
      </c>
    </row>
    <row r="1833" spans="1:8" s="173" customFormat="1" x14ac:dyDescent="0.35">
      <c r="A1833" s="222" t="s">
        <v>1069</v>
      </c>
      <c r="B1833" s="70">
        <v>44239</v>
      </c>
      <c r="C1833" s="36">
        <v>172</v>
      </c>
      <c r="D1833" s="36">
        <v>1289</v>
      </c>
      <c r="E1833" s="37">
        <v>0</v>
      </c>
      <c r="F1833" s="36">
        <v>64</v>
      </c>
      <c r="G1833" s="36">
        <v>234</v>
      </c>
      <c r="H1833" s="35">
        <v>0</v>
      </c>
    </row>
    <row r="1834" spans="1:8" s="173" customFormat="1" x14ac:dyDescent="0.35">
      <c r="A1834" s="222" t="s">
        <v>1070</v>
      </c>
      <c r="B1834" s="70">
        <v>44239</v>
      </c>
      <c r="C1834" s="36">
        <v>148</v>
      </c>
      <c r="D1834" s="36">
        <v>1286</v>
      </c>
      <c r="E1834" s="37">
        <v>0</v>
      </c>
      <c r="F1834" s="36">
        <v>52</v>
      </c>
      <c r="G1834" s="36">
        <v>274</v>
      </c>
      <c r="H1834" s="35">
        <v>0</v>
      </c>
    </row>
    <row r="1835" spans="1:8" s="173" customFormat="1" x14ac:dyDescent="0.35">
      <c r="A1835" s="222" t="s">
        <v>1071</v>
      </c>
      <c r="B1835" s="70">
        <v>44239</v>
      </c>
      <c r="C1835" s="36">
        <v>104</v>
      </c>
      <c r="D1835" s="36">
        <v>857</v>
      </c>
      <c r="E1835" s="37">
        <v>0</v>
      </c>
      <c r="F1835" s="36">
        <v>16</v>
      </c>
      <c r="G1835" s="36">
        <v>166</v>
      </c>
      <c r="H1835" s="35">
        <v>50</v>
      </c>
    </row>
    <row r="1836" spans="1:8" s="173" customFormat="1" x14ac:dyDescent="0.35">
      <c r="A1836" s="222" t="s">
        <v>1072</v>
      </c>
      <c r="B1836" s="70">
        <v>44239</v>
      </c>
      <c r="C1836" s="36">
        <v>90</v>
      </c>
      <c r="D1836" s="36">
        <v>995</v>
      </c>
      <c r="E1836" s="37">
        <v>0</v>
      </c>
      <c r="F1836" s="36">
        <v>65</v>
      </c>
      <c r="G1836" s="36">
        <v>183</v>
      </c>
      <c r="H1836" s="35">
        <v>0</v>
      </c>
    </row>
    <row r="1837" spans="1:8" s="173" customFormat="1" x14ac:dyDescent="0.35">
      <c r="A1837" s="222" t="s">
        <v>1073</v>
      </c>
      <c r="B1837" s="70">
        <v>44239</v>
      </c>
      <c r="C1837" s="36">
        <v>164</v>
      </c>
      <c r="D1837" s="36">
        <v>852</v>
      </c>
      <c r="E1837" s="37">
        <v>18</v>
      </c>
      <c r="F1837" s="36">
        <v>58</v>
      </c>
      <c r="G1837" s="36">
        <v>215</v>
      </c>
      <c r="H1837" s="35">
        <v>57</v>
      </c>
    </row>
    <row r="1838" spans="1:8" s="173" customFormat="1" x14ac:dyDescent="0.35">
      <c r="A1838" s="222" t="s">
        <v>1068</v>
      </c>
      <c r="B1838" s="70">
        <v>44240</v>
      </c>
      <c r="C1838" s="36">
        <v>443</v>
      </c>
      <c r="D1838" s="36">
        <v>2483</v>
      </c>
      <c r="E1838" s="37">
        <v>0</v>
      </c>
      <c r="F1838" s="36">
        <v>87</v>
      </c>
      <c r="G1838" s="36">
        <v>360</v>
      </c>
      <c r="H1838" s="35">
        <v>0</v>
      </c>
    </row>
    <row r="1839" spans="1:8" s="173" customFormat="1" x14ac:dyDescent="0.35">
      <c r="A1839" s="222" t="s">
        <v>1069</v>
      </c>
      <c r="B1839" s="70">
        <v>44240</v>
      </c>
      <c r="C1839" s="36">
        <v>163</v>
      </c>
      <c r="D1839" s="36">
        <v>1269</v>
      </c>
      <c r="E1839" s="37">
        <v>0</v>
      </c>
      <c r="F1839" s="36">
        <v>73</v>
      </c>
      <c r="G1839" s="36">
        <v>236</v>
      </c>
      <c r="H1839" s="35">
        <v>0</v>
      </c>
    </row>
    <row r="1840" spans="1:8" s="173" customFormat="1" x14ac:dyDescent="0.35">
      <c r="A1840" s="222" t="s">
        <v>1070</v>
      </c>
      <c r="B1840" s="70">
        <v>44240</v>
      </c>
      <c r="C1840" s="36">
        <v>148</v>
      </c>
      <c r="D1840" s="36">
        <v>1233</v>
      </c>
      <c r="E1840" s="37">
        <v>0</v>
      </c>
      <c r="F1840" s="36">
        <v>54</v>
      </c>
      <c r="G1840" s="36">
        <v>316</v>
      </c>
      <c r="H1840" s="35">
        <v>0</v>
      </c>
    </row>
    <row r="1841" spans="1:8" s="173" customFormat="1" x14ac:dyDescent="0.35">
      <c r="A1841" s="222" t="s">
        <v>1071</v>
      </c>
      <c r="B1841" s="70">
        <v>44240</v>
      </c>
      <c r="C1841" s="36">
        <v>105</v>
      </c>
      <c r="D1841" s="36">
        <v>837</v>
      </c>
      <c r="E1841" s="37">
        <v>0</v>
      </c>
      <c r="F1841" s="36">
        <v>16</v>
      </c>
      <c r="G1841" s="36">
        <v>176</v>
      </c>
      <c r="H1841" s="35">
        <v>50</v>
      </c>
    </row>
    <row r="1842" spans="1:8" s="173" customFormat="1" x14ac:dyDescent="0.35">
      <c r="A1842" s="222" t="s">
        <v>1072</v>
      </c>
      <c r="B1842" s="70">
        <v>44240</v>
      </c>
      <c r="C1842" s="36">
        <v>92</v>
      </c>
      <c r="D1842" s="36">
        <v>974</v>
      </c>
      <c r="E1842" s="37">
        <v>0</v>
      </c>
      <c r="F1842" s="36">
        <v>62</v>
      </c>
      <c r="G1842" s="36">
        <v>205</v>
      </c>
      <c r="H1842" s="35">
        <v>0</v>
      </c>
    </row>
    <row r="1843" spans="1:8" s="173" customFormat="1" x14ac:dyDescent="0.35">
      <c r="A1843" s="222" t="s">
        <v>1073</v>
      </c>
      <c r="B1843" s="70">
        <v>44240</v>
      </c>
      <c r="C1843" s="36">
        <v>156</v>
      </c>
      <c r="D1843" s="36">
        <v>830</v>
      </c>
      <c r="E1843" s="37">
        <v>16</v>
      </c>
      <c r="F1843" s="36">
        <v>66</v>
      </c>
      <c r="G1843" s="36">
        <v>226</v>
      </c>
      <c r="H1843" s="35">
        <v>59</v>
      </c>
    </row>
    <row r="1844" spans="1:8" s="173" customFormat="1" x14ac:dyDescent="0.35">
      <c r="A1844" s="222" t="s">
        <v>1068</v>
      </c>
      <c r="B1844" s="70">
        <v>44241</v>
      </c>
      <c r="C1844" s="36">
        <v>430</v>
      </c>
      <c r="D1844" s="36">
        <v>2411</v>
      </c>
      <c r="E1844" s="37">
        <v>0</v>
      </c>
      <c r="F1844" s="36">
        <v>87</v>
      </c>
      <c r="G1844" s="36">
        <v>401</v>
      </c>
      <c r="H1844" s="35">
        <v>0</v>
      </c>
    </row>
    <row r="1845" spans="1:8" s="173" customFormat="1" x14ac:dyDescent="0.35">
      <c r="A1845" s="222" t="s">
        <v>1069</v>
      </c>
      <c r="B1845" s="70">
        <v>44241</v>
      </c>
      <c r="C1845" s="36">
        <v>164</v>
      </c>
      <c r="D1845" s="36">
        <v>1232</v>
      </c>
      <c r="E1845" s="37">
        <v>0</v>
      </c>
      <c r="F1845" s="36">
        <v>72</v>
      </c>
      <c r="G1845" s="36">
        <v>244</v>
      </c>
      <c r="H1845" s="35">
        <v>0</v>
      </c>
    </row>
    <row r="1846" spans="1:8" s="173" customFormat="1" x14ac:dyDescent="0.35">
      <c r="A1846" s="222" t="s">
        <v>1070</v>
      </c>
      <c r="B1846" s="70">
        <v>44241</v>
      </c>
      <c r="C1846" s="36">
        <v>145</v>
      </c>
      <c r="D1846" s="36">
        <v>1193</v>
      </c>
      <c r="E1846" s="37">
        <v>0</v>
      </c>
      <c r="F1846" s="36">
        <v>57</v>
      </c>
      <c r="G1846" s="36">
        <v>346</v>
      </c>
      <c r="H1846" s="35">
        <v>0</v>
      </c>
    </row>
    <row r="1847" spans="1:8" s="173" customFormat="1" x14ac:dyDescent="0.35">
      <c r="A1847" s="222" t="s">
        <v>1071</v>
      </c>
      <c r="B1847" s="70">
        <v>44241</v>
      </c>
      <c r="C1847" s="36">
        <v>97</v>
      </c>
      <c r="D1847" s="36">
        <v>832</v>
      </c>
      <c r="E1847" s="37">
        <v>0</v>
      </c>
      <c r="F1847" s="36">
        <v>14</v>
      </c>
      <c r="G1847" s="36">
        <v>171</v>
      </c>
      <c r="H1847" s="35">
        <v>50</v>
      </c>
    </row>
    <row r="1848" spans="1:8" s="173" customFormat="1" x14ac:dyDescent="0.35">
      <c r="A1848" s="222" t="s">
        <v>1072</v>
      </c>
      <c r="B1848" s="70">
        <v>44241</v>
      </c>
      <c r="C1848" s="36">
        <v>88</v>
      </c>
      <c r="D1848" s="36">
        <v>937</v>
      </c>
      <c r="E1848" s="37">
        <v>0</v>
      </c>
      <c r="F1848" s="36">
        <v>65</v>
      </c>
      <c r="G1848" s="36">
        <v>241</v>
      </c>
      <c r="H1848" s="35">
        <v>0</v>
      </c>
    </row>
    <row r="1849" spans="1:8" s="173" customFormat="1" x14ac:dyDescent="0.35">
      <c r="A1849" s="222" t="s">
        <v>1073</v>
      </c>
      <c r="B1849" s="70">
        <v>44241</v>
      </c>
      <c r="C1849" s="36">
        <v>169</v>
      </c>
      <c r="D1849" s="36">
        <v>795</v>
      </c>
      <c r="E1849" s="37">
        <v>16</v>
      </c>
      <c r="F1849" s="36">
        <v>53</v>
      </c>
      <c r="G1849" s="36">
        <v>261</v>
      </c>
      <c r="H1849" s="35">
        <v>59</v>
      </c>
    </row>
    <row r="1850" spans="1:8" s="173" customFormat="1" x14ac:dyDescent="0.35">
      <c r="A1850" s="222" t="s">
        <v>1068</v>
      </c>
      <c r="B1850" s="70">
        <v>44242</v>
      </c>
      <c r="C1850" s="36">
        <v>440</v>
      </c>
      <c r="D1850" s="36">
        <v>2410</v>
      </c>
      <c r="E1850" s="37">
        <v>0</v>
      </c>
      <c r="F1850" s="36">
        <v>73</v>
      </c>
      <c r="G1850" s="36">
        <v>433</v>
      </c>
      <c r="H1850" s="35">
        <v>0</v>
      </c>
    </row>
    <row r="1851" spans="1:8" s="173" customFormat="1" x14ac:dyDescent="0.35">
      <c r="A1851" s="222" t="s">
        <v>1069</v>
      </c>
      <c r="B1851" s="70">
        <v>44242</v>
      </c>
      <c r="C1851" s="36">
        <v>166</v>
      </c>
      <c r="D1851" s="36">
        <v>1195</v>
      </c>
      <c r="E1851" s="37">
        <v>0</v>
      </c>
      <c r="F1851" s="36">
        <v>64</v>
      </c>
      <c r="G1851" s="36">
        <v>284</v>
      </c>
      <c r="H1851" s="35">
        <v>0</v>
      </c>
    </row>
    <row r="1852" spans="1:8" s="173" customFormat="1" x14ac:dyDescent="0.35">
      <c r="A1852" s="222" t="s">
        <v>1070</v>
      </c>
      <c r="B1852" s="70">
        <v>44242</v>
      </c>
      <c r="C1852" s="36">
        <v>141</v>
      </c>
      <c r="D1852" s="36">
        <v>1249</v>
      </c>
      <c r="E1852" s="37">
        <v>0</v>
      </c>
      <c r="F1852" s="36">
        <v>61</v>
      </c>
      <c r="G1852" s="36">
        <v>301</v>
      </c>
      <c r="H1852" s="35">
        <v>0</v>
      </c>
    </row>
    <row r="1853" spans="1:8" s="173" customFormat="1" x14ac:dyDescent="0.35">
      <c r="A1853" s="222" t="s">
        <v>1071</v>
      </c>
      <c r="B1853" s="70">
        <v>44242</v>
      </c>
      <c r="C1853" s="36">
        <v>89</v>
      </c>
      <c r="D1853" s="36">
        <v>829</v>
      </c>
      <c r="E1853" s="37">
        <v>0</v>
      </c>
      <c r="F1853" s="36">
        <v>24</v>
      </c>
      <c r="G1853" s="36">
        <v>182</v>
      </c>
      <c r="H1853" s="35">
        <v>50</v>
      </c>
    </row>
    <row r="1854" spans="1:8" s="173" customFormat="1" x14ac:dyDescent="0.35">
      <c r="A1854" s="222" t="s">
        <v>1072</v>
      </c>
      <c r="B1854" s="70">
        <v>44242</v>
      </c>
      <c r="C1854" s="36">
        <v>97</v>
      </c>
      <c r="D1854" s="36">
        <v>922</v>
      </c>
      <c r="E1854" s="37">
        <v>0</v>
      </c>
      <c r="F1854" s="36">
        <v>56</v>
      </c>
      <c r="G1854" s="36">
        <v>255</v>
      </c>
      <c r="H1854" s="35">
        <v>0</v>
      </c>
    </row>
    <row r="1855" spans="1:8" s="173" customFormat="1" x14ac:dyDescent="0.35">
      <c r="A1855" s="222" t="s">
        <v>1073</v>
      </c>
      <c r="B1855" s="70">
        <v>44242</v>
      </c>
      <c r="C1855" s="36">
        <v>167</v>
      </c>
      <c r="D1855" s="36">
        <v>815</v>
      </c>
      <c r="E1855" s="37">
        <v>17</v>
      </c>
      <c r="F1855" s="36">
        <v>55</v>
      </c>
      <c r="G1855" s="36">
        <v>241</v>
      </c>
      <c r="H1855" s="35">
        <v>58</v>
      </c>
    </row>
    <row r="1856" spans="1:8" s="173" customFormat="1" x14ac:dyDescent="0.35">
      <c r="A1856" s="222" t="s">
        <v>1068</v>
      </c>
      <c r="B1856" s="70">
        <v>44243</v>
      </c>
      <c r="C1856" s="36">
        <v>440</v>
      </c>
      <c r="D1856" s="36">
        <v>2466</v>
      </c>
      <c r="E1856" s="37">
        <v>0</v>
      </c>
      <c r="F1856" s="36">
        <v>82</v>
      </c>
      <c r="G1856" s="36">
        <v>387</v>
      </c>
      <c r="H1856" s="35">
        <v>0</v>
      </c>
    </row>
    <row r="1857" spans="1:8" s="173" customFormat="1" x14ac:dyDescent="0.35">
      <c r="A1857" s="222" t="s">
        <v>1069</v>
      </c>
      <c r="B1857" s="70">
        <v>44243</v>
      </c>
      <c r="C1857" s="36">
        <v>162</v>
      </c>
      <c r="D1857" s="36">
        <v>1234</v>
      </c>
      <c r="E1857" s="37">
        <v>0</v>
      </c>
      <c r="F1857" s="36">
        <v>64</v>
      </c>
      <c r="G1857" s="36">
        <v>268</v>
      </c>
      <c r="H1857" s="35">
        <v>0</v>
      </c>
    </row>
    <row r="1858" spans="1:8" s="173" customFormat="1" x14ac:dyDescent="0.35">
      <c r="A1858" s="222" t="s">
        <v>1070</v>
      </c>
      <c r="B1858" s="70">
        <v>44243</v>
      </c>
      <c r="C1858" s="36">
        <v>130</v>
      </c>
      <c r="D1858" s="36">
        <v>1260</v>
      </c>
      <c r="E1858" s="37">
        <v>0</v>
      </c>
      <c r="F1858" s="36">
        <v>70</v>
      </c>
      <c r="G1858" s="36">
        <v>300</v>
      </c>
      <c r="H1858" s="35">
        <v>0</v>
      </c>
    </row>
    <row r="1859" spans="1:8" s="173" customFormat="1" x14ac:dyDescent="0.35">
      <c r="A1859" s="222" t="s">
        <v>1071</v>
      </c>
      <c r="B1859" s="70">
        <v>44243</v>
      </c>
      <c r="C1859" s="36">
        <v>97</v>
      </c>
      <c r="D1859" s="36">
        <v>862</v>
      </c>
      <c r="E1859" s="37">
        <v>0</v>
      </c>
      <c r="F1859" s="36">
        <v>20</v>
      </c>
      <c r="G1859" s="36">
        <v>156</v>
      </c>
      <c r="H1859" s="35">
        <v>50</v>
      </c>
    </row>
    <row r="1860" spans="1:8" s="173" customFormat="1" x14ac:dyDescent="0.35">
      <c r="A1860" s="222" t="s">
        <v>1072</v>
      </c>
      <c r="B1860" s="70">
        <v>44243</v>
      </c>
      <c r="C1860" s="36">
        <v>95</v>
      </c>
      <c r="D1860" s="36">
        <v>958</v>
      </c>
      <c r="E1860" s="37">
        <v>0</v>
      </c>
      <c r="F1860" s="36">
        <v>61</v>
      </c>
      <c r="G1860" s="36">
        <v>223</v>
      </c>
      <c r="H1860" s="35">
        <v>0</v>
      </c>
    </row>
    <row r="1861" spans="1:8" s="173" customFormat="1" x14ac:dyDescent="0.35">
      <c r="A1861" s="222" t="s">
        <v>1073</v>
      </c>
      <c r="B1861" s="70">
        <v>44243</v>
      </c>
      <c r="C1861" s="36">
        <v>166</v>
      </c>
      <c r="D1861" s="36">
        <v>836</v>
      </c>
      <c r="E1861" s="37">
        <v>13</v>
      </c>
      <c r="F1861" s="36">
        <v>56</v>
      </c>
      <c r="G1861" s="36">
        <v>218</v>
      </c>
      <c r="H1861" s="35">
        <v>62</v>
      </c>
    </row>
    <row r="1862" spans="1:8" s="173" customFormat="1" x14ac:dyDescent="0.35">
      <c r="A1862" s="222" t="s">
        <v>1068</v>
      </c>
      <c r="B1862" s="70">
        <v>44244</v>
      </c>
      <c r="C1862" s="36">
        <v>437</v>
      </c>
      <c r="D1862" s="36">
        <v>2529</v>
      </c>
      <c r="E1862" s="37">
        <v>0</v>
      </c>
      <c r="F1862" s="36">
        <v>89</v>
      </c>
      <c r="G1862" s="36">
        <v>308</v>
      </c>
      <c r="H1862" s="35">
        <v>0</v>
      </c>
    </row>
    <row r="1863" spans="1:8" s="173" customFormat="1" x14ac:dyDescent="0.35">
      <c r="A1863" s="222" t="s">
        <v>1069</v>
      </c>
      <c r="B1863" s="70">
        <v>44244</v>
      </c>
      <c r="C1863" s="36">
        <v>166</v>
      </c>
      <c r="D1863" s="36">
        <v>1285</v>
      </c>
      <c r="E1863" s="37">
        <v>0</v>
      </c>
      <c r="F1863" s="36">
        <v>64</v>
      </c>
      <c r="G1863" s="36">
        <v>240</v>
      </c>
      <c r="H1863" s="35">
        <v>0</v>
      </c>
    </row>
    <row r="1864" spans="1:8" s="173" customFormat="1" x14ac:dyDescent="0.35">
      <c r="A1864" s="222" t="s">
        <v>1070</v>
      </c>
      <c r="B1864" s="70">
        <v>44244</v>
      </c>
      <c r="C1864" s="36">
        <v>135</v>
      </c>
      <c r="D1864" s="36">
        <v>1316</v>
      </c>
      <c r="E1864" s="37">
        <v>0</v>
      </c>
      <c r="F1864" s="36">
        <v>66</v>
      </c>
      <c r="G1864" s="36">
        <v>254</v>
      </c>
      <c r="H1864" s="35">
        <v>0</v>
      </c>
    </row>
    <row r="1865" spans="1:8" s="173" customFormat="1" x14ac:dyDescent="0.35">
      <c r="A1865" s="222" t="s">
        <v>1071</v>
      </c>
      <c r="B1865" s="70">
        <v>44244</v>
      </c>
      <c r="C1865" s="36">
        <v>99</v>
      </c>
      <c r="D1865" s="36">
        <v>900</v>
      </c>
      <c r="E1865" s="37">
        <v>0</v>
      </c>
      <c r="F1865" s="36">
        <v>16</v>
      </c>
      <c r="G1865" s="36">
        <v>132</v>
      </c>
      <c r="H1865" s="35">
        <v>50</v>
      </c>
    </row>
    <row r="1866" spans="1:8" s="173" customFormat="1" x14ac:dyDescent="0.35">
      <c r="A1866" s="222" t="s">
        <v>1072</v>
      </c>
      <c r="B1866" s="70">
        <v>44244</v>
      </c>
      <c r="C1866" s="36">
        <v>89</v>
      </c>
      <c r="D1866" s="36">
        <v>939</v>
      </c>
      <c r="E1866" s="37">
        <v>0</v>
      </c>
      <c r="F1866" s="36">
        <v>65</v>
      </c>
      <c r="G1866" s="36">
        <v>240</v>
      </c>
      <c r="H1866" s="35">
        <v>0</v>
      </c>
    </row>
    <row r="1867" spans="1:8" s="173" customFormat="1" x14ac:dyDescent="0.35">
      <c r="A1867" s="222" t="s">
        <v>1073</v>
      </c>
      <c r="B1867" s="70">
        <v>44244</v>
      </c>
      <c r="C1867" s="36">
        <v>177</v>
      </c>
      <c r="D1867" s="36">
        <v>856</v>
      </c>
      <c r="E1867" s="37">
        <v>13</v>
      </c>
      <c r="F1867" s="36">
        <v>45</v>
      </c>
      <c r="G1867" s="36">
        <v>204</v>
      </c>
      <c r="H1867" s="35">
        <v>62</v>
      </c>
    </row>
    <row r="1868" spans="1:8" s="173" customFormat="1" x14ac:dyDescent="0.35">
      <c r="A1868" s="222" t="s">
        <v>1068</v>
      </c>
      <c r="B1868" s="70">
        <v>44245</v>
      </c>
      <c r="C1868" s="36">
        <v>436</v>
      </c>
      <c r="D1868" s="36">
        <v>2529</v>
      </c>
      <c r="E1868" s="37">
        <v>0</v>
      </c>
      <c r="F1868" s="36">
        <v>86</v>
      </c>
      <c r="G1868" s="36">
        <v>300</v>
      </c>
      <c r="H1868" s="35">
        <v>0</v>
      </c>
    </row>
    <row r="1869" spans="1:8" s="173" customFormat="1" x14ac:dyDescent="0.35">
      <c r="A1869" s="222" t="s">
        <v>1069</v>
      </c>
      <c r="B1869" s="70">
        <v>44245</v>
      </c>
      <c r="C1869" s="36">
        <v>153</v>
      </c>
      <c r="D1869" s="36">
        <v>1284</v>
      </c>
      <c r="E1869" s="37">
        <v>0</v>
      </c>
      <c r="F1869" s="36">
        <v>73</v>
      </c>
      <c r="G1869" s="36">
        <v>228</v>
      </c>
      <c r="H1869" s="35">
        <v>0</v>
      </c>
    </row>
    <row r="1870" spans="1:8" s="173" customFormat="1" x14ac:dyDescent="0.35">
      <c r="A1870" s="222" t="s">
        <v>1070</v>
      </c>
      <c r="B1870" s="70">
        <v>44245</v>
      </c>
      <c r="C1870" s="36">
        <v>132</v>
      </c>
      <c r="D1870" s="36">
        <v>1339</v>
      </c>
      <c r="E1870" s="37">
        <v>0</v>
      </c>
      <c r="F1870" s="36">
        <v>67</v>
      </c>
      <c r="G1870" s="36">
        <v>240</v>
      </c>
      <c r="H1870" s="35">
        <v>0</v>
      </c>
    </row>
    <row r="1871" spans="1:8" s="173" customFormat="1" x14ac:dyDescent="0.35">
      <c r="A1871" s="222" t="s">
        <v>1071</v>
      </c>
      <c r="B1871" s="70">
        <v>44245</v>
      </c>
      <c r="C1871" s="36">
        <v>106</v>
      </c>
      <c r="D1871" s="36">
        <v>882</v>
      </c>
      <c r="E1871" s="37">
        <v>0</v>
      </c>
      <c r="F1871" s="36">
        <v>14</v>
      </c>
      <c r="G1871" s="36">
        <v>141</v>
      </c>
      <c r="H1871" s="35">
        <v>50</v>
      </c>
    </row>
    <row r="1872" spans="1:8" s="173" customFormat="1" x14ac:dyDescent="0.35">
      <c r="A1872" s="222" t="s">
        <v>1072</v>
      </c>
      <c r="B1872" s="70">
        <v>44245</v>
      </c>
      <c r="C1872" s="36">
        <v>88</v>
      </c>
      <c r="D1872" s="36">
        <v>987</v>
      </c>
      <c r="E1872" s="37">
        <v>0</v>
      </c>
      <c r="F1872" s="36">
        <v>65</v>
      </c>
      <c r="G1872" s="36">
        <v>204</v>
      </c>
      <c r="H1872" s="35">
        <v>0</v>
      </c>
    </row>
    <row r="1873" spans="1:8" s="173" customFormat="1" x14ac:dyDescent="0.35">
      <c r="A1873" s="222" t="s">
        <v>1073</v>
      </c>
      <c r="B1873" s="70">
        <v>44245</v>
      </c>
      <c r="C1873" s="36">
        <v>175</v>
      </c>
      <c r="D1873" s="36">
        <v>840</v>
      </c>
      <c r="E1873" s="37">
        <v>8</v>
      </c>
      <c r="F1873" s="36">
        <v>47</v>
      </c>
      <c r="G1873" s="36">
        <v>220</v>
      </c>
      <c r="H1873" s="35">
        <v>67</v>
      </c>
    </row>
    <row r="1874" spans="1:8" s="173" customFormat="1" x14ac:dyDescent="0.35">
      <c r="A1874" s="222" t="s">
        <v>1068</v>
      </c>
      <c r="B1874" s="70">
        <v>44246</v>
      </c>
      <c r="C1874" s="36">
        <v>440</v>
      </c>
      <c r="D1874" s="36">
        <v>2540</v>
      </c>
      <c r="E1874" s="37">
        <v>0</v>
      </c>
      <c r="F1874" s="36">
        <v>77</v>
      </c>
      <c r="G1874" s="36">
        <v>312</v>
      </c>
      <c r="H1874" s="35">
        <v>0</v>
      </c>
    </row>
    <row r="1875" spans="1:8" s="173" customFormat="1" x14ac:dyDescent="0.35">
      <c r="A1875" s="222" t="s">
        <v>1069</v>
      </c>
      <c r="B1875" s="70">
        <v>44246</v>
      </c>
      <c r="C1875" s="36">
        <v>156</v>
      </c>
      <c r="D1875" s="36">
        <v>1289</v>
      </c>
      <c r="E1875" s="37">
        <v>0</v>
      </c>
      <c r="F1875" s="36">
        <v>72</v>
      </c>
      <c r="G1875" s="36">
        <v>213</v>
      </c>
      <c r="H1875" s="35">
        <v>0</v>
      </c>
    </row>
    <row r="1876" spans="1:8" s="173" customFormat="1" x14ac:dyDescent="0.35">
      <c r="A1876" s="222" t="s">
        <v>1070</v>
      </c>
      <c r="B1876" s="70">
        <v>44246</v>
      </c>
      <c r="C1876" s="36">
        <v>139</v>
      </c>
      <c r="D1876" s="36">
        <v>1320</v>
      </c>
      <c r="E1876" s="37">
        <v>0</v>
      </c>
      <c r="F1876" s="36">
        <v>61</v>
      </c>
      <c r="G1876" s="36">
        <v>260</v>
      </c>
      <c r="H1876" s="35">
        <v>0</v>
      </c>
    </row>
    <row r="1877" spans="1:8" s="173" customFormat="1" x14ac:dyDescent="0.35">
      <c r="A1877" s="222" t="s">
        <v>1071</v>
      </c>
      <c r="B1877" s="70">
        <v>44246</v>
      </c>
      <c r="C1877" s="36">
        <v>101</v>
      </c>
      <c r="D1877" s="36">
        <v>867</v>
      </c>
      <c r="E1877" s="37">
        <v>0</v>
      </c>
      <c r="F1877" s="36">
        <v>17</v>
      </c>
      <c r="G1877" s="36">
        <v>144</v>
      </c>
      <c r="H1877" s="35">
        <v>50</v>
      </c>
    </row>
    <row r="1878" spans="1:8" s="173" customFormat="1" x14ac:dyDescent="0.35">
      <c r="A1878" s="222" t="s">
        <v>1072</v>
      </c>
      <c r="B1878" s="70">
        <v>44246</v>
      </c>
      <c r="C1878" s="36">
        <v>89</v>
      </c>
      <c r="D1878" s="36">
        <v>967</v>
      </c>
      <c r="E1878" s="37">
        <v>0</v>
      </c>
      <c r="F1878" s="36">
        <v>64</v>
      </c>
      <c r="G1878" s="36">
        <v>219</v>
      </c>
      <c r="H1878" s="35">
        <v>0</v>
      </c>
    </row>
    <row r="1879" spans="1:8" s="173" customFormat="1" x14ac:dyDescent="0.35">
      <c r="A1879" s="222" t="s">
        <v>1073</v>
      </c>
      <c r="B1879" s="70">
        <v>44246</v>
      </c>
      <c r="C1879" s="36">
        <v>164</v>
      </c>
      <c r="D1879" s="36">
        <v>797</v>
      </c>
      <c r="E1879" s="37">
        <v>7</v>
      </c>
      <c r="F1879" s="36">
        <v>58</v>
      </c>
      <c r="G1879" s="36">
        <v>258</v>
      </c>
      <c r="H1879" s="35">
        <v>68</v>
      </c>
    </row>
    <row r="1880" spans="1:8" s="173" customFormat="1" x14ac:dyDescent="0.35">
      <c r="A1880" s="222" t="s">
        <v>1068</v>
      </c>
      <c r="B1880" s="70">
        <v>44247</v>
      </c>
      <c r="C1880" s="36">
        <v>432</v>
      </c>
      <c r="D1880" s="36">
        <v>2499</v>
      </c>
      <c r="E1880" s="37">
        <v>0</v>
      </c>
      <c r="F1880" s="36">
        <v>89</v>
      </c>
      <c r="G1880" s="36">
        <v>348</v>
      </c>
      <c r="H1880" s="35">
        <v>0</v>
      </c>
    </row>
    <row r="1881" spans="1:8" s="173" customFormat="1" x14ac:dyDescent="0.35">
      <c r="A1881" s="222" t="s">
        <v>1069</v>
      </c>
      <c r="B1881" s="70">
        <v>44247</v>
      </c>
      <c r="C1881" s="36">
        <v>156</v>
      </c>
      <c r="D1881" s="36">
        <v>1268</v>
      </c>
      <c r="E1881" s="37">
        <v>0</v>
      </c>
      <c r="F1881" s="36">
        <v>73</v>
      </c>
      <c r="G1881" s="36">
        <v>239</v>
      </c>
      <c r="H1881" s="35">
        <v>0</v>
      </c>
    </row>
    <row r="1882" spans="1:8" s="173" customFormat="1" x14ac:dyDescent="0.35">
      <c r="A1882" s="222" t="s">
        <v>1070</v>
      </c>
      <c r="B1882" s="70">
        <v>44247</v>
      </c>
      <c r="C1882" s="36">
        <v>132</v>
      </c>
      <c r="D1882" s="36">
        <v>1225</v>
      </c>
      <c r="E1882" s="37">
        <v>0</v>
      </c>
      <c r="F1882" s="36">
        <v>63</v>
      </c>
      <c r="G1882" s="36">
        <v>320</v>
      </c>
      <c r="H1882" s="35">
        <v>0</v>
      </c>
    </row>
    <row r="1883" spans="1:8" s="173" customFormat="1" x14ac:dyDescent="0.35">
      <c r="A1883" s="222" t="s">
        <v>1071</v>
      </c>
      <c r="B1883" s="70">
        <v>44247</v>
      </c>
      <c r="C1883" s="36">
        <v>98</v>
      </c>
      <c r="D1883" s="36">
        <v>812</v>
      </c>
      <c r="E1883" s="37">
        <v>0</v>
      </c>
      <c r="F1883" s="36">
        <v>19</v>
      </c>
      <c r="G1883" s="36">
        <v>192</v>
      </c>
      <c r="H1883" s="35">
        <v>50</v>
      </c>
    </row>
    <row r="1884" spans="1:8" s="173" customFormat="1" x14ac:dyDescent="0.35">
      <c r="A1884" s="222" t="s">
        <v>1072</v>
      </c>
      <c r="B1884" s="70">
        <v>44247</v>
      </c>
      <c r="C1884" s="36">
        <v>89</v>
      </c>
      <c r="D1884" s="36">
        <v>928</v>
      </c>
      <c r="E1884" s="37">
        <v>0</v>
      </c>
      <c r="F1884" s="36">
        <v>69</v>
      </c>
      <c r="G1884" s="36">
        <v>255</v>
      </c>
      <c r="H1884" s="35">
        <v>0</v>
      </c>
    </row>
    <row r="1885" spans="1:8" s="173" customFormat="1" x14ac:dyDescent="0.35">
      <c r="A1885" s="222" t="s">
        <v>1073</v>
      </c>
      <c r="B1885" s="70">
        <v>44247</v>
      </c>
      <c r="C1885" s="36">
        <v>163</v>
      </c>
      <c r="D1885" s="36">
        <v>783</v>
      </c>
      <c r="E1885" s="37">
        <v>8</v>
      </c>
      <c r="F1885" s="36">
        <v>59</v>
      </c>
      <c r="G1885" s="36">
        <v>272</v>
      </c>
      <c r="H1885" s="35">
        <v>67</v>
      </c>
    </row>
    <row r="1886" spans="1:8" s="173" customFormat="1" x14ac:dyDescent="0.35">
      <c r="A1886" s="222" t="s">
        <v>1068</v>
      </c>
      <c r="B1886" s="70">
        <v>44248</v>
      </c>
      <c r="C1886" s="36">
        <v>416</v>
      </c>
      <c r="D1886" s="36">
        <v>2424</v>
      </c>
      <c r="E1886" s="37">
        <v>0</v>
      </c>
      <c r="F1886" s="36">
        <v>105</v>
      </c>
      <c r="G1886" s="36">
        <v>400</v>
      </c>
      <c r="H1886" s="35">
        <v>0</v>
      </c>
    </row>
    <row r="1887" spans="1:8" s="173" customFormat="1" x14ac:dyDescent="0.35">
      <c r="A1887" s="222" t="s">
        <v>1069</v>
      </c>
      <c r="B1887" s="70">
        <v>44248</v>
      </c>
      <c r="C1887" s="36">
        <v>153</v>
      </c>
      <c r="D1887" s="36">
        <v>1235</v>
      </c>
      <c r="E1887" s="37">
        <v>0</v>
      </c>
      <c r="F1887" s="36">
        <v>71</v>
      </c>
      <c r="G1887" s="36">
        <v>258</v>
      </c>
      <c r="H1887" s="35">
        <v>0</v>
      </c>
    </row>
    <row r="1888" spans="1:8" s="173" customFormat="1" x14ac:dyDescent="0.35">
      <c r="A1888" s="222" t="s">
        <v>1070</v>
      </c>
      <c r="B1888" s="70">
        <v>44248</v>
      </c>
      <c r="C1888" s="36">
        <v>125</v>
      </c>
      <c r="D1888" s="36">
        <v>1177</v>
      </c>
      <c r="E1888" s="37">
        <v>0</v>
      </c>
      <c r="F1888" s="36">
        <v>66</v>
      </c>
      <c r="G1888" s="36">
        <v>352</v>
      </c>
      <c r="H1888" s="35">
        <v>0</v>
      </c>
    </row>
    <row r="1889" spans="1:8" s="173" customFormat="1" x14ac:dyDescent="0.35">
      <c r="A1889" s="222" t="s">
        <v>1071</v>
      </c>
      <c r="B1889" s="70">
        <v>44248</v>
      </c>
      <c r="C1889" s="36">
        <v>93</v>
      </c>
      <c r="D1889" s="36">
        <v>773</v>
      </c>
      <c r="E1889" s="37">
        <v>0</v>
      </c>
      <c r="F1889" s="36">
        <v>23</v>
      </c>
      <c r="G1889" s="36">
        <v>233</v>
      </c>
      <c r="H1889" s="35">
        <v>50</v>
      </c>
    </row>
    <row r="1890" spans="1:8" s="173" customFormat="1" x14ac:dyDescent="0.35">
      <c r="A1890" s="222" t="s">
        <v>1072</v>
      </c>
      <c r="B1890" s="70">
        <v>44248</v>
      </c>
      <c r="C1890" s="36">
        <v>84</v>
      </c>
      <c r="D1890" s="36">
        <v>887</v>
      </c>
      <c r="E1890" s="37">
        <v>0</v>
      </c>
      <c r="F1890" s="36">
        <v>73</v>
      </c>
      <c r="G1890" s="36">
        <v>275</v>
      </c>
      <c r="H1890" s="35">
        <v>0</v>
      </c>
    </row>
    <row r="1891" spans="1:8" s="173" customFormat="1" x14ac:dyDescent="0.35">
      <c r="A1891" s="222" t="s">
        <v>1073</v>
      </c>
      <c r="B1891" s="70">
        <v>44248</v>
      </c>
      <c r="C1891" s="36">
        <v>152</v>
      </c>
      <c r="D1891" s="36">
        <v>789</v>
      </c>
      <c r="E1891" s="37">
        <v>9</v>
      </c>
      <c r="F1891" s="36">
        <v>70</v>
      </c>
      <c r="G1891" s="36">
        <v>266</v>
      </c>
      <c r="H1891" s="35">
        <v>66</v>
      </c>
    </row>
    <row r="1892" spans="1:8" s="173" customFormat="1" x14ac:dyDescent="0.35">
      <c r="A1892" s="222" t="s">
        <v>1068</v>
      </c>
      <c r="B1892" s="70">
        <v>44249</v>
      </c>
      <c r="C1892" s="36">
        <v>420</v>
      </c>
      <c r="D1892" s="36">
        <v>2385</v>
      </c>
      <c r="E1892" s="37">
        <v>0</v>
      </c>
      <c r="F1892" s="36">
        <v>102</v>
      </c>
      <c r="G1892" s="36">
        <v>445</v>
      </c>
      <c r="H1892" s="35">
        <v>0</v>
      </c>
    </row>
    <row r="1893" spans="1:8" s="173" customFormat="1" x14ac:dyDescent="0.35">
      <c r="A1893" s="222" t="s">
        <v>1069</v>
      </c>
      <c r="B1893" s="70">
        <v>44249</v>
      </c>
      <c r="C1893" s="36">
        <v>149</v>
      </c>
      <c r="D1893" s="36">
        <v>1222</v>
      </c>
      <c r="E1893" s="37">
        <v>0</v>
      </c>
      <c r="F1893" s="36">
        <v>73</v>
      </c>
      <c r="G1893" s="36">
        <v>278</v>
      </c>
      <c r="H1893" s="35">
        <v>0</v>
      </c>
    </row>
    <row r="1894" spans="1:8" s="173" customFormat="1" x14ac:dyDescent="0.35">
      <c r="A1894" s="222" t="s">
        <v>1070</v>
      </c>
      <c r="B1894" s="70">
        <v>44249</v>
      </c>
      <c r="C1894" s="36">
        <v>127</v>
      </c>
      <c r="D1894" s="36">
        <v>1199</v>
      </c>
      <c r="E1894" s="37">
        <v>0</v>
      </c>
      <c r="F1894" s="36">
        <v>64</v>
      </c>
      <c r="G1894" s="36">
        <v>342</v>
      </c>
      <c r="H1894" s="35">
        <v>0</v>
      </c>
    </row>
    <row r="1895" spans="1:8" s="173" customFormat="1" x14ac:dyDescent="0.35">
      <c r="A1895" s="222" t="s">
        <v>1071</v>
      </c>
      <c r="B1895" s="70">
        <v>44249</v>
      </c>
      <c r="C1895" s="36">
        <v>92</v>
      </c>
      <c r="D1895" s="36">
        <v>796</v>
      </c>
      <c r="E1895" s="37">
        <v>0</v>
      </c>
      <c r="F1895" s="36">
        <v>21</v>
      </c>
      <c r="G1895" s="36">
        <v>197</v>
      </c>
      <c r="H1895" s="35">
        <v>50</v>
      </c>
    </row>
    <row r="1896" spans="1:8" s="173" customFormat="1" x14ac:dyDescent="0.35">
      <c r="A1896" s="222" t="s">
        <v>1072</v>
      </c>
      <c r="B1896" s="70">
        <v>44249</v>
      </c>
      <c r="C1896" s="36">
        <v>85</v>
      </c>
      <c r="D1896" s="36">
        <v>938</v>
      </c>
      <c r="E1896" s="37">
        <v>0</v>
      </c>
      <c r="F1896" s="36">
        <v>73</v>
      </c>
      <c r="G1896" s="36">
        <v>241</v>
      </c>
      <c r="H1896" s="35">
        <v>0</v>
      </c>
    </row>
    <row r="1897" spans="1:8" s="173" customFormat="1" x14ac:dyDescent="0.35">
      <c r="A1897" s="222" t="s">
        <v>1073</v>
      </c>
      <c r="B1897" s="70">
        <v>44249</v>
      </c>
      <c r="C1897" s="36">
        <v>161</v>
      </c>
      <c r="D1897" s="36">
        <v>788</v>
      </c>
      <c r="E1897" s="37">
        <v>9</v>
      </c>
      <c r="F1897" s="36">
        <v>61</v>
      </c>
      <c r="G1897" s="36">
        <v>269</v>
      </c>
      <c r="H1897" s="35">
        <v>66</v>
      </c>
    </row>
    <row r="1898" spans="1:8" s="173" customFormat="1" x14ac:dyDescent="0.35">
      <c r="A1898" s="222" t="s">
        <v>1068</v>
      </c>
      <c r="B1898" s="70">
        <v>44250</v>
      </c>
      <c r="C1898" s="36">
        <v>425</v>
      </c>
      <c r="D1898" s="36">
        <v>2542</v>
      </c>
      <c r="E1898" s="37">
        <v>0</v>
      </c>
      <c r="F1898" s="36">
        <v>98</v>
      </c>
      <c r="G1898" s="36">
        <v>320</v>
      </c>
      <c r="H1898" s="35">
        <v>0</v>
      </c>
    </row>
    <row r="1899" spans="1:8" s="173" customFormat="1" x14ac:dyDescent="0.35">
      <c r="A1899" s="222" t="s">
        <v>1069</v>
      </c>
      <c r="B1899" s="70">
        <v>44250</v>
      </c>
      <c r="C1899" s="36">
        <v>159</v>
      </c>
      <c r="D1899" s="36">
        <v>1307</v>
      </c>
      <c r="E1899" s="37">
        <v>0</v>
      </c>
      <c r="F1899" s="36">
        <v>72</v>
      </c>
      <c r="G1899" s="36">
        <v>217</v>
      </c>
      <c r="H1899" s="35">
        <v>0</v>
      </c>
    </row>
    <row r="1900" spans="1:8" s="173" customFormat="1" x14ac:dyDescent="0.35">
      <c r="A1900" s="222" t="s">
        <v>1070</v>
      </c>
      <c r="B1900" s="70">
        <v>44250</v>
      </c>
      <c r="C1900" s="36">
        <v>136</v>
      </c>
      <c r="D1900" s="36">
        <v>1342</v>
      </c>
      <c r="E1900" s="37">
        <v>0</v>
      </c>
      <c r="F1900" s="36">
        <v>62</v>
      </c>
      <c r="G1900" s="36">
        <v>242</v>
      </c>
      <c r="H1900" s="35">
        <v>0</v>
      </c>
    </row>
    <row r="1901" spans="1:8" s="173" customFormat="1" x14ac:dyDescent="0.35">
      <c r="A1901" s="222" t="s">
        <v>1071</v>
      </c>
      <c r="B1901" s="70">
        <v>44250</v>
      </c>
      <c r="C1901" s="36">
        <v>94</v>
      </c>
      <c r="D1901" s="36">
        <v>856</v>
      </c>
      <c r="E1901" s="37">
        <v>0</v>
      </c>
      <c r="F1901" s="36">
        <v>20</v>
      </c>
      <c r="G1901" s="36">
        <v>167</v>
      </c>
      <c r="H1901" s="35">
        <v>0</v>
      </c>
    </row>
    <row r="1902" spans="1:8" s="173" customFormat="1" x14ac:dyDescent="0.35">
      <c r="A1902" s="222" t="s">
        <v>1072</v>
      </c>
      <c r="B1902" s="70">
        <v>44250</v>
      </c>
      <c r="C1902" s="36">
        <v>81</v>
      </c>
      <c r="D1902" s="36">
        <v>981</v>
      </c>
      <c r="E1902" s="37">
        <v>0</v>
      </c>
      <c r="F1902" s="36">
        <v>78</v>
      </c>
      <c r="G1902" s="36">
        <v>204</v>
      </c>
      <c r="H1902" s="35">
        <v>0</v>
      </c>
    </row>
    <row r="1903" spans="1:8" s="173" customFormat="1" x14ac:dyDescent="0.35">
      <c r="A1903" s="222" t="s">
        <v>1073</v>
      </c>
      <c r="B1903" s="70">
        <v>44250</v>
      </c>
      <c r="C1903" s="36">
        <v>161</v>
      </c>
      <c r="D1903" s="36">
        <v>875</v>
      </c>
      <c r="E1903" s="37">
        <v>9</v>
      </c>
      <c r="F1903" s="36">
        <v>61</v>
      </c>
      <c r="G1903" s="36">
        <v>194</v>
      </c>
      <c r="H1903" s="35">
        <v>66</v>
      </c>
    </row>
    <row r="1904" spans="1:8" s="173" customFormat="1" x14ac:dyDescent="0.35">
      <c r="A1904" s="222" t="s">
        <v>1068</v>
      </c>
      <c r="B1904" s="70">
        <v>44251</v>
      </c>
      <c r="C1904" s="36">
        <v>442</v>
      </c>
      <c r="D1904" s="36">
        <v>2562</v>
      </c>
      <c r="E1904" s="37">
        <v>0</v>
      </c>
      <c r="F1904" s="36">
        <v>80</v>
      </c>
      <c r="G1904" s="36">
        <v>287</v>
      </c>
      <c r="H1904" s="35">
        <v>0</v>
      </c>
    </row>
    <row r="1905" spans="1:8" s="173" customFormat="1" x14ac:dyDescent="0.35">
      <c r="A1905" s="222" t="s">
        <v>1069</v>
      </c>
      <c r="B1905" s="70">
        <v>44251</v>
      </c>
      <c r="C1905" s="36">
        <v>163</v>
      </c>
      <c r="D1905" s="36">
        <v>1323</v>
      </c>
      <c r="E1905" s="37">
        <v>0</v>
      </c>
      <c r="F1905" s="36">
        <v>65</v>
      </c>
      <c r="G1905" s="36">
        <v>222</v>
      </c>
      <c r="H1905" s="35">
        <v>0</v>
      </c>
    </row>
    <row r="1906" spans="1:8" s="173" customFormat="1" x14ac:dyDescent="0.35">
      <c r="A1906" s="222" t="s">
        <v>1070</v>
      </c>
      <c r="B1906" s="70">
        <v>44251</v>
      </c>
      <c r="C1906" s="36">
        <v>130</v>
      </c>
      <c r="D1906" s="36">
        <v>1362</v>
      </c>
      <c r="E1906" s="37">
        <v>0</v>
      </c>
      <c r="F1906" s="36">
        <v>65</v>
      </c>
      <c r="G1906" s="36">
        <v>234</v>
      </c>
      <c r="H1906" s="35">
        <v>0</v>
      </c>
    </row>
    <row r="1907" spans="1:8" s="173" customFormat="1" x14ac:dyDescent="0.35">
      <c r="A1907" s="222" t="s">
        <v>1071</v>
      </c>
      <c r="B1907" s="70">
        <v>44251</v>
      </c>
      <c r="C1907" s="36">
        <v>95</v>
      </c>
      <c r="D1907" s="36">
        <v>887</v>
      </c>
      <c r="E1907" s="37">
        <v>0</v>
      </c>
      <c r="F1907" s="36">
        <v>22</v>
      </c>
      <c r="G1907" s="36">
        <v>129</v>
      </c>
      <c r="H1907" s="35">
        <v>0</v>
      </c>
    </row>
    <row r="1908" spans="1:8" s="173" customFormat="1" x14ac:dyDescent="0.35">
      <c r="A1908" s="222" t="s">
        <v>1072</v>
      </c>
      <c r="B1908" s="70">
        <v>44251</v>
      </c>
      <c r="C1908" s="36">
        <v>82</v>
      </c>
      <c r="D1908" s="36">
        <v>979</v>
      </c>
      <c r="E1908" s="37">
        <v>0</v>
      </c>
      <c r="F1908" s="36">
        <v>73</v>
      </c>
      <c r="G1908" s="36">
        <v>226</v>
      </c>
      <c r="H1908" s="35">
        <v>0</v>
      </c>
    </row>
    <row r="1909" spans="1:8" s="173" customFormat="1" x14ac:dyDescent="0.35">
      <c r="A1909" s="222" t="s">
        <v>1073</v>
      </c>
      <c r="B1909" s="70">
        <v>44251</v>
      </c>
      <c r="C1909" s="36">
        <v>165</v>
      </c>
      <c r="D1909" s="36">
        <v>884</v>
      </c>
      <c r="E1909" s="37">
        <v>12</v>
      </c>
      <c r="F1909" s="36">
        <v>57</v>
      </c>
      <c r="G1909" s="36">
        <v>185</v>
      </c>
      <c r="H1909" s="35">
        <v>63</v>
      </c>
    </row>
    <row r="1910" spans="1:8" s="173" customFormat="1" x14ac:dyDescent="0.35">
      <c r="A1910" s="222" t="s">
        <v>1068</v>
      </c>
      <c r="B1910" s="70">
        <v>44252</v>
      </c>
      <c r="C1910" s="36">
        <v>434</v>
      </c>
      <c r="D1910" s="36">
        <v>2581</v>
      </c>
      <c r="E1910" s="37">
        <v>0</v>
      </c>
      <c r="F1910" s="36">
        <v>88</v>
      </c>
      <c r="G1910" s="36">
        <v>262</v>
      </c>
      <c r="H1910" s="35">
        <v>0</v>
      </c>
    </row>
    <row r="1911" spans="1:8" s="173" customFormat="1" x14ac:dyDescent="0.35">
      <c r="A1911" s="222" t="s">
        <v>1069</v>
      </c>
      <c r="B1911" s="70">
        <v>44252</v>
      </c>
      <c r="C1911" s="36">
        <v>154</v>
      </c>
      <c r="D1911" s="36">
        <v>1310</v>
      </c>
      <c r="E1911" s="37">
        <v>0</v>
      </c>
      <c r="F1911" s="36">
        <v>72</v>
      </c>
      <c r="G1911" s="36">
        <v>220</v>
      </c>
      <c r="H1911" s="35">
        <v>0</v>
      </c>
    </row>
    <row r="1912" spans="1:8" s="173" customFormat="1" x14ac:dyDescent="0.35">
      <c r="A1912" s="222" t="s">
        <v>1070</v>
      </c>
      <c r="B1912" s="70">
        <v>44252</v>
      </c>
      <c r="C1912" s="36">
        <v>137</v>
      </c>
      <c r="D1912" s="36">
        <v>1338</v>
      </c>
      <c r="E1912" s="37">
        <v>0</v>
      </c>
      <c r="F1912" s="36">
        <v>57</v>
      </c>
      <c r="G1912" s="36">
        <v>247</v>
      </c>
      <c r="H1912" s="35">
        <v>0</v>
      </c>
    </row>
    <row r="1913" spans="1:8" s="173" customFormat="1" x14ac:dyDescent="0.35">
      <c r="A1913" s="222" t="s">
        <v>1071</v>
      </c>
      <c r="B1913" s="70">
        <v>44252</v>
      </c>
      <c r="C1913" s="36">
        <v>93</v>
      </c>
      <c r="D1913" s="36">
        <v>902</v>
      </c>
      <c r="E1913" s="37">
        <v>0</v>
      </c>
      <c r="F1913" s="36">
        <v>24</v>
      </c>
      <c r="G1913" s="36">
        <v>127</v>
      </c>
      <c r="H1913" s="35">
        <v>0</v>
      </c>
    </row>
    <row r="1914" spans="1:8" s="173" customFormat="1" x14ac:dyDescent="0.35">
      <c r="A1914" s="222" t="s">
        <v>1072</v>
      </c>
      <c r="B1914" s="70">
        <v>44252</v>
      </c>
      <c r="C1914" s="36">
        <v>94</v>
      </c>
      <c r="D1914" s="36">
        <v>1012</v>
      </c>
      <c r="E1914" s="37">
        <v>0</v>
      </c>
      <c r="F1914" s="36">
        <v>61</v>
      </c>
      <c r="G1914" s="36">
        <v>192</v>
      </c>
      <c r="H1914" s="35">
        <v>0</v>
      </c>
    </row>
    <row r="1915" spans="1:8" s="173" customFormat="1" x14ac:dyDescent="0.35">
      <c r="A1915" s="222" t="s">
        <v>1073</v>
      </c>
      <c r="B1915" s="70">
        <v>44252</v>
      </c>
      <c r="C1915" s="36">
        <v>170</v>
      </c>
      <c r="D1915" s="36">
        <v>875</v>
      </c>
      <c r="E1915" s="37">
        <v>12</v>
      </c>
      <c r="F1915" s="36">
        <v>52</v>
      </c>
      <c r="G1915" s="36">
        <v>194</v>
      </c>
      <c r="H1915" s="35">
        <v>63</v>
      </c>
    </row>
    <row r="1916" spans="1:8" s="173" customFormat="1" x14ac:dyDescent="0.35">
      <c r="A1916" s="222" t="s">
        <v>1068</v>
      </c>
      <c r="B1916" s="70">
        <v>44253</v>
      </c>
      <c r="C1916" s="36">
        <v>446</v>
      </c>
      <c r="D1916" s="36">
        <v>2569</v>
      </c>
      <c r="E1916" s="37">
        <v>0</v>
      </c>
      <c r="F1916" s="36">
        <v>71</v>
      </c>
      <c r="G1916" s="36">
        <v>295</v>
      </c>
      <c r="H1916" s="35">
        <v>0</v>
      </c>
    </row>
    <row r="1917" spans="1:8" s="173" customFormat="1" x14ac:dyDescent="0.35">
      <c r="A1917" s="222" t="s">
        <v>1069</v>
      </c>
      <c r="B1917" s="70">
        <v>44253</v>
      </c>
      <c r="C1917" s="36">
        <v>153</v>
      </c>
      <c r="D1917" s="36">
        <v>1272</v>
      </c>
      <c r="E1917" s="37">
        <v>0</v>
      </c>
      <c r="F1917" s="36">
        <v>78</v>
      </c>
      <c r="G1917" s="36">
        <v>263</v>
      </c>
      <c r="H1917" s="35">
        <v>0</v>
      </c>
    </row>
    <row r="1918" spans="1:8" s="173" customFormat="1" x14ac:dyDescent="0.35">
      <c r="A1918" s="222" t="s">
        <v>1070</v>
      </c>
      <c r="B1918" s="70">
        <v>44253</v>
      </c>
      <c r="C1918" s="36">
        <v>132</v>
      </c>
      <c r="D1918" s="36">
        <v>1329</v>
      </c>
      <c r="E1918" s="37">
        <v>0</v>
      </c>
      <c r="F1918" s="36">
        <v>64</v>
      </c>
      <c r="G1918" s="36">
        <v>246</v>
      </c>
      <c r="H1918" s="35">
        <v>0</v>
      </c>
    </row>
    <row r="1919" spans="1:8" s="173" customFormat="1" x14ac:dyDescent="0.35">
      <c r="A1919" s="222" t="s">
        <v>1071</v>
      </c>
      <c r="B1919" s="70">
        <v>44253</v>
      </c>
      <c r="C1919" s="36">
        <v>95</v>
      </c>
      <c r="D1919" s="36">
        <v>900</v>
      </c>
      <c r="E1919" s="37">
        <v>0</v>
      </c>
      <c r="F1919" s="36">
        <v>21</v>
      </c>
      <c r="G1919" s="36">
        <v>137</v>
      </c>
      <c r="H1919" s="35">
        <v>0</v>
      </c>
    </row>
    <row r="1920" spans="1:8" s="173" customFormat="1" x14ac:dyDescent="0.35">
      <c r="A1920" s="222" t="s">
        <v>1072</v>
      </c>
      <c r="B1920" s="70">
        <v>44253</v>
      </c>
      <c r="C1920" s="36">
        <v>88</v>
      </c>
      <c r="D1920" s="36">
        <v>1008</v>
      </c>
      <c r="E1920" s="37">
        <v>0</v>
      </c>
      <c r="F1920" s="36">
        <v>66</v>
      </c>
      <c r="G1920" s="36">
        <v>193</v>
      </c>
      <c r="H1920" s="35">
        <v>0</v>
      </c>
    </row>
    <row r="1921" spans="1:8" s="173" customFormat="1" x14ac:dyDescent="0.35">
      <c r="A1921" s="222" t="s">
        <v>1073</v>
      </c>
      <c r="B1921" s="70">
        <v>44253</v>
      </c>
      <c r="C1921" s="36">
        <v>170</v>
      </c>
      <c r="D1921" s="36">
        <v>863</v>
      </c>
      <c r="E1921" s="37">
        <v>12</v>
      </c>
      <c r="F1921" s="36">
        <v>52</v>
      </c>
      <c r="G1921" s="36">
        <v>206</v>
      </c>
      <c r="H1921" s="35">
        <v>63</v>
      </c>
    </row>
    <row r="1922" spans="1:8" s="173" customFormat="1" x14ac:dyDescent="0.35">
      <c r="A1922" s="222" t="s">
        <v>1068</v>
      </c>
      <c r="B1922" s="70">
        <v>44254</v>
      </c>
      <c r="C1922" s="36">
        <v>422</v>
      </c>
      <c r="D1922" s="36">
        <v>2517</v>
      </c>
      <c r="E1922" s="37">
        <v>0</v>
      </c>
      <c r="F1922" s="36">
        <v>87</v>
      </c>
      <c r="G1922" s="36">
        <v>344</v>
      </c>
      <c r="H1922" s="35">
        <v>0</v>
      </c>
    </row>
    <row r="1923" spans="1:8" s="173" customFormat="1" x14ac:dyDescent="0.35">
      <c r="A1923" s="222" t="s">
        <v>1069</v>
      </c>
      <c r="B1923" s="70">
        <v>44254</v>
      </c>
      <c r="C1923" s="36">
        <v>140</v>
      </c>
      <c r="D1923" s="36">
        <v>1216</v>
      </c>
      <c r="E1923" s="37">
        <v>0</v>
      </c>
      <c r="F1923" s="36">
        <v>90</v>
      </c>
      <c r="G1923" s="36">
        <v>302</v>
      </c>
      <c r="H1923" s="35">
        <v>0</v>
      </c>
    </row>
    <row r="1924" spans="1:8" s="173" customFormat="1" x14ac:dyDescent="0.35">
      <c r="A1924" s="222" t="s">
        <v>1070</v>
      </c>
      <c r="B1924" s="70">
        <v>44254</v>
      </c>
      <c r="C1924" s="36">
        <v>132</v>
      </c>
      <c r="D1924" s="36">
        <v>1255</v>
      </c>
      <c r="E1924" s="37">
        <v>0</v>
      </c>
      <c r="F1924" s="36">
        <v>65</v>
      </c>
      <c r="G1924" s="36">
        <v>296</v>
      </c>
      <c r="H1924" s="35">
        <v>0</v>
      </c>
    </row>
    <row r="1925" spans="1:8" s="173" customFormat="1" x14ac:dyDescent="0.35">
      <c r="A1925" s="222" t="s">
        <v>1071</v>
      </c>
      <c r="B1925" s="70">
        <v>44254</v>
      </c>
      <c r="C1925" s="36">
        <v>93</v>
      </c>
      <c r="D1925" s="36">
        <v>886</v>
      </c>
      <c r="E1925" s="37">
        <v>0</v>
      </c>
      <c r="F1925" s="36">
        <v>23</v>
      </c>
      <c r="G1925" s="36">
        <v>148</v>
      </c>
      <c r="H1925" s="35">
        <v>0</v>
      </c>
    </row>
    <row r="1926" spans="1:8" s="173" customFormat="1" x14ac:dyDescent="0.35">
      <c r="A1926" s="222" t="s">
        <v>1072</v>
      </c>
      <c r="B1926" s="70">
        <v>44254</v>
      </c>
      <c r="C1926" s="36">
        <v>90</v>
      </c>
      <c r="D1926" s="36">
        <v>977</v>
      </c>
      <c r="E1926" s="37">
        <v>0</v>
      </c>
      <c r="F1926" s="36">
        <v>64</v>
      </c>
      <c r="G1926" s="36">
        <v>230</v>
      </c>
      <c r="H1926" s="35">
        <v>0</v>
      </c>
    </row>
    <row r="1927" spans="1:8" s="173" customFormat="1" x14ac:dyDescent="0.35">
      <c r="A1927" s="222" t="s">
        <v>1073</v>
      </c>
      <c r="B1927" s="70">
        <v>44254</v>
      </c>
      <c r="C1927" s="36">
        <v>162</v>
      </c>
      <c r="D1927" s="36">
        <v>831</v>
      </c>
      <c r="E1927" s="37">
        <v>12</v>
      </c>
      <c r="F1927" s="36">
        <v>60</v>
      </c>
      <c r="G1927" s="36">
        <v>238</v>
      </c>
      <c r="H1927" s="35">
        <v>63</v>
      </c>
    </row>
    <row r="1928" spans="1:8" s="173" customFormat="1" x14ac:dyDescent="0.35">
      <c r="A1928" s="222" t="s">
        <v>1068</v>
      </c>
      <c r="B1928" s="70">
        <v>44255</v>
      </c>
      <c r="C1928" s="36">
        <v>412</v>
      </c>
      <c r="D1928" s="36">
        <v>2431</v>
      </c>
      <c r="E1928" s="37">
        <v>0</v>
      </c>
      <c r="F1928" s="36">
        <v>91</v>
      </c>
      <c r="G1928" s="36">
        <v>388</v>
      </c>
      <c r="H1928" s="35">
        <v>0</v>
      </c>
    </row>
    <row r="1929" spans="1:8" s="173" customFormat="1" x14ac:dyDescent="0.35">
      <c r="A1929" s="222" t="s">
        <v>1069</v>
      </c>
      <c r="B1929" s="70">
        <v>44255</v>
      </c>
      <c r="C1929" s="36">
        <v>139</v>
      </c>
      <c r="D1929" s="36">
        <v>1177</v>
      </c>
      <c r="E1929" s="37">
        <v>0</v>
      </c>
      <c r="F1929" s="36">
        <v>85</v>
      </c>
      <c r="G1929" s="36">
        <v>297</v>
      </c>
      <c r="H1929" s="35">
        <v>0</v>
      </c>
    </row>
    <row r="1930" spans="1:8" s="173" customFormat="1" x14ac:dyDescent="0.35">
      <c r="A1930" s="222" t="s">
        <v>1070</v>
      </c>
      <c r="B1930" s="70">
        <v>44255</v>
      </c>
      <c r="C1930" s="36">
        <v>133</v>
      </c>
      <c r="D1930" s="36">
        <v>1223</v>
      </c>
      <c r="E1930" s="37">
        <v>0</v>
      </c>
      <c r="F1930" s="36">
        <v>62</v>
      </c>
      <c r="G1930" s="36">
        <v>302</v>
      </c>
      <c r="H1930" s="35">
        <v>0</v>
      </c>
    </row>
    <row r="1931" spans="1:8" s="173" customFormat="1" x14ac:dyDescent="0.35">
      <c r="A1931" s="222" t="s">
        <v>1071</v>
      </c>
      <c r="B1931" s="70">
        <v>44255</v>
      </c>
      <c r="C1931" s="36">
        <v>91</v>
      </c>
      <c r="D1931" s="36">
        <v>864</v>
      </c>
      <c r="E1931" s="37">
        <v>0</v>
      </c>
      <c r="F1931" s="36">
        <v>25</v>
      </c>
      <c r="G1931" s="36">
        <v>150</v>
      </c>
      <c r="H1931" s="35">
        <v>0</v>
      </c>
    </row>
    <row r="1932" spans="1:8" s="173" customFormat="1" x14ac:dyDescent="0.35">
      <c r="A1932" s="222" t="s">
        <v>1072</v>
      </c>
      <c r="B1932" s="70">
        <v>44255</v>
      </c>
      <c r="C1932" s="36">
        <v>86</v>
      </c>
      <c r="D1932" s="36">
        <v>966</v>
      </c>
      <c r="E1932" s="37">
        <v>0</v>
      </c>
      <c r="F1932" s="36">
        <v>68</v>
      </c>
      <c r="G1932" s="36">
        <v>231</v>
      </c>
      <c r="H1932" s="35">
        <v>0</v>
      </c>
    </row>
    <row r="1933" spans="1:8" s="173" customFormat="1" x14ac:dyDescent="0.35">
      <c r="A1933" s="222" t="s">
        <v>1073</v>
      </c>
      <c r="B1933" s="70">
        <v>44255</v>
      </c>
      <c r="C1933" s="36">
        <v>151</v>
      </c>
      <c r="D1933" s="36">
        <v>818</v>
      </c>
      <c r="E1933" s="37">
        <v>12</v>
      </c>
      <c r="F1933" s="36">
        <v>71</v>
      </c>
      <c r="G1933" s="36">
        <v>247</v>
      </c>
      <c r="H1933" s="35">
        <v>63</v>
      </c>
    </row>
    <row r="1934" spans="1:8" s="173" customFormat="1" x14ac:dyDescent="0.35">
      <c r="A1934" s="222" t="s">
        <v>1068</v>
      </c>
      <c r="B1934" s="70">
        <v>44256</v>
      </c>
      <c r="C1934" s="36">
        <v>403</v>
      </c>
      <c r="D1934" s="36">
        <v>2445</v>
      </c>
      <c r="E1934" s="37">
        <v>0</v>
      </c>
      <c r="F1934" s="36">
        <v>110</v>
      </c>
      <c r="G1934" s="36">
        <v>388</v>
      </c>
      <c r="H1934" s="35">
        <v>0</v>
      </c>
    </row>
    <row r="1935" spans="1:8" s="173" customFormat="1" x14ac:dyDescent="0.35">
      <c r="A1935" s="222" t="s">
        <v>1069</v>
      </c>
      <c r="B1935" s="70">
        <v>44256</v>
      </c>
      <c r="C1935" s="36">
        <v>143</v>
      </c>
      <c r="D1935" s="36">
        <v>1181</v>
      </c>
      <c r="E1935" s="37">
        <v>0</v>
      </c>
      <c r="F1935" s="36">
        <v>79</v>
      </c>
      <c r="G1935" s="36">
        <v>313</v>
      </c>
      <c r="H1935" s="35">
        <v>0</v>
      </c>
    </row>
    <row r="1936" spans="1:8" s="173" customFormat="1" x14ac:dyDescent="0.35">
      <c r="A1936" s="222" t="s">
        <v>1070</v>
      </c>
      <c r="B1936" s="70">
        <v>44256</v>
      </c>
      <c r="C1936" s="36">
        <v>128</v>
      </c>
      <c r="D1936" s="36">
        <v>1240</v>
      </c>
      <c r="E1936" s="37">
        <v>0</v>
      </c>
      <c r="F1936" s="36">
        <v>68</v>
      </c>
      <c r="G1936" s="36">
        <v>320</v>
      </c>
      <c r="H1936" s="35">
        <v>0</v>
      </c>
    </row>
    <row r="1937" spans="1:8" s="173" customFormat="1" x14ac:dyDescent="0.35">
      <c r="A1937" s="222" t="s">
        <v>1071</v>
      </c>
      <c r="B1937" s="70">
        <v>44256</v>
      </c>
      <c r="C1937" s="36">
        <v>84</v>
      </c>
      <c r="D1937" s="36">
        <v>878</v>
      </c>
      <c r="E1937" s="37">
        <v>0</v>
      </c>
      <c r="F1937" s="36">
        <v>30</v>
      </c>
      <c r="G1937" s="36">
        <v>144</v>
      </c>
      <c r="H1937" s="35">
        <v>0</v>
      </c>
    </row>
    <row r="1938" spans="1:8" s="173" customFormat="1" x14ac:dyDescent="0.35">
      <c r="A1938" s="222" t="s">
        <v>1072</v>
      </c>
      <c r="B1938" s="70">
        <v>44256</v>
      </c>
      <c r="C1938" s="36">
        <v>86</v>
      </c>
      <c r="D1938" s="36">
        <v>950</v>
      </c>
      <c r="E1938" s="37">
        <v>0</v>
      </c>
      <c r="F1938" s="36">
        <v>69</v>
      </c>
      <c r="G1938" s="36">
        <v>235</v>
      </c>
      <c r="H1938" s="35">
        <v>0</v>
      </c>
    </row>
    <row r="1939" spans="1:8" s="173" customFormat="1" x14ac:dyDescent="0.35">
      <c r="A1939" s="222" t="s">
        <v>1073</v>
      </c>
      <c r="B1939" s="70">
        <v>44256</v>
      </c>
      <c r="C1939" s="36">
        <v>154</v>
      </c>
      <c r="D1939" s="36">
        <v>839</v>
      </c>
      <c r="E1939" s="37">
        <v>13</v>
      </c>
      <c r="F1939" s="36">
        <v>68</v>
      </c>
      <c r="G1939" s="36">
        <v>226</v>
      </c>
      <c r="H1939" s="35">
        <v>62</v>
      </c>
    </row>
    <row r="1940" spans="1:8" s="173" customFormat="1" x14ac:dyDescent="0.35">
      <c r="A1940" s="222" t="s">
        <v>1068</v>
      </c>
      <c r="B1940" s="70">
        <v>44257</v>
      </c>
      <c r="C1940" s="36">
        <v>428</v>
      </c>
      <c r="D1940" s="36">
        <v>2558</v>
      </c>
      <c r="E1940" s="37">
        <v>0</v>
      </c>
      <c r="F1940" s="36">
        <v>87</v>
      </c>
      <c r="G1940" s="36">
        <v>282</v>
      </c>
      <c r="H1940" s="35">
        <v>0</v>
      </c>
    </row>
    <row r="1941" spans="1:8" s="173" customFormat="1" x14ac:dyDescent="0.35">
      <c r="A1941" s="222" t="s">
        <v>1069</v>
      </c>
      <c r="B1941" s="70">
        <v>44257</v>
      </c>
      <c r="C1941" s="36">
        <v>143</v>
      </c>
      <c r="D1941" s="36">
        <v>1260</v>
      </c>
      <c r="E1941" s="37">
        <v>0</v>
      </c>
      <c r="F1941" s="36">
        <v>79</v>
      </c>
      <c r="G1941" s="36">
        <v>260</v>
      </c>
      <c r="H1941" s="35">
        <v>0</v>
      </c>
    </row>
    <row r="1942" spans="1:8" s="173" customFormat="1" x14ac:dyDescent="0.35">
      <c r="A1942" s="222" t="s">
        <v>1070</v>
      </c>
      <c r="B1942" s="70">
        <v>44257</v>
      </c>
      <c r="C1942" s="36">
        <v>125</v>
      </c>
      <c r="D1942" s="36">
        <v>1307</v>
      </c>
      <c r="E1942" s="37">
        <v>0</v>
      </c>
      <c r="F1942" s="36">
        <v>68</v>
      </c>
      <c r="G1942" s="36">
        <v>275</v>
      </c>
      <c r="H1942" s="35">
        <v>0</v>
      </c>
    </row>
    <row r="1943" spans="1:8" s="173" customFormat="1" x14ac:dyDescent="0.35">
      <c r="A1943" s="222" t="s">
        <v>1071</v>
      </c>
      <c r="B1943" s="70">
        <v>44257</v>
      </c>
      <c r="C1943" s="36">
        <v>88</v>
      </c>
      <c r="D1943" s="36">
        <v>898</v>
      </c>
      <c r="E1943" s="37">
        <v>0</v>
      </c>
      <c r="F1943" s="36">
        <v>25</v>
      </c>
      <c r="G1943" s="36">
        <v>112</v>
      </c>
      <c r="H1943" s="35">
        <v>0</v>
      </c>
    </row>
    <row r="1944" spans="1:8" s="173" customFormat="1" x14ac:dyDescent="0.35">
      <c r="A1944" s="222" t="s">
        <v>1072</v>
      </c>
      <c r="B1944" s="70">
        <v>44257</v>
      </c>
      <c r="C1944" s="36">
        <v>88</v>
      </c>
      <c r="D1944" s="36">
        <v>978</v>
      </c>
      <c r="E1944" s="37">
        <v>0</v>
      </c>
      <c r="F1944" s="36">
        <v>67</v>
      </c>
      <c r="G1944" s="36">
        <v>218</v>
      </c>
      <c r="H1944" s="35">
        <v>0</v>
      </c>
    </row>
    <row r="1945" spans="1:8" s="173" customFormat="1" x14ac:dyDescent="0.35">
      <c r="A1945" s="222" t="s">
        <v>1073</v>
      </c>
      <c r="B1945" s="70">
        <v>44257</v>
      </c>
      <c r="C1945" s="36">
        <v>168</v>
      </c>
      <c r="D1945" s="36">
        <v>891</v>
      </c>
      <c r="E1945" s="37">
        <v>9</v>
      </c>
      <c r="F1945" s="36">
        <v>54</v>
      </c>
      <c r="G1945" s="36">
        <v>174</v>
      </c>
      <c r="H1945" s="35">
        <v>51</v>
      </c>
    </row>
    <row r="1946" spans="1:8" s="173" customFormat="1" x14ac:dyDescent="0.35">
      <c r="A1946" s="222" t="s">
        <v>1068</v>
      </c>
      <c r="B1946" s="70">
        <v>44258</v>
      </c>
      <c r="C1946" s="36">
        <v>427</v>
      </c>
      <c r="D1946" s="36">
        <v>2569</v>
      </c>
      <c r="E1946" s="37">
        <v>0</v>
      </c>
      <c r="F1946" s="36">
        <v>89</v>
      </c>
      <c r="G1946" s="36">
        <v>259</v>
      </c>
      <c r="H1946" s="35">
        <v>0</v>
      </c>
    </row>
    <row r="1947" spans="1:8" s="173" customFormat="1" x14ac:dyDescent="0.35">
      <c r="A1947" s="222" t="s">
        <v>1069</v>
      </c>
      <c r="B1947" s="70">
        <v>44258</v>
      </c>
      <c r="C1947" s="36">
        <v>145</v>
      </c>
      <c r="D1947" s="36">
        <v>1250</v>
      </c>
      <c r="E1947" s="37">
        <v>0</v>
      </c>
      <c r="F1947" s="36">
        <v>76</v>
      </c>
      <c r="G1947" s="36">
        <v>260</v>
      </c>
      <c r="H1947" s="35">
        <v>0</v>
      </c>
    </row>
    <row r="1948" spans="1:8" s="173" customFormat="1" x14ac:dyDescent="0.35">
      <c r="A1948" s="222" t="s">
        <v>1070</v>
      </c>
      <c r="B1948" s="70">
        <v>44258</v>
      </c>
      <c r="C1948" s="36">
        <v>130</v>
      </c>
      <c r="D1948" s="36">
        <v>1296</v>
      </c>
      <c r="E1948" s="37">
        <v>0</v>
      </c>
      <c r="F1948" s="36">
        <v>64</v>
      </c>
      <c r="G1948" s="36">
        <v>276</v>
      </c>
      <c r="H1948" s="35">
        <v>0</v>
      </c>
    </row>
    <row r="1949" spans="1:8" s="173" customFormat="1" x14ac:dyDescent="0.35">
      <c r="A1949" s="222" t="s">
        <v>1071</v>
      </c>
      <c r="B1949" s="70">
        <v>44258</v>
      </c>
      <c r="C1949" s="36">
        <v>96</v>
      </c>
      <c r="D1949" s="36">
        <v>892</v>
      </c>
      <c r="E1949" s="37">
        <v>0</v>
      </c>
      <c r="F1949" s="36">
        <v>16</v>
      </c>
      <c r="G1949" s="36">
        <v>126</v>
      </c>
      <c r="H1949" s="35">
        <v>0</v>
      </c>
    </row>
    <row r="1950" spans="1:8" s="173" customFormat="1" x14ac:dyDescent="0.35">
      <c r="A1950" s="222" t="s">
        <v>1072</v>
      </c>
      <c r="B1950" s="70">
        <v>44258</v>
      </c>
      <c r="C1950" s="36">
        <v>90</v>
      </c>
      <c r="D1950" s="36">
        <v>965</v>
      </c>
      <c r="E1950" s="37">
        <v>0</v>
      </c>
      <c r="F1950" s="36">
        <v>65</v>
      </c>
      <c r="G1950" s="36">
        <v>234</v>
      </c>
      <c r="H1950" s="35">
        <v>0</v>
      </c>
    </row>
    <row r="1951" spans="1:8" s="173" customFormat="1" x14ac:dyDescent="0.35">
      <c r="A1951" s="222" t="s">
        <v>1073</v>
      </c>
      <c r="B1951" s="70">
        <v>44258</v>
      </c>
      <c r="C1951" s="36">
        <v>170</v>
      </c>
      <c r="D1951" s="36">
        <v>892</v>
      </c>
      <c r="E1951" s="37">
        <v>9</v>
      </c>
      <c r="F1951" s="36">
        <v>52</v>
      </c>
      <c r="G1951" s="36">
        <v>181</v>
      </c>
      <c r="H1951" s="35">
        <v>51</v>
      </c>
    </row>
    <row r="1952" spans="1:8" s="173" customFormat="1" x14ac:dyDescent="0.35">
      <c r="A1952" s="222" t="s">
        <v>1068</v>
      </c>
      <c r="B1952" s="70">
        <v>44259</v>
      </c>
      <c r="C1952" s="36">
        <v>433</v>
      </c>
      <c r="D1952" s="36">
        <v>2559</v>
      </c>
      <c r="E1952" s="37">
        <v>0</v>
      </c>
      <c r="F1952" s="36">
        <v>81</v>
      </c>
      <c r="G1952" s="36">
        <v>271</v>
      </c>
      <c r="H1952" s="35">
        <v>0</v>
      </c>
    </row>
    <row r="1953" spans="1:8" s="173" customFormat="1" x14ac:dyDescent="0.35">
      <c r="A1953" s="222" t="s">
        <v>1069</v>
      </c>
      <c r="B1953" s="70">
        <v>44259</v>
      </c>
      <c r="C1953" s="36">
        <v>152</v>
      </c>
      <c r="D1953" s="36">
        <v>1222</v>
      </c>
      <c r="E1953" s="37">
        <v>0</v>
      </c>
      <c r="F1953" s="36">
        <v>68</v>
      </c>
      <c r="G1953" s="36">
        <v>288</v>
      </c>
      <c r="H1953" s="35">
        <v>0</v>
      </c>
    </row>
    <row r="1954" spans="1:8" s="173" customFormat="1" x14ac:dyDescent="0.35">
      <c r="A1954" s="222" t="s">
        <v>1070</v>
      </c>
      <c r="B1954" s="70">
        <v>44259</v>
      </c>
      <c r="C1954" s="36">
        <v>138</v>
      </c>
      <c r="D1954" s="36">
        <v>1262</v>
      </c>
      <c r="E1954" s="37">
        <v>0</v>
      </c>
      <c r="F1954" s="36">
        <v>57</v>
      </c>
      <c r="G1954" s="36">
        <v>301</v>
      </c>
      <c r="H1954" s="35">
        <v>0</v>
      </c>
    </row>
    <row r="1955" spans="1:8" s="173" customFormat="1" x14ac:dyDescent="0.35">
      <c r="A1955" s="222" t="s">
        <v>1071</v>
      </c>
      <c r="B1955" s="70">
        <v>44259</v>
      </c>
      <c r="C1955" s="36">
        <v>95</v>
      </c>
      <c r="D1955" s="36">
        <v>858</v>
      </c>
      <c r="E1955" s="37">
        <v>0</v>
      </c>
      <c r="F1955" s="36">
        <v>19</v>
      </c>
      <c r="G1955" s="36">
        <v>164</v>
      </c>
      <c r="H1955" s="35">
        <v>0</v>
      </c>
    </row>
    <row r="1956" spans="1:8" s="173" customFormat="1" x14ac:dyDescent="0.35">
      <c r="A1956" s="222" t="s">
        <v>1072</v>
      </c>
      <c r="B1956" s="70">
        <v>44259</v>
      </c>
      <c r="C1956" s="36">
        <v>82</v>
      </c>
      <c r="D1956" s="36">
        <v>927</v>
      </c>
      <c r="E1956" s="37">
        <v>0</v>
      </c>
      <c r="F1956" s="36">
        <v>73</v>
      </c>
      <c r="G1956" s="36">
        <v>265</v>
      </c>
      <c r="H1956" s="35">
        <v>0</v>
      </c>
    </row>
    <row r="1957" spans="1:8" s="173" customFormat="1" x14ac:dyDescent="0.35">
      <c r="A1957" s="222" t="s">
        <v>1073</v>
      </c>
      <c r="B1957" s="70">
        <v>44259</v>
      </c>
      <c r="C1957" s="36">
        <v>167</v>
      </c>
      <c r="D1957" s="36">
        <v>858</v>
      </c>
      <c r="E1957" s="37">
        <v>6</v>
      </c>
      <c r="F1957" s="36">
        <v>55</v>
      </c>
      <c r="G1957" s="36">
        <v>215</v>
      </c>
      <c r="H1957" s="35">
        <v>54</v>
      </c>
    </row>
    <row r="1958" spans="1:8" s="173" customFormat="1" x14ac:dyDescent="0.35">
      <c r="A1958" s="222" t="s">
        <v>1068</v>
      </c>
      <c r="B1958" s="70">
        <v>44260</v>
      </c>
      <c r="C1958" s="36">
        <v>424</v>
      </c>
      <c r="D1958" s="36">
        <v>2564</v>
      </c>
      <c r="E1958" s="37">
        <v>0</v>
      </c>
      <c r="F1958" s="36">
        <v>87</v>
      </c>
      <c r="G1958" s="36">
        <v>278</v>
      </c>
      <c r="H1958" s="35">
        <v>0</v>
      </c>
    </row>
    <row r="1959" spans="1:8" s="173" customFormat="1" x14ac:dyDescent="0.35">
      <c r="A1959" s="222" t="s">
        <v>1069</v>
      </c>
      <c r="B1959" s="70">
        <v>44260</v>
      </c>
      <c r="C1959" s="36">
        <v>160</v>
      </c>
      <c r="D1959" s="36">
        <v>1182</v>
      </c>
      <c r="E1959" s="37">
        <v>0</v>
      </c>
      <c r="F1959" s="36">
        <v>65</v>
      </c>
      <c r="G1959" s="36">
        <v>297</v>
      </c>
      <c r="H1959" s="35">
        <v>0</v>
      </c>
    </row>
    <row r="1960" spans="1:8" s="173" customFormat="1" x14ac:dyDescent="0.35">
      <c r="A1960" s="222" t="s">
        <v>1070</v>
      </c>
      <c r="B1960" s="70">
        <v>44260</v>
      </c>
      <c r="C1960" s="36">
        <v>138</v>
      </c>
      <c r="D1960" s="36">
        <v>1252</v>
      </c>
      <c r="E1960" s="37">
        <v>0</v>
      </c>
      <c r="F1960" s="36">
        <v>57</v>
      </c>
      <c r="G1960" s="36">
        <v>303</v>
      </c>
      <c r="H1960" s="35">
        <v>0</v>
      </c>
    </row>
    <row r="1961" spans="1:8" s="173" customFormat="1" x14ac:dyDescent="0.35">
      <c r="A1961" s="222" t="s">
        <v>1071</v>
      </c>
      <c r="B1961" s="70">
        <v>44260</v>
      </c>
      <c r="C1961" s="36">
        <v>92</v>
      </c>
      <c r="D1961" s="36">
        <v>873</v>
      </c>
      <c r="E1961" s="37">
        <v>0</v>
      </c>
      <c r="F1961" s="36">
        <v>21</v>
      </c>
      <c r="G1961" s="36">
        <v>140</v>
      </c>
      <c r="H1961" s="35">
        <v>0</v>
      </c>
    </row>
    <row r="1962" spans="1:8" s="173" customFormat="1" x14ac:dyDescent="0.35">
      <c r="A1962" s="222" t="s">
        <v>1072</v>
      </c>
      <c r="B1962" s="70">
        <v>44260</v>
      </c>
      <c r="C1962" s="36">
        <v>86</v>
      </c>
      <c r="D1962" s="36">
        <v>897</v>
      </c>
      <c r="E1962" s="37">
        <v>0</v>
      </c>
      <c r="F1962" s="36">
        <v>69</v>
      </c>
      <c r="G1962" s="36">
        <v>286</v>
      </c>
      <c r="H1962" s="35">
        <v>0</v>
      </c>
    </row>
    <row r="1963" spans="1:8" s="173" customFormat="1" x14ac:dyDescent="0.35">
      <c r="A1963" s="222" t="s">
        <v>1073</v>
      </c>
      <c r="B1963" s="70">
        <v>44260</v>
      </c>
      <c r="C1963" s="36">
        <v>158</v>
      </c>
      <c r="D1963" s="36">
        <v>869</v>
      </c>
      <c r="E1963" s="37">
        <v>6</v>
      </c>
      <c r="F1963" s="36">
        <v>64</v>
      </c>
      <c r="G1963" s="36">
        <v>204</v>
      </c>
      <c r="H1963" s="35">
        <v>54</v>
      </c>
    </row>
    <row r="1964" spans="1:8" s="173" customFormat="1" x14ac:dyDescent="0.35">
      <c r="A1964" s="222" t="s">
        <v>1068</v>
      </c>
      <c r="B1964" s="70">
        <v>44261</v>
      </c>
      <c r="C1964" s="36">
        <v>419</v>
      </c>
      <c r="D1964" s="36">
        <v>2513</v>
      </c>
      <c r="E1964" s="37">
        <v>0</v>
      </c>
      <c r="F1964" s="36">
        <v>95</v>
      </c>
      <c r="G1964" s="36">
        <v>342</v>
      </c>
      <c r="H1964" s="35">
        <v>0</v>
      </c>
    </row>
    <row r="1965" spans="1:8" s="173" customFormat="1" x14ac:dyDescent="0.35">
      <c r="A1965" s="222" t="s">
        <v>1069</v>
      </c>
      <c r="B1965" s="70">
        <v>44261</v>
      </c>
      <c r="C1965" s="36">
        <v>155</v>
      </c>
      <c r="D1965" s="36">
        <v>1187</v>
      </c>
      <c r="E1965" s="37">
        <v>0</v>
      </c>
      <c r="F1965" s="36">
        <v>67</v>
      </c>
      <c r="G1965" s="36">
        <v>306</v>
      </c>
      <c r="H1965" s="35">
        <v>0</v>
      </c>
    </row>
    <row r="1966" spans="1:8" s="173" customFormat="1" x14ac:dyDescent="0.35">
      <c r="A1966" s="222" t="s">
        <v>1070</v>
      </c>
      <c r="B1966" s="70">
        <v>44261</v>
      </c>
      <c r="C1966" s="36">
        <v>131</v>
      </c>
      <c r="D1966" s="36">
        <v>1165</v>
      </c>
      <c r="E1966" s="37">
        <v>0</v>
      </c>
      <c r="F1966" s="36">
        <v>61</v>
      </c>
      <c r="G1966" s="36">
        <v>355</v>
      </c>
      <c r="H1966" s="35">
        <v>0</v>
      </c>
    </row>
    <row r="1967" spans="1:8" s="173" customFormat="1" x14ac:dyDescent="0.35">
      <c r="A1967" s="222" t="s">
        <v>1071</v>
      </c>
      <c r="B1967" s="70">
        <v>44261</v>
      </c>
      <c r="C1967" s="36">
        <v>96</v>
      </c>
      <c r="D1967" s="36">
        <v>811</v>
      </c>
      <c r="E1967" s="37">
        <v>0</v>
      </c>
      <c r="F1967" s="36">
        <v>18</v>
      </c>
      <c r="G1967" s="36">
        <v>193</v>
      </c>
      <c r="H1967" s="35">
        <v>0</v>
      </c>
    </row>
    <row r="1968" spans="1:8" s="173" customFormat="1" x14ac:dyDescent="0.35">
      <c r="A1968" s="222" t="s">
        <v>1072</v>
      </c>
      <c r="B1968" s="70">
        <v>44261</v>
      </c>
      <c r="C1968" s="36">
        <v>94</v>
      </c>
      <c r="D1968" s="36">
        <v>868</v>
      </c>
      <c r="E1968" s="37">
        <v>0</v>
      </c>
      <c r="F1968" s="36">
        <v>59</v>
      </c>
      <c r="G1968" s="36">
        <v>307</v>
      </c>
      <c r="H1968" s="35">
        <v>0</v>
      </c>
    </row>
    <row r="1969" spans="1:8" s="173" customFormat="1" x14ac:dyDescent="0.35">
      <c r="A1969" s="222" t="s">
        <v>1073</v>
      </c>
      <c r="B1969" s="70">
        <v>44261</v>
      </c>
      <c r="C1969" s="36">
        <v>160</v>
      </c>
      <c r="D1969" s="36">
        <v>841</v>
      </c>
      <c r="E1969" s="37">
        <v>6</v>
      </c>
      <c r="F1969" s="36">
        <v>62</v>
      </c>
      <c r="G1969" s="36">
        <v>232</v>
      </c>
      <c r="H1969" s="35">
        <v>54</v>
      </c>
    </row>
    <row r="1970" spans="1:8" s="173" customFormat="1" x14ac:dyDescent="0.35">
      <c r="A1970" s="222" t="s">
        <v>1068</v>
      </c>
      <c r="B1970" s="70">
        <v>44262</v>
      </c>
      <c r="C1970" s="36">
        <v>406</v>
      </c>
      <c r="D1970" s="36">
        <v>2440</v>
      </c>
      <c r="E1970" s="37">
        <v>0</v>
      </c>
      <c r="F1970" s="36">
        <v>107</v>
      </c>
      <c r="G1970" s="36">
        <v>383</v>
      </c>
      <c r="H1970" s="35">
        <v>0</v>
      </c>
    </row>
    <row r="1971" spans="1:8" s="173" customFormat="1" x14ac:dyDescent="0.35">
      <c r="A1971" s="222" t="s">
        <v>1069</v>
      </c>
      <c r="B1971" s="70">
        <v>44262</v>
      </c>
      <c r="C1971" s="36">
        <v>154</v>
      </c>
      <c r="D1971" s="36">
        <v>1186</v>
      </c>
      <c r="E1971" s="37">
        <v>0</v>
      </c>
      <c r="F1971" s="36">
        <v>73</v>
      </c>
      <c r="G1971" s="36">
        <v>293</v>
      </c>
      <c r="H1971" s="35">
        <v>0</v>
      </c>
    </row>
    <row r="1972" spans="1:8" s="173" customFormat="1" x14ac:dyDescent="0.35">
      <c r="A1972" s="222" t="s">
        <v>1070</v>
      </c>
      <c r="B1972" s="70">
        <v>44262</v>
      </c>
      <c r="C1972" s="36">
        <v>130</v>
      </c>
      <c r="D1972" s="36">
        <v>1135</v>
      </c>
      <c r="E1972" s="37">
        <v>0</v>
      </c>
      <c r="F1972" s="36">
        <v>63</v>
      </c>
      <c r="G1972" s="36">
        <v>367</v>
      </c>
      <c r="H1972" s="35">
        <v>0</v>
      </c>
    </row>
    <row r="1973" spans="1:8" s="173" customFormat="1" x14ac:dyDescent="0.35">
      <c r="A1973" s="222" t="s">
        <v>1071</v>
      </c>
      <c r="B1973" s="70">
        <v>44262</v>
      </c>
      <c r="C1973" s="36">
        <v>91</v>
      </c>
      <c r="D1973" s="36">
        <v>788</v>
      </c>
      <c r="E1973" s="37">
        <v>0</v>
      </c>
      <c r="F1973" s="36">
        <v>21</v>
      </c>
      <c r="G1973" s="36">
        <v>203</v>
      </c>
      <c r="H1973" s="35">
        <v>0</v>
      </c>
    </row>
    <row r="1974" spans="1:8" s="173" customFormat="1" x14ac:dyDescent="0.35">
      <c r="A1974" s="222" t="s">
        <v>1072</v>
      </c>
      <c r="B1974" s="70">
        <v>44262</v>
      </c>
      <c r="C1974" s="36">
        <v>94</v>
      </c>
      <c r="D1974" s="36">
        <v>846</v>
      </c>
      <c r="E1974" s="37">
        <v>0</v>
      </c>
      <c r="F1974" s="36">
        <v>63</v>
      </c>
      <c r="G1974" s="36">
        <v>313</v>
      </c>
      <c r="H1974" s="35">
        <v>0</v>
      </c>
    </row>
    <row r="1975" spans="1:8" s="173" customFormat="1" x14ac:dyDescent="0.35">
      <c r="A1975" s="222" t="s">
        <v>1073</v>
      </c>
      <c r="B1975" s="70">
        <v>44262</v>
      </c>
      <c r="C1975" s="36">
        <v>158</v>
      </c>
      <c r="D1975" s="36">
        <v>815</v>
      </c>
      <c r="E1975" s="37">
        <v>7</v>
      </c>
      <c r="F1975" s="36">
        <v>64</v>
      </c>
      <c r="G1975" s="36">
        <v>254</v>
      </c>
      <c r="H1975" s="35">
        <v>53</v>
      </c>
    </row>
    <row r="1976" spans="1:8" s="173" customFormat="1" x14ac:dyDescent="0.35">
      <c r="A1976" s="222" t="s">
        <v>1068</v>
      </c>
      <c r="B1976" s="70">
        <v>44263</v>
      </c>
      <c r="C1976" s="36">
        <v>407</v>
      </c>
      <c r="D1976" s="36">
        <v>2462</v>
      </c>
      <c r="E1976" s="37">
        <v>0</v>
      </c>
      <c r="F1976" s="36">
        <v>107</v>
      </c>
      <c r="G1976" s="36">
        <v>368</v>
      </c>
      <c r="H1976" s="35">
        <v>0</v>
      </c>
    </row>
    <row r="1977" spans="1:8" s="173" customFormat="1" x14ac:dyDescent="0.35">
      <c r="A1977" s="222" t="s">
        <v>1069</v>
      </c>
      <c r="B1977" s="70">
        <v>44263</v>
      </c>
      <c r="C1977" s="36">
        <v>152</v>
      </c>
      <c r="D1977" s="36">
        <v>1181</v>
      </c>
      <c r="E1977" s="37">
        <v>0</v>
      </c>
      <c r="F1977" s="36">
        <v>74</v>
      </c>
      <c r="G1977" s="36">
        <v>327</v>
      </c>
      <c r="H1977" s="35">
        <v>0</v>
      </c>
    </row>
    <row r="1978" spans="1:8" s="173" customFormat="1" x14ac:dyDescent="0.35">
      <c r="A1978" s="222" t="s">
        <v>1070</v>
      </c>
      <c r="B1978" s="70">
        <v>44263</v>
      </c>
      <c r="C1978" s="36">
        <v>130</v>
      </c>
      <c r="D1978" s="36">
        <v>1154</v>
      </c>
      <c r="E1978" s="37">
        <v>0</v>
      </c>
      <c r="F1978" s="36">
        <v>63</v>
      </c>
      <c r="G1978" s="36">
        <v>360</v>
      </c>
      <c r="H1978" s="35">
        <v>0</v>
      </c>
    </row>
    <row r="1979" spans="1:8" s="173" customFormat="1" x14ac:dyDescent="0.35">
      <c r="A1979" s="222" t="s">
        <v>1071</v>
      </c>
      <c r="B1979" s="70">
        <v>44263</v>
      </c>
      <c r="C1979" s="36">
        <v>83</v>
      </c>
      <c r="D1979" s="36">
        <v>807</v>
      </c>
      <c r="E1979" s="37">
        <v>0</v>
      </c>
      <c r="F1979" s="36">
        <v>29</v>
      </c>
      <c r="G1979" s="36">
        <v>184</v>
      </c>
      <c r="H1979" s="35">
        <v>0</v>
      </c>
    </row>
    <row r="1980" spans="1:8" s="173" customFormat="1" x14ac:dyDescent="0.35">
      <c r="A1980" s="222" t="s">
        <v>1072</v>
      </c>
      <c r="B1980" s="70">
        <v>44263</v>
      </c>
      <c r="C1980" s="36">
        <v>105</v>
      </c>
      <c r="D1980" s="36">
        <v>856</v>
      </c>
      <c r="E1980" s="37">
        <v>0</v>
      </c>
      <c r="F1980" s="36">
        <v>52</v>
      </c>
      <c r="G1980" s="36">
        <v>322</v>
      </c>
      <c r="H1980" s="35">
        <v>0</v>
      </c>
    </row>
    <row r="1981" spans="1:8" s="173" customFormat="1" x14ac:dyDescent="0.35">
      <c r="A1981" s="222" t="s">
        <v>1073</v>
      </c>
      <c r="B1981" s="70">
        <v>44263</v>
      </c>
      <c r="C1981" s="36">
        <v>155</v>
      </c>
      <c r="D1981" s="36">
        <v>821</v>
      </c>
      <c r="E1981" s="37">
        <v>4</v>
      </c>
      <c r="F1981" s="36">
        <v>67</v>
      </c>
      <c r="G1981" s="36">
        <v>248</v>
      </c>
      <c r="H1981" s="35">
        <v>56</v>
      </c>
    </row>
    <row r="1982" spans="1:8" s="173" customFormat="1" x14ac:dyDescent="0.35">
      <c r="A1982" s="222" t="s">
        <v>1068</v>
      </c>
      <c r="B1982" s="70">
        <v>44264</v>
      </c>
      <c r="C1982" s="36">
        <v>411</v>
      </c>
      <c r="D1982" s="36">
        <v>2591</v>
      </c>
      <c r="E1982" s="37">
        <v>0</v>
      </c>
      <c r="F1982" s="36">
        <v>103</v>
      </c>
      <c r="G1982" s="36">
        <v>258</v>
      </c>
      <c r="H1982" s="35">
        <v>0</v>
      </c>
    </row>
    <row r="1983" spans="1:8" s="173" customFormat="1" x14ac:dyDescent="0.35">
      <c r="A1983" s="222" t="s">
        <v>1069</v>
      </c>
      <c r="B1983" s="70">
        <v>44264</v>
      </c>
      <c r="C1983" s="36">
        <v>152</v>
      </c>
      <c r="D1983" s="36">
        <v>1238</v>
      </c>
      <c r="E1983" s="37">
        <v>0</v>
      </c>
      <c r="F1983" s="36">
        <v>76</v>
      </c>
      <c r="G1983" s="36">
        <v>287</v>
      </c>
      <c r="H1983" s="35">
        <v>0</v>
      </c>
    </row>
    <row r="1984" spans="1:8" s="173" customFormat="1" x14ac:dyDescent="0.35">
      <c r="A1984" s="222" t="s">
        <v>1070</v>
      </c>
      <c r="B1984" s="70">
        <v>44264</v>
      </c>
      <c r="C1984" s="36">
        <v>138</v>
      </c>
      <c r="D1984" s="36">
        <v>1249</v>
      </c>
      <c r="E1984" s="37">
        <v>0</v>
      </c>
      <c r="F1984" s="36">
        <v>58</v>
      </c>
      <c r="G1984" s="36">
        <v>270</v>
      </c>
      <c r="H1984" s="35">
        <v>0</v>
      </c>
    </row>
    <row r="1985" spans="1:8" s="173" customFormat="1" x14ac:dyDescent="0.35">
      <c r="A1985" s="222" t="s">
        <v>1071</v>
      </c>
      <c r="B1985" s="70">
        <v>44264</v>
      </c>
      <c r="C1985" s="36">
        <v>84</v>
      </c>
      <c r="D1985" s="36">
        <v>803</v>
      </c>
      <c r="E1985" s="37">
        <v>0</v>
      </c>
      <c r="F1985" s="36">
        <v>28</v>
      </c>
      <c r="G1985" s="36">
        <v>191</v>
      </c>
      <c r="H1985" s="35">
        <v>0</v>
      </c>
    </row>
    <row r="1986" spans="1:8" s="173" customFormat="1" x14ac:dyDescent="0.35">
      <c r="A1986" s="222" t="s">
        <v>1072</v>
      </c>
      <c r="B1986" s="70">
        <v>44264</v>
      </c>
      <c r="C1986" s="36">
        <v>98</v>
      </c>
      <c r="D1986" s="36">
        <v>896</v>
      </c>
      <c r="E1986" s="37">
        <v>0</v>
      </c>
      <c r="F1986" s="36">
        <v>55</v>
      </c>
      <c r="G1986" s="36">
        <v>281</v>
      </c>
      <c r="H1986" s="35">
        <v>0</v>
      </c>
    </row>
    <row r="1987" spans="1:8" s="173" customFormat="1" x14ac:dyDescent="0.35">
      <c r="A1987" s="222" t="s">
        <v>1073</v>
      </c>
      <c r="B1987" s="70">
        <v>44264</v>
      </c>
      <c r="C1987" s="36">
        <v>163</v>
      </c>
      <c r="D1987" s="36">
        <v>859</v>
      </c>
      <c r="E1987" s="37">
        <v>5</v>
      </c>
      <c r="F1987" s="36">
        <v>59</v>
      </c>
      <c r="G1987" s="36">
        <v>212</v>
      </c>
      <c r="H1987" s="35">
        <v>55</v>
      </c>
    </row>
    <row r="1988" spans="1:8" s="173" customFormat="1" x14ac:dyDescent="0.35">
      <c r="A1988" s="222" t="s">
        <v>1068</v>
      </c>
      <c r="B1988" s="70">
        <v>44265</v>
      </c>
      <c r="C1988" s="36">
        <v>416</v>
      </c>
      <c r="D1988" s="36">
        <v>2620</v>
      </c>
      <c r="E1988" s="37">
        <v>0</v>
      </c>
      <c r="F1988" s="36">
        <v>98</v>
      </c>
      <c r="G1988" s="36">
        <v>232</v>
      </c>
      <c r="H1988" s="35">
        <v>0</v>
      </c>
    </row>
    <row r="1989" spans="1:8" s="173" customFormat="1" x14ac:dyDescent="0.35">
      <c r="A1989" s="222" t="s">
        <v>1069</v>
      </c>
      <c r="B1989" s="70">
        <v>44265</v>
      </c>
      <c r="C1989" s="36">
        <v>157</v>
      </c>
      <c r="D1989" s="36">
        <v>1323</v>
      </c>
      <c r="E1989" s="37">
        <v>0</v>
      </c>
      <c r="F1989" s="36">
        <v>68</v>
      </c>
      <c r="G1989" s="36">
        <v>229</v>
      </c>
      <c r="H1989" s="35">
        <v>0</v>
      </c>
    </row>
    <row r="1990" spans="1:8" s="173" customFormat="1" x14ac:dyDescent="0.35">
      <c r="A1990" s="222" t="s">
        <v>1070</v>
      </c>
      <c r="B1990" s="70">
        <v>44265</v>
      </c>
      <c r="C1990" s="36">
        <v>132</v>
      </c>
      <c r="D1990" s="36">
        <v>1278</v>
      </c>
      <c r="E1990" s="37">
        <v>0</v>
      </c>
      <c r="F1990" s="36">
        <v>61</v>
      </c>
      <c r="G1990" s="36">
        <v>256</v>
      </c>
      <c r="H1990" s="35">
        <v>0</v>
      </c>
    </row>
    <row r="1991" spans="1:8" s="173" customFormat="1" x14ac:dyDescent="0.35">
      <c r="A1991" s="222" t="s">
        <v>1071</v>
      </c>
      <c r="B1991" s="70">
        <v>44265</v>
      </c>
      <c r="C1991" s="36">
        <v>89</v>
      </c>
      <c r="D1991" s="36">
        <v>810</v>
      </c>
      <c r="E1991" s="37">
        <v>0</v>
      </c>
      <c r="F1991" s="36">
        <v>21</v>
      </c>
      <c r="G1991" s="36">
        <v>182</v>
      </c>
      <c r="H1991" s="35">
        <v>0</v>
      </c>
    </row>
    <row r="1992" spans="1:8" s="173" customFormat="1" x14ac:dyDescent="0.35">
      <c r="A1992" s="222" t="s">
        <v>1072</v>
      </c>
      <c r="B1992" s="70">
        <v>44265</v>
      </c>
      <c r="C1992" s="36">
        <v>101</v>
      </c>
      <c r="D1992" s="36">
        <v>918</v>
      </c>
      <c r="E1992" s="37">
        <v>0</v>
      </c>
      <c r="F1992" s="36">
        <v>54</v>
      </c>
      <c r="G1992" s="36">
        <v>275</v>
      </c>
      <c r="H1992" s="35">
        <v>0</v>
      </c>
    </row>
    <row r="1993" spans="1:8" s="173" customFormat="1" x14ac:dyDescent="0.35">
      <c r="A1993" s="222" t="s">
        <v>1073</v>
      </c>
      <c r="B1993" s="70">
        <v>44265</v>
      </c>
      <c r="C1993" s="36">
        <v>156</v>
      </c>
      <c r="D1993" s="36">
        <v>844</v>
      </c>
      <c r="E1993" s="37">
        <v>10</v>
      </c>
      <c r="F1993" s="36">
        <v>66</v>
      </c>
      <c r="G1993" s="36">
        <v>227</v>
      </c>
      <c r="H1993" s="35">
        <v>50</v>
      </c>
    </row>
    <row r="1994" spans="1:8" s="173" customFormat="1" x14ac:dyDescent="0.35">
      <c r="A1994" s="222" t="s">
        <v>1068</v>
      </c>
      <c r="B1994" s="70">
        <v>44266</v>
      </c>
      <c r="C1994" s="36">
        <v>416</v>
      </c>
      <c r="D1994" s="36">
        <v>2618</v>
      </c>
      <c r="E1994" s="37">
        <v>0</v>
      </c>
      <c r="F1994" s="36">
        <v>100</v>
      </c>
      <c r="G1994" s="36">
        <v>230</v>
      </c>
      <c r="H1994" s="35">
        <v>0</v>
      </c>
    </row>
    <row r="1995" spans="1:8" s="173" customFormat="1" x14ac:dyDescent="0.35">
      <c r="A1995" s="222" t="s">
        <v>1069</v>
      </c>
      <c r="B1995" s="70">
        <v>44266</v>
      </c>
      <c r="C1995" s="36">
        <v>159</v>
      </c>
      <c r="D1995" s="36">
        <v>1321</v>
      </c>
      <c r="E1995" s="37">
        <v>0</v>
      </c>
      <c r="F1995" s="36">
        <v>68</v>
      </c>
      <c r="G1995" s="36">
        <v>222</v>
      </c>
      <c r="H1995" s="35">
        <v>0</v>
      </c>
    </row>
    <row r="1996" spans="1:8" s="173" customFormat="1" x14ac:dyDescent="0.35">
      <c r="A1996" s="222" t="s">
        <v>1070</v>
      </c>
      <c r="B1996" s="70">
        <v>44266</v>
      </c>
      <c r="C1996" s="36">
        <v>136</v>
      </c>
      <c r="D1996" s="36">
        <v>1214</v>
      </c>
      <c r="E1996" s="37">
        <v>0</v>
      </c>
      <c r="F1996" s="36">
        <v>59</v>
      </c>
      <c r="G1996" s="36">
        <v>320</v>
      </c>
      <c r="H1996" s="35">
        <v>0</v>
      </c>
    </row>
    <row r="1997" spans="1:8" s="173" customFormat="1" x14ac:dyDescent="0.35">
      <c r="A1997" s="222" t="s">
        <v>1071</v>
      </c>
      <c r="B1997" s="70">
        <v>44266</v>
      </c>
      <c r="C1997" s="36">
        <v>86</v>
      </c>
      <c r="D1997" s="36">
        <v>764</v>
      </c>
      <c r="E1997" s="37">
        <v>0</v>
      </c>
      <c r="F1997" s="36">
        <v>24</v>
      </c>
      <c r="G1997" s="36">
        <v>223</v>
      </c>
      <c r="H1997" s="35">
        <v>0</v>
      </c>
    </row>
    <row r="1998" spans="1:8" s="173" customFormat="1" x14ac:dyDescent="0.35">
      <c r="A1998" s="222" t="s">
        <v>1072</v>
      </c>
      <c r="B1998" s="70">
        <v>44266</v>
      </c>
      <c r="C1998" s="36">
        <v>99</v>
      </c>
      <c r="D1998" s="36">
        <v>932</v>
      </c>
      <c r="E1998" s="37">
        <v>0</v>
      </c>
      <c r="F1998" s="36">
        <v>54</v>
      </c>
      <c r="G1998" s="36">
        <v>232</v>
      </c>
      <c r="H1998" s="35">
        <v>0</v>
      </c>
    </row>
    <row r="1999" spans="1:8" s="173" customFormat="1" x14ac:dyDescent="0.35">
      <c r="A1999" s="222" t="s">
        <v>1073</v>
      </c>
      <c r="B1999" s="70">
        <v>44266</v>
      </c>
      <c r="C1999" s="36">
        <v>164</v>
      </c>
      <c r="D1999" s="36">
        <v>852</v>
      </c>
      <c r="E1999" s="37">
        <v>10</v>
      </c>
      <c r="F1999" s="36">
        <v>58</v>
      </c>
      <c r="G1999" s="36">
        <v>221</v>
      </c>
      <c r="H1999" s="35">
        <v>50</v>
      </c>
    </row>
    <row r="2000" spans="1:8" s="173" customFormat="1" x14ac:dyDescent="0.35">
      <c r="A2000" s="222" t="s">
        <v>1068</v>
      </c>
      <c r="B2000" s="70">
        <v>44267</v>
      </c>
      <c r="C2000" s="36">
        <v>408</v>
      </c>
      <c r="D2000" s="36">
        <v>2605</v>
      </c>
      <c r="E2000" s="37">
        <v>0</v>
      </c>
      <c r="F2000" s="36">
        <v>103</v>
      </c>
      <c r="G2000" s="36">
        <v>242</v>
      </c>
      <c r="H2000" s="35">
        <v>0</v>
      </c>
    </row>
    <row r="2001" spans="1:8" s="173" customFormat="1" x14ac:dyDescent="0.35">
      <c r="A2001" s="222" t="s">
        <v>1069</v>
      </c>
      <c r="B2001" s="70">
        <v>44267</v>
      </c>
      <c r="C2001" s="36">
        <v>160</v>
      </c>
      <c r="D2001" s="36">
        <v>1290</v>
      </c>
      <c r="E2001" s="37">
        <v>0</v>
      </c>
      <c r="F2001" s="36">
        <v>68</v>
      </c>
      <c r="G2001" s="36">
        <v>250</v>
      </c>
      <c r="H2001" s="35">
        <v>0</v>
      </c>
    </row>
    <row r="2002" spans="1:8" s="173" customFormat="1" x14ac:dyDescent="0.35">
      <c r="A2002" s="222" t="s">
        <v>1070</v>
      </c>
      <c r="B2002" s="70">
        <v>44267</v>
      </c>
      <c r="C2002" s="36">
        <v>123</v>
      </c>
      <c r="D2002" s="36">
        <v>1208</v>
      </c>
      <c r="E2002" s="37">
        <v>0</v>
      </c>
      <c r="F2002" s="36">
        <v>68</v>
      </c>
      <c r="G2002" s="36">
        <v>314</v>
      </c>
      <c r="H2002" s="35">
        <v>0</v>
      </c>
    </row>
    <row r="2003" spans="1:8" s="173" customFormat="1" x14ac:dyDescent="0.35">
      <c r="A2003" s="222" t="s">
        <v>1071</v>
      </c>
      <c r="B2003" s="70">
        <v>44267</v>
      </c>
      <c r="C2003" s="36">
        <v>84</v>
      </c>
      <c r="D2003" s="36">
        <v>806</v>
      </c>
      <c r="E2003" s="37">
        <v>0</v>
      </c>
      <c r="F2003" s="36">
        <v>24</v>
      </c>
      <c r="G2003" s="36">
        <v>172</v>
      </c>
      <c r="H2003" s="35">
        <v>0</v>
      </c>
    </row>
    <row r="2004" spans="1:8" s="173" customFormat="1" x14ac:dyDescent="0.35">
      <c r="A2004" s="222" t="s">
        <v>1072</v>
      </c>
      <c r="B2004" s="70">
        <v>44267</v>
      </c>
      <c r="C2004" s="36">
        <v>87</v>
      </c>
      <c r="D2004" s="36">
        <v>906</v>
      </c>
      <c r="E2004" s="37">
        <v>0</v>
      </c>
      <c r="F2004" s="36">
        <v>68</v>
      </c>
      <c r="G2004" s="36">
        <v>254</v>
      </c>
      <c r="H2004" s="35">
        <v>0</v>
      </c>
    </row>
    <row r="2005" spans="1:8" s="173" customFormat="1" x14ac:dyDescent="0.35">
      <c r="A2005" s="222" t="s">
        <v>1073</v>
      </c>
      <c r="B2005" s="70">
        <v>44267</v>
      </c>
      <c r="C2005" s="36">
        <v>167</v>
      </c>
      <c r="D2005" s="36">
        <v>881</v>
      </c>
      <c r="E2005" s="37">
        <v>4</v>
      </c>
      <c r="F2005" s="36">
        <v>55</v>
      </c>
      <c r="G2005" s="36">
        <v>196</v>
      </c>
      <c r="H2005" s="35">
        <v>56</v>
      </c>
    </row>
    <row r="2006" spans="1:8" s="173" customFormat="1" x14ac:dyDescent="0.35">
      <c r="A2006" s="222" t="s">
        <v>1068</v>
      </c>
      <c r="B2006" s="70">
        <v>44268</v>
      </c>
      <c r="C2006" s="36">
        <v>417</v>
      </c>
      <c r="D2006" s="36">
        <v>2533</v>
      </c>
      <c r="E2006" s="37">
        <v>0</v>
      </c>
      <c r="F2006" s="36">
        <v>90</v>
      </c>
      <c r="G2006" s="36">
        <v>321</v>
      </c>
      <c r="H2006" s="35">
        <v>0</v>
      </c>
    </row>
    <row r="2007" spans="1:8" s="173" customFormat="1" x14ac:dyDescent="0.35">
      <c r="A2007" s="222" t="s">
        <v>1069</v>
      </c>
      <c r="B2007" s="70">
        <v>44268</v>
      </c>
      <c r="C2007" s="36">
        <v>160</v>
      </c>
      <c r="D2007" s="36">
        <v>1205</v>
      </c>
      <c r="E2007" s="37">
        <v>0</v>
      </c>
      <c r="F2007" s="36">
        <v>69</v>
      </c>
      <c r="G2007" s="36">
        <v>308</v>
      </c>
      <c r="H2007" s="35">
        <v>0</v>
      </c>
    </row>
    <row r="2008" spans="1:8" s="173" customFormat="1" x14ac:dyDescent="0.35">
      <c r="A2008" s="222" t="s">
        <v>1070</v>
      </c>
      <c r="B2008" s="70">
        <v>44268</v>
      </c>
      <c r="C2008" s="36">
        <v>121</v>
      </c>
      <c r="D2008" s="36">
        <v>1161</v>
      </c>
      <c r="E2008" s="37">
        <v>0</v>
      </c>
      <c r="F2008" s="36">
        <v>69</v>
      </c>
      <c r="G2008" s="36">
        <v>349</v>
      </c>
      <c r="H2008" s="35">
        <v>0</v>
      </c>
    </row>
    <row r="2009" spans="1:8" s="173" customFormat="1" x14ac:dyDescent="0.35">
      <c r="A2009" s="222" t="s">
        <v>1071</v>
      </c>
      <c r="B2009" s="70">
        <v>44268</v>
      </c>
      <c r="C2009" s="36">
        <v>84</v>
      </c>
      <c r="D2009" s="36">
        <v>787</v>
      </c>
      <c r="E2009" s="37">
        <v>0</v>
      </c>
      <c r="F2009" s="36">
        <v>26</v>
      </c>
      <c r="G2009" s="36">
        <v>188</v>
      </c>
      <c r="H2009" s="35">
        <v>0</v>
      </c>
    </row>
    <row r="2010" spans="1:8" s="173" customFormat="1" x14ac:dyDescent="0.35">
      <c r="A2010" s="222" t="s">
        <v>1072</v>
      </c>
      <c r="B2010" s="70">
        <v>44268</v>
      </c>
      <c r="C2010" s="36">
        <v>88</v>
      </c>
      <c r="D2010" s="36">
        <v>871</v>
      </c>
      <c r="E2010" s="37">
        <v>0</v>
      </c>
      <c r="F2010" s="36">
        <v>68</v>
      </c>
      <c r="G2010" s="36">
        <v>296</v>
      </c>
      <c r="H2010" s="35">
        <v>0</v>
      </c>
    </row>
    <row r="2011" spans="1:8" s="173" customFormat="1" x14ac:dyDescent="0.35">
      <c r="A2011" s="222" t="s">
        <v>1073</v>
      </c>
      <c r="B2011" s="70">
        <v>44268</v>
      </c>
      <c r="C2011" s="36">
        <v>154</v>
      </c>
      <c r="D2011" s="36">
        <v>873</v>
      </c>
      <c r="E2011" s="37">
        <v>3</v>
      </c>
      <c r="F2011" s="36">
        <v>68</v>
      </c>
      <c r="G2011" s="36">
        <v>204</v>
      </c>
      <c r="H2011" s="35">
        <v>57</v>
      </c>
    </row>
    <row r="2012" spans="1:8" s="173" customFormat="1" x14ac:dyDescent="0.35">
      <c r="A2012" s="222" t="s">
        <v>1068</v>
      </c>
      <c r="B2012" s="70">
        <v>44269</v>
      </c>
      <c r="C2012" s="36">
        <v>417</v>
      </c>
      <c r="D2012" s="36">
        <v>2417</v>
      </c>
      <c r="E2012" s="37">
        <v>0</v>
      </c>
      <c r="F2012" s="36">
        <v>92</v>
      </c>
      <c r="G2012" s="36">
        <v>404</v>
      </c>
      <c r="H2012" s="35">
        <v>0</v>
      </c>
    </row>
    <row r="2013" spans="1:8" s="173" customFormat="1" x14ac:dyDescent="0.35">
      <c r="A2013" s="222" t="s">
        <v>1069</v>
      </c>
      <c r="B2013" s="70">
        <v>44269</v>
      </c>
      <c r="C2013" s="36">
        <v>160</v>
      </c>
      <c r="D2013" s="36">
        <v>1171</v>
      </c>
      <c r="E2013" s="37">
        <v>0</v>
      </c>
      <c r="F2013" s="36">
        <v>74</v>
      </c>
      <c r="G2013" s="36">
        <v>312</v>
      </c>
      <c r="H2013" s="35">
        <v>0</v>
      </c>
    </row>
    <row r="2014" spans="1:8" s="173" customFormat="1" x14ac:dyDescent="0.35">
      <c r="A2014" s="222" t="s">
        <v>1070</v>
      </c>
      <c r="B2014" s="70">
        <v>44269</v>
      </c>
      <c r="C2014" s="36">
        <v>117</v>
      </c>
      <c r="D2014" s="36">
        <v>1132</v>
      </c>
      <c r="E2014" s="37">
        <v>0</v>
      </c>
      <c r="F2014" s="36">
        <v>70</v>
      </c>
      <c r="G2014" s="36">
        <v>370</v>
      </c>
      <c r="H2014" s="35">
        <v>0</v>
      </c>
    </row>
    <row r="2015" spans="1:8" s="173" customFormat="1" x14ac:dyDescent="0.35">
      <c r="A2015" s="222" t="s">
        <v>1071</v>
      </c>
      <c r="B2015" s="70">
        <v>44269</v>
      </c>
      <c r="C2015" s="36">
        <v>87</v>
      </c>
      <c r="D2015" s="36">
        <v>794</v>
      </c>
      <c r="E2015" s="37">
        <v>0</v>
      </c>
      <c r="F2015" s="36">
        <v>24</v>
      </c>
      <c r="G2015" s="36">
        <v>180</v>
      </c>
      <c r="H2015" s="35">
        <v>0</v>
      </c>
    </row>
    <row r="2016" spans="1:8" s="173" customFormat="1" x14ac:dyDescent="0.35">
      <c r="A2016" s="222" t="s">
        <v>1072</v>
      </c>
      <c r="B2016" s="70">
        <v>44269</v>
      </c>
      <c r="C2016" s="36">
        <v>81</v>
      </c>
      <c r="D2016" s="36">
        <v>847</v>
      </c>
      <c r="E2016" s="37">
        <v>0</v>
      </c>
      <c r="F2016" s="36">
        <v>76</v>
      </c>
      <c r="G2016" s="36">
        <v>313</v>
      </c>
      <c r="H2016" s="35">
        <v>0</v>
      </c>
    </row>
    <row r="2017" spans="1:8" s="173" customFormat="1" x14ac:dyDescent="0.35">
      <c r="A2017" s="222" t="s">
        <v>1073</v>
      </c>
      <c r="B2017" s="70">
        <v>44269</v>
      </c>
      <c r="C2017" s="36">
        <v>173</v>
      </c>
      <c r="D2017" s="36">
        <v>841</v>
      </c>
      <c r="E2017" s="37">
        <v>1</v>
      </c>
      <c r="F2017" s="36">
        <v>49</v>
      </c>
      <c r="G2017" s="36">
        <v>206</v>
      </c>
      <c r="H2017" s="35">
        <v>59</v>
      </c>
    </row>
    <row r="2018" spans="1:8" s="173" customFormat="1" x14ac:dyDescent="0.35">
      <c r="A2018" s="222" t="s">
        <v>1068</v>
      </c>
      <c r="B2018" s="70">
        <v>44270</v>
      </c>
      <c r="C2018" s="36">
        <v>398</v>
      </c>
      <c r="D2018" s="36">
        <v>2410</v>
      </c>
      <c r="E2018" s="37">
        <v>0</v>
      </c>
      <c r="F2018" s="36">
        <v>107</v>
      </c>
      <c r="G2018" s="36">
        <v>393</v>
      </c>
      <c r="H2018" s="35">
        <v>0</v>
      </c>
    </row>
    <row r="2019" spans="1:8" s="173" customFormat="1" x14ac:dyDescent="0.35">
      <c r="A2019" s="222" t="s">
        <v>1069</v>
      </c>
      <c r="B2019" s="70">
        <v>44270</v>
      </c>
      <c r="C2019" s="36">
        <v>157</v>
      </c>
      <c r="D2019" s="36">
        <v>1213</v>
      </c>
      <c r="E2019" s="37">
        <v>0</v>
      </c>
      <c r="F2019" s="36">
        <v>71</v>
      </c>
      <c r="G2019" s="36">
        <v>288</v>
      </c>
      <c r="H2019" s="35">
        <v>0</v>
      </c>
    </row>
    <row r="2020" spans="1:8" s="173" customFormat="1" x14ac:dyDescent="0.35">
      <c r="A2020" s="222" t="s">
        <v>1070</v>
      </c>
      <c r="B2020" s="70">
        <v>44270</v>
      </c>
      <c r="C2020" s="36">
        <v>122</v>
      </c>
      <c r="D2020" s="36">
        <v>1188</v>
      </c>
      <c r="E2020" s="37">
        <v>0</v>
      </c>
      <c r="F2020" s="36">
        <v>66</v>
      </c>
      <c r="G2020" s="36">
        <v>323</v>
      </c>
      <c r="H2020" s="35">
        <v>0</v>
      </c>
    </row>
    <row r="2021" spans="1:8" s="173" customFormat="1" x14ac:dyDescent="0.35">
      <c r="A2021" s="222" t="s">
        <v>1071</v>
      </c>
      <c r="B2021" s="70">
        <v>44270</v>
      </c>
      <c r="C2021" s="36">
        <v>87</v>
      </c>
      <c r="D2021" s="36">
        <v>785</v>
      </c>
      <c r="E2021" s="37">
        <v>0</v>
      </c>
      <c r="F2021" s="36">
        <v>23</v>
      </c>
      <c r="G2021" s="36">
        <v>190</v>
      </c>
      <c r="H2021" s="35">
        <v>0</v>
      </c>
    </row>
    <row r="2022" spans="1:8" s="173" customFormat="1" x14ac:dyDescent="0.35">
      <c r="A2022" s="222" t="s">
        <v>1072</v>
      </c>
      <c r="B2022" s="70">
        <v>44270</v>
      </c>
      <c r="C2022" s="36">
        <v>80</v>
      </c>
      <c r="D2022" s="36">
        <v>895</v>
      </c>
      <c r="E2022" s="37">
        <v>0</v>
      </c>
      <c r="F2022" s="36">
        <v>77</v>
      </c>
      <c r="G2022" s="36">
        <v>271</v>
      </c>
      <c r="H2022" s="35">
        <v>0</v>
      </c>
    </row>
    <row r="2023" spans="1:8" s="173" customFormat="1" x14ac:dyDescent="0.35">
      <c r="A2023" s="222" t="s">
        <v>1073</v>
      </c>
      <c r="B2023" s="70">
        <v>44270</v>
      </c>
      <c r="C2023" s="36">
        <v>166</v>
      </c>
      <c r="D2023" s="36">
        <v>856</v>
      </c>
      <c r="E2023" s="37">
        <v>1</v>
      </c>
      <c r="F2023" s="36">
        <v>56</v>
      </c>
      <c r="G2023" s="36">
        <v>209</v>
      </c>
      <c r="H2023" s="35">
        <v>59</v>
      </c>
    </row>
    <row r="2024" spans="1:8" s="173" customFormat="1" x14ac:dyDescent="0.35">
      <c r="A2024" s="222" t="s">
        <v>1068</v>
      </c>
      <c r="B2024" s="70">
        <v>44271</v>
      </c>
      <c r="C2024" s="36">
        <v>417</v>
      </c>
      <c r="D2024" s="36">
        <v>2534</v>
      </c>
      <c r="E2024" s="37">
        <v>0</v>
      </c>
      <c r="F2024" s="36">
        <v>91</v>
      </c>
      <c r="G2024" s="36">
        <v>296</v>
      </c>
      <c r="H2024" s="35">
        <v>0</v>
      </c>
    </row>
    <row r="2025" spans="1:8" s="173" customFormat="1" x14ac:dyDescent="0.35">
      <c r="A2025" s="222" t="s">
        <v>1069</v>
      </c>
      <c r="B2025" s="70">
        <v>44271</v>
      </c>
      <c r="C2025" s="36">
        <v>157</v>
      </c>
      <c r="D2025" s="36">
        <v>1283</v>
      </c>
      <c r="E2025" s="37">
        <v>0</v>
      </c>
      <c r="F2025" s="36">
        <v>65</v>
      </c>
      <c r="G2025" s="36">
        <v>245</v>
      </c>
      <c r="H2025" s="35">
        <v>0</v>
      </c>
    </row>
    <row r="2026" spans="1:8" s="173" customFormat="1" x14ac:dyDescent="0.35">
      <c r="A2026" s="222" t="s">
        <v>1070</v>
      </c>
      <c r="B2026" s="70">
        <v>44271</v>
      </c>
      <c r="C2026" s="36">
        <v>128</v>
      </c>
      <c r="D2026" s="36">
        <v>1269</v>
      </c>
      <c r="E2026" s="37">
        <v>0</v>
      </c>
      <c r="F2026" s="36">
        <v>61</v>
      </c>
      <c r="G2026" s="36">
        <v>271</v>
      </c>
      <c r="H2026" s="35">
        <v>0</v>
      </c>
    </row>
    <row r="2027" spans="1:8" s="173" customFormat="1" x14ac:dyDescent="0.35">
      <c r="A2027" s="222" t="s">
        <v>1071</v>
      </c>
      <c r="B2027" s="70">
        <v>44271</v>
      </c>
      <c r="C2027" s="36">
        <v>92</v>
      </c>
      <c r="D2027" s="36">
        <v>815</v>
      </c>
      <c r="E2027" s="37">
        <v>0</v>
      </c>
      <c r="F2027" s="36">
        <v>18</v>
      </c>
      <c r="G2027" s="36">
        <v>172</v>
      </c>
      <c r="H2027" s="35">
        <v>0</v>
      </c>
    </row>
    <row r="2028" spans="1:8" s="173" customFormat="1" x14ac:dyDescent="0.35">
      <c r="A2028" s="222" t="s">
        <v>1072</v>
      </c>
      <c r="B2028" s="70">
        <v>44271</v>
      </c>
      <c r="C2028" s="36">
        <v>85</v>
      </c>
      <c r="D2028" s="36">
        <v>933</v>
      </c>
      <c r="E2028" s="37">
        <v>0</v>
      </c>
      <c r="F2028" s="36">
        <v>71</v>
      </c>
      <c r="G2028" s="36">
        <v>248</v>
      </c>
      <c r="H2028" s="35">
        <v>0</v>
      </c>
    </row>
    <row r="2029" spans="1:8" s="173" customFormat="1" x14ac:dyDescent="0.35">
      <c r="A2029" s="222" t="s">
        <v>1073</v>
      </c>
      <c r="B2029" s="70">
        <v>44271</v>
      </c>
      <c r="C2029" s="36">
        <v>164</v>
      </c>
      <c r="D2029" s="36">
        <v>898</v>
      </c>
      <c r="E2029" s="37">
        <v>0</v>
      </c>
      <c r="F2029" s="36">
        <v>58</v>
      </c>
      <c r="G2029" s="36">
        <v>175</v>
      </c>
      <c r="H2029" s="35">
        <v>0</v>
      </c>
    </row>
    <row r="2030" spans="1:8" s="173" customFormat="1" x14ac:dyDescent="0.35">
      <c r="A2030" s="222" t="s">
        <v>1068</v>
      </c>
      <c r="B2030" s="70">
        <v>44272</v>
      </c>
      <c r="C2030" s="36">
        <v>415</v>
      </c>
      <c r="D2030" s="36">
        <v>2581</v>
      </c>
      <c r="E2030" s="37">
        <v>0</v>
      </c>
      <c r="F2030" s="36">
        <v>97</v>
      </c>
      <c r="G2030" s="36">
        <v>259</v>
      </c>
      <c r="H2030" s="35">
        <v>0</v>
      </c>
    </row>
    <row r="2031" spans="1:8" s="173" customFormat="1" x14ac:dyDescent="0.35">
      <c r="A2031" s="222" t="s">
        <v>1069</v>
      </c>
      <c r="B2031" s="70">
        <v>44272</v>
      </c>
      <c r="C2031" s="36">
        <v>157</v>
      </c>
      <c r="D2031" s="36">
        <v>1275</v>
      </c>
      <c r="E2031" s="37">
        <v>0</v>
      </c>
      <c r="F2031" s="36">
        <v>63</v>
      </c>
      <c r="G2031" s="36">
        <v>242</v>
      </c>
      <c r="H2031" s="35">
        <v>0</v>
      </c>
    </row>
    <row r="2032" spans="1:8" s="173" customFormat="1" x14ac:dyDescent="0.35">
      <c r="A2032" s="222" t="s">
        <v>1070</v>
      </c>
      <c r="B2032" s="70">
        <v>44272</v>
      </c>
      <c r="C2032" s="36">
        <v>127</v>
      </c>
      <c r="D2032" s="36">
        <v>1278</v>
      </c>
      <c r="E2032" s="37">
        <v>0</v>
      </c>
      <c r="F2032" s="36">
        <v>62</v>
      </c>
      <c r="G2032" s="36">
        <v>269</v>
      </c>
      <c r="H2032" s="35">
        <v>0</v>
      </c>
    </row>
    <row r="2033" spans="1:8" s="173" customFormat="1" x14ac:dyDescent="0.35">
      <c r="A2033" s="222" t="s">
        <v>1071</v>
      </c>
      <c r="B2033" s="70">
        <v>44272</v>
      </c>
      <c r="C2033" s="36">
        <v>92</v>
      </c>
      <c r="D2033" s="36">
        <v>821</v>
      </c>
      <c r="E2033" s="37">
        <v>0</v>
      </c>
      <c r="F2033" s="36">
        <v>20</v>
      </c>
      <c r="G2033" s="36">
        <v>186</v>
      </c>
      <c r="H2033" s="35">
        <v>0</v>
      </c>
    </row>
    <row r="2034" spans="1:8" s="173" customFormat="1" x14ac:dyDescent="0.35">
      <c r="A2034" s="222" t="s">
        <v>1072</v>
      </c>
      <c r="B2034" s="70">
        <v>44272</v>
      </c>
      <c r="C2034" s="36">
        <v>88</v>
      </c>
      <c r="D2034" s="36">
        <v>889</v>
      </c>
      <c r="E2034" s="37">
        <v>0</v>
      </c>
      <c r="F2034" s="36">
        <v>68</v>
      </c>
      <c r="G2034" s="36">
        <v>298</v>
      </c>
      <c r="H2034" s="35">
        <v>0</v>
      </c>
    </row>
    <row r="2035" spans="1:8" s="173" customFormat="1" x14ac:dyDescent="0.35">
      <c r="A2035" s="222" t="s">
        <v>1073</v>
      </c>
      <c r="B2035" s="70">
        <v>44272</v>
      </c>
      <c r="C2035" s="36">
        <v>172</v>
      </c>
      <c r="D2035" s="36">
        <v>875</v>
      </c>
      <c r="E2035" s="37">
        <v>0</v>
      </c>
      <c r="F2035" s="36">
        <v>50</v>
      </c>
      <c r="G2035" s="36">
        <v>194</v>
      </c>
      <c r="H2035" s="35">
        <v>0</v>
      </c>
    </row>
    <row r="2036" spans="1:8" s="173" customFormat="1" x14ac:dyDescent="0.35">
      <c r="A2036" s="222" t="s">
        <v>1068</v>
      </c>
      <c r="B2036" s="70">
        <v>44273</v>
      </c>
      <c r="C2036" s="36">
        <v>413</v>
      </c>
      <c r="D2036" s="36">
        <v>2566</v>
      </c>
      <c r="E2036" s="37">
        <v>0</v>
      </c>
      <c r="F2036" s="36">
        <v>92</v>
      </c>
      <c r="G2036" s="36">
        <v>273</v>
      </c>
      <c r="H2036" s="35">
        <v>0</v>
      </c>
    </row>
    <row r="2037" spans="1:8" s="173" customFormat="1" x14ac:dyDescent="0.35">
      <c r="A2037" s="222" t="s">
        <v>1069</v>
      </c>
      <c r="B2037" s="70">
        <v>44273</v>
      </c>
      <c r="C2037" s="36">
        <v>161</v>
      </c>
      <c r="D2037" s="36">
        <v>1302</v>
      </c>
      <c r="E2037" s="37">
        <v>0</v>
      </c>
      <c r="F2037" s="36">
        <v>63</v>
      </c>
      <c r="G2037" s="36">
        <v>255</v>
      </c>
      <c r="H2037" s="35">
        <v>0</v>
      </c>
    </row>
    <row r="2038" spans="1:8" s="173" customFormat="1" x14ac:dyDescent="0.35">
      <c r="A2038" s="222" t="s">
        <v>1070</v>
      </c>
      <c r="B2038" s="70">
        <v>44273</v>
      </c>
      <c r="C2038" s="36">
        <v>123</v>
      </c>
      <c r="D2038" s="36">
        <v>1287</v>
      </c>
      <c r="E2038" s="37">
        <v>0</v>
      </c>
      <c r="F2038" s="36">
        <v>65</v>
      </c>
      <c r="G2038" s="36">
        <v>253</v>
      </c>
      <c r="H2038" s="35">
        <v>0</v>
      </c>
    </row>
    <row r="2039" spans="1:8" s="173" customFormat="1" x14ac:dyDescent="0.35">
      <c r="A2039" s="222" t="s">
        <v>1071</v>
      </c>
      <c r="B2039" s="70">
        <v>44273</v>
      </c>
      <c r="C2039" s="36">
        <v>94</v>
      </c>
      <c r="D2039" s="36">
        <v>830</v>
      </c>
      <c r="E2039" s="37">
        <v>0</v>
      </c>
      <c r="F2039" s="36">
        <v>17</v>
      </c>
      <c r="G2039" s="36">
        <v>162</v>
      </c>
      <c r="H2039" s="35">
        <v>0</v>
      </c>
    </row>
    <row r="2040" spans="1:8" s="173" customFormat="1" x14ac:dyDescent="0.35">
      <c r="A2040" s="222" t="s">
        <v>1072</v>
      </c>
      <c r="B2040" s="70">
        <v>44273</v>
      </c>
      <c r="C2040" s="36">
        <v>89</v>
      </c>
      <c r="D2040" s="36">
        <v>924</v>
      </c>
      <c r="E2040" s="37">
        <v>0</v>
      </c>
      <c r="F2040" s="36">
        <v>66</v>
      </c>
      <c r="G2040" s="36">
        <v>254</v>
      </c>
      <c r="H2040" s="35">
        <v>0</v>
      </c>
    </row>
    <row r="2041" spans="1:8" s="173" customFormat="1" x14ac:dyDescent="0.35">
      <c r="A2041" s="222" t="s">
        <v>1073</v>
      </c>
      <c r="B2041" s="70">
        <v>44273</v>
      </c>
      <c r="C2041" s="36">
        <v>162</v>
      </c>
      <c r="D2041" s="36">
        <v>876</v>
      </c>
      <c r="E2041" s="37">
        <v>0</v>
      </c>
      <c r="F2041" s="36">
        <v>60</v>
      </c>
      <c r="G2041" s="36">
        <v>201</v>
      </c>
      <c r="H2041" s="35">
        <v>0</v>
      </c>
    </row>
    <row r="2042" spans="1:8" s="173" customFormat="1" x14ac:dyDescent="0.35">
      <c r="A2042" s="222" t="s">
        <v>1068</v>
      </c>
      <c r="B2042" s="70">
        <v>44274</v>
      </c>
      <c r="C2042" s="36">
        <v>413</v>
      </c>
      <c r="D2042" s="36">
        <v>2594</v>
      </c>
      <c r="E2042" s="37">
        <v>0</v>
      </c>
      <c r="F2042" s="36">
        <v>92</v>
      </c>
      <c r="G2042" s="36">
        <v>250</v>
      </c>
      <c r="H2042" s="35">
        <v>0</v>
      </c>
    </row>
    <row r="2043" spans="1:8" s="173" customFormat="1" x14ac:dyDescent="0.35">
      <c r="A2043" s="222" t="s">
        <v>1069</v>
      </c>
      <c r="B2043" s="70">
        <v>44274</v>
      </c>
      <c r="C2043" s="36">
        <v>152</v>
      </c>
      <c r="D2043" s="36">
        <v>1320</v>
      </c>
      <c r="E2043" s="37">
        <v>0</v>
      </c>
      <c r="F2043" s="36">
        <v>74</v>
      </c>
      <c r="G2043" s="36">
        <v>228</v>
      </c>
      <c r="H2043" s="35">
        <v>0</v>
      </c>
    </row>
    <row r="2044" spans="1:8" s="173" customFormat="1" x14ac:dyDescent="0.35">
      <c r="A2044" s="222" t="s">
        <v>1070</v>
      </c>
      <c r="B2044" s="70">
        <v>44274</v>
      </c>
      <c r="C2044" s="36">
        <v>120</v>
      </c>
      <c r="D2044" s="36">
        <v>1281</v>
      </c>
      <c r="E2044" s="37">
        <v>0</v>
      </c>
      <c r="F2044" s="36">
        <v>66</v>
      </c>
      <c r="G2044" s="36">
        <v>259</v>
      </c>
      <c r="H2044" s="35">
        <v>0</v>
      </c>
    </row>
    <row r="2045" spans="1:8" s="173" customFormat="1" x14ac:dyDescent="0.35">
      <c r="A2045" s="222" t="s">
        <v>1071</v>
      </c>
      <c r="B2045" s="70">
        <v>44274</v>
      </c>
      <c r="C2045" s="36">
        <v>86</v>
      </c>
      <c r="D2045" s="36">
        <v>856</v>
      </c>
      <c r="E2045" s="37">
        <v>0</v>
      </c>
      <c r="F2045" s="36">
        <v>18</v>
      </c>
      <c r="G2045" s="36">
        <v>147</v>
      </c>
      <c r="H2045" s="35">
        <v>0</v>
      </c>
    </row>
    <row r="2046" spans="1:8" s="173" customFormat="1" x14ac:dyDescent="0.35">
      <c r="A2046" s="222" t="s">
        <v>1072</v>
      </c>
      <c r="B2046" s="70">
        <v>44274</v>
      </c>
      <c r="C2046" s="36">
        <v>92</v>
      </c>
      <c r="D2046" s="36">
        <v>905</v>
      </c>
      <c r="E2046" s="37">
        <v>0</v>
      </c>
      <c r="F2046" s="36">
        <v>63</v>
      </c>
      <c r="G2046" s="36">
        <v>268</v>
      </c>
      <c r="H2046" s="35">
        <v>0</v>
      </c>
    </row>
    <row r="2047" spans="1:8" s="173" customFormat="1" x14ac:dyDescent="0.35">
      <c r="A2047" s="222" t="s">
        <v>1073</v>
      </c>
      <c r="B2047" s="70">
        <v>44274</v>
      </c>
      <c r="C2047" s="36">
        <v>162</v>
      </c>
      <c r="D2047" s="36">
        <v>870</v>
      </c>
      <c r="E2047" s="37">
        <v>0</v>
      </c>
      <c r="F2047" s="36">
        <v>60</v>
      </c>
      <c r="G2047" s="36">
        <v>206</v>
      </c>
      <c r="H2047" s="35">
        <v>0</v>
      </c>
    </row>
    <row r="2048" spans="1:8" s="173" customFormat="1" x14ac:dyDescent="0.35">
      <c r="A2048" s="222" t="s">
        <v>1068</v>
      </c>
      <c r="B2048" s="70">
        <v>44275</v>
      </c>
      <c r="C2048" s="36">
        <v>411</v>
      </c>
      <c r="D2048" s="36">
        <v>2521</v>
      </c>
      <c r="E2048" s="37">
        <v>0</v>
      </c>
      <c r="F2048" s="36">
        <v>94</v>
      </c>
      <c r="G2048" s="36">
        <v>327</v>
      </c>
      <c r="H2048" s="35">
        <v>0</v>
      </c>
    </row>
    <row r="2049" spans="1:8" s="173" customFormat="1" x14ac:dyDescent="0.35">
      <c r="A2049" s="222" t="s">
        <v>1069</v>
      </c>
      <c r="B2049" s="70">
        <v>44275</v>
      </c>
      <c r="C2049" s="36">
        <v>161</v>
      </c>
      <c r="D2049" s="36">
        <v>1261</v>
      </c>
      <c r="E2049" s="37">
        <v>0</v>
      </c>
      <c r="F2049" s="36">
        <v>62</v>
      </c>
      <c r="G2049" s="36">
        <v>242</v>
      </c>
      <c r="H2049" s="35">
        <v>0</v>
      </c>
    </row>
    <row r="2050" spans="1:8" s="173" customFormat="1" x14ac:dyDescent="0.35">
      <c r="A2050" s="222" t="s">
        <v>1070</v>
      </c>
      <c r="B2050" s="70">
        <v>44275</v>
      </c>
      <c r="C2050" s="36">
        <v>124</v>
      </c>
      <c r="D2050" s="36">
        <v>1245</v>
      </c>
      <c r="E2050" s="37">
        <v>0</v>
      </c>
      <c r="F2050" s="36">
        <v>68</v>
      </c>
      <c r="G2050" s="36">
        <v>297</v>
      </c>
      <c r="H2050" s="35">
        <v>0</v>
      </c>
    </row>
    <row r="2051" spans="1:8" s="173" customFormat="1" x14ac:dyDescent="0.35">
      <c r="A2051" s="222" t="s">
        <v>1071</v>
      </c>
      <c r="B2051" s="70">
        <v>44275</v>
      </c>
      <c r="C2051" s="36">
        <v>78</v>
      </c>
      <c r="D2051" s="36">
        <v>853</v>
      </c>
      <c r="E2051" s="37">
        <v>0</v>
      </c>
      <c r="F2051" s="36">
        <v>28</v>
      </c>
      <c r="G2051" s="36">
        <v>142</v>
      </c>
      <c r="H2051" s="35">
        <v>0</v>
      </c>
    </row>
    <row r="2052" spans="1:8" s="173" customFormat="1" x14ac:dyDescent="0.35">
      <c r="A2052" s="222" t="s">
        <v>1072</v>
      </c>
      <c r="B2052" s="70">
        <v>44275</v>
      </c>
      <c r="C2052" s="36">
        <v>81</v>
      </c>
      <c r="D2052" s="36">
        <v>911</v>
      </c>
      <c r="E2052" s="37">
        <v>0</v>
      </c>
      <c r="F2052" s="36">
        <v>73</v>
      </c>
      <c r="G2052" s="36">
        <v>256</v>
      </c>
      <c r="H2052" s="35">
        <v>0</v>
      </c>
    </row>
    <row r="2053" spans="1:8" s="173" customFormat="1" x14ac:dyDescent="0.35">
      <c r="A2053" s="222" t="s">
        <v>1073</v>
      </c>
      <c r="B2053" s="70">
        <v>44275</v>
      </c>
      <c r="C2053" s="36">
        <v>159</v>
      </c>
      <c r="D2053" s="36">
        <v>856</v>
      </c>
      <c r="E2053" s="37">
        <v>0</v>
      </c>
      <c r="F2053" s="36">
        <v>63</v>
      </c>
      <c r="G2053" s="36">
        <v>208</v>
      </c>
      <c r="H2053" s="35">
        <v>0</v>
      </c>
    </row>
    <row r="2054" spans="1:8" s="173" customFormat="1" x14ac:dyDescent="0.35">
      <c r="A2054" s="222" t="s">
        <v>1068</v>
      </c>
      <c r="B2054" s="70">
        <v>44276</v>
      </c>
      <c r="C2054" s="36">
        <v>391</v>
      </c>
      <c r="D2054" s="36">
        <v>2431</v>
      </c>
      <c r="E2054" s="37">
        <v>0</v>
      </c>
      <c r="F2054" s="36">
        <v>115</v>
      </c>
      <c r="G2054" s="36">
        <v>385</v>
      </c>
      <c r="H2054" s="35">
        <v>0</v>
      </c>
    </row>
    <row r="2055" spans="1:8" s="173" customFormat="1" x14ac:dyDescent="0.35">
      <c r="A2055" s="222" t="s">
        <v>1069</v>
      </c>
      <c r="B2055" s="70">
        <v>44276</v>
      </c>
      <c r="C2055" s="36">
        <v>149</v>
      </c>
      <c r="D2055" s="36">
        <v>1237</v>
      </c>
      <c r="E2055" s="37">
        <v>0</v>
      </c>
      <c r="F2055" s="36">
        <v>73</v>
      </c>
      <c r="G2055" s="36">
        <v>261</v>
      </c>
      <c r="H2055" s="35">
        <v>0</v>
      </c>
    </row>
    <row r="2056" spans="1:8" s="173" customFormat="1" x14ac:dyDescent="0.35">
      <c r="A2056" s="222" t="s">
        <v>1070</v>
      </c>
      <c r="B2056" s="70">
        <v>44276</v>
      </c>
      <c r="C2056" s="36">
        <v>114</v>
      </c>
      <c r="D2056" s="36">
        <v>1193</v>
      </c>
      <c r="E2056" s="37">
        <v>0</v>
      </c>
      <c r="F2056" s="36">
        <v>75</v>
      </c>
      <c r="G2056" s="36">
        <v>330</v>
      </c>
      <c r="H2056" s="35">
        <v>0</v>
      </c>
    </row>
    <row r="2057" spans="1:8" s="173" customFormat="1" x14ac:dyDescent="0.35">
      <c r="A2057" s="222" t="s">
        <v>1071</v>
      </c>
      <c r="B2057" s="70">
        <v>44276</v>
      </c>
      <c r="C2057" s="36">
        <v>81</v>
      </c>
      <c r="D2057" s="36">
        <v>813</v>
      </c>
      <c r="E2057" s="37">
        <v>0</v>
      </c>
      <c r="F2057" s="36">
        <v>27</v>
      </c>
      <c r="G2057" s="36">
        <v>179</v>
      </c>
      <c r="H2057" s="35">
        <v>0</v>
      </c>
    </row>
    <row r="2058" spans="1:8" s="173" customFormat="1" x14ac:dyDescent="0.35">
      <c r="A2058" s="222" t="s">
        <v>1072</v>
      </c>
      <c r="B2058" s="70">
        <v>44276</v>
      </c>
      <c r="C2058" s="36">
        <v>81</v>
      </c>
      <c r="D2058" s="36">
        <v>884</v>
      </c>
      <c r="E2058" s="37">
        <v>0</v>
      </c>
      <c r="F2058" s="36">
        <v>73</v>
      </c>
      <c r="G2058" s="36">
        <v>275</v>
      </c>
      <c r="H2058" s="35">
        <v>0</v>
      </c>
    </row>
    <row r="2059" spans="1:8" s="173" customFormat="1" x14ac:dyDescent="0.35">
      <c r="A2059" s="222" t="s">
        <v>1073</v>
      </c>
      <c r="B2059" s="70">
        <v>44276</v>
      </c>
      <c r="C2059" s="36">
        <v>150</v>
      </c>
      <c r="D2059" s="36">
        <v>809</v>
      </c>
      <c r="E2059" s="37">
        <v>0</v>
      </c>
      <c r="F2059" s="36">
        <v>72</v>
      </c>
      <c r="G2059" s="36">
        <v>230</v>
      </c>
      <c r="H2059" s="35">
        <v>0</v>
      </c>
    </row>
    <row r="2060" spans="1:8" s="173" customFormat="1" x14ac:dyDescent="0.35">
      <c r="A2060" s="222" t="s">
        <v>1068</v>
      </c>
      <c r="B2060" s="70">
        <v>44277</v>
      </c>
      <c r="C2060" s="36">
        <v>383</v>
      </c>
      <c r="D2060" s="36">
        <v>2437</v>
      </c>
      <c r="E2060" s="37">
        <v>0</v>
      </c>
      <c r="F2060" s="36">
        <v>121</v>
      </c>
      <c r="G2060" s="36">
        <v>367</v>
      </c>
      <c r="H2060" s="35">
        <v>0</v>
      </c>
    </row>
    <row r="2061" spans="1:8" s="173" customFormat="1" x14ac:dyDescent="0.35">
      <c r="A2061" s="222" t="s">
        <v>1069</v>
      </c>
      <c r="B2061" s="70">
        <v>44277</v>
      </c>
      <c r="C2061" s="36">
        <v>150</v>
      </c>
      <c r="D2061" s="36">
        <v>1243</v>
      </c>
      <c r="E2061" s="37">
        <v>0</v>
      </c>
      <c r="F2061" s="36">
        <v>66</v>
      </c>
      <c r="G2061" s="36">
        <v>258</v>
      </c>
      <c r="H2061" s="35">
        <v>0</v>
      </c>
    </row>
    <row r="2062" spans="1:8" s="173" customFormat="1" x14ac:dyDescent="0.35">
      <c r="A2062" s="222" t="s">
        <v>1070</v>
      </c>
      <c r="B2062" s="70">
        <v>44277</v>
      </c>
      <c r="C2062" s="36">
        <v>118</v>
      </c>
      <c r="D2062" s="36">
        <v>1234</v>
      </c>
      <c r="E2062" s="37">
        <v>0</v>
      </c>
      <c r="F2062" s="36">
        <v>71</v>
      </c>
      <c r="G2062" s="36">
        <v>294</v>
      </c>
      <c r="H2062" s="35">
        <v>0</v>
      </c>
    </row>
    <row r="2063" spans="1:8" s="173" customFormat="1" x14ac:dyDescent="0.35">
      <c r="A2063" s="222" t="s">
        <v>1071</v>
      </c>
      <c r="B2063" s="70">
        <v>44277</v>
      </c>
      <c r="C2063" s="36">
        <v>83</v>
      </c>
      <c r="D2063" s="36">
        <v>808</v>
      </c>
      <c r="E2063" s="37">
        <v>0</v>
      </c>
      <c r="F2063" s="36">
        <v>25</v>
      </c>
      <c r="G2063" s="36">
        <v>172</v>
      </c>
      <c r="H2063" s="35">
        <v>0</v>
      </c>
    </row>
    <row r="2064" spans="1:8" s="173" customFormat="1" x14ac:dyDescent="0.35">
      <c r="A2064" s="222" t="s">
        <v>1072</v>
      </c>
      <c r="B2064" s="70">
        <v>44277</v>
      </c>
      <c r="C2064" s="36">
        <v>79</v>
      </c>
      <c r="D2064" s="36">
        <v>930</v>
      </c>
      <c r="E2064" s="37">
        <v>0</v>
      </c>
      <c r="F2064" s="36">
        <v>74</v>
      </c>
      <c r="G2064" s="36">
        <v>238</v>
      </c>
      <c r="H2064" s="35">
        <v>0</v>
      </c>
    </row>
    <row r="2065" spans="1:8" s="173" customFormat="1" x14ac:dyDescent="0.35">
      <c r="A2065" s="222" t="s">
        <v>1073</v>
      </c>
      <c r="B2065" s="70">
        <v>44277</v>
      </c>
      <c r="C2065" s="36">
        <v>150</v>
      </c>
      <c r="D2065" s="36">
        <v>829</v>
      </c>
      <c r="E2065" s="37">
        <v>0</v>
      </c>
      <c r="F2065" s="36">
        <v>72</v>
      </c>
      <c r="G2065" s="36">
        <v>248</v>
      </c>
      <c r="H2065" s="35">
        <v>0</v>
      </c>
    </row>
    <row r="2066" spans="1:8" s="173" customFormat="1" x14ac:dyDescent="0.35">
      <c r="A2066" s="222" t="s">
        <v>1068</v>
      </c>
      <c r="B2066" s="70">
        <v>44278</v>
      </c>
      <c r="C2066" s="36">
        <v>415</v>
      </c>
      <c r="D2066" s="36">
        <v>2612</v>
      </c>
      <c r="E2066" s="37">
        <v>0</v>
      </c>
      <c r="F2066" s="36">
        <v>94</v>
      </c>
      <c r="G2066" s="36">
        <v>235</v>
      </c>
      <c r="H2066" s="35">
        <v>0</v>
      </c>
    </row>
    <row r="2067" spans="1:8" s="173" customFormat="1" x14ac:dyDescent="0.35">
      <c r="A2067" s="222" t="s">
        <v>1069</v>
      </c>
      <c r="B2067" s="70">
        <v>44278</v>
      </c>
      <c r="C2067" s="36">
        <v>155</v>
      </c>
      <c r="D2067" s="36">
        <v>1285</v>
      </c>
      <c r="E2067" s="37">
        <v>0</v>
      </c>
      <c r="F2067" s="36">
        <v>63</v>
      </c>
      <c r="G2067" s="36">
        <v>238</v>
      </c>
      <c r="H2067" s="35">
        <v>0</v>
      </c>
    </row>
    <row r="2068" spans="1:8" s="173" customFormat="1" x14ac:dyDescent="0.35">
      <c r="A2068" s="222" t="s">
        <v>1070</v>
      </c>
      <c r="B2068" s="70">
        <v>44278</v>
      </c>
      <c r="C2068" s="36">
        <v>135</v>
      </c>
      <c r="D2068" s="36">
        <v>1257</v>
      </c>
      <c r="E2068" s="37">
        <v>0</v>
      </c>
      <c r="F2068" s="36">
        <v>55</v>
      </c>
      <c r="G2068" s="36">
        <v>291</v>
      </c>
      <c r="H2068" s="35">
        <v>0</v>
      </c>
    </row>
    <row r="2069" spans="1:8" s="173" customFormat="1" x14ac:dyDescent="0.35">
      <c r="A2069" s="222" t="s">
        <v>1071</v>
      </c>
      <c r="B2069" s="70">
        <v>44278</v>
      </c>
      <c r="C2069" s="36">
        <v>87</v>
      </c>
      <c r="D2069" s="36">
        <v>842</v>
      </c>
      <c r="E2069" s="37">
        <v>0</v>
      </c>
      <c r="F2069" s="36">
        <v>21</v>
      </c>
      <c r="G2069" s="36">
        <v>150</v>
      </c>
      <c r="H2069" s="35">
        <v>0</v>
      </c>
    </row>
    <row r="2070" spans="1:8" s="173" customFormat="1" x14ac:dyDescent="0.35">
      <c r="A2070" s="222" t="s">
        <v>1072</v>
      </c>
      <c r="B2070" s="70">
        <v>44278</v>
      </c>
      <c r="C2070" s="36">
        <v>85</v>
      </c>
      <c r="D2070" s="36">
        <v>935</v>
      </c>
      <c r="E2070" s="37">
        <v>0</v>
      </c>
      <c r="F2070" s="36">
        <v>68</v>
      </c>
      <c r="G2070" s="36">
        <v>233</v>
      </c>
      <c r="H2070" s="35">
        <v>0</v>
      </c>
    </row>
    <row r="2071" spans="1:8" s="173" customFormat="1" x14ac:dyDescent="0.35">
      <c r="A2071" s="222" t="s">
        <v>1073</v>
      </c>
      <c r="B2071" s="70">
        <v>44278</v>
      </c>
      <c r="C2071" s="36">
        <v>161</v>
      </c>
      <c r="D2071" s="36">
        <v>875</v>
      </c>
      <c r="E2071" s="37">
        <v>0</v>
      </c>
      <c r="F2071" s="36">
        <v>61</v>
      </c>
      <c r="G2071" s="36">
        <v>196</v>
      </c>
      <c r="H2071" s="35">
        <v>0</v>
      </c>
    </row>
    <row r="2072" spans="1:8" s="173" customFormat="1" x14ac:dyDescent="0.35">
      <c r="A2072" s="222" t="s">
        <v>1068</v>
      </c>
      <c r="B2072" s="70">
        <v>44279</v>
      </c>
      <c r="C2072" s="36">
        <v>422</v>
      </c>
      <c r="D2072" s="36">
        <v>2616</v>
      </c>
      <c r="E2072" s="37">
        <v>0</v>
      </c>
      <c r="F2072" s="36">
        <v>84</v>
      </c>
      <c r="G2072" s="36">
        <v>219</v>
      </c>
      <c r="H2072" s="35">
        <v>0</v>
      </c>
    </row>
    <row r="2073" spans="1:8" s="173" customFormat="1" x14ac:dyDescent="0.35">
      <c r="A2073" s="222" t="s">
        <v>1069</v>
      </c>
      <c r="B2073" s="70">
        <v>44279</v>
      </c>
      <c r="C2073" s="36">
        <v>153</v>
      </c>
      <c r="D2073" s="36">
        <v>1287</v>
      </c>
      <c r="E2073" s="37">
        <v>0</v>
      </c>
      <c r="F2073" s="36">
        <v>62</v>
      </c>
      <c r="G2073" s="36">
        <v>232</v>
      </c>
      <c r="H2073" s="35">
        <v>0</v>
      </c>
    </row>
    <row r="2074" spans="1:8" s="173" customFormat="1" x14ac:dyDescent="0.35">
      <c r="A2074" s="222" t="s">
        <v>1070</v>
      </c>
      <c r="B2074" s="70">
        <v>44279</v>
      </c>
      <c r="C2074" s="36">
        <v>136</v>
      </c>
      <c r="D2074" s="36">
        <v>1293</v>
      </c>
      <c r="E2074" s="37">
        <v>0</v>
      </c>
      <c r="F2074" s="36">
        <v>56</v>
      </c>
      <c r="G2074" s="36">
        <v>284</v>
      </c>
      <c r="H2074" s="35">
        <v>0</v>
      </c>
    </row>
    <row r="2075" spans="1:8" s="173" customFormat="1" x14ac:dyDescent="0.35">
      <c r="A2075" s="222" t="s">
        <v>1071</v>
      </c>
      <c r="B2075" s="70">
        <v>44279</v>
      </c>
      <c r="C2075" s="36">
        <v>75</v>
      </c>
      <c r="D2075" s="36">
        <v>868</v>
      </c>
      <c r="E2075" s="37">
        <v>0</v>
      </c>
      <c r="F2075" s="36">
        <v>31</v>
      </c>
      <c r="G2075" s="36">
        <v>141</v>
      </c>
      <c r="H2075" s="35">
        <v>0</v>
      </c>
    </row>
    <row r="2076" spans="1:8" s="173" customFormat="1" x14ac:dyDescent="0.35">
      <c r="A2076" s="222" t="s">
        <v>1072</v>
      </c>
      <c r="B2076" s="70">
        <v>44279</v>
      </c>
      <c r="C2076" s="36">
        <v>91</v>
      </c>
      <c r="D2076" s="36">
        <v>978</v>
      </c>
      <c r="E2076" s="37">
        <v>0</v>
      </c>
      <c r="F2076" s="36">
        <v>62</v>
      </c>
      <c r="G2076" s="36">
        <v>197</v>
      </c>
      <c r="H2076" s="35">
        <v>0</v>
      </c>
    </row>
    <row r="2077" spans="1:8" s="173" customFormat="1" x14ac:dyDescent="0.35">
      <c r="A2077" s="222" t="s">
        <v>1073</v>
      </c>
      <c r="B2077" s="70">
        <v>44279</v>
      </c>
      <c r="C2077" s="36">
        <v>164</v>
      </c>
      <c r="D2077" s="36">
        <v>872</v>
      </c>
      <c r="E2077" s="37">
        <v>0</v>
      </c>
      <c r="F2077" s="36">
        <v>58</v>
      </c>
      <c r="G2077" s="36">
        <v>201</v>
      </c>
      <c r="H2077" s="35">
        <v>0</v>
      </c>
    </row>
    <row r="2078" spans="1:8" s="173" customFormat="1" x14ac:dyDescent="0.35">
      <c r="A2078" s="222" t="s">
        <v>1068</v>
      </c>
      <c r="B2078" s="70">
        <v>44280</v>
      </c>
      <c r="C2078" s="36">
        <v>422</v>
      </c>
      <c r="D2078" s="36">
        <v>2642</v>
      </c>
      <c r="E2078" s="37">
        <v>0</v>
      </c>
      <c r="F2078" s="36">
        <v>87</v>
      </c>
      <c r="G2078" s="36">
        <v>208</v>
      </c>
      <c r="H2078" s="35">
        <v>0</v>
      </c>
    </row>
    <row r="2079" spans="1:8" s="173" customFormat="1" x14ac:dyDescent="0.35">
      <c r="A2079" s="222" t="s">
        <v>1069</v>
      </c>
      <c r="B2079" s="70">
        <v>44280</v>
      </c>
      <c r="C2079" s="36">
        <v>154</v>
      </c>
      <c r="D2079" s="36">
        <v>1318</v>
      </c>
      <c r="E2079" s="37">
        <v>0</v>
      </c>
      <c r="F2079" s="36">
        <v>62</v>
      </c>
      <c r="G2079" s="36">
        <v>218</v>
      </c>
      <c r="H2079" s="35">
        <v>0</v>
      </c>
    </row>
    <row r="2080" spans="1:8" s="173" customFormat="1" x14ac:dyDescent="0.35">
      <c r="A2080" s="222" t="s">
        <v>1070</v>
      </c>
      <c r="B2080" s="70">
        <v>44280</v>
      </c>
      <c r="C2080" s="36">
        <v>122</v>
      </c>
      <c r="D2080" s="36">
        <v>1236</v>
      </c>
      <c r="E2080" s="37">
        <v>0</v>
      </c>
      <c r="F2080" s="36">
        <v>74</v>
      </c>
      <c r="G2080" s="36">
        <v>308</v>
      </c>
      <c r="H2080" s="35">
        <v>0</v>
      </c>
    </row>
    <row r="2081" spans="1:8" s="173" customFormat="1" x14ac:dyDescent="0.35">
      <c r="A2081" s="222" t="s">
        <v>1071</v>
      </c>
      <c r="B2081" s="70">
        <v>44280</v>
      </c>
      <c r="C2081" s="36">
        <v>76</v>
      </c>
      <c r="D2081" s="36">
        <v>870</v>
      </c>
      <c r="E2081" s="37">
        <v>0</v>
      </c>
      <c r="F2081" s="36">
        <v>30</v>
      </c>
      <c r="G2081" s="36">
        <v>128</v>
      </c>
      <c r="H2081" s="35">
        <v>0</v>
      </c>
    </row>
    <row r="2082" spans="1:8" s="173" customFormat="1" x14ac:dyDescent="0.35">
      <c r="A2082" s="222" t="s">
        <v>1072</v>
      </c>
      <c r="B2082" s="70">
        <v>44280</v>
      </c>
      <c r="C2082" s="36">
        <v>86</v>
      </c>
      <c r="D2082" s="36">
        <v>985</v>
      </c>
      <c r="E2082" s="37">
        <v>0</v>
      </c>
      <c r="F2082" s="36">
        <v>65</v>
      </c>
      <c r="G2082" s="36">
        <v>205</v>
      </c>
      <c r="H2082" s="35">
        <v>0</v>
      </c>
    </row>
    <row r="2083" spans="1:8" s="173" customFormat="1" x14ac:dyDescent="0.35">
      <c r="A2083" s="222" t="s">
        <v>1073</v>
      </c>
      <c r="B2083" s="70">
        <v>44280</v>
      </c>
      <c r="C2083" s="36">
        <v>161</v>
      </c>
      <c r="D2083" s="36">
        <v>871</v>
      </c>
      <c r="E2083" s="37">
        <v>0</v>
      </c>
      <c r="F2083" s="36">
        <v>61</v>
      </c>
      <c r="G2083" s="36">
        <v>202</v>
      </c>
      <c r="H2083" s="35">
        <v>0</v>
      </c>
    </row>
    <row r="2084" spans="1:8" s="173" customFormat="1" x14ac:dyDescent="0.35">
      <c r="A2084" s="222" t="s">
        <v>1068</v>
      </c>
      <c r="B2084" s="70">
        <v>44281</v>
      </c>
      <c r="C2084" s="36">
        <v>416</v>
      </c>
      <c r="D2084" s="36">
        <v>2649</v>
      </c>
      <c r="E2084" s="37">
        <v>0</v>
      </c>
      <c r="F2084" s="36">
        <v>95</v>
      </c>
      <c r="G2084" s="36">
        <v>216</v>
      </c>
      <c r="H2084" s="35">
        <v>0</v>
      </c>
    </row>
    <row r="2085" spans="1:8" s="173" customFormat="1" x14ac:dyDescent="0.35">
      <c r="A2085" s="222" t="s">
        <v>1069</v>
      </c>
      <c r="B2085" s="70">
        <v>44281</v>
      </c>
      <c r="C2085" s="36">
        <v>159</v>
      </c>
      <c r="D2085" s="36">
        <v>1374</v>
      </c>
      <c r="E2085" s="37">
        <v>0</v>
      </c>
      <c r="F2085" s="36">
        <v>53</v>
      </c>
      <c r="G2085" s="36">
        <v>183</v>
      </c>
      <c r="H2085" s="35">
        <v>0</v>
      </c>
    </row>
    <row r="2086" spans="1:8" s="173" customFormat="1" x14ac:dyDescent="0.35">
      <c r="A2086" s="222" t="s">
        <v>1070</v>
      </c>
      <c r="B2086" s="70">
        <v>44281</v>
      </c>
      <c r="C2086" s="36">
        <v>130</v>
      </c>
      <c r="D2086" s="36">
        <v>1232</v>
      </c>
      <c r="E2086" s="37">
        <v>0</v>
      </c>
      <c r="F2086" s="36">
        <v>61</v>
      </c>
      <c r="G2086" s="36">
        <v>303</v>
      </c>
      <c r="H2086" s="35">
        <v>0</v>
      </c>
    </row>
    <row r="2087" spans="1:8" s="173" customFormat="1" x14ac:dyDescent="0.35">
      <c r="A2087" s="222" t="s">
        <v>1071</v>
      </c>
      <c r="B2087" s="70">
        <v>44281</v>
      </c>
      <c r="C2087" s="36">
        <v>81</v>
      </c>
      <c r="D2087" s="36">
        <v>838</v>
      </c>
      <c r="E2087" s="37">
        <v>0</v>
      </c>
      <c r="F2087" s="36">
        <v>25</v>
      </c>
      <c r="G2087" s="36">
        <v>163</v>
      </c>
      <c r="H2087" s="35">
        <v>0</v>
      </c>
    </row>
    <row r="2088" spans="1:8" s="173" customFormat="1" x14ac:dyDescent="0.35">
      <c r="A2088" s="222" t="s">
        <v>1072</v>
      </c>
      <c r="B2088" s="70">
        <v>44281</v>
      </c>
      <c r="C2088" s="36">
        <v>94</v>
      </c>
      <c r="D2088" s="36">
        <v>969</v>
      </c>
      <c r="E2088" s="37">
        <v>0</v>
      </c>
      <c r="F2088" s="36">
        <v>59</v>
      </c>
      <c r="G2088" s="36">
        <v>216</v>
      </c>
      <c r="H2088" s="35">
        <v>0</v>
      </c>
    </row>
    <row r="2089" spans="1:8" s="173" customFormat="1" x14ac:dyDescent="0.35">
      <c r="A2089" s="222" t="s">
        <v>1073</v>
      </c>
      <c r="B2089" s="70">
        <v>44281</v>
      </c>
      <c r="C2089" s="36">
        <v>167</v>
      </c>
      <c r="D2089" s="36">
        <v>880</v>
      </c>
      <c r="E2089" s="37">
        <v>0</v>
      </c>
      <c r="F2089" s="36">
        <v>55</v>
      </c>
      <c r="G2089" s="36">
        <v>180</v>
      </c>
      <c r="H2089" s="35">
        <v>0</v>
      </c>
    </row>
    <row r="2090" spans="1:8" s="173" customFormat="1" x14ac:dyDescent="0.35">
      <c r="A2090" s="222" t="s">
        <v>1068</v>
      </c>
      <c r="B2090" s="70">
        <v>44282</v>
      </c>
      <c r="C2090" s="36">
        <v>416</v>
      </c>
      <c r="D2090" s="36">
        <v>2579</v>
      </c>
      <c r="E2090" s="37">
        <v>0</v>
      </c>
      <c r="F2090" s="36">
        <v>94</v>
      </c>
      <c r="G2090" s="36">
        <v>280</v>
      </c>
      <c r="H2090" s="35">
        <v>0</v>
      </c>
    </row>
    <row r="2091" spans="1:8" s="173" customFormat="1" x14ac:dyDescent="0.35">
      <c r="A2091" s="222" t="s">
        <v>1069</v>
      </c>
      <c r="B2091" s="70">
        <v>44282</v>
      </c>
      <c r="C2091" s="36">
        <v>164</v>
      </c>
      <c r="D2091" s="36">
        <v>1352</v>
      </c>
      <c r="E2091" s="37">
        <v>0</v>
      </c>
      <c r="F2091" s="36">
        <v>53</v>
      </c>
      <c r="G2091" s="36">
        <v>172</v>
      </c>
      <c r="H2091" s="35">
        <v>0</v>
      </c>
    </row>
    <row r="2092" spans="1:8" s="173" customFormat="1" x14ac:dyDescent="0.35">
      <c r="A2092" s="222" t="s">
        <v>1070</v>
      </c>
      <c r="B2092" s="70">
        <v>44282</v>
      </c>
      <c r="C2092" s="36">
        <v>130</v>
      </c>
      <c r="D2092" s="36">
        <v>1205</v>
      </c>
      <c r="E2092" s="37">
        <v>0</v>
      </c>
      <c r="F2092" s="36">
        <v>59</v>
      </c>
      <c r="G2092" s="36">
        <v>336</v>
      </c>
      <c r="H2092" s="35">
        <v>0</v>
      </c>
    </row>
    <row r="2093" spans="1:8" s="173" customFormat="1" x14ac:dyDescent="0.35">
      <c r="A2093" s="222" t="s">
        <v>1071</v>
      </c>
      <c r="B2093" s="70">
        <v>44282</v>
      </c>
      <c r="C2093" s="36">
        <v>77</v>
      </c>
      <c r="D2093" s="36">
        <v>779</v>
      </c>
      <c r="E2093" s="37">
        <v>0</v>
      </c>
      <c r="F2093" s="36">
        <v>27</v>
      </c>
      <c r="G2093" s="36">
        <v>226</v>
      </c>
      <c r="H2093" s="35">
        <v>0</v>
      </c>
    </row>
    <row r="2094" spans="1:8" s="173" customFormat="1" x14ac:dyDescent="0.35">
      <c r="A2094" s="222" t="s">
        <v>1072</v>
      </c>
      <c r="B2094" s="70">
        <v>44282</v>
      </c>
      <c r="C2094" s="36">
        <v>95</v>
      </c>
      <c r="D2094" s="36">
        <v>952</v>
      </c>
      <c r="E2094" s="37">
        <v>0</v>
      </c>
      <c r="F2094" s="36">
        <v>62</v>
      </c>
      <c r="G2094" s="36">
        <v>236</v>
      </c>
      <c r="H2094" s="35">
        <v>0</v>
      </c>
    </row>
    <row r="2095" spans="1:8" s="173" customFormat="1" x14ac:dyDescent="0.35">
      <c r="A2095" s="222" t="s">
        <v>1073</v>
      </c>
      <c r="B2095" s="70">
        <v>44282</v>
      </c>
      <c r="C2095" s="36">
        <v>151</v>
      </c>
      <c r="D2095" s="36">
        <v>835</v>
      </c>
      <c r="E2095" s="37">
        <v>0</v>
      </c>
      <c r="F2095" s="36">
        <v>71</v>
      </c>
      <c r="G2095" s="36">
        <v>225</v>
      </c>
      <c r="H2095" s="35">
        <v>0</v>
      </c>
    </row>
    <row r="2096" spans="1:8" s="173" customFormat="1" x14ac:dyDescent="0.35">
      <c r="A2096" s="222" t="s">
        <v>1068</v>
      </c>
      <c r="B2096" s="70">
        <v>44283</v>
      </c>
      <c r="C2096" s="36">
        <v>391</v>
      </c>
      <c r="D2096" s="36">
        <v>2499</v>
      </c>
      <c r="E2096" s="37">
        <v>0</v>
      </c>
      <c r="F2096" s="36">
        <v>114</v>
      </c>
      <c r="G2096" s="36">
        <v>342</v>
      </c>
      <c r="H2096" s="35">
        <v>0</v>
      </c>
    </row>
    <row r="2097" spans="1:8" s="173" customFormat="1" x14ac:dyDescent="0.35">
      <c r="A2097" s="222" t="s">
        <v>1069</v>
      </c>
      <c r="B2097" s="70">
        <v>44283</v>
      </c>
      <c r="C2097" s="36">
        <v>150</v>
      </c>
      <c r="D2097" s="36">
        <v>1288</v>
      </c>
      <c r="E2097" s="37">
        <v>0</v>
      </c>
      <c r="F2097" s="36">
        <v>72</v>
      </c>
      <c r="G2097" s="36">
        <v>218</v>
      </c>
      <c r="H2097" s="35">
        <v>0</v>
      </c>
    </row>
    <row r="2098" spans="1:8" s="173" customFormat="1" x14ac:dyDescent="0.35">
      <c r="A2098" s="222" t="s">
        <v>1070</v>
      </c>
      <c r="B2098" s="70">
        <v>44283</v>
      </c>
      <c r="C2098" s="36">
        <v>126</v>
      </c>
      <c r="D2098" s="36">
        <v>1175</v>
      </c>
      <c r="E2098" s="37">
        <v>0</v>
      </c>
      <c r="F2098" s="36">
        <v>64</v>
      </c>
      <c r="G2098" s="36">
        <v>354</v>
      </c>
      <c r="H2098" s="35">
        <v>0</v>
      </c>
    </row>
    <row r="2099" spans="1:8" s="173" customFormat="1" x14ac:dyDescent="0.35">
      <c r="A2099" s="222" t="s">
        <v>1071</v>
      </c>
      <c r="B2099" s="70">
        <v>44283</v>
      </c>
      <c r="C2099" s="36">
        <v>82</v>
      </c>
      <c r="D2099" s="36">
        <v>753</v>
      </c>
      <c r="E2099" s="37">
        <v>0</v>
      </c>
      <c r="F2099" s="36">
        <v>19</v>
      </c>
      <c r="G2099" s="36">
        <v>248</v>
      </c>
      <c r="H2099" s="35">
        <v>0</v>
      </c>
    </row>
    <row r="2100" spans="1:8" s="173" customFormat="1" x14ac:dyDescent="0.35">
      <c r="A2100" s="222" t="s">
        <v>1072</v>
      </c>
      <c r="B2100" s="70">
        <v>44283</v>
      </c>
      <c r="C2100" s="36">
        <v>87</v>
      </c>
      <c r="D2100" s="36">
        <v>961</v>
      </c>
      <c r="E2100" s="37">
        <v>0</v>
      </c>
      <c r="F2100" s="36">
        <v>68</v>
      </c>
      <c r="G2100" s="36">
        <v>242</v>
      </c>
      <c r="H2100" s="35">
        <v>0</v>
      </c>
    </row>
    <row r="2101" spans="1:8" s="173" customFormat="1" x14ac:dyDescent="0.35">
      <c r="A2101" s="222" t="s">
        <v>1073</v>
      </c>
      <c r="B2101" s="70">
        <v>44283</v>
      </c>
      <c r="C2101" s="36">
        <v>148</v>
      </c>
      <c r="D2101" s="36">
        <v>797</v>
      </c>
      <c r="E2101" s="37">
        <v>0</v>
      </c>
      <c r="F2101" s="36">
        <v>72</v>
      </c>
      <c r="G2101" s="36">
        <v>266</v>
      </c>
      <c r="H2101" s="35">
        <v>0</v>
      </c>
    </row>
    <row r="2102" spans="1:8" s="173" customFormat="1" x14ac:dyDescent="0.35">
      <c r="A2102" s="222" t="s">
        <v>1068</v>
      </c>
      <c r="B2102" s="70">
        <v>44284</v>
      </c>
      <c r="C2102" s="36">
        <v>386</v>
      </c>
      <c r="D2102" s="36">
        <v>2493</v>
      </c>
      <c r="E2102" s="37">
        <v>0</v>
      </c>
      <c r="F2102" s="36">
        <v>122</v>
      </c>
      <c r="G2102" s="36">
        <v>350</v>
      </c>
      <c r="H2102" s="35">
        <v>0</v>
      </c>
    </row>
    <row r="2103" spans="1:8" s="173" customFormat="1" x14ac:dyDescent="0.35">
      <c r="A2103" s="222" t="s">
        <v>1069</v>
      </c>
      <c r="B2103" s="70">
        <v>44284</v>
      </c>
      <c r="C2103" s="36">
        <v>142</v>
      </c>
      <c r="D2103" s="36">
        <v>1256</v>
      </c>
      <c r="E2103" s="37">
        <v>0</v>
      </c>
      <c r="F2103" s="36">
        <v>70</v>
      </c>
      <c r="G2103" s="36">
        <v>247</v>
      </c>
      <c r="H2103" s="35">
        <v>0</v>
      </c>
    </row>
    <row r="2104" spans="1:8" s="173" customFormat="1" x14ac:dyDescent="0.35">
      <c r="A2104" s="222" t="s">
        <v>1070</v>
      </c>
      <c r="B2104" s="70">
        <v>44284</v>
      </c>
      <c r="C2104" s="36">
        <v>121</v>
      </c>
      <c r="D2104" s="36">
        <v>1175</v>
      </c>
      <c r="E2104" s="37">
        <v>0</v>
      </c>
      <c r="F2104" s="36">
        <v>69</v>
      </c>
      <c r="G2104" s="36">
        <v>367</v>
      </c>
      <c r="H2104" s="35">
        <v>0</v>
      </c>
    </row>
    <row r="2105" spans="1:8" s="173" customFormat="1" x14ac:dyDescent="0.35">
      <c r="A2105" s="222" t="s">
        <v>1071</v>
      </c>
      <c r="B2105" s="70">
        <v>44284</v>
      </c>
      <c r="C2105" s="36">
        <v>85</v>
      </c>
      <c r="D2105" s="36">
        <v>798</v>
      </c>
      <c r="E2105" s="37">
        <v>0</v>
      </c>
      <c r="F2105" s="36">
        <v>16</v>
      </c>
      <c r="G2105" s="36">
        <v>204</v>
      </c>
      <c r="H2105" s="35">
        <v>0</v>
      </c>
    </row>
    <row r="2106" spans="1:8" s="173" customFormat="1" x14ac:dyDescent="0.35">
      <c r="A2106" s="222" t="s">
        <v>1072</v>
      </c>
      <c r="B2106" s="70">
        <v>44284</v>
      </c>
      <c r="C2106" s="36">
        <v>92</v>
      </c>
      <c r="D2106" s="36">
        <v>1000</v>
      </c>
      <c r="E2106" s="37">
        <v>0</v>
      </c>
      <c r="F2106" s="36">
        <v>63</v>
      </c>
      <c r="G2106" s="36">
        <v>206</v>
      </c>
      <c r="H2106" s="35">
        <v>0</v>
      </c>
    </row>
    <row r="2107" spans="1:8" s="173" customFormat="1" x14ac:dyDescent="0.35">
      <c r="A2107" s="222" t="s">
        <v>1073</v>
      </c>
      <c r="B2107" s="70">
        <v>44284</v>
      </c>
      <c r="C2107" s="36">
        <v>152</v>
      </c>
      <c r="D2107" s="36">
        <v>807</v>
      </c>
      <c r="E2107" s="37">
        <v>0</v>
      </c>
      <c r="F2107" s="36">
        <v>68</v>
      </c>
      <c r="G2107" s="36">
        <v>260</v>
      </c>
      <c r="H2107" s="35">
        <v>0</v>
      </c>
    </row>
    <row r="2108" spans="1:8" s="173" customFormat="1" x14ac:dyDescent="0.35">
      <c r="A2108" s="222" t="s">
        <v>1068</v>
      </c>
      <c r="B2108" s="70">
        <v>44285</v>
      </c>
      <c r="C2108" s="36">
        <v>433</v>
      </c>
      <c r="D2108" s="36">
        <v>2602</v>
      </c>
      <c r="E2108" s="37">
        <v>0</v>
      </c>
      <c r="F2108" s="36">
        <v>78</v>
      </c>
      <c r="G2108" s="36">
        <v>245</v>
      </c>
      <c r="H2108" s="35">
        <v>0</v>
      </c>
    </row>
    <row r="2109" spans="1:8" s="173" customFormat="1" x14ac:dyDescent="0.35">
      <c r="A2109" s="222" t="s">
        <v>1069</v>
      </c>
      <c r="B2109" s="70">
        <v>44285</v>
      </c>
      <c r="C2109" s="36">
        <v>163</v>
      </c>
      <c r="D2109" s="36">
        <v>1312</v>
      </c>
      <c r="E2109" s="37">
        <v>0</v>
      </c>
      <c r="F2109" s="36">
        <v>56</v>
      </c>
      <c r="G2109" s="36">
        <v>215</v>
      </c>
      <c r="H2109" s="35">
        <v>0</v>
      </c>
    </row>
    <row r="2110" spans="1:8" s="173" customFormat="1" x14ac:dyDescent="0.35">
      <c r="A2110" s="222" t="s">
        <v>1070</v>
      </c>
      <c r="B2110" s="70">
        <v>44285</v>
      </c>
      <c r="C2110" s="36">
        <v>129</v>
      </c>
      <c r="D2110" s="36">
        <v>1268</v>
      </c>
      <c r="E2110" s="37">
        <v>0</v>
      </c>
      <c r="F2110" s="36">
        <v>62</v>
      </c>
      <c r="G2110" s="36">
        <v>296</v>
      </c>
      <c r="H2110" s="35">
        <v>0</v>
      </c>
    </row>
    <row r="2111" spans="1:8" s="173" customFormat="1" x14ac:dyDescent="0.35">
      <c r="A2111" s="222" t="s">
        <v>1071</v>
      </c>
      <c r="B2111" s="70">
        <v>44285</v>
      </c>
      <c r="C2111" s="36">
        <v>81</v>
      </c>
      <c r="D2111" s="36">
        <v>847</v>
      </c>
      <c r="E2111" s="37">
        <v>0</v>
      </c>
      <c r="F2111" s="36">
        <v>20</v>
      </c>
      <c r="G2111" s="36">
        <v>162</v>
      </c>
      <c r="H2111" s="35">
        <v>0</v>
      </c>
    </row>
    <row r="2112" spans="1:8" s="173" customFormat="1" x14ac:dyDescent="0.35">
      <c r="A2112" s="222" t="s">
        <v>1072</v>
      </c>
      <c r="B2112" s="70">
        <v>44285</v>
      </c>
      <c r="C2112" s="36">
        <v>97</v>
      </c>
      <c r="D2112" s="36">
        <v>992</v>
      </c>
      <c r="E2112" s="37">
        <v>0</v>
      </c>
      <c r="F2112" s="36">
        <v>61</v>
      </c>
      <c r="G2112" s="36">
        <v>210</v>
      </c>
      <c r="H2112" s="35">
        <v>0</v>
      </c>
    </row>
    <row r="2113" spans="1:8" s="173" customFormat="1" x14ac:dyDescent="0.35">
      <c r="A2113" s="222" t="s">
        <v>1073</v>
      </c>
      <c r="B2113" s="70">
        <v>44285</v>
      </c>
      <c r="C2113" s="36">
        <v>156</v>
      </c>
      <c r="D2113" s="36">
        <v>856</v>
      </c>
      <c r="E2113" s="37">
        <v>0</v>
      </c>
      <c r="F2113" s="36">
        <v>64</v>
      </c>
      <c r="G2113" s="36">
        <v>220</v>
      </c>
      <c r="H2113" s="35">
        <v>0</v>
      </c>
    </row>
    <row r="2114" spans="1:8" s="173" customFormat="1" x14ac:dyDescent="0.35">
      <c r="A2114" s="222" t="s">
        <v>1068</v>
      </c>
      <c r="B2114" s="70">
        <v>44286</v>
      </c>
      <c r="C2114" s="36">
        <v>434</v>
      </c>
      <c r="D2114" s="36">
        <v>2648</v>
      </c>
      <c r="E2114" s="37">
        <v>0</v>
      </c>
      <c r="F2114" s="36">
        <v>77</v>
      </c>
      <c r="G2114" s="36">
        <v>201</v>
      </c>
      <c r="H2114" s="35">
        <v>0</v>
      </c>
    </row>
    <row r="2115" spans="1:8" s="173" customFormat="1" x14ac:dyDescent="0.35">
      <c r="A2115" s="222" t="s">
        <v>1069</v>
      </c>
      <c r="B2115" s="70">
        <v>44286</v>
      </c>
      <c r="C2115" s="36">
        <v>164</v>
      </c>
      <c r="D2115" s="36">
        <v>1321</v>
      </c>
      <c r="E2115" s="37">
        <v>0</v>
      </c>
      <c r="F2115" s="36">
        <v>51</v>
      </c>
      <c r="G2115" s="36">
        <v>210</v>
      </c>
      <c r="H2115" s="35">
        <v>0</v>
      </c>
    </row>
    <row r="2116" spans="1:8" s="173" customFormat="1" x14ac:dyDescent="0.35">
      <c r="A2116" s="222" t="s">
        <v>1070</v>
      </c>
      <c r="B2116" s="70">
        <v>44286</v>
      </c>
      <c r="C2116" s="36">
        <v>141</v>
      </c>
      <c r="D2116" s="36">
        <v>1238</v>
      </c>
      <c r="E2116" s="37">
        <v>0</v>
      </c>
      <c r="F2116" s="36">
        <v>56</v>
      </c>
      <c r="G2116" s="36">
        <v>323</v>
      </c>
      <c r="H2116" s="35">
        <v>0</v>
      </c>
    </row>
    <row r="2117" spans="1:8" s="173" customFormat="1" x14ac:dyDescent="0.35">
      <c r="A2117" s="222" t="s">
        <v>1071</v>
      </c>
      <c r="B2117" s="70">
        <v>44286</v>
      </c>
      <c r="C2117" s="36">
        <v>80</v>
      </c>
      <c r="D2117" s="36">
        <v>874</v>
      </c>
      <c r="E2117" s="37">
        <v>0</v>
      </c>
      <c r="F2117" s="36">
        <v>20</v>
      </c>
      <c r="G2117" s="36">
        <v>139</v>
      </c>
      <c r="H2117" s="35">
        <v>0</v>
      </c>
    </row>
    <row r="2118" spans="1:8" s="173" customFormat="1" x14ac:dyDescent="0.35">
      <c r="A2118" s="222" t="s">
        <v>1072</v>
      </c>
      <c r="B2118" s="70">
        <v>44286</v>
      </c>
      <c r="C2118" s="36">
        <v>94</v>
      </c>
      <c r="D2118" s="36">
        <v>993</v>
      </c>
      <c r="E2118" s="37">
        <v>0</v>
      </c>
      <c r="F2118" s="36">
        <v>61</v>
      </c>
      <c r="G2118" s="36">
        <v>211</v>
      </c>
      <c r="H2118" s="35">
        <v>0</v>
      </c>
    </row>
    <row r="2119" spans="1:8" s="173" customFormat="1" x14ac:dyDescent="0.35">
      <c r="A2119" s="222" t="s">
        <v>1073</v>
      </c>
      <c r="B2119" s="70">
        <v>44286</v>
      </c>
      <c r="C2119" s="36">
        <v>159</v>
      </c>
      <c r="D2119" s="36">
        <v>871</v>
      </c>
      <c r="E2119" s="37">
        <v>0</v>
      </c>
      <c r="F2119" s="36">
        <v>61</v>
      </c>
      <c r="G2119" s="36">
        <v>201</v>
      </c>
      <c r="H2119" s="35">
        <v>0</v>
      </c>
    </row>
    <row r="2120" spans="1:8" s="173" customFormat="1" x14ac:dyDescent="0.35">
      <c r="A2120" s="222" t="s">
        <v>1068</v>
      </c>
      <c r="B2120" s="70">
        <v>44287</v>
      </c>
      <c r="C2120" s="36">
        <v>411</v>
      </c>
      <c r="D2120" s="36">
        <v>2626</v>
      </c>
      <c r="E2120" s="37">
        <v>0</v>
      </c>
      <c r="F2120" s="36">
        <v>93</v>
      </c>
      <c r="G2120" s="36">
        <v>228</v>
      </c>
      <c r="H2120" s="35">
        <v>0</v>
      </c>
    </row>
    <row r="2121" spans="1:8" s="173" customFormat="1" x14ac:dyDescent="0.35">
      <c r="A2121" s="222" t="s">
        <v>1069</v>
      </c>
      <c r="B2121" s="70">
        <v>44287</v>
      </c>
      <c r="C2121" s="36">
        <v>166</v>
      </c>
      <c r="D2121" s="36">
        <v>1317</v>
      </c>
      <c r="E2121" s="37">
        <v>0</v>
      </c>
      <c r="F2121" s="36">
        <v>53</v>
      </c>
      <c r="G2121" s="36">
        <v>195</v>
      </c>
      <c r="H2121" s="35">
        <v>0</v>
      </c>
    </row>
    <row r="2122" spans="1:8" s="173" customFormat="1" x14ac:dyDescent="0.35">
      <c r="A2122" s="222" t="s">
        <v>1070</v>
      </c>
      <c r="B2122" s="70">
        <v>44287</v>
      </c>
      <c r="C2122" s="36">
        <v>130</v>
      </c>
      <c r="D2122" s="36">
        <v>1269</v>
      </c>
      <c r="E2122" s="37">
        <v>0</v>
      </c>
      <c r="F2122" s="36">
        <v>65</v>
      </c>
      <c r="G2122" s="36">
        <v>276</v>
      </c>
      <c r="H2122" s="35">
        <v>0</v>
      </c>
    </row>
    <row r="2123" spans="1:8" s="173" customFormat="1" x14ac:dyDescent="0.35">
      <c r="A2123" s="222" t="s">
        <v>1071</v>
      </c>
      <c r="B2123" s="70">
        <v>44287</v>
      </c>
      <c r="C2123" s="36">
        <v>83</v>
      </c>
      <c r="D2123" s="36">
        <v>894</v>
      </c>
      <c r="E2123" s="37">
        <v>0</v>
      </c>
      <c r="F2123" s="36">
        <v>18</v>
      </c>
      <c r="G2123" s="36">
        <v>118</v>
      </c>
      <c r="H2123" s="35">
        <v>0</v>
      </c>
    </row>
    <row r="2124" spans="1:8" s="173" customFormat="1" x14ac:dyDescent="0.35">
      <c r="A2124" s="222" t="s">
        <v>1072</v>
      </c>
      <c r="B2124" s="70">
        <v>44287</v>
      </c>
      <c r="C2124" s="36">
        <v>96</v>
      </c>
      <c r="D2124" s="36">
        <v>1007</v>
      </c>
      <c r="E2124" s="37">
        <v>0</v>
      </c>
      <c r="F2124" s="36">
        <v>59</v>
      </c>
      <c r="G2124" s="36">
        <v>193</v>
      </c>
      <c r="H2124" s="35">
        <v>0</v>
      </c>
    </row>
    <row r="2125" spans="1:8" s="173" customFormat="1" x14ac:dyDescent="0.35">
      <c r="A2125" s="222" t="s">
        <v>1073</v>
      </c>
      <c r="B2125" s="70">
        <v>44287</v>
      </c>
      <c r="C2125" s="36">
        <v>163</v>
      </c>
      <c r="D2125" s="36">
        <v>860</v>
      </c>
      <c r="E2125" s="37">
        <v>0</v>
      </c>
      <c r="F2125" s="36">
        <v>57</v>
      </c>
      <c r="G2125" s="36">
        <v>212</v>
      </c>
      <c r="H2125" s="35">
        <v>0</v>
      </c>
    </row>
    <row r="2126" spans="1:8" s="173" customFormat="1" x14ac:dyDescent="0.35">
      <c r="A2126" s="222" t="s">
        <v>1068</v>
      </c>
      <c r="B2126" s="70">
        <v>44288</v>
      </c>
      <c r="C2126" s="36">
        <v>401</v>
      </c>
      <c r="D2126" s="36">
        <v>2600</v>
      </c>
      <c r="E2126" s="37">
        <v>0</v>
      </c>
      <c r="F2126" s="36">
        <v>103</v>
      </c>
      <c r="G2126" s="36">
        <v>254</v>
      </c>
      <c r="H2126" s="35">
        <v>0</v>
      </c>
    </row>
    <row r="2127" spans="1:8" s="173" customFormat="1" x14ac:dyDescent="0.35">
      <c r="A2127" s="222" t="s">
        <v>1069</v>
      </c>
      <c r="B2127" s="70">
        <v>44288</v>
      </c>
      <c r="C2127" s="36">
        <v>161</v>
      </c>
      <c r="D2127" s="36">
        <v>1321</v>
      </c>
      <c r="E2127" s="37">
        <v>0</v>
      </c>
      <c r="F2127" s="36">
        <v>53</v>
      </c>
      <c r="G2127" s="36">
        <v>205</v>
      </c>
      <c r="H2127" s="35">
        <v>0</v>
      </c>
    </row>
    <row r="2128" spans="1:8" s="173" customFormat="1" x14ac:dyDescent="0.35">
      <c r="A2128" s="222" t="s">
        <v>1070</v>
      </c>
      <c r="B2128" s="70">
        <v>44288</v>
      </c>
      <c r="C2128" s="36">
        <v>130</v>
      </c>
      <c r="D2128" s="36">
        <v>1238</v>
      </c>
      <c r="E2128" s="37">
        <v>0</v>
      </c>
      <c r="F2128" s="36">
        <v>64</v>
      </c>
      <c r="G2128" s="36">
        <v>292</v>
      </c>
      <c r="H2128" s="35">
        <v>0</v>
      </c>
    </row>
    <row r="2129" spans="1:8" s="173" customFormat="1" x14ac:dyDescent="0.35">
      <c r="A2129" s="222" t="s">
        <v>1071</v>
      </c>
      <c r="B2129" s="70">
        <v>44288</v>
      </c>
      <c r="C2129" s="36">
        <v>78</v>
      </c>
      <c r="D2129" s="36">
        <v>903</v>
      </c>
      <c r="E2129" s="37">
        <v>0</v>
      </c>
      <c r="F2129" s="36">
        <v>21</v>
      </c>
      <c r="G2129" s="36">
        <v>119</v>
      </c>
      <c r="H2129" s="35">
        <v>0</v>
      </c>
    </row>
    <row r="2130" spans="1:8" s="173" customFormat="1" x14ac:dyDescent="0.35">
      <c r="A2130" s="222" t="s">
        <v>1072</v>
      </c>
      <c r="B2130" s="70">
        <v>44288</v>
      </c>
      <c r="C2130" s="36">
        <v>95</v>
      </c>
      <c r="D2130" s="36">
        <v>958</v>
      </c>
      <c r="E2130" s="37">
        <v>0</v>
      </c>
      <c r="F2130" s="36">
        <v>60</v>
      </c>
      <c r="G2130" s="36">
        <v>236</v>
      </c>
      <c r="H2130" s="35">
        <v>0</v>
      </c>
    </row>
    <row r="2131" spans="1:8" s="173" customFormat="1" x14ac:dyDescent="0.35">
      <c r="A2131" s="222" t="s">
        <v>1073</v>
      </c>
      <c r="B2131" s="70">
        <v>44288</v>
      </c>
      <c r="C2131" s="36">
        <v>171</v>
      </c>
      <c r="D2131" s="36">
        <v>867</v>
      </c>
      <c r="E2131" s="37">
        <v>0</v>
      </c>
      <c r="F2131" s="36">
        <v>49</v>
      </c>
      <c r="G2131" s="36">
        <v>205</v>
      </c>
      <c r="H2131" s="35">
        <v>0</v>
      </c>
    </row>
    <row r="2132" spans="1:8" s="173" customFormat="1" x14ac:dyDescent="0.35">
      <c r="A2132" s="222" t="s">
        <v>1068</v>
      </c>
      <c r="B2132" s="70">
        <v>44289</v>
      </c>
      <c r="C2132" s="36">
        <v>410</v>
      </c>
      <c r="D2132" s="36">
        <v>2574</v>
      </c>
      <c r="E2132" s="37">
        <v>0</v>
      </c>
      <c r="F2132" s="36">
        <v>96</v>
      </c>
      <c r="G2132" s="36">
        <v>281</v>
      </c>
      <c r="H2132" s="35">
        <v>0</v>
      </c>
    </row>
    <row r="2133" spans="1:8" s="173" customFormat="1" x14ac:dyDescent="0.35">
      <c r="A2133" s="222" t="s">
        <v>1069</v>
      </c>
      <c r="B2133" s="70">
        <v>44289</v>
      </c>
      <c r="C2133" s="36">
        <v>150</v>
      </c>
      <c r="D2133" s="36">
        <v>1294</v>
      </c>
      <c r="E2133" s="37">
        <v>0</v>
      </c>
      <c r="F2133" s="36">
        <v>63</v>
      </c>
      <c r="G2133" s="36">
        <v>247</v>
      </c>
      <c r="H2133" s="35">
        <v>0</v>
      </c>
    </row>
    <row r="2134" spans="1:8" s="173" customFormat="1" x14ac:dyDescent="0.35">
      <c r="A2134" s="222" t="s">
        <v>1070</v>
      </c>
      <c r="B2134" s="70">
        <v>44289</v>
      </c>
      <c r="C2134" s="36">
        <v>119</v>
      </c>
      <c r="D2134" s="36">
        <v>1183</v>
      </c>
      <c r="E2134" s="37">
        <v>0</v>
      </c>
      <c r="F2134" s="36">
        <v>71</v>
      </c>
      <c r="G2134" s="36">
        <v>366</v>
      </c>
      <c r="H2134" s="35">
        <v>0</v>
      </c>
    </row>
    <row r="2135" spans="1:8" s="173" customFormat="1" x14ac:dyDescent="0.35">
      <c r="A2135" s="222" t="s">
        <v>1071</v>
      </c>
      <c r="B2135" s="70">
        <v>44289</v>
      </c>
      <c r="C2135" s="36">
        <v>77</v>
      </c>
      <c r="D2135" s="36">
        <v>832</v>
      </c>
      <c r="E2135" s="37">
        <v>0</v>
      </c>
      <c r="F2135" s="36">
        <v>23</v>
      </c>
      <c r="G2135" s="36">
        <v>178</v>
      </c>
      <c r="H2135" s="35">
        <v>0</v>
      </c>
    </row>
    <row r="2136" spans="1:8" s="173" customFormat="1" x14ac:dyDescent="0.35">
      <c r="A2136" s="222" t="s">
        <v>1072</v>
      </c>
      <c r="B2136" s="70">
        <v>44289</v>
      </c>
      <c r="C2136" s="36">
        <v>90</v>
      </c>
      <c r="D2136" s="36">
        <v>922</v>
      </c>
      <c r="E2136" s="37">
        <v>0</v>
      </c>
      <c r="F2136" s="36">
        <v>65</v>
      </c>
      <c r="G2136" s="36">
        <v>272</v>
      </c>
      <c r="H2136" s="35">
        <v>0</v>
      </c>
    </row>
    <row r="2137" spans="1:8" s="173" customFormat="1" x14ac:dyDescent="0.35">
      <c r="A2137" s="222" t="s">
        <v>1073</v>
      </c>
      <c r="B2137" s="70">
        <v>44289</v>
      </c>
      <c r="C2137" s="36">
        <v>160</v>
      </c>
      <c r="D2137" s="36">
        <v>821</v>
      </c>
      <c r="E2137" s="37">
        <v>0</v>
      </c>
      <c r="F2137" s="36">
        <v>60</v>
      </c>
      <c r="G2137" s="36">
        <v>254</v>
      </c>
      <c r="H2137" s="35">
        <v>0</v>
      </c>
    </row>
    <row r="2138" spans="1:8" s="173" customFormat="1" x14ac:dyDescent="0.35">
      <c r="A2138" s="222" t="s">
        <v>1068</v>
      </c>
      <c r="B2138" s="70">
        <v>44290</v>
      </c>
      <c r="C2138" s="36">
        <v>409</v>
      </c>
      <c r="D2138" s="36">
        <v>2426</v>
      </c>
      <c r="E2138" s="37">
        <v>0</v>
      </c>
      <c r="F2138" s="36">
        <v>96</v>
      </c>
      <c r="G2138" s="36">
        <v>391</v>
      </c>
      <c r="H2138" s="35">
        <v>0</v>
      </c>
    </row>
    <row r="2139" spans="1:8" s="173" customFormat="1" x14ac:dyDescent="0.35">
      <c r="A2139" s="222" t="s">
        <v>1069</v>
      </c>
      <c r="B2139" s="70">
        <v>44290</v>
      </c>
      <c r="C2139" s="36">
        <v>146</v>
      </c>
      <c r="D2139" s="36">
        <v>1204</v>
      </c>
      <c r="E2139" s="37">
        <v>0</v>
      </c>
      <c r="F2139" s="36">
        <v>64</v>
      </c>
      <c r="G2139" s="36">
        <v>261</v>
      </c>
      <c r="H2139" s="35">
        <v>0</v>
      </c>
    </row>
    <row r="2140" spans="1:8" s="173" customFormat="1" x14ac:dyDescent="0.35">
      <c r="A2140" s="222" t="s">
        <v>1070</v>
      </c>
      <c r="B2140" s="70">
        <v>44290</v>
      </c>
      <c r="C2140" s="36">
        <v>119</v>
      </c>
      <c r="D2140" s="36">
        <v>1161</v>
      </c>
      <c r="E2140" s="37">
        <v>0</v>
      </c>
      <c r="F2140" s="36">
        <v>71</v>
      </c>
      <c r="G2140" s="36">
        <v>377</v>
      </c>
      <c r="H2140" s="35">
        <v>0</v>
      </c>
    </row>
    <row r="2141" spans="1:8" s="173" customFormat="1" x14ac:dyDescent="0.35">
      <c r="A2141" s="222" t="s">
        <v>1071</v>
      </c>
      <c r="B2141" s="70">
        <v>44290</v>
      </c>
      <c r="C2141" s="36">
        <v>79</v>
      </c>
      <c r="D2141" s="36">
        <v>769</v>
      </c>
      <c r="E2141" s="37">
        <v>0</v>
      </c>
      <c r="F2141" s="36">
        <v>23</v>
      </c>
      <c r="G2141" s="36">
        <v>216</v>
      </c>
      <c r="H2141" s="35">
        <v>0</v>
      </c>
    </row>
    <row r="2142" spans="1:8" s="173" customFormat="1" x14ac:dyDescent="0.35">
      <c r="A2142" s="222" t="s">
        <v>1072</v>
      </c>
      <c r="B2142" s="70">
        <v>44290</v>
      </c>
      <c r="C2142" s="36">
        <v>91</v>
      </c>
      <c r="D2142" s="36">
        <v>887</v>
      </c>
      <c r="E2142" s="37">
        <v>0</v>
      </c>
      <c r="F2142" s="36">
        <v>64</v>
      </c>
      <c r="G2142" s="36">
        <v>277</v>
      </c>
      <c r="H2142" s="35">
        <v>0</v>
      </c>
    </row>
    <row r="2143" spans="1:8" s="173" customFormat="1" x14ac:dyDescent="0.35">
      <c r="A2143" s="222" t="s">
        <v>1073</v>
      </c>
      <c r="B2143" s="70">
        <v>44290</v>
      </c>
      <c r="C2143" s="36">
        <v>157</v>
      </c>
      <c r="D2143" s="36">
        <v>813</v>
      </c>
      <c r="E2143" s="37">
        <v>0</v>
      </c>
      <c r="F2143" s="36">
        <v>63</v>
      </c>
      <c r="G2143" s="36">
        <v>256</v>
      </c>
      <c r="H2143" s="35">
        <v>0</v>
      </c>
    </row>
    <row r="2144" spans="1:8" s="173" customFormat="1" x14ac:dyDescent="0.35">
      <c r="A2144" s="222" t="s">
        <v>1068</v>
      </c>
      <c r="B2144" s="70">
        <v>44291</v>
      </c>
      <c r="C2144" s="36">
        <v>398</v>
      </c>
      <c r="D2144" s="36">
        <v>2449</v>
      </c>
      <c r="E2144" s="37">
        <v>0</v>
      </c>
      <c r="F2144" s="36">
        <v>105</v>
      </c>
      <c r="G2144" s="36">
        <v>382</v>
      </c>
      <c r="H2144" s="35">
        <v>0</v>
      </c>
    </row>
    <row r="2145" spans="1:8" s="173" customFormat="1" x14ac:dyDescent="0.35">
      <c r="A2145" s="222" t="s">
        <v>1069</v>
      </c>
      <c r="B2145" s="70">
        <v>44291</v>
      </c>
      <c r="C2145" s="36">
        <v>138</v>
      </c>
      <c r="D2145" s="36">
        <v>1222</v>
      </c>
      <c r="E2145" s="37">
        <v>0</v>
      </c>
      <c r="F2145" s="36">
        <v>74</v>
      </c>
      <c r="G2145" s="36">
        <v>284</v>
      </c>
      <c r="H2145" s="35">
        <v>0</v>
      </c>
    </row>
    <row r="2146" spans="1:8" s="173" customFormat="1" x14ac:dyDescent="0.35">
      <c r="A2146" s="222" t="s">
        <v>1070</v>
      </c>
      <c r="B2146" s="70">
        <v>44291</v>
      </c>
      <c r="C2146" s="36">
        <v>122</v>
      </c>
      <c r="D2146" s="36">
        <v>1182</v>
      </c>
      <c r="E2146" s="37">
        <v>0</v>
      </c>
      <c r="F2146" s="36">
        <v>69</v>
      </c>
      <c r="G2146" s="36">
        <v>365</v>
      </c>
      <c r="H2146" s="35">
        <v>0</v>
      </c>
    </row>
    <row r="2147" spans="1:8" s="173" customFormat="1" x14ac:dyDescent="0.35">
      <c r="A2147" s="222" t="s">
        <v>1071</v>
      </c>
      <c r="B2147" s="70">
        <v>44291</v>
      </c>
      <c r="C2147" s="36">
        <v>84</v>
      </c>
      <c r="D2147" s="36">
        <v>828</v>
      </c>
      <c r="E2147" s="37">
        <v>0</v>
      </c>
      <c r="F2147" s="36">
        <v>17</v>
      </c>
      <c r="G2147" s="36">
        <v>170</v>
      </c>
      <c r="H2147" s="35">
        <v>0</v>
      </c>
    </row>
    <row r="2148" spans="1:8" s="173" customFormat="1" x14ac:dyDescent="0.35">
      <c r="A2148" s="222" t="s">
        <v>1072</v>
      </c>
      <c r="B2148" s="70">
        <v>44291</v>
      </c>
      <c r="C2148" s="36">
        <v>98</v>
      </c>
      <c r="D2148" s="36">
        <v>934</v>
      </c>
      <c r="E2148" s="37">
        <v>0</v>
      </c>
      <c r="F2148" s="36">
        <v>57</v>
      </c>
      <c r="G2148" s="36">
        <v>232</v>
      </c>
      <c r="H2148" s="35">
        <v>0</v>
      </c>
    </row>
    <row r="2149" spans="1:8" s="173" customFormat="1" x14ac:dyDescent="0.35">
      <c r="A2149" s="222" t="s">
        <v>1073</v>
      </c>
      <c r="B2149" s="70">
        <v>44291</v>
      </c>
      <c r="C2149" s="36">
        <v>158</v>
      </c>
      <c r="D2149" s="36">
        <v>813</v>
      </c>
      <c r="E2149" s="37">
        <v>0</v>
      </c>
      <c r="F2149" s="36">
        <v>62</v>
      </c>
      <c r="G2149" s="36">
        <v>258</v>
      </c>
      <c r="H2149" s="35">
        <v>0</v>
      </c>
    </row>
    <row r="2150" spans="1:8" s="173" customFormat="1" x14ac:dyDescent="0.35">
      <c r="A2150" s="222" t="s">
        <v>1068</v>
      </c>
      <c r="B2150" s="70">
        <v>44292</v>
      </c>
      <c r="C2150" s="36">
        <v>402</v>
      </c>
      <c r="D2150" s="36">
        <v>2660</v>
      </c>
      <c r="E2150" s="37">
        <v>0</v>
      </c>
      <c r="F2150" s="36">
        <v>105</v>
      </c>
      <c r="G2150" s="36">
        <v>186</v>
      </c>
      <c r="H2150" s="35">
        <v>0</v>
      </c>
    </row>
    <row r="2151" spans="1:8" s="173" customFormat="1" x14ac:dyDescent="0.35">
      <c r="A2151" s="222" t="s">
        <v>1069</v>
      </c>
      <c r="B2151" s="70">
        <v>44292</v>
      </c>
      <c r="C2151" s="36">
        <v>153</v>
      </c>
      <c r="D2151" s="36">
        <v>1287</v>
      </c>
      <c r="E2151" s="37">
        <v>0</v>
      </c>
      <c r="F2151" s="36">
        <v>67</v>
      </c>
      <c r="G2151" s="36">
        <v>238</v>
      </c>
      <c r="H2151" s="35">
        <v>0</v>
      </c>
    </row>
    <row r="2152" spans="1:8" s="173" customFormat="1" x14ac:dyDescent="0.35">
      <c r="A2152" s="222" t="s">
        <v>1070</v>
      </c>
      <c r="B2152" s="70">
        <v>44292</v>
      </c>
      <c r="C2152" s="36">
        <v>127</v>
      </c>
      <c r="D2152" s="36">
        <v>1275</v>
      </c>
      <c r="E2152" s="37">
        <v>0</v>
      </c>
      <c r="F2152" s="36">
        <v>67</v>
      </c>
      <c r="G2152" s="36">
        <v>297</v>
      </c>
      <c r="H2152" s="35">
        <v>0</v>
      </c>
    </row>
    <row r="2153" spans="1:8" s="173" customFormat="1" x14ac:dyDescent="0.35">
      <c r="A2153" s="222" t="s">
        <v>1071</v>
      </c>
      <c r="B2153" s="70">
        <v>44292</v>
      </c>
      <c r="C2153" s="36">
        <v>85</v>
      </c>
      <c r="D2153" s="36">
        <v>870</v>
      </c>
      <c r="E2153" s="37">
        <v>0</v>
      </c>
      <c r="F2153" s="36">
        <v>18</v>
      </c>
      <c r="G2153" s="36">
        <v>138</v>
      </c>
      <c r="H2153" s="35">
        <v>0</v>
      </c>
    </row>
    <row r="2154" spans="1:8" s="173" customFormat="1" x14ac:dyDescent="0.35">
      <c r="A2154" s="222" t="s">
        <v>1072</v>
      </c>
      <c r="B2154" s="70">
        <v>44292</v>
      </c>
      <c r="C2154" s="36">
        <v>98</v>
      </c>
      <c r="D2154" s="36">
        <v>985</v>
      </c>
      <c r="E2154" s="37">
        <v>0</v>
      </c>
      <c r="F2154" s="36">
        <v>58</v>
      </c>
      <c r="G2154" s="36">
        <v>203</v>
      </c>
      <c r="H2154" s="35">
        <v>0</v>
      </c>
    </row>
    <row r="2155" spans="1:8" s="173" customFormat="1" x14ac:dyDescent="0.35">
      <c r="A2155" s="222" t="s">
        <v>1073</v>
      </c>
      <c r="B2155" s="70">
        <v>44292</v>
      </c>
      <c r="C2155" s="36">
        <v>171</v>
      </c>
      <c r="D2155" s="36">
        <v>876</v>
      </c>
      <c r="E2155" s="37">
        <v>0</v>
      </c>
      <c r="F2155" s="36">
        <v>49</v>
      </c>
      <c r="G2155" s="36">
        <v>205</v>
      </c>
      <c r="H2155" s="35">
        <v>0</v>
      </c>
    </row>
    <row r="2156" spans="1:8" s="173" customFormat="1" x14ac:dyDescent="0.35">
      <c r="A2156" s="222" t="s">
        <v>1068</v>
      </c>
      <c r="B2156" s="70">
        <v>44293</v>
      </c>
      <c r="C2156" s="36">
        <v>423</v>
      </c>
      <c r="D2156" s="36">
        <v>2705</v>
      </c>
      <c r="E2156" s="37">
        <v>0</v>
      </c>
      <c r="F2156" s="36">
        <v>79</v>
      </c>
      <c r="G2156" s="36">
        <v>136</v>
      </c>
      <c r="H2156" s="35">
        <v>0</v>
      </c>
    </row>
    <row r="2157" spans="1:8" s="173" customFormat="1" x14ac:dyDescent="0.35">
      <c r="A2157" s="222" t="s">
        <v>1069</v>
      </c>
      <c r="B2157" s="70">
        <v>44293</v>
      </c>
      <c r="C2157" s="36">
        <v>151</v>
      </c>
      <c r="D2157" s="36">
        <v>1346</v>
      </c>
      <c r="E2157" s="37">
        <v>0</v>
      </c>
      <c r="F2157" s="36">
        <v>71</v>
      </c>
      <c r="G2157" s="36">
        <v>208</v>
      </c>
      <c r="H2157" s="35">
        <v>0</v>
      </c>
    </row>
    <row r="2158" spans="1:8" s="173" customFormat="1" x14ac:dyDescent="0.35">
      <c r="A2158" s="222" t="s">
        <v>1070</v>
      </c>
      <c r="B2158" s="70">
        <v>44293</v>
      </c>
      <c r="C2158" s="36">
        <v>127</v>
      </c>
      <c r="D2158" s="36">
        <v>1281</v>
      </c>
      <c r="E2158" s="37">
        <v>0</v>
      </c>
      <c r="F2158" s="36">
        <v>67</v>
      </c>
      <c r="G2158" s="36">
        <v>288</v>
      </c>
      <c r="H2158" s="35">
        <v>0</v>
      </c>
    </row>
    <row r="2159" spans="1:8" s="173" customFormat="1" x14ac:dyDescent="0.35">
      <c r="A2159" s="222" t="s">
        <v>1071</v>
      </c>
      <c r="B2159" s="70">
        <v>44293</v>
      </c>
      <c r="C2159" s="36">
        <v>87</v>
      </c>
      <c r="D2159" s="36">
        <v>881</v>
      </c>
      <c r="E2159" s="37">
        <v>0</v>
      </c>
      <c r="F2159" s="36">
        <v>14</v>
      </c>
      <c r="G2159" s="36">
        <v>127</v>
      </c>
      <c r="H2159" s="35">
        <v>0</v>
      </c>
    </row>
    <row r="2160" spans="1:8" s="173" customFormat="1" x14ac:dyDescent="0.35">
      <c r="A2160" s="222" t="s">
        <v>1072</v>
      </c>
      <c r="B2160" s="70">
        <v>44293</v>
      </c>
      <c r="C2160" s="36">
        <v>92</v>
      </c>
      <c r="D2160" s="36">
        <v>1003</v>
      </c>
      <c r="E2160" s="37">
        <v>0</v>
      </c>
      <c r="F2160" s="36">
        <v>63</v>
      </c>
      <c r="G2160" s="36">
        <v>197</v>
      </c>
      <c r="H2160" s="35">
        <v>0</v>
      </c>
    </row>
    <row r="2161" spans="1:8" s="173" customFormat="1" x14ac:dyDescent="0.35">
      <c r="A2161" s="222" t="s">
        <v>1073</v>
      </c>
      <c r="B2161" s="70">
        <v>44293</v>
      </c>
      <c r="C2161" s="36">
        <v>168</v>
      </c>
      <c r="D2161" s="36">
        <v>885</v>
      </c>
      <c r="E2161" s="37">
        <v>0</v>
      </c>
      <c r="F2161" s="36">
        <v>52</v>
      </c>
      <c r="G2161" s="36">
        <v>196</v>
      </c>
      <c r="H2161" s="35">
        <v>0</v>
      </c>
    </row>
    <row r="2162" spans="1:8" s="173" customFormat="1" x14ac:dyDescent="0.35">
      <c r="A2162" s="222" t="s">
        <v>1068</v>
      </c>
      <c r="B2162" s="70">
        <v>44294</v>
      </c>
      <c r="C2162" s="36">
        <v>403</v>
      </c>
      <c r="D2162" s="36">
        <v>2699</v>
      </c>
      <c r="E2162" s="37">
        <v>0</v>
      </c>
      <c r="F2162" s="36">
        <v>98</v>
      </c>
      <c r="G2162" s="36">
        <v>167</v>
      </c>
      <c r="H2162" s="35">
        <v>0</v>
      </c>
    </row>
    <row r="2163" spans="1:8" s="173" customFormat="1" x14ac:dyDescent="0.35">
      <c r="A2163" s="222" t="s">
        <v>1069</v>
      </c>
      <c r="B2163" s="70">
        <v>44294</v>
      </c>
      <c r="C2163" s="36">
        <v>157</v>
      </c>
      <c r="D2163" s="36">
        <v>1338</v>
      </c>
      <c r="E2163" s="37">
        <v>0</v>
      </c>
      <c r="F2163" s="36">
        <v>66</v>
      </c>
      <c r="G2163" s="36">
        <v>201</v>
      </c>
      <c r="H2163" s="35">
        <v>0</v>
      </c>
    </row>
    <row r="2164" spans="1:8" s="173" customFormat="1" x14ac:dyDescent="0.35">
      <c r="A2164" s="222" t="s">
        <v>1070</v>
      </c>
      <c r="B2164" s="70">
        <v>44294</v>
      </c>
      <c r="C2164" s="36">
        <v>128</v>
      </c>
      <c r="D2164" s="36">
        <v>1303</v>
      </c>
      <c r="E2164" s="37">
        <v>0</v>
      </c>
      <c r="F2164" s="36">
        <v>61</v>
      </c>
      <c r="G2164" s="36">
        <v>271</v>
      </c>
      <c r="H2164" s="35">
        <v>0</v>
      </c>
    </row>
    <row r="2165" spans="1:8" s="173" customFormat="1" x14ac:dyDescent="0.35">
      <c r="A2165" s="222" t="s">
        <v>1071</v>
      </c>
      <c r="B2165" s="70">
        <v>44294</v>
      </c>
      <c r="C2165" s="36">
        <v>80</v>
      </c>
      <c r="D2165" s="36">
        <v>884</v>
      </c>
      <c r="E2165" s="37">
        <v>0</v>
      </c>
      <c r="F2165" s="36">
        <v>23</v>
      </c>
      <c r="G2165" s="36">
        <v>133</v>
      </c>
      <c r="H2165" s="35">
        <v>0</v>
      </c>
    </row>
    <row r="2166" spans="1:8" s="173" customFormat="1" x14ac:dyDescent="0.35">
      <c r="A2166" s="222" t="s">
        <v>1072</v>
      </c>
      <c r="B2166" s="70">
        <v>44294</v>
      </c>
      <c r="C2166" s="36">
        <v>93</v>
      </c>
      <c r="D2166" s="36">
        <v>955</v>
      </c>
      <c r="E2166" s="37">
        <v>0</v>
      </c>
      <c r="F2166" s="36">
        <v>62</v>
      </c>
      <c r="G2166" s="36">
        <v>236</v>
      </c>
      <c r="H2166" s="35">
        <v>0</v>
      </c>
    </row>
    <row r="2167" spans="1:8" s="173" customFormat="1" x14ac:dyDescent="0.35">
      <c r="A2167" s="222" t="s">
        <v>1073</v>
      </c>
      <c r="B2167" s="70">
        <v>44294</v>
      </c>
      <c r="C2167" s="36">
        <v>177</v>
      </c>
      <c r="D2167" s="36">
        <v>898</v>
      </c>
      <c r="E2167" s="37">
        <v>0</v>
      </c>
      <c r="F2167" s="36">
        <v>43</v>
      </c>
      <c r="G2167" s="36">
        <v>183</v>
      </c>
      <c r="H2167" s="35">
        <v>0</v>
      </c>
    </row>
    <row r="2168" spans="1:8" s="173" customFormat="1" x14ac:dyDescent="0.35">
      <c r="A2168" s="222" t="s">
        <v>1068</v>
      </c>
      <c r="B2168" s="70">
        <v>44295</v>
      </c>
      <c r="C2168" s="36">
        <v>412</v>
      </c>
      <c r="D2168" s="36">
        <v>2681</v>
      </c>
      <c r="E2168" s="37">
        <v>0</v>
      </c>
      <c r="F2168" s="36">
        <v>90</v>
      </c>
      <c r="G2168" s="36">
        <v>182</v>
      </c>
      <c r="H2168" s="35">
        <v>0</v>
      </c>
    </row>
    <row r="2169" spans="1:8" s="173" customFormat="1" x14ac:dyDescent="0.35">
      <c r="A2169" s="222" t="s">
        <v>1069</v>
      </c>
      <c r="B2169" s="70">
        <v>44295</v>
      </c>
      <c r="C2169" s="36">
        <v>156</v>
      </c>
      <c r="D2169" s="36">
        <v>1306</v>
      </c>
      <c r="E2169" s="37">
        <v>0</v>
      </c>
      <c r="F2169" s="36">
        <v>53</v>
      </c>
      <c r="G2169" s="36">
        <v>202</v>
      </c>
      <c r="H2169" s="35">
        <v>0</v>
      </c>
    </row>
    <row r="2170" spans="1:8" s="173" customFormat="1" x14ac:dyDescent="0.35">
      <c r="A2170" s="222" t="s">
        <v>1070</v>
      </c>
      <c r="B2170" s="70">
        <v>44295</v>
      </c>
      <c r="C2170" s="36">
        <v>135</v>
      </c>
      <c r="D2170" s="36">
        <v>1310</v>
      </c>
      <c r="E2170" s="37">
        <v>0</v>
      </c>
      <c r="F2170" s="36">
        <v>57</v>
      </c>
      <c r="G2170" s="36">
        <v>263</v>
      </c>
      <c r="H2170" s="35">
        <v>0</v>
      </c>
    </row>
    <row r="2171" spans="1:8" s="173" customFormat="1" x14ac:dyDescent="0.35">
      <c r="A2171" s="222" t="s">
        <v>1071</v>
      </c>
      <c r="B2171" s="70">
        <v>44295</v>
      </c>
      <c r="C2171" s="36">
        <v>81</v>
      </c>
      <c r="D2171" s="36">
        <v>877</v>
      </c>
      <c r="E2171" s="37">
        <v>0</v>
      </c>
      <c r="F2171" s="36">
        <v>22</v>
      </c>
      <c r="G2171" s="36">
        <v>158</v>
      </c>
      <c r="H2171" s="35">
        <v>0</v>
      </c>
    </row>
    <row r="2172" spans="1:8" s="173" customFormat="1" x14ac:dyDescent="0.35">
      <c r="A2172" s="222" t="s">
        <v>1072</v>
      </c>
      <c r="B2172" s="70">
        <v>44295</v>
      </c>
      <c r="C2172" s="36">
        <v>91</v>
      </c>
      <c r="D2172" s="36">
        <v>983</v>
      </c>
      <c r="E2172" s="37">
        <v>0</v>
      </c>
      <c r="F2172" s="36">
        <v>64</v>
      </c>
      <c r="G2172" s="36">
        <v>214</v>
      </c>
      <c r="H2172" s="35">
        <v>0</v>
      </c>
    </row>
    <row r="2173" spans="1:8" s="173" customFormat="1" x14ac:dyDescent="0.35">
      <c r="A2173" s="222" t="s">
        <v>1073</v>
      </c>
      <c r="B2173" s="70">
        <v>44295</v>
      </c>
      <c r="C2173" s="36">
        <v>171</v>
      </c>
      <c r="D2173" s="36">
        <v>899</v>
      </c>
      <c r="E2173" s="37">
        <v>0</v>
      </c>
      <c r="F2173" s="36">
        <v>49</v>
      </c>
      <c r="G2173" s="36">
        <v>179</v>
      </c>
      <c r="H2173" s="35">
        <v>0</v>
      </c>
    </row>
    <row r="2174" spans="1:8" s="173" customFormat="1" x14ac:dyDescent="0.35">
      <c r="A2174" s="222" t="s">
        <v>1068</v>
      </c>
      <c r="B2174" s="70">
        <v>44296</v>
      </c>
      <c r="C2174" s="36">
        <v>399</v>
      </c>
      <c r="D2174" s="36">
        <v>2632</v>
      </c>
      <c r="E2174" s="37">
        <v>0</v>
      </c>
      <c r="F2174" s="36">
        <v>101</v>
      </c>
      <c r="G2174" s="36">
        <v>227</v>
      </c>
      <c r="H2174" s="35">
        <v>0</v>
      </c>
    </row>
    <row r="2175" spans="1:8" s="173" customFormat="1" x14ac:dyDescent="0.35">
      <c r="A2175" s="222" t="s">
        <v>1069</v>
      </c>
      <c r="B2175" s="70">
        <v>44296</v>
      </c>
      <c r="C2175" s="36">
        <v>154</v>
      </c>
      <c r="D2175" s="36">
        <v>1255</v>
      </c>
      <c r="E2175" s="37">
        <v>0</v>
      </c>
      <c r="F2175" s="36">
        <v>52</v>
      </c>
      <c r="G2175" s="36">
        <v>230</v>
      </c>
      <c r="H2175" s="35">
        <v>0</v>
      </c>
    </row>
    <row r="2176" spans="1:8" s="173" customFormat="1" x14ac:dyDescent="0.35">
      <c r="A2176" s="222" t="s">
        <v>1070</v>
      </c>
      <c r="B2176" s="70">
        <v>44296</v>
      </c>
      <c r="C2176" s="36">
        <v>134</v>
      </c>
      <c r="D2176" s="36">
        <v>1305</v>
      </c>
      <c r="E2176" s="37">
        <v>0</v>
      </c>
      <c r="F2176" s="36">
        <v>56</v>
      </c>
      <c r="G2176" s="36">
        <v>266</v>
      </c>
      <c r="H2176" s="35">
        <v>0</v>
      </c>
    </row>
    <row r="2177" spans="1:8" s="173" customFormat="1" x14ac:dyDescent="0.35">
      <c r="A2177" s="222" t="s">
        <v>1071</v>
      </c>
      <c r="B2177" s="70">
        <v>44296</v>
      </c>
      <c r="C2177" s="36">
        <v>74</v>
      </c>
      <c r="D2177" s="36">
        <v>835</v>
      </c>
      <c r="E2177" s="37">
        <v>0</v>
      </c>
      <c r="F2177" s="36">
        <v>29</v>
      </c>
      <c r="G2177" s="36">
        <v>173</v>
      </c>
      <c r="H2177" s="35">
        <v>0</v>
      </c>
    </row>
    <row r="2178" spans="1:8" s="173" customFormat="1" x14ac:dyDescent="0.35">
      <c r="A2178" s="222" t="s">
        <v>1072</v>
      </c>
      <c r="B2178" s="70">
        <v>44296</v>
      </c>
      <c r="C2178" s="36">
        <v>98</v>
      </c>
      <c r="D2178" s="36">
        <v>953</v>
      </c>
      <c r="E2178" s="37">
        <v>0</v>
      </c>
      <c r="F2178" s="36">
        <v>57</v>
      </c>
      <c r="G2178" s="36">
        <v>227</v>
      </c>
      <c r="H2178" s="35">
        <v>0</v>
      </c>
    </row>
    <row r="2179" spans="1:8" s="173" customFormat="1" x14ac:dyDescent="0.35">
      <c r="A2179" s="222" t="s">
        <v>1073</v>
      </c>
      <c r="B2179" s="70">
        <v>44296</v>
      </c>
      <c r="C2179" s="36">
        <v>174</v>
      </c>
      <c r="D2179" s="36">
        <v>895</v>
      </c>
      <c r="E2179" s="37">
        <v>0</v>
      </c>
      <c r="F2179" s="36">
        <v>46</v>
      </c>
      <c r="G2179" s="36">
        <v>183</v>
      </c>
      <c r="H2179" s="35">
        <v>0</v>
      </c>
    </row>
    <row r="2180" spans="1:8" s="173" customFormat="1" x14ac:dyDescent="0.35">
      <c r="A2180" s="222" t="s">
        <v>1068</v>
      </c>
      <c r="B2180" s="70">
        <v>44297</v>
      </c>
      <c r="C2180" s="36">
        <v>382</v>
      </c>
      <c r="D2180" s="36">
        <v>2496</v>
      </c>
      <c r="E2180" s="37">
        <v>0</v>
      </c>
      <c r="F2180" s="36">
        <v>116</v>
      </c>
      <c r="G2180" s="36">
        <v>334</v>
      </c>
      <c r="H2180" s="35">
        <v>0</v>
      </c>
    </row>
    <row r="2181" spans="1:8" s="173" customFormat="1" x14ac:dyDescent="0.35">
      <c r="A2181" s="222" t="s">
        <v>1069</v>
      </c>
      <c r="B2181" s="70">
        <v>44297</v>
      </c>
      <c r="C2181" s="36">
        <v>139</v>
      </c>
      <c r="D2181" s="36">
        <v>1274</v>
      </c>
      <c r="E2181" s="37">
        <v>0</v>
      </c>
      <c r="F2181" s="36">
        <v>66</v>
      </c>
      <c r="G2181" s="36">
        <v>205</v>
      </c>
      <c r="H2181" s="35">
        <v>0</v>
      </c>
    </row>
    <row r="2182" spans="1:8" s="173" customFormat="1" x14ac:dyDescent="0.35">
      <c r="A2182" s="222" t="s">
        <v>1070</v>
      </c>
      <c r="B2182" s="70">
        <v>44297</v>
      </c>
      <c r="C2182" s="36">
        <v>129</v>
      </c>
      <c r="D2182" s="36">
        <v>1274</v>
      </c>
      <c r="E2182" s="37">
        <v>0</v>
      </c>
      <c r="F2182" s="36">
        <v>61</v>
      </c>
      <c r="G2182" s="36">
        <v>279</v>
      </c>
      <c r="H2182" s="35">
        <v>0</v>
      </c>
    </row>
    <row r="2183" spans="1:8" s="173" customFormat="1" x14ac:dyDescent="0.35">
      <c r="A2183" s="222" t="s">
        <v>1071</v>
      </c>
      <c r="B2183" s="70">
        <v>44297</v>
      </c>
      <c r="C2183" s="36">
        <v>76</v>
      </c>
      <c r="D2183" s="36">
        <v>796</v>
      </c>
      <c r="E2183" s="37">
        <v>0</v>
      </c>
      <c r="F2183" s="36">
        <v>27</v>
      </c>
      <c r="G2183" s="36">
        <v>189</v>
      </c>
      <c r="H2183" s="35">
        <v>0</v>
      </c>
    </row>
    <row r="2184" spans="1:8" s="173" customFormat="1" x14ac:dyDescent="0.35">
      <c r="A2184" s="222" t="s">
        <v>1072</v>
      </c>
      <c r="B2184" s="70">
        <v>44297</v>
      </c>
      <c r="C2184" s="36">
        <v>86</v>
      </c>
      <c r="D2184" s="36">
        <v>957</v>
      </c>
      <c r="E2184" s="37">
        <v>0</v>
      </c>
      <c r="F2184" s="36">
        <v>67</v>
      </c>
      <c r="G2184" s="36">
        <v>211</v>
      </c>
      <c r="H2184" s="35">
        <v>0</v>
      </c>
    </row>
    <row r="2185" spans="1:8" s="173" customFormat="1" x14ac:dyDescent="0.35">
      <c r="A2185" s="222" t="s">
        <v>1073</v>
      </c>
      <c r="B2185" s="70">
        <v>44297</v>
      </c>
      <c r="C2185" s="36">
        <v>169</v>
      </c>
      <c r="D2185" s="36">
        <v>860</v>
      </c>
      <c r="E2185" s="37">
        <v>0</v>
      </c>
      <c r="F2185" s="36">
        <v>51</v>
      </c>
      <c r="G2185" s="36">
        <v>208</v>
      </c>
      <c r="H2185" s="35">
        <v>0</v>
      </c>
    </row>
    <row r="2186" spans="1:8" s="173" customFormat="1" x14ac:dyDescent="0.35">
      <c r="A2186" s="222" t="s">
        <v>1068</v>
      </c>
      <c r="B2186" s="70">
        <v>44298</v>
      </c>
      <c r="C2186" s="36">
        <v>374</v>
      </c>
      <c r="D2186" s="36">
        <v>2496</v>
      </c>
      <c r="E2186" s="37">
        <v>0</v>
      </c>
      <c r="F2186" s="36">
        <v>127</v>
      </c>
      <c r="G2186" s="36">
        <v>337</v>
      </c>
      <c r="H2186" s="35">
        <v>0</v>
      </c>
    </row>
    <row r="2187" spans="1:8" s="173" customFormat="1" x14ac:dyDescent="0.35">
      <c r="A2187" s="222" t="s">
        <v>1069</v>
      </c>
      <c r="B2187" s="70">
        <v>44298</v>
      </c>
      <c r="C2187" s="36">
        <v>142</v>
      </c>
      <c r="D2187" s="36">
        <v>1252</v>
      </c>
      <c r="E2187" s="37">
        <v>0</v>
      </c>
      <c r="F2187" s="36">
        <v>62</v>
      </c>
      <c r="G2187" s="36">
        <v>233</v>
      </c>
      <c r="H2187" s="35">
        <v>0</v>
      </c>
    </row>
    <row r="2188" spans="1:8" s="173" customFormat="1" x14ac:dyDescent="0.35">
      <c r="A2188" s="222" t="s">
        <v>1070</v>
      </c>
      <c r="B2188" s="70">
        <v>44298</v>
      </c>
      <c r="C2188" s="36">
        <v>130</v>
      </c>
      <c r="D2188" s="36">
        <v>1268</v>
      </c>
      <c r="E2188" s="37">
        <v>0</v>
      </c>
      <c r="F2188" s="36">
        <v>59</v>
      </c>
      <c r="G2188" s="36">
        <v>272</v>
      </c>
      <c r="H2188" s="35">
        <v>0</v>
      </c>
    </row>
    <row r="2189" spans="1:8" s="173" customFormat="1" x14ac:dyDescent="0.35">
      <c r="A2189" s="222" t="s">
        <v>1071</v>
      </c>
      <c r="B2189" s="70">
        <v>44298</v>
      </c>
      <c r="C2189" s="36">
        <v>78</v>
      </c>
      <c r="D2189" s="36">
        <v>821</v>
      </c>
      <c r="E2189" s="37">
        <v>0</v>
      </c>
      <c r="F2189" s="36">
        <v>23</v>
      </c>
      <c r="G2189" s="36">
        <v>156</v>
      </c>
      <c r="H2189" s="35">
        <v>0</v>
      </c>
    </row>
    <row r="2190" spans="1:8" s="173" customFormat="1" x14ac:dyDescent="0.35">
      <c r="A2190" s="222" t="s">
        <v>1072</v>
      </c>
      <c r="B2190" s="70">
        <v>44298</v>
      </c>
      <c r="C2190" s="36">
        <v>92</v>
      </c>
      <c r="D2190" s="36">
        <v>951</v>
      </c>
      <c r="E2190" s="37">
        <v>0</v>
      </c>
      <c r="F2190" s="36">
        <v>61</v>
      </c>
      <c r="G2190" s="36">
        <v>222</v>
      </c>
      <c r="H2190" s="35">
        <v>0</v>
      </c>
    </row>
    <row r="2191" spans="1:8" s="173" customFormat="1" x14ac:dyDescent="0.35">
      <c r="A2191" s="222" t="s">
        <v>1073</v>
      </c>
      <c r="B2191" s="70">
        <v>44298</v>
      </c>
      <c r="C2191" s="36">
        <v>170</v>
      </c>
      <c r="D2191" s="36">
        <v>870</v>
      </c>
      <c r="E2191" s="37">
        <v>0</v>
      </c>
      <c r="F2191" s="36">
        <v>50</v>
      </c>
      <c r="G2191" s="36">
        <v>197</v>
      </c>
      <c r="H2191" s="35">
        <v>0</v>
      </c>
    </row>
    <row r="2192" spans="1:8" s="173" customFormat="1" x14ac:dyDescent="0.35">
      <c r="A2192" s="222" t="s">
        <v>1068</v>
      </c>
      <c r="B2192" s="70">
        <v>44299</v>
      </c>
      <c r="C2192" s="36">
        <v>397</v>
      </c>
      <c r="D2192" s="36">
        <v>2623</v>
      </c>
      <c r="E2192" s="37">
        <v>0</v>
      </c>
      <c r="F2192" s="36">
        <v>103</v>
      </c>
      <c r="G2192" s="36">
        <v>213</v>
      </c>
      <c r="H2192" s="35">
        <v>0</v>
      </c>
    </row>
    <row r="2193" spans="1:8" s="173" customFormat="1" x14ac:dyDescent="0.35">
      <c r="A2193" s="222" t="s">
        <v>1069</v>
      </c>
      <c r="B2193" s="70">
        <v>44299</v>
      </c>
      <c r="C2193" s="36">
        <v>150</v>
      </c>
      <c r="D2193" s="36">
        <v>1327</v>
      </c>
      <c r="E2193" s="37">
        <v>0</v>
      </c>
      <c r="F2193" s="36">
        <v>61</v>
      </c>
      <c r="G2193" s="36">
        <v>214</v>
      </c>
      <c r="H2193" s="35">
        <v>0</v>
      </c>
    </row>
    <row r="2194" spans="1:8" s="173" customFormat="1" x14ac:dyDescent="0.35">
      <c r="A2194" s="222" t="s">
        <v>1070</v>
      </c>
      <c r="B2194" s="70">
        <v>44299</v>
      </c>
      <c r="C2194" s="36">
        <v>129</v>
      </c>
      <c r="D2194" s="36">
        <v>1357</v>
      </c>
      <c r="E2194" s="37">
        <v>0</v>
      </c>
      <c r="F2194" s="36">
        <v>64</v>
      </c>
      <c r="G2194" s="36">
        <v>215</v>
      </c>
      <c r="H2194" s="35">
        <v>0</v>
      </c>
    </row>
    <row r="2195" spans="1:8" s="173" customFormat="1" x14ac:dyDescent="0.35">
      <c r="A2195" s="222" t="s">
        <v>1071</v>
      </c>
      <c r="B2195" s="70">
        <v>44299</v>
      </c>
      <c r="C2195" s="36">
        <v>86</v>
      </c>
      <c r="D2195" s="36">
        <v>879</v>
      </c>
      <c r="E2195" s="37">
        <v>0</v>
      </c>
      <c r="F2195" s="36">
        <v>18</v>
      </c>
      <c r="G2195" s="36">
        <v>130</v>
      </c>
      <c r="H2195" s="35">
        <v>0</v>
      </c>
    </row>
    <row r="2196" spans="1:8" s="173" customFormat="1" x14ac:dyDescent="0.35">
      <c r="A2196" s="222" t="s">
        <v>1072</v>
      </c>
      <c r="B2196" s="70">
        <v>44299</v>
      </c>
      <c r="C2196" s="36">
        <v>95</v>
      </c>
      <c r="D2196" s="36">
        <v>1020</v>
      </c>
      <c r="E2196" s="37">
        <v>0</v>
      </c>
      <c r="F2196" s="36">
        <v>58</v>
      </c>
      <c r="G2196" s="36">
        <v>176</v>
      </c>
      <c r="H2196" s="35">
        <v>0</v>
      </c>
    </row>
    <row r="2197" spans="1:8" s="173" customFormat="1" x14ac:dyDescent="0.35">
      <c r="A2197" s="222" t="s">
        <v>1073</v>
      </c>
      <c r="B2197" s="70">
        <v>44299</v>
      </c>
      <c r="C2197" s="36">
        <v>177</v>
      </c>
      <c r="D2197" s="36">
        <v>919</v>
      </c>
      <c r="E2197" s="37">
        <v>0</v>
      </c>
      <c r="F2197" s="36">
        <v>43</v>
      </c>
      <c r="G2197" s="36">
        <v>154</v>
      </c>
      <c r="H2197" s="35">
        <v>0</v>
      </c>
    </row>
    <row r="2198" spans="1:8" s="173" customFormat="1" x14ac:dyDescent="0.35">
      <c r="A2198" s="222" t="s">
        <v>1068</v>
      </c>
      <c r="B2198" s="70">
        <v>44300</v>
      </c>
      <c r="C2198" s="36">
        <v>406</v>
      </c>
      <c r="D2198" s="36">
        <v>2667</v>
      </c>
      <c r="E2198" s="37">
        <v>0</v>
      </c>
      <c r="F2198" s="36">
        <v>98</v>
      </c>
      <c r="G2198" s="36">
        <v>182</v>
      </c>
      <c r="H2198" s="35">
        <v>0</v>
      </c>
    </row>
    <row r="2199" spans="1:8" s="173" customFormat="1" x14ac:dyDescent="0.35">
      <c r="A2199" s="222" t="s">
        <v>1069</v>
      </c>
      <c r="B2199" s="70">
        <v>44300</v>
      </c>
      <c r="C2199" s="36">
        <v>159</v>
      </c>
      <c r="D2199" s="36">
        <v>1339</v>
      </c>
      <c r="E2199" s="37">
        <v>0</v>
      </c>
      <c r="F2199" s="36">
        <v>52</v>
      </c>
      <c r="G2199" s="36">
        <v>203</v>
      </c>
      <c r="H2199" s="35">
        <v>0</v>
      </c>
    </row>
    <row r="2200" spans="1:8" s="173" customFormat="1" x14ac:dyDescent="0.35">
      <c r="A2200" s="222" t="s">
        <v>1070</v>
      </c>
      <c r="B2200" s="70">
        <v>44300</v>
      </c>
      <c r="C2200" s="36">
        <v>132</v>
      </c>
      <c r="D2200" s="36">
        <v>1360</v>
      </c>
      <c r="E2200" s="37">
        <v>0</v>
      </c>
      <c r="F2200" s="36">
        <v>61</v>
      </c>
      <c r="G2200" s="36">
        <v>194</v>
      </c>
      <c r="H2200" s="35">
        <v>0</v>
      </c>
    </row>
    <row r="2201" spans="1:8" s="173" customFormat="1" x14ac:dyDescent="0.35">
      <c r="A2201" s="222" t="s">
        <v>1071</v>
      </c>
      <c r="B2201" s="70">
        <v>44300</v>
      </c>
      <c r="C2201" s="36">
        <v>89</v>
      </c>
      <c r="D2201" s="36">
        <v>908</v>
      </c>
      <c r="E2201" s="37">
        <v>0</v>
      </c>
      <c r="F2201" s="36">
        <v>13</v>
      </c>
      <c r="G2201" s="36">
        <v>132</v>
      </c>
      <c r="H2201" s="35">
        <v>0</v>
      </c>
    </row>
    <row r="2202" spans="1:8" s="173" customFormat="1" x14ac:dyDescent="0.35">
      <c r="A2202" s="222" t="s">
        <v>1072</v>
      </c>
      <c r="B2202" s="70">
        <v>44300</v>
      </c>
      <c r="C2202" s="36">
        <v>94</v>
      </c>
      <c r="D2202" s="36">
        <v>964</v>
      </c>
      <c r="E2202" s="37">
        <v>0</v>
      </c>
      <c r="F2202" s="36">
        <v>61</v>
      </c>
      <c r="G2202" s="36">
        <v>236</v>
      </c>
      <c r="H2202" s="35">
        <v>0</v>
      </c>
    </row>
    <row r="2203" spans="1:8" s="173" customFormat="1" x14ac:dyDescent="0.35">
      <c r="A2203" s="222" t="s">
        <v>1073</v>
      </c>
      <c r="B2203" s="70">
        <v>44300</v>
      </c>
      <c r="C2203" s="36">
        <v>169</v>
      </c>
      <c r="D2203" s="36">
        <v>916</v>
      </c>
      <c r="E2203" s="37">
        <v>0</v>
      </c>
      <c r="F2203" s="36">
        <v>51</v>
      </c>
      <c r="G2203" s="36">
        <v>161</v>
      </c>
      <c r="H2203" s="35">
        <v>0</v>
      </c>
    </row>
    <row r="2204" spans="1:8" s="173" customFormat="1" x14ac:dyDescent="0.35">
      <c r="A2204" s="222" t="s">
        <v>1068</v>
      </c>
      <c r="B2204" s="70">
        <v>44301</v>
      </c>
      <c r="C2204" s="36">
        <v>409</v>
      </c>
      <c r="D2204" s="36">
        <v>2704</v>
      </c>
      <c r="E2204" s="37">
        <v>0</v>
      </c>
      <c r="F2204" s="36">
        <v>90</v>
      </c>
      <c r="G2204" s="36">
        <v>146</v>
      </c>
      <c r="H2204" s="35">
        <v>0</v>
      </c>
    </row>
    <row r="2205" spans="1:8" s="173" customFormat="1" x14ac:dyDescent="0.35">
      <c r="A2205" s="222" t="s">
        <v>1069</v>
      </c>
      <c r="B2205" s="70">
        <v>44301</v>
      </c>
      <c r="C2205" s="36">
        <v>163</v>
      </c>
      <c r="D2205" s="36">
        <v>1326</v>
      </c>
      <c r="E2205" s="37">
        <v>0</v>
      </c>
      <c r="F2205" s="36">
        <v>54</v>
      </c>
      <c r="G2205" s="36">
        <v>199</v>
      </c>
      <c r="H2205" s="35">
        <v>0</v>
      </c>
    </row>
    <row r="2206" spans="1:8" s="173" customFormat="1" x14ac:dyDescent="0.35">
      <c r="A2206" s="222" t="s">
        <v>1070</v>
      </c>
      <c r="B2206" s="70">
        <v>44301</v>
      </c>
      <c r="C2206" s="36">
        <v>135</v>
      </c>
      <c r="D2206" s="36">
        <v>1343</v>
      </c>
      <c r="E2206" s="37">
        <v>0</v>
      </c>
      <c r="F2206" s="36">
        <v>57</v>
      </c>
      <c r="G2206" s="36">
        <v>198</v>
      </c>
      <c r="H2206" s="35">
        <v>0</v>
      </c>
    </row>
    <row r="2207" spans="1:8" s="173" customFormat="1" x14ac:dyDescent="0.35">
      <c r="A2207" s="222" t="s">
        <v>1071</v>
      </c>
      <c r="B2207" s="70">
        <v>44301</v>
      </c>
      <c r="C2207" s="36">
        <v>82</v>
      </c>
      <c r="D2207" s="36">
        <v>877</v>
      </c>
      <c r="E2207" s="37">
        <v>0</v>
      </c>
      <c r="F2207" s="36">
        <v>20</v>
      </c>
      <c r="G2207" s="36">
        <v>136</v>
      </c>
      <c r="H2207" s="35">
        <v>0</v>
      </c>
    </row>
    <row r="2208" spans="1:8" s="173" customFormat="1" x14ac:dyDescent="0.35">
      <c r="A2208" s="222" t="s">
        <v>1072</v>
      </c>
      <c r="B2208" s="70">
        <v>44301</v>
      </c>
      <c r="C2208" s="36">
        <v>88</v>
      </c>
      <c r="D2208" s="36">
        <v>1014</v>
      </c>
      <c r="E2208" s="37">
        <v>0</v>
      </c>
      <c r="F2208" s="36">
        <v>67</v>
      </c>
      <c r="G2208" s="36">
        <v>186</v>
      </c>
      <c r="H2208" s="35">
        <v>0</v>
      </c>
    </row>
    <row r="2209" spans="1:8" s="173" customFormat="1" x14ac:dyDescent="0.35">
      <c r="A2209" s="222" t="s">
        <v>1073</v>
      </c>
      <c r="B2209" s="70">
        <v>44301</v>
      </c>
      <c r="C2209" s="36">
        <v>168</v>
      </c>
      <c r="D2209" s="36">
        <v>917</v>
      </c>
      <c r="E2209" s="37">
        <v>0</v>
      </c>
      <c r="F2209" s="36">
        <v>52</v>
      </c>
      <c r="G2209" s="36">
        <v>159</v>
      </c>
      <c r="H2209" s="35">
        <v>0</v>
      </c>
    </row>
    <row r="2210" spans="1:8" s="173" customFormat="1" x14ac:dyDescent="0.35">
      <c r="A2210" s="222" t="s">
        <v>1068</v>
      </c>
      <c r="B2210" s="70">
        <v>44302</v>
      </c>
      <c r="C2210" s="36">
        <v>413</v>
      </c>
      <c r="D2210" s="36">
        <v>2723</v>
      </c>
      <c r="E2210" s="37">
        <v>0</v>
      </c>
      <c r="F2210" s="36">
        <v>88</v>
      </c>
      <c r="G2210" s="36">
        <v>136</v>
      </c>
      <c r="H2210" s="35">
        <v>0</v>
      </c>
    </row>
    <row r="2211" spans="1:8" s="173" customFormat="1" x14ac:dyDescent="0.35">
      <c r="A2211" s="222" t="s">
        <v>1069</v>
      </c>
      <c r="B2211" s="70">
        <v>44302</v>
      </c>
      <c r="C2211" s="36">
        <v>159</v>
      </c>
      <c r="D2211" s="36">
        <v>1301</v>
      </c>
      <c r="E2211" s="37">
        <v>0</v>
      </c>
      <c r="F2211" s="36">
        <v>56</v>
      </c>
      <c r="G2211" s="36">
        <v>237</v>
      </c>
      <c r="H2211" s="35">
        <v>0</v>
      </c>
    </row>
    <row r="2212" spans="1:8" s="173" customFormat="1" x14ac:dyDescent="0.35">
      <c r="A2212" s="222" t="s">
        <v>1070</v>
      </c>
      <c r="B2212" s="70">
        <v>44302</v>
      </c>
      <c r="C2212" s="36">
        <v>131</v>
      </c>
      <c r="D2212" s="36">
        <v>1285</v>
      </c>
      <c r="E2212" s="37">
        <v>0</v>
      </c>
      <c r="F2212" s="36">
        <v>63</v>
      </c>
      <c r="G2212" s="36">
        <v>261</v>
      </c>
      <c r="H2212" s="35">
        <v>0</v>
      </c>
    </row>
    <row r="2213" spans="1:8" s="173" customFormat="1" x14ac:dyDescent="0.35">
      <c r="A2213" s="222" t="s">
        <v>1071</v>
      </c>
      <c r="B2213" s="70">
        <v>44302</v>
      </c>
      <c r="C2213" s="36">
        <v>92</v>
      </c>
      <c r="D2213" s="36">
        <v>863</v>
      </c>
      <c r="E2213" s="37">
        <v>0</v>
      </c>
      <c r="F2213" s="36">
        <v>9</v>
      </c>
      <c r="G2213" s="36">
        <v>137</v>
      </c>
      <c r="H2213" s="35">
        <v>0</v>
      </c>
    </row>
    <row r="2214" spans="1:8" s="173" customFormat="1" x14ac:dyDescent="0.35">
      <c r="A2214" s="222" t="s">
        <v>1072</v>
      </c>
      <c r="B2214" s="70">
        <v>44302</v>
      </c>
      <c r="C2214" s="36">
        <v>87</v>
      </c>
      <c r="D2214" s="36">
        <v>967</v>
      </c>
      <c r="E2214" s="37">
        <v>0</v>
      </c>
      <c r="F2214" s="36">
        <v>68</v>
      </c>
      <c r="G2214" s="36">
        <v>226</v>
      </c>
      <c r="H2214" s="35">
        <v>0</v>
      </c>
    </row>
    <row r="2215" spans="1:8" s="173" customFormat="1" x14ac:dyDescent="0.35">
      <c r="A2215" s="222" t="s">
        <v>1073</v>
      </c>
      <c r="B2215" s="70">
        <v>44302</v>
      </c>
      <c r="C2215" s="36">
        <v>169</v>
      </c>
      <c r="D2215" s="36">
        <v>924</v>
      </c>
      <c r="E2215" s="37">
        <v>0</v>
      </c>
      <c r="F2215" s="36">
        <v>51</v>
      </c>
      <c r="G2215" s="36">
        <v>154</v>
      </c>
      <c r="H2215" s="35">
        <v>0</v>
      </c>
    </row>
    <row r="2216" spans="1:8" s="173" customFormat="1" x14ac:dyDescent="0.35">
      <c r="A2216" s="222" t="s">
        <v>1068</v>
      </c>
      <c r="B2216" s="70">
        <v>44303</v>
      </c>
      <c r="C2216" s="36">
        <v>393</v>
      </c>
      <c r="D2216" s="36">
        <v>2664</v>
      </c>
      <c r="E2216" s="37">
        <v>0</v>
      </c>
      <c r="F2216" s="36">
        <v>110</v>
      </c>
      <c r="G2216" s="36">
        <v>190</v>
      </c>
      <c r="H2216" s="35">
        <v>0</v>
      </c>
    </row>
    <row r="2217" spans="1:8" s="173" customFormat="1" x14ac:dyDescent="0.35">
      <c r="A2217" s="222" t="s">
        <v>1069</v>
      </c>
      <c r="B2217" s="70">
        <v>44303</v>
      </c>
      <c r="C2217" s="36">
        <v>161</v>
      </c>
      <c r="D2217" s="36">
        <v>1279</v>
      </c>
      <c r="E2217" s="37">
        <v>0</v>
      </c>
      <c r="F2217" s="36">
        <v>52</v>
      </c>
      <c r="G2217" s="36">
        <v>234</v>
      </c>
      <c r="H2217" s="35">
        <v>0</v>
      </c>
    </row>
    <row r="2218" spans="1:8" s="173" customFormat="1" x14ac:dyDescent="0.35">
      <c r="A2218" s="222" t="s">
        <v>1070</v>
      </c>
      <c r="B2218" s="70">
        <v>44303</v>
      </c>
      <c r="C2218" s="36">
        <v>129</v>
      </c>
      <c r="D2218" s="36">
        <v>1258</v>
      </c>
      <c r="E2218" s="37">
        <v>0</v>
      </c>
      <c r="F2218" s="36">
        <v>66</v>
      </c>
      <c r="G2218" s="36">
        <v>282</v>
      </c>
      <c r="H2218" s="35">
        <v>0</v>
      </c>
    </row>
    <row r="2219" spans="1:8" s="173" customFormat="1" x14ac:dyDescent="0.35">
      <c r="A2219" s="222" t="s">
        <v>1071</v>
      </c>
      <c r="B2219" s="70">
        <v>44303</v>
      </c>
      <c r="C2219" s="36">
        <v>82</v>
      </c>
      <c r="D2219" s="36">
        <v>823</v>
      </c>
      <c r="E2219" s="37">
        <v>0</v>
      </c>
      <c r="F2219" s="36">
        <v>20</v>
      </c>
      <c r="G2219" s="36">
        <v>183</v>
      </c>
      <c r="H2219" s="35">
        <v>0</v>
      </c>
    </row>
    <row r="2220" spans="1:8" s="173" customFormat="1" x14ac:dyDescent="0.35">
      <c r="A2220" s="222" t="s">
        <v>1072</v>
      </c>
      <c r="B2220" s="70">
        <v>44303</v>
      </c>
      <c r="C2220" s="36">
        <v>88</v>
      </c>
      <c r="D2220" s="36">
        <v>900</v>
      </c>
      <c r="E2220" s="37">
        <v>0</v>
      </c>
      <c r="F2220" s="36">
        <v>65</v>
      </c>
      <c r="G2220" s="36">
        <v>276</v>
      </c>
      <c r="H2220" s="35">
        <v>0</v>
      </c>
    </row>
    <row r="2221" spans="1:8" s="173" customFormat="1" x14ac:dyDescent="0.35">
      <c r="A2221" s="222" t="s">
        <v>1073</v>
      </c>
      <c r="B2221" s="70">
        <v>44303</v>
      </c>
      <c r="C2221" s="36">
        <v>165</v>
      </c>
      <c r="D2221" s="36">
        <v>907</v>
      </c>
      <c r="E2221" s="37">
        <v>0</v>
      </c>
      <c r="F2221" s="36">
        <v>55</v>
      </c>
      <c r="G2221" s="36">
        <v>164</v>
      </c>
      <c r="H2221" s="35">
        <v>0</v>
      </c>
    </row>
    <row r="2222" spans="1:8" s="173" customFormat="1" x14ac:dyDescent="0.35">
      <c r="A2222" s="222" t="s">
        <v>1068</v>
      </c>
      <c r="B2222" s="70">
        <v>44304</v>
      </c>
      <c r="C2222" s="36">
        <v>378</v>
      </c>
      <c r="D2222" s="36">
        <v>2521</v>
      </c>
      <c r="E2222" s="37">
        <v>0</v>
      </c>
      <c r="F2222" s="36">
        <v>117</v>
      </c>
      <c r="G2222" s="36">
        <v>322</v>
      </c>
      <c r="H2222" s="35">
        <v>0</v>
      </c>
    </row>
    <row r="2223" spans="1:8" s="173" customFormat="1" x14ac:dyDescent="0.35">
      <c r="A2223" s="222" t="s">
        <v>1069</v>
      </c>
      <c r="B2223" s="70">
        <v>44304</v>
      </c>
      <c r="C2223" s="36">
        <v>154</v>
      </c>
      <c r="D2223" s="36">
        <v>1231</v>
      </c>
      <c r="E2223" s="37">
        <v>0</v>
      </c>
      <c r="F2223" s="36">
        <v>64</v>
      </c>
      <c r="G2223" s="36">
        <v>250</v>
      </c>
      <c r="H2223" s="35">
        <v>0</v>
      </c>
    </row>
    <row r="2224" spans="1:8" s="173" customFormat="1" x14ac:dyDescent="0.35">
      <c r="A2224" s="222" t="s">
        <v>1070</v>
      </c>
      <c r="B2224" s="70">
        <v>44304</v>
      </c>
      <c r="C2224" s="36">
        <v>123</v>
      </c>
      <c r="D2224" s="36">
        <v>1199</v>
      </c>
      <c r="E2224" s="37">
        <v>0</v>
      </c>
      <c r="F2224" s="36">
        <v>70</v>
      </c>
      <c r="G2224" s="36">
        <v>327</v>
      </c>
      <c r="H2224" s="35">
        <v>0</v>
      </c>
    </row>
    <row r="2225" spans="1:8" s="173" customFormat="1" x14ac:dyDescent="0.35">
      <c r="A2225" s="222" t="s">
        <v>1071</v>
      </c>
      <c r="B2225" s="70">
        <v>44304</v>
      </c>
      <c r="C2225" s="36">
        <v>79</v>
      </c>
      <c r="D2225" s="36">
        <v>765</v>
      </c>
      <c r="E2225" s="37">
        <v>0</v>
      </c>
      <c r="F2225" s="36">
        <v>22</v>
      </c>
      <c r="G2225" s="36">
        <v>245</v>
      </c>
      <c r="H2225" s="35">
        <v>0</v>
      </c>
    </row>
    <row r="2226" spans="1:8" s="173" customFormat="1" x14ac:dyDescent="0.35">
      <c r="A2226" s="222" t="s">
        <v>1072</v>
      </c>
      <c r="B2226" s="70">
        <v>44304</v>
      </c>
      <c r="C2226" s="36">
        <v>91</v>
      </c>
      <c r="D2226" s="36">
        <v>871</v>
      </c>
      <c r="E2226" s="37">
        <v>0</v>
      </c>
      <c r="F2226" s="36">
        <v>62</v>
      </c>
      <c r="G2226" s="36">
        <v>305</v>
      </c>
      <c r="H2226" s="35">
        <v>0</v>
      </c>
    </row>
    <row r="2227" spans="1:8" s="173" customFormat="1" x14ac:dyDescent="0.35">
      <c r="A2227" s="222" t="s">
        <v>1073</v>
      </c>
      <c r="B2227" s="70">
        <v>44304</v>
      </c>
      <c r="C2227" s="36">
        <v>158</v>
      </c>
      <c r="D2227" s="36">
        <v>878</v>
      </c>
      <c r="E2227" s="37">
        <v>0</v>
      </c>
      <c r="F2227" s="36">
        <v>62</v>
      </c>
      <c r="G2227" s="36">
        <v>199</v>
      </c>
      <c r="H2227" s="35">
        <v>0</v>
      </c>
    </row>
    <row r="2228" spans="1:8" s="173" customFormat="1" x14ac:dyDescent="0.35">
      <c r="A2228" s="222" t="s">
        <v>1068</v>
      </c>
      <c r="B2228" s="70">
        <v>44305</v>
      </c>
      <c r="C2228" s="36">
        <v>376</v>
      </c>
      <c r="D2228" s="36">
        <v>2488</v>
      </c>
      <c r="E2228" s="37">
        <v>0</v>
      </c>
      <c r="F2228" s="36">
        <v>123</v>
      </c>
      <c r="G2228" s="36">
        <v>317</v>
      </c>
      <c r="H2228" s="35">
        <v>0</v>
      </c>
    </row>
    <row r="2229" spans="1:8" s="173" customFormat="1" x14ac:dyDescent="0.35">
      <c r="A2229" s="222" t="s">
        <v>1069</v>
      </c>
      <c r="B2229" s="70">
        <v>44305</v>
      </c>
      <c r="C2229" s="36">
        <v>148</v>
      </c>
      <c r="D2229" s="36">
        <v>1215</v>
      </c>
      <c r="E2229" s="37">
        <v>0</v>
      </c>
      <c r="F2229" s="36">
        <v>68</v>
      </c>
      <c r="G2229" s="36">
        <v>281</v>
      </c>
      <c r="H2229" s="35">
        <v>0</v>
      </c>
    </row>
    <row r="2230" spans="1:8" s="173" customFormat="1" x14ac:dyDescent="0.35">
      <c r="A2230" s="222" t="s">
        <v>1070</v>
      </c>
      <c r="B2230" s="70">
        <v>44305</v>
      </c>
      <c r="C2230" s="36">
        <v>120</v>
      </c>
      <c r="D2230" s="36">
        <v>1230</v>
      </c>
      <c r="E2230" s="37">
        <v>0</v>
      </c>
      <c r="F2230" s="36">
        <v>72</v>
      </c>
      <c r="G2230" s="36">
        <v>311</v>
      </c>
      <c r="H2230" s="35">
        <v>0</v>
      </c>
    </row>
    <row r="2231" spans="1:8" s="173" customFormat="1" x14ac:dyDescent="0.35">
      <c r="A2231" s="222" t="s">
        <v>1071</v>
      </c>
      <c r="B2231" s="70">
        <v>44305</v>
      </c>
      <c r="C2231" s="36">
        <v>79</v>
      </c>
      <c r="D2231" s="36">
        <v>824</v>
      </c>
      <c r="E2231" s="37">
        <v>0</v>
      </c>
      <c r="F2231" s="36">
        <v>23</v>
      </c>
      <c r="G2231" s="36">
        <v>186</v>
      </c>
      <c r="H2231" s="35">
        <v>0</v>
      </c>
    </row>
    <row r="2232" spans="1:8" s="173" customFormat="1" x14ac:dyDescent="0.35">
      <c r="A2232" s="222" t="s">
        <v>1072</v>
      </c>
      <c r="B2232" s="70">
        <v>44305</v>
      </c>
      <c r="C2232" s="36">
        <v>85</v>
      </c>
      <c r="D2232" s="36">
        <v>883</v>
      </c>
      <c r="E2232" s="37">
        <v>0</v>
      </c>
      <c r="F2232" s="36">
        <v>68</v>
      </c>
      <c r="G2232" s="36">
        <v>283</v>
      </c>
      <c r="H2232" s="35">
        <v>0</v>
      </c>
    </row>
    <row r="2233" spans="1:8" s="173" customFormat="1" x14ac:dyDescent="0.35">
      <c r="A2233" s="222" t="s">
        <v>1073</v>
      </c>
      <c r="B2233" s="70">
        <v>44305</v>
      </c>
      <c r="C2233" s="36">
        <v>159</v>
      </c>
      <c r="D2233" s="36">
        <v>869</v>
      </c>
      <c r="E2233" s="37">
        <v>0</v>
      </c>
      <c r="F2233" s="36">
        <v>61</v>
      </c>
      <c r="G2233" s="36">
        <v>210</v>
      </c>
      <c r="H2233" s="35">
        <v>0</v>
      </c>
    </row>
    <row r="2234" spans="1:8" s="173" customFormat="1" x14ac:dyDescent="0.35">
      <c r="A2234" s="222" t="s">
        <v>1068</v>
      </c>
      <c r="B2234" s="70">
        <v>44306</v>
      </c>
      <c r="C2234" s="36">
        <v>400</v>
      </c>
      <c r="D2234" s="36">
        <v>2564</v>
      </c>
      <c r="E2234" s="37">
        <v>0</v>
      </c>
      <c r="F2234" s="36">
        <v>104</v>
      </c>
      <c r="G2234" s="36">
        <v>259</v>
      </c>
      <c r="H2234" s="35">
        <v>0</v>
      </c>
    </row>
    <row r="2235" spans="1:8" s="173" customFormat="1" x14ac:dyDescent="0.35">
      <c r="A2235" s="222" t="s">
        <v>1069</v>
      </c>
      <c r="B2235" s="70">
        <v>44306</v>
      </c>
      <c r="C2235" s="36">
        <v>150</v>
      </c>
      <c r="D2235" s="36">
        <v>1263</v>
      </c>
      <c r="E2235" s="37">
        <v>0</v>
      </c>
      <c r="F2235" s="36">
        <v>69</v>
      </c>
      <c r="G2235" s="36">
        <v>245</v>
      </c>
      <c r="H2235" s="35">
        <v>0</v>
      </c>
    </row>
    <row r="2236" spans="1:8" s="173" customFormat="1" x14ac:dyDescent="0.35">
      <c r="A2236" s="222" t="s">
        <v>1070</v>
      </c>
      <c r="B2236" s="70">
        <v>44306</v>
      </c>
      <c r="C2236" s="36">
        <v>125</v>
      </c>
      <c r="D2236" s="36">
        <v>1269</v>
      </c>
      <c r="E2236" s="37">
        <v>0</v>
      </c>
      <c r="F2236" s="36">
        <v>72</v>
      </c>
      <c r="G2236" s="36">
        <v>284</v>
      </c>
      <c r="H2236" s="35">
        <v>0</v>
      </c>
    </row>
    <row r="2237" spans="1:8" s="173" customFormat="1" x14ac:dyDescent="0.35">
      <c r="A2237" s="222" t="s">
        <v>1071</v>
      </c>
      <c r="B2237" s="70">
        <v>44306</v>
      </c>
      <c r="C2237" s="36">
        <v>83</v>
      </c>
      <c r="D2237" s="36">
        <v>868</v>
      </c>
      <c r="E2237" s="37">
        <v>0</v>
      </c>
      <c r="F2237" s="36">
        <v>18</v>
      </c>
      <c r="G2237" s="36">
        <v>150</v>
      </c>
      <c r="H2237" s="35">
        <v>0</v>
      </c>
    </row>
    <row r="2238" spans="1:8" s="173" customFormat="1" x14ac:dyDescent="0.35">
      <c r="A2238" s="222" t="s">
        <v>1072</v>
      </c>
      <c r="B2238" s="70">
        <v>44306</v>
      </c>
      <c r="C2238" s="36">
        <v>85</v>
      </c>
      <c r="D2238" s="36">
        <v>927</v>
      </c>
      <c r="E2238" s="37">
        <v>0</v>
      </c>
      <c r="F2238" s="36">
        <v>67</v>
      </c>
      <c r="G2238" s="36">
        <v>261</v>
      </c>
      <c r="H2238" s="35">
        <v>0</v>
      </c>
    </row>
    <row r="2239" spans="1:8" s="173" customFormat="1" x14ac:dyDescent="0.35">
      <c r="A2239" s="222" t="s">
        <v>1073</v>
      </c>
      <c r="B2239" s="70">
        <v>44306</v>
      </c>
      <c r="C2239" s="36">
        <v>173</v>
      </c>
      <c r="D2239" s="36">
        <v>902</v>
      </c>
      <c r="E2239" s="37">
        <v>0</v>
      </c>
      <c r="F2239" s="36">
        <v>47</v>
      </c>
      <c r="G2239" s="36">
        <v>176</v>
      </c>
      <c r="H2239" s="35">
        <v>0</v>
      </c>
    </row>
    <row r="2240" spans="1:8" s="173" customFormat="1" x14ac:dyDescent="0.35">
      <c r="A2240" s="222" t="s">
        <v>1068</v>
      </c>
      <c r="B2240" s="70">
        <v>44307</v>
      </c>
      <c r="C2240" s="36">
        <v>422</v>
      </c>
      <c r="D2240" s="36">
        <v>2652</v>
      </c>
      <c r="E2240" s="37">
        <v>0</v>
      </c>
      <c r="F2240" s="36">
        <v>71</v>
      </c>
      <c r="G2240" s="36">
        <v>179</v>
      </c>
      <c r="H2240" s="35">
        <v>0</v>
      </c>
    </row>
    <row r="2241" spans="1:8" s="173" customFormat="1" x14ac:dyDescent="0.35">
      <c r="A2241" s="222" t="s">
        <v>1069</v>
      </c>
      <c r="B2241" s="70">
        <v>44307</v>
      </c>
      <c r="C2241" s="36">
        <v>150</v>
      </c>
      <c r="D2241" s="36">
        <v>1301</v>
      </c>
      <c r="E2241" s="37">
        <v>0</v>
      </c>
      <c r="F2241" s="36">
        <v>66</v>
      </c>
      <c r="G2241" s="36">
        <v>201</v>
      </c>
      <c r="H2241" s="35">
        <v>0</v>
      </c>
    </row>
    <row r="2242" spans="1:8" s="173" customFormat="1" x14ac:dyDescent="0.35">
      <c r="A2242" s="222" t="s">
        <v>1070</v>
      </c>
      <c r="B2242" s="70">
        <v>44307</v>
      </c>
      <c r="C2242" s="36">
        <v>146</v>
      </c>
      <c r="D2242" s="36">
        <v>1284</v>
      </c>
      <c r="E2242" s="37">
        <v>0</v>
      </c>
      <c r="F2242" s="36">
        <v>51</v>
      </c>
      <c r="G2242" s="36">
        <v>256</v>
      </c>
      <c r="H2242" s="35">
        <v>0</v>
      </c>
    </row>
    <row r="2243" spans="1:8" s="173" customFormat="1" x14ac:dyDescent="0.35">
      <c r="A2243" s="222" t="s">
        <v>1071</v>
      </c>
      <c r="B2243" s="70">
        <v>44307</v>
      </c>
      <c r="C2243" s="36">
        <v>81</v>
      </c>
      <c r="D2243" s="36">
        <v>893</v>
      </c>
      <c r="E2243" s="37">
        <v>0</v>
      </c>
      <c r="F2243" s="36">
        <v>18</v>
      </c>
      <c r="G2243" s="36">
        <v>127</v>
      </c>
      <c r="H2243" s="35">
        <v>0</v>
      </c>
    </row>
    <row r="2244" spans="1:8" s="173" customFormat="1" x14ac:dyDescent="0.35">
      <c r="A2244" s="222" t="s">
        <v>1072</v>
      </c>
      <c r="B2244" s="70">
        <v>44307</v>
      </c>
      <c r="C2244" s="36">
        <v>89</v>
      </c>
      <c r="D2244" s="36">
        <v>945</v>
      </c>
      <c r="E2244" s="37">
        <v>0</v>
      </c>
      <c r="F2244" s="36">
        <v>65</v>
      </c>
      <c r="G2244" s="36">
        <v>234</v>
      </c>
      <c r="H2244" s="35">
        <v>0</v>
      </c>
    </row>
    <row r="2245" spans="1:8" s="173" customFormat="1" x14ac:dyDescent="0.35">
      <c r="A2245" s="222" t="s">
        <v>1073</v>
      </c>
      <c r="B2245" s="70">
        <v>44307</v>
      </c>
      <c r="C2245" s="36">
        <v>176</v>
      </c>
      <c r="D2245" s="36">
        <v>915</v>
      </c>
      <c r="E2245" s="37">
        <v>0</v>
      </c>
      <c r="F2245" s="36">
        <v>44</v>
      </c>
      <c r="G2245" s="36">
        <v>162</v>
      </c>
      <c r="H2245" s="35">
        <v>0</v>
      </c>
    </row>
    <row r="2246" spans="1:8" s="173" customFormat="1" x14ac:dyDescent="0.35">
      <c r="A2246" s="222" t="s">
        <v>1068</v>
      </c>
      <c r="B2246" s="70">
        <v>44308</v>
      </c>
      <c r="C2246" s="36">
        <v>416</v>
      </c>
      <c r="D2246" s="36">
        <v>2657</v>
      </c>
      <c r="E2246" s="37">
        <v>0</v>
      </c>
      <c r="F2246" s="36">
        <v>89</v>
      </c>
      <c r="G2246" s="36">
        <v>183</v>
      </c>
      <c r="H2246" s="35">
        <v>0</v>
      </c>
    </row>
    <row r="2247" spans="1:8" s="173" customFormat="1" x14ac:dyDescent="0.35">
      <c r="A2247" s="222" t="s">
        <v>1069</v>
      </c>
      <c r="B2247" s="70">
        <v>44308</v>
      </c>
      <c r="C2247" s="36">
        <v>157</v>
      </c>
      <c r="D2247" s="36">
        <v>1293</v>
      </c>
      <c r="E2247" s="37">
        <v>0</v>
      </c>
      <c r="F2247" s="36">
        <v>62</v>
      </c>
      <c r="G2247" s="36">
        <v>215</v>
      </c>
      <c r="H2247" s="35">
        <v>0</v>
      </c>
    </row>
    <row r="2248" spans="1:8" s="173" customFormat="1" x14ac:dyDescent="0.35">
      <c r="A2248" s="222" t="s">
        <v>1070</v>
      </c>
      <c r="B2248" s="70">
        <v>44308</v>
      </c>
      <c r="C2248" s="36">
        <v>133</v>
      </c>
      <c r="D2248" s="36">
        <v>1296</v>
      </c>
      <c r="E2248" s="37">
        <v>0</v>
      </c>
      <c r="F2248" s="36">
        <v>63</v>
      </c>
      <c r="G2248" s="36">
        <v>248</v>
      </c>
      <c r="H2248" s="35">
        <v>0</v>
      </c>
    </row>
    <row r="2249" spans="1:8" s="173" customFormat="1" x14ac:dyDescent="0.35">
      <c r="A2249" s="222" t="s">
        <v>1071</v>
      </c>
      <c r="B2249" s="70">
        <v>44308</v>
      </c>
      <c r="C2249" s="36">
        <v>78</v>
      </c>
      <c r="D2249" s="36">
        <v>891</v>
      </c>
      <c r="E2249" s="37">
        <v>0</v>
      </c>
      <c r="F2249" s="36">
        <v>23</v>
      </c>
      <c r="G2249" s="36">
        <v>114</v>
      </c>
      <c r="H2249" s="35">
        <v>0</v>
      </c>
    </row>
    <row r="2250" spans="1:8" s="173" customFormat="1" x14ac:dyDescent="0.35">
      <c r="A2250" s="222" t="s">
        <v>1072</v>
      </c>
      <c r="B2250" s="70">
        <v>44308</v>
      </c>
      <c r="C2250" s="36">
        <v>87</v>
      </c>
      <c r="D2250" s="36">
        <v>989</v>
      </c>
      <c r="E2250" s="37">
        <v>0</v>
      </c>
      <c r="F2250" s="36">
        <v>67</v>
      </c>
      <c r="G2250" s="36">
        <v>218</v>
      </c>
      <c r="H2250" s="35">
        <v>0</v>
      </c>
    </row>
    <row r="2251" spans="1:8" s="173" customFormat="1" x14ac:dyDescent="0.35">
      <c r="A2251" s="222" t="s">
        <v>1073</v>
      </c>
      <c r="B2251" s="70">
        <v>44308</v>
      </c>
      <c r="C2251" s="36">
        <v>165</v>
      </c>
      <c r="D2251" s="36">
        <v>889</v>
      </c>
      <c r="E2251" s="37">
        <v>0</v>
      </c>
      <c r="F2251" s="36">
        <v>55</v>
      </c>
      <c r="G2251" s="36">
        <v>187</v>
      </c>
      <c r="H2251" s="35">
        <v>0</v>
      </c>
    </row>
    <row r="2252" spans="1:8" s="173" customFormat="1" x14ac:dyDescent="0.35">
      <c r="A2252" s="222" t="s">
        <v>1068</v>
      </c>
      <c r="B2252" s="70">
        <v>44309</v>
      </c>
      <c r="C2252" s="36">
        <v>429</v>
      </c>
      <c r="D2252" s="36">
        <v>2665</v>
      </c>
      <c r="E2252" s="37">
        <v>0</v>
      </c>
      <c r="F2252" s="36">
        <v>75</v>
      </c>
      <c r="G2252" s="36">
        <v>184</v>
      </c>
      <c r="H2252" s="35">
        <v>0</v>
      </c>
    </row>
    <row r="2253" spans="1:8" s="173" customFormat="1" x14ac:dyDescent="0.35">
      <c r="A2253" s="222" t="s">
        <v>1069</v>
      </c>
      <c r="B2253" s="70">
        <v>44309</v>
      </c>
      <c r="C2253" s="36">
        <v>159</v>
      </c>
      <c r="D2253" s="36">
        <v>1245</v>
      </c>
      <c r="E2253" s="37">
        <v>0</v>
      </c>
      <c r="F2253" s="36">
        <v>59</v>
      </c>
      <c r="G2253" s="36">
        <v>253</v>
      </c>
      <c r="H2253" s="35">
        <v>0</v>
      </c>
    </row>
    <row r="2254" spans="1:8" s="173" customFormat="1" x14ac:dyDescent="0.35">
      <c r="A2254" s="222" t="s">
        <v>1070</v>
      </c>
      <c r="B2254" s="70">
        <v>44309</v>
      </c>
      <c r="C2254" s="36">
        <v>128</v>
      </c>
      <c r="D2254" s="36">
        <v>1254</v>
      </c>
      <c r="E2254" s="37">
        <v>0</v>
      </c>
      <c r="F2254" s="36">
        <v>70</v>
      </c>
      <c r="G2254" s="36">
        <v>290</v>
      </c>
      <c r="H2254" s="35">
        <v>0</v>
      </c>
    </row>
    <row r="2255" spans="1:8" s="173" customFormat="1" x14ac:dyDescent="0.35">
      <c r="A2255" s="222" t="s">
        <v>1071</v>
      </c>
      <c r="B2255" s="70">
        <v>44309</v>
      </c>
      <c r="C2255" s="36">
        <v>79</v>
      </c>
      <c r="D2255" s="36">
        <v>896</v>
      </c>
      <c r="E2255" s="37">
        <v>0</v>
      </c>
      <c r="F2255" s="36">
        <v>22</v>
      </c>
      <c r="G2255" s="36">
        <v>127</v>
      </c>
      <c r="H2255" s="35">
        <v>0</v>
      </c>
    </row>
    <row r="2256" spans="1:8" s="173" customFormat="1" x14ac:dyDescent="0.35">
      <c r="A2256" s="222" t="s">
        <v>1072</v>
      </c>
      <c r="B2256" s="70">
        <v>44309</v>
      </c>
      <c r="C2256" s="36">
        <v>77</v>
      </c>
      <c r="D2256" s="36">
        <v>980</v>
      </c>
      <c r="E2256" s="37">
        <v>0</v>
      </c>
      <c r="F2256" s="36">
        <v>75</v>
      </c>
      <c r="G2256" s="36">
        <v>214</v>
      </c>
      <c r="H2256" s="35">
        <v>0</v>
      </c>
    </row>
    <row r="2257" spans="1:8" s="173" customFormat="1" x14ac:dyDescent="0.35">
      <c r="A2257" s="222" t="s">
        <v>1073</v>
      </c>
      <c r="B2257" s="70">
        <v>44309</v>
      </c>
      <c r="C2257" s="36">
        <v>165</v>
      </c>
      <c r="D2257" s="36">
        <v>855</v>
      </c>
      <c r="E2257" s="37">
        <v>0</v>
      </c>
      <c r="F2257" s="36">
        <v>55</v>
      </c>
      <c r="G2257" s="36">
        <v>215</v>
      </c>
      <c r="H2257" s="35">
        <v>0</v>
      </c>
    </row>
    <row r="2258" spans="1:8" s="173" customFormat="1" x14ac:dyDescent="0.35">
      <c r="A2258" s="222" t="s">
        <v>1068</v>
      </c>
      <c r="B2258" s="70">
        <v>44310</v>
      </c>
      <c r="C2258" s="36">
        <v>408</v>
      </c>
      <c r="D2258" s="36">
        <v>2563</v>
      </c>
      <c r="E2258" s="37">
        <v>0</v>
      </c>
      <c r="F2258" s="36">
        <v>95</v>
      </c>
      <c r="G2258" s="36">
        <v>275</v>
      </c>
      <c r="H2258" s="35">
        <v>0</v>
      </c>
    </row>
    <row r="2259" spans="1:8" s="173" customFormat="1" x14ac:dyDescent="0.35">
      <c r="A2259" s="222" t="s">
        <v>1069</v>
      </c>
      <c r="B2259" s="70">
        <v>44310</v>
      </c>
      <c r="C2259" s="36">
        <v>159</v>
      </c>
      <c r="D2259" s="36">
        <v>1220</v>
      </c>
      <c r="E2259" s="37">
        <v>0</v>
      </c>
      <c r="F2259" s="36">
        <v>61</v>
      </c>
      <c r="G2259" s="36">
        <v>273</v>
      </c>
      <c r="H2259" s="35">
        <v>0</v>
      </c>
    </row>
    <row r="2260" spans="1:8" s="173" customFormat="1" x14ac:dyDescent="0.35">
      <c r="A2260" s="222" t="s">
        <v>1070</v>
      </c>
      <c r="B2260" s="70">
        <v>44310</v>
      </c>
      <c r="C2260" s="36">
        <v>127</v>
      </c>
      <c r="D2260" s="36">
        <v>1220</v>
      </c>
      <c r="E2260" s="37">
        <v>0</v>
      </c>
      <c r="F2260" s="36">
        <v>68</v>
      </c>
      <c r="G2260" s="36">
        <v>341</v>
      </c>
      <c r="H2260" s="35">
        <v>0</v>
      </c>
    </row>
    <row r="2261" spans="1:8" s="173" customFormat="1" x14ac:dyDescent="0.35">
      <c r="A2261" s="222" t="s">
        <v>1071</v>
      </c>
      <c r="B2261" s="70">
        <v>44310</v>
      </c>
      <c r="C2261" s="36">
        <v>73</v>
      </c>
      <c r="D2261" s="36">
        <v>801</v>
      </c>
      <c r="E2261" s="37">
        <v>0</v>
      </c>
      <c r="F2261" s="36">
        <v>27</v>
      </c>
      <c r="G2261" s="36">
        <v>201</v>
      </c>
      <c r="H2261" s="35">
        <v>0</v>
      </c>
    </row>
    <row r="2262" spans="1:8" s="173" customFormat="1" x14ac:dyDescent="0.35">
      <c r="A2262" s="222" t="s">
        <v>1072</v>
      </c>
      <c r="B2262" s="70">
        <v>44310</v>
      </c>
      <c r="C2262" s="36">
        <v>79</v>
      </c>
      <c r="D2262" s="36">
        <v>941</v>
      </c>
      <c r="E2262" s="37">
        <v>0</v>
      </c>
      <c r="F2262" s="36">
        <v>74</v>
      </c>
      <c r="G2262" s="36">
        <v>239</v>
      </c>
      <c r="H2262" s="35">
        <v>0</v>
      </c>
    </row>
    <row r="2263" spans="1:8" s="173" customFormat="1" x14ac:dyDescent="0.35">
      <c r="A2263" s="222" t="s">
        <v>1073</v>
      </c>
      <c r="B2263" s="70">
        <v>44310</v>
      </c>
      <c r="C2263" s="36">
        <v>167</v>
      </c>
      <c r="D2263" s="36">
        <v>827</v>
      </c>
      <c r="E2263" s="37">
        <v>0</v>
      </c>
      <c r="F2263" s="36">
        <v>53</v>
      </c>
      <c r="G2263" s="36">
        <v>241</v>
      </c>
      <c r="H2263" s="35">
        <v>0</v>
      </c>
    </row>
    <row r="2264" spans="1:8" s="173" customFormat="1" x14ac:dyDescent="0.35">
      <c r="A2264" s="222" t="s">
        <v>1068</v>
      </c>
      <c r="B2264" s="70">
        <v>44311</v>
      </c>
      <c r="C2264" s="36">
        <v>389</v>
      </c>
      <c r="D2264" s="36">
        <v>2466</v>
      </c>
      <c r="E2264" s="37">
        <v>0</v>
      </c>
      <c r="F2264" s="36">
        <v>99</v>
      </c>
      <c r="G2264" s="36">
        <v>337</v>
      </c>
      <c r="H2264" s="35">
        <v>0</v>
      </c>
    </row>
    <row r="2265" spans="1:8" s="173" customFormat="1" x14ac:dyDescent="0.35">
      <c r="A2265" s="222" t="s">
        <v>1069</v>
      </c>
      <c r="B2265" s="70">
        <v>44311</v>
      </c>
      <c r="C2265" s="36">
        <v>141</v>
      </c>
      <c r="D2265" s="36">
        <v>1186</v>
      </c>
      <c r="E2265" s="37">
        <v>0</v>
      </c>
      <c r="F2265" s="36">
        <v>72</v>
      </c>
      <c r="G2265" s="36">
        <v>282</v>
      </c>
      <c r="H2265" s="35">
        <v>0</v>
      </c>
    </row>
    <row r="2266" spans="1:8" s="173" customFormat="1" x14ac:dyDescent="0.35">
      <c r="A2266" s="222" t="s">
        <v>1070</v>
      </c>
      <c r="B2266" s="70">
        <v>44311</v>
      </c>
      <c r="C2266" s="36">
        <v>118</v>
      </c>
      <c r="D2266" s="36">
        <v>1159</v>
      </c>
      <c r="E2266" s="37">
        <v>0</v>
      </c>
      <c r="F2266" s="36">
        <v>77</v>
      </c>
      <c r="G2266" s="36">
        <v>372</v>
      </c>
      <c r="H2266" s="35">
        <v>0</v>
      </c>
    </row>
    <row r="2267" spans="1:8" s="173" customFormat="1" x14ac:dyDescent="0.35">
      <c r="A2267" s="222" t="s">
        <v>1071</v>
      </c>
      <c r="B2267" s="70">
        <v>44311</v>
      </c>
      <c r="C2267" s="36">
        <v>66</v>
      </c>
      <c r="D2267" s="36">
        <v>793</v>
      </c>
      <c r="E2267" s="37">
        <v>0</v>
      </c>
      <c r="F2267" s="36">
        <v>32</v>
      </c>
      <c r="G2267" s="36">
        <v>198</v>
      </c>
      <c r="H2267" s="35">
        <v>0</v>
      </c>
    </row>
    <row r="2268" spans="1:8" s="173" customFormat="1" x14ac:dyDescent="0.35">
      <c r="A2268" s="222" t="s">
        <v>1072</v>
      </c>
      <c r="B2268" s="70">
        <v>44311</v>
      </c>
      <c r="C2268" s="36">
        <v>85</v>
      </c>
      <c r="D2268" s="36">
        <v>898</v>
      </c>
      <c r="E2268" s="37">
        <v>0</v>
      </c>
      <c r="F2268" s="36">
        <v>69</v>
      </c>
      <c r="G2268" s="36">
        <v>282</v>
      </c>
      <c r="H2268" s="35">
        <v>0</v>
      </c>
    </row>
    <row r="2269" spans="1:8" s="173" customFormat="1" x14ac:dyDescent="0.35">
      <c r="A2269" s="222" t="s">
        <v>1073</v>
      </c>
      <c r="B2269" s="70">
        <v>44311</v>
      </c>
      <c r="C2269" s="36">
        <v>161</v>
      </c>
      <c r="D2269" s="36">
        <v>838</v>
      </c>
      <c r="E2269" s="37">
        <v>0</v>
      </c>
      <c r="F2269" s="36">
        <v>59</v>
      </c>
      <c r="G2269" s="36">
        <v>232</v>
      </c>
      <c r="H2269" s="35">
        <v>0</v>
      </c>
    </row>
    <row r="2270" spans="1:8" s="173" customFormat="1" x14ac:dyDescent="0.35">
      <c r="A2270" s="222" t="s">
        <v>1068</v>
      </c>
      <c r="B2270" s="70">
        <v>44312</v>
      </c>
      <c r="C2270" s="36">
        <v>389</v>
      </c>
      <c r="D2270" s="36">
        <v>2440</v>
      </c>
      <c r="E2270" s="37">
        <v>0</v>
      </c>
      <c r="F2270" s="36">
        <v>98</v>
      </c>
      <c r="G2270" s="36">
        <v>353</v>
      </c>
      <c r="H2270" s="35">
        <v>0</v>
      </c>
    </row>
    <row r="2271" spans="1:8" s="173" customFormat="1" x14ac:dyDescent="0.35">
      <c r="A2271" s="222" t="s">
        <v>1069</v>
      </c>
      <c r="B2271" s="70">
        <v>44312</v>
      </c>
      <c r="C2271" s="36">
        <v>139</v>
      </c>
      <c r="D2271" s="36">
        <v>1186</v>
      </c>
      <c r="E2271" s="37">
        <v>0</v>
      </c>
      <c r="F2271" s="36">
        <v>74</v>
      </c>
      <c r="G2271" s="36">
        <v>296</v>
      </c>
      <c r="H2271" s="35">
        <v>0</v>
      </c>
    </row>
    <row r="2272" spans="1:8" s="173" customFormat="1" x14ac:dyDescent="0.35">
      <c r="A2272" s="222" t="s">
        <v>1070</v>
      </c>
      <c r="B2272" s="70">
        <v>44312</v>
      </c>
      <c r="C2272" s="36">
        <v>120</v>
      </c>
      <c r="D2272" s="36">
        <v>1170</v>
      </c>
      <c r="E2272" s="37">
        <v>0</v>
      </c>
      <c r="F2272" s="36">
        <v>73</v>
      </c>
      <c r="G2272" s="36">
        <v>352</v>
      </c>
      <c r="H2272" s="35">
        <v>0</v>
      </c>
    </row>
    <row r="2273" spans="1:8" s="173" customFormat="1" x14ac:dyDescent="0.35">
      <c r="A2273" s="222" t="s">
        <v>1071</v>
      </c>
      <c r="B2273" s="70">
        <v>44312</v>
      </c>
      <c r="C2273" s="36">
        <v>67</v>
      </c>
      <c r="D2273" s="36">
        <v>807</v>
      </c>
      <c r="E2273" s="37">
        <v>0</v>
      </c>
      <c r="F2273" s="36">
        <v>37</v>
      </c>
      <c r="G2273" s="36">
        <v>184</v>
      </c>
      <c r="H2273" s="35">
        <v>0</v>
      </c>
    </row>
    <row r="2274" spans="1:8" s="173" customFormat="1" x14ac:dyDescent="0.35">
      <c r="A2274" s="222" t="s">
        <v>1072</v>
      </c>
      <c r="B2274" s="70">
        <v>44312</v>
      </c>
      <c r="C2274" s="36">
        <v>85</v>
      </c>
      <c r="D2274" s="36">
        <v>904</v>
      </c>
      <c r="E2274" s="37">
        <v>0</v>
      </c>
      <c r="F2274" s="36">
        <v>68</v>
      </c>
      <c r="G2274" s="36">
        <v>277</v>
      </c>
      <c r="H2274" s="35">
        <v>0</v>
      </c>
    </row>
    <row r="2275" spans="1:8" s="173" customFormat="1" x14ac:dyDescent="0.35">
      <c r="A2275" s="222" t="s">
        <v>1073</v>
      </c>
      <c r="B2275" s="70">
        <v>44312</v>
      </c>
      <c r="C2275" s="36">
        <v>161</v>
      </c>
      <c r="D2275" s="36">
        <v>858</v>
      </c>
      <c r="E2275" s="37">
        <v>0</v>
      </c>
      <c r="F2275" s="36">
        <v>57</v>
      </c>
      <c r="G2275" s="36">
        <v>223</v>
      </c>
      <c r="H2275" s="35">
        <v>0</v>
      </c>
    </row>
    <row r="2276" spans="1:8" s="173" customFormat="1" x14ac:dyDescent="0.35">
      <c r="A2276" s="222" t="s">
        <v>1068</v>
      </c>
      <c r="B2276" s="70">
        <v>44313</v>
      </c>
      <c r="C2276" s="36">
        <v>424</v>
      </c>
      <c r="D2276" s="36">
        <v>2599</v>
      </c>
      <c r="E2276" s="37">
        <v>0</v>
      </c>
      <c r="F2276" s="36">
        <v>77</v>
      </c>
      <c r="G2276" s="36">
        <v>238</v>
      </c>
      <c r="H2276" s="35">
        <v>0</v>
      </c>
    </row>
    <row r="2277" spans="1:8" s="173" customFormat="1" x14ac:dyDescent="0.35">
      <c r="A2277" s="222" t="s">
        <v>1069</v>
      </c>
      <c r="B2277" s="70">
        <v>44313</v>
      </c>
      <c r="C2277" s="36">
        <v>143</v>
      </c>
      <c r="D2277" s="36">
        <v>1323</v>
      </c>
      <c r="E2277" s="37">
        <v>0</v>
      </c>
      <c r="F2277" s="36">
        <v>73</v>
      </c>
      <c r="G2277" s="36">
        <v>206</v>
      </c>
      <c r="H2277" s="35">
        <v>0</v>
      </c>
    </row>
    <row r="2278" spans="1:8" s="173" customFormat="1" x14ac:dyDescent="0.35">
      <c r="A2278" s="222" t="s">
        <v>1070</v>
      </c>
      <c r="B2278" s="70">
        <v>44313</v>
      </c>
      <c r="C2278" s="36">
        <v>120</v>
      </c>
      <c r="D2278" s="36">
        <v>1289</v>
      </c>
      <c r="E2278" s="37">
        <v>0</v>
      </c>
      <c r="F2278" s="36">
        <v>73</v>
      </c>
      <c r="G2278" s="36">
        <v>252</v>
      </c>
      <c r="H2278" s="35">
        <v>0</v>
      </c>
    </row>
    <row r="2279" spans="1:8" s="173" customFormat="1" x14ac:dyDescent="0.35">
      <c r="A2279" s="222" t="s">
        <v>1071</v>
      </c>
      <c r="B2279" s="70">
        <v>44313</v>
      </c>
      <c r="C2279" s="36">
        <v>76</v>
      </c>
      <c r="D2279" s="36">
        <v>851</v>
      </c>
      <c r="E2279" s="37">
        <v>0</v>
      </c>
      <c r="F2279" s="36">
        <v>25</v>
      </c>
      <c r="G2279" s="36">
        <v>150</v>
      </c>
      <c r="H2279" s="35">
        <v>0</v>
      </c>
    </row>
    <row r="2280" spans="1:8" s="173" customFormat="1" x14ac:dyDescent="0.35">
      <c r="A2280" s="222" t="s">
        <v>1072</v>
      </c>
      <c r="B2280" s="70">
        <v>44313</v>
      </c>
      <c r="C2280" s="36">
        <v>92</v>
      </c>
      <c r="D2280" s="36">
        <v>981</v>
      </c>
      <c r="E2280" s="37">
        <v>0</v>
      </c>
      <c r="F2280" s="36">
        <v>62</v>
      </c>
      <c r="G2280" s="36">
        <v>207</v>
      </c>
      <c r="H2280" s="35">
        <v>0</v>
      </c>
    </row>
    <row r="2281" spans="1:8" s="173" customFormat="1" x14ac:dyDescent="0.35">
      <c r="A2281" s="222" t="s">
        <v>1073</v>
      </c>
      <c r="B2281" s="70">
        <v>44313</v>
      </c>
      <c r="C2281" s="36">
        <v>182</v>
      </c>
      <c r="D2281" s="36">
        <v>910</v>
      </c>
      <c r="E2281" s="37">
        <v>0</v>
      </c>
      <c r="F2281" s="36">
        <v>38</v>
      </c>
      <c r="G2281" s="36">
        <v>171</v>
      </c>
      <c r="H2281" s="35">
        <v>0</v>
      </c>
    </row>
    <row r="2282" spans="1:8" s="173" customFormat="1" x14ac:dyDescent="0.35">
      <c r="A2282" s="222" t="s">
        <v>1068</v>
      </c>
      <c r="B2282" s="70">
        <v>44314</v>
      </c>
      <c r="C2282" s="36">
        <v>423</v>
      </c>
      <c r="D2282" s="36">
        <v>2672</v>
      </c>
      <c r="E2282" s="37">
        <v>0</v>
      </c>
      <c r="F2282" s="36">
        <v>78</v>
      </c>
      <c r="G2282" s="36">
        <v>176</v>
      </c>
      <c r="H2282" s="35">
        <v>0</v>
      </c>
    </row>
    <row r="2283" spans="1:8" s="173" customFormat="1" x14ac:dyDescent="0.35">
      <c r="A2283" s="222" t="s">
        <v>1069</v>
      </c>
      <c r="B2283" s="70">
        <v>44314</v>
      </c>
      <c r="C2283" s="36">
        <v>154</v>
      </c>
      <c r="D2283" s="36">
        <v>1330</v>
      </c>
      <c r="E2283" s="37">
        <v>0</v>
      </c>
      <c r="F2283" s="36">
        <v>66</v>
      </c>
      <c r="G2283" s="36">
        <v>205</v>
      </c>
      <c r="H2283" s="35">
        <v>0</v>
      </c>
    </row>
    <row r="2284" spans="1:8" s="173" customFormat="1" x14ac:dyDescent="0.35">
      <c r="A2284" s="222" t="s">
        <v>1070</v>
      </c>
      <c r="B2284" s="70">
        <v>44314</v>
      </c>
      <c r="C2284" s="36">
        <v>130</v>
      </c>
      <c r="D2284" s="36">
        <v>1296</v>
      </c>
      <c r="E2284" s="37">
        <v>0</v>
      </c>
      <c r="F2284" s="36">
        <v>62</v>
      </c>
      <c r="G2284" s="36">
        <v>265</v>
      </c>
      <c r="H2284" s="35">
        <v>0</v>
      </c>
    </row>
    <row r="2285" spans="1:8" s="173" customFormat="1" x14ac:dyDescent="0.35">
      <c r="A2285" s="222" t="s">
        <v>1071</v>
      </c>
      <c r="B2285" s="70">
        <v>44314</v>
      </c>
      <c r="C2285" s="36">
        <v>81</v>
      </c>
      <c r="D2285" s="36">
        <v>848</v>
      </c>
      <c r="E2285" s="37">
        <v>0</v>
      </c>
      <c r="F2285" s="36">
        <v>25</v>
      </c>
      <c r="G2285" s="36">
        <v>160</v>
      </c>
      <c r="H2285" s="35">
        <v>0</v>
      </c>
    </row>
    <row r="2286" spans="1:8" s="173" customFormat="1" x14ac:dyDescent="0.35">
      <c r="A2286" s="222" t="s">
        <v>1072</v>
      </c>
      <c r="B2286" s="70">
        <v>44314</v>
      </c>
      <c r="C2286" s="36">
        <v>89</v>
      </c>
      <c r="D2286" s="36">
        <v>1000</v>
      </c>
      <c r="E2286" s="37">
        <v>0</v>
      </c>
      <c r="F2286" s="36">
        <v>64</v>
      </c>
      <c r="G2286" s="36">
        <v>193</v>
      </c>
      <c r="H2286" s="35">
        <v>0</v>
      </c>
    </row>
    <row r="2287" spans="1:8" s="173" customFormat="1" x14ac:dyDescent="0.35">
      <c r="A2287" s="222" t="s">
        <v>1073</v>
      </c>
      <c r="B2287" s="70">
        <v>44314</v>
      </c>
      <c r="C2287" s="36">
        <v>182</v>
      </c>
      <c r="D2287" s="36">
        <v>913</v>
      </c>
      <c r="E2287" s="37">
        <v>0</v>
      </c>
      <c r="F2287" s="36">
        <v>38</v>
      </c>
      <c r="G2287" s="36">
        <v>168</v>
      </c>
      <c r="H2287" s="35">
        <v>0</v>
      </c>
    </row>
    <row r="2288" spans="1:8" s="173" customFormat="1" x14ac:dyDescent="0.35">
      <c r="A2288" s="222" t="s">
        <v>1068</v>
      </c>
      <c r="B2288" s="70">
        <v>44315</v>
      </c>
      <c r="C2288" s="36">
        <v>421</v>
      </c>
      <c r="D2288" s="36">
        <v>2686</v>
      </c>
      <c r="E2288" s="37">
        <v>0</v>
      </c>
      <c r="F2288" s="36">
        <v>80</v>
      </c>
      <c r="G2288" s="36">
        <v>173</v>
      </c>
      <c r="H2288" s="35">
        <v>0</v>
      </c>
    </row>
    <row r="2289" spans="1:8" s="173" customFormat="1" x14ac:dyDescent="0.35">
      <c r="A2289" s="222" t="s">
        <v>1069</v>
      </c>
      <c r="B2289" s="70">
        <v>44315</v>
      </c>
      <c r="C2289" s="36">
        <v>144</v>
      </c>
      <c r="D2289" s="36">
        <v>1315</v>
      </c>
      <c r="E2289" s="37">
        <v>0</v>
      </c>
      <c r="F2289" s="36">
        <v>80</v>
      </c>
      <c r="G2289" s="36">
        <v>229</v>
      </c>
      <c r="H2289" s="35">
        <v>0</v>
      </c>
    </row>
    <row r="2290" spans="1:8" s="173" customFormat="1" x14ac:dyDescent="0.35">
      <c r="A2290" s="222" t="s">
        <v>1070</v>
      </c>
      <c r="B2290" s="70">
        <v>44315</v>
      </c>
      <c r="C2290" s="36">
        <v>131</v>
      </c>
      <c r="D2290" s="36">
        <v>1315</v>
      </c>
      <c r="E2290" s="37">
        <v>0</v>
      </c>
      <c r="F2290" s="36">
        <v>60</v>
      </c>
      <c r="G2290" s="36">
        <v>228</v>
      </c>
      <c r="H2290" s="35">
        <v>0</v>
      </c>
    </row>
    <row r="2291" spans="1:8" s="173" customFormat="1" x14ac:dyDescent="0.35">
      <c r="A2291" s="222" t="s">
        <v>1071</v>
      </c>
      <c r="B2291" s="70">
        <v>44315</v>
      </c>
      <c r="C2291" s="36">
        <v>78</v>
      </c>
      <c r="D2291" s="36">
        <v>826</v>
      </c>
      <c r="E2291" s="37">
        <v>0</v>
      </c>
      <c r="F2291" s="36">
        <v>29</v>
      </c>
      <c r="G2291" s="36">
        <v>181</v>
      </c>
      <c r="H2291" s="35">
        <v>0</v>
      </c>
    </row>
    <row r="2292" spans="1:8" s="173" customFormat="1" x14ac:dyDescent="0.35">
      <c r="A2292" s="222" t="s">
        <v>1072</v>
      </c>
      <c r="B2292" s="70">
        <v>44315</v>
      </c>
      <c r="C2292" s="36">
        <v>96</v>
      </c>
      <c r="D2292" s="36">
        <v>959</v>
      </c>
      <c r="E2292" s="37">
        <v>0</v>
      </c>
      <c r="F2292" s="36">
        <v>58</v>
      </c>
      <c r="G2292" s="36">
        <v>235</v>
      </c>
      <c r="H2292" s="35">
        <v>0</v>
      </c>
    </row>
    <row r="2293" spans="1:8" s="173" customFormat="1" x14ac:dyDescent="0.35">
      <c r="A2293" s="222" t="s">
        <v>1073</v>
      </c>
      <c r="B2293" s="70">
        <v>44315</v>
      </c>
      <c r="C2293" s="36">
        <v>183</v>
      </c>
      <c r="D2293" s="36">
        <v>912</v>
      </c>
      <c r="E2293" s="37">
        <v>0</v>
      </c>
      <c r="F2293" s="36">
        <v>37</v>
      </c>
      <c r="G2293" s="36">
        <v>169</v>
      </c>
      <c r="H2293" s="35">
        <v>0</v>
      </c>
    </row>
    <row r="2294" spans="1:8" s="173" customFormat="1" x14ac:dyDescent="0.35">
      <c r="A2294" s="222" t="s">
        <v>1068</v>
      </c>
      <c r="B2294" s="70">
        <v>44316</v>
      </c>
      <c r="C2294" s="36">
        <v>422</v>
      </c>
      <c r="D2294" s="36">
        <v>2690</v>
      </c>
      <c r="E2294" s="37">
        <v>0</v>
      </c>
      <c r="F2294" s="36">
        <v>78</v>
      </c>
      <c r="G2294" s="36">
        <v>182</v>
      </c>
      <c r="H2294" s="35">
        <v>0</v>
      </c>
    </row>
    <row r="2295" spans="1:8" s="173" customFormat="1" x14ac:dyDescent="0.35">
      <c r="A2295" s="222" t="s">
        <v>1069</v>
      </c>
      <c r="B2295" s="70">
        <v>44316</v>
      </c>
      <c r="C2295" s="36">
        <v>157</v>
      </c>
      <c r="D2295" s="36">
        <v>1285</v>
      </c>
      <c r="E2295" s="37">
        <v>0</v>
      </c>
      <c r="F2295" s="36">
        <v>65</v>
      </c>
      <c r="G2295" s="36">
        <v>242</v>
      </c>
      <c r="H2295" s="35">
        <v>0</v>
      </c>
    </row>
    <row r="2296" spans="1:8" s="173" customFormat="1" x14ac:dyDescent="0.35">
      <c r="A2296" s="222" t="s">
        <v>1070</v>
      </c>
      <c r="B2296" s="70">
        <v>44316</v>
      </c>
      <c r="C2296" s="36">
        <v>131</v>
      </c>
      <c r="D2296" s="36">
        <v>1301</v>
      </c>
      <c r="E2296" s="37">
        <v>0</v>
      </c>
      <c r="F2296" s="36">
        <v>61</v>
      </c>
      <c r="G2296" s="36">
        <v>255</v>
      </c>
      <c r="H2296" s="35">
        <v>0</v>
      </c>
    </row>
    <row r="2297" spans="1:8" s="173" customFormat="1" x14ac:dyDescent="0.35">
      <c r="A2297" s="222" t="s">
        <v>1071</v>
      </c>
      <c r="B2297" s="70">
        <v>44316</v>
      </c>
      <c r="C2297" s="36">
        <v>78</v>
      </c>
      <c r="D2297" s="36">
        <v>800</v>
      </c>
      <c r="E2297" s="37">
        <v>0</v>
      </c>
      <c r="F2297" s="36">
        <v>25</v>
      </c>
      <c r="G2297" s="36">
        <v>198</v>
      </c>
      <c r="H2297" s="35">
        <v>0</v>
      </c>
    </row>
    <row r="2298" spans="1:8" s="173" customFormat="1" x14ac:dyDescent="0.35">
      <c r="A2298" s="222" t="s">
        <v>1072</v>
      </c>
      <c r="B2298" s="70">
        <v>44316</v>
      </c>
      <c r="C2298" s="36">
        <v>92</v>
      </c>
      <c r="D2298" s="36">
        <v>979</v>
      </c>
      <c r="E2298" s="37">
        <v>0</v>
      </c>
      <c r="F2298" s="36">
        <v>61</v>
      </c>
      <c r="G2298" s="36">
        <v>214</v>
      </c>
      <c r="H2298" s="35">
        <v>0</v>
      </c>
    </row>
    <row r="2299" spans="1:8" s="173" customFormat="1" x14ac:dyDescent="0.35">
      <c r="A2299" s="222" t="s">
        <v>1073</v>
      </c>
      <c r="B2299" s="70">
        <v>44316</v>
      </c>
      <c r="C2299" s="36">
        <v>171</v>
      </c>
      <c r="D2299" s="36">
        <v>907</v>
      </c>
      <c r="E2299" s="37">
        <v>0</v>
      </c>
      <c r="F2299" s="36">
        <v>49</v>
      </c>
      <c r="G2299" s="36">
        <v>174</v>
      </c>
      <c r="H2299" s="35">
        <v>0</v>
      </c>
    </row>
    <row r="2300" spans="1:8" s="173" customFormat="1" x14ac:dyDescent="0.35">
      <c r="A2300" s="222" t="s">
        <v>1068</v>
      </c>
      <c r="B2300" s="70">
        <v>44317</v>
      </c>
      <c r="C2300" s="36">
        <v>426</v>
      </c>
      <c r="D2300" s="36">
        <v>2643</v>
      </c>
      <c r="E2300" s="37">
        <v>0</v>
      </c>
      <c r="F2300" s="36">
        <v>76</v>
      </c>
      <c r="G2300" s="36">
        <v>240</v>
      </c>
      <c r="H2300" s="35">
        <v>0</v>
      </c>
    </row>
    <row r="2301" spans="1:8" s="173" customFormat="1" x14ac:dyDescent="0.35">
      <c r="A2301" s="222" t="s">
        <v>1069</v>
      </c>
      <c r="B2301" s="70">
        <v>44317</v>
      </c>
      <c r="C2301" s="36">
        <v>155</v>
      </c>
      <c r="D2301" s="36">
        <v>1258</v>
      </c>
      <c r="E2301" s="37">
        <v>0</v>
      </c>
      <c r="F2301" s="36">
        <v>69</v>
      </c>
      <c r="G2301" s="36">
        <v>246</v>
      </c>
      <c r="H2301" s="35">
        <v>0</v>
      </c>
    </row>
    <row r="2302" spans="1:8" s="173" customFormat="1" x14ac:dyDescent="0.35">
      <c r="A2302" s="222" t="s">
        <v>1070</v>
      </c>
      <c r="B2302" s="70">
        <v>44317</v>
      </c>
      <c r="C2302" s="36">
        <v>131</v>
      </c>
      <c r="D2302" s="36">
        <v>1243</v>
      </c>
      <c r="E2302" s="37">
        <v>0</v>
      </c>
      <c r="F2302" s="36">
        <v>59</v>
      </c>
      <c r="G2302" s="36">
        <v>295</v>
      </c>
      <c r="H2302" s="35">
        <v>0</v>
      </c>
    </row>
    <row r="2303" spans="1:8" s="173" customFormat="1" x14ac:dyDescent="0.35">
      <c r="A2303" s="222" t="s">
        <v>1071</v>
      </c>
      <c r="B2303" s="70">
        <v>44317</v>
      </c>
      <c r="C2303" s="36">
        <v>77</v>
      </c>
      <c r="D2303" s="36">
        <v>782</v>
      </c>
      <c r="E2303" s="37">
        <v>0</v>
      </c>
      <c r="F2303" s="36">
        <v>27</v>
      </c>
      <c r="G2303" s="36">
        <v>221</v>
      </c>
      <c r="H2303" s="35">
        <v>0</v>
      </c>
    </row>
    <row r="2304" spans="1:8" s="173" customFormat="1" x14ac:dyDescent="0.35">
      <c r="A2304" s="222" t="s">
        <v>1072</v>
      </c>
      <c r="B2304" s="70">
        <v>44317</v>
      </c>
      <c r="C2304" s="36">
        <v>89</v>
      </c>
      <c r="D2304" s="36">
        <v>913</v>
      </c>
      <c r="E2304" s="37">
        <v>0</v>
      </c>
      <c r="F2304" s="36">
        <v>64</v>
      </c>
      <c r="G2304" s="36">
        <v>264</v>
      </c>
      <c r="H2304" s="35">
        <v>0</v>
      </c>
    </row>
    <row r="2305" spans="1:8" s="173" customFormat="1" x14ac:dyDescent="0.35">
      <c r="A2305" s="222" t="s">
        <v>1073</v>
      </c>
      <c r="B2305" s="70">
        <v>44317</v>
      </c>
      <c r="C2305" s="36">
        <v>172</v>
      </c>
      <c r="D2305" s="36">
        <v>848</v>
      </c>
      <c r="E2305" s="37">
        <v>0</v>
      </c>
      <c r="F2305" s="36">
        <v>48</v>
      </c>
      <c r="G2305" s="36">
        <v>233</v>
      </c>
      <c r="H2305" s="35">
        <v>0</v>
      </c>
    </row>
    <row r="2306" spans="1:8" s="173" customFormat="1" x14ac:dyDescent="0.35">
      <c r="A2306" s="222" t="s">
        <v>1068</v>
      </c>
      <c r="B2306" s="70">
        <v>44318</v>
      </c>
      <c r="C2306" s="36">
        <v>405</v>
      </c>
      <c r="D2306" s="36">
        <v>2569</v>
      </c>
      <c r="E2306" s="37">
        <v>0</v>
      </c>
      <c r="F2306" s="36">
        <v>96</v>
      </c>
      <c r="G2306" s="36">
        <v>273</v>
      </c>
      <c r="H2306" s="35">
        <v>0</v>
      </c>
    </row>
    <row r="2307" spans="1:8" s="173" customFormat="1" x14ac:dyDescent="0.35">
      <c r="A2307" s="222" t="s">
        <v>1069</v>
      </c>
      <c r="B2307" s="70">
        <v>44318</v>
      </c>
      <c r="C2307" s="36">
        <v>158</v>
      </c>
      <c r="D2307" s="36">
        <v>1259</v>
      </c>
      <c r="E2307" s="37">
        <v>0</v>
      </c>
      <c r="F2307" s="36">
        <v>66</v>
      </c>
      <c r="G2307" s="36">
        <v>234</v>
      </c>
      <c r="H2307" s="35">
        <v>0</v>
      </c>
    </row>
    <row r="2308" spans="1:8" s="173" customFormat="1" x14ac:dyDescent="0.35">
      <c r="A2308" s="222" t="s">
        <v>1070</v>
      </c>
      <c r="B2308" s="70">
        <v>44318</v>
      </c>
      <c r="C2308" s="36">
        <v>104</v>
      </c>
      <c r="D2308" s="36">
        <v>1146</v>
      </c>
      <c r="E2308" s="37">
        <v>0</v>
      </c>
      <c r="F2308" s="36">
        <v>85</v>
      </c>
      <c r="G2308" s="36">
        <v>350</v>
      </c>
      <c r="H2308" s="35">
        <v>0</v>
      </c>
    </row>
    <row r="2309" spans="1:8" s="173" customFormat="1" x14ac:dyDescent="0.35">
      <c r="A2309" s="222" t="s">
        <v>1071</v>
      </c>
      <c r="B2309" s="70">
        <v>44318</v>
      </c>
      <c r="C2309" s="36">
        <v>76</v>
      </c>
      <c r="D2309" s="36">
        <v>764</v>
      </c>
      <c r="E2309" s="37">
        <v>0</v>
      </c>
      <c r="F2309" s="36">
        <v>29</v>
      </c>
      <c r="G2309" s="36">
        <v>213</v>
      </c>
      <c r="H2309" s="35">
        <v>0</v>
      </c>
    </row>
    <row r="2310" spans="1:8" s="173" customFormat="1" x14ac:dyDescent="0.35">
      <c r="A2310" s="222" t="s">
        <v>1072</v>
      </c>
      <c r="B2310" s="70">
        <v>44318</v>
      </c>
      <c r="C2310" s="36">
        <v>95</v>
      </c>
      <c r="D2310" s="36">
        <v>917</v>
      </c>
      <c r="E2310" s="37">
        <v>0</v>
      </c>
      <c r="F2310" s="36">
        <v>58</v>
      </c>
      <c r="G2310" s="36">
        <v>264</v>
      </c>
      <c r="H2310" s="35">
        <v>0</v>
      </c>
    </row>
    <row r="2311" spans="1:8" s="173" customFormat="1" x14ac:dyDescent="0.35">
      <c r="A2311" s="222" t="s">
        <v>1073</v>
      </c>
      <c r="B2311" s="70">
        <v>44318</v>
      </c>
      <c r="C2311" s="36">
        <v>175</v>
      </c>
      <c r="D2311" s="36">
        <v>827</v>
      </c>
      <c r="E2311" s="37">
        <v>0</v>
      </c>
      <c r="F2311" s="36">
        <v>45</v>
      </c>
      <c r="G2311" s="36">
        <v>251</v>
      </c>
      <c r="H2311" s="35">
        <v>0</v>
      </c>
    </row>
    <row r="2312" spans="1:8" s="173" customFormat="1" x14ac:dyDescent="0.35">
      <c r="A2312" s="222" t="s">
        <v>1068</v>
      </c>
      <c r="B2312" s="70">
        <v>44319</v>
      </c>
      <c r="C2312" s="36">
        <v>402</v>
      </c>
      <c r="D2312" s="36">
        <v>2566</v>
      </c>
      <c r="E2312" s="37">
        <v>0</v>
      </c>
      <c r="F2312" s="36">
        <v>98</v>
      </c>
      <c r="G2312" s="36">
        <v>280</v>
      </c>
      <c r="H2312" s="35">
        <v>0</v>
      </c>
    </row>
    <row r="2313" spans="1:8" s="173" customFormat="1" x14ac:dyDescent="0.35">
      <c r="A2313" s="222" t="s">
        <v>1069</v>
      </c>
      <c r="B2313" s="70">
        <v>44319</v>
      </c>
      <c r="C2313" s="36">
        <v>156</v>
      </c>
      <c r="D2313" s="36">
        <v>1256</v>
      </c>
      <c r="E2313" s="37">
        <v>0</v>
      </c>
      <c r="F2313" s="36">
        <v>59</v>
      </c>
      <c r="G2313" s="36">
        <v>234</v>
      </c>
      <c r="H2313" s="35">
        <v>0</v>
      </c>
    </row>
    <row r="2314" spans="1:8" s="173" customFormat="1" x14ac:dyDescent="0.35">
      <c r="A2314" s="222" t="s">
        <v>1070</v>
      </c>
      <c r="B2314" s="70">
        <v>44319</v>
      </c>
      <c r="C2314" s="36">
        <v>109</v>
      </c>
      <c r="D2314" s="36">
        <v>1204</v>
      </c>
      <c r="E2314" s="37">
        <v>0</v>
      </c>
      <c r="F2314" s="36">
        <v>80</v>
      </c>
      <c r="G2314" s="36">
        <v>323</v>
      </c>
      <c r="H2314" s="35">
        <v>0</v>
      </c>
    </row>
    <row r="2315" spans="1:8" s="173" customFormat="1" x14ac:dyDescent="0.35">
      <c r="A2315" s="222" t="s">
        <v>1071</v>
      </c>
      <c r="B2315" s="70">
        <v>44319</v>
      </c>
      <c r="C2315" s="36">
        <v>79</v>
      </c>
      <c r="D2315" s="36">
        <v>819</v>
      </c>
      <c r="E2315" s="37">
        <v>0</v>
      </c>
      <c r="F2315" s="36">
        <v>24</v>
      </c>
      <c r="G2315" s="36">
        <v>183</v>
      </c>
      <c r="H2315" s="35">
        <v>0</v>
      </c>
    </row>
    <row r="2316" spans="1:8" s="173" customFormat="1" x14ac:dyDescent="0.35">
      <c r="A2316" s="222" t="s">
        <v>1072</v>
      </c>
      <c r="B2316" s="70">
        <v>44319</v>
      </c>
      <c r="C2316" s="36">
        <v>91</v>
      </c>
      <c r="D2316" s="36">
        <v>937</v>
      </c>
      <c r="E2316" s="37">
        <v>0</v>
      </c>
      <c r="F2316" s="36">
        <v>62</v>
      </c>
      <c r="G2316" s="36">
        <v>250</v>
      </c>
      <c r="H2316" s="35">
        <v>0</v>
      </c>
    </row>
    <row r="2317" spans="1:8" s="173" customFormat="1" x14ac:dyDescent="0.35">
      <c r="A2317" s="222" t="s">
        <v>1073</v>
      </c>
      <c r="B2317" s="70">
        <v>44319</v>
      </c>
      <c r="C2317" s="36">
        <v>177</v>
      </c>
      <c r="D2317" s="36">
        <v>847</v>
      </c>
      <c r="E2317" s="37">
        <v>0</v>
      </c>
      <c r="F2317" s="36">
        <v>43</v>
      </c>
      <c r="G2317" s="36">
        <v>234</v>
      </c>
      <c r="H2317" s="35">
        <v>0</v>
      </c>
    </row>
    <row r="2318" spans="1:8" s="173" customFormat="1" x14ac:dyDescent="0.35">
      <c r="A2318" s="222" t="s">
        <v>1068</v>
      </c>
      <c r="B2318" s="70">
        <v>44320</v>
      </c>
      <c r="C2318" s="36">
        <v>433</v>
      </c>
      <c r="D2318" s="36">
        <v>2640</v>
      </c>
      <c r="E2318" s="37">
        <v>0</v>
      </c>
      <c r="F2318" s="36">
        <v>70</v>
      </c>
      <c r="G2318" s="36">
        <v>232</v>
      </c>
      <c r="H2318" s="35">
        <v>0</v>
      </c>
    </row>
    <row r="2319" spans="1:8" s="173" customFormat="1" x14ac:dyDescent="0.35">
      <c r="A2319" s="222" t="s">
        <v>1069</v>
      </c>
      <c r="B2319" s="70">
        <v>44320</v>
      </c>
      <c r="C2319" s="36">
        <v>143</v>
      </c>
      <c r="D2319" s="36">
        <v>1357</v>
      </c>
      <c r="E2319" s="37">
        <v>0</v>
      </c>
      <c r="F2319" s="36">
        <v>68</v>
      </c>
      <c r="G2319" s="36">
        <v>186</v>
      </c>
      <c r="H2319" s="35">
        <v>0</v>
      </c>
    </row>
    <row r="2320" spans="1:8" s="173" customFormat="1" x14ac:dyDescent="0.35">
      <c r="A2320" s="222" t="s">
        <v>1070</v>
      </c>
      <c r="B2320" s="70">
        <v>44320</v>
      </c>
      <c r="C2320" s="36">
        <v>108</v>
      </c>
      <c r="D2320" s="36">
        <v>1308</v>
      </c>
      <c r="E2320" s="37">
        <v>0</v>
      </c>
      <c r="F2320" s="36">
        <v>86</v>
      </c>
      <c r="G2320" s="36">
        <v>256</v>
      </c>
      <c r="H2320" s="35">
        <v>0</v>
      </c>
    </row>
    <row r="2321" spans="1:8" s="173" customFormat="1" x14ac:dyDescent="0.35">
      <c r="A2321" s="222" t="s">
        <v>1071</v>
      </c>
      <c r="B2321" s="70">
        <v>44320</v>
      </c>
      <c r="C2321" s="36">
        <v>83</v>
      </c>
      <c r="D2321" s="36">
        <v>840</v>
      </c>
      <c r="E2321" s="37">
        <v>0</v>
      </c>
      <c r="F2321" s="36">
        <v>24</v>
      </c>
      <c r="G2321" s="36">
        <v>185</v>
      </c>
      <c r="H2321" s="35">
        <v>0</v>
      </c>
    </row>
    <row r="2322" spans="1:8" s="173" customFormat="1" x14ac:dyDescent="0.35">
      <c r="A2322" s="222" t="s">
        <v>1072</v>
      </c>
      <c r="B2322" s="70">
        <v>44320</v>
      </c>
      <c r="C2322" s="36">
        <v>95</v>
      </c>
      <c r="D2322" s="36">
        <v>1006</v>
      </c>
      <c r="E2322" s="37">
        <v>0</v>
      </c>
      <c r="F2322" s="36">
        <v>60</v>
      </c>
      <c r="G2322" s="36">
        <v>196</v>
      </c>
      <c r="H2322" s="35">
        <v>0</v>
      </c>
    </row>
    <row r="2323" spans="1:8" s="173" customFormat="1" x14ac:dyDescent="0.35">
      <c r="A2323" s="222" t="s">
        <v>1073</v>
      </c>
      <c r="B2323" s="70">
        <v>44320</v>
      </c>
      <c r="C2323" s="36">
        <v>179</v>
      </c>
      <c r="D2323" s="36">
        <v>892</v>
      </c>
      <c r="E2323" s="37">
        <v>0</v>
      </c>
      <c r="F2323" s="36">
        <v>41</v>
      </c>
      <c r="G2323" s="36">
        <v>187</v>
      </c>
      <c r="H2323" s="35">
        <v>0</v>
      </c>
    </row>
    <row r="2324" spans="1:8" s="173" customFormat="1" x14ac:dyDescent="0.35">
      <c r="A2324" s="222" t="s">
        <v>1068</v>
      </c>
      <c r="B2324" s="70">
        <v>44321</v>
      </c>
      <c r="C2324" s="36">
        <v>422</v>
      </c>
      <c r="D2324" s="36">
        <v>2701</v>
      </c>
      <c r="E2324" s="37">
        <v>0</v>
      </c>
      <c r="F2324" s="36">
        <v>73</v>
      </c>
      <c r="G2324" s="36">
        <v>166</v>
      </c>
      <c r="H2324" s="35">
        <v>0</v>
      </c>
    </row>
    <row r="2325" spans="1:8" s="173" customFormat="1" x14ac:dyDescent="0.35">
      <c r="A2325" s="222" t="s">
        <v>1069</v>
      </c>
      <c r="B2325" s="70">
        <v>44321</v>
      </c>
      <c r="C2325" s="36">
        <v>148</v>
      </c>
      <c r="D2325" s="36">
        <v>1314</v>
      </c>
      <c r="E2325" s="37">
        <v>0</v>
      </c>
      <c r="F2325" s="36">
        <v>67</v>
      </c>
      <c r="G2325" s="36">
        <v>222</v>
      </c>
      <c r="H2325" s="35">
        <v>0</v>
      </c>
    </row>
    <row r="2326" spans="1:8" s="173" customFormat="1" x14ac:dyDescent="0.35">
      <c r="A2326" s="222" t="s">
        <v>1070</v>
      </c>
      <c r="B2326" s="70">
        <v>44321</v>
      </c>
      <c r="C2326" s="36">
        <v>125</v>
      </c>
      <c r="D2326" s="36">
        <v>1350</v>
      </c>
      <c r="E2326" s="37">
        <v>0</v>
      </c>
      <c r="F2326" s="36">
        <v>69</v>
      </c>
      <c r="G2326" s="36">
        <v>214</v>
      </c>
      <c r="H2326" s="35">
        <v>0</v>
      </c>
    </row>
    <row r="2327" spans="1:8" s="173" customFormat="1" x14ac:dyDescent="0.35">
      <c r="A2327" s="222" t="s">
        <v>1071</v>
      </c>
      <c r="B2327" s="70">
        <v>44321</v>
      </c>
      <c r="C2327" s="36">
        <v>76</v>
      </c>
      <c r="D2327" s="36">
        <v>851</v>
      </c>
      <c r="E2327" s="37">
        <v>0</v>
      </c>
      <c r="F2327" s="36">
        <v>27</v>
      </c>
      <c r="G2327" s="36">
        <v>169</v>
      </c>
      <c r="H2327" s="35">
        <v>0</v>
      </c>
    </row>
    <row r="2328" spans="1:8" s="173" customFormat="1" x14ac:dyDescent="0.35">
      <c r="A2328" s="222" t="s">
        <v>1072</v>
      </c>
      <c r="B2328" s="70">
        <v>44321</v>
      </c>
      <c r="C2328" s="36">
        <v>95</v>
      </c>
      <c r="D2328" s="36">
        <v>1000</v>
      </c>
      <c r="E2328" s="37">
        <v>0</v>
      </c>
      <c r="F2328" s="36">
        <v>58</v>
      </c>
      <c r="G2328" s="36">
        <v>206</v>
      </c>
      <c r="H2328" s="35">
        <v>0</v>
      </c>
    </row>
    <row r="2329" spans="1:8" s="173" customFormat="1" x14ac:dyDescent="0.35">
      <c r="A2329" s="222" t="s">
        <v>1073</v>
      </c>
      <c r="B2329" s="70">
        <v>44321</v>
      </c>
      <c r="C2329" s="36">
        <v>169</v>
      </c>
      <c r="D2329" s="36">
        <v>905</v>
      </c>
      <c r="E2329" s="37">
        <v>0</v>
      </c>
      <c r="F2329" s="36">
        <v>51</v>
      </c>
      <c r="G2329" s="36">
        <v>176</v>
      </c>
      <c r="H2329" s="35">
        <v>0</v>
      </c>
    </row>
    <row r="2330" spans="1:8" s="173" customFormat="1" x14ac:dyDescent="0.35">
      <c r="A2330" s="222" t="s">
        <v>1068</v>
      </c>
      <c r="B2330" s="70">
        <v>44322</v>
      </c>
      <c r="C2330" s="36">
        <v>437</v>
      </c>
      <c r="D2330" s="36">
        <v>2655</v>
      </c>
      <c r="E2330" s="37">
        <v>0</v>
      </c>
      <c r="F2330" s="36">
        <v>69</v>
      </c>
      <c r="G2330" s="36">
        <v>217</v>
      </c>
      <c r="H2330" s="35">
        <v>0</v>
      </c>
    </row>
    <row r="2331" spans="1:8" s="173" customFormat="1" x14ac:dyDescent="0.35">
      <c r="A2331" s="222" t="s">
        <v>1069</v>
      </c>
      <c r="B2331" s="70">
        <v>44322</v>
      </c>
      <c r="C2331" s="36">
        <v>151</v>
      </c>
      <c r="D2331" s="36">
        <v>1297</v>
      </c>
      <c r="E2331" s="37">
        <v>0</v>
      </c>
      <c r="F2331" s="36">
        <v>63</v>
      </c>
      <c r="G2331" s="36">
        <v>237</v>
      </c>
      <c r="H2331" s="35">
        <v>0</v>
      </c>
    </row>
    <row r="2332" spans="1:8" s="173" customFormat="1" x14ac:dyDescent="0.35">
      <c r="A2332" s="222" t="s">
        <v>1070</v>
      </c>
      <c r="B2332" s="70">
        <v>44322</v>
      </c>
      <c r="C2332" s="36">
        <v>120</v>
      </c>
      <c r="D2332" s="36">
        <v>1291</v>
      </c>
      <c r="E2332" s="37">
        <v>0</v>
      </c>
      <c r="F2332" s="36">
        <v>69</v>
      </c>
      <c r="G2332" s="36">
        <v>260</v>
      </c>
      <c r="H2332" s="35">
        <v>0</v>
      </c>
    </row>
    <row r="2333" spans="1:8" s="173" customFormat="1" x14ac:dyDescent="0.35">
      <c r="A2333" s="222" t="s">
        <v>1071</v>
      </c>
      <c r="B2333" s="70">
        <v>44322</v>
      </c>
      <c r="C2333" s="36">
        <v>79</v>
      </c>
      <c r="D2333" s="36">
        <v>825</v>
      </c>
      <c r="E2333" s="37">
        <v>0</v>
      </c>
      <c r="F2333" s="36">
        <v>23</v>
      </c>
      <c r="G2333" s="36">
        <v>189</v>
      </c>
      <c r="H2333" s="35">
        <v>0</v>
      </c>
    </row>
    <row r="2334" spans="1:8" s="173" customFormat="1" x14ac:dyDescent="0.35">
      <c r="A2334" s="222" t="s">
        <v>1072</v>
      </c>
      <c r="B2334" s="70">
        <v>44322</v>
      </c>
      <c r="C2334" s="36">
        <v>87</v>
      </c>
      <c r="D2334" s="36">
        <v>997</v>
      </c>
      <c r="E2334" s="37">
        <v>0</v>
      </c>
      <c r="F2334" s="36">
        <v>66</v>
      </c>
      <c r="G2334" s="36">
        <v>204</v>
      </c>
      <c r="H2334" s="35">
        <v>0</v>
      </c>
    </row>
    <row r="2335" spans="1:8" s="173" customFormat="1" x14ac:dyDescent="0.35">
      <c r="A2335" s="222" t="s">
        <v>1073</v>
      </c>
      <c r="B2335" s="70">
        <v>44322</v>
      </c>
      <c r="C2335" s="36">
        <v>169</v>
      </c>
      <c r="D2335" s="36">
        <v>914</v>
      </c>
      <c r="E2335" s="37">
        <v>0</v>
      </c>
      <c r="F2335" s="36">
        <v>51</v>
      </c>
      <c r="G2335" s="36">
        <v>167</v>
      </c>
      <c r="H2335" s="35">
        <v>0</v>
      </c>
    </row>
    <row r="2336" spans="1:8" s="173" customFormat="1" x14ac:dyDescent="0.35">
      <c r="A2336" s="222" t="s">
        <v>1068</v>
      </c>
      <c r="B2336" s="70">
        <v>44323</v>
      </c>
      <c r="C2336" s="36">
        <v>441</v>
      </c>
      <c r="D2336" s="36">
        <v>2610</v>
      </c>
      <c r="E2336" s="37">
        <v>0</v>
      </c>
      <c r="F2336" s="36">
        <v>64</v>
      </c>
      <c r="G2336" s="36">
        <v>250</v>
      </c>
      <c r="H2336" s="35">
        <v>0</v>
      </c>
    </row>
    <row r="2337" spans="1:8" s="173" customFormat="1" x14ac:dyDescent="0.35">
      <c r="A2337" s="222" t="s">
        <v>1069</v>
      </c>
      <c r="B2337" s="70">
        <v>44323</v>
      </c>
      <c r="C2337" s="36">
        <v>146</v>
      </c>
      <c r="D2337" s="36">
        <v>1262</v>
      </c>
      <c r="E2337" s="37">
        <v>0</v>
      </c>
      <c r="F2337" s="36">
        <v>71</v>
      </c>
      <c r="G2337" s="36">
        <v>249</v>
      </c>
      <c r="H2337" s="35">
        <v>0</v>
      </c>
    </row>
    <row r="2338" spans="1:8" s="173" customFormat="1" x14ac:dyDescent="0.35">
      <c r="A2338" s="222" t="s">
        <v>1070</v>
      </c>
      <c r="B2338" s="70">
        <v>44323</v>
      </c>
      <c r="C2338" s="36">
        <v>121</v>
      </c>
      <c r="D2338" s="36">
        <v>1261</v>
      </c>
      <c r="E2338" s="37">
        <v>0</v>
      </c>
      <c r="F2338" s="36">
        <v>68</v>
      </c>
      <c r="G2338" s="36">
        <v>305</v>
      </c>
      <c r="H2338" s="35">
        <v>0</v>
      </c>
    </row>
    <row r="2339" spans="1:8" s="173" customFormat="1" x14ac:dyDescent="0.35">
      <c r="A2339" s="222" t="s">
        <v>1071</v>
      </c>
      <c r="B2339" s="70">
        <v>44323</v>
      </c>
      <c r="C2339" s="36">
        <v>76</v>
      </c>
      <c r="D2339" s="36">
        <v>840</v>
      </c>
      <c r="E2339" s="37">
        <v>0</v>
      </c>
      <c r="F2339" s="36">
        <v>25</v>
      </c>
      <c r="G2339" s="36">
        <v>160</v>
      </c>
      <c r="H2339" s="35">
        <v>0</v>
      </c>
    </row>
    <row r="2340" spans="1:8" s="173" customFormat="1" x14ac:dyDescent="0.35">
      <c r="A2340" s="222" t="s">
        <v>1072</v>
      </c>
      <c r="B2340" s="70">
        <v>44323</v>
      </c>
      <c r="C2340" s="36">
        <v>81</v>
      </c>
      <c r="D2340" s="36">
        <v>988</v>
      </c>
      <c r="E2340" s="37">
        <v>0</v>
      </c>
      <c r="F2340" s="36">
        <v>72</v>
      </c>
      <c r="G2340" s="36">
        <v>201</v>
      </c>
      <c r="H2340" s="35">
        <v>0</v>
      </c>
    </row>
    <row r="2341" spans="1:8" s="173" customFormat="1" x14ac:dyDescent="0.35">
      <c r="A2341" s="222" t="s">
        <v>1073</v>
      </c>
      <c r="B2341" s="70">
        <v>44323</v>
      </c>
      <c r="C2341" s="36">
        <v>174</v>
      </c>
      <c r="D2341" s="36">
        <v>918</v>
      </c>
      <c r="E2341" s="37">
        <v>0</v>
      </c>
      <c r="F2341" s="36">
        <v>46</v>
      </c>
      <c r="G2341" s="36">
        <v>163</v>
      </c>
      <c r="H2341" s="35">
        <v>0</v>
      </c>
    </row>
    <row r="2342" spans="1:8" s="173" customFormat="1" x14ac:dyDescent="0.35">
      <c r="A2342" s="222" t="s">
        <v>1068</v>
      </c>
      <c r="B2342" s="70">
        <v>44324</v>
      </c>
      <c r="C2342" s="36">
        <v>414</v>
      </c>
      <c r="D2342" s="36">
        <v>2555</v>
      </c>
      <c r="E2342" s="37">
        <v>0</v>
      </c>
      <c r="F2342" s="36">
        <v>85</v>
      </c>
      <c r="G2342" s="36">
        <v>301</v>
      </c>
      <c r="H2342" s="35">
        <v>0</v>
      </c>
    </row>
    <row r="2343" spans="1:8" s="173" customFormat="1" x14ac:dyDescent="0.35">
      <c r="A2343" s="222" t="s">
        <v>1069</v>
      </c>
      <c r="B2343" s="70">
        <v>44324</v>
      </c>
      <c r="C2343" s="36">
        <v>140</v>
      </c>
      <c r="D2343" s="36">
        <v>1228</v>
      </c>
      <c r="E2343" s="37">
        <v>0</v>
      </c>
      <c r="F2343" s="36">
        <v>75</v>
      </c>
      <c r="G2343" s="36">
        <v>276</v>
      </c>
      <c r="H2343" s="35">
        <v>0</v>
      </c>
    </row>
    <row r="2344" spans="1:8" s="173" customFormat="1" x14ac:dyDescent="0.35">
      <c r="A2344" s="222" t="s">
        <v>1070</v>
      </c>
      <c r="B2344" s="70">
        <v>44324</v>
      </c>
      <c r="C2344" s="36">
        <v>126</v>
      </c>
      <c r="D2344" s="36">
        <v>1173</v>
      </c>
      <c r="E2344" s="37">
        <v>0</v>
      </c>
      <c r="F2344" s="36">
        <v>64</v>
      </c>
      <c r="G2344" s="36">
        <v>374</v>
      </c>
      <c r="H2344" s="35">
        <v>0</v>
      </c>
    </row>
    <row r="2345" spans="1:8" s="173" customFormat="1" x14ac:dyDescent="0.35">
      <c r="A2345" s="222" t="s">
        <v>1071</v>
      </c>
      <c r="B2345" s="70">
        <v>44324</v>
      </c>
      <c r="C2345" s="36">
        <v>79</v>
      </c>
      <c r="D2345" s="36">
        <v>757</v>
      </c>
      <c r="E2345" s="37">
        <v>0</v>
      </c>
      <c r="F2345" s="36">
        <v>25</v>
      </c>
      <c r="G2345" s="36">
        <v>245</v>
      </c>
      <c r="H2345" s="35">
        <v>0</v>
      </c>
    </row>
    <row r="2346" spans="1:8" s="173" customFormat="1" x14ac:dyDescent="0.35">
      <c r="A2346" s="222" t="s">
        <v>1072</v>
      </c>
      <c r="B2346" s="70">
        <v>44324</v>
      </c>
      <c r="C2346" s="36">
        <v>83</v>
      </c>
      <c r="D2346" s="36">
        <v>975</v>
      </c>
      <c r="E2346" s="37">
        <v>0</v>
      </c>
      <c r="F2346" s="36">
        <v>70</v>
      </c>
      <c r="G2346" s="36">
        <v>219</v>
      </c>
      <c r="H2346" s="35">
        <v>0</v>
      </c>
    </row>
    <row r="2347" spans="1:8" s="173" customFormat="1" x14ac:dyDescent="0.35">
      <c r="A2347" s="222" t="s">
        <v>1073</v>
      </c>
      <c r="B2347" s="70">
        <v>44324</v>
      </c>
      <c r="C2347" s="36">
        <v>177</v>
      </c>
      <c r="D2347" s="36">
        <v>866</v>
      </c>
      <c r="E2347" s="37">
        <v>0</v>
      </c>
      <c r="F2347" s="36">
        <v>43</v>
      </c>
      <c r="G2347" s="36">
        <v>215</v>
      </c>
      <c r="H2347" s="35">
        <v>0</v>
      </c>
    </row>
    <row r="2348" spans="1:8" s="173" customFormat="1" x14ac:dyDescent="0.35">
      <c r="A2348" s="222" t="s">
        <v>1068</v>
      </c>
      <c r="B2348" s="70">
        <v>44325</v>
      </c>
      <c r="C2348" s="36">
        <v>396</v>
      </c>
      <c r="D2348" s="36">
        <v>2447</v>
      </c>
      <c r="E2348" s="37">
        <v>0</v>
      </c>
      <c r="F2348" s="36">
        <v>103</v>
      </c>
      <c r="G2348" s="36">
        <v>372</v>
      </c>
      <c r="H2348" s="35">
        <v>0</v>
      </c>
    </row>
    <row r="2349" spans="1:8" s="173" customFormat="1" x14ac:dyDescent="0.35">
      <c r="A2349" s="222" t="s">
        <v>1069</v>
      </c>
      <c r="B2349" s="70">
        <v>44325</v>
      </c>
      <c r="C2349" s="36">
        <v>144</v>
      </c>
      <c r="D2349" s="36">
        <v>1164</v>
      </c>
      <c r="E2349" s="37">
        <v>0</v>
      </c>
      <c r="F2349" s="36">
        <v>69</v>
      </c>
      <c r="G2349" s="36">
        <v>310</v>
      </c>
      <c r="H2349" s="35">
        <v>0</v>
      </c>
    </row>
    <row r="2350" spans="1:8" s="173" customFormat="1" x14ac:dyDescent="0.35">
      <c r="A2350" s="222" t="s">
        <v>1070</v>
      </c>
      <c r="B2350" s="70">
        <v>44325</v>
      </c>
      <c r="C2350" s="36">
        <v>117</v>
      </c>
      <c r="D2350" s="36">
        <v>1114</v>
      </c>
      <c r="E2350" s="37">
        <v>0</v>
      </c>
      <c r="F2350" s="36">
        <v>75</v>
      </c>
      <c r="G2350" s="36">
        <v>382</v>
      </c>
      <c r="H2350" s="35">
        <v>0</v>
      </c>
    </row>
    <row r="2351" spans="1:8" s="173" customFormat="1" x14ac:dyDescent="0.35">
      <c r="A2351" s="222" t="s">
        <v>1071</v>
      </c>
      <c r="B2351" s="70">
        <v>44325</v>
      </c>
      <c r="C2351" s="36">
        <v>76</v>
      </c>
      <c r="D2351" s="36">
        <v>740</v>
      </c>
      <c r="E2351" s="37">
        <v>0</v>
      </c>
      <c r="F2351" s="36">
        <v>26</v>
      </c>
      <c r="G2351" s="36">
        <v>258</v>
      </c>
      <c r="H2351" s="35">
        <v>0</v>
      </c>
    </row>
    <row r="2352" spans="1:8" s="173" customFormat="1" x14ac:dyDescent="0.35">
      <c r="A2352" s="222" t="s">
        <v>1072</v>
      </c>
      <c r="B2352" s="70">
        <v>44325</v>
      </c>
      <c r="C2352" s="36">
        <v>89</v>
      </c>
      <c r="D2352" s="36">
        <v>946</v>
      </c>
      <c r="E2352" s="37">
        <v>0</v>
      </c>
      <c r="F2352" s="36">
        <v>64</v>
      </c>
      <c r="G2352" s="36">
        <v>237</v>
      </c>
      <c r="H2352" s="35">
        <v>0</v>
      </c>
    </row>
    <row r="2353" spans="1:8" s="173" customFormat="1" x14ac:dyDescent="0.35">
      <c r="A2353" s="222" t="s">
        <v>1073</v>
      </c>
      <c r="B2353" s="70">
        <v>44325</v>
      </c>
      <c r="C2353" s="36">
        <v>163</v>
      </c>
      <c r="D2353" s="36">
        <v>857</v>
      </c>
      <c r="E2353" s="37">
        <v>0</v>
      </c>
      <c r="F2353" s="36">
        <v>57</v>
      </c>
      <c r="G2353" s="36">
        <v>215</v>
      </c>
      <c r="H2353" s="35">
        <v>0</v>
      </c>
    </row>
    <row r="2354" spans="1:8" s="173" customFormat="1" x14ac:dyDescent="0.35">
      <c r="A2354" s="222" t="s">
        <v>1068</v>
      </c>
      <c r="B2354" s="70">
        <v>44326</v>
      </c>
      <c r="C2354" s="36">
        <v>390</v>
      </c>
      <c r="D2354" s="36">
        <v>2406</v>
      </c>
      <c r="E2354" s="37">
        <v>0</v>
      </c>
      <c r="F2354" s="36">
        <v>105</v>
      </c>
      <c r="G2354" s="36">
        <v>436</v>
      </c>
      <c r="H2354" s="35">
        <v>0</v>
      </c>
    </row>
    <row r="2355" spans="1:8" s="173" customFormat="1" x14ac:dyDescent="0.35">
      <c r="A2355" s="222" t="s">
        <v>1069</v>
      </c>
      <c r="B2355" s="70">
        <v>44326</v>
      </c>
      <c r="C2355" s="36">
        <v>152</v>
      </c>
      <c r="D2355" s="36">
        <v>1200</v>
      </c>
      <c r="E2355" s="37">
        <v>0</v>
      </c>
      <c r="F2355" s="36">
        <v>58</v>
      </c>
      <c r="G2355" s="36">
        <v>290</v>
      </c>
      <c r="H2355" s="35">
        <v>0</v>
      </c>
    </row>
    <row r="2356" spans="1:8" s="173" customFormat="1" x14ac:dyDescent="0.35">
      <c r="A2356" s="222" t="s">
        <v>1070</v>
      </c>
      <c r="B2356" s="70">
        <v>44326</v>
      </c>
      <c r="C2356" s="36">
        <v>123</v>
      </c>
      <c r="D2356" s="36">
        <v>1123</v>
      </c>
      <c r="E2356" s="37">
        <v>0</v>
      </c>
      <c r="F2356" s="36">
        <v>68</v>
      </c>
      <c r="G2356" s="36">
        <v>355</v>
      </c>
      <c r="H2356" s="35">
        <v>0</v>
      </c>
    </row>
    <row r="2357" spans="1:8" s="173" customFormat="1" x14ac:dyDescent="0.35">
      <c r="A2357" s="222" t="s">
        <v>1071</v>
      </c>
      <c r="B2357" s="70">
        <v>44326</v>
      </c>
      <c r="C2357" s="36">
        <v>79</v>
      </c>
      <c r="D2357" s="36">
        <v>788</v>
      </c>
      <c r="E2357" s="37">
        <v>0</v>
      </c>
      <c r="F2357" s="36">
        <v>21</v>
      </c>
      <c r="G2357" s="36">
        <v>197</v>
      </c>
      <c r="H2357" s="35">
        <v>0</v>
      </c>
    </row>
    <row r="2358" spans="1:8" s="173" customFormat="1" x14ac:dyDescent="0.35">
      <c r="A2358" s="222" t="s">
        <v>1072</v>
      </c>
      <c r="B2358" s="70">
        <v>44326</v>
      </c>
      <c r="C2358" s="36">
        <v>90</v>
      </c>
      <c r="D2358" s="36">
        <v>981</v>
      </c>
      <c r="E2358" s="37">
        <v>0</v>
      </c>
      <c r="F2358" s="36">
        <v>63</v>
      </c>
      <c r="G2358" s="36">
        <v>202</v>
      </c>
      <c r="H2358" s="35">
        <v>0</v>
      </c>
    </row>
    <row r="2359" spans="1:8" s="173" customFormat="1" x14ac:dyDescent="0.35">
      <c r="A2359" s="222" t="s">
        <v>1073</v>
      </c>
      <c r="B2359" s="70">
        <v>44326</v>
      </c>
      <c r="C2359" s="36">
        <v>166</v>
      </c>
      <c r="D2359" s="36">
        <v>864</v>
      </c>
      <c r="E2359" s="37">
        <v>0</v>
      </c>
      <c r="F2359" s="36">
        <v>54</v>
      </c>
      <c r="G2359" s="36">
        <v>211</v>
      </c>
      <c r="H2359" s="35">
        <v>0</v>
      </c>
    </row>
    <row r="2360" spans="1:8" s="173" customFormat="1" x14ac:dyDescent="0.35">
      <c r="A2360" s="222" t="s">
        <v>1068</v>
      </c>
      <c r="B2360" s="70">
        <v>44327</v>
      </c>
      <c r="C2360" s="36">
        <v>429</v>
      </c>
      <c r="D2360" s="36">
        <v>2580</v>
      </c>
      <c r="E2360" s="37">
        <v>0</v>
      </c>
      <c r="F2360" s="36">
        <v>71</v>
      </c>
      <c r="G2360" s="36">
        <v>264</v>
      </c>
      <c r="H2360" s="35">
        <v>0</v>
      </c>
    </row>
    <row r="2361" spans="1:8" s="173" customFormat="1" x14ac:dyDescent="0.35">
      <c r="A2361" s="222" t="s">
        <v>1069</v>
      </c>
      <c r="B2361" s="70">
        <v>44327</v>
      </c>
      <c r="C2361" s="36">
        <v>154</v>
      </c>
      <c r="D2361" s="36">
        <v>1327</v>
      </c>
      <c r="E2361" s="37">
        <v>0</v>
      </c>
      <c r="F2361" s="36">
        <v>55</v>
      </c>
      <c r="G2361" s="36">
        <v>193</v>
      </c>
      <c r="H2361" s="35">
        <v>0</v>
      </c>
    </row>
    <row r="2362" spans="1:8" s="173" customFormat="1" x14ac:dyDescent="0.35">
      <c r="A2362" s="222" t="s">
        <v>1070</v>
      </c>
      <c r="B2362" s="70">
        <v>44327</v>
      </c>
      <c r="C2362" s="36">
        <v>116</v>
      </c>
      <c r="D2362" s="36">
        <v>1279</v>
      </c>
      <c r="E2362" s="37">
        <v>0</v>
      </c>
      <c r="F2362" s="36">
        <v>72</v>
      </c>
      <c r="G2362" s="36">
        <v>260</v>
      </c>
      <c r="H2362" s="35">
        <v>0</v>
      </c>
    </row>
    <row r="2363" spans="1:8" s="173" customFormat="1" x14ac:dyDescent="0.35">
      <c r="A2363" s="222" t="s">
        <v>1071</v>
      </c>
      <c r="B2363" s="70">
        <v>44327</v>
      </c>
      <c r="C2363" s="36">
        <v>79</v>
      </c>
      <c r="D2363" s="36">
        <v>840</v>
      </c>
      <c r="E2363" s="37">
        <v>0</v>
      </c>
      <c r="F2363" s="36">
        <v>23</v>
      </c>
      <c r="G2363" s="36">
        <v>173</v>
      </c>
      <c r="H2363" s="35">
        <v>0</v>
      </c>
    </row>
    <row r="2364" spans="1:8" s="173" customFormat="1" x14ac:dyDescent="0.35">
      <c r="A2364" s="222" t="s">
        <v>1072</v>
      </c>
      <c r="B2364" s="70">
        <v>44327</v>
      </c>
      <c r="C2364" s="36">
        <v>87</v>
      </c>
      <c r="D2364" s="36">
        <v>969</v>
      </c>
      <c r="E2364" s="37">
        <v>0</v>
      </c>
      <c r="F2364" s="36">
        <v>67</v>
      </c>
      <c r="G2364" s="36">
        <v>220</v>
      </c>
      <c r="H2364" s="35">
        <v>0</v>
      </c>
    </row>
    <row r="2365" spans="1:8" s="173" customFormat="1" x14ac:dyDescent="0.35">
      <c r="A2365" s="222" t="s">
        <v>1073</v>
      </c>
      <c r="B2365" s="70">
        <v>44327</v>
      </c>
      <c r="C2365" s="36">
        <v>171</v>
      </c>
      <c r="D2365" s="36">
        <v>901</v>
      </c>
      <c r="E2365" s="37">
        <v>0</v>
      </c>
      <c r="F2365" s="36">
        <v>49</v>
      </c>
      <c r="G2365" s="36">
        <v>180</v>
      </c>
      <c r="H2365" s="35">
        <v>0</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4"/>
  </sheetPr>
  <dimension ref="A1:G69"/>
  <sheetViews>
    <sheetView workbookViewId="0">
      <pane ySplit="1" topLeftCell="A23" activePane="bottomLeft" state="frozen"/>
      <selection activeCell="F21" sqref="F21:G34"/>
      <selection pane="bottomLeft" activeCell="F10" sqref="F10"/>
    </sheetView>
  </sheetViews>
  <sheetFormatPr defaultColWidth="9.1796875" defaultRowHeight="14.5" x14ac:dyDescent="0.35"/>
  <cols>
    <col min="1" max="1" width="11.54296875" style="30" bestFit="1" customWidth="1"/>
    <col min="2" max="2" width="39.1796875" style="30" bestFit="1" customWidth="1"/>
    <col min="3" max="3" width="15.1796875" style="30" bestFit="1" customWidth="1"/>
    <col min="4" max="4" width="51" style="30" bestFit="1" customWidth="1"/>
    <col min="5" max="5" width="32.453125" style="30" bestFit="1" customWidth="1"/>
    <col min="6" max="6" width="69.1796875" style="30" bestFit="1" customWidth="1"/>
    <col min="7" max="7" width="25" style="30" bestFit="1" customWidth="1"/>
    <col min="8" max="16384" width="9.1796875" style="30"/>
  </cols>
  <sheetData>
    <row r="1" spans="1:7" s="32" customFormat="1" x14ac:dyDescent="0.35">
      <c r="A1" s="32" t="s">
        <v>38</v>
      </c>
      <c r="B1" s="32" t="s">
        <v>282</v>
      </c>
      <c r="C1" s="32" t="s">
        <v>280</v>
      </c>
      <c r="D1" s="32" t="s">
        <v>278</v>
      </c>
      <c r="E1" s="32" t="s">
        <v>276</v>
      </c>
      <c r="F1" s="30" t="s">
        <v>581</v>
      </c>
      <c r="G1" s="30" t="s">
        <v>580</v>
      </c>
    </row>
    <row r="2" spans="1:7" s="173" customFormat="1" ht="15.75" customHeight="1" x14ac:dyDescent="0.35">
      <c r="A2" s="90">
        <v>44327</v>
      </c>
      <c r="B2" s="91" t="s">
        <v>579</v>
      </c>
      <c r="C2" s="92" t="s">
        <v>467</v>
      </c>
      <c r="D2" s="92">
        <v>0</v>
      </c>
      <c r="E2" s="92">
        <v>0</v>
      </c>
    </row>
    <row r="3" spans="1:7" s="173" customFormat="1" ht="15.75" customHeight="1" x14ac:dyDescent="0.35">
      <c r="A3" s="90">
        <v>44327</v>
      </c>
      <c r="B3" s="91" t="s">
        <v>578</v>
      </c>
      <c r="C3" s="92" t="s">
        <v>467</v>
      </c>
      <c r="D3" s="92">
        <v>2</v>
      </c>
      <c r="E3" s="92">
        <v>0</v>
      </c>
    </row>
    <row r="4" spans="1:7" s="173" customFormat="1" ht="15.75" customHeight="1" x14ac:dyDescent="0.35">
      <c r="A4" s="90">
        <v>44327</v>
      </c>
      <c r="B4" s="91" t="s">
        <v>577</v>
      </c>
      <c r="C4" s="92" t="s">
        <v>458</v>
      </c>
      <c r="D4" s="92">
        <v>0</v>
      </c>
      <c r="E4" s="92">
        <v>0</v>
      </c>
    </row>
    <row r="5" spans="1:7" s="173" customFormat="1" ht="15.75" customHeight="1" x14ac:dyDescent="0.35">
      <c r="A5" s="90">
        <v>44327</v>
      </c>
      <c r="B5" s="91" t="s">
        <v>576</v>
      </c>
      <c r="C5" s="92" t="s">
        <v>466</v>
      </c>
      <c r="D5" s="92">
        <v>1</v>
      </c>
      <c r="E5" s="92">
        <v>0</v>
      </c>
    </row>
    <row r="6" spans="1:7" s="173" customFormat="1" ht="15.75" customHeight="1" x14ac:dyDescent="0.35">
      <c r="A6" s="90">
        <v>44327</v>
      </c>
      <c r="B6" s="91" t="s">
        <v>575</v>
      </c>
      <c r="C6" s="92" t="s">
        <v>465</v>
      </c>
      <c r="D6" s="92">
        <v>44</v>
      </c>
      <c r="E6" s="92">
        <v>14</v>
      </c>
    </row>
    <row r="7" spans="1:7" s="173" customFormat="1" ht="15.75" customHeight="1" x14ac:dyDescent="0.35">
      <c r="A7" s="90">
        <v>44327</v>
      </c>
      <c r="B7" s="91" t="s">
        <v>574</v>
      </c>
      <c r="C7" s="92" t="s">
        <v>465</v>
      </c>
      <c r="D7" s="92">
        <v>1</v>
      </c>
      <c r="E7" s="92">
        <v>0</v>
      </c>
    </row>
    <row r="8" spans="1:7" s="173" customFormat="1" ht="15.75" customHeight="1" x14ac:dyDescent="0.35">
      <c r="A8" s="90">
        <v>44327</v>
      </c>
      <c r="B8" s="91" t="s">
        <v>573</v>
      </c>
      <c r="C8" s="92" t="s">
        <v>470</v>
      </c>
      <c r="D8" s="92">
        <v>2</v>
      </c>
      <c r="E8" s="92">
        <v>0</v>
      </c>
    </row>
    <row r="9" spans="1:7" s="173" customFormat="1" ht="15.75" customHeight="1" x14ac:dyDescent="0.35">
      <c r="A9" s="90">
        <v>44327</v>
      </c>
      <c r="B9" s="91" t="s">
        <v>572</v>
      </c>
      <c r="C9" s="92" t="s">
        <v>461</v>
      </c>
      <c r="D9" s="92">
        <v>2</v>
      </c>
      <c r="E9" s="92">
        <v>0</v>
      </c>
    </row>
    <row r="10" spans="1:7" s="173" customFormat="1" ht="15.75" customHeight="1" x14ac:dyDescent="0.35">
      <c r="A10" s="90">
        <v>44327</v>
      </c>
      <c r="B10" s="91" t="s">
        <v>571</v>
      </c>
      <c r="C10" s="92" t="s">
        <v>461</v>
      </c>
      <c r="D10" s="92">
        <v>0</v>
      </c>
      <c r="E10" s="92">
        <v>0</v>
      </c>
    </row>
    <row r="11" spans="1:7" s="173" customFormat="1" ht="15.75" customHeight="1" x14ac:dyDescent="0.35">
      <c r="A11" s="90">
        <v>44327</v>
      </c>
      <c r="B11" s="91" t="s">
        <v>570</v>
      </c>
      <c r="C11" s="92" t="s">
        <v>460</v>
      </c>
      <c r="D11" s="92">
        <v>5</v>
      </c>
      <c r="E11" s="92">
        <v>0</v>
      </c>
    </row>
    <row r="12" spans="1:7" s="173" customFormat="1" ht="15.75" customHeight="1" x14ac:dyDescent="0.35">
      <c r="A12" s="90">
        <v>44327</v>
      </c>
      <c r="B12" s="91" t="s">
        <v>569</v>
      </c>
      <c r="C12" s="92" t="s">
        <v>459</v>
      </c>
      <c r="D12" s="92">
        <v>9</v>
      </c>
      <c r="E12" s="92">
        <v>1</v>
      </c>
    </row>
    <row r="13" spans="1:7" s="173" customFormat="1" ht="15.75" customHeight="1" x14ac:dyDescent="0.35">
      <c r="A13" s="90">
        <v>44327</v>
      </c>
      <c r="B13" s="91" t="s">
        <v>568</v>
      </c>
      <c r="C13" s="92" t="s">
        <v>467</v>
      </c>
      <c r="D13" s="92">
        <v>12</v>
      </c>
      <c r="E13" s="92">
        <v>2</v>
      </c>
    </row>
    <row r="14" spans="1:7" s="173" customFormat="1" ht="15.75" customHeight="1" x14ac:dyDescent="0.35">
      <c r="A14" s="90">
        <v>44327</v>
      </c>
      <c r="B14" s="91" t="s">
        <v>567</v>
      </c>
      <c r="C14" s="92" t="s">
        <v>459</v>
      </c>
      <c r="D14" s="92">
        <v>5</v>
      </c>
      <c r="E14" s="92">
        <v>3</v>
      </c>
    </row>
    <row r="15" spans="1:7" s="173" customFormat="1" ht="15.75" customHeight="1" x14ac:dyDescent="0.35">
      <c r="A15" s="90">
        <v>44327</v>
      </c>
      <c r="B15" s="91" t="s">
        <v>566</v>
      </c>
      <c r="C15" s="92" t="s">
        <v>459</v>
      </c>
      <c r="D15" s="92">
        <v>15</v>
      </c>
      <c r="E15" s="92">
        <v>2</v>
      </c>
    </row>
    <row r="16" spans="1:7" s="173" customFormat="1" ht="15.75" customHeight="1" x14ac:dyDescent="0.35">
      <c r="A16" s="90">
        <v>44327</v>
      </c>
      <c r="B16" s="91" t="s">
        <v>565</v>
      </c>
      <c r="C16" s="92" t="s">
        <v>459</v>
      </c>
      <c r="D16" s="92">
        <v>4</v>
      </c>
      <c r="E16" s="92">
        <v>0</v>
      </c>
    </row>
    <row r="17" spans="1:5" s="173" customFormat="1" ht="15.75" customHeight="1" x14ac:dyDescent="0.35">
      <c r="A17" s="90">
        <v>44327</v>
      </c>
      <c r="B17" s="91" t="s">
        <v>564</v>
      </c>
      <c r="C17" s="92" t="s">
        <v>459</v>
      </c>
      <c r="D17" s="92">
        <v>16</v>
      </c>
      <c r="E17" s="92">
        <v>10</v>
      </c>
    </row>
    <row r="18" spans="1:5" s="173" customFormat="1" ht="15.75" customHeight="1" x14ac:dyDescent="0.35">
      <c r="A18" s="90">
        <v>44327</v>
      </c>
      <c r="B18" s="91" t="s">
        <v>563</v>
      </c>
      <c r="C18" s="92" t="s">
        <v>460</v>
      </c>
      <c r="D18" s="92">
        <v>4</v>
      </c>
      <c r="E18" s="92">
        <v>3</v>
      </c>
    </row>
    <row r="19" spans="1:5" s="173" customFormat="1" ht="15.75" customHeight="1" x14ac:dyDescent="0.35">
      <c r="A19" s="90">
        <v>44327</v>
      </c>
      <c r="B19" s="91" t="s">
        <v>562</v>
      </c>
      <c r="C19" s="92" t="s">
        <v>463</v>
      </c>
      <c r="D19" s="92">
        <v>7</v>
      </c>
      <c r="E19" s="92">
        <v>3</v>
      </c>
    </row>
    <row r="20" spans="1:5" s="173" customFormat="1" ht="15.75" customHeight="1" x14ac:dyDescent="0.35">
      <c r="A20" s="90">
        <v>44327</v>
      </c>
      <c r="B20" s="91" t="s">
        <v>561</v>
      </c>
      <c r="C20" s="92" t="s">
        <v>471</v>
      </c>
      <c r="D20" s="92">
        <v>8</v>
      </c>
      <c r="E20" s="92">
        <v>1</v>
      </c>
    </row>
    <row r="21" spans="1:5" s="173" customFormat="1" ht="15.75" customHeight="1" x14ac:dyDescent="0.35">
      <c r="A21" s="90">
        <v>44327</v>
      </c>
      <c r="B21" s="91" t="s">
        <v>560</v>
      </c>
      <c r="C21" s="92" t="s">
        <v>459</v>
      </c>
      <c r="D21" s="92">
        <v>5</v>
      </c>
      <c r="E21" s="92">
        <v>3</v>
      </c>
    </row>
    <row r="22" spans="1:5" s="173" customFormat="1" ht="15.75" customHeight="1" x14ac:dyDescent="0.35">
      <c r="A22" s="90">
        <v>44327</v>
      </c>
      <c r="B22" s="91" t="s">
        <v>559</v>
      </c>
      <c r="C22" s="92" t="s">
        <v>458</v>
      </c>
      <c r="D22" s="92">
        <v>0</v>
      </c>
      <c r="E22" s="92">
        <v>0</v>
      </c>
    </row>
    <row r="23" spans="1:5" s="173" customFormat="1" ht="15.75" customHeight="1" x14ac:dyDescent="0.35">
      <c r="A23" s="90">
        <v>44327</v>
      </c>
      <c r="B23" s="91" t="s">
        <v>558</v>
      </c>
      <c r="C23" s="92" t="s">
        <v>464</v>
      </c>
      <c r="D23" s="92">
        <v>5</v>
      </c>
      <c r="E23" s="92">
        <v>2</v>
      </c>
    </row>
    <row r="24" spans="1:5" s="173" customFormat="1" ht="15.75" customHeight="1" x14ac:dyDescent="0.35">
      <c r="A24" s="90">
        <v>44327</v>
      </c>
      <c r="B24" s="91" t="s">
        <v>557</v>
      </c>
      <c r="C24" s="92" t="s">
        <v>459</v>
      </c>
      <c r="D24" s="92">
        <v>0</v>
      </c>
      <c r="E24" s="92">
        <v>0</v>
      </c>
    </row>
    <row r="25" spans="1:5" s="173" customFormat="1" ht="15.75" customHeight="1" x14ac:dyDescent="0.35">
      <c r="A25" s="90">
        <v>44327</v>
      </c>
      <c r="B25" s="91" t="s">
        <v>556</v>
      </c>
      <c r="C25" s="92" t="s">
        <v>463</v>
      </c>
      <c r="D25" s="92">
        <v>4</v>
      </c>
      <c r="E25" s="92">
        <v>1</v>
      </c>
    </row>
    <row r="26" spans="1:5" s="173" customFormat="1" ht="15.75" customHeight="1" x14ac:dyDescent="0.35">
      <c r="A26" s="90">
        <v>44327</v>
      </c>
      <c r="B26" s="91" t="s">
        <v>555</v>
      </c>
      <c r="C26" s="92" t="s">
        <v>470</v>
      </c>
      <c r="D26" s="92">
        <v>0</v>
      </c>
      <c r="E26" s="92">
        <v>0</v>
      </c>
    </row>
    <row r="27" spans="1:5" s="173" customFormat="1" ht="15.75" customHeight="1" x14ac:dyDescent="0.35">
      <c r="A27" s="90">
        <v>44327</v>
      </c>
      <c r="B27" s="91" t="s">
        <v>554</v>
      </c>
      <c r="C27" s="92" t="s">
        <v>471</v>
      </c>
      <c r="D27" s="92">
        <v>5</v>
      </c>
      <c r="E27" s="92">
        <v>0</v>
      </c>
    </row>
    <row r="28" spans="1:5" s="173" customFormat="1" ht="15.75" customHeight="1" x14ac:dyDescent="0.35">
      <c r="A28" s="90">
        <v>44327</v>
      </c>
      <c r="B28" s="91" t="s">
        <v>553</v>
      </c>
      <c r="C28" s="92" t="s">
        <v>460</v>
      </c>
      <c r="D28" s="92">
        <v>10</v>
      </c>
      <c r="E28" s="92">
        <v>5</v>
      </c>
    </row>
    <row r="29" spans="1:5" s="173" customFormat="1" ht="15.75" customHeight="1" x14ac:dyDescent="0.35">
      <c r="A29" s="90">
        <v>44327</v>
      </c>
      <c r="B29" s="91" t="s">
        <v>552</v>
      </c>
      <c r="C29" s="92" t="s">
        <v>458</v>
      </c>
      <c r="D29" s="92">
        <v>3</v>
      </c>
      <c r="E29" s="92">
        <v>0</v>
      </c>
    </row>
    <row r="30" spans="1:5" s="173" customFormat="1" ht="15.75" customHeight="1" x14ac:dyDescent="0.35">
      <c r="A30" s="90">
        <v>44327</v>
      </c>
      <c r="B30" s="91" t="s">
        <v>551</v>
      </c>
      <c r="C30" s="92" t="s">
        <v>458</v>
      </c>
      <c r="D30" s="92">
        <v>11</v>
      </c>
      <c r="E30" s="92">
        <v>4</v>
      </c>
    </row>
    <row r="31" spans="1:5" s="173" customFormat="1" ht="15.75" customHeight="1" x14ac:dyDescent="0.35">
      <c r="A31" s="90">
        <v>44327</v>
      </c>
      <c r="B31" s="91" t="s">
        <v>550</v>
      </c>
      <c r="C31" s="92" t="s">
        <v>458</v>
      </c>
      <c r="D31" s="92">
        <v>4</v>
      </c>
      <c r="E31" s="92">
        <v>2</v>
      </c>
    </row>
    <row r="32" spans="1:5" s="173" customFormat="1" ht="15.75" customHeight="1" x14ac:dyDescent="0.35">
      <c r="A32" s="90">
        <v>44327</v>
      </c>
      <c r="B32" s="91" t="s">
        <v>549</v>
      </c>
      <c r="C32" s="92" t="s">
        <v>467</v>
      </c>
      <c r="D32" s="92">
        <v>11</v>
      </c>
      <c r="E32" s="92">
        <v>3</v>
      </c>
    </row>
    <row r="33" spans="1:5" s="173" customFormat="1" ht="15.75" customHeight="1" x14ac:dyDescent="0.35">
      <c r="A33" s="90">
        <v>44327</v>
      </c>
      <c r="B33" s="91" t="s">
        <v>548</v>
      </c>
      <c r="C33" s="92" t="s">
        <v>465</v>
      </c>
      <c r="D33" s="92">
        <v>4</v>
      </c>
      <c r="E33" s="92">
        <v>1</v>
      </c>
    </row>
    <row r="34" spans="1:5" s="173" customFormat="1" ht="15.75" customHeight="1" x14ac:dyDescent="0.35">
      <c r="A34" s="90">
        <v>44327</v>
      </c>
      <c r="B34" s="91" t="s">
        <v>547</v>
      </c>
      <c r="C34" s="92" t="s">
        <v>463</v>
      </c>
      <c r="D34" s="92">
        <v>12</v>
      </c>
      <c r="E34" s="92">
        <v>2</v>
      </c>
    </row>
    <row r="35" spans="1:5" s="173" customFormat="1" ht="15.75" customHeight="1" x14ac:dyDescent="0.35">
      <c r="A35" s="90">
        <v>44327</v>
      </c>
      <c r="B35" s="91" t="s">
        <v>546</v>
      </c>
      <c r="C35" s="92" t="s">
        <v>467</v>
      </c>
      <c r="D35" s="92">
        <v>0</v>
      </c>
      <c r="E35" s="92">
        <v>0</v>
      </c>
    </row>
    <row r="36" spans="1:5" s="173" customFormat="1" ht="15.75" customHeight="1" x14ac:dyDescent="0.35">
      <c r="A36" s="90">
        <v>44327</v>
      </c>
      <c r="B36" s="91" t="s">
        <v>545</v>
      </c>
      <c r="C36" s="92" t="s">
        <v>467</v>
      </c>
      <c r="D36" s="92">
        <v>7</v>
      </c>
      <c r="E36" s="92">
        <v>0</v>
      </c>
    </row>
    <row r="37" spans="1:5" s="173" customFormat="1" ht="15.75" customHeight="1" x14ac:dyDescent="0.35">
      <c r="A37" s="90">
        <v>44327</v>
      </c>
      <c r="B37" s="91" t="s">
        <v>544</v>
      </c>
      <c r="C37" s="92" t="s">
        <v>463</v>
      </c>
      <c r="D37" s="92">
        <v>16</v>
      </c>
      <c r="E37" s="92">
        <v>4</v>
      </c>
    </row>
    <row r="38" spans="1:5" s="173" customFormat="1" ht="15.75" customHeight="1" x14ac:dyDescent="0.35">
      <c r="A38" s="90">
        <v>44327</v>
      </c>
      <c r="B38" s="91" t="s">
        <v>543</v>
      </c>
      <c r="C38" s="92" t="s">
        <v>463</v>
      </c>
      <c r="D38" s="92">
        <v>2</v>
      </c>
      <c r="E38" s="92">
        <v>0</v>
      </c>
    </row>
    <row r="39" spans="1:5" s="173" customFormat="1" ht="15.75" customHeight="1" x14ac:dyDescent="0.35">
      <c r="A39" s="90">
        <v>44327</v>
      </c>
      <c r="B39" s="91" t="s">
        <v>542</v>
      </c>
      <c r="C39" s="92" t="s">
        <v>468</v>
      </c>
      <c r="D39" s="92">
        <v>0</v>
      </c>
      <c r="E39" s="92">
        <v>0</v>
      </c>
    </row>
    <row r="40" spans="1:5" s="173" customFormat="1" ht="15.75" customHeight="1" x14ac:dyDescent="0.35">
      <c r="A40" s="90">
        <v>44327</v>
      </c>
      <c r="B40" s="91" t="s">
        <v>541</v>
      </c>
      <c r="C40" s="92" t="s">
        <v>459</v>
      </c>
      <c r="D40" s="92">
        <v>0</v>
      </c>
      <c r="E40" s="92">
        <v>0</v>
      </c>
    </row>
    <row r="41" spans="1:5" s="173" customFormat="1" ht="15.75" customHeight="1" x14ac:dyDescent="0.35">
      <c r="A41" s="90">
        <v>44327</v>
      </c>
      <c r="B41" s="91" t="s">
        <v>540</v>
      </c>
      <c r="C41" s="92" t="s">
        <v>459</v>
      </c>
      <c r="D41" s="92">
        <v>21</v>
      </c>
      <c r="E41" s="92">
        <v>6</v>
      </c>
    </row>
    <row r="42" spans="1:5" s="173" customFormat="1" ht="15.75" customHeight="1" x14ac:dyDescent="0.35">
      <c r="A42" s="90">
        <v>44327</v>
      </c>
      <c r="B42" s="91" t="s">
        <v>539</v>
      </c>
      <c r="C42" s="92" t="s">
        <v>463</v>
      </c>
      <c r="D42" s="92">
        <v>8</v>
      </c>
      <c r="E42" s="92">
        <v>2</v>
      </c>
    </row>
    <row r="43" spans="1:5" s="173" customFormat="1" ht="15.75" customHeight="1" x14ac:dyDescent="0.35">
      <c r="A43" s="90">
        <v>44327</v>
      </c>
      <c r="B43" s="91" t="s">
        <v>538</v>
      </c>
      <c r="C43" s="92" t="s">
        <v>465</v>
      </c>
      <c r="D43" s="92">
        <v>10</v>
      </c>
      <c r="E43" s="92">
        <v>1</v>
      </c>
    </row>
    <row r="44" spans="1:5" s="173" customFormat="1" ht="15.75" customHeight="1" x14ac:dyDescent="0.35">
      <c r="A44" s="90">
        <v>44327</v>
      </c>
      <c r="B44" s="91" t="s">
        <v>537</v>
      </c>
      <c r="C44" s="92" t="s">
        <v>467</v>
      </c>
      <c r="D44" s="92">
        <v>0</v>
      </c>
      <c r="E44" s="92">
        <v>0</v>
      </c>
    </row>
    <row r="45" spans="1:5" s="173" customFormat="1" ht="15.75" customHeight="1" x14ac:dyDescent="0.35">
      <c r="A45" s="90">
        <v>44327</v>
      </c>
      <c r="B45" s="91" t="s">
        <v>536</v>
      </c>
      <c r="C45" s="92" t="s">
        <v>463</v>
      </c>
      <c r="D45" s="92">
        <v>3</v>
      </c>
      <c r="E45" s="92">
        <v>0</v>
      </c>
    </row>
    <row r="46" spans="1:5" s="173" customFormat="1" ht="15.75" customHeight="1" x14ac:dyDescent="0.35">
      <c r="A46" s="90">
        <v>44327</v>
      </c>
      <c r="B46" s="91" t="s">
        <v>535</v>
      </c>
      <c r="C46" s="92" t="s">
        <v>463</v>
      </c>
      <c r="D46" s="92">
        <v>0</v>
      </c>
      <c r="E46" s="92">
        <v>0</v>
      </c>
    </row>
    <row r="47" spans="1:5" s="173" customFormat="1" ht="15.75" customHeight="1" x14ac:dyDescent="0.35">
      <c r="A47" s="90">
        <v>44327</v>
      </c>
      <c r="B47" s="91" t="s">
        <v>534</v>
      </c>
      <c r="C47" s="92" t="s">
        <v>458</v>
      </c>
      <c r="D47" s="92">
        <v>5</v>
      </c>
      <c r="E47" s="92">
        <v>0</v>
      </c>
    </row>
    <row r="48" spans="1:5" s="173" customFormat="1" ht="15.75" customHeight="1" x14ac:dyDescent="0.35">
      <c r="A48" s="90">
        <v>44327</v>
      </c>
      <c r="B48" s="91" t="s">
        <v>533</v>
      </c>
      <c r="C48" s="92" t="s">
        <v>469</v>
      </c>
      <c r="D48" s="92">
        <v>9</v>
      </c>
      <c r="E48" s="92">
        <v>2</v>
      </c>
    </row>
    <row r="49" spans="1:5" s="173" customFormat="1" ht="15.75" customHeight="1" x14ac:dyDescent="0.35">
      <c r="A49" s="90">
        <v>44327</v>
      </c>
      <c r="B49" s="91" t="s">
        <v>532</v>
      </c>
      <c r="C49" s="92" t="s">
        <v>463</v>
      </c>
      <c r="D49" s="92">
        <v>2</v>
      </c>
      <c r="E49" s="92">
        <v>1</v>
      </c>
    </row>
    <row r="50" spans="1:5" s="173" customFormat="1" ht="15.75" customHeight="1" x14ac:dyDescent="0.35">
      <c r="A50" s="90">
        <v>44327</v>
      </c>
      <c r="B50" s="91" t="s">
        <v>531</v>
      </c>
      <c r="C50" s="92" t="s">
        <v>462</v>
      </c>
      <c r="D50" s="92">
        <v>1</v>
      </c>
      <c r="E50" s="92">
        <v>0</v>
      </c>
    </row>
    <row r="51" spans="1:5" s="173" customFormat="1" ht="15.75" customHeight="1" x14ac:dyDescent="0.35">
      <c r="A51" s="90">
        <v>44327</v>
      </c>
      <c r="B51" s="91" t="s">
        <v>530</v>
      </c>
      <c r="C51" s="92" t="s">
        <v>463</v>
      </c>
      <c r="D51" s="92">
        <v>0</v>
      </c>
      <c r="E51" s="92">
        <v>0</v>
      </c>
    </row>
    <row r="52" spans="1:5" s="173" customFormat="1" ht="15.75" customHeight="1" x14ac:dyDescent="0.35">
      <c r="A52" s="90">
        <v>44327</v>
      </c>
      <c r="B52" s="91" t="s">
        <v>529</v>
      </c>
      <c r="C52" s="92" t="s">
        <v>459</v>
      </c>
      <c r="D52" s="92">
        <v>0</v>
      </c>
      <c r="E52" s="92">
        <v>0</v>
      </c>
    </row>
    <row r="53" spans="1:5" s="173" customFormat="1" ht="15.75" customHeight="1" x14ac:dyDescent="0.35">
      <c r="A53" s="90">
        <v>44327</v>
      </c>
      <c r="B53" s="91" t="s">
        <v>528</v>
      </c>
      <c r="C53" s="92" t="s">
        <v>463</v>
      </c>
      <c r="D53" s="92">
        <v>5</v>
      </c>
      <c r="E53" s="92">
        <v>1</v>
      </c>
    </row>
    <row r="54" spans="1:5" s="173" customFormat="1" ht="15.75" customHeight="1" x14ac:dyDescent="0.35">
      <c r="A54" s="90">
        <v>44327</v>
      </c>
      <c r="B54" s="91" t="s">
        <v>527</v>
      </c>
      <c r="C54" s="92" t="s">
        <v>467</v>
      </c>
      <c r="D54" s="92">
        <v>5</v>
      </c>
      <c r="E54" s="92">
        <v>1</v>
      </c>
    </row>
    <row r="55" spans="1:5" s="173" customFormat="1" ht="15.75" customHeight="1" x14ac:dyDescent="0.35">
      <c r="A55" s="90">
        <v>44327</v>
      </c>
      <c r="B55" s="91" t="s">
        <v>526</v>
      </c>
      <c r="C55" s="92" t="s">
        <v>461</v>
      </c>
      <c r="D55" s="92">
        <v>0</v>
      </c>
      <c r="E55" s="92">
        <v>0</v>
      </c>
    </row>
    <row r="56" spans="1:5" s="173" customFormat="1" ht="15.75" customHeight="1" x14ac:dyDescent="0.35">
      <c r="A56" s="90">
        <v>44327</v>
      </c>
      <c r="B56" s="91" t="s">
        <v>525</v>
      </c>
      <c r="C56" s="92" t="s">
        <v>458</v>
      </c>
      <c r="D56" s="92">
        <v>11</v>
      </c>
      <c r="E56" s="92">
        <v>4</v>
      </c>
    </row>
    <row r="57" spans="1:5" s="173" customFormat="1" ht="15.75" customHeight="1" x14ac:dyDescent="0.35">
      <c r="A57" s="90">
        <v>44327</v>
      </c>
      <c r="B57" s="91" t="s">
        <v>524</v>
      </c>
      <c r="C57" s="92" t="s">
        <v>463</v>
      </c>
      <c r="D57" s="92">
        <v>2</v>
      </c>
      <c r="E57" s="92">
        <v>0</v>
      </c>
    </row>
    <row r="58" spans="1:5" s="173" customFormat="1" ht="15.75" customHeight="1" x14ac:dyDescent="0.35">
      <c r="A58" s="90">
        <v>44327</v>
      </c>
      <c r="B58" s="91" t="s">
        <v>523</v>
      </c>
      <c r="C58" s="92" t="s">
        <v>461</v>
      </c>
      <c r="D58" s="92">
        <v>12</v>
      </c>
      <c r="E58" s="92">
        <v>1</v>
      </c>
    </row>
    <row r="59" spans="1:5" s="173" customFormat="1" ht="15.75" customHeight="1" x14ac:dyDescent="0.35">
      <c r="A59" s="90">
        <v>44327</v>
      </c>
      <c r="B59" s="91" t="s">
        <v>522</v>
      </c>
      <c r="C59" s="92" t="s">
        <v>469</v>
      </c>
      <c r="D59" s="92">
        <v>12</v>
      </c>
      <c r="E59" s="92">
        <v>1</v>
      </c>
    </row>
    <row r="60" spans="1:5" s="173" customFormat="1" ht="15.75" customHeight="1" x14ac:dyDescent="0.35">
      <c r="A60" s="90">
        <v>44327</v>
      </c>
      <c r="B60" s="91" t="s">
        <v>521</v>
      </c>
      <c r="C60" s="92" t="s">
        <v>469</v>
      </c>
      <c r="D60" s="92">
        <v>5</v>
      </c>
      <c r="E60" s="92">
        <v>1</v>
      </c>
    </row>
    <row r="61" spans="1:5" s="173" customFormat="1" ht="15.75" customHeight="1" x14ac:dyDescent="0.35">
      <c r="A61" s="90">
        <v>44327</v>
      </c>
      <c r="B61" s="91" t="s">
        <v>520</v>
      </c>
      <c r="C61" s="92" t="s">
        <v>459</v>
      </c>
      <c r="D61" s="92">
        <v>8</v>
      </c>
      <c r="E61" s="92">
        <v>3</v>
      </c>
    </row>
    <row r="62" spans="1:5" s="173" customFormat="1" ht="15.75" customHeight="1" x14ac:dyDescent="0.35">
      <c r="A62" s="90">
        <v>44327</v>
      </c>
      <c r="B62" s="91" t="s">
        <v>519</v>
      </c>
      <c r="C62" s="92" t="s">
        <v>469</v>
      </c>
      <c r="D62" s="92">
        <v>20</v>
      </c>
      <c r="E62" s="92">
        <v>3</v>
      </c>
    </row>
    <row r="63" spans="1:5" s="173" customFormat="1" ht="15.75" customHeight="1" x14ac:dyDescent="0.35">
      <c r="A63" s="90">
        <v>44327</v>
      </c>
      <c r="B63" s="91" t="s">
        <v>518</v>
      </c>
      <c r="C63" s="92" t="s">
        <v>469</v>
      </c>
      <c r="D63" s="92">
        <v>6</v>
      </c>
      <c r="E63" s="92">
        <v>1</v>
      </c>
    </row>
    <row r="64" spans="1:5" s="173" customFormat="1" ht="15.75" customHeight="1" x14ac:dyDescent="0.35">
      <c r="A64" s="90">
        <v>44327</v>
      </c>
      <c r="B64" s="91" t="s">
        <v>517</v>
      </c>
      <c r="C64" s="92" t="s">
        <v>460</v>
      </c>
      <c r="D64" s="92">
        <v>5</v>
      </c>
      <c r="E64" s="92">
        <v>0</v>
      </c>
    </row>
    <row r="65" spans="1:5" s="173" customFormat="1" ht="15.75" customHeight="1" x14ac:dyDescent="0.35">
      <c r="A65" s="90">
        <v>44327</v>
      </c>
      <c r="B65" s="91" t="s">
        <v>516</v>
      </c>
      <c r="C65" s="92" t="s">
        <v>459</v>
      </c>
      <c r="D65" s="92">
        <v>19</v>
      </c>
      <c r="E65" s="92">
        <v>11</v>
      </c>
    </row>
    <row r="66" spans="1:5" s="173" customFormat="1" ht="15.75" customHeight="1" x14ac:dyDescent="0.35">
      <c r="A66" s="90">
        <v>44327</v>
      </c>
      <c r="B66" s="91" t="s">
        <v>515</v>
      </c>
      <c r="C66" s="92" t="s">
        <v>458</v>
      </c>
      <c r="D66" s="92">
        <v>11</v>
      </c>
      <c r="E66" s="92">
        <v>4</v>
      </c>
    </row>
    <row r="67" spans="1:5" s="173" customFormat="1" ht="15.75" customHeight="1" x14ac:dyDescent="0.35">
      <c r="A67" s="90">
        <v>44327</v>
      </c>
      <c r="B67" s="91" t="s">
        <v>514</v>
      </c>
      <c r="C67" s="92" t="s">
        <v>458</v>
      </c>
      <c r="D67" s="92">
        <v>6</v>
      </c>
      <c r="E67" s="92">
        <v>4</v>
      </c>
    </row>
    <row r="68" spans="1:5" s="173" customFormat="1" ht="15.75" customHeight="1" x14ac:dyDescent="0.35">
      <c r="A68" s="90">
        <v>44327</v>
      </c>
      <c r="B68" s="91" t="s">
        <v>513</v>
      </c>
      <c r="C68" s="92" t="s">
        <v>463</v>
      </c>
      <c r="D68" s="92">
        <v>6</v>
      </c>
      <c r="E68" s="92">
        <v>1</v>
      </c>
    </row>
    <row r="69" spans="1:5" s="173" customFormat="1" ht="15.75" customHeight="1" x14ac:dyDescent="0.35">
      <c r="A69" s="90">
        <v>44327</v>
      </c>
      <c r="B69" s="91" t="s">
        <v>512</v>
      </c>
      <c r="C69" s="92" t="s">
        <v>465</v>
      </c>
      <c r="D69" s="92">
        <v>0</v>
      </c>
      <c r="E69" s="92">
        <v>0</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4"/>
  </sheetPr>
  <dimension ref="A1:I404"/>
  <sheetViews>
    <sheetView topLeftCell="D1" zoomScale="80" zoomScaleNormal="80" workbookViewId="0">
      <pane ySplit="1" topLeftCell="A393" activePane="bottomLeft" state="frozen"/>
      <selection activeCell="F21" sqref="F21:G34"/>
      <selection pane="bottomLeft" activeCell="J403" sqref="J403"/>
    </sheetView>
  </sheetViews>
  <sheetFormatPr defaultColWidth="9.1796875" defaultRowHeight="14.5" x14ac:dyDescent="0.35"/>
  <cols>
    <col min="1" max="1" width="10.81640625" style="31" bestFit="1" customWidth="1"/>
    <col min="2" max="2" width="42.54296875" style="30" customWidth="1"/>
    <col min="3" max="3" width="46.81640625" style="30" customWidth="1"/>
    <col min="4" max="4" width="46.81640625" style="27" bestFit="1" customWidth="1"/>
    <col min="5" max="5" width="14" style="30" bestFit="1" customWidth="1"/>
    <col min="6" max="6" width="20" style="30" bestFit="1" customWidth="1"/>
    <col min="7" max="7" width="19.81640625" style="30" bestFit="1" customWidth="1"/>
    <col min="8" max="8" width="26" style="30" bestFit="1" customWidth="1"/>
    <col min="9" max="9" width="39" style="30" bestFit="1" customWidth="1"/>
    <col min="10" max="16384" width="9.1796875" style="30"/>
  </cols>
  <sheetData>
    <row r="1" spans="1:9" s="32" customFormat="1" x14ac:dyDescent="0.35">
      <c r="A1" s="4" t="s">
        <v>38</v>
      </c>
      <c r="B1" s="32" t="s">
        <v>272</v>
      </c>
      <c r="C1" s="32" t="s">
        <v>269</v>
      </c>
      <c r="D1" s="26" t="s">
        <v>266</v>
      </c>
      <c r="E1" s="32" t="s">
        <v>263</v>
      </c>
      <c r="F1" s="32" t="s">
        <v>260</v>
      </c>
      <c r="G1" s="32" t="s">
        <v>258</v>
      </c>
      <c r="H1" s="32" t="s">
        <v>255</v>
      </c>
      <c r="I1" s="41" t="s">
        <v>252</v>
      </c>
    </row>
    <row r="2" spans="1:9" x14ac:dyDescent="0.35">
      <c r="A2" s="31">
        <v>43925</v>
      </c>
      <c r="B2" s="30">
        <v>1370</v>
      </c>
      <c r="E2" s="30">
        <v>438</v>
      </c>
      <c r="F2" s="30">
        <v>242</v>
      </c>
    </row>
    <row r="3" spans="1:9" x14ac:dyDescent="0.35">
      <c r="A3" s="31">
        <v>43926</v>
      </c>
      <c r="B3" s="30">
        <v>1632</v>
      </c>
      <c r="C3" s="30">
        <v>262</v>
      </c>
      <c r="E3" s="30">
        <v>526</v>
      </c>
      <c r="F3" s="30">
        <v>88</v>
      </c>
    </row>
    <row r="4" spans="1:9" x14ac:dyDescent="0.35">
      <c r="A4" s="31">
        <v>43927</v>
      </c>
      <c r="B4" s="30">
        <v>1677</v>
      </c>
      <c r="C4" s="30">
        <v>45</v>
      </c>
      <c r="E4" s="30">
        <v>542</v>
      </c>
      <c r="F4" s="30">
        <v>16</v>
      </c>
    </row>
    <row r="5" spans="1:9" x14ac:dyDescent="0.35">
      <c r="A5" s="31">
        <v>43928</v>
      </c>
      <c r="B5" s="30">
        <v>1831</v>
      </c>
      <c r="C5" s="30">
        <v>154</v>
      </c>
      <c r="E5" s="30">
        <v>575</v>
      </c>
      <c r="F5" s="30">
        <v>33</v>
      </c>
    </row>
    <row r="6" spans="1:9" x14ac:dyDescent="0.35">
      <c r="A6" s="31">
        <v>43929</v>
      </c>
      <c r="B6" s="30">
        <v>2119</v>
      </c>
      <c r="C6" s="30">
        <v>288</v>
      </c>
      <c r="E6" s="30">
        <v>659</v>
      </c>
      <c r="F6" s="30">
        <v>84</v>
      </c>
    </row>
    <row r="7" spans="1:9" x14ac:dyDescent="0.35">
      <c r="A7" s="31">
        <v>43930</v>
      </c>
      <c r="B7" s="30">
        <v>2302</v>
      </c>
      <c r="C7" s="30">
        <v>183</v>
      </c>
      <c r="E7" s="30">
        <v>685</v>
      </c>
      <c r="F7" s="30">
        <v>26</v>
      </c>
    </row>
    <row r="8" spans="1:9" x14ac:dyDescent="0.35">
      <c r="A8" s="31">
        <v>43931</v>
      </c>
      <c r="B8" s="30">
        <v>2435</v>
      </c>
      <c r="C8" s="30">
        <v>133</v>
      </c>
      <c r="D8" s="27">
        <v>1909.4285709999999</v>
      </c>
      <c r="E8" s="30">
        <v>701</v>
      </c>
      <c r="F8" s="30">
        <v>16</v>
      </c>
    </row>
    <row r="9" spans="1:9" x14ac:dyDescent="0.35">
      <c r="A9" s="31">
        <v>43932</v>
      </c>
      <c r="B9" s="30">
        <v>2507</v>
      </c>
      <c r="C9" s="30">
        <v>72</v>
      </c>
      <c r="D9" s="27">
        <v>2071.8571430000002</v>
      </c>
      <c r="E9" s="30">
        <v>745</v>
      </c>
      <c r="F9" s="30">
        <v>44</v>
      </c>
    </row>
    <row r="10" spans="1:9" x14ac:dyDescent="0.35">
      <c r="A10" s="31">
        <v>43933</v>
      </c>
      <c r="B10" s="30">
        <v>2554</v>
      </c>
      <c r="C10" s="30">
        <v>47</v>
      </c>
      <c r="D10" s="27">
        <v>2203.5714290000001</v>
      </c>
      <c r="E10" s="30">
        <v>765</v>
      </c>
      <c r="F10" s="30">
        <v>20</v>
      </c>
    </row>
    <row r="11" spans="1:9" x14ac:dyDescent="0.35">
      <c r="A11" s="31">
        <v>43934</v>
      </c>
      <c r="B11" s="30">
        <v>3485</v>
      </c>
      <c r="C11" s="30">
        <v>931</v>
      </c>
      <c r="D11" s="27">
        <v>2461.8571430000002</v>
      </c>
      <c r="E11" s="30">
        <v>942</v>
      </c>
      <c r="F11" s="30">
        <v>177</v>
      </c>
      <c r="G11" s="30">
        <v>782</v>
      </c>
      <c r="H11" s="30">
        <v>782</v>
      </c>
    </row>
    <row r="12" spans="1:9" x14ac:dyDescent="0.35">
      <c r="A12" s="31">
        <v>43935</v>
      </c>
      <c r="B12" s="30">
        <v>3616</v>
      </c>
      <c r="C12" s="30">
        <v>131</v>
      </c>
      <c r="D12" s="27">
        <v>2716.8571430000002</v>
      </c>
      <c r="E12" s="30">
        <v>965</v>
      </c>
      <c r="F12" s="30">
        <v>23</v>
      </c>
      <c r="G12" s="30">
        <v>733</v>
      </c>
      <c r="H12" s="30">
        <v>-49</v>
      </c>
    </row>
    <row r="13" spans="1:9" x14ac:dyDescent="0.35">
      <c r="A13" s="31">
        <v>43936</v>
      </c>
      <c r="B13" s="30">
        <v>3637</v>
      </c>
      <c r="C13" s="30">
        <v>21</v>
      </c>
      <c r="D13" s="27">
        <v>2933.7142859999999</v>
      </c>
      <c r="E13" s="30">
        <v>987</v>
      </c>
      <c r="F13" s="30">
        <v>22</v>
      </c>
      <c r="G13" s="30">
        <v>769</v>
      </c>
      <c r="H13" s="30">
        <v>36</v>
      </c>
    </row>
    <row r="14" spans="1:9" x14ac:dyDescent="0.35">
      <c r="A14" s="31">
        <v>43937</v>
      </c>
      <c r="B14" s="30">
        <v>3726</v>
      </c>
      <c r="C14" s="30">
        <v>89</v>
      </c>
      <c r="D14" s="27">
        <v>3137.1428569999998</v>
      </c>
      <c r="E14" s="30">
        <v>998</v>
      </c>
      <c r="F14" s="30">
        <v>11</v>
      </c>
      <c r="G14" s="30">
        <v>826</v>
      </c>
      <c r="H14" s="30">
        <v>57</v>
      </c>
    </row>
    <row r="15" spans="1:9" x14ac:dyDescent="0.35">
      <c r="A15" s="31">
        <v>43938</v>
      </c>
      <c r="B15" s="30">
        <v>3756</v>
      </c>
      <c r="C15" s="30">
        <v>30</v>
      </c>
      <c r="D15" s="27">
        <v>3325.8571430000002</v>
      </c>
      <c r="E15" s="30">
        <v>1003</v>
      </c>
      <c r="F15" s="30">
        <v>5</v>
      </c>
      <c r="G15" s="30">
        <v>814</v>
      </c>
      <c r="H15" s="30">
        <v>-12</v>
      </c>
    </row>
    <row r="16" spans="1:9" x14ac:dyDescent="0.35">
      <c r="A16" s="31">
        <v>43939</v>
      </c>
      <c r="B16" s="30">
        <v>3728</v>
      </c>
      <c r="C16" s="30">
        <v>-28</v>
      </c>
      <c r="D16" s="27">
        <v>3500.2857140000001</v>
      </c>
      <c r="E16" s="30">
        <v>1000</v>
      </c>
      <c r="F16" s="30">
        <v>-3</v>
      </c>
      <c r="G16" s="30">
        <v>821</v>
      </c>
      <c r="H16" s="30">
        <v>7</v>
      </c>
    </row>
    <row r="17" spans="1:8" x14ac:dyDescent="0.35">
      <c r="A17" s="31">
        <v>43940</v>
      </c>
      <c r="B17" s="30">
        <v>3789</v>
      </c>
      <c r="C17" s="30">
        <v>61</v>
      </c>
      <c r="D17" s="27">
        <v>3676.7142859999999</v>
      </c>
      <c r="E17" s="30">
        <v>1020</v>
      </c>
      <c r="F17" s="30">
        <v>20</v>
      </c>
      <c r="G17" s="30">
        <v>813</v>
      </c>
      <c r="H17" s="30">
        <v>-8</v>
      </c>
    </row>
    <row r="18" spans="1:8" x14ac:dyDescent="0.35">
      <c r="A18" s="31">
        <v>43941</v>
      </c>
      <c r="B18" s="30">
        <v>3867</v>
      </c>
      <c r="C18" s="30">
        <v>78</v>
      </c>
      <c r="D18" s="27">
        <v>3731.2857140000001</v>
      </c>
      <c r="E18" s="30">
        <v>1040</v>
      </c>
      <c r="F18" s="30">
        <v>20</v>
      </c>
      <c r="G18" s="30">
        <v>824</v>
      </c>
      <c r="H18" s="30">
        <v>11</v>
      </c>
    </row>
    <row r="19" spans="1:8" x14ac:dyDescent="0.35">
      <c r="A19" s="31">
        <v>43942</v>
      </c>
      <c r="B19" s="30">
        <v>3965</v>
      </c>
      <c r="C19" s="30">
        <v>98</v>
      </c>
      <c r="D19" s="27">
        <v>3781.1428569999998</v>
      </c>
      <c r="E19" s="30">
        <v>1050</v>
      </c>
      <c r="F19" s="30">
        <v>10</v>
      </c>
      <c r="G19" s="30">
        <v>842</v>
      </c>
      <c r="H19" s="30">
        <v>18</v>
      </c>
    </row>
    <row r="20" spans="1:8" x14ac:dyDescent="0.35">
      <c r="A20" s="31">
        <v>43943</v>
      </c>
      <c r="B20" s="30">
        <v>3873</v>
      </c>
      <c r="C20" s="30">
        <v>-92</v>
      </c>
      <c r="D20" s="27">
        <v>3814.8571430000002</v>
      </c>
      <c r="E20" s="30">
        <v>1034</v>
      </c>
      <c r="F20" s="30">
        <v>-16</v>
      </c>
      <c r="G20" s="30">
        <v>831</v>
      </c>
      <c r="H20" s="30">
        <v>-11</v>
      </c>
    </row>
    <row r="21" spans="1:8" x14ac:dyDescent="0.35">
      <c r="A21" s="31">
        <v>43944</v>
      </c>
      <c r="B21" s="30">
        <v>3830</v>
      </c>
      <c r="C21" s="30">
        <v>-43</v>
      </c>
      <c r="D21" s="27">
        <v>3829.7142859999999</v>
      </c>
      <c r="E21" s="30">
        <v>1048</v>
      </c>
      <c r="F21" s="30">
        <v>14</v>
      </c>
      <c r="G21" s="30">
        <v>810</v>
      </c>
      <c r="H21" s="30">
        <v>-21</v>
      </c>
    </row>
    <row r="22" spans="1:8" x14ac:dyDescent="0.35">
      <c r="A22" s="31">
        <v>43945</v>
      </c>
      <c r="B22" s="30">
        <v>3830</v>
      </c>
      <c r="C22" s="30">
        <v>0</v>
      </c>
      <c r="D22" s="27">
        <v>3840.2857140000001</v>
      </c>
      <c r="E22" s="30">
        <v>1058</v>
      </c>
      <c r="F22" s="30">
        <v>10</v>
      </c>
      <c r="G22" s="30">
        <v>795</v>
      </c>
      <c r="H22" s="30">
        <v>-15</v>
      </c>
    </row>
    <row r="23" spans="1:8" x14ac:dyDescent="0.35">
      <c r="A23" s="31">
        <v>43946</v>
      </c>
      <c r="B23" s="30">
        <v>3854</v>
      </c>
      <c r="C23" s="30">
        <v>24</v>
      </c>
      <c r="D23" s="27">
        <v>3858.2857140000001</v>
      </c>
      <c r="E23" s="30">
        <v>1077</v>
      </c>
      <c r="F23" s="30">
        <v>19</v>
      </c>
      <c r="G23" s="30">
        <v>816</v>
      </c>
      <c r="H23" s="30">
        <v>21</v>
      </c>
    </row>
    <row r="24" spans="1:8" x14ac:dyDescent="0.35">
      <c r="A24" s="31">
        <v>43947</v>
      </c>
      <c r="B24" s="30">
        <v>3892</v>
      </c>
      <c r="C24" s="30">
        <v>38</v>
      </c>
      <c r="D24" s="27">
        <v>3873</v>
      </c>
      <c r="E24" s="30">
        <v>1089</v>
      </c>
      <c r="F24" s="30">
        <v>12</v>
      </c>
      <c r="G24" s="30">
        <v>811</v>
      </c>
      <c r="H24" s="30">
        <v>-5</v>
      </c>
    </row>
    <row r="25" spans="1:8" x14ac:dyDescent="0.35">
      <c r="A25" s="31">
        <v>43948</v>
      </c>
      <c r="B25" s="30">
        <v>3875</v>
      </c>
      <c r="C25" s="30">
        <v>-17</v>
      </c>
      <c r="D25" s="27">
        <v>3874.1428569999998</v>
      </c>
      <c r="E25" s="30">
        <v>1010</v>
      </c>
      <c r="F25" s="30">
        <v>-79</v>
      </c>
      <c r="G25" s="30">
        <v>785</v>
      </c>
      <c r="H25" s="30">
        <v>-26</v>
      </c>
    </row>
    <row r="26" spans="1:8" x14ac:dyDescent="0.35">
      <c r="A26" s="31">
        <v>43949</v>
      </c>
      <c r="B26" s="30">
        <v>3856</v>
      </c>
      <c r="C26" s="30">
        <v>-19</v>
      </c>
      <c r="D26" s="27">
        <v>3858.5714290000001</v>
      </c>
      <c r="E26" s="30">
        <v>1011</v>
      </c>
      <c r="F26" s="30">
        <v>1</v>
      </c>
      <c r="G26" s="30">
        <v>763</v>
      </c>
      <c r="H26" s="30">
        <v>-22</v>
      </c>
    </row>
    <row r="27" spans="1:8" x14ac:dyDescent="0.35">
      <c r="A27" s="31">
        <v>43950</v>
      </c>
      <c r="B27" s="30">
        <v>3803</v>
      </c>
      <c r="C27" s="30">
        <v>-53</v>
      </c>
      <c r="D27" s="27">
        <v>3848.5714290000001</v>
      </c>
      <c r="E27" s="30">
        <v>1001</v>
      </c>
      <c r="F27" s="30">
        <v>-10</v>
      </c>
      <c r="G27" s="30">
        <v>746</v>
      </c>
      <c r="H27" s="30">
        <v>-17</v>
      </c>
    </row>
    <row r="28" spans="1:8" x14ac:dyDescent="0.35">
      <c r="A28" s="31">
        <v>43951</v>
      </c>
      <c r="B28" s="30">
        <v>3716</v>
      </c>
      <c r="C28" s="30">
        <v>-87</v>
      </c>
      <c r="D28" s="27">
        <v>3832.2857140000001</v>
      </c>
      <c r="E28" s="30">
        <v>952</v>
      </c>
      <c r="F28" s="30">
        <v>-49</v>
      </c>
      <c r="G28" s="30">
        <v>727</v>
      </c>
      <c r="H28" s="30">
        <v>-19</v>
      </c>
    </row>
    <row r="29" spans="1:8" x14ac:dyDescent="0.35">
      <c r="A29" s="31">
        <v>43952</v>
      </c>
      <c r="B29" s="30">
        <v>3601</v>
      </c>
      <c r="C29" s="30">
        <v>-115</v>
      </c>
      <c r="D29" s="27">
        <v>3799.5714290000001</v>
      </c>
      <c r="E29" s="30">
        <v>925</v>
      </c>
      <c r="F29" s="30">
        <v>-27</v>
      </c>
      <c r="G29" s="30">
        <v>714</v>
      </c>
      <c r="H29" s="30">
        <v>-13</v>
      </c>
    </row>
    <row r="30" spans="1:8" x14ac:dyDescent="0.35">
      <c r="A30" s="31">
        <v>43953</v>
      </c>
      <c r="B30" s="30">
        <v>3617</v>
      </c>
      <c r="C30" s="30">
        <v>16</v>
      </c>
      <c r="D30" s="27">
        <v>3765.7142859999999</v>
      </c>
      <c r="E30" s="30">
        <v>907</v>
      </c>
      <c r="F30" s="30">
        <v>-18</v>
      </c>
      <c r="G30" s="30">
        <v>684</v>
      </c>
      <c r="H30" s="30">
        <v>-30</v>
      </c>
    </row>
    <row r="31" spans="1:8" x14ac:dyDescent="0.35">
      <c r="A31" s="31">
        <v>43954</v>
      </c>
      <c r="B31" s="30">
        <v>3539</v>
      </c>
      <c r="C31" s="30">
        <v>-78</v>
      </c>
      <c r="D31" s="27">
        <v>3715.2857140000001</v>
      </c>
      <c r="E31" s="30">
        <v>913</v>
      </c>
      <c r="F31" s="30">
        <v>6</v>
      </c>
      <c r="G31" s="30">
        <v>675</v>
      </c>
      <c r="H31" s="30">
        <v>-9</v>
      </c>
    </row>
    <row r="32" spans="1:8" x14ac:dyDescent="0.35">
      <c r="A32" s="31">
        <v>43955</v>
      </c>
      <c r="B32" s="30">
        <v>3542</v>
      </c>
      <c r="C32" s="30">
        <v>3</v>
      </c>
      <c r="D32" s="27">
        <v>3667.7142859999999</v>
      </c>
      <c r="E32" s="30">
        <v>914</v>
      </c>
      <c r="F32" s="30">
        <v>1</v>
      </c>
      <c r="G32" s="30">
        <v>688</v>
      </c>
      <c r="H32" s="30">
        <v>13</v>
      </c>
    </row>
    <row r="33" spans="1:9" x14ac:dyDescent="0.35">
      <c r="A33" s="31">
        <v>43956</v>
      </c>
      <c r="B33" s="30">
        <v>3562</v>
      </c>
      <c r="C33" s="30">
        <v>20</v>
      </c>
      <c r="D33" s="27">
        <v>3625.7142859999999</v>
      </c>
      <c r="E33" s="30">
        <v>922</v>
      </c>
      <c r="F33" s="30">
        <v>8</v>
      </c>
      <c r="G33" s="30">
        <v>685</v>
      </c>
      <c r="H33" s="30">
        <v>-3</v>
      </c>
    </row>
    <row r="34" spans="1:9" x14ac:dyDescent="0.35">
      <c r="A34" s="31">
        <v>43957</v>
      </c>
      <c r="B34" s="30">
        <v>3436</v>
      </c>
      <c r="C34" s="30">
        <v>-126</v>
      </c>
      <c r="D34" s="27">
        <v>3573.2857140000001</v>
      </c>
      <c r="E34" s="30">
        <v>853</v>
      </c>
      <c r="F34" s="30">
        <v>-69</v>
      </c>
      <c r="G34" s="30">
        <v>656</v>
      </c>
      <c r="H34" s="30">
        <v>-29</v>
      </c>
    </row>
    <row r="35" spans="1:9" x14ac:dyDescent="0.35">
      <c r="A35" s="31">
        <v>43958</v>
      </c>
      <c r="B35" s="30">
        <v>3349</v>
      </c>
      <c r="C35" s="30">
        <v>-87</v>
      </c>
      <c r="D35" s="27">
        <v>3520.8571430000002</v>
      </c>
      <c r="E35" s="30">
        <v>832</v>
      </c>
      <c r="F35" s="30">
        <v>-21</v>
      </c>
      <c r="G35" s="30">
        <v>643</v>
      </c>
      <c r="H35" s="30">
        <v>-13</v>
      </c>
    </row>
    <row r="36" spans="1:9" x14ac:dyDescent="0.35">
      <c r="A36" s="31">
        <v>43959</v>
      </c>
      <c r="B36" s="30">
        <v>3229</v>
      </c>
      <c r="C36" s="30">
        <v>-120</v>
      </c>
      <c r="D36" s="27">
        <v>3467.7142859999999</v>
      </c>
      <c r="E36" s="30">
        <v>814</v>
      </c>
      <c r="F36" s="30">
        <v>-18</v>
      </c>
      <c r="G36" s="30">
        <v>619</v>
      </c>
      <c r="H36" s="30">
        <v>-24</v>
      </c>
    </row>
    <row r="37" spans="1:9" x14ac:dyDescent="0.35">
      <c r="A37" s="31">
        <v>43960</v>
      </c>
      <c r="B37" s="30">
        <v>3128</v>
      </c>
      <c r="C37" s="30">
        <v>-101</v>
      </c>
      <c r="D37" s="27">
        <v>3397.8571430000002</v>
      </c>
      <c r="E37" s="30">
        <v>810</v>
      </c>
      <c r="F37" s="30">
        <v>-4</v>
      </c>
      <c r="G37" s="30">
        <v>616</v>
      </c>
      <c r="H37" s="30">
        <v>-3</v>
      </c>
      <c r="I37" s="30">
        <v>131</v>
      </c>
    </row>
    <row r="38" spans="1:9" x14ac:dyDescent="0.35">
      <c r="A38" s="31">
        <v>43961</v>
      </c>
      <c r="B38" s="30">
        <v>3102</v>
      </c>
      <c r="C38" s="30">
        <v>-26</v>
      </c>
      <c r="D38" s="27">
        <v>3335.4285709999999</v>
      </c>
      <c r="E38" s="30">
        <v>813</v>
      </c>
      <c r="F38" s="30">
        <v>3</v>
      </c>
      <c r="G38" s="30">
        <v>630</v>
      </c>
      <c r="H38" s="30">
        <v>14</v>
      </c>
      <c r="I38" s="30">
        <v>108</v>
      </c>
    </row>
    <row r="39" spans="1:9" x14ac:dyDescent="0.35">
      <c r="A39" s="31">
        <v>43962</v>
      </c>
      <c r="B39" s="30">
        <v>3127</v>
      </c>
      <c r="C39" s="30">
        <v>25</v>
      </c>
      <c r="D39" s="27">
        <v>3276.1428569999998</v>
      </c>
      <c r="E39" s="30">
        <v>818</v>
      </c>
      <c r="F39" s="30">
        <v>5</v>
      </c>
      <c r="G39" s="30">
        <v>617</v>
      </c>
      <c r="H39" s="30">
        <v>-13</v>
      </c>
      <c r="I39" s="30">
        <v>116</v>
      </c>
    </row>
    <row r="40" spans="1:9" x14ac:dyDescent="0.35">
      <c r="A40" s="31">
        <v>43963</v>
      </c>
      <c r="B40" s="30">
        <v>3101</v>
      </c>
      <c r="C40" s="30">
        <v>-26</v>
      </c>
      <c r="D40" s="27">
        <v>3210.2857140000001</v>
      </c>
      <c r="E40" s="30">
        <v>794</v>
      </c>
      <c r="F40" s="30">
        <v>-24</v>
      </c>
      <c r="G40" s="30">
        <v>623</v>
      </c>
      <c r="H40" s="30">
        <v>6</v>
      </c>
      <c r="I40" s="30">
        <v>165</v>
      </c>
    </row>
    <row r="41" spans="1:9" x14ac:dyDescent="0.35">
      <c r="A41" s="31">
        <v>43964</v>
      </c>
      <c r="B41" s="30">
        <v>2859</v>
      </c>
      <c r="C41" s="30">
        <v>-242</v>
      </c>
      <c r="D41" s="27">
        <v>3127.8571430000002</v>
      </c>
      <c r="E41" s="30">
        <v>781</v>
      </c>
      <c r="F41" s="30">
        <v>-13</v>
      </c>
      <c r="G41" s="30">
        <v>601</v>
      </c>
      <c r="H41" s="30">
        <v>-22</v>
      </c>
      <c r="I41" s="30">
        <v>147</v>
      </c>
    </row>
    <row r="42" spans="1:9" x14ac:dyDescent="0.35">
      <c r="A42" s="31">
        <v>43965</v>
      </c>
      <c r="B42" s="30">
        <v>2767</v>
      </c>
      <c r="C42" s="30">
        <v>-92</v>
      </c>
      <c r="D42" s="27">
        <v>3044.7142859999999</v>
      </c>
      <c r="E42" s="30">
        <v>749</v>
      </c>
      <c r="F42" s="30">
        <v>-32</v>
      </c>
      <c r="G42" s="30">
        <v>584</v>
      </c>
      <c r="H42" s="30">
        <v>-17</v>
      </c>
      <c r="I42" s="30">
        <v>147</v>
      </c>
    </row>
    <row r="43" spans="1:9" x14ac:dyDescent="0.35">
      <c r="A43" s="31">
        <v>43966</v>
      </c>
      <c r="B43" s="30">
        <v>2692</v>
      </c>
      <c r="C43" s="30">
        <v>-75</v>
      </c>
      <c r="D43" s="27">
        <v>2968</v>
      </c>
      <c r="E43" s="30">
        <v>747</v>
      </c>
      <c r="F43" s="30">
        <v>-2</v>
      </c>
      <c r="G43" s="30">
        <v>576</v>
      </c>
      <c r="H43" s="30">
        <v>-8</v>
      </c>
      <c r="I43" s="30">
        <v>153</v>
      </c>
    </row>
    <row r="44" spans="1:9" x14ac:dyDescent="0.35">
      <c r="A44" s="31">
        <v>43967</v>
      </c>
      <c r="B44" s="30">
        <v>2597</v>
      </c>
      <c r="C44" s="30">
        <v>-95</v>
      </c>
      <c r="D44" s="27">
        <v>2892.1428569999998</v>
      </c>
      <c r="E44" s="30">
        <v>702</v>
      </c>
      <c r="F44" s="30">
        <v>-45</v>
      </c>
      <c r="G44" s="30">
        <v>558</v>
      </c>
      <c r="H44" s="30">
        <v>-18</v>
      </c>
      <c r="I44" s="30">
        <v>127</v>
      </c>
    </row>
    <row r="45" spans="1:9" x14ac:dyDescent="0.35">
      <c r="A45" s="31">
        <v>43968</v>
      </c>
      <c r="B45" s="30">
        <v>2533</v>
      </c>
      <c r="C45" s="30">
        <v>-64</v>
      </c>
      <c r="D45" s="27">
        <v>2810.8571430000002</v>
      </c>
      <c r="E45" s="30">
        <v>674</v>
      </c>
      <c r="F45" s="30">
        <v>-28</v>
      </c>
      <c r="G45" s="30">
        <v>533</v>
      </c>
      <c r="H45" s="30">
        <v>-25</v>
      </c>
      <c r="I45" s="30">
        <v>101</v>
      </c>
    </row>
    <row r="46" spans="1:9" x14ac:dyDescent="0.35">
      <c r="A46" s="31">
        <v>43969</v>
      </c>
      <c r="B46" s="30">
        <v>2472</v>
      </c>
      <c r="C46" s="30">
        <v>-61</v>
      </c>
      <c r="D46" s="27">
        <v>2717.2857140000001</v>
      </c>
      <c r="E46" s="30">
        <v>672</v>
      </c>
      <c r="F46" s="30">
        <v>-2</v>
      </c>
      <c r="G46" s="30">
        <v>534</v>
      </c>
      <c r="H46" s="30">
        <v>1</v>
      </c>
      <c r="I46" s="30">
        <v>106</v>
      </c>
    </row>
    <row r="47" spans="1:9" x14ac:dyDescent="0.35">
      <c r="A47" s="31">
        <v>43970</v>
      </c>
      <c r="B47" s="30">
        <v>2518</v>
      </c>
      <c r="C47" s="30">
        <v>46</v>
      </c>
      <c r="D47" s="27">
        <v>2634</v>
      </c>
      <c r="E47" s="30">
        <v>675</v>
      </c>
      <c r="F47" s="30">
        <v>3</v>
      </c>
      <c r="G47" s="30">
        <v>513</v>
      </c>
      <c r="H47" s="30">
        <v>-21</v>
      </c>
      <c r="I47" s="30">
        <v>144</v>
      </c>
    </row>
    <row r="48" spans="1:9" x14ac:dyDescent="0.35">
      <c r="A48" s="31">
        <v>43971</v>
      </c>
      <c r="B48" s="30">
        <v>2396</v>
      </c>
      <c r="C48" s="30">
        <v>-122</v>
      </c>
      <c r="D48" s="27">
        <v>2567.8571430000002</v>
      </c>
      <c r="E48" s="30">
        <v>647</v>
      </c>
      <c r="F48" s="30">
        <v>-28</v>
      </c>
      <c r="G48" s="30">
        <v>493</v>
      </c>
      <c r="H48" s="30">
        <v>-20</v>
      </c>
      <c r="I48" s="30">
        <v>145</v>
      </c>
    </row>
    <row r="49" spans="1:9" x14ac:dyDescent="0.35">
      <c r="A49" s="31">
        <v>43972</v>
      </c>
      <c r="B49" s="30">
        <v>2323</v>
      </c>
      <c r="C49" s="30">
        <v>-73</v>
      </c>
      <c r="D49" s="27">
        <v>2504.4285709999999</v>
      </c>
      <c r="E49" s="30">
        <v>628</v>
      </c>
      <c r="F49" s="30">
        <v>-19</v>
      </c>
      <c r="G49" s="30">
        <v>454</v>
      </c>
      <c r="H49" s="30">
        <v>-39</v>
      </c>
      <c r="I49" s="30">
        <v>137</v>
      </c>
    </row>
    <row r="50" spans="1:9" x14ac:dyDescent="0.35">
      <c r="A50" s="31">
        <v>43973</v>
      </c>
      <c r="B50" s="30">
        <v>2237</v>
      </c>
      <c r="C50" s="30">
        <v>-86</v>
      </c>
      <c r="D50" s="27">
        <v>2439.4285709999999</v>
      </c>
      <c r="E50" s="30">
        <v>610</v>
      </c>
      <c r="F50" s="30">
        <v>-18</v>
      </c>
      <c r="G50" s="30">
        <v>452</v>
      </c>
      <c r="H50" s="30">
        <v>-2</v>
      </c>
      <c r="I50" s="30">
        <v>125</v>
      </c>
    </row>
    <row r="51" spans="1:9" x14ac:dyDescent="0.35">
      <c r="A51" s="31">
        <v>43974</v>
      </c>
      <c r="B51" s="30">
        <v>2169</v>
      </c>
      <c r="C51" s="30">
        <v>-68</v>
      </c>
      <c r="D51" s="27">
        <v>2378.2857140000001</v>
      </c>
      <c r="E51" s="30">
        <v>558</v>
      </c>
      <c r="F51" s="30">
        <v>-52</v>
      </c>
      <c r="G51" s="30">
        <v>433</v>
      </c>
      <c r="H51" s="30">
        <v>-19</v>
      </c>
      <c r="I51" s="30">
        <v>129</v>
      </c>
    </row>
    <row r="52" spans="1:9" x14ac:dyDescent="0.35">
      <c r="A52" s="31">
        <v>43975</v>
      </c>
      <c r="B52" s="30">
        <v>2132</v>
      </c>
      <c r="C52" s="30">
        <v>-37</v>
      </c>
      <c r="D52" s="27">
        <v>2321</v>
      </c>
      <c r="E52" s="30">
        <v>556</v>
      </c>
      <c r="F52" s="30">
        <v>-2</v>
      </c>
      <c r="G52" s="30">
        <v>413</v>
      </c>
      <c r="H52" s="30">
        <v>-20</v>
      </c>
      <c r="I52" s="30">
        <v>97</v>
      </c>
    </row>
    <row r="53" spans="1:9" x14ac:dyDescent="0.35">
      <c r="A53" s="31">
        <v>43976</v>
      </c>
      <c r="B53" s="30">
        <v>2108</v>
      </c>
      <c r="C53" s="30">
        <v>-24</v>
      </c>
      <c r="D53" s="27">
        <v>2269</v>
      </c>
      <c r="E53" s="30">
        <v>560</v>
      </c>
      <c r="F53" s="30">
        <v>4</v>
      </c>
      <c r="G53" s="30">
        <v>424</v>
      </c>
      <c r="H53" s="30">
        <v>11</v>
      </c>
      <c r="I53" s="30">
        <v>75</v>
      </c>
    </row>
    <row r="54" spans="1:9" x14ac:dyDescent="0.35">
      <c r="A54" s="31">
        <v>43977</v>
      </c>
      <c r="B54" s="30">
        <v>2106</v>
      </c>
      <c r="C54" s="30">
        <v>-2</v>
      </c>
      <c r="D54" s="27">
        <v>2210.1428569999998</v>
      </c>
      <c r="E54" s="30">
        <v>556</v>
      </c>
      <c r="F54" s="30">
        <v>-4</v>
      </c>
      <c r="G54" s="30">
        <v>404</v>
      </c>
      <c r="H54" s="30">
        <v>-20</v>
      </c>
      <c r="I54" s="30">
        <v>97</v>
      </c>
    </row>
    <row r="55" spans="1:9" x14ac:dyDescent="0.35">
      <c r="A55" s="31">
        <v>43978</v>
      </c>
      <c r="B55" s="30">
        <v>2112</v>
      </c>
      <c r="C55" s="30">
        <v>6</v>
      </c>
      <c r="D55" s="27">
        <v>2169.5714290000001</v>
      </c>
      <c r="E55" s="30">
        <v>533</v>
      </c>
      <c r="F55" s="30">
        <v>-23</v>
      </c>
      <c r="G55" s="30">
        <v>377</v>
      </c>
      <c r="H55" s="30">
        <v>-27</v>
      </c>
      <c r="I55" s="30">
        <v>114</v>
      </c>
    </row>
    <row r="56" spans="1:9" x14ac:dyDescent="0.35">
      <c r="A56" s="31">
        <v>43979</v>
      </c>
      <c r="B56" s="30">
        <v>1991</v>
      </c>
      <c r="C56" s="30">
        <v>-121</v>
      </c>
      <c r="D56" s="27">
        <v>2122.1428569999998</v>
      </c>
      <c r="E56" s="30">
        <v>485</v>
      </c>
      <c r="F56" s="30">
        <v>-48</v>
      </c>
      <c r="G56" s="30">
        <v>339</v>
      </c>
      <c r="H56" s="30">
        <v>-38</v>
      </c>
      <c r="I56" s="30">
        <v>111</v>
      </c>
    </row>
    <row r="57" spans="1:9" x14ac:dyDescent="0.35">
      <c r="A57" s="31">
        <v>43980</v>
      </c>
      <c r="B57" s="30">
        <v>1904</v>
      </c>
      <c r="C57" s="30">
        <v>-87</v>
      </c>
      <c r="D57" s="27">
        <v>2074.5714290000001</v>
      </c>
      <c r="E57" s="30">
        <v>453</v>
      </c>
      <c r="F57" s="30">
        <v>-32</v>
      </c>
      <c r="G57" s="30">
        <v>315</v>
      </c>
      <c r="H57" s="30">
        <v>-24</v>
      </c>
      <c r="I57" s="30">
        <v>136</v>
      </c>
    </row>
    <row r="58" spans="1:9" x14ac:dyDescent="0.35">
      <c r="A58" s="31">
        <v>43981</v>
      </c>
      <c r="B58" s="30">
        <v>1824</v>
      </c>
      <c r="C58" s="30">
        <v>-80</v>
      </c>
      <c r="D58" s="27">
        <v>2025.2857140000001</v>
      </c>
      <c r="E58" s="30">
        <v>436</v>
      </c>
      <c r="F58" s="30">
        <v>-17</v>
      </c>
      <c r="G58" s="30">
        <v>300</v>
      </c>
      <c r="H58" s="30">
        <v>-15</v>
      </c>
      <c r="I58" s="30">
        <v>90</v>
      </c>
    </row>
    <row r="59" spans="1:9" x14ac:dyDescent="0.35">
      <c r="A59" s="31">
        <v>43982</v>
      </c>
      <c r="B59" s="30">
        <v>1747</v>
      </c>
      <c r="C59" s="30">
        <v>-77</v>
      </c>
      <c r="D59" s="27">
        <v>1970.2857140000001</v>
      </c>
      <c r="E59" s="30">
        <v>404</v>
      </c>
      <c r="F59" s="30">
        <v>-32</v>
      </c>
      <c r="G59" s="30">
        <v>289</v>
      </c>
      <c r="H59" s="30">
        <v>-11</v>
      </c>
      <c r="I59" s="30">
        <v>85</v>
      </c>
    </row>
    <row r="60" spans="1:9" x14ac:dyDescent="0.35">
      <c r="A60" s="31">
        <v>43983</v>
      </c>
      <c r="B60" s="30">
        <v>1657</v>
      </c>
      <c r="C60" s="30">
        <v>-90</v>
      </c>
      <c r="D60" s="27">
        <v>1905.857143</v>
      </c>
      <c r="E60" s="30">
        <v>394</v>
      </c>
      <c r="F60" s="30">
        <v>-10</v>
      </c>
      <c r="G60" s="30">
        <v>269</v>
      </c>
      <c r="H60" s="30">
        <v>-20</v>
      </c>
      <c r="I60" s="30">
        <v>74</v>
      </c>
    </row>
    <row r="61" spans="1:9" x14ac:dyDescent="0.35">
      <c r="A61" s="31">
        <v>43984</v>
      </c>
      <c r="B61" s="30">
        <v>1684</v>
      </c>
      <c r="C61" s="30">
        <v>27</v>
      </c>
      <c r="D61" s="27">
        <v>1845.5714290000001</v>
      </c>
      <c r="E61" s="30">
        <v>393</v>
      </c>
      <c r="F61" s="30">
        <v>-1</v>
      </c>
      <c r="G61" s="30">
        <v>263</v>
      </c>
      <c r="H61" s="30">
        <v>-6</v>
      </c>
      <c r="I61" s="30">
        <v>126</v>
      </c>
    </row>
    <row r="62" spans="1:9" x14ac:dyDescent="0.35">
      <c r="A62" s="31">
        <v>43985</v>
      </c>
      <c r="B62" s="30">
        <v>1637</v>
      </c>
      <c r="C62" s="30">
        <v>-47</v>
      </c>
      <c r="D62" s="27">
        <v>1777.7142859999999</v>
      </c>
      <c r="E62" s="30">
        <v>401</v>
      </c>
      <c r="F62" s="30">
        <v>8</v>
      </c>
      <c r="G62" s="30">
        <v>249</v>
      </c>
      <c r="H62" s="30">
        <v>-14</v>
      </c>
      <c r="I62" s="30">
        <v>88</v>
      </c>
    </row>
    <row r="63" spans="1:9" x14ac:dyDescent="0.35">
      <c r="A63" s="31">
        <v>43986</v>
      </c>
      <c r="B63" s="30">
        <v>1533</v>
      </c>
      <c r="C63" s="30">
        <v>-104</v>
      </c>
      <c r="D63" s="27">
        <v>1712.2857140000001</v>
      </c>
      <c r="E63" s="30">
        <v>350</v>
      </c>
      <c r="F63" s="30">
        <v>-51</v>
      </c>
      <c r="G63" s="30">
        <v>238</v>
      </c>
      <c r="H63" s="30">
        <v>-11</v>
      </c>
      <c r="I63" s="30">
        <v>100</v>
      </c>
    </row>
    <row r="64" spans="1:9" x14ac:dyDescent="0.35">
      <c r="A64" s="31">
        <v>43987</v>
      </c>
      <c r="B64" s="30">
        <v>1531</v>
      </c>
      <c r="C64" s="30">
        <v>-2</v>
      </c>
      <c r="D64" s="27">
        <v>1659</v>
      </c>
      <c r="E64" s="30">
        <v>359</v>
      </c>
      <c r="F64" s="30">
        <v>9</v>
      </c>
      <c r="G64" s="30">
        <v>238</v>
      </c>
      <c r="H64" s="30">
        <v>0</v>
      </c>
      <c r="I64" s="30">
        <v>93</v>
      </c>
    </row>
    <row r="65" spans="1:9" x14ac:dyDescent="0.35">
      <c r="A65" s="31">
        <v>43988</v>
      </c>
      <c r="B65" s="30">
        <v>1444</v>
      </c>
      <c r="C65" s="30">
        <v>-87</v>
      </c>
      <c r="D65" s="27">
        <v>1604.7142859999999</v>
      </c>
      <c r="E65" s="30">
        <v>335</v>
      </c>
      <c r="F65" s="30">
        <v>-24</v>
      </c>
      <c r="G65" s="30">
        <v>221</v>
      </c>
      <c r="H65" s="30">
        <v>-17</v>
      </c>
      <c r="I65" s="30">
        <v>72</v>
      </c>
    </row>
    <row r="66" spans="1:9" x14ac:dyDescent="0.35">
      <c r="A66" s="31">
        <v>43989</v>
      </c>
      <c r="B66" s="30">
        <v>1415</v>
      </c>
      <c r="C66" s="30">
        <v>-29</v>
      </c>
      <c r="D66" s="27">
        <v>1557.2857140000001</v>
      </c>
      <c r="E66" s="30">
        <v>322</v>
      </c>
      <c r="F66" s="30">
        <v>-13</v>
      </c>
      <c r="G66" s="30">
        <v>209</v>
      </c>
      <c r="H66" s="30">
        <v>-12</v>
      </c>
      <c r="I66" s="30">
        <v>63</v>
      </c>
    </row>
    <row r="67" spans="1:9" x14ac:dyDescent="0.35">
      <c r="A67" s="31">
        <v>43990</v>
      </c>
      <c r="B67" s="30">
        <v>1397</v>
      </c>
      <c r="C67" s="30">
        <v>-18</v>
      </c>
      <c r="D67" s="27">
        <v>1520.142857</v>
      </c>
      <c r="E67" s="30">
        <v>315</v>
      </c>
      <c r="F67" s="30">
        <v>-7</v>
      </c>
      <c r="G67" s="30">
        <v>202</v>
      </c>
      <c r="H67" s="30">
        <v>-7</v>
      </c>
      <c r="I67" s="30">
        <v>60</v>
      </c>
    </row>
    <row r="68" spans="1:9" x14ac:dyDescent="0.35">
      <c r="A68" s="31">
        <v>43991</v>
      </c>
      <c r="B68" s="30">
        <v>1335</v>
      </c>
      <c r="C68" s="30">
        <v>-62</v>
      </c>
      <c r="D68" s="27">
        <v>1470.2857140000001</v>
      </c>
      <c r="E68" s="30">
        <v>319</v>
      </c>
      <c r="F68" s="30">
        <v>4</v>
      </c>
      <c r="G68" s="30">
        <v>200</v>
      </c>
      <c r="H68" s="30">
        <v>-2</v>
      </c>
      <c r="I68" s="30">
        <v>67</v>
      </c>
    </row>
    <row r="69" spans="1:9" x14ac:dyDescent="0.35">
      <c r="A69" s="31">
        <v>43992</v>
      </c>
      <c r="B69" s="30">
        <v>1260</v>
      </c>
      <c r="C69" s="30">
        <v>-75</v>
      </c>
      <c r="D69" s="27">
        <v>1416.4285709999999</v>
      </c>
      <c r="E69" s="30">
        <v>296</v>
      </c>
      <c r="F69" s="30">
        <v>-23</v>
      </c>
      <c r="G69" s="30">
        <v>181</v>
      </c>
      <c r="H69" s="30">
        <v>-19</v>
      </c>
      <c r="I69" s="30">
        <v>47</v>
      </c>
    </row>
    <row r="70" spans="1:9" x14ac:dyDescent="0.35">
      <c r="A70" s="31">
        <v>43993</v>
      </c>
      <c r="B70" s="30">
        <v>1143</v>
      </c>
      <c r="C70" s="30">
        <v>-117</v>
      </c>
      <c r="D70" s="27">
        <v>1360.7142859999999</v>
      </c>
      <c r="E70" s="30">
        <v>276</v>
      </c>
      <c r="F70" s="30">
        <v>-20</v>
      </c>
      <c r="G70" s="30">
        <v>170</v>
      </c>
      <c r="H70" s="30">
        <v>-11</v>
      </c>
      <c r="I70" s="30">
        <v>48</v>
      </c>
    </row>
    <row r="71" spans="1:9" x14ac:dyDescent="0.35">
      <c r="A71" s="31">
        <v>43994</v>
      </c>
      <c r="B71" s="30">
        <v>1069</v>
      </c>
      <c r="C71" s="30">
        <v>-74</v>
      </c>
      <c r="D71" s="27">
        <v>1294.7142859999999</v>
      </c>
      <c r="E71" s="30">
        <v>249</v>
      </c>
      <c r="F71" s="30">
        <v>-27</v>
      </c>
      <c r="G71" s="30">
        <v>162</v>
      </c>
      <c r="H71" s="30">
        <v>-8</v>
      </c>
      <c r="I71" s="30">
        <v>62</v>
      </c>
    </row>
    <row r="72" spans="1:9" x14ac:dyDescent="0.35">
      <c r="A72" s="31">
        <v>43995</v>
      </c>
      <c r="B72" s="30">
        <v>1039</v>
      </c>
      <c r="C72" s="30">
        <v>-30</v>
      </c>
      <c r="D72" s="27">
        <v>1236.857143</v>
      </c>
      <c r="E72" s="30">
        <v>244</v>
      </c>
      <c r="F72" s="30">
        <v>-5</v>
      </c>
      <c r="G72" s="30">
        <v>156</v>
      </c>
      <c r="H72" s="30">
        <v>-6</v>
      </c>
      <c r="I72" s="30">
        <v>52</v>
      </c>
    </row>
    <row r="73" spans="1:9" x14ac:dyDescent="0.35">
      <c r="A73" s="31">
        <v>43996</v>
      </c>
      <c r="B73" s="30">
        <v>1026</v>
      </c>
      <c r="C73" s="30">
        <v>-13</v>
      </c>
      <c r="D73" s="27">
        <v>1181.2857140000001</v>
      </c>
      <c r="E73" s="30">
        <v>253</v>
      </c>
      <c r="F73" s="30">
        <v>9</v>
      </c>
      <c r="G73" s="30">
        <v>167</v>
      </c>
      <c r="H73" s="30">
        <v>11</v>
      </c>
      <c r="I73" s="30">
        <v>38</v>
      </c>
    </row>
    <row r="74" spans="1:9" x14ac:dyDescent="0.35">
      <c r="A74" s="31">
        <v>43997</v>
      </c>
      <c r="B74" s="30">
        <v>1045</v>
      </c>
      <c r="C74" s="30">
        <v>19</v>
      </c>
      <c r="D74" s="27">
        <v>1131</v>
      </c>
      <c r="E74" s="30">
        <v>244</v>
      </c>
      <c r="F74" s="30">
        <v>-9</v>
      </c>
      <c r="G74" s="30">
        <v>151</v>
      </c>
      <c r="H74" s="30">
        <v>-16</v>
      </c>
      <c r="I74" s="30">
        <v>44</v>
      </c>
    </row>
    <row r="75" spans="1:9" x14ac:dyDescent="0.35">
      <c r="A75" s="31">
        <v>43998</v>
      </c>
      <c r="B75" s="30">
        <v>998</v>
      </c>
      <c r="C75" s="30">
        <v>-47</v>
      </c>
      <c r="D75" s="27">
        <v>1082.857143</v>
      </c>
      <c r="E75" s="30">
        <v>227</v>
      </c>
      <c r="F75" s="30">
        <v>-17</v>
      </c>
      <c r="G75" s="30">
        <v>135</v>
      </c>
      <c r="H75" s="30">
        <v>-16</v>
      </c>
      <c r="I75" s="30">
        <v>59</v>
      </c>
    </row>
    <row r="76" spans="1:9" x14ac:dyDescent="0.35">
      <c r="A76" s="31">
        <v>43999</v>
      </c>
      <c r="B76" s="30">
        <v>968</v>
      </c>
      <c r="C76" s="30">
        <v>-30</v>
      </c>
      <c r="D76" s="27">
        <v>1041.142857</v>
      </c>
      <c r="E76" s="30">
        <v>227</v>
      </c>
      <c r="F76" s="30">
        <v>0</v>
      </c>
      <c r="G76" s="30">
        <v>125</v>
      </c>
      <c r="H76" s="30">
        <v>-10</v>
      </c>
      <c r="I76" s="30">
        <v>56</v>
      </c>
    </row>
    <row r="77" spans="1:9" x14ac:dyDescent="0.35">
      <c r="A77" s="31">
        <v>44000</v>
      </c>
      <c r="B77" s="30">
        <v>994</v>
      </c>
      <c r="C77" s="30">
        <v>26</v>
      </c>
      <c r="D77" s="27">
        <v>1019.857143</v>
      </c>
      <c r="E77" s="30">
        <v>199</v>
      </c>
      <c r="F77" s="30">
        <v>-28</v>
      </c>
      <c r="G77" s="30">
        <v>124</v>
      </c>
      <c r="H77" s="30">
        <v>-1</v>
      </c>
      <c r="I77" s="30">
        <v>57</v>
      </c>
    </row>
    <row r="78" spans="1:9" x14ac:dyDescent="0.35">
      <c r="A78" s="31">
        <v>44001</v>
      </c>
      <c r="B78" s="30">
        <v>964</v>
      </c>
      <c r="C78" s="30">
        <v>-30</v>
      </c>
      <c r="D78" s="27">
        <v>1004.857143</v>
      </c>
      <c r="E78" s="30">
        <v>200</v>
      </c>
      <c r="F78" s="30">
        <v>1</v>
      </c>
      <c r="G78" s="30">
        <v>118</v>
      </c>
      <c r="H78" s="30">
        <v>-6</v>
      </c>
      <c r="I78" s="30">
        <v>45</v>
      </c>
    </row>
    <row r="79" spans="1:9" x14ac:dyDescent="0.35">
      <c r="A79" s="31">
        <v>44002</v>
      </c>
      <c r="B79" s="30">
        <v>927</v>
      </c>
      <c r="C79" s="30">
        <v>-37</v>
      </c>
      <c r="D79" s="27">
        <v>988.85714289999999</v>
      </c>
      <c r="E79" s="30">
        <v>194</v>
      </c>
      <c r="F79" s="30">
        <v>-6</v>
      </c>
      <c r="G79" s="30">
        <v>111</v>
      </c>
      <c r="H79" s="30">
        <v>-7</v>
      </c>
      <c r="I79" s="30">
        <v>48</v>
      </c>
    </row>
    <row r="80" spans="1:9" x14ac:dyDescent="0.35">
      <c r="A80" s="31">
        <v>44003</v>
      </c>
      <c r="B80" s="30">
        <v>920</v>
      </c>
      <c r="C80" s="30">
        <v>-7</v>
      </c>
      <c r="D80" s="27">
        <v>973.7142857</v>
      </c>
      <c r="E80" s="30">
        <v>180</v>
      </c>
      <c r="F80" s="30">
        <v>-14</v>
      </c>
      <c r="G80" s="30">
        <v>107</v>
      </c>
      <c r="H80" s="30">
        <v>-4</v>
      </c>
      <c r="I80" s="30">
        <v>37</v>
      </c>
    </row>
    <row r="81" spans="1:9" x14ac:dyDescent="0.35">
      <c r="A81" s="31">
        <v>44004</v>
      </c>
      <c r="B81" s="30">
        <v>953</v>
      </c>
      <c r="C81" s="30">
        <v>33</v>
      </c>
      <c r="D81" s="27">
        <v>960.57142859999999</v>
      </c>
      <c r="E81" s="30">
        <v>181</v>
      </c>
      <c r="F81" s="30">
        <v>1</v>
      </c>
      <c r="G81" s="30">
        <v>112</v>
      </c>
      <c r="H81" s="30">
        <v>5</v>
      </c>
      <c r="I81" s="30">
        <v>42</v>
      </c>
    </row>
    <row r="82" spans="1:9" x14ac:dyDescent="0.35">
      <c r="A82" s="31">
        <v>44005</v>
      </c>
      <c r="B82" s="30">
        <v>939</v>
      </c>
      <c r="C82" s="30">
        <v>-14</v>
      </c>
      <c r="D82" s="27">
        <v>952.14285710000001</v>
      </c>
      <c r="E82" s="30">
        <v>181</v>
      </c>
      <c r="F82" s="30">
        <v>0</v>
      </c>
      <c r="G82" s="30">
        <v>98</v>
      </c>
      <c r="H82" s="30">
        <v>-14</v>
      </c>
      <c r="I82" s="30">
        <v>46</v>
      </c>
    </row>
    <row r="83" spans="1:9" x14ac:dyDescent="0.35">
      <c r="A83" s="31">
        <v>44006</v>
      </c>
      <c r="B83" s="30">
        <v>822</v>
      </c>
      <c r="C83" s="30">
        <v>-117</v>
      </c>
      <c r="D83" s="27">
        <v>931.2857143</v>
      </c>
      <c r="E83" s="30">
        <v>174</v>
      </c>
      <c r="F83" s="30">
        <v>-7</v>
      </c>
      <c r="G83" s="30">
        <v>101</v>
      </c>
      <c r="H83" s="30">
        <v>3</v>
      </c>
      <c r="I83" s="30">
        <v>54</v>
      </c>
    </row>
    <row r="84" spans="1:9" x14ac:dyDescent="0.35">
      <c r="A84" s="31">
        <v>44007</v>
      </c>
      <c r="B84" s="30">
        <v>791</v>
      </c>
      <c r="C84" s="30">
        <v>-31</v>
      </c>
      <c r="D84" s="27">
        <v>902.2857143</v>
      </c>
      <c r="E84" s="30">
        <v>156</v>
      </c>
      <c r="F84" s="30">
        <v>-18</v>
      </c>
      <c r="G84" s="30">
        <v>99</v>
      </c>
      <c r="H84" s="30">
        <v>-2</v>
      </c>
      <c r="I84" s="30">
        <v>49</v>
      </c>
    </row>
    <row r="85" spans="1:9" x14ac:dyDescent="0.35">
      <c r="A85" s="31">
        <v>44008</v>
      </c>
      <c r="B85" s="30">
        <v>769</v>
      </c>
      <c r="C85" s="30">
        <v>-22</v>
      </c>
      <c r="D85" s="27">
        <v>874.42857140000001</v>
      </c>
      <c r="E85" s="30">
        <v>143</v>
      </c>
      <c r="F85" s="30">
        <v>-13</v>
      </c>
      <c r="G85" s="30">
        <v>90</v>
      </c>
      <c r="H85" s="30">
        <v>-9</v>
      </c>
      <c r="I85" s="30">
        <v>52</v>
      </c>
    </row>
    <row r="86" spans="1:9" x14ac:dyDescent="0.35">
      <c r="A86" s="31">
        <v>44009</v>
      </c>
      <c r="B86" s="30">
        <v>748</v>
      </c>
      <c r="C86" s="30">
        <v>-21</v>
      </c>
      <c r="D86" s="27">
        <v>848.85714289999999</v>
      </c>
      <c r="E86" s="30">
        <v>134</v>
      </c>
      <c r="F86" s="30">
        <v>-9</v>
      </c>
      <c r="G86" s="30">
        <v>81</v>
      </c>
      <c r="H86" s="30">
        <v>-9</v>
      </c>
      <c r="I86" s="30">
        <v>51</v>
      </c>
    </row>
    <row r="87" spans="1:9" x14ac:dyDescent="0.35">
      <c r="A87" s="31">
        <v>44010</v>
      </c>
      <c r="B87" s="30">
        <v>762</v>
      </c>
      <c r="C87" s="30">
        <v>14</v>
      </c>
      <c r="D87" s="27">
        <v>826.2857143</v>
      </c>
      <c r="E87" s="30">
        <v>138</v>
      </c>
      <c r="F87" s="30">
        <v>4</v>
      </c>
      <c r="G87" s="30">
        <v>79</v>
      </c>
      <c r="H87" s="30">
        <v>-2</v>
      </c>
      <c r="I87" s="30">
        <v>28</v>
      </c>
    </row>
    <row r="88" spans="1:9" x14ac:dyDescent="0.35">
      <c r="A88" s="31">
        <v>44011</v>
      </c>
      <c r="B88" s="30">
        <v>733</v>
      </c>
      <c r="C88" s="30">
        <v>-29</v>
      </c>
      <c r="D88" s="27">
        <v>794.85714289999999</v>
      </c>
      <c r="E88" s="30">
        <v>120</v>
      </c>
      <c r="F88" s="30">
        <v>-18</v>
      </c>
      <c r="G88" s="30">
        <v>63</v>
      </c>
      <c r="H88" s="30">
        <v>-16</v>
      </c>
      <c r="I88" s="30">
        <v>29</v>
      </c>
    </row>
    <row r="89" spans="1:9" x14ac:dyDescent="0.35">
      <c r="A89" s="31">
        <v>44012</v>
      </c>
      <c r="B89" s="30">
        <v>760</v>
      </c>
      <c r="C89" s="30">
        <v>27</v>
      </c>
      <c r="D89" s="27">
        <v>769.2857143</v>
      </c>
      <c r="E89" s="30">
        <v>123</v>
      </c>
      <c r="F89" s="30">
        <v>3</v>
      </c>
      <c r="G89" s="30">
        <v>65</v>
      </c>
      <c r="H89" s="30">
        <v>2</v>
      </c>
      <c r="I89" s="30">
        <v>38</v>
      </c>
    </row>
    <row r="90" spans="1:9" x14ac:dyDescent="0.35">
      <c r="A90" s="31">
        <v>44013</v>
      </c>
      <c r="B90" s="30">
        <v>681</v>
      </c>
      <c r="C90" s="30">
        <v>-79</v>
      </c>
      <c r="D90" s="27">
        <v>749.14285710000001</v>
      </c>
      <c r="E90" s="30">
        <v>113</v>
      </c>
      <c r="F90" s="30">
        <v>-10</v>
      </c>
      <c r="G90" s="30">
        <v>52</v>
      </c>
      <c r="H90" s="30">
        <v>-13</v>
      </c>
      <c r="I90" s="30">
        <v>22</v>
      </c>
    </row>
    <row r="91" spans="1:9" x14ac:dyDescent="0.35">
      <c r="A91" s="31">
        <v>44014</v>
      </c>
      <c r="B91" s="30">
        <v>656</v>
      </c>
      <c r="C91" s="30">
        <v>-25</v>
      </c>
      <c r="D91" s="27">
        <v>729.85714289999999</v>
      </c>
      <c r="E91" s="30">
        <v>106</v>
      </c>
      <c r="F91" s="30">
        <v>-7</v>
      </c>
      <c r="G91" s="30">
        <v>55</v>
      </c>
      <c r="H91" s="30">
        <v>3</v>
      </c>
      <c r="I91" s="30">
        <v>28</v>
      </c>
    </row>
    <row r="92" spans="1:9" x14ac:dyDescent="0.35">
      <c r="A92" s="31">
        <v>44015</v>
      </c>
      <c r="B92" s="30">
        <v>640</v>
      </c>
      <c r="C92" s="30">
        <v>-16</v>
      </c>
      <c r="D92" s="27">
        <v>711.42857140000001</v>
      </c>
      <c r="E92" s="30">
        <v>107</v>
      </c>
      <c r="F92" s="30">
        <v>1</v>
      </c>
      <c r="G92" s="30">
        <v>51</v>
      </c>
      <c r="H92" s="30">
        <v>-4</v>
      </c>
      <c r="I92" s="30">
        <v>33</v>
      </c>
    </row>
    <row r="93" spans="1:9" x14ac:dyDescent="0.35">
      <c r="A93" s="31">
        <v>44016</v>
      </c>
      <c r="B93" s="30">
        <v>636</v>
      </c>
      <c r="C93" s="30">
        <v>-4</v>
      </c>
      <c r="D93" s="27">
        <v>695.42857140000001</v>
      </c>
      <c r="E93" s="30">
        <v>100</v>
      </c>
      <c r="F93" s="30">
        <v>-7</v>
      </c>
      <c r="G93" s="30">
        <v>46</v>
      </c>
      <c r="H93" s="30">
        <v>-5</v>
      </c>
      <c r="I93" s="30">
        <v>31</v>
      </c>
    </row>
    <row r="94" spans="1:9" x14ac:dyDescent="0.35">
      <c r="A94" s="31">
        <v>44017</v>
      </c>
      <c r="B94" s="30">
        <v>603</v>
      </c>
      <c r="C94" s="30">
        <v>-33</v>
      </c>
      <c r="D94" s="27">
        <v>672.7142857</v>
      </c>
      <c r="E94" s="30">
        <v>99</v>
      </c>
      <c r="F94" s="30">
        <v>-1</v>
      </c>
      <c r="G94" s="30">
        <v>51</v>
      </c>
      <c r="H94" s="30">
        <v>5</v>
      </c>
      <c r="I94" s="30">
        <v>30</v>
      </c>
    </row>
    <row r="95" spans="1:9" x14ac:dyDescent="0.35">
      <c r="A95" s="31">
        <v>44018</v>
      </c>
      <c r="B95" s="30">
        <v>621</v>
      </c>
      <c r="C95" s="30">
        <v>18</v>
      </c>
      <c r="D95" s="27">
        <v>656.7142857</v>
      </c>
      <c r="E95" s="30">
        <v>104</v>
      </c>
      <c r="F95" s="30">
        <v>5</v>
      </c>
      <c r="G95" s="30">
        <v>50</v>
      </c>
      <c r="H95" s="30">
        <v>-1</v>
      </c>
      <c r="I95" s="30">
        <v>33</v>
      </c>
    </row>
    <row r="96" spans="1:9" x14ac:dyDescent="0.35">
      <c r="A96" s="31">
        <v>44019</v>
      </c>
      <c r="B96" s="30">
        <v>662</v>
      </c>
      <c r="C96" s="30">
        <v>41</v>
      </c>
      <c r="D96" s="27">
        <v>642.7142857</v>
      </c>
      <c r="E96" s="30">
        <v>102</v>
      </c>
      <c r="F96" s="30">
        <v>-2</v>
      </c>
      <c r="G96" s="30">
        <v>49</v>
      </c>
      <c r="H96" s="30">
        <v>-1</v>
      </c>
      <c r="I96" s="30">
        <v>36</v>
      </c>
    </row>
    <row r="97" spans="1:9" x14ac:dyDescent="0.35">
      <c r="A97" s="31">
        <v>44020</v>
      </c>
      <c r="B97" s="30">
        <v>635</v>
      </c>
      <c r="C97" s="30">
        <v>-27</v>
      </c>
      <c r="D97" s="27">
        <v>636.14285710000001</v>
      </c>
      <c r="E97" s="30">
        <v>103</v>
      </c>
      <c r="F97" s="30">
        <v>1</v>
      </c>
      <c r="G97" s="30">
        <v>42</v>
      </c>
      <c r="H97" s="30">
        <v>-7</v>
      </c>
      <c r="I97" s="30">
        <v>24</v>
      </c>
    </row>
    <row r="98" spans="1:9" x14ac:dyDescent="0.35">
      <c r="A98" s="31">
        <v>44021</v>
      </c>
      <c r="B98" s="30">
        <v>632</v>
      </c>
      <c r="C98" s="30">
        <v>-3</v>
      </c>
      <c r="D98" s="27">
        <v>632.7142857</v>
      </c>
      <c r="E98" s="30">
        <v>98</v>
      </c>
      <c r="F98" s="30">
        <v>-5</v>
      </c>
      <c r="G98" s="30">
        <v>47</v>
      </c>
      <c r="H98" s="30">
        <v>5</v>
      </c>
      <c r="I98" s="30">
        <v>30</v>
      </c>
    </row>
    <row r="99" spans="1:9" x14ac:dyDescent="0.35">
      <c r="A99" s="31">
        <v>44022</v>
      </c>
      <c r="B99" s="30">
        <v>572</v>
      </c>
      <c r="C99" s="30">
        <v>-60</v>
      </c>
      <c r="D99" s="27">
        <v>623</v>
      </c>
      <c r="E99" s="30">
        <v>87</v>
      </c>
      <c r="F99" s="30">
        <v>-11</v>
      </c>
      <c r="G99" s="30">
        <v>44</v>
      </c>
      <c r="H99" s="30">
        <v>-3</v>
      </c>
      <c r="I99" s="30">
        <v>32</v>
      </c>
    </row>
    <row r="100" spans="1:9" x14ac:dyDescent="0.35">
      <c r="A100" s="31">
        <v>44023</v>
      </c>
      <c r="B100" s="30">
        <v>583</v>
      </c>
      <c r="C100" s="30">
        <v>11</v>
      </c>
      <c r="D100" s="27">
        <v>615.42857140000001</v>
      </c>
      <c r="E100" s="30">
        <v>93</v>
      </c>
      <c r="F100" s="30">
        <v>6</v>
      </c>
      <c r="G100" s="30">
        <v>43</v>
      </c>
      <c r="H100" s="30">
        <v>-1</v>
      </c>
      <c r="I100" s="30">
        <v>19</v>
      </c>
    </row>
    <row r="101" spans="1:9" x14ac:dyDescent="0.35">
      <c r="A101" s="31">
        <v>44024</v>
      </c>
      <c r="B101" s="30">
        <v>570</v>
      </c>
      <c r="C101" s="30">
        <v>-13</v>
      </c>
      <c r="D101" s="27">
        <v>610.7142857</v>
      </c>
      <c r="E101" s="30">
        <v>89</v>
      </c>
      <c r="F101" s="30">
        <v>-4</v>
      </c>
      <c r="G101" s="30">
        <v>46</v>
      </c>
      <c r="H101" s="30">
        <v>3</v>
      </c>
      <c r="I101" s="30">
        <v>22</v>
      </c>
    </row>
    <row r="102" spans="1:9" x14ac:dyDescent="0.35">
      <c r="A102" s="31">
        <v>44025</v>
      </c>
      <c r="B102" s="30">
        <v>560</v>
      </c>
      <c r="C102" s="30">
        <v>-10</v>
      </c>
      <c r="D102" s="27">
        <v>602</v>
      </c>
      <c r="E102" s="30">
        <v>93</v>
      </c>
      <c r="F102" s="30">
        <v>4</v>
      </c>
      <c r="G102" s="30">
        <v>37</v>
      </c>
      <c r="H102" s="30">
        <v>-9</v>
      </c>
      <c r="I102" s="30">
        <v>16</v>
      </c>
    </row>
    <row r="103" spans="1:9" x14ac:dyDescent="0.35">
      <c r="A103" s="31">
        <v>44026</v>
      </c>
      <c r="B103" s="30">
        <v>580</v>
      </c>
      <c r="C103" s="30">
        <v>20</v>
      </c>
      <c r="D103" s="27">
        <v>590.2857143</v>
      </c>
      <c r="E103" s="30">
        <v>80</v>
      </c>
      <c r="F103" s="30">
        <v>-13</v>
      </c>
      <c r="G103" s="30">
        <v>40</v>
      </c>
      <c r="H103" s="30">
        <v>3</v>
      </c>
      <c r="I103" s="30">
        <v>26</v>
      </c>
    </row>
    <row r="104" spans="1:9" x14ac:dyDescent="0.35">
      <c r="A104" s="31">
        <v>44027</v>
      </c>
      <c r="B104" s="30">
        <v>557</v>
      </c>
      <c r="C104" s="30">
        <v>-23</v>
      </c>
      <c r="D104" s="27">
        <v>579.14285710000001</v>
      </c>
      <c r="E104" s="30">
        <v>77</v>
      </c>
      <c r="F104" s="30">
        <v>-3</v>
      </c>
      <c r="G104" s="30">
        <v>38</v>
      </c>
      <c r="H104" s="30">
        <v>-2</v>
      </c>
      <c r="I104" s="30">
        <v>25</v>
      </c>
    </row>
    <row r="105" spans="1:9" x14ac:dyDescent="0.35">
      <c r="A105" s="31">
        <v>44028</v>
      </c>
      <c r="B105" s="30">
        <v>515</v>
      </c>
      <c r="C105" s="30">
        <v>-42</v>
      </c>
      <c r="D105" s="27">
        <v>562.42857140000001</v>
      </c>
      <c r="E105" s="30">
        <v>76</v>
      </c>
      <c r="F105" s="30">
        <v>-1</v>
      </c>
      <c r="G105" s="30">
        <v>34</v>
      </c>
      <c r="H105" s="30">
        <v>-4</v>
      </c>
      <c r="I105" s="30">
        <v>20</v>
      </c>
    </row>
    <row r="106" spans="1:9" x14ac:dyDescent="0.35">
      <c r="A106" s="31">
        <v>44029</v>
      </c>
      <c r="B106" s="30">
        <v>499</v>
      </c>
      <c r="C106" s="30">
        <v>-16</v>
      </c>
      <c r="D106" s="27">
        <v>552</v>
      </c>
      <c r="E106" s="30">
        <v>86</v>
      </c>
      <c r="F106" s="30">
        <v>10</v>
      </c>
      <c r="G106" s="30">
        <v>43</v>
      </c>
      <c r="H106" s="30">
        <v>9</v>
      </c>
      <c r="I106" s="30">
        <v>32</v>
      </c>
    </row>
    <row r="107" spans="1:9" x14ac:dyDescent="0.35">
      <c r="A107" s="31">
        <v>44030</v>
      </c>
      <c r="B107" s="30">
        <v>498</v>
      </c>
      <c r="C107" s="30">
        <v>-1</v>
      </c>
      <c r="D107" s="27">
        <v>539.85714289999999</v>
      </c>
      <c r="E107" s="30">
        <v>64</v>
      </c>
      <c r="F107" s="30">
        <v>-22</v>
      </c>
      <c r="G107" s="30">
        <v>41</v>
      </c>
      <c r="H107" s="30">
        <v>-2</v>
      </c>
      <c r="I107" s="30">
        <v>26</v>
      </c>
    </row>
    <row r="108" spans="1:9" x14ac:dyDescent="0.35">
      <c r="A108" s="31">
        <v>44031</v>
      </c>
      <c r="B108" s="30">
        <v>483</v>
      </c>
      <c r="C108" s="30">
        <v>-15</v>
      </c>
      <c r="D108" s="27">
        <v>527.42857140000001</v>
      </c>
      <c r="E108" s="30">
        <v>67</v>
      </c>
      <c r="F108" s="30">
        <v>3</v>
      </c>
      <c r="G108" s="30">
        <v>38</v>
      </c>
      <c r="H108" s="30">
        <v>-3</v>
      </c>
      <c r="I108" s="30">
        <v>21</v>
      </c>
    </row>
    <row r="109" spans="1:9" x14ac:dyDescent="0.35">
      <c r="A109" s="31">
        <v>44032</v>
      </c>
      <c r="B109" s="30">
        <v>513</v>
      </c>
      <c r="C109" s="30">
        <v>30</v>
      </c>
      <c r="D109" s="27">
        <v>520.7142857</v>
      </c>
      <c r="E109" s="30">
        <v>63</v>
      </c>
      <c r="F109" s="30">
        <v>-4</v>
      </c>
      <c r="G109" s="30">
        <v>33</v>
      </c>
      <c r="H109" s="30">
        <v>-5</v>
      </c>
      <c r="I109" s="30">
        <v>23</v>
      </c>
    </row>
    <row r="110" spans="1:9" x14ac:dyDescent="0.35">
      <c r="A110" s="31">
        <v>44033</v>
      </c>
      <c r="B110" s="30">
        <v>532</v>
      </c>
      <c r="C110" s="30">
        <v>19</v>
      </c>
      <c r="D110" s="27">
        <v>513.85714289999999</v>
      </c>
      <c r="E110" s="30">
        <v>63</v>
      </c>
      <c r="F110" s="30">
        <v>0</v>
      </c>
      <c r="G110" s="30">
        <v>37</v>
      </c>
      <c r="H110" s="30">
        <v>4</v>
      </c>
      <c r="I110" s="30">
        <v>19</v>
      </c>
    </row>
    <row r="111" spans="1:9" x14ac:dyDescent="0.35">
      <c r="A111" s="31">
        <v>44034</v>
      </c>
      <c r="B111" s="30">
        <v>351</v>
      </c>
      <c r="C111" s="30">
        <v>-181</v>
      </c>
      <c r="D111" s="27">
        <v>484.42857140000001</v>
      </c>
      <c r="E111" s="30">
        <v>59</v>
      </c>
      <c r="F111" s="30">
        <v>-4</v>
      </c>
      <c r="G111" s="30">
        <v>30</v>
      </c>
      <c r="H111" s="30">
        <v>-7</v>
      </c>
    </row>
    <row r="112" spans="1:9" x14ac:dyDescent="0.35">
      <c r="A112" s="31">
        <v>44035</v>
      </c>
      <c r="B112" s="30">
        <v>155</v>
      </c>
      <c r="C112" s="30">
        <v>-196</v>
      </c>
      <c r="D112" s="27">
        <v>433</v>
      </c>
      <c r="E112" s="30">
        <v>20</v>
      </c>
      <c r="F112" s="30">
        <v>-39</v>
      </c>
      <c r="G112" s="30">
        <v>16</v>
      </c>
      <c r="H112" s="30">
        <v>-14</v>
      </c>
      <c r="I112" s="30">
        <v>20</v>
      </c>
    </row>
    <row r="113" spans="1:9" x14ac:dyDescent="0.35">
      <c r="A113" s="31">
        <v>44036</v>
      </c>
      <c r="B113" s="30">
        <v>148</v>
      </c>
      <c r="C113" s="30">
        <v>-7</v>
      </c>
      <c r="D113" s="27">
        <v>382.85714289999999</v>
      </c>
      <c r="E113" s="30">
        <v>22</v>
      </c>
      <c r="F113" s="30">
        <v>2</v>
      </c>
      <c r="G113" s="30">
        <v>17</v>
      </c>
      <c r="H113" s="30">
        <v>1</v>
      </c>
      <c r="I113" s="30">
        <v>23</v>
      </c>
    </row>
    <row r="114" spans="1:9" x14ac:dyDescent="0.35">
      <c r="A114" s="31">
        <v>44037</v>
      </c>
      <c r="B114" s="30">
        <v>161</v>
      </c>
      <c r="C114" s="30">
        <v>13</v>
      </c>
      <c r="D114" s="27">
        <v>334.7142857</v>
      </c>
      <c r="E114" s="30">
        <v>32</v>
      </c>
      <c r="F114" s="30">
        <v>10</v>
      </c>
      <c r="G114" s="30">
        <v>19</v>
      </c>
      <c r="H114" s="30">
        <v>2</v>
      </c>
      <c r="I114" s="30">
        <v>22</v>
      </c>
    </row>
    <row r="115" spans="1:9" x14ac:dyDescent="0.35">
      <c r="A115" s="31">
        <v>44038</v>
      </c>
      <c r="B115" s="30">
        <v>160</v>
      </c>
      <c r="C115" s="30">
        <v>-1</v>
      </c>
      <c r="D115" s="27">
        <v>288.57142859999999</v>
      </c>
      <c r="E115" s="30">
        <v>30</v>
      </c>
      <c r="F115" s="30">
        <v>-2</v>
      </c>
      <c r="G115" s="30">
        <v>16</v>
      </c>
      <c r="H115" s="30">
        <v>-3</v>
      </c>
      <c r="I115" s="30">
        <v>24</v>
      </c>
    </row>
    <row r="116" spans="1:9" x14ac:dyDescent="0.35">
      <c r="A116" s="31">
        <v>44039</v>
      </c>
      <c r="B116" s="30">
        <v>162</v>
      </c>
      <c r="C116" s="30">
        <v>2</v>
      </c>
      <c r="D116" s="27">
        <v>238.42857140000001</v>
      </c>
      <c r="E116" s="30">
        <v>31</v>
      </c>
      <c r="F116" s="30">
        <v>1</v>
      </c>
      <c r="G116" s="30">
        <v>19</v>
      </c>
      <c r="H116" s="30">
        <v>3</v>
      </c>
      <c r="I116" s="30">
        <v>25</v>
      </c>
    </row>
    <row r="117" spans="1:9" x14ac:dyDescent="0.35">
      <c r="A117" s="31">
        <v>44040</v>
      </c>
      <c r="B117" s="30">
        <v>164</v>
      </c>
      <c r="C117" s="30">
        <v>2</v>
      </c>
      <c r="D117" s="27">
        <v>185.85714290000001</v>
      </c>
      <c r="E117" s="30">
        <v>31</v>
      </c>
      <c r="F117" s="30">
        <v>0</v>
      </c>
      <c r="G117" s="30">
        <v>14</v>
      </c>
      <c r="H117" s="30">
        <v>-5</v>
      </c>
      <c r="I117" s="30">
        <v>32</v>
      </c>
    </row>
    <row r="118" spans="1:9" x14ac:dyDescent="0.35">
      <c r="A118" s="31">
        <v>44041</v>
      </c>
      <c r="B118" s="30">
        <v>170</v>
      </c>
      <c r="C118" s="30">
        <v>6</v>
      </c>
      <c r="D118" s="27">
        <v>160</v>
      </c>
      <c r="E118" s="30">
        <v>35</v>
      </c>
      <c r="F118" s="30">
        <v>4</v>
      </c>
      <c r="G118" s="30">
        <v>21</v>
      </c>
      <c r="H118" s="30">
        <v>7</v>
      </c>
      <c r="I118" s="30">
        <v>15</v>
      </c>
    </row>
    <row r="119" spans="1:9" x14ac:dyDescent="0.35">
      <c r="A119" s="31">
        <v>44042</v>
      </c>
      <c r="B119" s="30">
        <v>175</v>
      </c>
      <c r="C119" s="30">
        <v>5</v>
      </c>
      <c r="D119" s="27">
        <v>162.85714290000001</v>
      </c>
      <c r="E119" s="30">
        <v>37</v>
      </c>
      <c r="F119" s="30">
        <v>2</v>
      </c>
      <c r="G119" s="30">
        <v>21</v>
      </c>
      <c r="H119" s="30">
        <v>0</v>
      </c>
      <c r="I119" s="30">
        <v>25</v>
      </c>
    </row>
    <row r="120" spans="1:9" x14ac:dyDescent="0.35">
      <c r="A120" s="31">
        <v>44043</v>
      </c>
      <c r="B120" s="30">
        <v>171</v>
      </c>
      <c r="C120" s="30">
        <v>-4</v>
      </c>
      <c r="D120" s="27">
        <v>166.14285709999999</v>
      </c>
      <c r="E120" s="30">
        <v>34</v>
      </c>
      <c r="F120" s="30">
        <v>-3</v>
      </c>
      <c r="G120" s="30">
        <v>21</v>
      </c>
      <c r="H120" s="30">
        <v>0</v>
      </c>
      <c r="I120" s="30">
        <v>21</v>
      </c>
    </row>
    <row r="121" spans="1:9" x14ac:dyDescent="0.35">
      <c r="A121" s="31">
        <v>44044</v>
      </c>
      <c r="B121" s="30">
        <v>174</v>
      </c>
      <c r="C121" s="30">
        <v>3</v>
      </c>
      <c r="D121" s="27">
        <v>168</v>
      </c>
      <c r="E121" s="30">
        <v>33</v>
      </c>
      <c r="F121" s="30">
        <v>-1</v>
      </c>
      <c r="G121" s="30">
        <v>22</v>
      </c>
      <c r="H121" s="30">
        <v>1</v>
      </c>
      <c r="I121" s="30">
        <v>22</v>
      </c>
    </row>
    <row r="122" spans="1:9" x14ac:dyDescent="0.35">
      <c r="A122" s="31">
        <v>44045</v>
      </c>
      <c r="B122" s="30">
        <v>171</v>
      </c>
      <c r="C122" s="30">
        <v>-3</v>
      </c>
      <c r="D122" s="27">
        <v>169.57142859999999</v>
      </c>
      <c r="E122" s="30">
        <v>31</v>
      </c>
      <c r="F122" s="30">
        <v>-2</v>
      </c>
      <c r="G122" s="30">
        <v>20</v>
      </c>
      <c r="H122" s="30">
        <v>-2</v>
      </c>
      <c r="I122" s="30">
        <v>22</v>
      </c>
    </row>
    <row r="123" spans="1:9" x14ac:dyDescent="0.35">
      <c r="A123" s="31">
        <v>44046</v>
      </c>
      <c r="B123" s="30">
        <v>167</v>
      </c>
      <c r="C123" s="30">
        <v>-4</v>
      </c>
      <c r="D123" s="27">
        <v>170.2857143</v>
      </c>
      <c r="E123" s="30">
        <v>28</v>
      </c>
      <c r="F123" s="30">
        <v>-3</v>
      </c>
      <c r="G123" s="30">
        <v>19</v>
      </c>
      <c r="H123" s="30">
        <v>-1</v>
      </c>
      <c r="I123" s="30">
        <v>17</v>
      </c>
    </row>
    <row r="124" spans="1:9" x14ac:dyDescent="0.35">
      <c r="A124" s="31">
        <v>44047</v>
      </c>
      <c r="B124" s="30">
        <v>181</v>
      </c>
      <c r="C124" s="30">
        <v>14</v>
      </c>
      <c r="D124" s="27">
        <v>172.7142857</v>
      </c>
      <c r="E124" s="30">
        <v>32</v>
      </c>
      <c r="F124" s="30">
        <v>4</v>
      </c>
      <c r="G124" s="30">
        <v>16</v>
      </c>
      <c r="H124" s="30">
        <v>-3</v>
      </c>
      <c r="I124" s="30">
        <v>25</v>
      </c>
    </row>
    <row r="125" spans="1:9" x14ac:dyDescent="0.35">
      <c r="A125" s="31">
        <v>44048</v>
      </c>
      <c r="B125" s="30">
        <v>198</v>
      </c>
      <c r="C125" s="30">
        <v>17</v>
      </c>
      <c r="D125" s="27">
        <v>176.7142857</v>
      </c>
      <c r="E125" s="30">
        <v>35</v>
      </c>
      <c r="F125" s="30">
        <v>3</v>
      </c>
      <c r="G125" s="30">
        <v>22</v>
      </c>
      <c r="H125" s="30">
        <v>6</v>
      </c>
      <c r="I125" s="30">
        <v>19</v>
      </c>
    </row>
    <row r="126" spans="1:9" x14ac:dyDescent="0.35">
      <c r="A126" s="31">
        <v>44049</v>
      </c>
      <c r="B126" s="30">
        <v>191</v>
      </c>
      <c r="C126" s="30">
        <v>-7</v>
      </c>
      <c r="D126" s="27">
        <v>179</v>
      </c>
      <c r="E126" s="30">
        <v>30</v>
      </c>
      <c r="F126" s="30">
        <v>-5</v>
      </c>
      <c r="G126" s="30">
        <v>19</v>
      </c>
      <c r="H126" s="30">
        <v>-3</v>
      </c>
      <c r="I126" s="30">
        <v>21</v>
      </c>
    </row>
    <row r="127" spans="1:9" x14ac:dyDescent="0.35">
      <c r="A127" s="31">
        <v>44050</v>
      </c>
      <c r="B127" s="30">
        <v>202</v>
      </c>
      <c r="C127" s="30">
        <v>11</v>
      </c>
      <c r="D127" s="27">
        <v>183.42857140000001</v>
      </c>
      <c r="E127" s="30">
        <v>40</v>
      </c>
      <c r="F127" s="30">
        <v>10</v>
      </c>
      <c r="G127" s="30">
        <v>18</v>
      </c>
      <c r="H127" s="30">
        <v>-1</v>
      </c>
      <c r="I127" s="30">
        <v>27</v>
      </c>
    </row>
    <row r="128" spans="1:9" x14ac:dyDescent="0.35">
      <c r="A128" s="31">
        <v>44051</v>
      </c>
      <c r="B128" s="30">
        <v>195</v>
      </c>
      <c r="C128" s="30">
        <v>-7</v>
      </c>
      <c r="D128" s="27">
        <v>186.42857140000001</v>
      </c>
      <c r="E128" s="30">
        <v>39</v>
      </c>
      <c r="F128" s="30">
        <v>-1</v>
      </c>
      <c r="G128" s="30">
        <v>19</v>
      </c>
      <c r="H128" s="30">
        <v>1</v>
      </c>
      <c r="I128" s="30">
        <v>23</v>
      </c>
    </row>
    <row r="129" spans="1:9" x14ac:dyDescent="0.35">
      <c r="A129" s="31">
        <v>44052</v>
      </c>
      <c r="B129" s="30">
        <v>190</v>
      </c>
      <c r="C129" s="30">
        <v>-5</v>
      </c>
      <c r="D129" s="27">
        <v>189.14285709999999</v>
      </c>
      <c r="E129" s="30">
        <v>35</v>
      </c>
      <c r="F129" s="30">
        <v>-4</v>
      </c>
      <c r="G129" s="30">
        <v>19</v>
      </c>
      <c r="H129" s="30">
        <v>0</v>
      </c>
      <c r="I129" s="30">
        <v>14</v>
      </c>
    </row>
    <row r="130" spans="1:9" x14ac:dyDescent="0.35">
      <c r="A130" s="31">
        <v>44053</v>
      </c>
      <c r="B130" s="30">
        <v>178</v>
      </c>
      <c r="C130" s="30">
        <v>-12</v>
      </c>
      <c r="D130" s="27">
        <v>190.7142857</v>
      </c>
      <c r="E130" s="30">
        <v>34</v>
      </c>
      <c r="F130" s="30">
        <v>-1</v>
      </c>
      <c r="G130" s="30">
        <v>21</v>
      </c>
      <c r="H130" s="30">
        <v>2</v>
      </c>
      <c r="I130" s="30">
        <v>14</v>
      </c>
    </row>
    <row r="131" spans="1:9" x14ac:dyDescent="0.35">
      <c r="A131" s="31">
        <v>44054</v>
      </c>
      <c r="B131" s="30">
        <v>190</v>
      </c>
      <c r="C131" s="30">
        <v>12</v>
      </c>
      <c r="D131" s="27">
        <v>192</v>
      </c>
      <c r="E131" s="30">
        <v>37</v>
      </c>
      <c r="F131" s="30">
        <v>3</v>
      </c>
      <c r="G131" s="30">
        <v>23</v>
      </c>
      <c r="H131" s="30">
        <v>2</v>
      </c>
      <c r="I131" s="30">
        <v>24</v>
      </c>
    </row>
    <row r="132" spans="1:9" x14ac:dyDescent="0.35">
      <c r="A132" s="31">
        <v>44055</v>
      </c>
      <c r="B132" s="30">
        <v>183</v>
      </c>
      <c r="C132" s="30">
        <v>-7</v>
      </c>
      <c r="D132" s="27">
        <v>189.85714290000001</v>
      </c>
      <c r="E132" s="30">
        <v>38</v>
      </c>
      <c r="F132" s="30">
        <v>1</v>
      </c>
      <c r="G132" s="30">
        <v>22</v>
      </c>
      <c r="H132" s="30">
        <v>-1</v>
      </c>
      <c r="I132" s="30">
        <v>17</v>
      </c>
    </row>
    <row r="133" spans="1:9" x14ac:dyDescent="0.35">
      <c r="A133" s="31">
        <v>44056</v>
      </c>
      <c r="B133" s="30">
        <v>189</v>
      </c>
      <c r="C133" s="30">
        <v>6</v>
      </c>
      <c r="D133" s="27">
        <v>189.57142859999999</v>
      </c>
      <c r="E133" s="30">
        <v>39</v>
      </c>
      <c r="F133" s="30">
        <v>1</v>
      </c>
      <c r="G133" s="30">
        <v>20</v>
      </c>
      <c r="H133" s="30">
        <v>-2</v>
      </c>
      <c r="I133" s="30">
        <v>19</v>
      </c>
    </row>
    <row r="134" spans="1:9" x14ac:dyDescent="0.35">
      <c r="A134" s="31">
        <v>44057</v>
      </c>
      <c r="B134" s="30">
        <v>180</v>
      </c>
      <c r="C134" s="30">
        <v>-9</v>
      </c>
      <c r="D134" s="27">
        <v>186.42857140000001</v>
      </c>
      <c r="E134" s="30">
        <v>39</v>
      </c>
      <c r="F134" s="30">
        <v>0</v>
      </c>
      <c r="G134" s="30">
        <v>22</v>
      </c>
      <c r="H134" s="30">
        <v>2</v>
      </c>
      <c r="I134" s="30">
        <v>22</v>
      </c>
    </row>
    <row r="135" spans="1:9" x14ac:dyDescent="0.35">
      <c r="A135" s="31">
        <v>44058</v>
      </c>
      <c r="B135" s="30">
        <v>181</v>
      </c>
      <c r="C135" s="30">
        <v>1</v>
      </c>
      <c r="D135" s="27">
        <v>184.42857140000001</v>
      </c>
      <c r="E135" s="30">
        <v>41</v>
      </c>
      <c r="F135" s="30">
        <v>2</v>
      </c>
      <c r="G135" s="30">
        <v>21</v>
      </c>
      <c r="H135" s="30">
        <v>-1</v>
      </c>
      <c r="I135" s="30">
        <v>24</v>
      </c>
    </row>
    <row r="136" spans="1:9" x14ac:dyDescent="0.35">
      <c r="A136" s="31">
        <v>44059</v>
      </c>
      <c r="B136" s="30">
        <v>180</v>
      </c>
      <c r="C136" s="30">
        <v>-1</v>
      </c>
      <c r="D136" s="27">
        <v>183</v>
      </c>
      <c r="E136" s="30">
        <v>37</v>
      </c>
      <c r="F136" s="30">
        <v>-4</v>
      </c>
      <c r="G136" s="30">
        <v>14</v>
      </c>
      <c r="H136" s="30">
        <v>-7</v>
      </c>
      <c r="I136" s="30">
        <v>16</v>
      </c>
    </row>
    <row r="137" spans="1:9" x14ac:dyDescent="0.35">
      <c r="A137" s="31">
        <v>44060</v>
      </c>
      <c r="B137" s="30">
        <v>182</v>
      </c>
      <c r="C137" s="30">
        <v>2</v>
      </c>
      <c r="D137" s="27">
        <v>183.57142859999999</v>
      </c>
      <c r="E137" s="30">
        <v>39</v>
      </c>
      <c r="F137" s="30">
        <v>2</v>
      </c>
      <c r="G137" s="30">
        <v>15</v>
      </c>
      <c r="H137" s="30">
        <v>1</v>
      </c>
      <c r="I137" s="30">
        <v>22</v>
      </c>
    </row>
    <row r="138" spans="1:9" x14ac:dyDescent="0.35">
      <c r="A138" s="31">
        <v>44061</v>
      </c>
      <c r="B138" s="30">
        <v>174</v>
      </c>
      <c r="C138" s="30">
        <v>-8</v>
      </c>
      <c r="D138" s="27">
        <v>181.2857143</v>
      </c>
      <c r="E138" s="30">
        <v>36</v>
      </c>
      <c r="F138" s="30">
        <v>-3</v>
      </c>
      <c r="G138" s="30">
        <v>15</v>
      </c>
      <c r="H138" s="30">
        <v>0</v>
      </c>
      <c r="I138" s="30">
        <v>20</v>
      </c>
    </row>
    <row r="139" spans="1:9" x14ac:dyDescent="0.35">
      <c r="A139" s="31">
        <v>44062</v>
      </c>
      <c r="B139" s="30">
        <v>180</v>
      </c>
      <c r="C139" s="30">
        <v>6</v>
      </c>
      <c r="D139" s="27">
        <v>180.85714290000001</v>
      </c>
      <c r="E139" s="30">
        <v>35</v>
      </c>
      <c r="F139" s="30">
        <v>-1</v>
      </c>
      <c r="G139" s="30">
        <v>13</v>
      </c>
      <c r="H139" s="30">
        <v>-2</v>
      </c>
      <c r="I139" s="30">
        <v>14</v>
      </c>
    </row>
    <row r="140" spans="1:9" x14ac:dyDescent="0.35">
      <c r="A140" s="31">
        <v>44063</v>
      </c>
      <c r="B140" s="30">
        <v>162</v>
      </c>
      <c r="C140" s="30">
        <v>-18</v>
      </c>
      <c r="D140" s="27">
        <v>177</v>
      </c>
      <c r="E140" s="30">
        <v>38</v>
      </c>
      <c r="F140" s="30">
        <v>3</v>
      </c>
      <c r="G140" s="30">
        <v>11</v>
      </c>
      <c r="H140" s="30">
        <v>-2</v>
      </c>
      <c r="I140" s="30">
        <v>13</v>
      </c>
    </row>
    <row r="141" spans="1:9" x14ac:dyDescent="0.35">
      <c r="A141" s="31">
        <v>44064</v>
      </c>
      <c r="B141" s="30">
        <v>151</v>
      </c>
      <c r="C141" s="30">
        <v>-11</v>
      </c>
      <c r="D141" s="27">
        <v>172.85714290000001</v>
      </c>
      <c r="E141" s="30">
        <v>33</v>
      </c>
      <c r="F141" s="30">
        <v>-5</v>
      </c>
      <c r="G141" s="30">
        <v>13</v>
      </c>
      <c r="H141" s="30">
        <v>2</v>
      </c>
      <c r="I141" s="30">
        <v>14</v>
      </c>
    </row>
    <row r="142" spans="1:9" x14ac:dyDescent="0.35">
      <c r="A142" s="31">
        <v>44065</v>
      </c>
      <c r="B142" s="30">
        <v>142</v>
      </c>
      <c r="C142" s="30">
        <v>-9</v>
      </c>
      <c r="D142" s="27">
        <v>167.2857143</v>
      </c>
      <c r="E142" s="30">
        <v>33</v>
      </c>
      <c r="F142" s="30">
        <v>0</v>
      </c>
      <c r="G142" s="30">
        <v>16</v>
      </c>
      <c r="H142" s="30">
        <v>3</v>
      </c>
      <c r="I142" s="30">
        <v>13</v>
      </c>
    </row>
    <row r="143" spans="1:9" x14ac:dyDescent="0.35">
      <c r="A143" s="31">
        <v>44066</v>
      </c>
      <c r="B143" s="30">
        <v>140</v>
      </c>
      <c r="C143" s="30">
        <v>-2</v>
      </c>
      <c r="D143" s="27">
        <v>161.57142859999999</v>
      </c>
      <c r="E143" s="30">
        <v>35</v>
      </c>
      <c r="F143" s="30">
        <v>2</v>
      </c>
      <c r="G143" s="30">
        <v>14</v>
      </c>
      <c r="H143" s="30">
        <v>-2</v>
      </c>
      <c r="I143" s="30">
        <v>12</v>
      </c>
    </row>
    <row r="144" spans="1:9" x14ac:dyDescent="0.35">
      <c r="A144" s="31">
        <v>44067</v>
      </c>
      <c r="B144" s="30">
        <v>162</v>
      </c>
      <c r="C144" s="30">
        <v>22</v>
      </c>
      <c r="D144" s="27">
        <v>158.7142857</v>
      </c>
      <c r="E144" s="30">
        <v>40</v>
      </c>
      <c r="F144" s="30">
        <v>5</v>
      </c>
      <c r="G144" s="30">
        <v>18</v>
      </c>
      <c r="H144" s="30">
        <v>4</v>
      </c>
      <c r="I144" s="30">
        <v>16</v>
      </c>
    </row>
    <row r="145" spans="1:9" x14ac:dyDescent="0.35">
      <c r="A145" s="31">
        <v>44068</v>
      </c>
      <c r="B145" s="30">
        <v>160</v>
      </c>
      <c r="C145" s="30">
        <v>-2</v>
      </c>
      <c r="D145" s="27">
        <v>156.7142857</v>
      </c>
      <c r="E145" s="30">
        <v>42</v>
      </c>
      <c r="F145" s="30">
        <v>2</v>
      </c>
      <c r="G145" s="30">
        <v>21</v>
      </c>
      <c r="H145" s="30">
        <v>3</v>
      </c>
      <c r="I145" s="30">
        <v>21</v>
      </c>
    </row>
    <row r="146" spans="1:9" x14ac:dyDescent="0.35">
      <c r="A146" s="31">
        <v>44069</v>
      </c>
      <c r="B146" s="30">
        <v>170</v>
      </c>
      <c r="C146" s="30">
        <v>10</v>
      </c>
      <c r="D146" s="27">
        <v>155.2857143</v>
      </c>
      <c r="E146" s="30">
        <v>41</v>
      </c>
      <c r="F146" s="30">
        <v>-1</v>
      </c>
      <c r="G146" s="30">
        <v>23</v>
      </c>
      <c r="H146" s="30">
        <v>2</v>
      </c>
      <c r="I146" s="30">
        <v>22</v>
      </c>
    </row>
    <row r="147" spans="1:9" x14ac:dyDescent="0.35">
      <c r="A147" s="31">
        <v>44070</v>
      </c>
      <c r="B147" s="30">
        <v>166</v>
      </c>
      <c r="C147" s="30">
        <v>-4</v>
      </c>
      <c r="D147" s="27">
        <v>155.85714290000001</v>
      </c>
      <c r="E147" s="30">
        <v>43</v>
      </c>
      <c r="F147" s="30">
        <v>2</v>
      </c>
      <c r="G147" s="30">
        <v>20</v>
      </c>
      <c r="H147" s="30">
        <v>-3</v>
      </c>
      <c r="I147" s="30">
        <v>16</v>
      </c>
    </row>
    <row r="148" spans="1:9" x14ac:dyDescent="0.35">
      <c r="A148" s="31">
        <v>44071</v>
      </c>
      <c r="B148" s="30">
        <v>161</v>
      </c>
      <c r="C148" s="30">
        <v>-5</v>
      </c>
      <c r="D148" s="27">
        <v>157.2857143</v>
      </c>
      <c r="E148" s="30">
        <v>41</v>
      </c>
      <c r="F148" s="30">
        <v>-2</v>
      </c>
      <c r="G148" s="30">
        <v>21</v>
      </c>
      <c r="H148" s="30">
        <v>1</v>
      </c>
      <c r="I148" s="30">
        <v>17</v>
      </c>
    </row>
    <row r="149" spans="1:9" x14ac:dyDescent="0.35">
      <c r="A149" s="31">
        <v>44072</v>
      </c>
      <c r="B149" s="30">
        <v>160</v>
      </c>
      <c r="C149" s="30">
        <v>-1</v>
      </c>
      <c r="D149" s="27">
        <v>159.85714290000001</v>
      </c>
      <c r="E149" s="30">
        <v>40</v>
      </c>
      <c r="F149" s="30">
        <v>-1</v>
      </c>
      <c r="G149" s="30">
        <v>19</v>
      </c>
      <c r="H149" s="30">
        <v>-2</v>
      </c>
      <c r="I149" s="30">
        <v>23</v>
      </c>
    </row>
    <row r="150" spans="1:9" x14ac:dyDescent="0.35">
      <c r="A150" s="31">
        <v>44073</v>
      </c>
      <c r="B150" s="30">
        <v>157</v>
      </c>
      <c r="C150" s="30">
        <v>-3</v>
      </c>
      <c r="D150" s="27">
        <v>162.2857143</v>
      </c>
      <c r="E150" s="30">
        <v>38</v>
      </c>
      <c r="F150" s="30">
        <v>-2</v>
      </c>
      <c r="G150" s="30">
        <v>19</v>
      </c>
      <c r="H150" s="30">
        <v>0</v>
      </c>
      <c r="I150" s="30">
        <v>12</v>
      </c>
    </row>
    <row r="151" spans="1:9" x14ac:dyDescent="0.35">
      <c r="A151" s="31">
        <v>44074</v>
      </c>
      <c r="B151" s="30">
        <v>162</v>
      </c>
      <c r="C151" s="30">
        <v>5</v>
      </c>
      <c r="D151" s="27">
        <v>162.2857143</v>
      </c>
      <c r="E151" s="30">
        <v>35</v>
      </c>
      <c r="F151" s="30">
        <v>-3</v>
      </c>
      <c r="G151" s="30">
        <v>20</v>
      </c>
      <c r="H151" s="30">
        <v>1</v>
      </c>
      <c r="I151" s="30">
        <v>16</v>
      </c>
    </row>
    <row r="152" spans="1:9" x14ac:dyDescent="0.35">
      <c r="A152" s="31">
        <v>44075</v>
      </c>
      <c r="B152" s="30">
        <v>169</v>
      </c>
      <c r="C152" s="30">
        <v>7</v>
      </c>
      <c r="D152" s="27">
        <v>163.57142859999999</v>
      </c>
      <c r="E152" s="30">
        <v>35</v>
      </c>
      <c r="F152" s="30">
        <v>0</v>
      </c>
      <c r="G152" s="30">
        <v>19</v>
      </c>
      <c r="H152" s="30">
        <v>-1</v>
      </c>
      <c r="I152" s="30">
        <v>20</v>
      </c>
    </row>
    <row r="153" spans="1:9" x14ac:dyDescent="0.35">
      <c r="A153" s="31">
        <v>44076</v>
      </c>
      <c r="B153" s="30">
        <v>167</v>
      </c>
      <c r="C153" s="30">
        <v>-2</v>
      </c>
      <c r="D153" s="27">
        <v>163.14285709999999</v>
      </c>
      <c r="E153" s="30">
        <v>35</v>
      </c>
      <c r="F153" s="30">
        <v>0</v>
      </c>
      <c r="G153" s="30">
        <v>21</v>
      </c>
      <c r="H153" s="30">
        <v>2</v>
      </c>
      <c r="I153" s="30">
        <v>27</v>
      </c>
    </row>
    <row r="154" spans="1:9" x14ac:dyDescent="0.35">
      <c r="A154" s="31">
        <v>44077</v>
      </c>
      <c r="B154" s="30">
        <v>173</v>
      </c>
      <c r="C154" s="30">
        <v>6</v>
      </c>
      <c r="D154" s="27">
        <v>164.14285709999999</v>
      </c>
      <c r="E154" s="30">
        <v>36</v>
      </c>
      <c r="F154" s="30">
        <v>1</v>
      </c>
      <c r="G154" s="30">
        <v>20</v>
      </c>
      <c r="H154" s="30">
        <v>-1</v>
      </c>
      <c r="I154" s="30">
        <v>16</v>
      </c>
    </row>
    <row r="155" spans="1:9" x14ac:dyDescent="0.35">
      <c r="A155" s="31">
        <v>44078</v>
      </c>
      <c r="B155" s="30">
        <v>164</v>
      </c>
      <c r="C155" s="30">
        <v>-9</v>
      </c>
      <c r="D155" s="27">
        <v>164.57142859999999</v>
      </c>
      <c r="E155" s="30">
        <v>32</v>
      </c>
      <c r="F155" s="30">
        <v>-4</v>
      </c>
      <c r="G155" s="30">
        <v>20</v>
      </c>
      <c r="H155" s="30">
        <v>0</v>
      </c>
      <c r="I155" s="30">
        <v>26</v>
      </c>
    </row>
    <row r="156" spans="1:9" x14ac:dyDescent="0.35">
      <c r="A156" s="31">
        <v>44079</v>
      </c>
      <c r="B156" s="30">
        <v>163</v>
      </c>
      <c r="C156" s="30">
        <v>-1</v>
      </c>
      <c r="D156" s="27">
        <v>165</v>
      </c>
      <c r="E156" s="30">
        <v>33</v>
      </c>
      <c r="F156" s="30">
        <v>1</v>
      </c>
      <c r="G156" s="30">
        <v>16</v>
      </c>
      <c r="H156" s="30">
        <v>-4</v>
      </c>
      <c r="I156" s="30">
        <v>19</v>
      </c>
    </row>
    <row r="157" spans="1:9" x14ac:dyDescent="0.35">
      <c r="A157" s="31">
        <v>44080</v>
      </c>
      <c r="B157" s="30">
        <v>169</v>
      </c>
      <c r="C157" s="30">
        <v>6</v>
      </c>
      <c r="D157" s="27">
        <v>166.7142857</v>
      </c>
      <c r="E157" s="30">
        <v>31</v>
      </c>
      <c r="F157" s="30">
        <v>-2</v>
      </c>
      <c r="G157" s="30">
        <v>16</v>
      </c>
      <c r="H157" s="30">
        <v>0</v>
      </c>
      <c r="I157" s="30">
        <v>22</v>
      </c>
    </row>
    <row r="158" spans="1:9" x14ac:dyDescent="0.35">
      <c r="A158" s="31">
        <v>44081</v>
      </c>
      <c r="B158" s="30">
        <v>178</v>
      </c>
      <c r="C158" s="30">
        <v>9</v>
      </c>
      <c r="D158" s="27">
        <v>169</v>
      </c>
      <c r="E158" s="30">
        <v>27</v>
      </c>
      <c r="F158" s="30">
        <v>-4</v>
      </c>
      <c r="G158" s="30">
        <v>16</v>
      </c>
      <c r="H158" s="30">
        <v>0</v>
      </c>
      <c r="I158" s="30">
        <v>20</v>
      </c>
    </row>
    <row r="159" spans="1:9" x14ac:dyDescent="0.35">
      <c r="A159" s="31">
        <v>44082</v>
      </c>
      <c r="B159" s="30">
        <v>179</v>
      </c>
      <c r="C159" s="30">
        <v>1</v>
      </c>
      <c r="D159" s="27">
        <v>170.42857140000001</v>
      </c>
      <c r="E159" s="30">
        <v>31</v>
      </c>
      <c r="F159" s="30">
        <v>4</v>
      </c>
      <c r="G159" s="30">
        <v>17</v>
      </c>
      <c r="H159" s="30">
        <v>1</v>
      </c>
      <c r="I159" s="30">
        <v>22</v>
      </c>
    </row>
    <row r="160" spans="1:9" x14ac:dyDescent="0.35">
      <c r="A160" s="31">
        <v>44083</v>
      </c>
      <c r="B160" s="30">
        <v>174</v>
      </c>
      <c r="C160" s="30">
        <v>-5</v>
      </c>
      <c r="D160" s="27">
        <v>171.42857140000001</v>
      </c>
      <c r="E160" s="30">
        <v>33</v>
      </c>
      <c r="F160" s="30">
        <v>2</v>
      </c>
      <c r="G160" s="30">
        <v>17</v>
      </c>
      <c r="H160" s="30">
        <v>0</v>
      </c>
      <c r="I160" s="30">
        <v>25</v>
      </c>
    </row>
    <row r="161" spans="1:9" x14ac:dyDescent="0.35">
      <c r="A161" s="31">
        <v>44084</v>
      </c>
      <c r="B161" s="30">
        <v>173</v>
      </c>
      <c r="C161" s="30">
        <v>-1</v>
      </c>
      <c r="D161" s="27">
        <v>171.42857140000001</v>
      </c>
      <c r="E161" s="30">
        <v>38</v>
      </c>
      <c r="F161" s="30">
        <v>5</v>
      </c>
      <c r="G161" s="30">
        <v>14</v>
      </c>
      <c r="H161" s="30">
        <v>-3</v>
      </c>
      <c r="I161" s="30">
        <v>17</v>
      </c>
    </row>
    <row r="162" spans="1:9" x14ac:dyDescent="0.35">
      <c r="A162" s="31">
        <v>44085</v>
      </c>
      <c r="B162" s="30">
        <v>170</v>
      </c>
      <c r="C162" s="30">
        <v>-3</v>
      </c>
      <c r="D162" s="27">
        <v>172.2857143</v>
      </c>
      <c r="E162" s="30">
        <v>39</v>
      </c>
      <c r="F162" s="30">
        <v>1</v>
      </c>
      <c r="G162" s="30">
        <v>16</v>
      </c>
      <c r="H162" s="30">
        <v>2</v>
      </c>
      <c r="I162" s="30">
        <v>17</v>
      </c>
    </row>
    <row r="163" spans="1:9" x14ac:dyDescent="0.35">
      <c r="A163" s="31">
        <v>44086</v>
      </c>
      <c r="B163" s="30">
        <v>156</v>
      </c>
      <c r="C163" s="30">
        <v>-14</v>
      </c>
      <c r="D163" s="27">
        <v>171.2857143</v>
      </c>
      <c r="E163" s="30">
        <v>35</v>
      </c>
      <c r="F163" s="30">
        <v>-4</v>
      </c>
      <c r="G163" s="30">
        <v>13</v>
      </c>
      <c r="H163" s="30">
        <v>-3</v>
      </c>
      <c r="I163" s="30">
        <v>17</v>
      </c>
    </row>
    <row r="164" spans="1:9" x14ac:dyDescent="0.35">
      <c r="A164" s="31">
        <v>44087</v>
      </c>
      <c r="B164" s="30">
        <v>157</v>
      </c>
      <c r="C164" s="30">
        <v>1</v>
      </c>
      <c r="D164" s="27">
        <v>169.57142859999999</v>
      </c>
      <c r="E164" s="30">
        <v>35</v>
      </c>
      <c r="F164" s="30">
        <v>0</v>
      </c>
      <c r="G164" s="30">
        <v>13</v>
      </c>
      <c r="H164" s="30">
        <v>0</v>
      </c>
      <c r="I164" s="30">
        <v>10</v>
      </c>
    </row>
    <row r="165" spans="1:9" x14ac:dyDescent="0.35">
      <c r="A165" s="31">
        <v>44088</v>
      </c>
      <c r="B165" s="30">
        <v>165</v>
      </c>
      <c r="C165" s="30">
        <v>8</v>
      </c>
      <c r="D165" s="27">
        <v>167.7142857</v>
      </c>
      <c r="E165" s="30">
        <v>35</v>
      </c>
      <c r="F165" s="30">
        <v>0</v>
      </c>
      <c r="G165" s="30">
        <v>14</v>
      </c>
      <c r="H165" s="30">
        <v>1</v>
      </c>
      <c r="I165" s="30">
        <v>18</v>
      </c>
    </row>
    <row r="166" spans="1:9" x14ac:dyDescent="0.35">
      <c r="A166" s="31">
        <v>44089</v>
      </c>
      <c r="B166" s="30">
        <v>179</v>
      </c>
      <c r="C166" s="30">
        <v>14</v>
      </c>
      <c r="D166" s="27">
        <v>167.7142857</v>
      </c>
      <c r="E166" s="30">
        <v>40</v>
      </c>
      <c r="F166" s="30">
        <v>5</v>
      </c>
      <c r="G166" s="30">
        <v>16</v>
      </c>
      <c r="H166" s="30">
        <v>2</v>
      </c>
      <c r="I166" s="30">
        <v>31</v>
      </c>
    </row>
    <row r="167" spans="1:9" x14ac:dyDescent="0.35">
      <c r="A167" s="31">
        <v>44090</v>
      </c>
      <c r="B167" s="30">
        <v>185</v>
      </c>
      <c r="C167" s="30">
        <v>6</v>
      </c>
      <c r="D167" s="27">
        <v>169.2857143</v>
      </c>
      <c r="E167" s="30">
        <v>39</v>
      </c>
      <c r="F167" s="30">
        <v>-1</v>
      </c>
      <c r="G167" s="30">
        <v>15</v>
      </c>
      <c r="H167" s="30">
        <v>-1</v>
      </c>
      <c r="I167" s="30">
        <v>25</v>
      </c>
    </row>
    <row r="168" spans="1:9" x14ac:dyDescent="0.35">
      <c r="A168" s="31">
        <v>44091</v>
      </c>
      <c r="B168" s="30">
        <v>178</v>
      </c>
      <c r="C168" s="30">
        <v>-7</v>
      </c>
      <c r="D168" s="27">
        <v>170</v>
      </c>
      <c r="E168" s="30">
        <v>34</v>
      </c>
      <c r="F168" s="30">
        <v>-5</v>
      </c>
      <c r="G168" s="30">
        <v>13</v>
      </c>
      <c r="H168" s="30">
        <v>-2</v>
      </c>
      <c r="I168" s="30">
        <v>17</v>
      </c>
    </row>
    <row r="169" spans="1:9" x14ac:dyDescent="0.35">
      <c r="A169" s="31">
        <v>44092</v>
      </c>
      <c r="B169" s="30">
        <v>183</v>
      </c>
      <c r="C169" s="30">
        <v>5</v>
      </c>
      <c r="D169" s="27">
        <v>171.85714290000001</v>
      </c>
      <c r="E169" s="30">
        <v>38</v>
      </c>
      <c r="F169" s="30">
        <v>4</v>
      </c>
      <c r="G169" s="30">
        <v>15</v>
      </c>
      <c r="H169" s="30">
        <v>2</v>
      </c>
      <c r="I169" s="30">
        <v>18</v>
      </c>
    </row>
    <row r="170" spans="1:9" x14ac:dyDescent="0.35">
      <c r="A170" s="31">
        <v>44093</v>
      </c>
      <c r="B170" s="30">
        <v>188</v>
      </c>
      <c r="C170" s="30">
        <v>5</v>
      </c>
      <c r="D170" s="27">
        <v>176.42857140000001</v>
      </c>
      <c r="E170" s="30">
        <v>40</v>
      </c>
      <c r="F170" s="30">
        <v>2</v>
      </c>
      <c r="G170" s="30">
        <v>21</v>
      </c>
      <c r="H170" s="30">
        <v>6</v>
      </c>
      <c r="I170" s="30">
        <v>23</v>
      </c>
    </row>
    <row r="171" spans="1:9" x14ac:dyDescent="0.35">
      <c r="A171" s="31">
        <v>44094</v>
      </c>
      <c r="B171" s="30">
        <v>193</v>
      </c>
      <c r="C171" s="30">
        <v>5</v>
      </c>
      <c r="D171" s="27">
        <v>181.57142859999999</v>
      </c>
      <c r="E171" s="30">
        <v>50</v>
      </c>
      <c r="F171" s="30">
        <v>10</v>
      </c>
      <c r="G171" s="30">
        <v>23</v>
      </c>
      <c r="H171" s="30">
        <v>2</v>
      </c>
      <c r="I171" s="30">
        <v>23</v>
      </c>
    </row>
    <row r="172" spans="1:9" x14ac:dyDescent="0.35">
      <c r="A172" s="31">
        <v>44095</v>
      </c>
      <c r="B172" s="30">
        <v>200</v>
      </c>
      <c r="C172" s="30">
        <v>7</v>
      </c>
      <c r="D172" s="27">
        <v>186.57142859999999</v>
      </c>
      <c r="E172" s="30">
        <v>40</v>
      </c>
      <c r="F172" s="30">
        <v>-10</v>
      </c>
      <c r="G172" s="30">
        <v>22</v>
      </c>
      <c r="H172" s="30">
        <v>-1</v>
      </c>
      <c r="I172" s="30">
        <v>22</v>
      </c>
    </row>
    <row r="173" spans="1:9" x14ac:dyDescent="0.35">
      <c r="A173" s="31">
        <v>44096</v>
      </c>
      <c r="B173" s="30">
        <v>195</v>
      </c>
      <c r="C173" s="30">
        <v>-5</v>
      </c>
      <c r="D173" s="27">
        <v>188.85714290000001</v>
      </c>
      <c r="E173" s="30">
        <v>45</v>
      </c>
      <c r="F173" s="30">
        <v>5</v>
      </c>
      <c r="G173" s="30">
        <v>22</v>
      </c>
      <c r="H173" s="30">
        <v>0</v>
      </c>
      <c r="I173" s="30">
        <v>12</v>
      </c>
    </row>
    <row r="174" spans="1:9" x14ac:dyDescent="0.35">
      <c r="A174" s="31">
        <v>44097</v>
      </c>
      <c r="B174" s="30">
        <v>204</v>
      </c>
      <c r="C174" s="30">
        <v>9</v>
      </c>
      <c r="D174" s="27">
        <v>191.57142859999999</v>
      </c>
      <c r="E174" s="30">
        <v>45</v>
      </c>
      <c r="F174" s="30">
        <v>0</v>
      </c>
      <c r="G174" s="30">
        <v>19</v>
      </c>
      <c r="H174" s="30">
        <v>-3</v>
      </c>
      <c r="I174" s="30">
        <v>28</v>
      </c>
    </row>
    <row r="175" spans="1:9" x14ac:dyDescent="0.35">
      <c r="A175" s="31">
        <v>44098</v>
      </c>
      <c r="B175" s="30">
        <v>211</v>
      </c>
      <c r="C175" s="30">
        <v>7</v>
      </c>
      <c r="D175" s="27">
        <v>196.2857143</v>
      </c>
      <c r="E175" s="30">
        <v>52</v>
      </c>
      <c r="F175" s="30">
        <v>7</v>
      </c>
      <c r="G175" s="30">
        <v>21</v>
      </c>
      <c r="H175" s="30">
        <v>2</v>
      </c>
      <c r="I175" s="30">
        <v>27</v>
      </c>
    </row>
    <row r="176" spans="1:9" x14ac:dyDescent="0.35">
      <c r="A176" s="31">
        <v>44099</v>
      </c>
      <c r="B176" s="30">
        <v>211</v>
      </c>
      <c r="C176" s="30">
        <v>0</v>
      </c>
      <c r="D176" s="27">
        <v>200.2857143</v>
      </c>
      <c r="E176" s="30">
        <v>49</v>
      </c>
      <c r="F176" s="30">
        <v>-3</v>
      </c>
      <c r="G176" s="30">
        <v>20</v>
      </c>
      <c r="H176" s="30">
        <v>-1</v>
      </c>
      <c r="I176" s="30">
        <v>28</v>
      </c>
    </row>
    <row r="177" spans="1:9" x14ac:dyDescent="0.35">
      <c r="A177" s="31">
        <v>44100</v>
      </c>
      <c r="B177" s="30">
        <v>222</v>
      </c>
      <c r="C177" s="30">
        <v>11</v>
      </c>
      <c r="D177" s="27">
        <v>205.14285709999999</v>
      </c>
      <c r="E177" s="30">
        <v>49</v>
      </c>
      <c r="F177" s="30">
        <v>0</v>
      </c>
      <c r="G177" s="30">
        <v>19</v>
      </c>
      <c r="H177" s="30">
        <v>-1</v>
      </c>
      <c r="I177" s="30">
        <v>34</v>
      </c>
    </row>
    <row r="178" spans="1:9" x14ac:dyDescent="0.35">
      <c r="A178" s="31">
        <v>44101</v>
      </c>
      <c r="B178" s="30">
        <v>236</v>
      </c>
      <c r="C178" s="30">
        <v>14</v>
      </c>
      <c r="D178" s="27">
        <v>211.2857143</v>
      </c>
      <c r="E178" s="30">
        <v>57</v>
      </c>
      <c r="F178" s="30">
        <v>8</v>
      </c>
      <c r="G178" s="30">
        <v>21</v>
      </c>
      <c r="H178" s="30">
        <v>2</v>
      </c>
      <c r="I178" s="30">
        <v>38</v>
      </c>
    </row>
    <row r="179" spans="1:9" x14ac:dyDescent="0.35">
      <c r="A179" s="31">
        <v>44102</v>
      </c>
      <c r="B179" s="30">
        <v>254</v>
      </c>
      <c r="C179" s="30">
        <v>18</v>
      </c>
      <c r="D179" s="27">
        <v>219</v>
      </c>
      <c r="E179" s="30">
        <v>65</v>
      </c>
      <c r="F179" s="30">
        <v>8</v>
      </c>
      <c r="G179" s="30">
        <v>20</v>
      </c>
      <c r="H179" s="30">
        <v>-1</v>
      </c>
      <c r="I179" s="30">
        <v>31</v>
      </c>
    </row>
    <row r="180" spans="1:9" x14ac:dyDescent="0.35">
      <c r="A180" s="31">
        <v>44103</v>
      </c>
      <c r="B180" s="30">
        <v>266</v>
      </c>
      <c r="C180" s="30">
        <v>12</v>
      </c>
      <c r="D180" s="27">
        <v>229.14285709999999</v>
      </c>
      <c r="E180" s="30">
        <v>63</v>
      </c>
      <c r="F180" s="30">
        <v>-2</v>
      </c>
      <c r="G180" s="30">
        <v>23</v>
      </c>
      <c r="H180" s="30">
        <v>3</v>
      </c>
      <c r="I180" s="30">
        <v>33</v>
      </c>
    </row>
    <row r="181" spans="1:9" x14ac:dyDescent="0.35">
      <c r="A181" s="31">
        <v>44104</v>
      </c>
      <c r="B181" s="30">
        <v>259</v>
      </c>
      <c r="C181" s="30">
        <v>-7</v>
      </c>
      <c r="D181" s="27">
        <v>237</v>
      </c>
      <c r="E181" s="30">
        <v>61</v>
      </c>
      <c r="F181" s="30">
        <v>-2</v>
      </c>
      <c r="G181" s="30">
        <v>22</v>
      </c>
      <c r="H181" s="30">
        <v>-1</v>
      </c>
      <c r="I181" s="30">
        <v>29</v>
      </c>
    </row>
    <row r="182" spans="1:9" x14ac:dyDescent="0.35">
      <c r="A182" s="31">
        <v>44105</v>
      </c>
      <c r="B182" s="30">
        <v>250</v>
      </c>
      <c r="C182" s="30">
        <v>-9</v>
      </c>
      <c r="D182" s="27">
        <v>242.57142859999999</v>
      </c>
      <c r="E182" s="30">
        <v>53</v>
      </c>
      <c r="F182" s="30">
        <v>-8</v>
      </c>
      <c r="G182" s="30">
        <v>21</v>
      </c>
      <c r="H182" s="30">
        <v>-1</v>
      </c>
      <c r="I182" s="30">
        <v>33</v>
      </c>
    </row>
    <row r="183" spans="1:9" x14ac:dyDescent="0.35">
      <c r="A183" s="31">
        <v>44106</v>
      </c>
      <c r="B183" s="30">
        <v>258</v>
      </c>
      <c r="C183" s="30">
        <v>8</v>
      </c>
      <c r="D183" s="27">
        <v>249.2857143</v>
      </c>
      <c r="E183" s="30">
        <v>56</v>
      </c>
      <c r="F183" s="30">
        <v>3</v>
      </c>
      <c r="G183" s="30">
        <v>21</v>
      </c>
      <c r="H183" s="30">
        <v>0</v>
      </c>
      <c r="I183" s="30">
        <v>36</v>
      </c>
    </row>
    <row r="184" spans="1:9" x14ac:dyDescent="0.35">
      <c r="A184" s="31">
        <v>44107</v>
      </c>
      <c r="B184" s="30">
        <v>264</v>
      </c>
      <c r="C184" s="30">
        <v>6</v>
      </c>
      <c r="D184" s="27">
        <v>255.2857143</v>
      </c>
      <c r="E184" s="30">
        <v>55</v>
      </c>
      <c r="F184" s="30">
        <v>-1</v>
      </c>
      <c r="G184" s="30">
        <v>22</v>
      </c>
      <c r="H184" s="30">
        <v>1</v>
      </c>
      <c r="I184" s="30">
        <v>39</v>
      </c>
    </row>
    <row r="185" spans="1:9" x14ac:dyDescent="0.35">
      <c r="A185" s="31">
        <v>44108</v>
      </c>
      <c r="B185" s="30">
        <v>263</v>
      </c>
      <c r="C185" s="30">
        <v>-1</v>
      </c>
      <c r="D185" s="27">
        <v>259.14285710000001</v>
      </c>
      <c r="E185" s="30">
        <v>50</v>
      </c>
      <c r="F185" s="30">
        <v>-5</v>
      </c>
      <c r="G185" s="30">
        <v>22</v>
      </c>
      <c r="H185" s="30">
        <v>0</v>
      </c>
      <c r="I185" s="30">
        <v>28</v>
      </c>
    </row>
    <row r="186" spans="1:9" x14ac:dyDescent="0.35">
      <c r="A186" s="31">
        <v>44109</v>
      </c>
      <c r="B186" s="30">
        <v>288</v>
      </c>
      <c r="C186" s="30">
        <v>25</v>
      </c>
      <c r="D186" s="27">
        <v>264</v>
      </c>
      <c r="E186" s="30">
        <v>49</v>
      </c>
      <c r="F186" s="30">
        <v>-1</v>
      </c>
      <c r="G186" s="30">
        <v>21</v>
      </c>
      <c r="H186" s="30">
        <v>-1</v>
      </c>
      <c r="I186" s="30">
        <v>40</v>
      </c>
    </row>
    <row r="187" spans="1:9" x14ac:dyDescent="0.35">
      <c r="A187" s="31">
        <v>44110</v>
      </c>
      <c r="B187" s="30">
        <v>299</v>
      </c>
      <c r="C187" s="30">
        <v>11</v>
      </c>
      <c r="D187" s="27">
        <v>268.7142857</v>
      </c>
      <c r="E187" s="30">
        <v>55</v>
      </c>
      <c r="F187" s="30">
        <v>6</v>
      </c>
      <c r="G187" s="30">
        <v>23</v>
      </c>
      <c r="H187" s="30">
        <v>2</v>
      </c>
      <c r="I187" s="30">
        <v>35</v>
      </c>
    </row>
    <row r="188" spans="1:9" x14ac:dyDescent="0.35">
      <c r="A188" s="31">
        <v>44111</v>
      </c>
      <c r="B188" s="30">
        <v>311</v>
      </c>
      <c r="C188" s="30">
        <v>12</v>
      </c>
      <c r="D188" s="27">
        <v>276.14285710000001</v>
      </c>
      <c r="E188" s="30">
        <v>60</v>
      </c>
      <c r="F188" s="30">
        <v>5</v>
      </c>
      <c r="G188" s="30">
        <v>19</v>
      </c>
      <c r="H188" s="30">
        <v>-4</v>
      </c>
      <c r="I188" s="30">
        <v>35</v>
      </c>
    </row>
    <row r="189" spans="1:9" x14ac:dyDescent="0.35">
      <c r="A189" s="31">
        <v>44112</v>
      </c>
      <c r="B189" s="30">
        <v>309</v>
      </c>
      <c r="C189" s="30">
        <v>-2</v>
      </c>
      <c r="D189" s="27">
        <v>284.57142859999999</v>
      </c>
      <c r="E189" s="30">
        <v>63</v>
      </c>
      <c r="F189" s="30">
        <v>3</v>
      </c>
      <c r="G189" s="30">
        <v>21</v>
      </c>
      <c r="H189" s="30">
        <v>2</v>
      </c>
      <c r="I189" s="30">
        <v>33</v>
      </c>
    </row>
    <row r="190" spans="1:9" x14ac:dyDescent="0.35">
      <c r="A190" s="31">
        <v>44113</v>
      </c>
      <c r="B190" s="30">
        <v>330</v>
      </c>
      <c r="C190" s="30">
        <v>21</v>
      </c>
      <c r="D190" s="27">
        <v>294.85714289999999</v>
      </c>
      <c r="E190" s="30">
        <v>64</v>
      </c>
      <c r="F190" s="30">
        <v>1</v>
      </c>
      <c r="G190" s="30">
        <v>24</v>
      </c>
      <c r="H190" s="30">
        <v>3</v>
      </c>
      <c r="I190" s="30">
        <v>47</v>
      </c>
    </row>
    <row r="191" spans="1:9" x14ac:dyDescent="0.35">
      <c r="A191" s="31">
        <v>44114</v>
      </c>
      <c r="B191" s="30">
        <v>324</v>
      </c>
      <c r="C191" s="30">
        <v>-6</v>
      </c>
      <c r="D191" s="27">
        <v>303.42857140000001</v>
      </c>
      <c r="E191" s="30">
        <v>65</v>
      </c>
      <c r="F191" s="30">
        <v>1</v>
      </c>
      <c r="G191" s="30">
        <v>23</v>
      </c>
      <c r="H191" s="30">
        <v>-1</v>
      </c>
      <c r="I191" s="30">
        <v>36</v>
      </c>
    </row>
    <row r="192" spans="1:9" x14ac:dyDescent="0.35">
      <c r="A192" s="31">
        <v>44115</v>
      </c>
      <c r="B192" s="30">
        <v>322</v>
      </c>
      <c r="C192" s="30">
        <v>-2</v>
      </c>
      <c r="D192" s="27">
        <v>311.85714289999999</v>
      </c>
      <c r="E192" s="30">
        <v>58</v>
      </c>
      <c r="F192" s="30">
        <v>-7</v>
      </c>
      <c r="G192" s="30">
        <v>24</v>
      </c>
      <c r="H192" s="30">
        <v>1</v>
      </c>
      <c r="I192" s="30">
        <v>31</v>
      </c>
    </row>
    <row r="193" spans="1:9" x14ac:dyDescent="0.35">
      <c r="A193" s="31">
        <v>44116</v>
      </c>
      <c r="B193" s="30">
        <v>321</v>
      </c>
      <c r="C193" s="30">
        <v>-1</v>
      </c>
      <c r="D193" s="27">
        <v>316.57142859999999</v>
      </c>
      <c r="E193" s="30">
        <v>58</v>
      </c>
      <c r="F193" s="30">
        <v>0</v>
      </c>
      <c r="G193" s="30">
        <v>22</v>
      </c>
      <c r="H193" s="30">
        <v>-2</v>
      </c>
      <c r="I193" s="30">
        <v>34</v>
      </c>
    </row>
    <row r="194" spans="1:9" x14ac:dyDescent="0.35">
      <c r="A194" s="31">
        <v>44117</v>
      </c>
      <c r="B194" s="30">
        <v>325</v>
      </c>
      <c r="C194" s="30">
        <v>4</v>
      </c>
      <c r="D194" s="27">
        <v>320.2857143</v>
      </c>
      <c r="E194" s="30">
        <v>60</v>
      </c>
      <c r="F194" s="30">
        <v>2</v>
      </c>
      <c r="G194" s="30">
        <v>21</v>
      </c>
      <c r="H194" s="30">
        <v>-1</v>
      </c>
      <c r="I194" s="30">
        <v>40</v>
      </c>
    </row>
    <row r="195" spans="1:9" x14ac:dyDescent="0.35">
      <c r="A195" s="31">
        <v>44118</v>
      </c>
      <c r="B195" s="30">
        <v>320</v>
      </c>
      <c r="C195" s="30">
        <v>-5</v>
      </c>
      <c r="D195" s="27">
        <v>321.57142859999999</v>
      </c>
      <c r="E195" s="30">
        <v>59</v>
      </c>
      <c r="F195" s="30">
        <v>-1</v>
      </c>
      <c r="G195" s="30">
        <v>24</v>
      </c>
      <c r="H195" s="30">
        <v>3</v>
      </c>
      <c r="I195" s="30">
        <v>45</v>
      </c>
    </row>
    <row r="196" spans="1:9" x14ac:dyDescent="0.35">
      <c r="A196" s="31">
        <v>44119</v>
      </c>
      <c r="B196" s="30">
        <v>316</v>
      </c>
      <c r="C196" s="30">
        <v>-4</v>
      </c>
      <c r="D196" s="27">
        <v>322.57142859999999</v>
      </c>
      <c r="E196" s="30">
        <v>53</v>
      </c>
      <c r="F196" s="30">
        <v>-6</v>
      </c>
      <c r="G196" s="30">
        <v>25</v>
      </c>
      <c r="H196" s="30">
        <v>1</v>
      </c>
      <c r="I196" s="30">
        <v>39</v>
      </c>
    </row>
    <row r="197" spans="1:9" x14ac:dyDescent="0.35">
      <c r="A197" s="31">
        <v>44120</v>
      </c>
      <c r="B197" s="30">
        <v>308</v>
      </c>
      <c r="C197" s="30">
        <v>-8</v>
      </c>
      <c r="D197" s="27">
        <v>319.42857140000001</v>
      </c>
      <c r="E197" s="30">
        <v>61</v>
      </c>
      <c r="F197" s="30">
        <v>8</v>
      </c>
      <c r="G197" s="30">
        <v>27</v>
      </c>
      <c r="H197" s="30">
        <v>2</v>
      </c>
      <c r="I197" s="30">
        <v>36</v>
      </c>
    </row>
    <row r="198" spans="1:9" x14ac:dyDescent="0.35">
      <c r="A198" s="31">
        <v>44121</v>
      </c>
      <c r="B198" s="30">
        <v>311</v>
      </c>
      <c r="C198" s="30">
        <v>3</v>
      </c>
      <c r="D198" s="27">
        <v>317.57142859999999</v>
      </c>
      <c r="E198" s="30">
        <v>60</v>
      </c>
      <c r="F198" s="30">
        <v>-1</v>
      </c>
      <c r="G198" s="30">
        <v>26</v>
      </c>
      <c r="H198" s="30">
        <v>-1</v>
      </c>
      <c r="I198" s="30">
        <v>43</v>
      </c>
    </row>
    <row r="199" spans="1:9" x14ac:dyDescent="0.35">
      <c r="A199" s="31">
        <v>44122</v>
      </c>
      <c r="B199" s="30">
        <v>334</v>
      </c>
      <c r="C199" s="30">
        <v>23</v>
      </c>
      <c r="D199" s="27">
        <v>319.2857143</v>
      </c>
      <c r="E199" s="30">
        <v>61</v>
      </c>
      <c r="F199" s="30">
        <v>1</v>
      </c>
      <c r="G199" s="30">
        <v>28</v>
      </c>
      <c r="H199" s="30">
        <v>2</v>
      </c>
      <c r="I199" s="30">
        <v>42</v>
      </c>
    </row>
    <row r="200" spans="1:9" x14ac:dyDescent="0.35">
      <c r="A200" s="31">
        <v>44123</v>
      </c>
      <c r="B200" s="30">
        <v>342</v>
      </c>
      <c r="C200" s="30">
        <v>8</v>
      </c>
      <c r="D200" s="27">
        <v>322.2857143</v>
      </c>
      <c r="E200" s="30">
        <v>67</v>
      </c>
      <c r="F200" s="30">
        <v>6</v>
      </c>
      <c r="G200" s="30">
        <v>32</v>
      </c>
      <c r="H200" s="30">
        <v>4</v>
      </c>
      <c r="I200" s="30">
        <v>40</v>
      </c>
    </row>
    <row r="201" spans="1:9" x14ac:dyDescent="0.35">
      <c r="A201" s="31">
        <v>44124</v>
      </c>
      <c r="B201" s="30">
        <v>358</v>
      </c>
      <c r="C201" s="30">
        <v>16</v>
      </c>
      <c r="D201" s="27">
        <v>327</v>
      </c>
      <c r="E201" s="30">
        <v>66</v>
      </c>
      <c r="F201" s="30">
        <v>-1</v>
      </c>
      <c r="G201" s="30">
        <v>31</v>
      </c>
      <c r="H201" s="30">
        <v>-1</v>
      </c>
      <c r="I201" s="30">
        <v>43</v>
      </c>
    </row>
    <row r="202" spans="1:9" x14ac:dyDescent="0.35">
      <c r="A202" s="31">
        <v>44125</v>
      </c>
      <c r="B202" s="30">
        <v>354</v>
      </c>
      <c r="C202" s="30">
        <v>-4</v>
      </c>
      <c r="D202" s="27">
        <v>331.85714289999999</v>
      </c>
      <c r="E202" s="30">
        <v>75</v>
      </c>
      <c r="F202" s="30">
        <v>9</v>
      </c>
      <c r="G202" s="30">
        <v>34</v>
      </c>
      <c r="H202" s="30">
        <v>3</v>
      </c>
      <c r="I202" s="30">
        <v>45</v>
      </c>
    </row>
    <row r="203" spans="1:9" x14ac:dyDescent="0.35">
      <c r="A203" s="31">
        <v>44126</v>
      </c>
      <c r="B203" s="30">
        <v>368</v>
      </c>
      <c r="C203" s="30">
        <v>14</v>
      </c>
      <c r="D203" s="27">
        <v>339.2857143</v>
      </c>
      <c r="E203" s="30">
        <v>79</v>
      </c>
      <c r="F203" s="30">
        <v>4</v>
      </c>
      <c r="G203" s="30">
        <v>31</v>
      </c>
      <c r="H203" s="30">
        <v>-3</v>
      </c>
      <c r="I203" s="30">
        <v>62</v>
      </c>
    </row>
    <row r="204" spans="1:9" x14ac:dyDescent="0.35">
      <c r="A204" s="31">
        <v>44127</v>
      </c>
      <c r="B204" s="30">
        <v>364</v>
      </c>
      <c r="C204" s="30">
        <v>-4</v>
      </c>
      <c r="D204" s="27">
        <v>347.2857143</v>
      </c>
      <c r="E204" s="30">
        <v>82</v>
      </c>
      <c r="F204" s="30">
        <v>3</v>
      </c>
      <c r="G204" s="30">
        <v>37</v>
      </c>
      <c r="H204" s="30">
        <v>6</v>
      </c>
      <c r="I204" s="30">
        <v>45</v>
      </c>
    </row>
    <row r="205" spans="1:9" x14ac:dyDescent="0.35">
      <c r="A205" s="31">
        <v>44128</v>
      </c>
      <c r="B205" s="30">
        <v>362</v>
      </c>
      <c r="C205" s="30">
        <v>-2</v>
      </c>
      <c r="D205" s="27">
        <v>354.57142859999999</v>
      </c>
      <c r="E205" s="30">
        <v>82</v>
      </c>
      <c r="F205" s="30">
        <v>0</v>
      </c>
      <c r="G205" s="30">
        <v>38</v>
      </c>
      <c r="H205" s="30">
        <v>1</v>
      </c>
      <c r="I205" s="30">
        <v>49</v>
      </c>
    </row>
    <row r="206" spans="1:9" x14ac:dyDescent="0.35">
      <c r="A206" s="31">
        <v>44129</v>
      </c>
      <c r="B206" s="30">
        <v>377</v>
      </c>
      <c r="C206" s="30">
        <v>15</v>
      </c>
      <c r="D206" s="27">
        <v>360.7142857</v>
      </c>
      <c r="E206" s="30">
        <v>79</v>
      </c>
      <c r="F206" s="30">
        <v>-3</v>
      </c>
      <c r="G206" s="30">
        <v>38</v>
      </c>
      <c r="H206" s="30">
        <v>0</v>
      </c>
      <c r="I206" s="30">
        <v>41</v>
      </c>
    </row>
    <row r="207" spans="1:9" x14ac:dyDescent="0.35">
      <c r="A207" s="31">
        <v>44130</v>
      </c>
      <c r="B207" s="30">
        <v>400</v>
      </c>
      <c r="C207" s="30">
        <v>23</v>
      </c>
      <c r="D207" s="27">
        <v>369</v>
      </c>
      <c r="E207" s="30">
        <v>82</v>
      </c>
      <c r="F207" s="30">
        <v>3</v>
      </c>
      <c r="G207" s="30">
        <v>41</v>
      </c>
      <c r="H207" s="30">
        <v>3</v>
      </c>
      <c r="I207" s="30">
        <v>57</v>
      </c>
    </row>
    <row r="208" spans="1:9" x14ac:dyDescent="0.35">
      <c r="A208" s="31">
        <v>44131</v>
      </c>
      <c r="B208" s="30">
        <v>403</v>
      </c>
      <c r="C208" s="30">
        <v>3</v>
      </c>
      <c r="D208" s="27">
        <v>375.42857140000001</v>
      </c>
      <c r="E208" s="30">
        <v>77</v>
      </c>
      <c r="F208" s="30">
        <v>-5</v>
      </c>
      <c r="G208" s="30">
        <v>42</v>
      </c>
      <c r="H208" s="30">
        <v>1</v>
      </c>
      <c r="I208" s="30">
        <v>53</v>
      </c>
    </row>
    <row r="209" spans="1:9" x14ac:dyDescent="0.35">
      <c r="A209" s="31">
        <v>44132</v>
      </c>
      <c r="B209" s="30">
        <v>393</v>
      </c>
      <c r="C209" s="30">
        <v>-10</v>
      </c>
      <c r="D209" s="27">
        <v>381</v>
      </c>
      <c r="E209" s="30">
        <v>73</v>
      </c>
      <c r="F209" s="30">
        <v>-4</v>
      </c>
      <c r="G209" s="30">
        <v>43</v>
      </c>
      <c r="H209" s="30">
        <v>1</v>
      </c>
      <c r="I209" s="30">
        <v>51</v>
      </c>
    </row>
    <row r="210" spans="1:9" x14ac:dyDescent="0.35">
      <c r="A210" s="31">
        <v>44133</v>
      </c>
      <c r="B210" s="30">
        <v>407</v>
      </c>
      <c r="C210" s="30">
        <v>14</v>
      </c>
      <c r="D210" s="27">
        <v>386.57142859999999</v>
      </c>
      <c r="E210" s="30">
        <v>80</v>
      </c>
      <c r="F210" s="30">
        <v>7</v>
      </c>
      <c r="G210" s="30">
        <v>41</v>
      </c>
      <c r="H210" s="30">
        <v>-2</v>
      </c>
      <c r="I210" s="30">
        <v>56</v>
      </c>
    </row>
    <row r="211" spans="1:9" x14ac:dyDescent="0.35">
      <c r="A211" s="31">
        <v>44134</v>
      </c>
      <c r="B211" s="30">
        <v>434</v>
      </c>
      <c r="C211" s="30">
        <v>27</v>
      </c>
      <c r="D211" s="27">
        <v>396.57142859999999</v>
      </c>
      <c r="E211" s="30">
        <v>89</v>
      </c>
      <c r="F211" s="30">
        <v>9</v>
      </c>
      <c r="G211" s="30">
        <v>48</v>
      </c>
      <c r="H211" s="30">
        <v>7</v>
      </c>
      <c r="I211" s="30">
        <v>58</v>
      </c>
    </row>
    <row r="212" spans="1:9" x14ac:dyDescent="0.35">
      <c r="A212" s="31">
        <v>44135</v>
      </c>
      <c r="B212" s="30">
        <v>436</v>
      </c>
      <c r="C212" s="30">
        <v>2</v>
      </c>
      <c r="D212" s="27">
        <v>407.14285710000001</v>
      </c>
      <c r="E212" s="30">
        <v>86</v>
      </c>
      <c r="F212" s="30">
        <v>-3</v>
      </c>
      <c r="G212" s="30">
        <v>47</v>
      </c>
      <c r="H212" s="30">
        <v>-1</v>
      </c>
      <c r="I212" s="30">
        <v>49</v>
      </c>
    </row>
    <row r="213" spans="1:9" x14ac:dyDescent="0.35">
      <c r="A213" s="31">
        <v>44136</v>
      </c>
      <c r="B213" s="30">
        <v>469</v>
      </c>
      <c r="C213" s="30">
        <v>33</v>
      </c>
      <c r="D213" s="27">
        <v>420.2857143</v>
      </c>
      <c r="E213" s="30">
        <v>96</v>
      </c>
      <c r="F213" s="30">
        <v>10</v>
      </c>
      <c r="G213" s="30">
        <v>50</v>
      </c>
      <c r="H213" s="30">
        <v>3</v>
      </c>
      <c r="I213" s="30">
        <v>62</v>
      </c>
    </row>
    <row r="214" spans="1:9" x14ac:dyDescent="0.35">
      <c r="A214" s="31">
        <v>44137</v>
      </c>
      <c r="B214" s="30">
        <v>485</v>
      </c>
      <c r="C214" s="30">
        <v>16</v>
      </c>
      <c r="D214" s="27">
        <v>432.42857140000001</v>
      </c>
      <c r="E214" s="30">
        <v>96</v>
      </c>
      <c r="F214" s="30">
        <v>0</v>
      </c>
      <c r="G214" s="30">
        <v>51</v>
      </c>
      <c r="H214" s="30">
        <v>1</v>
      </c>
      <c r="I214" s="30">
        <v>58</v>
      </c>
    </row>
    <row r="215" spans="1:9" x14ac:dyDescent="0.35">
      <c r="A215" s="31">
        <v>44138</v>
      </c>
      <c r="B215" s="30">
        <v>502</v>
      </c>
      <c r="C215" s="30">
        <v>17</v>
      </c>
      <c r="D215" s="27">
        <v>446.57142859999999</v>
      </c>
      <c r="E215" s="30">
        <v>109</v>
      </c>
      <c r="F215" s="30">
        <v>13</v>
      </c>
      <c r="G215" s="30">
        <v>55</v>
      </c>
      <c r="H215" s="30">
        <v>4</v>
      </c>
      <c r="I215" s="30">
        <v>64</v>
      </c>
    </row>
    <row r="216" spans="1:9" x14ac:dyDescent="0.35">
      <c r="A216" s="31">
        <v>44139</v>
      </c>
      <c r="B216" s="30">
        <v>498</v>
      </c>
      <c r="C216" s="30">
        <v>-4</v>
      </c>
      <c r="D216" s="27">
        <v>461.57142859999999</v>
      </c>
      <c r="E216" s="30">
        <v>115</v>
      </c>
      <c r="F216" s="30">
        <v>6</v>
      </c>
      <c r="G216" s="30">
        <v>56</v>
      </c>
      <c r="H216" s="30">
        <v>1</v>
      </c>
      <c r="I216" s="30">
        <v>60</v>
      </c>
    </row>
    <row r="217" spans="1:9" x14ac:dyDescent="0.35">
      <c r="A217" s="31">
        <v>44140</v>
      </c>
      <c r="B217" s="30">
        <v>513</v>
      </c>
      <c r="C217" s="30">
        <v>15</v>
      </c>
      <c r="D217" s="27">
        <v>476.7142857</v>
      </c>
      <c r="E217" s="30">
        <v>118</v>
      </c>
      <c r="F217" s="30">
        <v>3</v>
      </c>
      <c r="G217" s="30">
        <v>57</v>
      </c>
      <c r="H217" s="30">
        <v>1</v>
      </c>
      <c r="I217" s="30">
        <v>65</v>
      </c>
    </row>
    <row r="218" spans="1:9" x14ac:dyDescent="0.35">
      <c r="A218" s="31">
        <v>44141</v>
      </c>
      <c r="B218" s="30">
        <v>535</v>
      </c>
      <c r="C218" s="30">
        <v>22</v>
      </c>
      <c r="D218" s="27">
        <v>491.14285710000001</v>
      </c>
      <c r="E218" s="30">
        <v>127</v>
      </c>
      <c r="F218" s="30">
        <v>9</v>
      </c>
      <c r="G218" s="30">
        <v>60</v>
      </c>
      <c r="H218" s="30">
        <v>3</v>
      </c>
      <c r="I218" s="30">
        <v>90</v>
      </c>
    </row>
    <row r="219" spans="1:9" x14ac:dyDescent="0.35">
      <c r="A219" s="31">
        <v>44142</v>
      </c>
      <c r="B219" s="30">
        <v>568</v>
      </c>
      <c r="C219" s="30">
        <v>33</v>
      </c>
      <c r="D219" s="27">
        <v>510</v>
      </c>
      <c r="E219" s="30">
        <v>144</v>
      </c>
      <c r="F219" s="30">
        <v>17</v>
      </c>
      <c r="G219" s="30">
        <v>62</v>
      </c>
      <c r="H219" s="30">
        <v>2</v>
      </c>
      <c r="I219" s="30">
        <v>103</v>
      </c>
    </row>
    <row r="220" spans="1:9" x14ac:dyDescent="0.35">
      <c r="A220" s="31">
        <v>44143</v>
      </c>
      <c r="B220" s="30">
        <v>588</v>
      </c>
      <c r="C220" s="30">
        <v>20</v>
      </c>
      <c r="D220" s="27">
        <v>527</v>
      </c>
      <c r="E220" s="30">
        <v>143</v>
      </c>
      <c r="F220" s="30">
        <v>-1</v>
      </c>
      <c r="G220" s="30">
        <v>66</v>
      </c>
      <c r="H220" s="30">
        <v>4</v>
      </c>
      <c r="I220" s="30">
        <v>78</v>
      </c>
    </row>
    <row r="221" spans="1:9" x14ac:dyDescent="0.35">
      <c r="A221" s="31">
        <v>44144</v>
      </c>
      <c r="B221" s="30">
        <v>618</v>
      </c>
      <c r="C221" s="30">
        <v>30</v>
      </c>
      <c r="D221" s="27">
        <v>546</v>
      </c>
      <c r="E221" s="30">
        <v>150</v>
      </c>
      <c r="F221" s="30">
        <v>7</v>
      </c>
      <c r="G221" s="30">
        <v>68</v>
      </c>
      <c r="H221" s="30">
        <v>2</v>
      </c>
      <c r="I221" s="30">
        <v>72</v>
      </c>
    </row>
    <row r="222" spans="1:9" x14ac:dyDescent="0.35">
      <c r="A222" s="31">
        <v>44145</v>
      </c>
      <c r="B222" s="30">
        <v>659</v>
      </c>
      <c r="C222" s="30">
        <v>41</v>
      </c>
      <c r="D222" s="27">
        <v>568.42857140000001</v>
      </c>
      <c r="E222" s="30">
        <v>152</v>
      </c>
      <c r="F222" s="30">
        <v>2</v>
      </c>
      <c r="G222" s="30">
        <v>72</v>
      </c>
      <c r="H222" s="30">
        <v>4</v>
      </c>
      <c r="I222" s="30">
        <v>91</v>
      </c>
    </row>
    <row r="223" spans="1:9" x14ac:dyDescent="0.35">
      <c r="A223" s="31">
        <v>44146</v>
      </c>
      <c r="B223" s="30">
        <v>661</v>
      </c>
      <c r="C223" s="30">
        <v>2</v>
      </c>
      <c r="D223" s="27">
        <v>591.7142857</v>
      </c>
      <c r="E223" s="30">
        <v>151</v>
      </c>
      <c r="F223" s="30">
        <v>-1</v>
      </c>
      <c r="G223" s="30">
        <v>68</v>
      </c>
      <c r="H223" s="30">
        <v>-4</v>
      </c>
      <c r="I223" s="30">
        <v>97</v>
      </c>
    </row>
    <row r="224" spans="1:9" x14ac:dyDescent="0.35">
      <c r="A224" s="31">
        <v>44147</v>
      </c>
      <c r="B224" s="30">
        <v>687</v>
      </c>
      <c r="C224" s="30">
        <v>26</v>
      </c>
      <c r="D224" s="27">
        <v>616.57142859999999</v>
      </c>
      <c r="E224" s="30">
        <v>153</v>
      </c>
      <c r="F224" s="30">
        <v>2</v>
      </c>
      <c r="G224" s="30">
        <v>71</v>
      </c>
      <c r="H224" s="30">
        <v>3</v>
      </c>
      <c r="I224" s="30">
        <v>83</v>
      </c>
    </row>
    <row r="225" spans="1:9" x14ac:dyDescent="0.35">
      <c r="A225" s="31">
        <v>44148</v>
      </c>
      <c r="B225" s="30">
        <v>705</v>
      </c>
      <c r="C225" s="30">
        <v>18</v>
      </c>
      <c r="D225" s="27">
        <v>640.85714289999999</v>
      </c>
      <c r="E225" s="30">
        <v>151</v>
      </c>
      <c r="F225" s="30">
        <v>-2</v>
      </c>
      <c r="G225" s="30">
        <v>71</v>
      </c>
      <c r="H225" s="30">
        <v>0</v>
      </c>
      <c r="I225" s="30">
        <v>111</v>
      </c>
    </row>
    <row r="226" spans="1:9" x14ac:dyDescent="0.35">
      <c r="A226" s="31">
        <v>44149</v>
      </c>
      <c r="B226" s="30">
        <v>737</v>
      </c>
      <c r="C226" s="30">
        <v>32</v>
      </c>
      <c r="D226" s="27">
        <v>665</v>
      </c>
      <c r="E226" s="30">
        <v>159</v>
      </c>
      <c r="F226" s="30">
        <v>8</v>
      </c>
      <c r="G226" s="30">
        <v>70</v>
      </c>
      <c r="H226" s="30">
        <v>-1</v>
      </c>
      <c r="I226" s="30">
        <v>98</v>
      </c>
    </row>
    <row r="227" spans="1:9" x14ac:dyDescent="0.35">
      <c r="A227" s="31">
        <v>44150</v>
      </c>
      <c r="B227" s="30">
        <v>781</v>
      </c>
      <c r="C227" s="30">
        <v>44</v>
      </c>
      <c r="D227" s="27">
        <v>692.57142859999999</v>
      </c>
      <c r="E227" s="30">
        <v>159</v>
      </c>
      <c r="F227" s="30">
        <v>0</v>
      </c>
      <c r="G227" s="30">
        <v>74</v>
      </c>
      <c r="H227" s="30">
        <v>4</v>
      </c>
      <c r="I227" s="30">
        <v>89</v>
      </c>
    </row>
    <row r="228" spans="1:9" x14ac:dyDescent="0.35">
      <c r="A228" s="31">
        <v>44151</v>
      </c>
      <c r="B228" s="30">
        <v>835</v>
      </c>
      <c r="C228" s="30">
        <v>54</v>
      </c>
      <c r="D228" s="27">
        <v>723.57142859999999</v>
      </c>
      <c r="E228" s="30">
        <v>159</v>
      </c>
      <c r="F228" s="30">
        <v>0</v>
      </c>
      <c r="G228" s="30">
        <v>73</v>
      </c>
      <c r="H228" s="30">
        <v>-1</v>
      </c>
      <c r="I228" s="30">
        <v>112</v>
      </c>
    </row>
    <row r="229" spans="1:9" x14ac:dyDescent="0.35">
      <c r="A229" s="31">
        <v>44152</v>
      </c>
      <c r="B229" s="30">
        <v>885</v>
      </c>
      <c r="C229" s="30">
        <v>50</v>
      </c>
      <c r="D229" s="27">
        <v>755.85714289999999</v>
      </c>
      <c r="E229" s="30">
        <v>173</v>
      </c>
      <c r="F229" s="30">
        <v>14</v>
      </c>
      <c r="G229" s="30">
        <v>72</v>
      </c>
      <c r="H229" s="30">
        <v>-1</v>
      </c>
      <c r="I229" s="30">
        <v>146</v>
      </c>
    </row>
    <row r="230" spans="1:9" x14ac:dyDescent="0.35">
      <c r="A230" s="31">
        <v>44153</v>
      </c>
      <c r="B230" s="30">
        <v>917</v>
      </c>
      <c r="C230" s="30">
        <v>32</v>
      </c>
      <c r="D230" s="27">
        <v>792.42857140000001</v>
      </c>
      <c r="E230" s="30">
        <v>181</v>
      </c>
      <c r="F230" s="30">
        <v>8</v>
      </c>
      <c r="G230" s="30">
        <v>75</v>
      </c>
      <c r="H230" s="30">
        <v>3</v>
      </c>
      <c r="I230" s="30">
        <v>142</v>
      </c>
    </row>
    <row r="231" spans="1:9" x14ac:dyDescent="0.35">
      <c r="A231" s="31">
        <v>44154</v>
      </c>
      <c r="B231" s="30">
        <v>904</v>
      </c>
      <c r="C231" s="30">
        <v>-13</v>
      </c>
      <c r="D231" s="27">
        <v>823.42857140000001</v>
      </c>
      <c r="E231" s="30">
        <v>179</v>
      </c>
      <c r="F231" s="30">
        <v>-2</v>
      </c>
      <c r="G231" s="30">
        <v>75</v>
      </c>
      <c r="H231" s="30">
        <v>0</v>
      </c>
      <c r="I231" s="30">
        <v>129</v>
      </c>
    </row>
    <row r="232" spans="1:9" x14ac:dyDescent="0.35">
      <c r="A232" s="31">
        <v>44155</v>
      </c>
      <c r="B232" s="30">
        <v>891</v>
      </c>
      <c r="C232" s="30">
        <v>-13</v>
      </c>
      <c r="D232" s="27">
        <v>850</v>
      </c>
      <c r="E232" s="30">
        <v>187</v>
      </c>
      <c r="F232" s="30">
        <v>8</v>
      </c>
      <c r="G232" s="30">
        <v>85</v>
      </c>
      <c r="H232" s="30">
        <v>10</v>
      </c>
      <c r="I232" s="30">
        <v>109</v>
      </c>
    </row>
    <row r="233" spans="1:9" x14ac:dyDescent="0.35">
      <c r="A233" s="31">
        <v>44156</v>
      </c>
      <c r="B233" s="30">
        <v>893</v>
      </c>
      <c r="C233" s="30">
        <v>2</v>
      </c>
      <c r="D233" s="27">
        <v>872.2857143</v>
      </c>
      <c r="E233" s="30">
        <v>192</v>
      </c>
      <c r="F233" s="30">
        <v>5</v>
      </c>
      <c r="G233" s="30">
        <v>88</v>
      </c>
      <c r="H233" s="30">
        <v>3</v>
      </c>
      <c r="I233" s="30">
        <v>136</v>
      </c>
    </row>
    <row r="234" spans="1:9" x14ac:dyDescent="0.35">
      <c r="A234" s="31">
        <v>44157</v>
      </c>
      <c r="B234" s="30">
        <v>922</v>
      </c>
      <c r="C234" s="30">
        <v>29</v>
      </c>
      <c r="D234" s="27">
        <v>892.42857140000001</v>
      </c>
      <c r="E234" s="30">
        <v>204</v>
      </c>
      <c r="F234" s="30">
        <v>12</v>
      </c>
      <c r="G234" s="30">
        <v>91</v>
      </c>
      <c r="H234" s="30">
        <v>3</v>
      </c>
      <c r="I234" s="30">
        <v>121</v>
      </c>
    </row>
    <row r="235" spans="1:9" x14ac:dyDescent="0.35">
      <c r="A235" s="31">
        <v>44158</v>
      </c>
      <c r="B235" s="30">
        <v>954</v>
      </c>
      <c r="C235" s="30">
        <v>32</v>
      </c>
      <c r="D235" s="27">
        <v>909.42857140000001</v>
      </c>
      <c r="E235" s="30">
        <v>205</v>
      </c>
      <c r="F235" s="30">
        <v>1</v>
      </c>
      <c r="G235" s="30">
        <v>99</v>
      </c>
      <c r="H235" s="30">
        <v>8</v>
      </c>
      <c r="I235" s="30">
        <v>112</v>
      </c>
    </row>
    <row r="236" spans="1:9" x14ac:dyDescent="0.35">
      <c r="A236" s="31">
        <v>44159</v>
      </c>
      <c r="B236" s="30">
        <v>942</v>
      </c>
      <c r="C236" s="30">
        <v>-12</v>
      </c>
      <c r="D236" s="27">
        <v>917.57142859999999</v>
      </c>
      <c r="E236" s="30">
        <v>208</v>
      </c>
      <c r="F236" s="30">
        <v>3</v>
      </c>
      <c r="G236" s="30">
        <v>108</v>
      </c>
      <c r="H236" s="30">
        <v>9</v>
      </c>
      <c r="I236" s="30">
        <v>124</v>
      </c>
    </row>
    <row r="237" spans="1:9" x14ac:dyDescent="0.35">
      <c r="A237" s="31">
        <v>44160</v>
      </c>
      <c r="B237" s="30">
        <v>966</v>
      </c>
      <c r="C237" s="30">
        <v>24</v>
      </c>
      <c r="D237" s="27">
        <v>917.66666669999995</v>
      </c>
      <c r="E237" s="30">
        <v>211</v>
      </c>
      <c r="F237" s="30">
        <v>3</v>
      </c>
      <c r="G237" s="30">
        <v>107</v>
      </c>
      <c r="H237" s="30">
        <v>-1</v>
      </c>
      <c r="I237" s="30">
        <v>116</v>
      </c>
    </row>
    <row r="238" spans="1:9" x14ac:dyDescent="0.35">
      <c r="A238" s="31">
        <v>44161</v>
      </c>
      <c r="B238" s="30">
        <v>986</v>
      </c>
      <c r="C238" s="30">
        <v>20</v>
      </c>
      <c r="D238" s="27">
        <v>936.2857143</v>
      </c>
      <c r="E238" s="30">
        <v>209</v>
      </c>
      <c r="F238" s="30">
        <v>-2</v>
      </c>
      <c r="G238" s="30">
        <v>109</v>
      </c>
      <c r="H238" s="30">
        <v>2</v>
      </c>
      <c r="I238" s="30">
        <v>129</v>
      </c>
    </row>
    <row r="239" spans="1:9" x14ac:dyDescent="0.35">
      <c r="A239" s="31">
        <v>44162</v>
      </c>
      <c r="B239" s="30">
        <v>1045</v>
      </c>
      <c r="C239" s="30">
        <v>59</v>
      </c>
      <c r="D239" s="27">
        <v>958.2857143</v>
      </c>
      <c r="E239" s="30">
        <v>225</v>
      </c>
      <c r="F239" s="30">
        <v>16</v>
      </c>
      <c r="G239" s="30">
        <v>111</v>
      </c>
      <c r="H239" s="30">
        <v>2</v>
      </c>
      <c r="I239" s="30">
        <v>111</v>
      </c>
    </row>
    <row r="240" spans="1:9" x14ac:dyDescent="0.35">
      <c r="A240" s="31">
        <v>44163</v>
      </c>
      <c r="B240" s="30">
        <v>1081</v>
      </c>
      <c r="C240" s="30">
        <v>36</v>
      </c>
      <c r="D240" s="27">
        <v>985.14285710000001</v>
      </c>
      <c r="E240" s="30">
        <v>238</v>
      </c>
      <c r="F240" s="30">
        <v>13</v>
      </c>
      <c r="G240" s="30">
        <v>110</v>
      </c>
      <c r="H240" s="30">
        <v>-1</v>
      </c>
      <c r="I240" s="30">
        <v>139</v>
      </c>
    </row>
    <row r="241" spans="1:9" x14ac:dyDescent="0.35">
      <c r="A241" s="31">
        <v>44164</v>
      </c>
      <c r="B241" s="30">
        <v>1174</v>
      </c>
      <c r="C241" s="30">
        <v>93</v>
      </c>
      <c r="D241" s="27">
        <v>1021.142857</v>
      </c>
      <c r="E241" s="30">
        <v>244</v>
      </c>
      <c r="F241" s="30">
        <v>6</v>
      </c>
      <c r="G241" s="30">
        <v>126</v>
      </c>
      <c r="H241" s="30">
        <v>16</v>
      </c>
      <c r="I241" s="30">
        <v>159</v>
      </c>
    </row>
    <row r="242" spans="1:9" x14ac:dyDescent="0.35">
      <c r="A242" s="31">
        <v>44165</v>
      </c>
      <c r="B242" s="30">
        <v>1191</v>
      </c>
      <c r="C242" s="30">
        <v>17</v>
      </c>
      <c r="D242" s="27">
        <v>1055</v>
      </c>
      <c r="E242" s="30">
        <v>239</v>
      </c>
      <c r="F242" s="30">
        <v>-5</v>
      </c>
      <c r="G242" s="30">
        <v>130</v>
      </c>
      <c r="H242" s="30">
        <v>4</v>
      </c>
      <c r="I242" s="30">
        <v>127</v>
      </c>
    </row>
    <row r="243" spans="1:9" x14ac:dyDescent="0.35">
      <c r="A243" s="31">
        <v>44166</v>
      </c>
      <c r="B243" s="30">
        <v>1259</v>
      </c>
      <c r="C243" s="30">
        <v>68</v>
      </c>
      <c r="D243" s="27">
        <v>1100.2857140000001</v>
      </c>
      <c r="E243" s="30">
        <v>264</v>
      </c>
      <c r="F243" s="30">
        <v>25</v>
      </c>
      <c r="G243" s="30">
        <v>126</v>
      </c>
      <c r="H243" s="30">
        <v>-4</v>
      </c>
      <c r="I243" s="30">
        <v>186</v>
      </c>
    </row>
    <row r="244" spans="1:9" x14ac:dyDescent="0.35">
      <c r="A244" s="31">
        <v>44167</v>
      </c>
      <c r="B244" s="30">
        <v>1324</v>
      </c>
      <c r="C244" s="30">
        <v>65</v>
      </c>
      <c r="D244" s="27">
        <v>1151.4285709999999</v>
      </c>
      <c r="E244" s="30">
        <v>261</v>
      </c>
      <c r="F244" s="30">
        <v>-3</v>
      </c>
      <c r="G244" s="30">
        <v>137</v>
      </c>
      <c r="H244" s="30">
        <v>11</v>
      </c>
      <c r="I244" s="30">
        <v>208</v>
      </c>
    </row>
    <row r="245" spans="1:9" x14ac:dyDescent="0.35">
      <c r="A245" s="31">
        <v>44168</v>
      </c>
      <c r="B245" s="30">
        <v>1394</v>
      </c>
      <c r="C245" s="30">
        <v>70</v>
      </c>
      <c r="D245" s="27">
        <v>1209.7142859999999</v>
      </c>
      <c r="E245" s="30">
        <v>278</v>
      </c>
      <c r="F245" s="30">
        <v>17</v>
      </c>
      <c r="G245" s="30">
        <v>134</v>
      </c>
      <c r="H245" s="30">
        <v>-3</v>
      </c>
      <c r="I245" s="30">
        <v>185</v>
      </c>
    </row>
    <row r="246" spans="1:9" x14ac:dyDescent="0.35">
      <c r="A246" s="31">
        <v>44169</v>
      </c>
      <c r="B246" s="30">
        <v>1428</v>
      </c>
      <c r="C246" s="30">
        <v>34</v>
      </c>
      <c r="D246" s="27">
        <v>1264.4285709999999</v>
      </c>
      <c r="E246" s="30">
        <v>283</v>
      </c>
      <c r="F246" s="30">
        <v>5</v>
      </c>
      <c r="G246" s="30">
        <v>138</v>
      </c>
      <c r="H246" s="30">
        <v>4</v>
      </c>
      <c r="I246" s="30">
        <v>187</v>
      </c>
    </row>
    <row r="247" spans="1:9" x14ac:dyDescent="0.35">
      <c r="A247" s="31">
        <v>44170</v>
      </c>
      <c r="B247" s="30">
        <v>1416</v>
      </c>
      <c r="C247" s="30">
        <v>-12</v>
      </c>
      <c r="D247" s="27">
        <v>1312.2857140000001</v>
      </c>
      <c r="E247" s="30">
        <v>298</v>
      </c>
      <c r="F247" s="30">
        <v>15</v>
      </c>
      <c r="G247" s="30">
        <v>139</v>
      </c>
      <c r="H247" s="30">
        <v>1</v>
      </c>
      <c r="I247" s="30">
        <v>192</v>
      </c>
    </row>
    <row r="248" spans="1:9" x14ac:dyDescent="0.35">
      <c r="A248" s="31">
        <v>44171</v>
      </c>
      <c r="B248" s="30">
        <v>1516</v>
      </c>
      <c r="C248" s="30">
        <v>100</v>
      </c>
      <c r="D248" s="27">
        <v>1361.142857</v>
      </c>
      <c r="E248" s="30">
        <v>302</v>
      </c>
      <c r="F248" s="30">
        <v>4</v>
      </c>
      <c r="G248" s="30">
        <v>153</v>
      </c>
      <c r="H248" s="30">
        <v>14</v>
      </c>
      <c r="I248" s="30">
        <v>185</v>
      </c>
    </row>
    <row r="249" spans="1:9" x14ac:dyDescent="0.35">
      <c r="A249" s="31">
        <v>44172</v>
      </c>
      <c r="B249" s="30">
        <v>1552</v>
      </c>
      <c r="C249" s="30">
        <v>36</v>
      </c>
      <c r="D249" s="27">
        <v>1412.7142859999999</v>
      </c>
      <c r="E249" s="30">
        <v>310</v>
      </c>
      <c r="F249" s="30">
        <v>8</v>
      </c>
      <c r="G249" s="30">
        <v>166</v>
      </c>
      <c r="H249" s="30">
        <v>13</v>
      </c>
      <c r="I249" s="30">
        <v>176</v>
      </c>
    </row>
    <row r="250" spans="1:9" x14ac:dyDescent="0.35">
      <c r="A250" s="31">
        <v>44173</v>
      </c>
      <c r="B250" s="30">
        <v>1576</v>
      </c>
      <c r="C250" s="30">
        <v>24</v>
      </c>
      <c r="D250" s="27">
        <v>1458</v>
      </c>
      <c r="E250" s="30">
        <v>308</v>
      </c>
      <c r="F250" s="30">
        <v>-2</v>
      </c>
      <c r="G250" s="30">
        <v>162</v>
      </c>
      <c r="H250" s="30">
        <v>-4</v>
      </c>
      <c r="I250" s="30">
        <v>235</v>
      </c>
    </row>
    <row r="251" spans="1:9" x14ac:dyDescent="0.35">
      <c r="A251" s="31">
        <v>44174</v>
      </c>
      <c r="B251" s="30">
        <v>1607</v>
      </c>
      <c r="C251" s="30">
        <v>31</v>
      </c>
      <c r="D251" s="27">
        <v>1498.4285709999999</v>
      </c>
      <c r="E251" s="30">
        <v>307</v>
      </c>
      <c r="F251" s="30">
        <v>-1</v>
      </c>
      <c r="G251" s="30">
        <v>168</v>
      </c>
      <c r="H251" s="30">
        <v>6</v>
      </c>
      <c r="I251" s="30">
        <v>251</v>
      </c>
    </row>
    <row r="252" spans="1:9" x14ac:dyDescent="0.35">
      <c r="A252" s="31">
        <v>44175</v>
      </c>
      <c r="B252" s="30">
        <v>1605</v>
      </c>
      <c r="C252" s="30">
        <v>-2</v>
      </c>
      <c r="D252" s="27">
        <v>1528.5714290000001</v>
      </c>
      <c r="E252" s="30">
        <v>309</v>
      </c>
      <c r="F252" s="30">
        <v>2</v>
      </c>
      <c r="G252" s="30">
        <v>165</v>
      </c>
      <c r="H252" s="30">
        <v>-3</v>
      </c>
      <c r="I252" s="30">
        <v>222</v>
      </c>
    </row>
    <row r="253" spans="1:9" x14ac:dyDescent="0.35">
      <c r="A253" s="31">
        <v>44176</v>
      </c>
      <c r="B253" s="30">
        <v>1670</v>
      </c>
      <c r="C253" s="30">
        <v>65</v>
      </c>
      <c r="D253" s="27">
        <v>1563.142857</v>
      </c>
      <c r="E253" s="30">
        <v>334</v>
      </c>
      <c r="F253" s="30">
        <v>25</v>
      </c>
      <c r="G253" s="30">
        <v>170</v>
      </c>
      <c r="H253" s="30">
        <v>5</v>
      </c>
      <c r="I253" s="30">
        <v>237</v>
      </c>
    </row>
    <row r="254" spans="1:9" x14ac:dyDescent="0.35">
      <c r="A254" s="31">
        <v>44177</v>
      </c>
      <c r="B254" s="30">
        <v>1707</v>
      </c>
      <c r="C254" s="30">
        <v>37</v>
      </c>
      <c r="D254" s="27">
        <v>1604.7142859999999</v>
      </c>
      <c r="E254" s="30">
        <v>342</v>
      </c>
      <c r="F254" s="30">
        <v>8</v>
      </c>
      <c r="G254" s="30">
        <v>178</v>
      </c>
      <c r="H254" s="30">
        <v>8</v>
      </c>
      <c r="I254" s="30">
        <v>253</v>
      </c>
    </row>
    <row r="255" spans="1:9" x14ac:dyDescent="0.35">
      <c r="A255" s="31">
        <v>44178</v>
      </c>
      <c r="B255" s="30">
        <v>1788</v>
      </c>
      <c r="C255" s="30">
        <v>81</v>
      </c>
      <c r="D255" s="27">
        <v>1643.5714290000001</v>
      </c>
      <c r="E255" s="30">
        <v>354</v>
      </c>
      <c r="F255" s="30">
        <v>12</v>
      </c>
      <c r="G255" s="30">
        <v>186</v>
      </c>
      <c r="H255" s="30">
        <v>8</v>
      </c>
      <c r="I255" s="30">
        <v>194</v>
      </c>
    </row>
    <row r="256" spans="1:9" x14ac:dyDescent="0.35">
      <c r="A256" s="31">
        <v>44179</v>
      </c>
      <c r="B256" s="30">
        <v>1834</v>
      </c>
      <c r="C256" s="30">
        <v>46</v>
      </c>
      <c r="D256" s="27">
        <v>1683.857143</v>
      </c>
      <c r="E256" s="30">
        <v>371</v>
      </c>
      <c r="F256" s="30">
        <v>17</v>
      </c>
      <c r="G256" s="30">
        <v>200</v>
      </c>
      <c r="H256" s="30">
        <v>14</v>
      </c>
      <c r="I256" s="30">
        <v>211</v>
      </c>
    </row>
    <row r="257" spans="1:9" x14ac:dyDescent="0.35">
      <c r="A257" s="31">
        <v>44180</v>
      </c>
      <c r="B257" s="30">
        <v>1851</v>
      </c>
      <c r="C257" s="30">
        <v>17</v>
      </c>
      <c r="D257" s="27">
        <v>1723.142857</v>
      </c>
      <c r="E257" s="30">
        <v>382</v>
      </c>
      <c r="F257" s="30">
        <v>11</v>
      </c>
      <c r="G257" s="30">
        <v>205</v>
      </c>
      <c r="H257" s="30">
        <v>5</v>
      </c>
      <c r="I257" s="30">
        <v>234</v>
      </c>
    </row>
    <row r="258" spans="1:9" x14ac:dyDescent="0.35">
      <c r="A258" s="31">
        <v>44181</v>
      </c>
      <c r="B258" s="30">
        <v>1871</v>
      </c>
      <c r="C258" s="30">
        <v>20</v>
      </c>
      <c r="D258" s="27">
        <v>1760.857143</v>
      </c>
      <c r="E258" s="30">
        <v>383</v>
      </c>
      <c r="F258" s="30">
        <v>1</v>
      </c>
      <c r="G258" s="30">
        <v>207</v>
      </c>
      <c r="H258" s="30">
        <v>2</v>
      </c>
      <c r="I258" s="30">
        <v>244</v>
      </c>
    </row>
    <row r="259" spans="1:9" x14ac:dyDescent="0.35">
      <c r="A259" s="31">
        <v>44182</v>
      </c>
      <c r="B259" s="30">
        <v>1874</v>
      </c>
      <c r="C259" s="30">
        <v>3</v>
      </c>
      <c r="D259" s="27">
        <v>1799.2857140000001</v>
      </c>
      <c r="E259" s="30">
        <v>370</v>
      </c>
      <c r="F259" s="30">
        <v>-13</v>
      </c>
      <c r="G259" s="30">
        <v>204</v>
      </c>
      <c r="H259" s="30">
        <v>-3</v>
      </c>
      <c r="I259" s="30">
        <v>245</v>
      </c>
    </row>
    <row r="260" spans="1:9" x14ac:dyDescent="0.35">
      <c r="A260" s="31">
        <v>44183</v>
      </c>
      <c r="B260" s="30">
        <v>1927</v>
      </c>
      <c r="C260" s="30">
        <v>53</v>
      </c>
      <c r="D260" s="27">
        <v>1836</v>
      </c>
      <c r="E260" s="30">
        <v>383</v>
      </c>
      <c r="F260" s="30">
        <v>13</v>
      </c>
      <c r="G260" s="30">
        <v>196</v>
      </c>
      <c r="H260" s="30">
        <v>-8</v>
      </c>
      <c r="I260" s="30">
        <v>201</v>
      </c>
    </row>
    <row r="261" spans="1:9" x14ac:dyDescent="0.35">
      <c r="A261" s="31">
        <v>44184</v>
      </c>
      <c r="B261" s="30">
        <v>1919</v>
      </c>
      <c r="C261" s="30">
        <v>-8</v>
      </c>
      <c r="D261" s="27">
        <v>1866.2857140000001</v>
      </c>
      <c r="E261" s="30">
        <v>387</v>
      </c>
      <c r="F261" s="30">
        <v>4</v>
      </c>
      <c r="G261" s="30">
        <v>205</v>
      </c>
      <c r="H261" s="30">
        <v>9</v>
      </c>
      <c r="I261" s="30">
        <v>231</v>
      </c>
    </row>
    <row r="262" spans="1:9" x14ac:dyDescent="0.35">
      <c r="A262" s="31">
        <v>44185</v>
      </c>
      <c r="B262" s="30">
        <v>1991</v>
      </c>
      <c r="C262" s="30">
        <v>72</v>
      </c>
      <c r="D262" s="27">
        <v>1895.2857140000001</v>
      </c>
      <c r="E262" s="30">
        <v>410</v>
      </c>
      <c r="F262" s="30">
        <v>23</v>
      </c>
      <c r="G262" s="30">
        <v>215</v>
      </c>
      <c r="H262" s="30">
        <v>10</v>
      </c>
      <c r="I262" s="30">
        <v>239</v>
      </c>
    </row>
    <row r="263" spans="1:9" x14ac:dyDescent="0.35">
      <c r="A263" s="31">
        <v>44186</v>
      </c>
      <c r="B263" s="30">
        <v>2004</v>
      </c>
      <c r="C263" s="30">
        <v>13</v>
      </c>
      <c r="D263" s="27">
        <v>1919.5714290000001</v>
      </c>
      <c r="E263" s="30">
        <v>412</v>
      </c>
      <c r="F263" s="30">
        <v>2</v>
      </c>
      <c r="G263" s="30">
        <v>233</v>
      </c>
      <c r="H263" s="30">
        <v>18</v>
      </c>
      <c r="I263" s="30">
        <v>186</v>
      </c>
    </row>
    <row r="264" spans="1:9" ht="14.25" customHeight="1" x14ac:dyDescent="0.35">
      <c r="A264" s="31">
        <v>44187</v>
      </c>
      <c r="B264" s="30">
        <v>2066</v>
      </c>
      <c r="C264" s="30">
        <v>62</v>
      </c>
      <c r="D264" s="27">
        <v>1950.2857140000001</v>
      </c>
      <c r="E264" s="30">
        <v>409</v>
      </c>
      <c r="F264" s="30">
        <v>-3</v>
      </c>
      <c r="G264" s="30">
        <v>226</v>
      </c>
      <c r="H264" s="30">
        <v>-7</v>
      </c>
      <c r="I264" s="30">
        <v>255</v>
      </c>
    </row>
    <row r="265" spans="1:9" x14ac:dyDescent="0.35">
      <c r="A265" s="31">
        <v>44188</v>
      </c>
      <c r="B265" s="30">
        <v>2095</v>
      </c>
      <c r="C265" s="30">
        <v>29</v>
      </c>
      <c r="D265" s="27">
        <v>1982.2857140000001</v>
      </c>
      <c r="E265" s="30">
        <v>409</v>
      </c>
      <c r="F265" s="30">
        <v>0</v>
      </c>
      <c r="G265" s="30">
        <v>232</v>
      </c>
      <c r="H265" s="30">
        <v>6</v>
      </c>
      <c r="I265" s="30">
        <v>268</v>
      </c>
    </row>
    <row r="266" spans="1:9" x14ac:dyDescent="0.35">
      <c r="A266" s="31">
        <v>44189</v>
      </c>
      <c r="B266" s="30">
        <v>2091</v>
      </c>
      <c r="C266" s="30">
        <v>-4</v>
      </c>
      <c r="D266" s="27">
        <v>2013.2857140000001</v>
      </c>
      <c r="E266" s="30">
        <v>409</v>
      </c>
      <c r="F266" s="30">
        <v>0</v>
      </c>
      <c r="G266" s="30">
        <v>250</v>
      </c>
      <c r="H266" s="30">
        <v>18</v>
      </c>
      <c r="I266" s="30">
        <v>248</v>
      </c>
    </row>
    <row r="267" spans="1:9" x14ac:dyDescent="0.35">
      <c r="A267" s="31">
        <v>44190</v>
      </c>
      <c r="B267" s="30">
        <v>2077</v>
      </c>
      <c r="C267" s="30">
        <v>-14</v>
      </c>
      <c r="D267" s="27">
        <v>2034.7142859999999</v>
      </c>
      <c r="E267" s="30">
        <v>416</v>
      </c>
      <c r="F267" s="30">
        <v>7</v>
      </c>
      <c r="G267" s="30">
        <v>232</v>
      </c>
      <c r="H267" s="30">
        <v>-18</v>
      </c>
      <c r="I267" s="30">
        <v>247</v>
      </c>
    </row>
    <row r="268" spans="1:9" x14ac:dyDescent="0.35">
      <c r="A268" s="31">
        <v>44191</v>
      </c>
      <c r="B268" s="30">
        <v>2156</v>
      </c>
      <c r="C268" s="30">
        <v>79</v>
      </c>
      <c r="D268" s="27">
        <v>2068.5714290000001</v>
      </c>
      <c r="E268" s="30">
        <v>416</v>
      </c>
      <c r="F268" s="30">
        <v>0</v>
      </c>
      <c r="G268" s="30">
        <v>230</v>
      </c>
      <c r="H268" s="30">
        <v>-2</v>
      </c>
      <c r="I268" s="30">
        <v>223</v>
      </c>
    </row>
    <row r="269" spans="1:9" x14ac:dyDescent="0.35">
      <c r="A269" s="31">
        <v>44192</v>
      </c>
      <c r="B269" s="30">
        <v>2230</v>
      </c>
      <c r="C269" s="30">
        <v>74</v>
      </c>
      <c r="D269" s="27">
        <v>2102.7142859999999</v>
      </c>
      <c r="E269" s="30">
        <v>430</v>
      </c>
      <c r="F269" s="30">
        <v>14</v>
      </c>
      <c r="G269" s="30">
        <v>234</v>
      </c>
      <c r="H269" s="30">
        <v>4</v>
      </c>
      <c r="I269" s="30">
        <v>251</v>
      </c>
    </row>
    <row r="270" spans="1:9" x14ac:dyDescent="0.35">
      <c r="A270" s="31">
        <v>44193</v>
      </c>
      <c r="B270" s="30">
        <v>2259</v>
      </c>
      <c r="C270" s="30">
        <v>27</v>
      </c>
      <c r="D270" s="27">
        <f>AVERAGE(B263:B270)</f>
        <v>2122.25</v>
      </c>
      <c r="E270" s="30">
        <v>431</v>
      </c>
      <c r="F270" s="30">
        <v>0</v>
      </c>
      <c r="G270" s="30">
        <v>225</v>
      </c>
      <c r="H270" s="30">
        <v>-9</v>
      </c>
      <c r="I270" s="30">
        <v>223</v>
      </c>
    </row>
    <row r="271" spans="1:9" x14ac:dyDescent="0.35">
      <c r="A271" s="31">
        <v>44194</v>
      </c>
      <c r="B271" s="30">
        <v>2257</v>
      </c>
      <c r="C271" s="30">
        <f>B271-B270</f>
        <v>-2</v>
      </c>
      <c r="D271" s="27">
        <f>AVERAGE(B264:B271)</f>
        <v>2153.875</v>
      </c>
      <c r="E271" s="30">
        <v>433</v>
      </c>
      <c r="F271" s="30">
        <v>2</v>
      </c>
      <c r="G271" s="30">
        <v>231</v>
      </c>
      <c r="H271" s="30">
        <v>6</v>
      </c>
      <c r="I271" s="30">
        <v>266</v>
      </c>
    </row>
    <row r="272" spans="1:9" x14ac:dyDescent="0.35">
      <c r="A272" s="31">
        <v>44195</v>
      </c>
      <c r="B272" s="30">
        <v>2271</v>
      </c>
      <c r="C272" s="30">
        <v>14</v>
      </c>
      <c r="D272" s="27">
        <f>AVERAGE(B265:B272)</f>
        <v>2179.5</v>
      </c>
      <c r="E272" s="30">
        <v>417</v>
      </c>
      <c r="F272" s="30">
        <v>-16</v>
      </c>
      <c r="G272" s="30">
        <v>240</v>
      </c>
      <c r="H272" s="30">
        <v>9</v>
      </c>
      <c r="I272" s="30">
        <v>294</v>
      </c>
    </row>
    <row r="273" spans="1:9" x14ac:dyDescent="0.35">
      <c r="A273" s="31">
        <v>44196</v>
      </c>
      <c r="B273" s="30">
        <v>2323</v>
      </c>
      <c r="C273" s="30">
        <f>B273-B271</f>
        <v>66</v>
      </c>
      <c r="D273" s="27">
        <f>AVERAGE(B266:B273)</f>
        <v>2208</v>
      </c>
      <c r="E273" s="30">
        <v>429</v>
      </c>
      <c r="F273" s="30">
        <f>E273-E271</f>
        <v>-4</v>
      </c>
      <c r="G273" s="30">
        <v>258</v>
      </c>
      <c r="H273" s="30">
        <v>18</v>
      </c>
      <c r="I273" s="30">
        <v>301</v>
      </c>
    </row>
    <row r="274" spans="1:9" x14ac:dyDescent="0.35">
      <c r="A274" s="31">
        <v>44197</v>
      </c>
      <c r="B274" s="30">
        <v>2280</v>
      </c>
      <c r="C274" s="30">
        <f t="shared" ref="C274:C337" si="0">B274-B273</f>
        <v>-43</v>
      </c>
      <c r="D274" s="27">
        <f t="shared" ref="D274:D364" si="1">AVERAGE(B267:B274)</f>
        <v>2231.625</v>
      </c>
      <c r="E274" s="30">
        <v>412</v>
      </c>
      <c r="F274" s="30">
        <f t="shared" ref="F274:F364" si="2">E274-E273</f>
        <v>-17</v>
      </c>
      <c r="G274" s="30">
        <v>246</v>
      </c>
      <c r="H274" s="30">
        <v>-12</v>
      </c>
      <c r="I274" s="30">
        <v>279</v>
      </c>
    </row>
    <row r="275" spans="1:9" x14ac:dyDescent="0.35">
      <c r="A275" s="31">
        <v>44198</v>
      </c>
      <c r="B275" s="30">
        <v>2291</v>
      </c>
      <c r="C275" s="30">
        <f t="shared" si="0"/>
        <v>11</v>
      </c>
      <c r="D275" s="27">
        <f t="shared" si="1"/>
        <v>2258.375</v>
      </c>
      <c r="E275" s="30">
        <v>416</v>
      </c>
      <c r="F275" s="30">
        <f t="shared" si="2"/>
        <v>4</v>
      </c>
      <c r="G275" s="30">
        <v>258</v>
      </c>
      <c r="H275" s="30">
        <v>12</v>
      </c>
      <c r="I275" s="30">
        <v>229</v>
      </c>
    </row>
    <row r="276" spans="1:9" x14ac:dyDescent="0.35">
      <c r="A276" s="31">
        <v>44199</v>
      </c>
      <c r="B276" s="30">
        <v>2339</v>
      </c>
      <c r="C276" s="30">
        <f t="shared" si="0"/>
        <v>48</v>
      </c>
      <c r="D276" s="27">
        <f t="shared" si="1"/>
        <v>2281.25</v>
      </c>
      <c r="E276" s="30">
        <v>423</v>
      </c>
      <c r="F276" s="30">
        <f t="shared" si="2"/>
        <v>7</v>
      </c>
      <c r="G276" s="30">
        <v>258</v>
      </c>
      <c r="H276" s="30">
        <v>0</v>
      </c>
      <c r="I276" s="30">
        <v>245</v>
      </c>
    </row>
    <row r="277" spans="1:9" x14ac:dyDescent="0.35">
      <c r="A277" s="31">
        <v>44200</v>
      </c>
      <c r="B277" s="30">
        <v>2428</v>
      </c>
      <c r="C277" s="30">
        <f t="shared" si="0"/>
        <v>89</v>
      </c>
      <c r="D277" s="27">
        <f t="shared" si="1"/>
        <v>2306</v>
      </c>
      <c r="E277" s="40">
        <v>425</v>
      </c>
      <c r="F277" s="30">
        <f t="shared" si="2"/>
        <v>2</v>
      </c>
      <c r="G277" s="39">
        <v>264</v>
      </c>
      <c r="H277" s="39">
        <v>6</v>
      </c>
      <c r="I277" s="30">
        <v>223</v>
      </c>
    </row>
    <row r="278" spans="1:9" x14ac:dyDescent="0.35">
      <c r="A278" s="31">
        <v>44201</v>
      </c>
      <c r="B278" s="30">
        <v>2416</v>
      </c>
      <c r="C278" s="30">
        <f t="shared" si="0"/>
        <v>-12</v>
      </c>
      <c r="D278" s="27">
        <f t="shared" si="1"/>
        <v>2325.625</v>
      </c>
      <c r="E278" s="30">
        <v>442</v>
      </c>
      <c r="F278" s="30">
        <f t="shared" si="2"/>
        <v>17</v>
      </c>
      <c r="G278" s="30">
        <v>281</v>
      </c>
      <c r="H278" s="30">
        <v>17</v>
      </c>
      <c r="I278" s="30">
        <v>315</v>
      </c>
    </row>
    <row r="279" spans="1:9" x14ac:dyDescent="0.35">
      <c r="A279" s="31">
        <v>44202</v>
      </c>
      <c r="B279" s="30">
        <v>2386</v>
      </c>
      <c r="C279" s="30">
        <f t="shared" si="0"/>
        <v>-30</v>
      </c>
      <c r="D279" s="27">
        <f t="shared" si="1"/>
        <v>2341.75</v>
      </c>
      <c r="E279" s="30">
        <v>455</v>
      </c>
      <c r="F279" s="30">
        <f t="shared" si="2"/>
        <v>13</v>
      </c>
      <c r="G279" s="30">
        <v>277</v>
      </c>
      <c r="H279" s="30">
        <v>-4</v>
      </c>
      <c r="I279" s="30">
        <v>262</v>
      </c>
    </row>
    <row r="280" spans="1:9" x14ac:dyDescent="0.35">
      <c r="A280" s="31">
        <v>44203</v>
      </c>
      <c r="B280" s="30">
        <v>2311</v>
      </c>
      <c r="C280" s="30">
        <f t="shared" si="0"/>
        <v>-75</v>
      </c>
      <c r="D280" s="27">
        <f t="shared" si="1"/>
        <v>2346.75</v>
      </c>
      <c r="E280" s="40">
        <v>440</v>
      </c>
      <c r="F280" s="30">
        <f t="shared" si="2"/>
        <v>-15</v>
      </c>
      <c r="G280" s="39">
        <v>280</v>
      </c>
      <c r="H280" s="30">
        <v>3</v>
      </c>
      <c r="I280" s="30">
        <v>281</v>
      </c>
    </row>
    <row r="281" spans="1:9" x14ac:dyDescent="0.35">
      <c r="A281" s="31">
        <v>44204</v>
      </c>
      <c r="B281" s="30">
        <v>2291</v>
      </c>
      <c r="C281" s="30">
        <f t="shared" si="0"/>
        <v>-20</v>
      </c>
      <c r="D281" s="27">
        <f t="shared" si="1"/>
        <v>2342.75</v>
      </c>
      <c r="E281" s="30">
        <v>445</v>
      </c>
      <c r="F281" s="30">
        <f t="shared" si="2"/>
        <v>5</v>
      </c>
      <c r="G281" s="30">
        <v>280</v>
      </c>
      <c r="H281" s="30">
        <v>0</v>
      </c>
      <c r="I281" s="30">
        <v>267</v>
      </c>
    </row>
    <row r="282" spans="1:9" x14ac:dyDescent="0.35">
      <c r="A282" s="31">
        <v>44205</v>
      </c>
      <c r="B282" s="30">
        <v>2225</v>
      </c>
      <c r="C282" s="30">
        <f t="shared" si="0"/>
        <v>-66</v>
      </c>
      <c r="D282" s="27">
        <f t="shared" si="1"/>
        <v>2335.875</v>
      </c>
      <c r="E282" s="30">
        <v>459</v>
      </c>
      <c r="F282" s="30">
        <f t="shared" si="2"/>
        <v>14</v>
      </c>
      <c r="G282" s="30">
        <v>282</v>
      </c>
      <c r="H282" s="30">
        <v>2</v>
      </c>
      <c r="I282" s="30">
        <v>257</v>
      </c>
    </row>
    <row r="283" spans="1:9" x14ac:dyDescent="0.35">
      <c r="A283" s="31">
        <v>44206</v>
      </c>
      <c r="B283" s="30">
        <v>2211</v>
      </c>
      <c r="C283" s="30">
        <f t="shared" si="0"/>
        <v>-14</v>
      </c>
      <c r="D283" s="27">
        <f t="shared" si="1"/>
        <v>2325.875</v>
      </c>
      <c r="E283" s="40">
        <v>451</v>
      </c>
      <c r="F283" s="30">
        <f t="shared" si="2"/>
        <v>-8</v>
      </c>
      <c r="G283" s="30">
        <v>285</v>
      </c>
      <c r="H283" s="30">
        <f t="shared" ref="H283:H364" si="3">G283-G282</f>
        <v>3</v>
      </c>
      <c r="I283" s="30">
        <v>213</v>
      </c>
    </row>
    <row r="284" spans="1:9" x14ac:dyDescent="0.35">
      <c r="A284" s="31">
        <v>44207</v>
      </c>
      <c r="B284" s="30">
        <v>2219</v>
      </c>
      <c r="C284" s="30">
        <f t="shared" si="0"/>
        <v>8</v>
      </c>
      <c r="D284" s="27">
        <f t="shared" si="1"/>
        <v>2310.875</v>
      </c>
      <c r="E284" s="30">
        <v>451</v>
      </c>
      <c r="F284" s="30">
        <f t="shared" si="2"/>
        <v>0</v>
      </c>
      <c r="G284" s="39">
        <v>271</v>
      </c>
      <c r="H284" s="30">
        <f t="shared" si="3"/>
        <v>-14</v>
      </c>
      <c r="I284" s="30">
        <v>189</v>
      </c>
    </row>
    <row r="285" spans="1:9" x14ac:dyDescent="0.35">
      <c r="A285" s="31">
        <v>44208</v>
      </c>
      <c r="B285" s="30">
        <v>2205</v>
      </c>
      <c r="C285" s="30">
        <f t="shared" si="0"/>
        <v>-14</v>
      </c>
      <c r="D285" s="27">
        <f t="shared" si="1"/>
        <v>2283</v>
      </c>
      <c r="E285" s="30">
        <v>461</v>
      </c>
      <c r="F285" s="30">
        <f t="shared" si="2"/>
        <v>10</v>
      </c>
      <c r="G285" s="30">
        <v>286</v>
      </c>
      <c r="H285" s="30">
        <f t="shared" si="3"/>
        <v>15</v>
      </c>
      <c r="I285" s="30">
        <v>270</v>
      </c>
    </row>
    <row r="286" spans="1:9" x14ac:dyDescent="0.35">
      <c r="A286" s="31">
        <v>44209</v>
      </c>
      <c r="B286" s="30">
        <v>2226</v>
      </c>
      <c r="C286" s="30">
        <f t="shared" si="0"/>
        <v>21</v>
      </c>
      <c r="D286" s="27">
        <f t="shared" si="1"/>
        <v>2259.25</v>
      </c>
      <c r="E286" s="30">
        <v>454</v>
      </c>
      <c r="F286" s="30">
        <f t="shared" si="2"/>
        <v>-7</v>
      </c>
      <c r="G286" s="30">
        <v>294</v>
      </c>
      <c r="H286" s="30">
        <f t="shared" si="3"/>
        <v>8</v>
      </c>
      <c r="I286" s="30">
        <v>331</v>
      </c>
    </row>
    <row r="287" spans="1:9" x14ac:dyDescent="0.35">
      <c r="A287" s="31">
        <v>44210</v>
      </c>
      <c r="B287" s="30">
        <v>2201</v>
      </c>
      <c r="C287" s="30">
        <f t="shared" si="0"/>
        <v>-25</v>
      </c>
      <c r="D287" s="27">
        <f t="shared" si="1"/>
        <v>2236.125</v>
      </c>
      <c r="E287" s="30">
        <v>451</v>
      </c>
      <c r="F287" s="30">
        <f t="shared" si="2"/>
        <v>-3</v>
      </c>
      <c r="G287" s="30">
        <v>293</v>
      </c>
      <c r="H287" s="30">
        <f t="shared" si="3"/>
        <v>-1</v>
      </c>
      <c r="I287" s="30">
        <v>299</v>
      </c>
    </row>
    <row r="288" spans="1:9" x14ac:dyDescent="0.35">
      <c r="A288" s="31">
        <v>44211</v>
      </c>
      <c r="B288" s="30">
        <v>2197</v>
      </c>
      <c r="C288" s="30">
        <f t="shared" si="0"/>
        <v>-4</v>
      </c>
      <c r="D288" s="27">
        <f t="shared" si="1"/>
        <v>2221.875</v>
      </c>
      <c r="E288" s="30">
        <v>433</v>
      </c>
      <c r="F288" s="30">
        <f t="shared" si="2"/>
        <v>-18</v>
      </c>
      <c r="G288" s="30">
        <v>294</v>
      </c>
      <c r="H288" s="30">
        <f t="shared" si="3"/>
        <v>1</v>
      </c>
      <c r="I288" s="30">
        <v>280</v>
      </c>
    </row>
    <row r="289" spans="1:9" x14ac:dyDescent="0.35">
      <c r="A289" s="31">
        <v>44212</v>
      </c>
      <c r="B289" s="30">
        <v>2165</v>
      </c>
      <c r="C289" s="30">
        <f t="shared" si="0"/>
        <v>-32</v>
      </c>
      <c r="D289" s="27">
        <f t="shared" si="1"/>
        <v>2206.125</v>
      </c>
      <c r="E289" s="30">
        <v>433</v>
      </c>
      <c r="F289" s="30">
        <f t="shared" si="2"/>
        <v>0</v>
      </c>
      <c r="G289" s="30">
        <v>288</v>
      </c>
      <c r="H289" s="30">
        <f t="shared" si="3"/>
        <v>-6</v>
      </c>
      <c r="I289" s="30">
        <v>270</v>
      </c>
    </row>
    <row r="290" spans="1:9" x14ac:dyDescent="0.35">
      <c r="A290" s="31">
        <v>44213</v>
      </c>
      <c r="B290" s="30">
        <v>2206</v>
      </c>
      <c r="C290" s="30">
        <f t="shared" si="0"/>
        <v>41</v>
      </c>
      <c r="D290" s="27">
        <f t="shared" si="1"/>
        <v>2203.75</v>
      </c>
      <c r="E290" s="30">
        <v>427</v>
      </c>
      <c r="F290" s="30">
        <f t="shared" si="2"/>
        <v>-6</v>
      </c>
      <c r="G290" s="30">
        <v>288</v>
      </c>
      <c r="H290" s="30">
        <f t="shared" si="3"/>
        <v>0</v>
      </c>
      <c r="I290" s="30">
        <v>230</v>
      </c>
    </row>
    <row r="291" spans="1:9" x14ac:dyDescent="0.35">
      <c r="A291" s="31">
        <v>44214</v>
      </c>
      <c r="B291" s="30">
        <v>2213</v>
      </c>
      <c r="C291" s="30">
        <f t="shared" si="0"/>
        <v>7</v>
      </c>
      <c r="D291" s="27">
        <f t="shared" si="1"/>
        <v>2204</v>
      </c>
      <c r="E291" s="30">
        <v>432</v>
      </c>
      <c r="F291" s="30">
        <f t="shared" si="2"/>
        <v>5</v>
      </c>
      <c r="G291" s="30">
        <v>277</v>
      </c>
      <c r="H291" s="30">
        <f t="shared" si="3"/>
        <v>-11</v>
      </c>
      <c r="I291" s="30">
        <v>199</v>
      </c>
    </row>
    <row r="292" spans="1:9" x14ac:dyDescent="0.35">
      <c r="A292" s="31">
        <v>44215</v>
      </c>
      <c r="B292" s="30">
        <v>2209</v>
      </c>
      <c r="C292" s="30">
        <f t="shared" si="0"/>
        <v>-4</v>
      </c>
      <c r="D292" s="27">
        <f t="shared" si="1"/>
        <v>2202.75</v>
      </c>
      <c r="E292" s="30">
        <v>444</v>
      </c>
      <c r="F292" s="30">
        <f t="shared" si="2"/>
        <v>12</v>
      </c>
      <c r="G292" s="30">
        <v>299</v>
      </c>
      <c r="H292" s="30">
        <f t="shared" si="3"/>
        <v>22</v>
      </c>
      <c r="I292" s="30">
        <v>236</v>
      </c>
    </row>
    <row r="293" spans="1:9" x14ac:dyDescent="0.35">
      <c r="A293" s="31">
        <v>44216</v>
      </c>
      <c r="B293" s="30">
        <v>2152</v>
      </c>
      <c r="C293" s="30">
        <f t="shared" si="0"/>
        <v>-57</v>
      </c>
      <c r="D293" s="27">
        <f t="shared" si="1"/>
        <v>2196.125</v>
      </c>
      <c r="E293" s="30">
        <v>430</v>
      </c>
      <c r="F293" s="30">
        <f t="shared" si="2"/>
        <v>-14</v>
      </c>
      <c r="G293" s="30">
        <v>287</v>
      </c>
      <c r="H293" s="30">
        <f t="shared" si="3"/>
        <v>-12</v>
      </c>
      <c r="I293" s="30">
        <v>231</v>
      </c>
    </row>
    <row r="294" spans="1:9" x14ac:dyDescent="0.35">
      <c r="A294" s="31">
        <v>44217</v>
      </c>
      <c r="B294" s="30">
        <v>2098</v>
      </c>
      <c r="C294" s="30">
        <f t="shared" si="0"/>
        <v>-54</v>
      </c>
      <c r="D294" s="27">
        <f t="shared" si="1"/>
        <v>2180.125</v>
      </c>
      <c r="E294" s="30">
        <v>426</v>
      </c>
      <c r="F294" s="30">
        <f t="shared" si="2"/>
        <v>-4</v>
      </c>
      <c r="G294" s="30">
        <v>282</v>
      </c>
      <c r="H294" s="30">
        <f t="shared" si="3"/>
        <v>-5</v>
      </c>
      <c r="I294" s="30">
        <v>222</v>
      </c>
    </row>
    <row r="295" spans="1:9" x14ac:dyDescent="0.35">
      <c r="A295" s="31">
        <v>44218</v>
      </c>
      <c r="B295" s="30">
        <v>2055</v>
      </c>
      <c r="C295" s="30">
        <f t="shared" si="0"/>
        <v>-43</v>
      </c>
      <c r="D295" s="27">
        <f t="shared" si="1"/>
        <v>2161.875</v>
      </c>
      <c r="E295" s="30">
        <v>418</v>
      </c>
      <c r="F295" s="30">
        <f t="shared" si="2"/>
        <v>-8</v>
      </c>
      <c r="G295" s="30">
        <v>291</v>
      </c>
      <c r="H295" s="30">
        <f t="shared" si="3"/>
        <v>9</v>
      </c>
      <c r="I295" s="30">
        <v>256</v>
      </c>
    </row>
    <row r="296" spans="1:9" x14ac:dyDescent="0.35">
      <c r="A296" s="31">
        <v>44219</v>
      </c>
      <c r="B296" s="30">
        <v>1946</v>
      </c>
      <c r="C296" s="30">
        <f t="shared" si="0"/>
        <v>-109</v>
      </c>
      <c r="D296" s="27">
        <f t="shared" si="1"/>
        <v>2130.5</v>
      </c>
      <c r="E296" s="6">
        <v>409</v>
      </c>
      <c r="F296" s="30">
        <f t="shared" si="2"/>
        <v>-9</v>
      </c>
      <c r="G296" s="30">
        <v>286</v>
      </c>
      <c r="H296" s="30">
        <f t="shared" si="3"/>
        <v>-5</v>
      </c>
      <c r="I296" s="30">
        <v>214</v>
      </c>
    </row>
    <row r="297" spans="1:9" x14ac:dyDescent="0.35">
      <c r="A297" s="31">
        <v>44220</v>
      </c>
      <c r="B297" s="30">
        <v>1955</v>
      </c>
      <c r="C297" s="30">
        <f t="shared" si="0"/>
        <v>9</v>
      </c>
      <c r="D297" s="27">
        <f t="shared" si="1"/>
        <v>2104.25</v>
      </c>
      <c r="E297" s="30">
        <v>418</v>
      </c>
      <c r="F297" s="30">
        <f t="shared" si="2"/>
        <v>9</v>
      </c>
      <c r="G297" s="30">
        <v>285</v>
      </c>
      <c r="H297" s="30">
        <f t="shared" si="3"/>
        <v>-1</v>
      </c>
      <c r="I297" s="30">
        <v>186</v>
      </c>
    </row>
    <row r="298" spans="1:9" x14ac:dyDescent="0.35">
      <c r="A298" s="31">
        <v>44221</v>
      </c>
      <c r="B298" s="30">
        <v>1951</v>
      </c>
      <c r="C298" s="30">
        <f t="shared" si="0"/>
        <v>-4</v>
      </c>
      <c r="D298" s="27">
        <f t="shared" si="1"/>
        <v>2072.375</v>
      </c>
      <c r="E298" s="30">
        <v>431</v>
      </c>
      <c r="F298" s="30">
        <f t="shared" si="2"/>
        <v>13</v>
      </c>
      <c r="G298" s="39">
        <v>278</v>
      </c>
      <c r="H298" s="30">
        <f t="shared" si="3"/>
        <v>-7</v>
      </c>
      <c r="I298" s="30">
        <v>172</v>
      </c>
    </row>
    <row r="299" spans="1:9" x14ac:dyDescent="0.35">
      <c r="A299" s="31">
        <v>44222</v>
      </c>
      <c r="B299" s="30">
        <v>1930</v>
      </c>
      <c r="C299" s="30">
        <f t="shared" si="0"/>
        <v>-21</v>
      </c>
      <c r="D299" s="27">
        <f t="shared" si="1"/>
        <v>2037</v>
      </c>
      <c r="E299" s="6">
        <v>418</v>
      </c>
      <c r="F299" s="30">
        <f t="shared" si="2"/>
        <v>-13</v>
      </c>
      <c r="G299" s="30">
        <v>270</v>
      </c>
      <c r="H299" s="30">
        <f t="shared" si="3"/>
        <v>-8</v>
      </c>
      <c r="I299" s="30">
        <v>216</v>
      </c>
    </row>
    <row r="300" spans="1:9" x14ac:dyDescent="0.35">
      <c r="A300" s="31">
        <v>44223</v>
      </c>
      <c r="B300" s="30">
        <v>1878</v>
      </c>
      <c r="C300" s="30">
        <f t="shared" si="0"/>
        <v>-52</v>
      </c>
      <c r="D300" s="27">
        <f t="shared" si="1"/>
        <v>1995.625</v>
      </c>
      <c r="E300" s="30">
        <v>405</v>
      </c>
      <c r="F300" s="30">
        <f t="shared" si="2"/>
        <v>-13</v>
      </c>
      <c r="G300" s="30">
        <v>255</v>
      </c>
      <c r="H300" s="30">
        <f t="shared" si="3"/>
        <v>-15</v>
      </c>
      <c r="I300" s="30">
        <v>219</v>
      </c>
    </row>
    <row r="301" spans="1:9" x14ac:dyDescent="0.35">
      <c r="A301" s="31">
        <v>44224</v>
      </c>
      <c r="B301" s="30">
        <v>1789</v>
      </c>
      <c r="C301" s="30">
        <f t="shared" si="0"/>
        <v>-89</v>
      </c>
      <c r="D301" s="27">
        <f t="shared" si="1"/>
        <v>1950.25</v>
      </c>
      <c r="E301" s="30">
        <v>412</v>
      </c>
      <c r="F301" s="30">
        <f t="shared" si="2"/>
        <v>7</v>
      </c>
      <c r="G301" s="30">
        <v>248</v>
      </c>
      <c r="H301" s="30">
        <f t="shared" si="3"/>
        <v>-7</v>
      </c>
      <c r="I301" s="30">
        <v>204</v>
      </c>
    </row>
    <row r="302" spans="1:9" x14ac:dyDescent="0.35">
      <c r="A302" s="31">
        <v>44225</v>
      </c>
      <c r="B302" s="30">
        <v>1739</v>
      </c>
      <c r="C302" s="30">
        <f t="shared" si="0"/>
        <v>-50</v>
      </c>
      <c r="D302" s="27">
        <f t="shared" si="1"/>
        <v>1905.375</v>
      </c>
      <c r="E302" s="30">
        <v>393</v>
      </c>
      <c r="F302" s="30">
        <f t="shared" si="2"/>
        <v>-19</v>
      </c>
      <c r="G302" s="30">
        <v>239</v>
      </c>
      <c r="H302" s="30">
        <f t="shared" si="3"/>
        <v>-9</v>
      </c>
      <c r="I302" s="30">
        <v>197</v>
      </c>
    </row>
    <row r="303" spans="1:9" x14ac:dyDescent="0.35">
      <c r="A303" s="31">
        <v>44226</v>
      </c>
      <c r="B303" s="30">
        <v>1676</v>
      </c>
      <c r="C303" s="30">
        <f t="shared" si="0"/>
        <v>-63</v>
      </c>
      <c r="D303" s="27">
        <f t="shared" si="1"/>
        <v>1858</v>
      </c>
      <c r="E303" s="6">
        <v>371</v>
      </c>
      <c r="F303" s="30">
        <f t="shared" si="2"/>
        <v>-22</v>
      </c>
      <c r="G303" s="30">
        <v>231</v>
      </c>
      <c r="H303" s="30">
        <f t="shared" si="3"/>
        <v>-8</v>
      </c>
      <c r="I303" s="30">
        <v>183</v>
      </c>
    </row>
    <row r="304" spans="1:9" x14ac:dyDescent="0.35">
      <c r="A304" s="31">
        <v>44227</v>
      </c>
      <c r="B304" s="30">
        <v>1676</v>
      </c>
      <c r="C304" s="30">
        <f t="shared" si="0"/>
        <v>0</v>
      </c>
      <c r="D304" s="27">
        <f t="shared" si="1"/>
        <v>1824.25</v>
      </c>
      <c r="E304" s="30">
        <v>373</v>
      </c>
      <c r="F304" s="30">
        <f t="shared" si="2"/>
        <v>2</v>
      </c>
      <c r="G304" s="30">
        <v>222</v>
      </c>
      <c r="H304" s="30">
        <f t="shared" si="3"/>
        <v>-9</v>
      </c>
      <c r="I304" s="30">
        <v>142</v>
      </c>
    </row>
    <row r="305" spans="1:9" x14ac:dyDescent="0.35">
      <c r="A305" s="31">
        <v>44228</v>
      </c>
      <c r="B305" s="30">
        <v>1640</v>
      </c>
      <c r="C305" s="30">
        <f t="shared" si="0"/>
        <v>-36</v>
      </c>
      <c r="D305" s="27">
        <f t="shared" si="1"/>
        <v>1784.875</v>
      </c>
      <c r="E305" s="30">
        <v>353</v>
      </c>
      <c r="F305" s="30">
        <f t="shared" si="2"/>
        <v>-20</v>
      </c>
      <c r="G305" s="30">
        <v>224</v>
      </c>
      <c r="H305" s="30">
        <f t="shared" si="3"/>
        <v>2</v>
      </c>
      <c r="I305" s="30">
        <v>163</v>
      </c>
    </row>
    <row r="306" spans="1:9" x14ac:dyDescent="0.35">
      <c r="A306" s="31">
        <v>44229</v>
      </c>
      <c r="B306" s="30">
        <v>1635</v>
      </c>
      <c r="C306" s="30">
        <f t="shared" si="0"/>
        <v>-5</v>
      </c>
      <c r="D306" s="27">
        <f t="shared" si="1"/>
        <v>1745.375</v>
      </c>
      <c r="E306" s="30">
        <v>335</v>
      </c>
      <c r="F306" s="30">
        <f t="shared" si="2"/>
        <v>-18</v>
      </c>
      <c r="G306" s="30">
        <v>203</v>
      </c>
      <c r="H306" s="30">
        <f t="shared" si="3"/>
        <v>-21</v>
      </c>
      <c r="I306" s="30">
        <v>161</v>
      </c>
    </row>
    <row r="307" spans="1:9" x14ac:dyDescent="0.35">
      <c r="A307" s="31">
        <v>44230</v>
      </c>
      <c r="B307" s="30">
        <v>1554</v>
      </c>
      <c r="C307" s="30">
        <f t="shared" si="0"/>
        <v>-81</v>
      </c>
      <c r="D307" s="27">
        <f t="shared" si="1"/>
        <v>1698.375</v>
      </c>
      <c r="E307" s="30">
        <v>335</v>
      </c>
      <c r="F307" s="30">
        <f t="shared" si="2"/>
        <v>0</v>
      </c>
      <c r="G307" s="30">
        <v>208</v>
      </c>
      <c r="H307" s="30">
        <f t="shared" si="3"/>
        <v>5</v>
      </c>
      <c r="I307" s="30">
        <v>161</v>
      </c>
    </row>
    <row r="308" spans="1:9" x14ac:dyDescent="0.35">
      <c r="A308" s="31">
        <v>44231</v>
      </c>
      <c r="B308" s="30">
        <v>1503</v>
      </c>
      <c r="C308" s="30">
        <f t="shared" si="0"/>
        <v>-51</v>
      </c>
      <c r="D308" s="27">
        <f t="shared" si="1"/>
        <v>1651.5</v>
      </c>
      <c r="E308" s="6">
        <v>322</v>
      </c>
      <c r="F308" s="30">
        <f t="shared" si="2"/>
        <v>-13</v>
      </c>
      <c r="G308" s="30">
        <v>196</v>
      </c>
      <c r="H308" s="30">
        <f t="shared" si="3"/>
        <v>-12</v>
      </c>
      <c r="I308" s="30">
        <v>173</v>
      </c>
    </row>
    <row r="309" spans="1:9" x14ac:dyDescent="0.35">
      <c r="A309" s="31">
        <v>44232</v>
      </c>
      <c r="B309" s="30">
        <v>1451</v>
      </c>
      <c r="C309" s="30">
        <f t="shared" si="0"/>
        <v>-52</v>
      </c>
      <c r="D309" s="27">
        <f t="shared" si="1"/>
        <v>1609.25</v>
      </c>
      <c r="E309" s="30">
        <v>310</v>
      </c>
      <c r="F309" s="30">
        <f t="shared" si="2"/>
        <v>-12</v>
      </c>
      <c r="G309" s="30">
        <v>189</v>
      </c>
      <c r="H309" s="30">
        <f t="shared" si="3"/>
        <v>-7</v>
      </c>
      <c r="I309" s="30">
        <v>169</v>
      </c>
    </row>
    <row r="310" spans="1:9" x14ac:dyDescent="0.35">
      <c r="A310" s="31">
        <v>44233</v>
      </c>
      <c r="B310" s="30">
        <v>1389</v>
      </c>
      <c r="C310" s="30">
        <f t="shared" si="0"/>
        <v>-62</v>
      </c>
      <c r="D310" s="27">
        <f t="shared" si="1"/>
        <v>1565.5</v>
      </c>
      <c r="E310" s="30">
        <v>318</v>
      </c>
      <c r="F310" s="30">
        <f t="shared" si="2"/>
        <v>8</v>
      </c>
      <c r="G310" s="30">
        <v>191</v>
      </c>
      <c r="H310" s="30">
        <f t="shared" si="3"/>
        <v>2</v>
      </c>
      <c r="I310" s="30">
        <v>179</v>
      </c>
    </row>
    <row r="311" spans="1:9" x14ac:dyDescent="0.35">
      <c r="A311" s="31">
        <v>44234</v>
      </c>
      <c r="B311" s="30">
        <v>1387</v>
      </c>
      <c r="C311" s="30">
        <f t="shared" si="0"/>
        <v>-2</v>
      </c>
      <c r="D311" s="27">
        <f t="shared" si="1"/>
        <v>1529.375</v>
      </c>
      <c r="E311" s="30">
        <v>329</v>
      </c>
      <c r="F311" s="30">
        <f t="shared" si="2"/>
        <v>11</v>
      </c>
      <c r="G311" s="30">
        <v>188</v>
      </c>
      <c r="H311" s="30">
        <f t="shared" si="3"/>
        <v>-3</v>
      </c>
      <c r="I311" s="30">
        <v>138</v>
      </c>
    </row>
    <row r="312" spans="1:9" x14ac:dyDescent="0.35">
      <c r="A312" s="31">
        <v>44235</v>
      </c>
      <c r="B312" s="30">
        <v>1401</v>
      </c>
      <c r="C312" s="30">
        <f t="shared" si="0"/>
        <v>14</v>
      </c>
      <c r="D312" s="27">
        <f t="shared" si="1"/>
        <v>1495</v>
      </c>
      <c r="E312" s="30">
        <v>324</v>
      </c>
      <c r="F312" s="30">
        <f t="shared" si="2"/>
        <v>-5</v>
      </c>
      <c r="G312" s="30">
        <v>191</v>
      </c>
      <c r="H312" s="30">
        <f t="shared" si="3"/>
        <v>3</v>
      </c>
      <c r="I312" s="30">
        <v>123</v>
      </c>
    </row>
    <row r="313" spans="1:9" x14ac:dyDescent="0.35">
      <c r="A313" s="31">
        <v>44236</v>
      </c>
      <c r="B313" s="30">
        <v>1358</v>
      </c>
      <c r="C313" s="30">
        <f t="shared" si="0"/>
        <v>-43</v>
      </c>
      <c r="D313" s="27">
        <f t="shared" si="1"/>
        <v>1459.75</v>
      </c>
      <c r="E313" s="30">
        <v>309</v>
      </c>
      <c r="F313" s="30">
        <f t="shared" si="2"/>
        <v>-15</v>
      </c>
      <c r="G313" s="30">
        <v>183</v>
      </c>
      <c r="H313" s="30">
        <f t="shared" si="3"/>
        <v>-8</v>
      </c>
      <c r="I313" s="30">
        <v>144</v>
      </c>
    </row>
    <row r="314" spans="1:9" x14ac:dyDescent="0.35">
      <c r="A314" s="31">
        <v>44237</v>
      </c>
      <c r="B314" s="30">
        <v>1313</v>
      </c>
      <c r="C314" s="30">
        <f t="shared" si="0"/>
        <v>-45</v>
      </c>
      <c r="D314" s="27">
        <f t="shared" si="1"/>
        <v>1419.5</v>
      </c>
      <c r="E314" s="30">
        <v>304</v>
      </c>
      <c r="F314" s="30">
        <f t="shared" si="2"/>
        <v>-5</v>
      </c>
      <c r="G314" s="30">
        <v>185</v>
      </c>
      <c r="H314" s="30">
        <f t="shared" si="3"/>
        <v>2</v>
      </c>
      <c r="I314" s="30">
        <v>128</v>
      </c>
    </row>
    <row r="315" spans="1:9" x14ac:dyDescent="0.35">
      <c r="A315" s="31">
        <v>44238</v>
      </c>
      <c r="B315" s="30">
        <v>1223</v>
      </c>
      <c r="C315" s="30">
        <f t="shared" si="0"/>
        <v>-90</v>
      </c>
      <c r="D315" s="27">
        <f t="shared" si="1"/>
        <v>1378.125</v>
      </c>
      <c r="E315" s="30">
        <v>300</v>
      </c>
      <c r="F315" s="30">
        <f t="shared" si="2"/>
        <v>-4</v>
      </c>
      <c r="G315" s="30">
        <v>180</v>
      </c>
      <c r="H315" s="30">
        <f t="shared" si="3"/>
        <v>-5</v>
      </c>
      <c r="I315" s="30">
        <v>125</v>
      </c>
    </row>
    <row r="316" spans="1:9" x14ac:dyDescent="0.35">
      <c r="A316" s="31">
        <v>44239</v>
      </c>
      <c r="B316" s="30">
        <v>1149</v>
      </c>
      <c r="C316" s="30">
        <f t="shared" si="0"/>
        <v>-74</v>
      </c>
      <c r="D316" s="27">
        <f t="shared" si="1"/>
        <v>1333.875</v>
      </c>
      <c r="E316" s="30">
        <v>291</v>
      </c>
      <c r="F316" s="30">
        <f t="shared" si="2"/>
        <v>-9</v>
      </c>
      <c r="G316" s="30">
        <v>196</v>
      </c>
      <c r="H316" s="30">
        <f t="shared" si="3"/>
        <v>16</v>
      </c>
      <c r="I316" s="30">
        <v>119</v>
      </c>
    </row>
    <row r="317" spans="1:9" x14ac:dyDescent="0.35">
      <c r="A317" s="31">
        <v>44240</v>
      </c>
      <c r="B317" s="30">
        <v>1125</v>
      </c>
      <c r="C317" s="30">
        <f t="shared" si="0"/>
        <v>-24</v>
      </c>
      <c r="D317" s="27">
        <f t="shared" si="1"/>
        <v>1293.125</v>
      </c>
      <c r="E317" s="30">
        <v>290</v>
      </c>
      <c r="F317" s="30">
        <f t="shared" si="2"/>
        <v>-1</v>
      </c>
      <c r="G317" s="30">
        <v>183</v>
      </c>
      <c r="H317" s="30">
        <f t="shared" si="3"/>
        <v>-13</v>
      </c>
      <c r="I317" s="30">
        <v>122</v>
      </c>
    </row>
    <row r="318" spans="1:9" x14ac:dyDescent="0.35">
      <c r="A318" s="31">
        <v>44241</v>
      </c>
      <c r="B318" s="30">
        <v>1107</v>
      </c>
      <c r="C318" s="30">
        <f t="shared" si="0"/>
        <v>-18</v>
      </c>
      <c r="D318" s="27">
        <f t="shared" si="1"/>
        <v>1257.875</v>
      </c>
      <c r="E318" s="30">
        <v>286</v>
      </c>
      <c r="F318" s="30">
        <f t="shared" si="2"/>
        <v>-4</v>
      </c>
      <c r="G318" s="30">
        <v>174</v>
      </c>
      <c r="H318" s="30">
        <f t="shared" si="3"/>
        <v>-9</v>
      </c>
      <c r="I318" s="30">
        <v>106</v>
      </c>
    </row>
    <row r="319" spans="1:9" x14ac:dyDescent="0.35">
      <c r="A319" s="31">
        <v>44242</v>
      </c>
      <c r="B319" s="30">
        <v>1096</v>
      </c>
      <c r="C319" s="30">
        <f t="shared" si="0"/>
        <v>-11</v>
      </c>
      <c r="D319" s="27">
        <f t="shared" si="1"/>
        <v>1221.5</v>
      </c>
      <c r="E319" s="30">
        <v>275</v>
      </c>
      <c r="F319" s="30">
        <f t="shared" si="2"/>
        <v>-11</v>
      </c>
      <c r="G319" s="30">
        <v>177</v>
      </c>
      <c r="H319" s="30">
        <f t="shared" si="3"/>
        <v>3</v>
      </c>
      <c r="I319" s="30">
        <v>99</v>
      </c>
    </row>
    <row r="320" spans="1:9" x14ac:dyDescent="0.35">
      <c r="A320" s="31">
        <v>44243</v>
      </c>
      <c r="B320" s="30">
        <v>1088</v>
      </c>
      <c r="C320" s="30">
        <f t="shared" si="0"/>
        <v>-8</v>
      </c>
      <c r="D320" s="27">
        <f t="shared" si="1"/>
        <v>1182.375</v>
      </c>
      <c r="E320" s="30">
        <v>273</v>
      </c>
      <c r="F320" s="30">
        <f t="shared" si="2"/>
        <v>-2</v>
      </c>
      <c r="G320" s="30">
        <v>179</v>
      </c>
      <c r="H320" s="30">
        <f t="shared" si="3"/>
        <v>2</v>
      </c>
      <c r="I320" s="30">
        <v>97</v>
      </c>
    </row>
    <row r="321" spans="1:9" x14ac:dyDescent="0.35">
      <c r="A321" s="31">
        <v>44244</v>
      </c>
      <c r="B321" s="30">
        <v>1029</v>
      </c>
      <c r="C321" s="30">
        <f t="shared" si="0"/>
        <v>-59</v>
      </c>
      <c r="D321" s="27">
        <f t="shared" si="1"/>
        <v>1141.25</v>
      </c>
      <c r="E321" s="30">
        <v>271</v>
      </c>
      <c r="F321" s="30">
        <f t="shared" si="2"/>
        <v>-2</v>
      </c>
      <c r="G321" s="30">
        <v>173</v>
      </c>
      <c r="H321" s="30">
        <f t="shared" si="3"/>
        <v>-6</v>
      </c>
      <c r="I321" s="30">
        <v>97</v>
      </c>
    </row>
    <row r="322" spans="1:9" x14ac:dyDescent="0.35">
      <c r="A322" s="31">
        <v>44245</v>
      </c>
      <c r="B322" s="30">
        <v>990</v>
      </c>
      <c r="C322" s="30">
        <f t="shared" si="0"/>
        <v>-39</v>
      </c>
      <c r="D322" s="27">
        <f t="shared" si="1"/>
        <v>1100.875</v>
      </c>
      <c r="E322" s="30">
        <v>258</v>
      </c>
      <c r="F322" s="30">
        <f t="shared" si="2"/>
        <v>-13</v>
      </c>
      <c r="G322" s="30">
        <v>163</v>
      </c>
      <c r="H322" s="30">
        <f t="shared" si="3"/>
        <v>-10</v>
      </c>
      <c r="I322" s="30">
        <v>104</v>
      </c>
    </row>
    <row r="323" spans="1:9" x14ac:dyDescent="0.35">
      <c r="A323" s="31">
        <v>44246</v>
      </c>
      <c r="B323" s="30">
        <v>970</v>
      </c>
      <c r="C323" s="30">
        <f t="shared" si="0"/>
        <v>-20</v>
      </c>
      <c r="D323" s="27">
        <f t="shared" si="1"/>
        <v>1069.25</v>
      </c>
      <c r="E323" s="30">
        <v>246</v>
      </c>
      <c r="F323" s="30">
        <f t="shared" si="2"/>
        <v>-12</v>
      </c>
      <c r="G323" s="30">
        <v>152</v>
      </c>
      <c r="H323" s="30">
        <f t="shared" si="3"/>
        <v>-11</v>
      </c>
      <c r="I323" s="30">
        <v>92</v>
      </c>
    </row>
    <row r="324" spans="1:9" x14ac:dyDescent="0.35">
      <c r="A324" s="31">
        <v>44247</v>
      </c>
      <c r="B324" s="30">
        <v>927</v>
      </c>
      <c r="C324" s="30">
        <f t="shared" si="0"/>
        <v>-43</v>
      </c>
      <c r="D324" s="27">
        <f t="shared" si="1"/>
        <v>1041.5</v>
      </c>
      <c r="E324" s="30">
        <v>234</v>
      </c>
      <c r="F324" s="30">
        <f t="shared" si="2"/>
        <v>-12</v>
      </c>
      <c r="G324" s="30">
        <v>153</v>
      </c>
      <c r="H324" s="30">
        <f t="shared" si="3"/>
        <v>1</v>
      </c>
      <c r="I324" s="30">
        <v>86</v>
      </c>
    </row>
    <row r="325" spans="1:9" x14ac:dyDescent="0.35">
      <c r="A325" s="31">
        <v>44248</v>
      </c>
      <c r="B325" s="30">
        <v>888</v>
      </c>
      <c r="C325" s="30">
        <f t="shared" si="0"/>
        <v>-39</v>
      </c>
      <c r="D325" s="27">
        <f t="shared" si="1"/>
        <v>1011.875</v>
      </c>
      <c r="E325" s="30">
        <v>229</v>
      </c>
      <c r="F325" s="30">
        <f t="shared" si="2"/>
        <v>-5</v>
      </c>
      <c r="G325" s="30">
        <v>140</v>
      </c>
      <c r="H325" s="30">
        <f t="shared" si="3"/>
        <v>-13</v>
      </c>
      <c r="I325" s="30">
        <v>91</v>
      </c>
    </row>
    <row r="326" spans="1:9" x14ac:dyDescent="0.35">
      <c r="A326" s="31">
        <v>44249</v>
      </c>
      <c r="B326" s="30">
        <v>879</v>
      </c>
      <c r="C326" s="30">
        <f t="shared" si="0"/>
        <v>-9</v>
      </c>
      <c r="D326" s="27">
        <f t="shared" si="1"/>
        <v>983.375</v>
      </c>
      <c r="E326" s="30">
        <v>225</v>
      </c>
      <c r="F326" s="30">
        <f t="shared" si="2"/>
        <v>-4</v>
      </c>
      <c r="G326" s="30">
        <v>147</v>
      </c>
      <c r="H326" s="30">
        <f t="shared" si="3"/>
        <v>7</v>
      </c>
      <c r="I326" s="30">
        <v>88</v>
      </c>
    </row>
    <row r="327" spans="1:9" x14ac:dyDescent="0.35">
      <c r="A327" s="31">
        <v>44250</v>
      </c>
      <c r="B327" s="30">
        <v>875</v>
      </c>
      <c r="C327" s="30">
        <f t="shared" si="0"/>
        <v>-4</v>
      </c>
      <c r="D327" s="27">
        <f t="shared" si="1"/>
        <v>955.75</v>
      </c>
      <c r="E327" s="30">
        <v>219</v>
      </c>
      <c r="F327" s="30">
        <f t="shared" si="2"/>
        <v>-6</v>
      </c>
      <c r="G327" s="30">
        <v>151</v>
      </c>
      <c r="H327" s="30">
        <f t="shared" si="3"/>
        <v>4</v>
      </c>
      <c r="I327" s="30">
        <v>104</v>
      </c>
    </row>
    <row r="328" spans="1:9" x14ac:dyDescent="0.35">
      <c r="A328" s="31">
        <v>44251</v>
      </c>
      <c r="B328" s="30">
        <v>853</v>
      </c>
      <c r="C328" s="30">
        <f t="shared" si="0"/>
        <v>-22</v>
      </c>
      <c r="D328" s="27">
        <f t="shared" si="1"/>
        <v>926.375</v>
      </c>
      <c r="E328" s="30">
        <v>221</v>
      </c>
      <c r="F328" s="30">
        <f t="shared" si="2"/>
        <v>2</v>
      </c>
      <c r="G328" s="30">
        <v>142</v>
      </c>
      <c r="H328" s="30">
        <f t="shared" si="3"/>
        <v>-9</v>
      </c>
      <c r="I328" s="30">
        <v>114</v>
      </c>
    </row>
    <row r="329" spans="1:9" x14ac:dyDescent="0.35">
      <c r="A329" s="31">
        <v>44252</v>
      </c>
      <c r="B329" s="30">
        <v>807</v>
      </c>
      <c r="C329" s="30">
        <f t="shared" si="0"/>
        <v>-46</v>
      </c>
      <c r="D329" s="27">
        <f t="shared" si="1"/>
        <v>898.625</v>
      </c>
      <c r="E329" s="30">
        <v>211</v>
      </c>
      <c r="F329" s="30">
        <f t="shared" si="2"/>
        <v>-10</v>
      </c>
      <c r="G329" s="30">
        <v>137</v>
      </c>
      <c r="H329" s="30">
        <f t="shared" si="3"/>
        <v>-5</v>
      </c>
      <c r="I329" s="30">
        <v>88</v>
      </c>
    </row>
    <row r="330" spans="1:9" x14ac:dyDescent="0.35">
      <c r="A330" s="31">
        <v>44253</v>
      </c>
      <c r="B330" s="30">
        <v>785</v>
      </c>
      <c r="C330" s="30">
        <f t="shared" si="0"/>
        <v>-22</v>
      </c>
      <c r="D330" s="27">
        <f t="shared" si="1"/>
        <v>873</v>
      </c>
      <c r="E330" s="30">
        <v>204</v>
      </c>
      <c r="F330" s="30">
        <f t="shared" si="2"/>
        <v>-7</v>
      </c>
      <c r="G330" s="30">
        <v>139</v>
      </c>
      <c r="H330" s="30">
        <f t="shared" si="3"/>
        <v>2</v>
      </c>
      <c r="I330" s="30">
        <v>97</v>
      </c>
    </row>
    <row r="331" spans="1:9" x14ac:dyDescent="0.35">
      <c r="A331" s="31">
        <v>44254</v>
      </c>
      <c r="B331" s="30">
        <v>760</v>
      </c>
      <c r="C331" s="30">
        <f t="shared" si="0"/>
        <v>-25</v>
      </c>
      <c r="D331" s="27">
        <f t="shared" si="1"/>
        <v>846.75</v>
      </c>
      <c r="E331" s="30">
        <v>183</v>
      </c>
      <c r="F331" s="30">
        <f t="shared" si="2"/>
        <v>-21</v>
      </c>
      <c r="G331" s="30">
        <v>124</v>
      </c>
      <c r="H331" s="30">
        <f t="shared" si="3"/>
        <v>-15</v>
      </c>
      <c r="I331" s="30">
        <v>92</v>
      </c>
    </row>
    <row r="332" spans="1:9" x14ac:dyDescent="0.35">
      <c r="A332" s="31">
        <v>44255</v>
      </c>
      <c r="B332" s="30">
        <v>788</v>
      </c>
      <c r="C332" s="30">
        <f t="shared" si="0"/>
        <v>28</v>
      </c>
      <c r="D332" s="27">
        <f t="shared" si="1"/>
        <v>829.375</v>
      </c>
      <c r="E332" s="30">
        <v>184</v>
      </c>
      <c r="F332" s="30">
        <f t="shared" si="2"/>
        <v>1</v>
      </c>
      <c r="G332" s="30">
        <v>119</v>
      </c>
      <c r="H332" s="30">
        <f t="shared" si="3"/>
        <v>-5</v>
      </c>
      <c r="I332" s="30">
        <v>89</v>
      </c>
    </row>
    <row r="333" spans="1:9" x14ac:dyDescent="0.35">
      <c r="A333" s="31">
        <v>44256</v>
      </c>
      <c r="B333" s="30">
        <v>775</v>
      </c>
      <c r="C333" s="30">
        <f t="shared" si="0"/>
        <v>-13</v>
      </c>
      <c r="D333" s="27">
        <f t="shared" si="1"/>
        <v>815.25</v>
      </c>
      <c r="E333" s="30">
        <v>187</v>
      </c>
      <c r="F333" s="30">
        <f t="shared" si="2"/>
        <v>3</v>
      </c>
      <c r="G333" s="30">
        <v>116</v>
      </c>
      <c r="H333" s="30">
        <f t="shared" si="3"/>
        <v>-3</v>
      </c>
      <c r="I333" s="30">
        <v>65</v>
      </c>
    </row>
    <row r="334" spans="1:9" x14ac:dyDescent="0.35">
      <c r="A334" s="31">
        <v>44257</v>
      </c>
      <c r="B334" s="30">
        <v>755</v>
      </c>
      <c r="C334" s="30">
        <f t="shared" si="0"/>
        <v>-20</v>
      </c>
      <c r="D334" s="27">
        <f t="shared" si="1"/>
        <v>799.75</v>
      </c>
      <c r="E334" s="30">
        <v>173</v>
      </c>
      <c r="F334" s="30">
        <f t="shared" si="2"/>
        <v>-14</v>
      </c>
      <c r="G334" s="30">
        <v>109</v>
      </c>
      <c r="H334" s="30">
        <f t="shared" si="3"/>
        <v>-7</v>
      </c>
      <c r="I334" s="30">
        <v>95</v>
      </c>
    </row>
    <row r="335" spans="1:9" x14ac:dyDescent="0.35">
      <c r="A335" s="31">
        <v>44258</v>
      </c>
      <c r="B335" s="30">
        <v>741</v>
      </c>
      <c r="C335" s="30">
        <f t="shared" si="0"/>
        <v>-14</v>
      </c>
      <c r="D335" s="27">
        <f t="shared" si="1"/>
        <v>783</v>
      </c>
      <c r="E335" s="30">
        <v>168</v>
      </c>
      <c r="F335" s="30">
        <f t="shared" si="2"/>
        <v>-5</v>
      </c>
      <c r="G335" s="30">
        <v>100</v>
      </c>
      <c r="H335" s="30">
        <f t="shared" si="3"/>
        <v>-9</v>
      </c>
      <c r="I335" s="30">
        <v>89</v>
      </c>
    </row>
    <row r="336" spans="1:9" x14ac:dyDescent="0.35">
      <c r="A336" s="31">
        <v>44259</v>
      </c>
      <c r="B336" s="30">
        <v>716</v>
      </c>
      <c r="C336" s="30">
        <f t="shared" si="0"/>
        <v>-25</v>
      </c>
      <c r="D336" s="27">
        <f t="shared" si="1"/>
        <v>765.875</v>
      </c>
      <c r="E336" s="30">
        <v>180</v>
      </c>
      <c r="F336" s="30">
        <f t="shared" si="2"/>
        <v>12</v>
      </c>
      <c r="G336" s="30">
        <v>109</v>
      </c>
      <c r="H336" s="30">
        <f t="shared" si="3"/>
        <v>9</v>
      </c>
      <c r="I336" s="30">
        <v>100</v>
      </c>
    </row>
    <row r="337" spans="1:9" x14ac:dyDescent="0.35">
      <c r="A337" s="31">
        <v>44260</v>
      </c>
      <c r="B337" s="30">
        <v>687</v>
      </c>
      <c r="C337" s="30">
        <f t="shared" si="0"/>
        <v>-29</v>
      </c>
      <c r="D337" s="27">
        <f t="shared" si="1"/>
        <v>750.875</v>
      </c>
      <c r="E337" s="30">
        <v>176</v>
      </c>
      <c r="F337" s="30">
        <f t="shared" si="2"/>
        <v>-4</v>
      </c>
      <c r="G337" s="30">
        <v>114</v>
      </c>
      <c r="H337" s="30">
        <f t="shared" si="3"/>
        <v>5</v>
      </c>
      <c r="I337" s="30">
        <v>99</v>
      </c>
    </row>
    <row r="338" spans="1:9" x14ac:dyDescent="0.35">
      <c r="A338" s="31">
        <v>44261</v>
      </c>
      <c r="B338" s="30">
        <v>665</v>
      </c>
      <c r="C338" s="30">
        <f t="shared" ref="C338:C381" si="4">B338-B337</f>
        <v>-22</v>
      </c>
      <c r="D338" s="27">
        <f t="shared" si="1"/>
        <v>735.875</v>
      </c>
      <c r="E338" s="30">
        <v>174</v>
      </c>
      <c r="F338" s="30">
        <f t="shared" si="2"/>
        <v>-2</v>
      </c>
      <c r="G338" s="30">
        <v>116</v>
      </c>
      <c r="H338" s="30">
        <f t="shared" si="3"/>
        <v>2</v>
      </c>
      <c r="I338" s="30">
        <v>88</v>
      </c>
    </row>
    <row r="339" spans="1:9" x14ac:dyDescent="0.35">
      <c r="A339" s="31">
        <v>44262</v>
      </c>
      <c r="B339" s="30">
        <v>672</v>
      </c>
      <c r="C339" s="30">
        <f t="shared" si="4"/>
        <v>7</v>
      </c>
      <c r="D339" s="27">
        <f t="shared" si="1"/>
        <v>724.875</v>
      </c>
      <c r="E339" s="30">
        <v>180</v>
      </c>
      <c r="F339" s="30">
        <f t="shared" si="2"/>
        <v>6</v>
      </c>
      <c r="G339" s="30">
        <v>123</v>
      </c>
      <c r="H339" s="30">
        <f t="shared" si="3"/>
        <v>7</v>
      </c>
      <c r="I339" s="30">
        <v>79</v>
      </c>
    </row>
    <row r="340" spans="1:9" x14ac:dyDescent="0.35">
      <c r="A340" s="31">
        <v>44263</v>
      </c>
      <c r="B340" s="30">
        <v>704</v>
      </c>
      <c r="C340" s="30">
        <f t="shared" si="4"/>
        <v>32</v>
      </c>
      <c r="D340" s="27">
        <f t="shared" si="1"/>
        <v>714.375</v>
      </c>
      <c r="E340" s="30">
        <v>185</v>
      </c>
      <c r="F340" s="30">
        <f t="shared" si="2"/>
        <v>5</v>
      </c>
      <c r="G340" s="30">
        <v>117</v>
      </c>
      <c r="H340" s="30">
        <f t="shared" si="3"/>
        <v>-6</v>
      </c>
      <c r="I340" s="30">
        <v>80</v>
      </c>
    </row>
    <row r="341" spans="1:9" x14ac:dyDescent="0.35">
      <c r="A341" s="31">
        <v>44264</v>
      </c>
      <c r="B341" s="30">
        <v>689</v>
      </c>
      <c r="C341" s="30">
        <f t="shared" si="4"/>
        <v>-15</v>
      </c>
      <c r="D341" s="27">
        <f t="shared" si="1"/>
        <v>703.625</v>
      </c>
      <c r="E341" s="30">
        <v>183</v>
      </c>
      <c r="F341" s="30">
        <f t="shared" si="2"/>
        <v>-2</v>
      </c>
      <c r="G341" s="30">
        <v>121</v>
      </c>
      <c r="H341" s="30">
        <f t="shared" si="3"/>
        <v>4</v>
      </c>
      <c r="I341" s="30">
        <v>94</v>
      </c>
    </row>
    <row r="342" spans="1:9" x14ac:dyDescent="0.35">
      <c r="A342" s="31">
        <v>44265</v>
      </c>
      <c r="B342" s="30">
        <v>680</v>
      </c>
      <c r="C342" s="30">
        <f t="shared" si="4"/>
        <v>-9</v>
      </c>
      <c r="D342" s="27">
        <f t="shared" si="1"/>
        <v>694.25</v>
      </c>
      <c r="E342" s="30">
        <v>176</v>
      </c>
      <c r="F342" s="30">
        <f t="shared" si="2"/>
        <v>-7</v>
      </c>
      <c r="G342" s="30">
        <v>122</v>
      </c>
      <c r="H342" s="30">
        <f t="shared" si="3"/>
        <v>1</v>
      </c>
      <c r="I342" s="30">
        <v>93</v>
      </c>
    </row>
    <row r="343" spans="1:9" x14ac:dyDescent="0.35">
      <c r="A343" s="31">
        <v>44266</v>
      </c>
      <c r="B343" s="30">
        <v>641</v>
      </c>
      <c r="C343" s="30">
        <f t="shared" si="4"/>
        <v>-39</v>
      </c>
      <c r="D343" s="27">
        <f t="shared" si="1"/>
        <v>681.75</v>
      </c>
      <c r="E343" s="30">
        <v>170</v>
      </c>
      <c r="F343" s="30">
        <f t="shared" si="2"/>
        <v>-6</v>
      </c>
      <c r="G343" s="30">
        <v>116</v>
      </c>
      <c r="H343" s="30">
        <f t="shared" si="3"/>
        <v>-6</v>
      </c>
      <c r="I343" s="30">
        <v>68</v>
      </c>
    </row>
    <row r="344" spans="1:9" x14ac:dyDescent="0.35">
      <c r="A344" s="31">
        <v>44267</v>
      </c>
      <c r="B344" s="30">
        <v>643</v>
      </c>
      <c r="C344" s="30">
        <f t="shared" si="4"/>
        <v>2</v>
      </c>
      <c r="D344" s="27">
        <f t="shared" si="1"/>
        <v>672.625</v>
      </c>
      <c r="E344" s="30">
        <v>176</v>
      </c>
      <c r="F344" s="30">
        <f t="shared" si="2"/>
        <v>6</v>
      </c>
      <c r="G344" s="30">
        <v>109</v>
      </c>
      <c r="H344" s="30">
        <f t="shared" si="3"/>
        <v>-7</v>
      </c>
      <c r="I344" s="30">
        <v>86</v>
      </c>
    </row>
    <row r="345" spans="1:9" x14ac:dyDescent="0.35">
      <c r="A345" s="31">
        <v>44268</v>
      </c>
      <c r="B345" s="30">
        <v>636</v>
      </c>
      <c r="C345" s="30">
        <f t="shared" si="4"/>
        <v>-7</v>
      </c>
      <c r="D345" s="27">
        <f t="shared" si="1"/>
        <v>666.25</v>
      </c>
      <c r="E345" s="30">
        <v>169</v>
      </c>
      <c r="F345" s="30">
        <f t="shared" si="2"/>
        <v>-7</v>
      </c>
      <c r="G345" s="30">
        <v>95</v>
      </c>
      <c r="H345" s="30">
        <f t="shared" si="3"/>
        <v>-14</v>
      </c>
      <c r="I345" s="30">
        <v>74</v>
      </c>
    </row>
    <row r="346" spans="1:9" x14ac:dyDescent="0.35">
      <c r="A346" s="31">
        <v>44269</v>
      </c>
      <c r="B346" s="30">
        <v>624</v>
      </c>
      <c r="C346" s="30">
        <f t="shared" si="4"/>
        <v>-12</v>
      </c>
      <c r="D346" s="27">
        <f t="shared" si="1"/>
        <v>661.125</v>
      </c>
      <c r="E346" s="30">
        <v>169</v>
      </c>
      <c r="F346" s="30">
        <f t="shared" si="2"/>
        <v>0</v>
      </c>
      <c r="G346" s="30">
        <v>94</v>
      </c>
      <c r="H346" s="30">
        <f t="shared" si="3"/>
        <v>-1</v>
      </c>
      <c r="I346" s="30">
        <v>74</v>
      </c>
    </row>
    <row r="347" spans="1:9" x14ac:dyDescent="0.35">
      <c r="A347" s="31">
        <v>44270</v>
      </c>
      <c r="B347" s="30">
        <v>619</v>
      </c>
      <c r="C347" s="30">
        <f t="shared" si="4"/>
        <v>-5</v>
      </c>
      <c r="D347" s="27">
        <f t="shared" si="1"/>
        <v>654.5</v>
      </c>
      <c r="E347" s="30">
        <v>164</v>
      </c>
      <c r="F347" s="30">
        <f t="shared" si="2"/>
        <v>-5</v>
      </c>
      <c r="G347" s="30">
        <v>99</v>
      </c>
      <c r="H347" s="30">
        <f t="shared" si="3"/>
        <v>5</v>
      </c>
      <c r="I347" s="30">
        <v>64</v>
      </c>
    </row>
    <row r="348" spans="1:9" x14ac:dyDescent="0.35">
      <c r="A348" s="31">
        <v>44271</v>
      </c>
      <c r="B348" s="30">
        <v>620</v>
      </c>
      <c r="C348" s="30">
        <f t="shared" si="4"/>
        <v>1</v>
      </c>
      <c r="D348" s="27">
        <f t="shared" si="1"/>
        <v>644</v>
      </c>
      <c r="E348" s="30">
        <v>158</v>
      </c>
      <c r="F348" s="30">
        <f t="shared" si="2"/>
        <v>-6</v>
      </c>
      <c r="G348" s="30">
        <v>102</v>
      </c>
      <c r="H348" s="30">
        <f t="shared" si="3"/>
        <v>3</v>
      </c>
      <c r="I348" s="30">
        <v>80</v>
      </c>
    </row>
    <row r="349" spans="1:9" x14ac:dyDescent="0.35">
      <c r="A349" s="31">
        <v>44272</v>
      </c>
      <c r="B349" s="30">
        <v>591</v>
      </c>
      <c r="C349" s="30">
        <f t="shared" si="4"/>
        <v>-29</v>
      </c>
      <c r="D349" s="27">
        <f t="shared" si="1"/>
        <v>631.75</v>
      </c>
      <c r="E349" s="30">
        <v>163</v>
      </c>
      <c r="F349" s="30">
        <f t="shared" si="2"/>
        <v>5</v>
      </c>
      <c r="G349" s="30">
        <v>98</v>
      </c>
      <c r="H349" s="30">
        <f t="shared" si="3"/>
        <v>-4</v>
      </c>
      <c r="I349" s="30">
        <v>75</v>
      </c>
    </row>
    <row r="350" spans="1:9" x14ac:dyDescent="0.35">
      <c r="A350" s="31">
        <v>44273</v>
      </c>
      <c r="B350" s="30">
        <v>586</v>
      </c>
      <c r="C350" s="30">
        <f t="shared" si="4"/>
        <v>-5</v>
      </c>
      <c r="D350" s="27">
        <f t="shared" si="1"/>
        <v>620</v>
      </c>
      <c r="E350" s="30">
        <v>157</v>
      </c>
      <c r="F350" s="30">
        <f t="shared" si="2"/>
        <v>-6</v>
      </c>
      <c r="G350" s="30">
        <v>92</v>
      </c>
      <c r="H350" s="30">
        <f t="shared" si="3"/>
        <v>-6</v>
      </c>
      <c r="I350" s="30">
        <v>84</v>
      </c>
    </row>
    <row r="351" spans="1:9" x14ac:dyDescent="0.35">
      <c r="A351" s="31">
        <v>44274</v>
      </c>
      <c r="B351" s="30">
        <v>588</v>
      </c>
      <c r="C351" s="30">
        <f t="shared" si="4"/>
        <v>2</v>
      </c>
      <c r="D351" s="27">
        <f t="shared" si="1"/>
        <v>613.375</v>
      </c>
      <c r="E351" s="30">
        <v>152</v>
      </c>
      <c r="F351" s="30">
        <f t="shared" si="2"/>
        <v>-5</v>
      </c>
      <c r="G351" s="30">
        <v>92</v>
      </c>
      <c r="H351" s="30">
        <f t="shared" si="3"/>
        <v>0</v>
      </c>
      <c r="I351" s="30">
        <v>75</v>
      </c>
    </row>
    <row r="352" spans="1:9" x14ac:dyDescent="0.35">
      <c r="A352" s="31">
        <v>44275</v>
      </c>
      <c r="B352" s="30">
        <v>580</v>
      </c>
      <c r="C352" s="30">
        <f t="shared" si="4"/>
        <v>-8</v>
      </c>
      <c r="D352" s="27">
        <f t="shared" si="1"/>
        <v>605.5</v>
      </c>
      <c r="E352" s="30">
        <v>144</v>
      </c>
      <c r="F352" s="30">
        <f t="shared" si="2"/>
        <v>-8</v>
      </c>
      <c r="G352" s="30">
        <v>88</v>
      </c>
      <c r="H352" s="30">
        <f t="shared" si="3"/>
        <v>-4</v>
      </c>
      <c r="I352" s="30">
        <v>98</v>
      </c>
    </row>
    <row r="353" spans="1:9" x14ac:dyDescent="0.35">
      <c r="A353" s="31">
        <v>44276</v>
      </c>
      <c r="B353" s="30">
        <v>603</v>
      </c>
      <c r="C353" s="30">
        <f t="shared" si="4"/>
        <v>23</v>
      </c>
      <c r="D353" s="27">
        <f t="shared" si="1"/>
        <v>601.375</v>
      </c>
      <c r="E353" s="30">
        <v>145</v>
      </c>
      <c r="F353" s="30">
        <f t="shared" si="2"/>
        <v>1</v>
      </c>
      <c r="G353" s="30">
        <v>88</v>
      </c>
      <c r="H353" s="30">
        <f t="shared" si="3"/>
        <v>0</v>
      </c>
      <c r="I353" s="30">
        <v>80</v>
      </c>
    </row>
    <row r="354" spans="1:9" x14ac:dyDescent="0.35">
      <c r="A354" s="31">
        <v>44277</v>
      </c>
      <c r="B354" s="30">
        <v>608</v>
      </c>
      <c r="C354" s="30">
        <f t="shared" si="4"/>
        <v>5</v>
      </c>
      <c r="D354" s="27">
        <f t="shared" si="1"/>
        <v>599.375</v>
      </c>
      <c r="E354" s="30">
        <v>148</v>
      </c>
      <c r="F354" s="30">
        <f t="shared" si="2"/>
        <v>3</v>
      </c>
      <c r="G354" s="30">
        <v>86</v>
      </c>
      <c r="H354" s="30">
        <f t="shared" si="3"/>
        <v>-2</v>
      </c>
      <c r="I354" s="30">
        <v>78</v>
      </c>
    </row>
    <row r="355" spans="1:9" x14ac:dyDescent="0.35">
      <c r="A355" s="31">
        <v>44278</v>
      </c>
      <c r="B355" s="30">
        <v>628</v>
      </c>
      <c r="C355" s="30">
        <f t="shared" si="4"/>
        <v>20</v>
      </c>
      <c r="D355" s="27">
        <f t="shared" si="1"/>
        <v>600.5</v>
      </c>
      <c r="E355" s="30">
        <v>147</v>
      </c>
      <c r="F355" s="30">
        <f t="shared" si="2"/>
        <v>-1</v>
      </c>
      <c r="G355" s="30">
        <v>86</v>
      </c>
      <c r="H355" s="30">
        <f t="shared" si="3"/>
        <v>0</v>
      </c>
      <c r="I355" s="30">
        <v>87</v>
      </c>
    </row>
    <row r="356" spans="1:9" x14ac:dyDescent="0.35">
      <c r="A356" s="31">
        <v>44279</v>
      </c>
      <c r="B356" s="30">
        <v>631</v>
      </c>
      <c r="C356" s="30">
        <f t="shared" si="4"/>
        <v>3</v>
      </c>
      <c r="D356" s="27">
        <f t="shared" si="1"/>
        <v>601.875</v>
      </c>
      <c r="E356" s="30">
        <v>137</v>
      </c>
      <c r="F356" s="30">
        <f t="shared" si="2"/>
        <v>-10</v>
      </c>
      <c r="G356" s="30">
        <v>87</v>
      </c>
      <c r="H356" s="30">
        <f t="shared" si="3"/>
        <v>1</v>
      </c>
      <c r="I356" s="30">
        <v>91</v>
      </c>
    </row>
    <row r="357" spans="1:9" x14ac:dyDescent="0.35">
      <c r="A357" s="31">
        <v>44280</v>
      </c>
      <c r="B357" s="30">
        <v>622</v>
      </c>
      <c r="C357" s="30">
        <f t="shared" si="4"/>
        <v>-9</v>
      </c>
      <c r="D357" s="27">
        <f t="shared" si="1"/>
        <v>605.75</v>
      </c>
      <c r="E357" s="30">
        <v>139</v>
      </c>
      <c r="F357" s="30">
        <f t="shared" si="2"/>
        <v>2</v>
      </c>
      <c r="G357" s="30">
        <v>84</v>
      </c>
      <c r="H357" s="30">
        <f t="shared" si="3"/>
        <v>-3</v>
      </c>
      <c r="I357" s="30">
        <v>73</v>
      </c>
    </row>
    <row r="358" spans="1:9" x14ac:dyDescent="0.35">
      <c r="A358" s="31">
        <v>44281</v>
      </c>
      <c r="B358" s="30">
        <v>654</v>
      </c>
      <c r="C358" s="30">
        <f t="shared" si="4"/>
        <v>32</v>
      </c>
      <c r="D358" s="27">
        <f t="shared" si="1"/>
        <v>614.25</v>
      </c>
      <c r="E358" s="30">
        <v>143</v>
      </c>
      <c r="F358" s="30">
        <f t="shared" si="2"/>
        <v>4</v>
      </c>
      <c r="G358" s="30">
        <v>86</v>
      </c>
      <c r="H358" s="30">
        <f t="shared" si="3"/>
        <v>2</v>
      </c>
      <c r="I358" s="30">
        <v>102</v>
      </c>
    </row>
    <row r="359" spans="1:9" x14ac:dyDescent="0.35">
      <c r="A359" s="31">
        <v>44282</v>
      </c>
      <c r="B359" s="30">
        <v>657</v>
      </c>
      <c r="C359" s="30">
        <f t="shared" si="4"/>
        <v>3</v>
      </c>
      <c r="D359" s="27">
        <f t="shared" si="1"/>
        <v>622.875</v>
      </c>
      <c r="E359" s="30">
        <v>141</v>
      </c>
      <c r="F359" s="30">
        <f t="shared" si="2"/>
        <v>-2</v>
      </c>
      <c r="G359" s="30">
        <v>92</v>
      </c>
      <c r="H359" s="30">
        <f t="shared" si="3"/>
        <v>6</v>
      </c>
      <c r="I359" s="30">
        <v>100</v>
      </c>
    </row>
    <row r="360" spans="1:9" x14ac:dyDescent="0.35">
      <c r="A360" s="31">
        <v>44283</v>
      </c>
      <c r="B360" s="30">
        <v>675</v>
      </c>
      <c r="C360" s="30">
        <f t="shared" si="4"/>
        <v>18</v>
      </c>
      <c r="D360" s="27">
        <f t="shared" si="1"/>
        <v>634.75</v>
      </c>
      <c r="E360" s="30">
        <v>159</v>
      </c>
      <c r="F360" s="30">
        <f t="shared" si="2"/>
        <v>18</v>
      </c>
      <c r="G360" s="30">
        <v>93</v>
      </c>
      <c r="H360" s="30">
        <f t="shared" si="3"/>
        <v>1</v>
      </c>
      <c r="I360" s="30">
        <v>86</v>
      </c>
    </row>
    <row r="361" spans="1:9" x14ac:dyDescent="0.35">
      <c r="A361" s="31">
        <v>44284</v>
      </c>
      <c r="B361" s="30">
        <v>711</v>
      </c>
      <c r="C361" s="30">
        <f t="shared" si="4"/>
        <v>36</v>
      </c>
      <c r="D361" s="27">
        <f t="shared" si="1"/>
        <v>648.25</v>
      </c>
      <c r="E361" s="30">
        <v>172</v>
      </c>
      <c r="F361" s="30">
        <f t="shared" si="2"/>
        <v>13</v>
      </c>
      <c r="G361" s="30">
        <v>95</v>
      </c>
      <c r="H361" s="30">
        <f t="shared" si="3"/>
        <v>2</v>
      </c>
      <c r="I361" s="30">
        <v>80</v>
      </c>
    </row>
    <row r="362" spans="1:9" x14ac:dyDescent="0.35">
      <c r="A362" s="31">
        <v>44285</v>
      </c>
      <c r="B362" s="30">
        <v>690</v>
      </c>
      <c r="C362" s="30">
        <f t="shared" si="4"/>
        <v>-21</v>
      </c>
      <c r="D362" s="27">
        <f t="shared" si="1"/>
        <v>658.5</v>
      </c>
      <c r="E362" s="30">
        <v>169</v>
      </c>
      <c r="F362" s="30">
        <f t="shared" si="2"/>
        <v>-3</v>
      </c>
      <c r="G362" s="30">
        <v>93</v>
      </c>
      <c r="H362" s="30">
        <f t="shared" si="3"/>
        <v>-2</v>
      </c>
      <c r="I362" s="30">
        <v>98</v>
      </c>
    </row>
    <row r="363" spans="1:9" x14ac:dyDescent="0.35">
      <c r="A363" s="31">
        <v>44286</v>
      </c>
      <c r="B363" s="30">
        <v>700</v>
      </c>
      <c r="C363" s="30">
        <f t="shared" si="4"/>
        <v>10</v>
      </c>
      <c r="D363" s="27">
        <f t="shared" si="1"/>
        <v>667.5</v>
      </c>
      <c r="E363" s="30">
        <v>166</v>
      </c>
      <c r="F363" s="30">
        <f t="shared" si="2"/>
        <v>-3</v>
      </c>
      <c r="G363" s="30">
        <v>86</v>
      </c>
      <c r="H363" s="30">
        <f t="shared" si="3"/>
        <v>-7</v>
      </c>
      <c r="I363" s="30">
        <v>93</v>
      </c>
    </row>
    <row r="364" spans="1:9" x14ac:dyDescent="0.35">
      <c r="A364" s="31">
        <v>44287</v>
      </c>
      <c r="B364" s="30">
        <v>705</v>
      </c>
      <c r="C364" s="30">
        <f t="shared" si="4"/>
        <v>5</v>
      </c>
      <c r="D364" s="27">
        <f t="shared" si="1"/>
        <v>676.75</v>
      </c>
      <c r="E364" s="30">
        <v>160</v>
      </c>
      <c r="F364" s="30">
        <f t="shared" si="2"/>
        <v>-6</v>
      </c>
      <c r="G364" s="30">
        <v>90</v>
      </c>
      <c r="H364" s="30">
        <f t="shared" si="3"/>
        <v>4</v>
      </c>
      <c r="I364" s="30">
        <v>101</v>
      </c>
    </row>
    <row r="365" spans="1:9" x14ac:dyDescent="0.35">
      <c r="A365" s="31">
        <v>44288</v>
      </c>
      <c r="B365" s="30">
        <v>707</v>
      </c>
      <c r="C365" s="30">
        <f t="shared" si="4"/>
        <v>2</v>
      </c>
      <c r="D365" s="27">
        <f t="shared" ref="D365:D381" si="5">AVERAGE(B358:B365)</f>
        <v>687.375</v>
      </c>
      <c r="E365" s="30">
        <v>164</v>
      </c>
      <c r="F365" s="30">
        <f t="shared" ref="F365:F404" si="6">E365-E364</f>
        <v>4</v>
      </c>
      <c r="G365" s="30">
        <v>93</v>
      </c>
      <c r="H365" s="30">
        <f t="shared" ref="H365:H404" si="7">G365-G364</f>
        <v>3</v>
      </c>
      <c r="I365" s="30">
        <v>105</v>
      </c>
    </row>
    <row r="366" spans="1:9" x14ac:dyDescent="0.35">
      <c r="A366" s="31">
        <v>44289</v>
      </c>
      <c r="B366" s="30">
        <v>715</v>
      </c>
      <c r="C366" s="30">
        <f t="shared" si="4"/>
        <v>8</v>
      </c>
      <c r="D366" s="27">
        <f t="shared" si="5"/>
        <v>695</v>
      </c>
      <c r="E366" s="30">
        <v>167</v>
      </c>
      <c r="F366" s="30">
        <f t="shared" si="6"/>
        <v>3</v>
      </c>
      <c r="G366" s="30">
        <v>97</v>
      </c>
      <c r="H366" s="30">
        <f t="shared" si="7"/>
        <v>4</v>
      </c>
      <c r="I366" s="30">
        <v>91</v>
      </c>
    </row>
    <row r="367" spans="1:9" x14ac:dyDescent="0.35">
      <c r="A367" s="31">
        <v>44290</v>
      </c>
      <c r="B367" s="30">
        <v>707</v>
      </c>
      <c r="C367" s="30">
        <f t="shared" si="4"/>
        <v>-8</v>
      </c>
      <c r="D367" s="27">
        <f t="shared" si="5"/>
        <v>701.25</v>
      </c>
      <c r="E367" s="30">
        <v>163</v>
      </c>
      <c r="F367" s="30">
        <f t="shared" si="6"/>
        <v>-4</v>
      </c>
      <c r="G367" s="30">
        <v>93</v>
      </c>
      <c r="H367" s="30">
        <f t="shared" si="7"/>
        <v>-4</v>
      </c>
      <c r="I367" s="30">
        <v>82</v>
      </c>
    </row>
    <row r="368" spans="1:9" x14ac:dyDescent="0.35">
      <c r="A368" s="31">
        <v>44291</v>
      </c>
      <c r="B368" s="30">
        <v>725</v>
      </c>
      <c r="C368" s="30">
        <f t="shared" si="4"/>
        <v>18</v>
      </c>
      <c r="D368" s="27">
        <f t="shared" si="5"/>
        <v>707.5</v>
      </c>
      <c r="E368" s="30">
        <v>169</v>
      </c>
      <c r="F368" s="30">
        <f t="shared" si="6"/>
        <v>6</v>
      </c>
      <c r="G368" s="30">
        <v>97</v>
      </c>
      <c r="H368" s="30">
        <f t="shared" si="7"/>
        <v>4</v>
      </c>
      <c r="I368" s="30">
        <v>95</v>
      </c>
    </row>
    <row r="369" spans="1:9" x14ac:dyDescent="0.35">
      <c r="A369" s="133">
        <v>44292</v>
      </c>
      <c r="B369" s="30">
        <v>755</v>
      </c>
      <c r="C369" s="132">
        <f t="shared" si="4"/>
        <v>30</v>
      </c>
      <c r="D369" s="87">
        <f t="shared" si="5"/>
        <v>713</v>
      </c>
      <c r="E369" s="30">
        <v>179</v>
      </c>
      <c r="F369" s="132">
        <f t="shared" si="6"/>
        <v>10</v>
      </c>
      <c r="G369" s="30">
        <v>105</v>
      </c>
      <c r="H369" s="132">
        <f t="shared" si="7"/>
        <v>8</v>
      </c>
      <c r="I369" s="30">
        <v>100</v>
      </c>
    </row>
    <row r="370" spans="1:9" x14ac:dyDescent="0.35">
      <c r="A370" s="31">
        <v>44293</v>
      </c>
      <c r="B370" s="30">
        <v>735</v>
      </c>
      <c r="C370" s="132">
        <f t="shared" si="4"/>
        <v>-20</v>
      </c>
      <c r="D370" s="87">
        <f t="shared" si="5"/>
        <v>718.625</v>
      </c>
      <c r="E370" s="30">
        <v>176</v>
      </c>
      <c r="F370" s="132">
        <f t="shared" si="6"/>
        <v>-3</v>
      </c>
      <c r="G370" s="30">
        <v>95</v>
      </c>
      <c r="H370" s="132">
        <f t="shared" si="7"/>
        <v>-10</v>
      </c>
      <c r="I370" s="30">
        <v>92</v>
      </c>
    </row>
    <row r="371" spans="1:9" x14ac:dyDescent="0.35">
      <c r="A371" s="133">
        <v>44294</v>
      </c>
      <c r="B371" s="30">
        <v>711</v>
      </c>
      <c r="C371" s="132">
        <f t="shared" si="4"/>
        <v>-24</v>
      </c>
      <c r="D371" s="87">
        <f t="shared" si="5"/>
        <v>720</v>
      </c>
      <c r="E371" s="30">
        <v>174</v>
      </c>
      <c r="F371" s="132">
        <f t="shared" si="6"/>
        <v>-2</v>
      </c>
      <c r="G371" s="30">
        <v>106</v>
      </c>
      <c r="H371" s="132">
        <f t="shared" si="7"/>
        <v>11</v>
      </c>
      <c r="I371" s="30">
        <v>94</v>
      </c>
    </row>
    <row r="372" spans="1:9" x14ac:dyDescent="0.35">
      <c r="A372" s="31">
        <v>44295</v>
      </c>
      <c r="B372" s="30">
        <v>685</v>
      </c>
      <c r="C372" s="132">
        <f t="shared" si="4"/>
        <v>-26</v>
      </c>
      <c r="D372" s="87">
        <f t="shared" si="5"/>
        <v>717.5</v>
      </c>
      <c r="E372" s="30">
        <v>178</v>
      </c>
      <c r="F372" s="132">
        <f t="shared" si="6"/>
        <v>4</v>
      </c>
      <c r="G372" s="30">
        <v>98</v>
      </c>
      <c r="H372" s="132">
        <f t="shared" si="7"/>
        <v>-8</v>
      </c>
      <c r="I372" s="30">
        <v>89</v>
      </c>
    </row>
    <row r="373" spans="1:9" x14ac:dyDescent="0.35">
      <c r="A373" s="133">
        <v>44296</v>
      </c>
      <c r="B373" s="30">
        <v>698</v>
      </c>
      <c r="C373" s="132">
        <f t="shared" si="4"/>
        <v>13</v>
      </c>
      <c r="D373" s="87">
        <f t="shared" si="5"/>
        <v>716.375</v>
      </c>
      <c r="E373" s="30">
        <v>172</v>
      </c>
      <c r="F373" s="132">
        <f t="shared" si="6"/>
        <v>-6</v>
      </c>
      <c r="G373" s="30">
        <v>100</v>
      </c>
      <c r="H373" s="132">
        <f t="shared" si="7"/>
        <v>2</v>
      </c>
      <c r="I373" s="30">
        <v>101</v>
      </c>
    </row>
    <row r="374" spans="1:9" x14ac:dyDescent="0.35">
      <c r="A374" s="133">
        <v>44297</v>
      </c>
      <c r="B374" s="30">
        <v>699</v>
      </c>
      <c r="C374" s="132">
        <f t="shared" si="4"/>
        <v>1</v>
      </c>
      <c r="D374" s="87">
        <f t="shared" si="5"/>
        <v>714.375</v>
      </c>
      <c r="E374" s="30">
        <v>162</v>
      </c>
      <c r="F374" s="132">
        <f t="shared" si="6"/>
        <v>-10</v>
      </c>
      <c r="G374" s="30">
        <v>102</v>
      </c>
      <c r="H374" s="132">
        <f t="shared" si="7"/>
        <v>2</v>
      </c>
      <c r="I374" s="30">
        <v>82</v>
      </c>
    </row>
    <row r="375" spans="1:9" x14ac:dyDescent="0.35">
      <c r="A375" s="133">
        <v>44298</v>
      </c>
      <c r="B375" s="30">
        <v>714</v>
      </c>
      <c r="C375" s="132">
        <f t="shared" si="4"/>
        <v>15</v>
      </c>
      <c r="D375" s="87">
        <f t="shared" si="5"/>
        <v>715.25</v>
      </c>
      <c r="E375" s="30">
        <v>165</v>
      </c>
      <c r="F375" s="132">
        <f t="shared" si="6"/>
        <v>3</v>
      </c>
      <c r="G375" s="30">
        <v>100</v>
      </c>
      <c r="H375" s="132">
        <f t="shared" si="7"/>
        <v>-2</v>
      </c>
      <c r="I375" s="30">
        <v>90</v>
      </c>
    </row>
    <row r="376" spans="1:9" x14ac:dyDescent="0.35">
      <c r="A376" s="133">
        <v>44299</v>
      </c>
      <c r="B376" s="30">
        <v>711</v>
      </c>
      <c r="C376" s="132">
        <f t="shared" si="4"/>
        <v>-3</v>
      </c>
      <c r="D376" s="87">
        <f t="shared" si="5"/>
        <v>713.5</v>
      </c>
      <c r="E376" s="30">
        <v>159</v>
      </c>
      <c r="F376" s="132">
        <f t="shared" si="6"/>
        <v>-6</v>
      </c>
      <c r="G376" s="30">
        <v>101</v>
      </c>
      <c r="H376" s="132">
        <f t="shared" si="7"/>
        <v>1</v>
      </c>
      <c r="I376" s="30">
        <v>93</v>
      </c>
    </row>
    <row r="377" spans="1:9" x14ac:dyDescent="0.35">
      <c r="A377" s="31">
        <v>44300</v>
      </c>
      <c r="B377" s="30">
        <v>710</v>
      </c>
      <c r="C377" s="132">
        <f t="shared" si="4"/>
        <v>-1</v>
      </c>
      <c r="D377" s="87">
        <f t="shared" si="5"/>
        <v>707.875</v>
      </c>
      <c r="E377" s="30">
        <v>162</v>
      </c>
      <c r="F377" s="132">
        <f t="shared" si="6"/>
        <v>3</v>
      </c>
      <c r="G377" s="30">
        <v>102</v>
      </c>
      <c r="H377" s="132">
        <f t="shared" si="7"/>
        <v>1</v>
      </c>
      <c r="I377" s="30">
        <v>84</v>
      </c>
    </row>
    <row r="378" spans="1:9" x14ac:dyDescent="0.35">
      <c r="A378" s="133">
        <v>44301</v>
      </c>
      <c r="B378" s="30">
        <v>699</v>
      </c>
      <c r="C378" s="132">
        <f t="shared" si="4"/>
        <v>-11</v>
      </c>
      <c r="D378" s="87">
        <f t="shared" si="5"/>
        <v>703.375</v>
      </c>
      <c r="E378" s="30">
        <v>164</v>
      </c>
      <c r="F378" s="132">
        <f t="shared" si="6"/>
        <v>2</v>
      </c>
      <c r="G378" s="30">
        <v>98</v>
      </c>
      <c r="H378" s="132">
        <f t="shared" si="7"/>
        <v>-4</v>
      </c>
      <c r="I378" s="30">
        <v>97</v>
      </c>
    </row>
    <row r="379" spans="1:9" x14ac:dyDescent="0.35">
      <c r="A379" s="133">
        <v>44302</v>
      </c>
      <c r="B379" s="30">
        <v>693</v>
      </c>
      <c r="C379" s="132">
        <f t="shared" si="4"/>
        <v>-6</v>
      </c>
      <c r="D379" s="87">
        <f t="shared" si="5"/>
        <v>701.125</v>
      </c>
      <c r="E379" s="30">
        <v>169</v>
      </c>
      <c r="F379" s="132">
        <f t="shared" si="6"/>
        <v>5</v>
      </c>
      <c r="G379" s="30">
        <v>99</v>
      </c>
      <c r="H379" s="132">
        <f t="shared" si="7"/>
        <v>1</v>
      </c>
      <c r="I379" s="30">
        <v>108</v>
      </c>
    </row>
    <row r="380" spans="1:9" x14ac:dyDescent="0.35">
      <c r="A380" s="133">
        <v>44303</v>
      </c>
      <c r="B380" s="30">
        <v>701</v>
      </c>
      <c r="C380" s="132">
        <f t="shared" si="4"/>
        <v>8</v>
      </c>
      <c r="D380" s="87">
        <f t="shared" si="5"/>
        <v>703.125</v>
      </c>
      <c r="E380" s="30">
        <v>162</v>
      </c>
      <c r="F380" s="132">
        <f t="shared" si="6"/>
        <v>-7</v>
      </c>
      <c r="G380" s="30">
        <v>103</v>
      </c>
      <c r="H380" s="132">
        <f t="shared" si="7"/>
        <v>4</v>
      </c>
      <c r="I380" s="30">
        <v>107</v>
      </c>
    </row>
    <row r="381" spans="1:9" x14ac:dyDescent="0.35">
      <c r="A381" s="133">
        <v>44304</v>
      </c>
      <c r="B381" s="30">
        <v>705</v>
      </c>
      <c r="C381" s="132">
        <f t="shared" si="4"/>
        <v>4</v>
      </c>
      <c r="D381" s="87">
        <f t="shared" si="5"/>
        <v>704</v>
      </c>
      <c r="E381" s="30">
        <v>163</v>
      </c>
      <c r="F381" s="132">
        <f t="shared" si="6"/>
        <v>1</v>
      </c>
      <c r="G381" s="30">
        <v>95</v>
      </c>
      <c r="H381" s="132">
        <f t="shared" si="7"/>
        <v>-8</v>
      </c>
      <c r="I381" s="30">
        <v>97</v>
      </c>
    </row>
    <row r="382" spans="1:9" x14ac:dyDescent="0.35">
      <c r="A382" s="133">
        <v>44305</v>
      </c>
      <c r="B382" s="30">
        <v>708</v>
      </c>
      <c r="C382" s="132">
        <f t="shared" ref="C382" si="8">B382-B381</f>
        <v>3</v>
      </c>
      <c r="D382" s="87">
        <f t="shared" ref="D382" si="9">AVERAGE(B375:B382)</f>
        <v>705.125</v>
      </c>
      <c r="E382" s="30">
        <v>168</v>
      </c>
      <c r="F382" s="132">
        <f t="shared" si="6"/>
        <v>5</v>
      </c>
      <c r="G382" s="30">
        <v>102</v>
      </c>
      <c r="H382" s="132">
        <f t="shared" si="7"/>
        <v>7</v>
      </c>
      <c r="I382" s="30">
        <v>82</v>
      </c>
    </row>
    <row r="383" spans="1:9" x14ac:dyDescent="0.35">
      <c r="A383" s="133">
        <v>44306</v>
      </c>
      <c r="B383" s="30">
        <v>686</v>
      </c>
      <c r="C383" s="132">
        <f t="shared" ref="C383" si="10">B383-B382</f>
        <v>-22</v>
      </c>
      <c r="D383" s="87">
        <f t="shared" ref="D383" si="11">AVERAGE(B376:B383)</f>
        <v>701.625</v>
      </c>
      <c r="E383" s="30">
        <v>156</v>
      </c>
      <c r="F383" s="132">
        <f t="shared" si="6"/>
        <v>-12</v>
      </c>
      <c r="G383" s="5">
        <v>95</v>
      </c>
      <c r="H383" s="132">
        <f t="shared" si="7"/>
        <v>-7</v>
      </c>
      <c r="I383" s="30">
        <v>79</v>
      </c>
    </row>
    <row r="384" spans="1:9" x14ac:dyDescent="0.35">
      <c r="A384" s="133">
        <v>44307</v>
      </c>
      <c r="B384" s="173">
        <v>645</v>
      </c>
      <c r="C384" s="132">
        <f t="shared" ref="C384:C387" si="12">B384-B383</f>
        <v>-41</v>
      </c>
      <c r="D384" s="87">
        <f t="shared" ref="D384:D387" si="13">AVERAGE(B377:B384)</f>
        <v>693.375</v>
      </c>
      <c r="E384" s="30">
        <v>158</v>
      </c>
      <c r="F384" s="132">
        <f t="shared" si="6"/>
        <v>2</v>
      </c>
      <c r="G384" s="5">
        <v>90</v>
      </c>
      <c r="H384" s="132">
        <f t="shared" si="7"/>
        <v>-5</v>
      </c>
      <c r="I384" s="30">
        <v>93</v>
      </c>
    </row>
    <row r="385" spans="1:9" x14ac:dyDescent="0.35">
      <c r="A385" s="133">
        <v>44308</v>
      </c>
      <c r="B385" s="173">
        <v>644</v>
      </c>
      <c r="C385" s="132">
        <f t="shared" si="12"/>
        <v>-1</v>
      </c>
      <c r="D385" s="87">
        <f t="shared" si="13"/>
        <v>685.125</v>
      </c>
      <c r="E385" s="30">
        <v>156</v>
      </c>
      <c r="F385" s="132">
        <f t="shared" si="6"/>
        <v>-2</v>
      </c>
      <c r="G385" s="5">
        <v>89</v>
      </c>
      <c r="H385" s="132">
        <f t="shared" si="7"/>
        <v>-1</v>
      </c>
      <c r="I385" s="30">
        <v>80</v>
      </c>
    </row>
    <row r="386" spans="1:9" x14ac:dyDescent="0.35">
      <c r="A386" s="133">
        <v>44309</v>
      </c>
      <c r="B386" s="173">
        <v>633</v>
      </c>
      <c r="C386" s="132">
        <f t="shared" si="12"/>
        <v>-11</v>
      </c>
      <c r="D386" s="87">
        <f t="shared" si="13"/>
        <v>676.875</v>
      </c>
      <c r="E386" s="30">
        <v>144</v>
      </c>
      <c r="F386" s="132">
        <f t="shared" si="6"/>
        <v>-12</v>
      </c>
      <c r="G386" s="30">
        <v>90</v>
      </c>
      <c r="H386" s="132">
        <f t="shared" si="7"/>
        <v>1</v>
      </c>
      <c r="I386" s="30">
        <v>89</v>
      </c>
    </row>
    <row r="387" spans="1:9" x14ac:dyDescent="0.35">
      <c r="A387" s="133">
        <v>44310</v>
      </c>
      <c r="B387" s="173">
        <v>641</v>
      </c>
      <c r="C387" s="132">
        <f t="shared" si="12"/>
        <v>8</v>
      </c>
      <c r="D387" s="87">
        <f t="shared" si="13"/>
        <v>670.375</v>
      </c>
      <c r="E387" s="6">
        <v>152</v>
      </c>
      <c r="F387" s="132">
        <f t="shared" si="6"/>
        <v>8</v>
      </c>
      <c r="G387" s="173">
        <v>96</v>
      </c>
      <c r="H387" s="132">
        <f t="shared" si="7"/>
        <v>6</v>
      </c>
      <c r="I387" s="30">
        <v>87</v>
      </c>
    </row>
    <row r="388" spans="1:9" x14ac:dyDescent="0.35">
      <c r="A388" s="133">
        <v>44311</v>
      </c>
      <c r="B388" s="173">
        <v>625</v>
      </c>
      <c r="C388" s="132">
        <f t="shared" ref="C388" si="14">B388-B387</f>
        <v>-16</v>
      </c>
      <c r="D388" s="87">
        <f t="shared" ref="D388" si="15">AVERAGE(B381:B388)</f>
        <v>660.875</v>
      </c>
      <c r="E388" s="6">
        <v>154</v>
      </c>
      <c r="F388" s="132">
        <f t="shared" si="6"/>
        <v>2</v>
      </c>
      <c r="G388" s="173">
        <v>97</v>
      </c>
      <c r="H388" s="132">
        <f t="shared" si="7"/>
        <v>1</v>
      </c>
      <c r="I388" s="30">
        <v>61</v>
      </c>
    </row>
    <row r="389" spans="1:9" x14ac:dyDescent="0.35">
      <c r="A389" s="133">
        <v>44312</v>
      </c>
      <c r="B389" s="173">
        <v>628</v>
      </c>
      <c r="C389" s="132">
        <f t="shared" ref="C389" si="16">B389-B388</f>
        <v>3</v>
      </c>
      <c r="D389" s="87">
        <f t="shared" ref="D389" si="17">AVERAGE(B382:B389)</f>
        <v>651.25</v>
      </c>
      <c r="E389" s="6">
        <v>158</v>
      </c>
      <c r="F389" s="132">
        <f t="shared" si="6"/>
        <v>4</v>
      </c>
      <c r="G389" s="173">
        <v>93</v>
      </c>
      <c r="H389" s="132">
        <f t="shared" si="7"/>
        <v>-4</v>
      </c>
      <c r="I389" s="30">
        <v>80</v>
      </c>
    </row>
    <row r="390" spans="1:9" x14ac:dyDescent="0.35">
      <c r="A390" s="133">
        <v>44313</v>
      </c>
      <c r="B390" s="173">
        <v>594</v>
      </c>
      <c r="C390" s="132">
        <f t="shared" ref="C390:C404" si="18">B390-B389</f>
        <v>-34</v>
      </c>
      <c r="D390" s="87">
        <f t="shared" ref="D390:D394" si="19">AVERAGE(B383:B390)</f>
        <v>637</v>
      </c>
      <c r="E390" s="6">
        <v>153</v>
      </c>
      <c r="F390" s="132">
        <f t="shared" si="6"/>
        <v>-5</v>
      </c>
      <c r="G390" s="173">
        <v>89</v>
      </c>
      <c r="H390" s="132">
        <f t="shared" si="7"/>
        <v>-4</v>
      </c>
      <c r="I390" s="30">
        <v>61</v>
      </c>
    </row>
    <row r="391" spans="1:9" x14ac:dyDescent="0.35">
      <c r="A391" s="133">
        <v>44314</v>
      </c>
      <c r="B391" s="173">
        <v>590</v>
      </c>
      <c r="C391" s="132">
        <f t="shared" si="18"/>
        <v>-4</v>
      </c>
      <c r="D391" s="87">
        <f t="shared" si="19"/>
        <v>625</v>
      </c>
      <c r="E391" s="6">
        <v>155</v>
      </c>
      <c r="F391" s="132">
        <f t="shared" si="6"/>
        <v>2</v>
      </c>
      <c r="G391" s="173">
        <v>89</v>
      </c>
      <c r="H391" s="132">
        <f t="shared" si="7"/>
        <v>0</v>
      </c>
      <c r="I391" s="30">
        <v>75</v>
      </c>
    </row>
    <row r="392" spans="1:9" x14ac:dyDescent="0.35">
      <c r="A392" s="133">
        <v>44315</v>
      </c>
      <c r="B392" s="173">
        <v>559</v>
      </c>
      <c r="C392" s="132">
        <f t="shared" si="18"/>
        <v>-31</v>
      </c>
      <c r="D392" s="87">
        <f t="shared" si="19"/>
        <v>614.25</v>
      </c>
      <c r="E392" s="6">
        <v>152</v>
      </c>
      <c r="F392" s="132">
        <f t="shared" si="6"/>
        <v>-3</v>
      </c>
      <c r="G392" s="173">
        <v>79</v>
      </c>
      <c r="H392" s="132">
        <f t="shared" si="7"/>
        <v>-10</v>
      </c>
      <c r="I392" s="30">
        <v>66</v>
      </c>
    </row>
    <row r="393" spans="1:9" x14ac:dyDescent="0.35">
      <c r="A393" s="31">
        <v>44316</v>
      </c>
      <c r="B393" s="173">
        <v>541</v>
      </c>
      <c r="C393" s="132">
        <f t="shared" si="18"/>
        <v>-18</v>
      </c>
      <c r="D393" s="87">
        <f t="shared" si="19"/>
        <v>601.375</v>
      </c>
      <c r="E393" s="6">
        <v>146</v>
      </c>
      <c r="F393" s="132">
        <f t="shared" si="6"/>
        <v>-6</v>
      </c>
      <c r="G393" s="173">
        <v>78</v>
      </c>
      <c r="H393" s="132">
        <f t="shared" si="7"/>
        <v>-1</v>
      </c>
      <c r="I393" s="30">
        <v>63</v>
      </c>
    </row>
    <row r="394" spans="1:9" x14ac:dyDescent="0.35">
      <c r="A394" s="133">
        <v>44317</v>
      </c>
      <c r="B394" s="173">
        <v>525</v>
      </c>
      <c r="C394" s="132">
        <f t="shared" si="18"/>
        <v>-16</v>
      </c>
      <c r="D394" s="87">
        <f t="shared" si="19"/>
        <v>587.875</v>
      </c>
      <c r="E394" s="6">
        <v>143</v>
      </c>
      <c r="F394" s="132">
        <f t="shared" si="6"/>
        <v>-3</v>
      </c>
      <c r="G394" s="173">
        <v>81</v>
      </c>
      <c r="H394" s="132">
        <f t="shared" si="7"/>
        <v>3</v>
      </c>
      <c r="I394" s="30">
        <v>59</v>
      </c>
    </row>
    <row r="395" spans="1:9" x14ac:dyDescent="0.35">
      <c r="A395" s="133">
        <v>44318</v>
      </c>
      <c r="B395" s="173">
        <v>522</v>
      </c>
      <c r="C395" s="132">
        <f t="shared" si="18"/>
        <v>-3</v>
      </c>
      <c r="D395" s="87">
        <f t="shared" ref="D395:D404" si="20">AVERAGE(B388:B395)</f>
        <v>573</v>
      </c>
      <c r="E395" s="6">
        <v>133</v>
      </c>
      <c r="F395" s="132">
        <f t="shared" si="6"/>
        <v>-10</v>
      </c>
      <c r="G395" s="173">
        <v>82</v>
      </c>
      <c r="H395" s="132">
        <f t="shared" si="7"/>
        <v>1</v>
      </c>
      <c r="I395" s="30">
        <v>53</v>
      </c>
    </row>
    <row r="396" spans="1:9" x14ac:dyDescent="0.35">
      <c r="A396" s="133">
        <v>44319</v>
      </c>
      <c r="B396" s="173">
        <v>516</v>
      </c>
      <c r="C396" s="132">
        <f t="shared" si="18"/>
        <v>-6</v>
      </c>
      <c r="D396" s="87">
        <f t="shared" si="20"/>
        <v>559.375</v>
      </c>
      <c r="E396" s="6">
        <v>136</v>
      </c>
      <c r="F396" s="132">
        <f t="shared" si="6"/>
        <v>3</v>
      </c>
      <c r="G396" s="173">
        <v>85</v>
      </c>
      <c r="H396" s="132">
        <f t="shared" si="7"/>
        <v>3</v>
      </c>
      <c r="I396" s="30">
        <v>51</v>
      </c>
    </row>
    <row r="397" spans="1:9" x14ac:dyDescent="0.35">
      <c r="A397" s="31">
        <v>44320</v>
      </c>
      <c r="B397" s="173">
        <v>485</v>
      </c>
      <c r="C397" s="132">
        <f t="shared" si="18"/>
        <v>-31</v>
      </c>
      <c r="D397" s="87">
        <f t="shared" si="20"/>
        <v>541.5</v>
      </c>
      <c r="E397" s="6">
        <v>135</v>
      </c>
      <c r="F397" s="132">
        <f t="shared" si="6"/>
        <v>-1</v>
      </c>
      <c r="G397" s="173">
        <v>81</v>
      </c>
      <c r="H397" s="132">
        <f t="shared" si="7"/>
        <v>-4</v>
      </c>
      <c r="I397" s="30">
        <v>55</v>
      </c>
    </row>
    <row r="398" spans="1:9" x14ac:dyDescent="0.35">
      <c r="A398" s="133">
        <v>44321</v>
      </c>
      <c r="B398" s="173">
        <v>469</v>
      </c>
      <c r="C398" s="132">
        <f t="shared" si="18"/>
        <v>-16</v>
      </c>
      <c r="D398" s="87">
        <f t="shared" si="20"/>
        <v>525.875</v>
      </c>
      <c r="E398" s="6">
        <v>137</v>
      </c>
      <c r="F398" s="132">
        <f t="shared" si="6"/>
        <v>2</v>
      </c>
      <c r="G398" s="173">
        <v>87</v>
      </c>
      <c r="H398" s="132">
        <f t="shared" si="7"/>
        <v>6</v>
      </c>
      <c r="I398" s="225">
        <v>59</v>
      </c>
    </row>
    <row r="399" spans="1:9" x14ac:dyDescent="0.35">
      <c r="A399" s="133">
        <v>44322</v>
      </c>
      <c r="B399" s="30">
        <v>459</v>
      </c>
      <c r="C399" s="132">
        <f t="shared" si="18"/>
        <v>-10</v>
      </c>
      <c r="D399" s="87">
        <f t="shared" si="20"/>
        <v>509.5</v>
      </c>
      <c r="E399" s="6">
        <v>138</v>
      </c>
      <c r="F399" s="132">
        <f t="shared" si="6"/>
        <v>1</v>
      </c>
      <c r="G399" s="173">
        <v>82</v>
      </c>
      <c r="H399" s="132">
        <f t="shared" si="7"/>
        <v>-5</v>
      </c>
      <c r="I399" s="225">
        <v>63</v>
      </c>
    </row>
    <row r="400" spans="1:9" x14ac:dyDescent="0.35">
      <c r="A400" s="133">
        <v>44323</v>
      </c>
      <c r="B400" s="173">
        <v>441</v>
      </c>
      <c r="C400" s="132">
        <f t="shared" si="18"/>
        <v>-18</v>
      </c>
      <c r="D400" s="87">
        <f t="shared" si="20"/>
        <v>494.75</v>
      </c>
      <c r="E400" s="6">
        <v>128</v>
      </c>
      <c r="F400" s="132">
        <f t="shared" si="6"/>
        <v>-10</v>
      </c>
      <c r="G400" s="132">
        <v>66</v>
      </c>
      <c r="H400" s="132">
        <f t="shared" si="7"/>
        <v>-16</v>
      </c>
      <c r="I400" s="225">
        <v>50</v>
      </c>
    </row>
    <row r="401" spans="1:9" x14ac:dyDescent="0.35">
      <c r="A401" s="31">
        <v>44324</v>
      </c>
      <c r="B401" s="173">
        <v>438</v>
      </c>
      <c r="C401" s="132">
        <f t="shared" si="18"/>
        <v>-3</v>
      </c>
      <c r="D401" s="87">
        <f t="shared" si="20"/>
        <v>481.875</v>
      </c>
      <c r="E401" s="6">
        <v>124</v>
      </c>
      <c r="F401" s="132">
        <f t="shared" si="6"/>
        <v>-4</v>
      </c>
      <c r="G401" s="173">
        <v>74</v>
      </c>
      <c r="H401" s="132">
        <f t="shared" si="7"/>
        <v>8</v>
      </c>
      <c r="I401" s="225">
        <v>58</v>
      </c>
    </row>
    <row r="402" spans="1:9" x14ac:dyDescent="0.35">
      <c r="A402" s="133">
        <v>44325</v>
      </c>
      <c r="B402" s="173">
        <v>427</v>
      </c>
      <c r="C402" s="173">
        <f t="shared" si="18"/>
        <v>-11</v>
      </c>
      <c r="D402" s="87">
        <f t="shared" si="20"/>
        <v>469.625</v>
      </c>
      <c r="E402" s="6">
        <v>117</v>
      </c>
      <c r="F402" s="173">
        <f t="shared" si="6"/>
        <v>-7</v>
      </c>
      <c r="G402" s="173">
        <v>77</v>
      </c>
      <c r="H402" s="173">
        <f t="shared" si="7"/>
        <v>3</v>
      </c>
      <c r="I402" s="225">
        <v>36</v>
      </c>
    </row>
    <row r="403" spans="1:9" x14ac:dyDescent="0.35">
      <c r="A403" s="133">
        <v>44326</v>
      </c>
      <c r="B403" s="30">
        <v>441</v>
      </c>
      <c r="C403" s="173">
        <f t="shared" si="18"/>
        <v>14</v>
      </c>
      <c r="D403" s="87">
        <f t="shared" si="20"/>
        <v>459.5</v>
      </c>
      <c r="E403" s="6">
        <v>117</v>
      </c>
      <c r="F403" s="173">
        <f t="shared" si="6"/>
        <v>0</v>
      </c>
      <c r="G403" s="30">
        <v>76</v>
      </c>
      <c r="H403" s="173">
        <f t="shared" si="7"/>
        <v>-1</v>
      </c>
      <c r="I403" s="225">
        <v>43</v>
      </c>
    </row>
    <row r="404" spans="1:9" s="69" customFormat="1" x14ac:dyDescent="0.35">
      <c r="A404" s="70">
        <v>44327</v>
      </c>
      <c r="B404" s="223">
        <v>428</v>
      </c>
      <c r="C404" s="69">
        <f t="shared" si="18"/>
        <v>-13</v>
      </c>
      <c r="D404" s="224">
        <f t="shared" si="20"/>
        <v>448.5</v>
      </c>
      <c r="E404" s="223">
        <v>114</v>
      </c>
      <c r="F404" s="69">
        <f t="shared" si="6"/>
        <v>-3</v>
      </c>
      <c r="G404" s="11">
        <v>76</v>
      </c>
      <c r="H404" s="69">
        <f t="shared" si="7"/>
        <v>0</v>
      </c>
      <c r="I404" s="225">
        <v>60</v>
      </c>
    </row>
  </sheetData>
  <pageMargins left="0.7" right="0.7" top="0.75" bottom="0.75" header="0.3" footer="0.3"/>
  <pageSetup orientation="portrait" horizontalDpi="1200" verticalDpi="12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4"/>
  </sheetPr>
  <dimension ref="A1:D342"/>
  <sheetViews>
    <sheetView zoomScale="70" zoomScaleNormal="70" workbookViewId="0">
      <pane ySplit="1" topLeftCell="A331" activePane="bottomLeft" state="frozen"/>
      <selection activeCell="F21" sqref="F21:G34"/>
      <selection pane="bottomLeft" activeCell="L343" sqref="L343"/>
    </sheetView>
  </sheetViews>
  <sheetFormatPr defaultColWidth="9.1796875" defaultRowHeight="14.5" x14ac:dyDescent="0.35"/>
  <cols>
    <col min="1" max="1" width="10.81640625" style="31" bestFit="1" customWidth="1"/>
    <col min="2" max="2" width="44.1796875" style="30" bestFit="1" customWidth="1"/>
    <col min="3" max="3" width="8.54296875" style="30" bestFit="1" customWidth="1"/>
    <col min="4" max="4" width="23.81640625" style="30" bestFit="1" customWidth="1"/>
    <col min="5" max="16384" width="9.1796875" style="30"/>
  </cols>
  <sheetData>
    <row r="1" spans="1:4" s="32" customFormat="1" x14ac:dyDescent="0.35">
      <c r="A1" s="4" t="s">
        <v>38</v>
      </c>
      <c r="B1" s="32" t="s">
        <v>247</v>
      </c>
      <c r="C1" s="32" t="s">
        <v>582</v>
      </c>
      <c r="D1" s="32" t="s">
        <v>243</v>
      </c>
    </row>
    <row r="2" spans="1:4" x14ac:dyDescent="0.35">
      <c r="A2" s="31">
        <v>43983</v>
      </c>
      <c r="B2" s="30">
        <v>21413</v>
      </c>
      <c r="C2" s="30">
        <v>349</v>
      </c>
      <c r="D2" s="30">
        <v>4349</v>
      </c>
    </row>
    <row r="3" spans="1:4" x14ac:dyDescent="0.35">
      <c r="A3" s="31">
        <v>43984</v>
      </c>
      <c r="B3" s="30">
        <v>21608</v>
      </c>
      <c r="C3" s="30">
        <v>350</v>
      </c>
      <c r="D3" s="30">
        <v>4382</v>
      </c>
    </row>
    <row r="4" spans="1:4" x14ac:dyDescent="0.35">
      <c r="A4" s="31">
        <v>43985</v>
      </c>
      <c r="B4" s="30">
        <v>21785</v>
      </c>
      <c r="C4" s="30">
        <v>350</v>
      </c>
      <c r="D4" s="30">
        <v>4447</v>
      </c>
    </row>
    <row r="5" spans="1:4" x14ac:dyDescent="0.35">
      <c r="A5" s="31">
        <v>43986</v>
      </c>
      <c r="B5" s="30">
        <v>21892</v>
      </c>
      <c r="C5" s="30">
        <v>350</v>
      </c>
      <c r="D5" s="30">
        <v>4479</v>
      </c>
    </row>
    <row r="6" spans="1:4" x14ac:dyDescent="0.35">
      <c r="A6" s="31">
        <v>43987</v>
      </c>
      <c r="B6" s="30">
        <v>21949</v>
      </c>
      <c r="C6" s="30">
        <v>350</v>
      </c>
      <c r="D6" s="30">
        <v>4504</v>
      </c>
    </row>
    <row r="7" spans="1:4" x14ac:dyDescent="0.35">
      <c r="A7" s="31">
        <v>43988</v>
      </c>
      <c r="B7" s="30">
        <v>22058</v>
      </c>
      <c r="C7" s="30">
        <v>351</v>
      </c>
      <c r="D7" s="30">
        <v>4537</v>
      </c>
    </row>
    <row r="8" spans="1:4" x14ac:dyDescent="0.35">
      <c r="A8" s="31">
        <v>43989</v>
      </c>
      <c r="B8" s="30">
        <v>22191</v>
      </c>
      <c r="C8" s="30">
        <v>351</v>
      </c>
      <c r="D8" s="30">
        <v>4574</v>
      </c>
    </row>
    <row r="9" spans="1:4" x14ac:dyDescent="0.35">
      <c r="A9" s="31">
        <v>43990</v>
      </c>
      <c r="B9" s="30">
        <v>22295</v>
      </c>
      <c r="C9" s="30">
        <v>361</v>
      </c>
      <c r="D9" s="30">
        <v>4597</v>
      </c>
    </row>
    <row r="10" spans="1:4" x14ac:dyDescent="0.35">
      <c r="A10" s="31">
        <v>43991</v>
      </c>
      <c r="B10" s="30">
        <v>22479</v>
      </c>
      <c r="C10" s="30">
        <v>363</v>
      </c>
      <c r="D10" s="30">
        <v>4630</v>
      </c>
    </row>
    <row r="11" spans="1:4" x14ac:dyDescent="0.35">
      <c r="A11" s="31">
        <v>43992</v>
      </c>
      <c r="B11" s="30">
        <v>22526</v>
      </c>
      <c r="C11" s="30">
        <v>364</v>
      </c>
      <c r="D11" s="30">
        <v>4671</v>
      </c>
    </row>
    <row r="12" spans="1:4" x14ac:dyDescent="0.35">
      <c r="A12" s="31">
        <v>43993</v>
      </c>
      <c r="B12" s="30">
        <v>22561</v>
      </c>
      <c r="C12" s="30">
        <v>365</v>
      </c>
      <c r="D12" s="30">
        <v>4705</v>
      </c>
    </row>
    <row r="13" spans="1:4" x14ac:dyDescent="0.35">
      <c r="A13" s="31">
        <v>43994</v>
      </c>
      <c r="B13" s="30">
        <v>22659</v>
      </c>
      <c r="C13" s="30">
        <v>366</v>
      </c>
      <c r="D13" s="30">
        <v>4736</v>
      </c>
    </row>
    <row r="14" spans="1:4" x14ac:dyDescent="0.35">
      <c r="A14" s="31">
        <v>43995</v>
      </c>
      <c r="B14" s="30">
        <v>22706</v>
      </c>
      <c r="C14" s="30">
        <v>366</v>
      </c>
      <c r="D14" s="30">
        <v>4768</v>
      </c>
    </row>
    <row r="15" spans="1:4" x14ac:dyDescent="0.35">
      <c r="A15" s="31">
        <v>43996</v>
      </c>
      <c r="B15" s="30">
        <v>22711</v>
      </c>
      <c r="C15" s="30">
        <v>366</v>
      </c>
      <c r="D15" s="30">
        <v>4803</v>
      </c>
    </row>
    <row r="16" spans="1:4" x14ac:dyDescent="0.35">
      <c r="A16" s="31">
        <v>43997</v>
      </c>
      <c r="B16" s="30">
        <v>22795</v>
      </c>
      <c r="C16" s="30">
        <v>366</v>
      </c>
      <c r="D16" s="30">
        <v>4817</v>
      </c>
    </row>
    <row r="17" spans="1:4" x14ac:dyDescent="0.35">
      <c r="A17" s="31">
        <v>43998</v>
      </c>
      <c r="B17" s="30">
        <v>22839</v>
      </c>
      <c r="C17" s="30">
        <v>367</v>
      </c>
      <c r="D17" s="30">
        <v>4834</v>
      </c>
    </row>
    <row r="18" spans="1:4" x14ac:dyDescent="0.35">
      <c r="A18" s="31">
        <v>43999</v>
      </c>
      <c r="B18" s="30">
        <v>22932</v>
      </c>
      <c r="C18" s="30">
        <v>368</v>
      </c>
      <c r="D18" s="30">
        <v>4875</v>
      </c>
    </row>
    <row r="19" spans="1:4" x14ac:dyDescent="0.35">
      <c r="A19" s="31">
        <v>44000</v>
      </c>
      <c r="B19" s="30">
        <v>23013</v>
      </c>
      <c r="C19" s="30">
        <v>369</v>
      </c>
      <c r="D19" s="30">
        <v>4899</v>
      </c>
    </row>
    <row r="20" spans="1:4" x14ac:dyDescent="0.35">
      <c r="A20" s="31">
        <v>44001</v>
      </c>
      <c r="B20" s="30">
        <v>23052</v>
      </c>
      <c r="C20" s="30">
        <v>369</v>
      </c>
      <c r="D20" s="30">
        <v>4920</v>
      </c>
    </row>
    <row r="21" spans="1:4" x14ac:dyDescent="0.35">
      <c r="A21" s="31">
        <v>44002</v>
      </c>
      <c r="B21" s="30">
        <v>23071</v>
      </c>
      <c r="C21" s="30">
        <v>369</v>
      </c>
      <c r="D21" s="30">
        <v>4929</v>
      </c>
    </row>
    <row r="22" spans="1:4" x14ac:dyDescent="0.35">
      <c r="A22" s="31">
        <v>44003</v>
      </c>
      <c r="B22" s="30">
        <v>23089</v>
      </c>
      <c r="C22" s="30">
        <v>369</v>
      </c>
      <c r="D22" s="30">
        <v>4944</v>
      </c>
    </row>
    <row r="23" spans="1:4" x14ac:dyDescent="0.35">
      <c r="A23" s="31">
        <v>44004</v>
      </c>
      <c r="B23" s="30">
        <v>23104</v>
      </c>
      <c r="C23" s="30">
        <v>369</v>
      </c>
      <c r="D23" s="30">
        <v>4956</v>
      </c>
    </row>
    <row r="24" spans="1:4" x14ac:dyDescent="0.35">
      <c r="A24" s="31">
        <v>44005</v>
      </c>
      <c r="B24" s="30">
        <v>23237</v>
      </c>
      <c r="C24" s="30">
        <v>369</v>
      </c>
      <c r="D24" s="30">
        <v>4970</v>
      </c>
    </row>
    <row r="25" spans="1:4" x14ac:dyDescent="0.35">
      <c r="A25" s="31">
        <v>44006</v>
      </c>
      <c r="B25" s="30">
        <v>23297</v>
      </c>
      <c r="C25" s="30">
        <v>369</v>
      </c>
      <c r="D25" s="30">
        <v>5007</v>
      </c>
    </row>
    <row r="26" spans="1:4" x14ac:dyDescent="0.35">
      <c r="A26" s="31">
        <v>44007</v>
      </c>
      <c r="B26" s="30">
        <v>23321</v>
      </c>
      <c r="C26" s="30">
        <v>369</v>
      </c>
      <c r="D26" s="30">
        <v>5023</v>
      </c>
    </row>
    <row r="27" spans="1:4" x14ac:dyDescent="0.35">
      <c r="A27" s="31">
        <v>44008</v>
      </c>
      <c r="B27" s="30">
        <v>23362</v>
      </c>
      <c r="C27" s="30">
        <v>369</v>
      </c>
      <c r="D27" s="30">
        <v>5051</v>
      </c>
    </row>
    <row r="28" spans="1:4" x14ac:dyDescent="0.35">
      <c r="A28" s="31">
        <v>44009</v>
      </c>
      <c r="B28" s="30">
        <v>23389</v>
      </c>
      <c r="C28" s="30">
        <v>369</v>
      </c>
      <c r="D28" s="30">
        <v>5073</v>
      </c>
    </row>
    <row r="29" spans="1:4" x14ac:dyDescent="0.35">
      <c r="A29" s="31">
        <v>44010</v>
      </c>
      <c r="B29" s="30">
        <v>23399</v>
      </c>
      <c r="C29" s="30">
        <v>369</v>
      </c>
      <c r="D29" s="30">
        <v>5086</v>
      </c>
    </row>
    <row r="30" spans="1:4" x14ac:dyDescent="0.35">
      <c r="A30" s="31">
        <v>44011</v>
      </c>
      <c r="B30" s="30">
        <v>23409</v>
      </c>
      <c r="C30" s="30">
        <v>369</v>
      </c>
      <c r="D30" s="30">
        <v>5111</v>
      </c>
    </row>
    <row r="31" spans="1:4" x14ac:dyDescent="0.35">
      <c r="A31" s="31">
        <v>44012</v>
      </c>
      <c r="B31" s="30">
        <v>23453</v>
      </c>
      <c r="C31" s="30">
        <v>369</v>
      </c>
      <c r="D31" s="30">
        <v>5106</v>
      </c>
    </row>
    <row r="32" spans="1:4" x14ac:dyDescent="0.35">
      <c r="A32" s="31">
        <v>44013</v>
      </c>
      <c r="B32" s="30">
        <v>23458</v>
      </c>
      <c r="C32" s="30">
        <v>369</v>
      </c>
      <c r="D32" s="30">
        <v>5127</v>
      </c>
    </row>
    <row r="33" spans="1:4" x14ac:dyDescent="0.35">
      <c r="A33" s="31">
        <v>44014</v>
      </c>
      <c r="B33" s="30">
        <v>23497</v>
      </c>
      <c r="C33" s="30">
        <v>369</v>
      </c>
      <c r="D33" s="30">
        <v>5141</v>
      </c>
    </row>
    <row r="34" spans="1:4" x14ac:dyDescent="0.35">
      <c r="A34" s="31">
        <v>44015</v>
      </c>
      <c r="B34" s="30">
        <v>23532</v>
      </c>
      <c r="C34" s="30">
        <v>369</v>
      </c>
      <c r="D34" s="30">
        <v>5152</v>
      </c>
    </row>
    <row r="35" spans="1:4" x14ac:dyDescent="0.35">
      <c r="A35" s="31">
        <v>44016</v>
      </c>
      <c r="B35" s="30">
        <v>23544</v>
      </c>
      <c r="C35" s="30">
        <v>369</v>
      </c>
      <c r="D35" s="30">
        <v>5168</v>
      </c>
    </row>
    <row r="36" spans="1:4" x14ac:dyDescent="0.35">
      <c r="A36" s="31">
        <v>44017</v>
      </c>
      <c r="B36" s="30">
        <v>23554</v>
      </c>
      <c r="C36" s="30">
        <v>369</v>
      </c>
      <c r="D36" s="30">
        <v>5173</v>
      </c>
    </row>
    <row r="37" spans="1:4" x14ac:dyDescent="0.35">
      <c r="A37" s="31">
        <v>44018</v>
      </c>
      <c r="B37" s="30">
        <v>23555</v>
      </c>
      <c r="C37" s="30">
        <v>369</v>
      </c>
      <c r="D37" s="30">
        <v>5184</v>
      </c>
    </row>
    <row r="38" spans="1:4" x14ac:dyDescent="0.35">
      <c r="A38" s="31">
        <v>44019</v>
      </c>
      <c r="B38" s="30">
        <v>23595</v>
      </c>
      <c r="C38" s="30">
        <v>369</v>
      </c>
      <c r="D38" s="30">
        <v>5193</v>
      </c>
    </row>
    <row r="39" spans="1:4" x14ac:dyDescent="0.35">
      <c r="A39" s="31">
        <v>44020</v>
      </c>
      <c r="B39" s="30">
        <v>23612</v>
      </c>
      <c r="C39" s="30">
        <v>369</v>
      </c>
      <c r="D39" s="30">
        <v>5220</v>
      </c>
    </row>
    <row r="40" spans="1:4" x14ac:dyDescent="0.35">
      <c r="A40" s="31">
        <v>44021</v>
      </c>
      <c r="B40" s="30">
        <v>23630</v>
      </c>
      <c r="C40" s="30">
        <v>369</v>
      </c>
      <c r="D40" s="30">
        <v>5241</v>
      </c>
    </row>
    <row r="41" spans="1:4" x14ac:dyDescent="0.35">
      <c r="A41" s="31">
        <v>44022</v>
      </c>
      <c r="B41" s="30">
        <v>23648</v>
      </c>
      <c r="C41" s="30">
        <v>369</v>
      </c>
      <c r="D41" s="30">
        <v>5258</v>
      </c>
    </row>
    <row r="42" spans="1:4" x14ac:dyDescent="0.35">
      <c r="A42" s="31">
        <v>44023</v>
      </c>
      <c r="B42" s="30">
        <v>23667</v>
      </c>
      <c r="C42" s="30">
        <v>369</v>
      </c>
      <c r="D42" s="30">
        <v>5268</v>
      </c>
    </row>
    <row r="43" spans="1:4" x14ac:dyDescent="0.35">
      <c r="A43" s="31">
        <v>44024</v>
      </c>
      <c r="B43" s="30">
        <v>23674</v>
      </c>
      <c r="C43" s="30">
        <v>369</v>
      </c>
      <c r="D43" s="30">
        <v>5274</v>
      </c>
    </row>
    <row r="44" spans="1:4" x14ac:dyDescent="0.35">
      <c r="A44" s="31">
        <v>44025</v>
      </c>
      <c r="B44" s="30">
        <v>23686</v>
      </c>
      <c r="C44" s="30">
        <v>369</v>
      </c>
      <c r="D44" s="30">
        <v>5277</v>
      </c>
    </row>
    <row r="45" spans="1:4" x14ac:dyDescent="0.35">
      <c r="A45" s="31">
        <v>44026</v>
      </c>
      <c r="B45" s="30">
        <v>23733</v>
      </c>
      <c r="C45" s="30">
        <v>368</v>
      </c>
      <c r="D45" s="30">
        <v>5282</v>
      </c>
    </row>
    <row r="46" spans="1:4" x14ac:dyDescent="0.35">
      <c r="A46" s="31">
        <v>44027</v>
      </c>
      <c r="B46" s="30">
        <v>23759</v>
      </c>
      <c r="C46" s="30">
        <v>368</v>
      </c>
      <c r="D46" s="30">
        <v>5303</v>
      </c>
    </row>
    <row r="47" spans="1:4" x14ac:dyDescent="0.35">
      <c r="A47" s="31">
        <v>44028</v>
      </c>
      <c r="B47" s="30">
        <v>23760</v>
      </c>
      <c r="C47" s="30">
        <v>368</v>
      </c>
      <c r="D47" s="30">
        <v>5312</v>
      </c>
    </row>
    <row r="48" spans="1:4" x14ac:dyDescent="0.35">
      <c r="A48" s="31">
        <v>44029</v>
      </c>
      <c r="B48" s="30">
        <v>23793</v>
      </c>
      <c r="C48" s="30">
        <v>368</v>
      </c>
      <c r="D48" s="30">
        <v>5328</v>
      </c>
    </row>
    <row r="49" spans="1:4" x14ac:dyDescent="0.35">
      <c r="A49" s="31">
        <v>44030</v>
      </c>
      <c r="B49" s="30">
        <v>23832</v>
      </c>
      <c r="C49" s="30">
        <v>368</v>
      </c>
      <c r="D49" s="30">
        <v>5349</v>
      </c>
    </row>
    <row r="50" spans="1:4" x14ac:dyDescent="0.35">
      <c r="A50" s="31">
        <v>44031</v>
      </c>
      <c r="B50" s="30">
        <v>23841</v>
      </c>
      <c r="C50" s="30">
        <v>368</v>
      </c>
      <c r="D50" s="30">
        <v>5361</v>
      </c>
    </row>
    <row r="51" spans="1:4" x14ac:dyDescent="0.35">
      <c r="A51" s="31">
        <v>44032</v>
      </c>
      <c r="B51" s="30">
        <v>23844</v>
      </c>
      <c r="C51" s="30">
        <v>368</v>
      </c>
      <c r="D51" s="30">
        <v>5361</v>
      </c>
    </row>
    <row r="52" spans="1:4" x14ac:dyDescent="0.35">
      <c r="A52" s="31">
        <v>44033</v>
      </c>
      <c r="B52" s="30">
        <v>23872</v>
      </c>
      <c r="C52" s="30">
        <v>369</v>
      </c>
      <c r="D52" s="30">
        <v>5374</v>
      </c>
    </row>
    <row r="53" spans="1:4" x14ac:dyDescent="0.35">
      <c r="A53" s="31">
        <v>44034</v>
      </c>
      <c r="B53" s="30">
        <v>23900</v>
      </c>
      <c r="C53" s="30">
        <v>369</v>
      </c>
      <c r="D53" s="30">
        <v>5387</v>
      </c>
    </row>
    <row r="54" spans="1:4" x14ac:dyDescent="0.35">
      <c r="A54" s="31">
        <v>44035</v>
      </c>
      <c r="B54" s="30">
        <v>23956</v>
      </c>
      <c r="C54" s="30">
        <v>369</v>
      </c>
      <c r="D54" s="30">
        <v>5398</v>
      </c>
    </row>
    <row r="55" spans="1:4" x14ac:dyDescent="0.35">
      <c r="A55" s="31">
        <v>44036</v>
      </c>
      <c r="B55" s="30">
        <v>24014</v>
      </c>
      <c r="C55" s="30">
        <v>370</v>
      </c>
      <c r="D55" s="30">
        <v>5411</v>
      </c>
    </row>
    <row r="56" spans="1:4" x14ac:dyDescent="0.35">
      <c r="A56" s="31">
        <v>44037</v>
      </c>
      <c r="B56" s="30">
        <v>24046</v>
      </c>
      <c r="C56" s="30">
        <v>371</v>
      </c>
      <c r="D56" s="30">
        <v>5421</v>
      </c>
    </row>
    <row r="57" spans="1:4" x14ac:dyDescent="0.35">
      <c r="A57" s="31">
        <v>44038</v>
      </c>
      <c r="B57" s="30">
        <v>24055</v>
      </c>
      <c r="C57" s="30">
        <v>371</v>
      </c>
      <c r="D57" s="30">
        <v>5433</v>
      </c>
    </row>
    <row r="58" spans="1:4" x14ac:dyDescent="0.35">
      <c r="A58" s="31">
        <v>44039</v>
      </c>
      <c r="B58" s="30">
        <v>24059</v>
      </c>
      <c r="C58" s="30">
        <v>371</v>
      </c>
      <c r="D58" s="30">
        <v>5437</v>
      </c>
    </row>
    <row r="59" spans="1:4" x14ac:dyDescent="0.35">
      <c r="A59" s="31">
        <v>44040</v>
      </c>
      <c r="B59" s="30">
        <v>24099</v>
      </c>
      <c r="C59" s="30">
        <v>373</v>
      </c>
      <c r="D59" s="30">
        <v>5447</v>
      </c>
    </row>
    <row r="60" spans="1:4" x14ac:dyDescent="0.35">
      <c r="A60" s="31">
        <v>44041</v>
      </c>
      <c r="B60" s="30">
        <v>24124</v>
      </c>
      <c r="C60" s="30">
        <v>373</v>
      </c>
      <c r="D60" s="30">
        <v>5468</v>
      </c>
    </row>
    <row r="61" spans="1:4" x14ac:dyDescent="0.35">
      <c r="A61" s="31">
        <v>44042</v>
      </c>
      <c r="B61" s="30">
        <v>24144</v>
      </c>
      <c r="C61" s="30">
        <v>376</v>
      </c>
      <c r="D61" s="30">
        <v>5477</v>
      </c>
    </row>
    <row r="62" spans="1:4" x14ac:dyDescent="0.35">
      <c r="A62" s="31">
        <v>44043</v>
      </c>
      <c r="B62" s="30">
        <v>24184</v>
      </c>
      <c r="C62" s="30">
        <v>376</v>
      </c>
      <c r="D62" s="30">
        <v>5486</v>
      </c>
    </row>
    <row r="63" spans="1:4" x14ac:dyDescent="0.35">
      <c r="A63" s="31">
        <v>44044</v>
      </c>
      <c r="B63" s="30">
        <v>24224</v>
      </c>
      <c r="C63" s="30">
        <v>376</v>
      </c>
      <c r="D63" s="30">
        <v>5497</v>
      </c>
    </row>
    <row r="64" spans="1:4" x14ac:dyDescent="0.35">
      <c r="A64" s="31">
        <v>44045</v>
      </c>
      <c r="B64" s="30">
        <v>24239</v>
      </c>
      <c r="C64" s="30">
        <v>376</v>
      </c>
      <c r="D64" s="30">
        <v>5504</v>
      </c>
    </row>
    <row r="65" spans="1:4" x14ac:dyDescent="0.35">
      <c r="A65" s="31">
        <v>44046</v>
      </c>
      <c r="B65" s="30">
        <v>24244</v>
      </c>
      <c r="C65" s="30">
        <v>376</v>
      </c>
      <c r="D65" s="30">
        <v>5508</v>
      </c>
    </row>
    <row r="66" spans="1:4" x14ac:dyDescent="0.35">
      <c r="A66" s="31">
        <v>44047</v>
      </c>
      <c r="B66" s="30">
        <v>24376</v>
      </c>
      <c r="C66" s="30">
        <v>376</v>
      </c>
      <c r="D66" s="30">
        <v>5512</v>
      </c>
    </row>
    <row r="67" spans="1:4" x14ac:dyDescent="0.35">
      <c r="A67" s="31">
        <v>44048</v>
      </c>
      <c r="B67" s="30">
        <v>24434</v>
      </c>
      <c r="C67" s="30">
        <v>376</v>
      </c>
      <c r="D67" s="30">
        <v>5515</v>
      </c>
    </row>
    <row r="68" spans="1:4" x14ac:dyDescent="0.35">
      <c r="A68" s="31">
        <v>44049</v>
      </c>
      <c r="B68" s="30">
        <v>24450</v>
      </c>
      <c r="C68" s="30">
        <v>376</v>
      </c>
      <c r="D68" s="30">
        <v>5541</v>
      </c>
    </row>
    <row r="69" spans="1:4" x14ac:dyDescent="0.35">
      <c r="A69" s="31">
        <v>44050</v>
      </c>
      <c r="B69" s="30">
        <v>24467</v>
      </c>
      <c r="C69" s="30">
        <v>376</v>
      </c>
      <c r="D69" s="30">
        <v>5551</v>
      </c>
    </row>
    <row r="70" spans="1:4" x14ac:dyDescent="0.35">
      <c r="A70" s="31">
        <v>44051</v>
      </c>
      <c r="B70" s="30">
        <v>24495</v>
      </c>
      <c r="C70" s="30">
        <v>376</v>
      </c>
      <c r="D70" s="30">
        <v>5561</v>
      </c>
    </row>
    <row r="71" spans="1:4" x14ac:dyDescent="0.35">
      <c r="A71" s="31">
        <v>44052</v>
      </c>
      <c r="B71" s="30">
        <v>24510</v>
      </c>
      <c r="C71" s="30">
        <v>376</v>
      </c>
      <c r="D71" s="30">
        <v>5575</v>
      </c>
    </row>
    <row r="72" spans="1:4" x14ac:dyDescent="0.35">
      <c r="A72" s="31">
        <v>44053</v>
      </c>
      <c r="B72" s="30">
        <v>24517</v>
      </c>
      <c r="C72" s="30">
        <v>376</v>
      </c>
      <c r="D72" s="30">
        <v>5579</v>
      </c>
    </row>
    <row r="73" spans="1:4" x14ac:dyDescent="0.35">
      <c r="A73" s="31">
        <v>44054</v>
      </c>
      <c r="B73" s="30">
        <v>24538</v>
      </c>
      <c r="C73" s="30">
        <v>376</v>
      </c>
      <c r="D73" s="30">
        <v>5585</v>
      </c>
    </row>
    <row r="74" spans="1:4" x14ac:dyDescent="0.35">
      <c r="A74" s="31">
        <v>44055</v>
      </c>
      <c r="B74" s="30">
        <v>24542</v>
      </c>
      <c r="C74" s="30">
        <v>377</v>
      </c>
      <c r="D74" s="30">
        <v>5602</v>
      </c>
    </row>
    <row r="75" spans="1:4" x14ac:dyDescent="0.35">
      <c r="A75" s="31">
        <v>44056</v>
      </c>
      <c r="B75" s="30">
        <v>24552</v>
      </c>
      <c r="C75" s="30">
        <v>377</v>
      </c>
      <c r="D75" s="30">
        <v>5621</v>
      </c>
    </row>
    <row r="76" spans="1:4" x14ac:dyDescent="0.35">
      <c r="A76" s="31">
        <v>44057</v>
      </c>
      <c r="B76" s="30">
        <v>24478</v>
      </c>
      <c r="C76" s="30">
        <v>378</v>
      </c>
      <c r="D76" s="30">
        <v>5634</v>
      </c>
    </row>
    <row r="77" spans="1:4" x14ac:dyDescent="0.35">
      <c r="A77" s="31">
        <v>44058</v>
      </c>
      <c r="B77" s="30">
        <v>24505</v>
      </c>
      <c r="C77" s="30">
        <v>379</v>
      </c>
      <c r="D77" s="30">
        <v>5645</v>
      </c>
    </row>
    <row r="78" spans="1:4" x14ac:dyDescent="0.35">
      <c r="A78" s="31">
        <v>44059</v>
      </c>
      <c r="B78" s="30">
        <v>24507</v>
      </c>
      <c r="C78" s="30">
        <v>379</v>
      </c>
      <c r="D78" s="30">
        <v>5653</v>
      </c>
    </row>
    <row r="79" spans="1:4" x14ac:dyDescent="0.35">
      <c r="A79" s="31">
        <v>44060</v>
      </c>
      <c r="B79" s="30">
        <v>24512</v>
      </c>
      <c r="C79" s="30">
        <v>379</v>
      </c>
      <c r="D79" s="30">
        <v>5658</v>
      </c>
    </row>
    <row r="80" spans="1:4" x14ac:dyDescent="0.35">
      <c r="A80" s="31">
        <v>44061</v>
      </c>
      <c r="B80" s="30">
        <v>24522</v>
      </c>
      <c r="C80" s="30">
        <v>379</v>
      </c>
      <c r="D80" s="30">
        <v>5662</v>
      </c>
    </row>
    <row r="81" spans="1:4" x14ac:dyDescent="0.35">
      <c r="A81" s="31">
        <v>44062</v>
      </c>
      <c r="B81" s="30">
        <v>24535</v>
      </c>
      <c r="C81" s="30">
        <v>379</v>
      </c>
      <c r="D81" s="30">
        <v>5684</v>
      </c>
    </row>
    <row r="82" spans="1:4" x14ac:dyDescent="0.35">
      <c r="A82" s="31">
        <v>44063</v>
      </c>
      <c r="B82" s="30">
        <v>24551</v>
      </c>
      <c r="C82" s="30">
        <v>379</v>
      </c>
      <c r="D82" s="30">
        <v>5693</v>
      </c>
    </row>
    <row r="83" spans="1:4" x14ac:dyDescent="0.35">
      <c r="A83" s="31">
        <v>44064</v>
      </c>
      <c r="B83" s="30">
        <v>24551</v>
      </c>
      <c r="C83" s="30">
        <v>379</v>
      </c>
      <c r="D83" s="30">
        <v>5701</v>
      </c>
    </row>
    <row r="84" spans="1:4" x14ac:dyDescent="0.35">
      <c r="A84" s="31">
        <v>44065</v>
      </c>
      <c r="B84" s="30">
        <v>24555</v>
      </c>
      <c r="C84" s="30">
        <v>379</v>
      </c>
      <c r="D84" s="30">
        <v>5714</v>
      </c>
    </row>
    <row r="85" spans="1:4" x14ac:dyDescent="0.35">
      <c r="A85" s="31">
        <v>44067</v>
      </c>
      <c r="B85" s="30">
        <v>24567</v>
      </c>
      <c r="C85" s="30">
        <v>379</v>
      </c>
      <c r="D85" s="30">
        <v>5728</v>
      </c>
    </row>
    <row r="86" spans="1:4" x14ac:dyDescent="0.35">
      <c r="A86" s="31">
        <v>44068</v>
      </c>
      <c r="B86" s="30">
        <v>24574</v>
      </c>
      <c r="C86" s="30">
        <v>379</v>
      </c>
      <c r="D86" s="30">
        <v>5735</v>
      </c>
    </row>
    <row r="87" spans="1:4" x14ac:dyDescent="0.35">
      <c r="A87" s="31">
        <v>44069</v>
      </c>
      <c r="B87" s="30">
        <v>24577</v>
      </c>
      <c r="C87" s="30">
        <v>379</v>
      </c>
      <c r="D87" s="30">
        <v>5755</v>
      </c>
    </row>
    <row r="88" spans="1:4" x14ac:dyDescent="0.35">
      <c r="A88" s="31">
        <v>44070</v>
      </c>
      <c r="B88" s="30">
        <v>24584</v>
      </c>
      <c r="C88" s="30">
        <v>379</v>
      </c>
      <c r="D88" s="30">
        <v>5772</v>
      </c>
    </row>
    <row r="89" spans="1:4" x14ac:dyDescent="0.35">
      <c r="A89" s="31">
        <v>44071</v>
      </c>
      <c r="B89" s="30">
        <v>24597</v>
      </c>
      <c r="C89" s="30">
        <v>379</v>
      </c>
      <c r="D89" s="30">
        <v>5781</v>
      </c>
    </row>
    <row r="90" spans="1:4" x14ac:dyDescent="0.35">
      <c r="A90" s="31">
        <v>44072</v>
      </c>
      <c r="B90" s="30">
        <v>24597</v>
      </c>
      <c r="C90" s="30">
        <v>379</v>
      </c>
      <c r="D90" s="30">
        <v>5790</v>
      </c>
    </row>
    <row r="91" spans="1:4" x14ac:dyDescent="0.35">
      <c r="A91" s="31">
        <v>44073</v>
      </c>
      <c r="B91" s="30">
        <v>24605</v>
      </c>
      <c r="C91" s="30">
        <v>379</v>
      </c>
      <c r="D91" s="30">
        <v>5796</v>
      </c>
    </row>
    <row r="92" spans="1:4" x14ac:dyDescent="0.35">
      <c r="A92" s="31">
        <v>44074</v>
      </c>
      <c r="B92" s="30">
        <v>24606</v>
      </c>
      <c r="C92" s="30">
        <v>379</v>
      </c>
      <c r="D92" s="30">
        <v>5802</v>
      </c>
    </row>
    <row r="93" spans="1:4" x14ac:dyDescent="0.35">
      <c r="A93" s="31">
        <v>44075</v>
      </c>
      <c r="B93" s="30">
        <v>24617</v>
      </c>
      <c r="C93" s="30">
        <v>379</v>
      </c>
      <c r="D93" s="30">
        <v>5803</v>
      </c>
    </row>
    <row r="94" spans="1:4" x14ac:dyDescent="0.35">
      <c r="A94" s="31">
        <v>44076</v>
      </c>
      <c r="B94" s="30">
        <v>24632</v>
      </c>
      <c r="C94" s="30">
        <v>380</v>
      </c>
      <c r="D94" s="30">
        <v>5815</v>
      </c>
    </row>
    <row r="95" spans="1:4" x14ac:dyDescent="0.35">
      <c r="A95" s="31">
        <v>44077</v>
      </c>
      <c r="B95" s="30">
        <v>24635</v>
      </c>
      <c r="C95" s="30">
        <v>380</v>
      </c>
      <c r="D95" s="30">
        <v>5824</v>
      </c>
    </row>
    <row r="96" spans="1:4" x14ac:dyDescent="0.35">
      <c r="A96" s="31">
        <v>44078</v>
      </c>
      <c r="B96" s="30">
        <v>24646</v>
      </c>
      <c r="C96" s="30">
        <v>381</v>
      </c>
      <c r="D96" s="30">
        <v>5838</v>
      </c>
    </row>
    <row r="97" spans="1:4" x14ac:dyDescent="0.35">
      <c r="A97" s="31">
        <v>44079</v>
      </c>
      <c r="B97" s="30">
        <v>24653</v>
      </c>
      <c r="C97" s="30">
        <v>381</v>
      </c>
      <c r="D97" s="30">
        <v>5847</v>
      </c>
    </row>
    <row r="98" spans="1:4" x14ac:dyDescent="0.35">
      <c r="A98" s="31">
        <v>44080</v>
      </c>
      <c r="B98" s="30">
        <v>24653</v>
      </c>
      <c r="C98" s="30">
        <v>381</v>
      </c>
      <c r="D98" s="30">
        <v>5854</v>
      </c>
    </row>
    <row r="99" spans="1:4" x14ac:dyDescent="0.35">
      <c r="A99" s="31">
        <v>44081</v>
      </c>
      <c r="B99" s="30">
        <v>24657</v>
      </c>
      <c r="C99" s="30">
        <v>381</v>
      </c>
      <c r="D99" s="30">
        <v>5858</v>
      </c>
    </row>
    <row r="100" spans="1:4" x14ac:dyDescent="0.35">
      <c r="A100" s="31">
        <v>44082</v>
      </c>
      <c r="B100" s="30">
        <v>24658</v>
      </c>
      <c r="C100" s="30">
        <v>381</v>
      </c>
      <c r="D100" s="30">
        <v>5862</v>
      </c>
    </row>
    <row r="101" spans="1:4" x14ac:dyDescent="0.35">
      <c r="A101" s="31">
        <v>44083</v>
      </c>
      <c r="B101" s="30">
        <v>24671</v>
      </c>
      <c r="C101" s="30">
        <v>381</v>
      </c>
      <c r="D101" s="30">
        <v>5864</v>
      </c>
    </row>
    <row r="102" spans="1:4" x14ac:dyDescent="0.35">
      <c r="A102" s="31">
        <v>44084</v>
      </c>
      <c r="B102" s="30">
        <v>24680</v>
      </c>
      <c r="C102" s="30">
        <v>381</v>
      </c>
      <c r="D102" s="30">
        <v>5878</v>
      </c>
    </row>
    <row r="103" spans="1:4" x14ac:dyDescent="0.35">
      <c r="A103" s="31">
        <v>44085</v>
      </c>
      <c r="B103" s="30">
        <v>24700</v>
      </c>
      <c r="C103" s="30">
        <v>382</v>
      </c>
      <c r="D103" s="30">
        <v>5885</v>
      </c>
    </row>
    <row r="104" spans="1:4" x14ac:dyDescent="0.35">
      <c r="A104" s="31">
        <v>44086</v>
      </c>
      <c r="B104" s="30">
        <v>24705</v>
      </c>
      <c r="C104" s="30">
        <v>382</v>
      </c>
      <c r="D104" s="30">
        <v>5897</v>
      </c>
    </row>
    <row r="105" spans="1:4" x14ac:dyDescent="0.35">
      <c r="A105" s="31">
        <v>44087</v>
      </c>
      <c r="B105" s="30">
        <v>24706</v>
      </c>
      <c r="C105" s="30">
        <v>382</v>
      </c>
      <c r="D105" s="30">
        <v>5906</v>
      </c>
    </row>
    <row r="106" spans="1:4" x14ac:dyDescent="0.35">
      <c r="A106" s="31">
        <v>44088</v>
      </c>
      <c r="B106" s="30">
        <v>24716</v>
      </c>
      <c r="C106" s="30">
        <v>383</v>
      </c>
      <c r="D106" s="30">
        <v>5909</v>
      </c>
    </row>
    <row r="107" spans="1:4" x14ac:dyDescent="0.35">
      <c r="A107" s="31">
        <v>44089</v>
      </c>
      <c r="B107" s="30">
        <v>24732</v>
      </c>
      <c r="C107" s="30">
        <v>382</v>
      </c>
      <c r="D107" s="30">
        <v>5915</v>
      </c>
    </row>
    <row r="108" spans="1:4" x14ac:dyDescent="0.35">
      <c r="A108" s="31">
        <v>44090</v>
      </c>
      <c r="B108" s="30">
        <v>24740</v>
      </c>
      <c r="C108" s="30">
        <v>382</v>
      </c>
      <c r="D108" s="30">
        <v>5928</v>
      </c>
    </row>
    <row r="109" spans="1:4" x14ac:dyDescent="0.35">
      <c r="A109" s="31">
        <v>44091</v>
      </c>
      <c r="B109" s="30">
        <v>24755</v>
      </c>
      <c r="C109" s="30">
        <v>382</v>
      </c>
      <c r="D109" s="30">
        <v>5941</v>
      </c>
    </row>
    <row r="110" spans="1:4" x14ac:dyDescent="0.35">
      <c r="A110" s="31">
        <v>44092</v>
      </c>
      <c r="B110" s="30">
        <v>24764</v>
      </c>
      <c r="C110" s="30">
        <v>382</v>
      </c>
      <c r="D110" s="30">
        <v>5946</v>
      </c>
    </row>
    <row r="111" spans="1:4" x14ac:dyDescent="0.35">
      <c r="A111" s="31">
        <v>44093</v>
      </c>
      <c r="B111" s="30">
        <v>24775</v>
      </c>
      <c r="C111" s="30">
        <v>382</v>
      </c>
      <c r="D111" s="30">
        <v>5964</v>
      </c>
    </row>
    <row r="112" spans="1:4" x14ac:dyDescent="0.35">
      <c r="A112" s="31">
        <v>44094</v>
      </c>
      <c r="B112" s="30">
        <v>24777</v>
      </c>
      <c r="C112" s="30">
        <v>382</v>
      </c>
      <c r="D112" s="30">
        <v>5977</v>
      </c>
    </row>
    <row r="113" spans="1:4" x14ac:dyDescent="0.35">
      <c r="A113" s="31">
        <v>44095</v>
      </c>
      <c r="B113" s="30">
        <v>24777</v>
      </c>
      <c r="C113" s="30">
        <v>382</v>
      </c>
      <c r="D113" s="30">
        <v>5980</v>
      </c>
    </row>
    <row r="114" spans="1:4" x14ac:dyDescent="0.35">
      <c r="A114" s="31">
        <v>44096</v>
      </c>
      <c r="B114" s="30">
        <v>24789</v>
      </c>
      <c r="C114" s="30">
        <v>382</v>
      </c>
      <c r="D114" s="30">
        <v>5989</v>
      </c>
    </row>
    <row r="115" spans="1:4" x14ac:dyDescent="0.35">
      <c r="A115" s="31">
        <v>44097</v>
      </c>
      <c r="B115" s="30">
        <v>24802</v>
      </c>
      <c r="C115" s="30">
        <v>383</v>
      </c>
      <c r="D115" s="30">
        <v>6000</v>
      </c>
    </row>
    <row r="116" spans="1:4" x14ac:dyDescent="0.35">
      <c r="A116" s="31">
        <v>44098</v>
      </c>
      <c r="B116" s="30">
        <v>24811</v>
      </c>
      <c r="C116" s="30">
        <v>383</v>
      </c>
      <c r="D116" s="30">
        <v>6011</v>
      </c>
    </row>
    <row r="117" spans="1:4" x14ac:dyDescent="0.35">
      <c r="A117" s="31">
        <v>44099</v>
      </c>
      <c r="B117" s="30">
        <v>24828</v>
      </c>
      <c r="C117" s="30">
        <v>383</v>
      </c>
      <c r="D117" s="30">
        <v>6019</v>
      </c>
    </row>
    <row r="118" spans="1:4" x14ac:dyDescent="0.35">
      <c r="A118" s="31">
        <v>44100</v>
      </c>
      <c r="B118" s="30">
        <v>24839</v>
      </c>
      <c r="C118" s="30">
        <v>383</v>
      </c>
      <c r="D118" s="30">
        <v>6032</v>
      </c>
    </row>
    <row r="119" spans="1:4" x14ac:dyDescent="0.35">
      <c r="A119" s="31">
        <v>44101</v>
      </c>
      <c r="B119" s="30">
        <v>24841</v>
      </c>
      <c r="C119" s="30">
        <v>383</v>
      </c>
      <c r="D119" s="30">
        <v>6040</v>
      </c>
    </row>
    <row r="120" spans="1:4" x14ac:dyDescent="0.35">
      <c r="A120" s="31">
        <v>44102</v>
      </c>
      <c r="B120" s="30">
        <v>24869</v>
      </c>
      <c r="C120" s="30">
        <v>383</v>
      </c>
      <c r="D120" s="30">
        <v>6045</v>
      </c>
    </row>
    <row r="121" spans="1:4" x14ac:dyDescent="0.35">
      <c r="A121" s="31">
        <v>44103</v>
      </c>
      <c r="B121" s="30">
        <v>24874</v>
      </c>
      <c r="C121" s="30">
        <v>384</v>
      </c>
      <c r="D121" s="30">
        <v>6050</v>
      </c>
    </row>
    <row r="122" spans="1:4" x14ac:dyDescent="0.35">
      <c r="A122" s="31">
        <v>44104</v>
      </c>
      <c r="B122" s="30">
        <v>24893</v>
      </c>
      <c r="C122" s="30">
        <v>384</v>
      </c>
      <c r="D122" s="30">
        <v>6073</v>
      </c>
    </row>
    <row r="123" spans="1:4" x14ac:dyDescent="0.35">
      <c r="A123" s="31">
        <v>44105</v>
      </c>
      <c r="B123" s="30">
        <v>24921</v>
      </c>
      <c r="C123" s="30">
        <v>384</v>
      </c>
      <c r="D123" s="30">
        <v>6086</v>
      </c>
    </row>
    <row r="124" spans="1:4" x14ac:dyDescent="0.35">
      <c r="A124" s="31">
        <v>44106</v>
      </c>
      <c r="B124" s="30">
        <v>24936</v>
      </c>
      <c r="C124" s="30">
        <v>385</v>
      </c>
      <c r="D124" s="30">
        <v>6092</v>
      </c>
    </row>
    <row r="125" spans="1:4" x14ac:dyDescent="0.35">
      <c r="A125" s="31">
        <v>44107</v>
      </c>
      <c r="B125" s="30">
        <v>24951</v>
      </c>
      <c r="C125" s="30">
        <v>385</v>
      </c>
      <c r="D125" s="30">
        <v>6104</v>
      </c>
    </row>
    <row r="126" spans="1:4" x14ac:dyDescent="0.35">
      <c r="A126" s="31">
        <v>44108</v>
      </c>
      <c r="B126" s="30">
        <v>24953</v>
      </c>
      <c r="C126" s="30">
        <v>385</v>
      </c>
      <c r="D126" s="30">
        <v>6104</v>
      </c>
    </row>
    <row r="127" spans="1:4" x14ac:dyDescent="0.35">
      <c r="A127" s="31">
        <v>44109</v>
      </c>
      <c r="B127" s="30">
        <v>25104</v>
      </c>
      <c r="C127" s="30">
        <v>386</v>
      </c>
      <c r="D127" s="30">
        <v>6147</v>
      </c>
    </row>
    <row r="128" spans="1:4" x14ac:dyDescent="0.35">
      <c r="A128" s="31">
        <v>44110</v>
      </c>
      <c r="B128" s="30">
        <v>25128</v>
      </c>
      <c r="C128" s="30">
        <v>387</v>
      </c>
      <c r="D128" s="30">
        <v>6150</v>
      </c>
    </row>
    <row r="129" spans="1:4" x14ac:dyDescent="0.35">
      <c r="A129" s="31">
        <v>44111</v>
      </c>
      <c r="B129" s="30">
        <v>25139</v>
      </c>
      <c r="C129" s="30">
        <v>387</v>
      </c>
      <c r="D129" s="30">
        <v>6160</v>
      </c>
    </row>
    <row r="130" spans="1:4" x14ac:dyDescent="0.35">
      <c r="A130" s="31">
        <v>44112</v>
      </c>
      <c r="B130" s="30">
        <v>25155</v>
      </c>
      <c r="C130" s="30">
        <v>387</v>
      </c>
      <c r="D130" s="30">
        <v>6168</v>
      </c>
    </row>
    <row r="131" spans="1:4" x14ac:dyDescent="0.35">
      <c r="A131" s="31">
        <v>44113</v>
      </c>
      <c r="B131" s="30">
        <v>25178</v>
      </c>
      <c r="C131" s="30">
        <v>387</v>
      </c>
      <c r="D131" s="30">
        <v>6173</v>
      </c>
    </row>
    <row r="132" spans="1:4" x14ac:dyDescent="0.35">
      <c r="A132" s="31">
        <v>44114</v>
      </c>
      <c r="B132" s="30">
        <v>25192</v>
      </c>
      <c r="C132" s="30">
        <v>388</v>
      </c>
      <c r="D132" s="30">
        <v>6177</v>
      </c>
    </row>
    <row r="133" spans="1:4" x14ac:dyDescent="0.35">
      <c r="A133" s="31">
        <v>44115</v>
      </c>
      <c r="B133" s="30">
        <v>25198</v>
      </c>
      <c r="C133" s="30">
        <v>388</v>
      </c>
      <c r="D133" s="30">
        <v>6189</v>
      </c>
    </row>
    <row r="134" spans="1:4" x14ac:dyDescent="0.35">
      <c r="A134" s="31">
        <v>44116</v>
      </c>
      <c r="B134" s="30">
        <v>25202</v>
      </c>
      <c r="C134" s="30">
        <v>388</v>
      </c>
      <c r="D134" s="30">
        <v>6205</v>
      </c>
    </row>
    <row r="135" spans="1:4" x14ac:dyDescent="0.35">
      <c r="A135" s="31">
        <v>44117</v>
      </c>
      <c r="B135" s="30">
        <v>25214</v>
      </c>
      <c r="C135" s="30">
        <v>388</v>
      </c>
      <c r="D135" s="30">
        <v>6209</v>
      </c>
    </row>
    <row r="136" spans="1:4" x14ac:dyDescent="0.35">
      <c r="A136" s="31">
        <v>44118</v>
      </c>
      <c r="B136" s="30">
        <v>25224</v>
      </c>
      <c r="C136" s="30">
        <v>389</v>
      </c>
      <c r="D136" s="30">
        <v>6219</v>
      </c>
    </row>
    <row r="137" spans="1:4" x14ac:dyDescent="0.35">
      <c r="A137" s="31">
        <v>44119</v>
      </c>
      <c r="B137" s="30">
        <v>25246</v>
      </c>
      <c r="C137" s="30">
        <v>389</v>
      </c>
      <c r="D137" s="30">
        <v>6236</v>
      </c>
    </row>
    <row r="138" spans="1:4" x14ac:dyDescent="0.35">
      <c r="A138" s="31">
        <v>44120</v>
      </c>
      <c r="B138" s="30">
        <v>25266</v>
      </c>
      <c r="C138" s="30">
        <v>389</v>
      </c>
      <c r="D138" s="30">
        <v>6254</v>
      </c>
    </row>
    <row r="139" spans="1:4" x14ac:dyDescent="0.35">
      <c r="A139" s="31">
        <v>44121</v>
      </c>
      <c r="B139" s="30">
        <v>25284</v>
      </c>
      <c r="C139" s="30">
        <v>390</v>
      </c>
      <c r="D139" s="30">
        <v>6268</v>
      </c>
    </row>
    <row r="140" spans="1:4" x14ac:dyDescent="0.35">
      <c r="A140" s="31">
        <v>44122</v>
      </c>
      <c r="B140" s="30">
        <v>25294</v>
      </c>
      <c r="C140" s="30">
        <v>390</v>
      </c>
      <c r="D140" s="30">
        <v>6278</v>
      </c>
    </row>
    <row r="141" spans="1:4" x14ac:dyDescent="0.35">
      <c r="A141" s="31">
        <v>44123</v>
      </c>
      <c r="B141" s="30">
        <v>25301</v>
      </c>
      <c r="C141" s="30">
        <v>390</v>
      </c>
      <c r="D141" s="30">
        <v>6288</v>
      </c>
    </row>
    <row r="142" spans="1:4" x14ac:dyDescent="0.35">
      <c r="A142" s="31">
        <v>44124</v>
      </c>
      <c r="B142" s="30">
        <v>25301</v>
      </c>
      <c r="C142" s="30">
        <v>390</v>
      </c>
      <c r="D142" s="30">
        <v>6293</v>
      </c>
    </row>
    <row r="143" spans="1:4" x14ac:dyDescent="0.35">
      <c r="A143" s="31">
        <v>44125</v>
      </c>
      <c r="B143" s="30">
        <v>25374</v>
      </c>
      <c r="C143" s="30">
        <v>390</v>
      </c>
      <c r="D143" s="30">
        <v>6306</v>
      </c>
    </row>
    <row r="144" spans="1:4" x14ac:dyDescent="0.35">
      <c r="A144" s="31">
        <v>44126</v>
      </c>
      <c r="B144" s="30">
        <v>25428</v>
      </c>
      <c r="C144" s="30">
        <v>390</v>
      </c>
      <c r="D144" s="30">
        <v>6314</v>
      </c>
    </row>
    <row r="145" spans="1:4" x14ac:dyDescent="0.35">
      <c r="A145" s="31">
        <v>44127</v>
      </c>
      <c r="B145" s="30">
        <v>25452</v>
      </c>
      <c r="C145" s="30">
        <v>390</v>
      </c>
      <c r="D145" s="30">
        <v>6323</v>
      </c>
    </row>
    <row r="146" spans="1:4" x14ac:dyDescent="0.35">
      <c r="A146" s="31">
        <v>44128</v>
      </c>
      <c r="B146" s="30">
        <v>25476</v>
      </c>
      <c r="C146" s="30">
        <v>391</v>
      </c>
      <c r="D146" s="30">
        <v>6327</v>
      </c>
    </row>
    <row r="147" spans="1:4" x14ac:dyDescent="0.35">
      <c r="A147" s="31">
        <v>44129</v>
      </c>
      <c r="B147" s="30">
        <v>25485</v>
      </c>
      <c r="C147" s="30">
        <v>391</v>
      </c>
      <c r="D147" s="30">
        <v>6341</v>
      </c>
    </row>
    <row r="148" spans="1:4" x14ac:dyDescent="0.35">
      <c r="A148" s="31">
        <v>44130</v>
      </c>
      <c r="B148" s="30">
        <v>25486</v>
      </c>
      <c r="C148" s="30">
        <v>391</v>
      </c>
      <c r="D148" s="30">
        <v>6347</v>
      </c>
    </row>
    <row r="149" spans="1:4" x14ac:dyDescent="0.35">
      <c r="A149" s="31">
        <v>44131</v>
      </c>
      <c r="B149" s="30">
        <v>25555</v>
      </c>
      <c r="C149" s="30">
        <v>391</v>
      </c>
      <c r="D149" s="30">
        <v>6351</v>
      </c>
    </row>
    <row r="150" spans="1:4" x14ac:dyDescent="0.35">
      <c r="A150" s="31">
        <v>44132</v>
      </c>
      <c r="B150" s="30">
        <v>25590</v>
      </c>
      <c r="C150" s="30">
        <v>391</v>
      </c>
      <c r="D150" s="30">
        <v>6373</v>
      </c>
    </row>
    <row r="151" spans="1:4" x14ac:dyDescent="0.35">
      <c r="A151" s="31">
        <v>44133</v>
      </c>
      <c r="B151" s="30">
        <v>25626</v>
      </c>
      <c r="C151" s="30">
        <v>391</v>
      </c>
      <c r="D151" s="30">
        <v>6390</v>
      </c>
    </row>
    <row r="152" spans="1:4" x14ac:dyDescent="0.35">
      <c r="A152" s="31">
        <v>44134</v>
      </c>
      <c r="B152" s="30">
        <v>25679</v>
      </c>
      <c r="C152" s="30">
        <v>391</v>
      </c>
      <c r="D152" s="30">
        <v>6404</v>
      </c>
    </row>
    <row r="153" spans="1:4" x14ac:dyDescent="0.35">
      <c r="A153" s="31">
        <v>44135</v>
      </c>
      <c r="B153" s="30">
        <v>25711</v>
      </c>
      <c r="C153" s="30">
        <v>391</v>
      </c>
      <c r="D153" s="30">
        <v>6412</v>
      </c>
    </row>
    <row r="154" spans="1:4" x14ac:dyDescent="0.35">
      <c r="A154" s="31">
        <v>44136</v>
      </c>
      <c r="B154" s="30">
        <v>25714</v>
      </c>
      <c r="C154" s="30">
        <v>391</v>
      </c>
      <c r="D154" s="30">
        <v>6426</v>
      </c>
    </row>
    <row r="155" spans="1:4" x14ac:dyDescent="0.35">
      <c r="A155" s="31">
        <v>44137</v>
      </c>
      <c r="B155" s="30">
        <v>25717</v>
      </c>
      <c r="C155" s="30">
        <v>391</v>
      </c>
      <c r="D155" s="30">
        <v>6432</v>
      </c>
    </row>
    <row r="156" spans="1:4" x14ac:dyDescent="0.35">
      <c r="A156" s="31">
        <v>44138</v>
      </c>
      <c r="B156" s="30">
        <v>25740</v>
      </c>
      <c r="C156" s="30">
        <v>391</v>
      </c>
      <c r="D156" s="30">
        <v>6436</v>
      </c>
    </row>
    <row r="157" spans="1:4" x14ac:dyDescent="0.35">
      <c r="A157" s="31">
        <v>44139</v>
      </c>
      <c r="B157" s="30">
        <v>25773</v>
      </c>
      <c r="C157" s="30">
        <v>391</v>
      </c>
      <c r="D157" s="30">
        <v>6451</v>
      </c>
    </row>
    <row r="158" spans="1:4" x14ac:dyDescent="0.35">
      <c r="A158" s="31">
        <v>44140</v>
      </c>
      <c r="B158" s="30">
        <v>25838</v>
      </c>
      <c r="C158" s="30">
        <v>391</v>
      </c>
      <c r="D158" s="30">
        <v>6464</v>
      </c>
    </row>
    <row r="159" spans="1:4" x14ac:dyDescent="0.35">
      <c r="A159" s="31">
        <v>44141</v>
      </c>
      <c r="B159" s="30">
        <v>25899</v>
      </c>
      <c r="C159" s="30">
        <v>391</v>
      </c>
      <c r="D159" s="30">
        <v>6469</v>
      </c>
    </row>
    <row r="160" spans="1:4" x14ac:dyDescent="0.35">
      <c r="A160" s="31">
        <v>44142</v>
      </c>
      <c r="B160" s="30">
        <v>25941</v>
      </c>
      <c r="C160" s="30">
        <v>391</v>
      </c>
      <c r="D160" s="30">
        <v>6483</v>
      </c>
    </row>
    <row r="161" spans="1:4" x14ac:dyDescent="0.35">
      <c r="A161" s="31">
        <v>44143</v>
      </c>
      <c r="B161" s="30">
        <v>25951</v>
      </c>
      <c r="C161" s="30">
        <v>391</v>
      </c>
      <c r="D161" s="30">
        <v>6492</v>
      </c>
    </row>
    <row r="162" spans="1:4" x14ac:dyDescent="0.35">
      <c r="A162" s="31">
        <v>44144</v>
      </c>
      <c r="B162" s="30">
        <v>25985</v>
      </c>
      <c r="C162" s="30">
        <v>393</v>
      </c>
      <c r="D162" s="30">
        <v>6494</v>
      </c>
    </row>
    <row r="163" spans="1:4" x14ac:dyDescent="0.35">
      <c r="A163" s="31">
        <v>44145</v>
      </c>
      <c r="B163" s="30">
        <v>26039</v>
      </c>
      <c r="C163" s="30">
        <v>393</v>
      </c>
      <c r="D163" s="30">
        <v>6501</v>
      </c>
    </row>
    <row r="164" spans="1:4" x14ac:dyDescent="0.35">
      <c r="A164" s="31">
        <v>44146</v>
      </c>
      <c r="B164" s="30">
        <v>26074</v>
      </c>
      <c r="C164" s="30">
        <v>392</v>
      </c>
      <c r="D164" s="30">
        <v>6523</v>
      </c>
    </row>
    <row r="165" spans="1:4" x14ac:dyDescent="0.35">
      <c r="A165" s="31">
        <v>44147</v>
      </c>
      <c r="B165" s="30">
        <v>26143</v>
      </c>
      <c r="C165" s="30">
        <v>392</v>
      </c>
      <c r="D165" s="30">
        <v>6538</v>
      </c>
    </row>
    <row r="166" spans="1:4" x14ac:dyDescent="0.35">
      <c r="A166" s="31">
        <v>44148</v>
      </c>
      <c r="B166" s="30">
        <v>26203</v>
      </c>
      <c r="C166" s="30">
        <v>394</v>
      </c>
      <c r="D166" s="30">
        <v>6555</v>
      </c>
    </row>
    <row r="167" spans="1:4" x14ac:dyDescent="0.35">
      <c r="A167" s="31">
        <v>44149</v>
      </c>
      <c r="B167" s="30">
        <v>26245</v>
      </c>
      <c r="C167" s="30">
        <v>394</v>
      </c>
      <c r="D167" s="30">
        <v>6571</v>
      </c>
    </row>
    <row r="168" spans="1:4" x14ac:dyDescent="0.35">
      <c r="A168" s="31">
        <v>44150</v>
      </c>
      <c r="B168" s="30">
        <v>26268</v>
      </c>
      <c r="C168" s="30">
        <v>394</v>
      </c>
      <c r="D168" s="30">
        <v>6594</v>
      </c>
    </row>
    <row r="169" spans="1:4" x14ac:dyDescent="0.35">
      <c r="A169" s="31">
        <v>44151</v>
      </c>
      <c r="B169" s="30">
        <v>26298</v>
      </c>
      <c r="C169" s="30">
        <v>395</v>
      </c>
      <c r="D169" s="30">
        <v>6600</v>
      </c>
    </row>
    <row r="170" spans="1:4" x14ac:dyDescent="0.35">
      <c r="A170" s="31">
        <v>44152</v>
      </c>
      <c r="B170" s="30">
        <v>26486</v>
      </c>
      <c r="C170" s="30">
        <v>396</v>
      </c>
      <c r="D170" s="30">
        <v>6610</v>
      </c>
    </row>
    <row r="171" spans="1:4" x14ac:dyDescent="0.35">
      <c r="A171" s="31">
        <v>44153</v>
      </c>
      <c r="B171" s="30">
        <v>26579</v>
      </c>
      <c r="C171" s="30">
        <v>397</v>
      </c>
      <c r="D171" s="30">
        <v>6629</v>
      </c>
    </row>
    <row r="172" spans="1:4" x14ac:dyDescent="0.35">
      <c r="A172" s="31">
        <v>44154</v>
      </c>
      <c r="B172" s="30">
        <v>26691</v>
      </c>
      <c r="C172" s="30">
        <v>398</v>
      </c>
      <c r="D172" s="30">
        <v>6645</v>
      </c>
    </row>
    <row r="173" spans="1:4" x14ac:dyDescent="0.35">
      <c r="A173" s="31">
        <v>44155</v>
      </c>
      <c r="B173" s="30">
        <v>26752</v>
      </c>
      <c r="C173" s="30">
        <v>398</v>
      </c>
      <c r="D173" s="30">
        <v>6659</v>
      </c>
    </row>
    <row r="174" spans="1:4" x14ac:dyDescent="0.35">
      <c r="A174" s="31">
        <v>44156</v>
      </c>
      <c r="B174" s="30">
        <v>26786</v>
      </c>
      <c r="C174" s="30">
        <v>398</v>
      </c>
      <c r="D174" s="30">
        <v>6666</v>
      </c>
    </row>
    <row r="175" spans="1:4" x14ac:dyDescent="0.35">
      <c r="A175" s="31">
        <v>44157</v>
      </c>
      <c r="B175" s="30">
        <v>26799</v>
      </c>
      <c r="C175" s="30">
        <v>398</v>
      </c>
      <c r="D175" s="30">
        <v>6675</v>
      </c>
    </row>
    <row r="176" spans="1:4" x14ac:dyDescent="0.35">
      <c r="A176" s="31">
        <v>44158</v>
      </c>
      <c r="B176" s="30">
        <v>26872</v>
      </c>
      <c r="C176" s="30">
        <v>398</v>
      </c>
      <c r="D176" s="30">
        <v>6685</v>
      </c>
    </row>
    <row r="177" spans="1:4" x14ac:dyDescent="0.35">
      <c r="A177" s="31">
        <v>44159</v>
      </c>
      <c r="B177" s="30">
        <v>26991</v>
      </c>
      <c r="C177" s="30">
        <v>400</v>
      </c>
      <c r="D177" s="30">
        <v>6697</v>
      </c>
    </row>
    <row r="178" spans="1:4" x14ac:dyDescent="0.35">
      <c r="A178" s="31">
        <v>44160</v>
      </c>
      <c r="B178" s="30">
        <v>27053</v>
      </c>
      <c r="C178" s="30">
        <v>400</v>
      </c>
      <c r="D178" s="30">
        <v>6727</v>
      </c>
    </row>
    <row r="179" spans="1:4" x14ac:dyDescent="0.35">
      <c r="A179" s="31">
        <v>44162</v>
      </c>
      <c r="B179" s="30">
        <v>27167</v>
      </c>
      <c r="C179" s="30">
        <v>401</v>
      </c>
      <c r="D179" s="30">
        <v>6742</v>
      </c>
    </row>
    <row r="180" spans="1:4" x14ac:dyDescent="0.35">
      <c r="A180" s="31">
        <v>44163</v>
      </c>
      <c r="B180" s="30">
        <v>27246</v>
      </c>
      <c r="C180" s="30">
        <v>401</v>
      </c>
      <c r="D180" s="30">
        <v>6755</v>
      </c>
    </row>
    <row r="181" spans="1:4" x14ac:dyDescent="0.35">
      <c r="A181" s="31">
        <v>44164</v>
      </c>
      <c r="B181" s="30">
        <v>27285</v>
      </c>
      <c r="C181" s="30">
        <v>401</v>
      </c>
      <c r="D181" s="30">
        <v>6777</v>
      </c>
    </row>
    <row r="182" spans="1:4" x14ac:dyDescent="0.35">
      <c r="A182" s="31">
        <v>44165</v>
      </c>
      <c r="B182" s="30">
        <v>27323</v>
      </c>
      <c r="C182" s="30">
        <v>401</v>
      </c>
      <c r="D182" s="30">
        <v>6788</v>
      </c>
    </row>
    <row r="183" spans="1:4" x14ac:dyDescent="0.35">
      <c r="A183" s="31">
        <v>44166</v>
      </c>
      <c r="B183" s="30">
        <v>27323</v>
      </c>
      <c r="C183" s="30">
        <v>401</v>
      </c>
      <c r="D183" s="30">
        <v>6797</v>
      </c>
    </row>
    <row r="184" spans="1:4" x14ac:dyDescent="0.35">
      <c r="A184" s="31">
        <v>44167</v>
      </c>
      <c r="B184" s="30">
        <v>27776</v>
      </c>
      <c r="C184" s="30">
        <v>402</v>
      </c>
      <c r="D184" s="30">
        <v>6819</v>
      </c>
    </row>
    <row r="185" spans="1:4" x14ac:dyDescent="0.35">
      <c r="A185" s="31">
        <v>44168</v>
      </c>
      <c r="B185" s="30">
        <v>27868</v>
      </c>
      <c r="C185" s="30">
        <v>402</v>
      </c>
      <c r="D185" s="30">
        <v>6843</v>
      </c>
    </row>
    <row r="186" spans="1:4" x14ac:dyDescent="0.35">
      <c r="A186" s="31">
        <v>44169</v>
      </c>
      <c r="B186" s="30">
        <v>27945</v>
      </c>
      <c r="C186" s="30">
        <v>402</v>
      </c>
      <c r="D186" s="30">
        <v>6858</v>
      </c>
    </row>
    <row r="187" spans="1:4" x14ac:dyDescent="0.35">
      <c r="A187" s="31">
        <v>44170</v>
      </c>
      <c r="B187" s="30">
        <v>28022</v>
      </c>
      <c r="C187" s="30">
        <v>402</v>
      </c>
      <c r="D187" s="30">
        <v>6872</v>
      </c>
    </row>
    <row r="188" spans="1:4" x14ac:dyDescent="0.35">
      <c r="A188" s="31">
        <v>44171</v>
      </c>
      <c r="B188" s="30">
        <v>28084</v>
      </c>
      <c r="C188" s="30">
        <v>402</v>
      </c>
      <c r="D188" s="30">
        <v>6889</v>
      </c>
    </row>
    <row r="189" spans="1:4" x14ac:dyDescent="0.35">
      <c r="A189" s="31">
        <v>44172</v>
      </c>
      <c r="B189" s="30">
        <v>28147</v>
      </c>
      <c r="C189" s="30">
        <v>403</v>
      </c>
      <c r="D189" s="30">
        <v>6900</v>
      </c>
    </row>
    <row r="190" spans="1:4" x14ac:dyDescent="0.35">
      <c r="A190" s="31">
        <v>44173</v>
      </c>
      <c r="B190" s="30">
        <v>28307</v>
      </c>
      <c r="C190" s="30">
        <v>403</v>
      </c>
      <c r="D190" s="30">
        <v>6920</v>
      </c>
    </row>
    <row r="191" spans="1:4" x14ac:dyDescent="0.35">
      <c r="A191" s="31">
        <v>44174</v>
      </c>
      <c r="B191" s="30">
        <v>28381</v>
      </c>
      <c r="C191" s="30">
        <v>402</v>
      </c>
      <c r="D191" s="30">
        <v>6946</v>
      </c>
    </row>
    <row r="192" spans="1:4" x14ac:dyDescent="0.35">
      <c r="A192" s="31">
        <v>44175</v>
      </c>
      <c r="B192" s="30">
        <v>28546</v>
      </c>
      <c r="C192" s="30">
        <v>403</v>
      </c>
      <c r="D192" s="30">
        <v>6965</v>
      </c>
    </row>
    <row r="193" spans="1:4" x14ac:dyDescent="0.35">
      <c r="A193" s="31">
        <v>44176</v>
      </c>
      <c r="B193" s="30">
        <v>28655</v>
      </c>
      <c r="C193" s="30">
        <v>403</v>
      </c>
      <c r="D193" s="30">
        <v>6978</v>
      </c>
    </row>
    <row r="194" spans="1:4" x14ac:dyDescent="0.35">
      <c r="A194" s="31">
        <v>44177</v>
      </c>
      <c r="B194" s="30">
        <v>28709</v>
      </c>
      <c r="C194" s="30">
        <v>403</v>
      </c>
      <c r="D194" s="30">
        <v>6997</v>
      </c>
    </row>
    <row r="195" spans="1:4" x14ac:dyDescent="0.35">
      <c r="A195" s="31">
        <v>44178</v>
      </c>
      <c r="B195" s="30">
        <v>28750</v>
      </c>
      <c r="C195" s="30">
        <v>404</v>
      </c>
      <c r="D195" s="30">
        <v>7007</v>
      </c>
    </row>
    <row r="196" spans="1:4" x14ac:dyDescent="0.35">
      <c r="A196" s="31">
        <v>44179</v>
      </c>
      <c r="B196" s="30">
        <v>28945</v>
      </c>
      <c r="C196" s="30">
        <v>404</v>
      </c>
      <c r="D196" s="30">
        <v>7021</v>
      </c>
    </row>
    <row r="197" spans="1:4" x14ac:dyDescent="0.35">
      <c r="A197" s="31">
        <v>44180</v>
      </c>
      <c r="B197" s="30">
        <v>29022</v>
      </c>
      <c r="C197" s="30">
        <v>406</v>
      </c>
      <c r="D197" s="30">
        <v>7040</v>
      </c>
    </row>
    <row r="198" spans="1:4" x14ac:dyDescent="0.35">
      <c r="A198" s="31">
        <v>44181</v>
      </c>
      <c r="B198" s="30">
        <v>29136</v>
      </c>
      <c r="C198" s="30">
        <v>407</v>
      </c>
      <c r="D198" s="30">
        <v>7072</v>
      </c>
    </row>
    <row r="199" spans="1:4" x14ac:dyDescent="0.35">
      <c r="A199" s="31">
        <v>44182</v>
      </c>
      <c r="B199" s="30">
        <v>29264</v>
      </c>
      <c r="C199" s="30">
        <v>408</v>
      </c>
      <c r="D199" s="30">
        <v>7084</v>
      </c>
    </row>
    <row r="200" spans="1:4" x14ac:dyDescent="0.35">
      <c r="A200" s="31">
        <v>44183</v>
      </c>
      <c r="B200" s="30">
        <v>29329</v>
      </c>
      <c r="C200" s="30">
        <v>408</v>
      </c>
      <c r="D200" s="30">
        <v>7105</v>
      </c>
    </row>
    <row r="201" spans="1:4" x14ac:dyDescent="0.35">
      <c r="A201" s="31">
        <v>44184</v>
      </c>
      <c r="B201" s="30">
        <v>29454</v>
      </c>
      <c r="C201" s="30">
        <v>408</v>
      </c>
      <c r="D201" s="30">
        <v>7120</v>
      </c>
    </row>
    <row r="202" spans="1:4" x14ac:dyDescent="0.35">
      <c r="A202" s="31">
        <v>44185</v>
      </c>
      <c r="B202" s="30">
        <v>29502</v>
      </c>
      <c r="C202" s="30">
        <v>410</v>
      </c>
      <c r="D202" s="30">
        <v>7139</v>
      </c>
    </row>
    <row r="203" spans="1:4" x14ac:dyDescent="0.35">
      <c r="A203" s="31">
        <v>44186</v>
      </c>
      <c r="B203" s="30">
        <v>29698</v>
      </c>
      <c r="C203" s="30">
        <v>410</v>
      </c>
      <c r="D203" s="30">
        <v>7151</v>
      </c>
    </row>
    <row r="204" spans="1:4" x14ac:dyDescent="0.35">
      <c r="A204" s="31">
        <v>44187</v>
      </c>
      <c r="B204" s="30">
        <v>29817</v>
      </c>
      <c r="C204" s="30">
        <v>411</v>
      </c>
      <c r="D204" s="30">
        <v>7162</v>
      </c>
    </row>
    <row r="205" spans="1:4" x14ac:dyDescent="0.35">
      <c r="A205" s="31">
        <v>44188</v>
      </c>
      <c r="B205" s="30">
        <v>29907</v>
      </c>
      <c r="C205" s="30">
        <v>412</v>
      </c>
      <c r="D205" s="30">
        <v>7191</v>
      </c>
    </row>
    <row r="206" spans="1:4" x14ac:dyDescent="0.35">
      <c r="A206" s="31">
        <v>44189</v>
      </c>
      <c r="B206" s="30">
        <v>30034</v>
      </c>
      <c r="C206" s="30">
        <v>413</v>
      </c>
      <c r="D206" s="30">
        <v>7207</v>
      </c>
    </row>
    <row r="207" spans="1:4" x14ac:dyDescent="0.35">
      <c r="A207" s="31">
        <v>44191</v>
      </c>
      <c r="B207" s="30">
        <v>30122</v>
      </c>
      <c r="C207" s="30">
        <v>413</v>
      </c>
      <c r="D207" s="30">
        <v>7219</v>
      </c>
    </row>
    <row r="208" spans="1:4" x14ac:dyDescent="0.35">
      <c r="A208" s="31">
        <v>44192</v>
      </c>
      <c r="B208" s="30">
        <v>30201</v>
      </c>
      <c r="C208" s="30">
        <v>414</v>
      </c>
      <c r="D208" s="30">
        <v>7247</v>
      </c>
    </row>
    <row r="209" spans="1:4" x14ac:dyDescent="0.35">
      <c r="A209" s="31">
        <v>44193</v>
      </c>
      <c r="B209" s="30">
        <v>30415</v>
      </c>
      <c r="C209" s="30">
        <v>414</v>
      </c>
      <c r="D209" s="30">
        <v>7272</v>
      </c>
    </row>
    <row r="210" spans="1:4" x14ac:dyDescent="0.35">
      <c r="A210" s="31">
        <v>44194</v>
      </c>
      <c r="B210" s="30">
        <v>30532</v>
      </c>
      <c r="C210" s="30">
        <v>415</v>
      </c>
      <c r="D210" s="30">
        <v>7291</v>
      </c>
    </row>
    <row r="211" spans="1:4" x14ac:dyDescent="0.35">
      <c r="A211" s="31">
        <v>44195</v>
      </c>
      <c r="B211" s="30">
        <v>30642</v>
      </c>
      <c r="C211" s="30">
        <v>416</v>
      </c>
      <c r="D211" s="30">
        <v>7340</v>
      </c>
    </row>
    <row r="212" spans="1:4" x14ac:dyDescent="0.35">
      <c r="A212" s="31">
        <v>44196</v>
      </c>
      <c r="B212" s="30">
        <v>30756</v>
      </c>
      <c r="C212" s="30">
        <v>416</v>
      </c>
      <c r="D212" s="30">
        <v>7371</v>
      </c>
    </row>
    <row r="213" spans="1:4" x14ac:dyDescent="0.35">
      <c r="A213" s="31">
        <v>44198</v>
      </c>
      <c r="B213" s="30">
        <v>30933</v>
      </c>
      <c r="C213" s="30">
        <v>416</v>
      </c>
      <c r="D213" s="30">
        <v>7401</v>
      </c>
    </row>
    <row r="214" spans="1:4" x14ac:dyDescent="0.35">
      <c r="A214" s="31">
        <v>44199</v>
      </c>
      <c r="B214" s="30">
        <v>31022</v>
      </c>
      <c r="C214" s="30">
        <v>416</v>
      </c>
      <c r="D214" s="30">
        <v>7428</v>
      </c>
    </row>
    <row r="215" spans="1:4" x14ac:dyDescent="0.35">
      <c r="A215" s="31">
        <v>44200</v>
      </c>
      <c r="B215" s="30">
        <v>31110</v>
      </c>
      <c r="C215" s="30">
        <v>416</v>
      </c>
      <c r="D215" s="30">
        <v>7441</v>
      </c>
    </row>
    <row r="216" spans="1:4" x14ac:dyDescent="0.35">
      <c r="A216" s="31">
        <v>44201</v>
      </c>
      <c r="B216" s="30">
        <v>31433</v>
      </c>
      <c r="C216" s="30">
        <v>416</v>
      </c>
      <c r="D216" s="30">
        <v>7469</v>
      </c>
    </row>
    <row r="217" spans="1:4" x14ac:dyDescent="0.35">
      <c r="A217" s="31">
        <v>44202</v>
      </c>
      <c r="B217" s="30">
        <v>31566</v>
      </c>
      <c r="C217" s="30">
        <v>417</v>
      </c>
      <c r="D217" s="30">
        <v>7501</v>
      </c>
    </row>
    <row r="218" spans="1:4" x14ac:dyDescent="0.35">
      <c r="A218" s="31">
        <v>44203</v>
      </c>
      <c r="B218" s="30">
        <v>31683</v>
      </c>
      <c r="C218" s="30">
        <v>417</v>
      </c>
      <c r="D218" s="30">
        <v>7523</v>
      </c>
    </row>
    <row r="219" spans="1:4" x14ac:dyDescent="0.35">
      <c r="A219" s="31">
        <v>44204</v>
      </c>
      <c r="B219" s="30">
        <v>31815</v>
      </c>
      <c r="C219" s="30">
        <v>417</v>
      </c>
      <c r="D219" s="30">
        <v>7542</v>
      </c>
    </row>
    <row r="220" spans="1:4" x14ac:dyDescent="0.35">
      <c r="A220" s="31">
        <v>44205</v>
      </c>
      <c r="B220" s="30">
        <v>31924</v>
      </c>
      <c r="C220" s="30">
        <v>417</v>
      </c>
      <c r="D220" s="30">
        <v>7568</v>
      </c>
    </row>
    <row r="221" spans="1:4" x14ac:dyDescent="0.35">
      <c r="A221" s="31">
        <v>44206</v>
      </c>
      <c r="B221" s="30">
        <v>31983</v>
      </c>
      <c r="C221" s="30">
        <v>417</v>
      </c>
      <c r="D221" s="30">
        <v>7596</v>
      </c>
    </row>
    <row r="222" spans="1:4" x14ac:dyDescent="0.35">
      <c r="A222" s="31">
        <v>44207</v>
      </c>
      <c r="B222" s="30">
        <v>32068</v>
      </c>
      <c r="C222" s="30">
        <v>417</v>
      </c>
      <c r="D222" s="30">
        <v>7614</v>
      </c>
    </row>
    <row r="223" spans="1:4" x14ac:dyDescent="0.35">
      <c r="A223" s="31">
        <v>44208</v>
      </c>
      <c r="B223" s="30">
        <v>32299</v>
      </c>
      <c r="C223" s="30">
        <v>418</v>
      </c>
      <c r="D223" s="30">
        <v>7643</v>
      </c>
    </row>
    <row r="224" spans="1:4" x14ac:dyDescent="0.35">
      <c r="A224" s="31">
        <v>44209</v>
      </c>
      <c r="B224" s="30">
        <v>32370</v>
      </c>
      <c r="C224" s="30">
        <v>418</v>
      </c>
      <c r="D224" s="30">
        <v>7666</v>
      </c>
    </row>
    <row r="225" spans="1:4" x14ac:dyDescent="0.35">
      <c r="A225" s="31">
        <v>44210</v>
      </c>
      <c r="B225" s="30">
        <v>32461</v>
      </c>
      <c r="C225" s="30">
        <v>418</v>
      </c>
      <c r="D225" s="30">
        <v>7694</v>
      </c>
    </row>
    <row r="226" spans="1:4" x14ac:dyDescent="0.35">
      <c r="A226" s="31">
        <v>44211</v>
      </c>
      <c r="B226" s="30">
        <v>32568</v>
      </c>
      <c r="C226" s="30">
        <v>418</v>
      </c>
      <c r="D226" s="30">
        <v>7724</v>
      </c>
    </row>
    <row r="227" spans="1:4" x14ac:dyDescent="0.35">
      <c r="A227" s="31">
        <v>44212</v>
      </c>
      <c r="B227" s="30">
        <v>32661</v>
      </c>
      <c r="C227" s="30">
        <v>418</v>
      </c>
      <c r="D227" s="30">
        <v>7747</v>
      </c>
    </row>
    <row r="228" spans="1:4" x14ac:dyDescent="0.35">
      <c r="A228" s="31">
        <v>44213</v>
      </c>
      <c r="B228" s="30">
        <v>32779</v>
      </c>
      <c r="C228" s="30">
        <v>419</v>
      </c>
      <c r="D228" s="30">
        <v>7762</v>
      </c>
    </row>
    <row r="229" spans="1:4" x14ac:dyDescent="0.35">
      <c r="A229" s="31">
        <v>44214</v>
      </c>
      <c r="B229" s="30">
        <v>32829</v>
      </c>
      <c r="C229" s="30">
        <v>419</v>
      </c>
      <c r="D229" s="30">
        <v>7771</v>
      </c>
    </row>
    <row r="230" spans="1:4" x14ac:dyDescent="0.35">
      <c r="A230" s="31">
        <v>44215</v>
      </c>
      <c r="B230" s="30">
        <v>33022</v>
      </c>
      <c r="C230" s="30">
        <v>419</v>
      </c>
      <c r="D230" s="30">
        <v>7789</v>
      </c>
    </row>
    <row r="231" spans="1:4" x14ac:dyDescent="0.35">
      <c r="A231" s="31">
        <v>44216</v>
      </c>
      <c r="B231" s="30">
        <v>33123</v>
      </c>
      <c r="C231" s="30">
        <v>419</v>
      </c>
      <c r="D231" s="30">
        <v>7817</v>
      </c>
    </row>
    <row r="232" spans="1:4" x14ac:dyDescent="0.35">
      <c r="A232" s="31">
        <v>44217</v>
      </c>
      <c r="B232" s="30">
        <v>33220</v>
      </c>
      <c r="C232" s="30">
        <v>419</v>
      </c>
      <c r="D232" s="30">
        <v>7838</v>
      </c>
    </row>
    <row r="233" spans="1:4" x14ac:dyDescent="0.35">
      <c r="A233" s="31">
        <v>44218</v>
      </c>
      <c r="B233" s="30">
        <v>33319</v>
      </c>
      <c r="C233" s="30">
        <v>420</v>
      </c>
      <c r="D233" s="30">
        <v>7857</v>
      </c>
    </row>
    <row r="234" spans="1:4" x14ac:dyDescent="0.35">
      <c r="A234" s="31">
        <v>44219</v>
      </c>
      <c r="B234" s="30">
        <v>33380</v>
      </c>
      <c r="C234" s="30">
        <v>420</v>
      </c>
      <c r="D234" s="30">
        <v>7886</v>
      </c>
    </row>
    <row r="235" spans="1:4" x14ac:dyDescent="0.35">
      <c r="A235" s="31">
        <v>44220</v>
      </c>
      <c r="B235" s="30">
        <v>33430</v>
      </c>
      <c r="C235" s="30">
        <v>420</v>
      </c>
      <c r="D235" s="30">
        <v>7907</v>
      </c>
    </row>
    <row r="236" spans="1:4" x14ac:dyDescent="0.35">
      <c r="A236" s="31">
        <v>44221</v>
      </c>
      <c r="B236" s="30">
        <v>33476</v>
      </c>
      <c r="C236" s="30">
        <v>420</v>
      </c>
      <c r="D236" s="30">
        <v>7932</v>
      </c>
    </row>
    <row r="237" spans="1:4" x14ac:dyDescent="0.35">
      <c r="A237" s="31">
        <v>44222</v>
      </c>
      <c r="B237" s="30">
        <v>33607</v>
      </c>
      <c r="C237" s="30">
        <v>420</v>
      </c>
      <c r="D237" s="30">
        <v>7944</v>
      </c>
    </row>
    <row r="238" spans="1:4" x14ac:dyDescent="0.35">
      <c r="A238" s="31">
        <v>44223</v>
      </c>
      <c r="B238" s="30">
        <v>33668</v>
      </c>
      <c r="C238" s="30">
        <v>420</v>
      </c>
      <c r="D238" s="30">
        <v>7975</v>
      </c>
    </row>
    <row r="239" spans="1:4" x14ac:dyDescent="0.35">
      <c r="A239" s="31">
        <v>44224</v>
      </c>
      <c r="B239" s="30">
        <v>33733</v>
      </c>
      <c r="C239" s="30">
        <v>421</v>
      </c>
      <c r="D239" s="30">
        <v>7993</v>
      </c>
    </row>
    <row r="240" spans="1:4" x14ac:dyDescent="0.35">
      <c r="A240" s="31">
        <v>44225</v>
      </c>
      <c r="B240" s="30">
        <v>33777</v>
      </c>
      <c r="C240" s="30">
        <v>421</v>
      </c>
      <c r="D240" s="30">
        <v>8030</v>
      </c>
    </row>
    <row r="241" spans="1:4" x14ac:dyDescent="0.35">
      <c r="A241" s="31">
        <v>44226</v>
      </c>
      <c r="B241" s="30">
        <v>33815</v>
      </c>
      <c r="C241" s="30">
        <v>421</v>
      </c>
      <c r="D241" s="30">
        <v>8065</v>
      </c>
    </row>
    <row r="242" spans="1:4" x14ac:dyDescent="0.35">
      <c r="A242" s="31">
        <v>44227</v>
      </c>
      <c r="B242" s="30">
        <v>33848</v>
      </c>
      <c r="C242" s="30">
        <v>421</v>
      </c>
      <c r="D242" s="30">
        <v>8082</v>
      </c>
    </row>
    <row r="243" spans="1:4" x14ac:dyDescent="0.35">
      <c r="A243" s="31">
        <v>44228</v>
      </c>
      <c r="B243" s="30">
        <v>33897</v>
      </c>
      <c r="C243" s="30">
        <v>421</v>
      </c>
      <c r="D243" s="30">
        <v>8096</v>
      </c>
    </row>
    <row r="244" spans="1:4" x14ac:dyDescent="0.35">
      <c r="A244" s="31">
        <v>44229</v>
      </c>
      <c r="B244" s="30">
        <v>33985</v>
      </c>
      <c r="C244" s="30">
        <v>421</v>
      </c>
      <c r="D244" s="30">
        <v>8108</v>
      </c>
    </row>
    <row r="245" spans="1:4" x14ac:dyDescent="0.35">
      <c r="A245" s="31">
        <v>44230</v>
      </c>
      <c r="B245" s="30">
        <v>34036</v>
      </c>
      <c r="C245" s="30">
        <v>421</v>
      </c>
      <c r="D245" s="30">
        <v>8126</v>
      </c>
    </row>
    <row r="246" spans="1:4" x14ac:dyDescent="0.35">
      <c r="A246" s="31">
        <v>44231</v>
      </c>
      <c r="B246" s="30">
        <v>34105</v>
      </c>
      <c r="C246" s="30">
        <v>421</v>
      </c>
      <c r="D246" s="30">
        <v>8187</v>
      </c>
    </row>
    <row r="247" spans="1:4" x14ac:dyDescent="0.35">
      <c r="A247" s="31">
        <v>44232</v>
      </c>
      <c r="B247" s="30">
        <v>34147</v>
      </c>
      <c r="C247" s="30">
        <v>421</v>
      </c>
      <c r="D247" s="30">
        <v>8206</v>
      </c>
    </row>
    <row r="248" spans="1:4" x14ac:dyDescent="0.35">
      <c r="A248" s="31">
        <v>44233</v>
      </c>
      <c r="B248" s="30">
        <v>34186</v>
      </c>
      <c r="C248" s="30">
        <v>421</v>
      </c>
      <c r="D248" s="30">
        <v>8225</v>
      </c>
    </row>
    <row r="249" spans="1:4" x14ac:dyDescent="0.35">
      <c r="A249" s="31">
        <v>44234</v>
      </c>
      <c r="B249" s="30">
        <v>34193</v>
      </c>
      <c r="C249" s="30">
        <v>421</v>
      </c>
      <c r="D249" s="30">
        <v>8247</v>
      </c>
    </row>
    <row r="250" spans="1:4" x14ac:dyDescent="0.35">
      <c r="A250" s="31">
        <v>44235</v>
      </c>
      <c r="B250" s="30">
        <v>34215</v>
      </c>
      <c r="C250" s="30">
        <v>421</v>
      </c>
      <c r="D250" s="30">
        <v>8255</v>
      </c>
    </row>
    <row r="251" spans="1:4" x14ac:dyDescent="0.35">
      <c r="A251" s="31">
        <v>44236</v>
      </c>
      <c r="B251" s="30">
        <v>34280</v>
      </c>
      <c r="C251" s="30">
        <v>421</v>
      </c>
      <c r="D251" s="30">
        <v>8268</v>
      </c>
    </row>
    <row r="252" spans="1:4" x14ac:dyDescent="0.35">
      <c r="A252" s="31">
        <v>44237</v>
      </c>
      <c r="B252" s="30">
        <v>34286</v>
      </c>
      <c r="C252" s="30">
        <v>421</v>
      </c>
      <c r="D252" s="30">
        <v>8291</v>
      </c>
    </row>
    <row r="253" spans="1:4" x14ac:dyDescent="0.35">
      <c r="A253" s="31">
        <v>44238</v>
      </c>
      <c r="B253" s="30">
        <v>34306</v>
      </c>
      <c r="C253" s="30">
        <v>422</v>
      </c>
      <c r="D253" s="30">
        <v>8303</v>
      </c>
    </row>
    <row r="254" spans="1:4" x14ac:dyDescent="0.35">
      <c r="A254" s="31">
        <v>44239</v>
      </c>
      <c r="B254" s="30">
        <v>34341</v>
      </c>
      <c r="C254" s="30">
        <v>422</v>
      </c>
      <c r="D254" s="30">
        <v>8327</v>
      </c>
    </row>
    <row r="255" spans="1:4" x14ac:dyDescent="0.35">
      <c r="A255" s="31">
        <v>44240</v>
      </c>
      <c r="B255" s="30">
        <v>34353</v>
      </c>
      <c r="C255" s="30">
        <v>422</v>
      </c>
      <c r="D255" s="30">
        <v>8351</v>
      </c>
    </row>
    <row r="256" spans="1:4" x14ac:dyDescent="0.35">
      <c r="A256" s="31">
        <v>44241</v>
      </c>
      <c r="B256" s="30">
        <v>34370</v>
      </c>
      <c r="C256" s="30">
        <v>422</v>
      </c>
      <c r="D256" s="30">
        <v>8372</v>
      </c>
    </row>
    <row r="257" spans="1:4" x14ac:dyDescent="0.35">
      <c r="A257" s="31">
        <v>44242</v>
      </c>
      <c r="B257" s="30">
        <v>34391</v>
      </c>
      <c r="C257" s="30">
        <v>422</v>
      </c>
      <c r="D257" s="30">
        <v>8382</v>
      </c>
    </row>
    <row r="258" spans="1:4" x14ac:dyDescent="0.35">
      <c r="A258" s="31">
        <v>44243</v>
      </c>
      <c r="B258" s="30">
        <v>34450</v>
      </c>
      <c r="C258" s="30">
        <v>423</v>
      </c>
      <c r="D258" s="30">
        <v>8392</v>
      </c>
    </row>
    <row r="259" spans="1:4" x14ac:dyDescent="0.35">
      <c r="A259" s="31">
        <v>44244</v>
      </c>
      <c r="B259" s="30">
        <v>34504</v>
      </c>
      <c r="C259" s="30">
        <v>424</v>
      </c>
      <c r="D259" s="30">
        <v>8420</v>
      </c>
    </row>
    <row r="260" spans="1:4" x14ac:dyDescent="0.35">
      <c r="A260" s="31">
        <v>44245</v>
      </c>
      <c r="B260" s="30">
        <v>34513</v>
      </c>
      <c r="C260" s="30">
        <v>424</v>
      </c>
      <c r="D260" s="30">
        <v>8436</v>
      </c>
    </row>
    <row r="261" spans="1:4" x14ac:dyDescent="0.35">
      <c r="A261" s="31">
        <v>44246</v>
      </c>
      <c r="B261" s="30">
        <v>34539</v>
      </c>
      <c r="C261" s="30">
        <v>424</v>
      </c>
      <c r="D261" s="30">
        <v>8446</v>
      </c>
    </row>
    <row r="262" spans="1:4" x14ac:dyDescent="0.35">
      <c r="A262" s="31">
        <v>44247</v>
      </c>
      <c r="B262" s="30">
        <v>34556</v>
      </c>
      <c r="C262" s="30">
        <v>424</v>
      </c>
      <c r="D262" s="30">
        <v>8467</v>
      </c>
    </row>
    <row r="263" spans="1:4" x14ac:dyDescent="0.35">
      <c r="A263" s="31">
        <v>44248</v>
      </c>
      <c r="B263" s="30">
        <v>34561</v>
      </c>
      <c r="C263" s="30">
        <v>424</v>
      </c>
      <c r="D263" s="30">
        <v>8478</v>
      </c>
    </row>
    <row r="264" spans="1:4" x14ac:dyDescent="0.35">
      <c r="A264" s="31">
        <v>44249</v>
      </c>
      <c r="B264" s="30">
        <v>34570</v>
      </c>
      <c r="C264" s="30">
        <v>424</v>
      </c>
      <c r="D264" s="30">
        <v>8488</v>
      </c>
    </row>
    <row r="265" spans="1:4" x14ac:dyDescent="0.35">
      <c r="A265" s="31">
        <v>44250</v>
      </c>
      <c r="B265" s="30">
        <v>34643</v>
      </c>
      <c r="C265" s="30">
        <v>424</v>
      </c>
      <c r="D265" s="30">
        <v>8498</v>
      </c>
    </row>
    <row r="266" spans="1:4" x14ac:dyDescent="0.35">
      <c r="A266" s="31">
        <v>44251</v>
      </c>
      <c r="B266" s="30">
        <v>34657</v>
      </c>
      <c r="C266" s="30">
        <v>424</v>
      </c>
      <c r="D266" s="30">
        <v>8524</v>
      </c>
    </row>
    <row r="267" spans="1:4" x14ac:dyDescent="0.35">
      <c r="A267" s="31">
        <v>44252</v>
      </c>
      <c r="B267" s="30">
        <v>34666</v>
      </c>
      <c r="C267" s="30">
        <v>424</v>
      </c>
      <c r="D267" s="30">
        <v>8531</v>
      </c>
    </row>
    <row r="268" spans="1:4" x14ac:dyDescent="0.35">
      <c r="A268" s="31">
        <v>44253</v>
      </c>
      <c r="B268" s="30">
        <v>34678</v>
      </c>
      <c r="C268" s="30">
        <v>424</v>
      </c>
      <c r="D268" s="30">
        <v>8550</v>
      </c>
    </row>
    <row r="269" spans="1:4" x14ac:dyDescent="0.35">
      <c r="A269" s="31">
        <v>44254</v>
      </c>
      <c r="B269" s="30">
        <v>34686</v>
      </c>
      <c r="C269" s="30">
        <v>424</v>
      </c>
      <c r="D269" s="30">
        <v>8569</v>
      </c>
    </row>
    <row r="270" spans="1:4" x14ac:dyDescent="0.35">
      <c r="A270" s="31">
        <v>44255</v>
      </c>
      <c r="B270" s="30">
        <v>34687</v>
      </c>
      <c r="C270" s="30">
        <v>424</v>
      </c>
      <c r="D270" s="30">
        <v>8582</v>
      </c>
    </row>
    <row r="271" spans="1:4" x14ac:dyDescent="0.35">
      <c r="A271" s="31">
        <v>44256</v>
      </c>
      <c r="B271" s="30">
        <v>34691</v>
      </c>
      <c r="C271" s="30">
        <v>424</v>
      </c>
      <c r="D271" s="30">
        <v>8586</v>
      </c>
    </row>
    <row r="272" spans="1:4" x14ac:dyDescent="0.35">
      <c r="A272" s="31">
        <v>44257</v>
      </c>
      <c r="B272" s="30">
        <v>34675</v>
      </c>
      <c r="C272" s="30">
        <v>424</v>
      </c>
      <c r="D272" s="30">
        <v>8597</v>
      </c>
    </row>
    <row r="273" spans="1:4" x14ac:dyDescent="0.35">
      <c r="A273" s="31">
        <v>44258</v>
      </c>
      <c r="B273" s="30">
        <v>34685</v>
      </c>
      <c r="C273" s="30">
        <v>424</v>
      </c>
      <c r="D273" s="30">
        <v>8629</v>
      </c>
    </row>
    <row r="274" spans="1:4" x14ac:dyDescent="0.35">
      <c r="A274" s="31">
        <v>44259</v>
      </c>
      <c r="B274" s="30">
        <v>34703</v>
      </c>
      <c r="C274" s="30">
        <v>424</v>
      </c>
      <c r="D274" s="30">
        <v>8647</v>
      </c>
    </row>
    <row r="275" spans="1:4" x14ac:dyDescent="0.35">
      <c r="A275" s="31">
        <v>44260</v>
      </c>
      <c r="B275" s="30">
        <v>34705</v>
      </c>
      <c r="C275" s="30">
        <v>424</v>
      </c>
      <c r="D275" s="30">
        <v>8652</v>
      </c>
    </row>
    <row r="276" spans="1:4" x14ac:dyDescent="0.35">
      <c r="A276" s="31">
        <v>44261</v>
      </c>
      <c r="B276" s="30">
        <v>34716</v>
      </c>
      <c r="C276" s="30">
        <v>424</v>
      </c>
      <c r="D276" s="30">
        <v>8668</v>
      </c>
    </row>
    <row r="277" spans="1:4" x14ac:dyDescent="0.35">
      <c r="A277" s="31">
        <v>44262</v>
      </c>
      <c r="B277" s="30">
        <v>34725</v>
      </c>
      <c r="C277" s="30">
        <v>424</v>
      </c>
      <c r="D277" s="30">
        <v>8676</v>
      </c>
    </row>
    <row r="278" spans="1:4" x14ac:dyDescent="0.35">
      <c r="A278" s="31">
        <v>44263</v>
      </c>
      <c r="B278" s="30">
        <v>34723</v>
      </c>
      <c r="C278" s="30">
        <v>424</v>
      </c>
      <c r="D278" s="30">
        <v>8686</v>
      </c>
    </row>
    <row r="279" spans="1:4" x14ac:dyDescent="0.35">
      <c r="A279" s="31">
        <v>44264</v>
      </c>
      <c r="B279" s="30">
        <v>34750</v>
      </c>
      <c r="C279" s="30">
        <v>424</v>
      </c>
      <c r="D279" s="30">
        <v>8690</v>
      </c>
    </row>
    <row r="280" spans="1:4" x14ac:dyDescent="0.35">
      <c r="A280" s="31">
        <v>44265</v>
      </c>
      <c r="B280" s="30">
        <v>34761</v>
      </c>
      <c r="C280" s="30">
        <v>424</v>
      </c>
      <c r="D280" s="30">
        <v>8707</v>
      </c>
    </row>
    <row r="281" spans="1:4" x14ac:dyDescent="0.35">
      <c r="A281" s="31">
        <v>44266</v>
      </c>
      <c r="B281" s="30">
        <v>34768</v>
      </c>
      <c r="C281" s="30">
        <v>424</v>
      </c>
      <c r="D281" s="30">
        <v>8723</v>
      </c>
    </row>
    <row r="282" spans="1:4" x14ac:dyDescent="0.35">
      <c r="A282" s="31">
        <v>44267</v>
      </c>
      <c r="B282" s="30">
        <v>34777</v>
      </c>
      <c r="C282" s="30">
        <v>424</v>
      </c>
      <c r="D282" s="30">
        <v>8733</v>
      </c>
    </row>
    <row r="283" spans="1:4" x14ac:dyDescent="0.35">
      <c r="A283" s="31">
        <v>44268</v>
      </c>
      <c r="B283" s="30">
        <v>34780</v>
      </c>
      <c r="C283" s="30">
        <v>424</v>
      </c>
      <c r="D283" s="30">
        <v>8745</v>
      </c>
    </row>
    <row r="284" spans="1:4" x14ac:dyDescent="0.35">
      <c r="A284" s="31">
        <v>44269</v>
      </c>
      <c r="B284" s="30">
        <v>34783</v>
      </c>
      <c r="C284" s="30">
        <v>424</v>
      </c>
      <c r="D284" s="30">
        <v>8755</v>
      </c>
    </row>
    <row r="285" spans="1:4" x14ac:dyDescent="0.35">
      <c r="A285" s="31">
        <v>44270</v>
      </c>
      <c r="B285" s="30">
        <v>34785</v>
      </c>
      <c r="C285" s="30">
        <v>424</v>
      </c>
      <c r="D285" s="30">
        <v>8765</v>
      </c>
    </row>
    <row r="286" spans="1:4" x14ac:dyDescent="0.35">
      <c r="A286" s="31">
        <v>44271</v>
      </c>
      <c r="B286" s="30">
        <v>34797</v>
      </c>
      <c r="C286" s="30">
        <v>424</v>
      </c>
      <c r="D286" s="30">
        <v>8773</v>
      </c>
    </row>
    <row r="287" spans="1:4" x14ac:dyDescent="0.35">
      <c r="A287" s="31">
        <v>44272</v>
      </c>
      <c r="B287" s="30">
        <v>34818</v>
      </c>
      <c r="C287" s="30">
        <v>424</v>
      </c>
      <c r="D287" s="30">
        <v>8797</v>
      </c>
    </row>
    <row r="288" spans="1:4" x14ac:dyDescent="0.35">
      <c r="A288" s="31">
        <v>44273</v>
      </c>
      <c r="B288" s="30">
        <v>34822</v>
      </c>
      <c r="C288" s="30">
        <v>424</v>
      </c>
      <c r="D288" s="30">
        <v>8809</v>
      </c>
    </row>
    <row r="289" spans="1:4" x14ac:dyDescent="0.35">
      <c r="A289" s="31">
        <v>44274</v>
      </c>
      <c r="B289" s="30">
        <v>34832</v>
      </c>
      <c r="C289" s="30">
        <v>424</v>
      </c>
      <c r="D289" s="30">
        <v>8827</v>
      </c>
    </row>
    <row r="290" spans="1:4" x14ac:dyDescent="0.35">
      <c r="A290" s="31">
        <v>44275</v>
      </c>
      <c r="B290" s="30">
        <v>34837</v>
      </c>
      <c r="C290" s="30">
        <v>424</v>
      </c>
      <c r="D290" s="30">
        <v>8839</v>
      </c>
    </row>
    <row r="291" spans="1:4" x14ac:dyDescent="0.35">
      <c r="A291" s="31">
        <v>44276</v>
      </c>
      <c r="B291" s="30">
        <v>34847</v>
      </c>
      <c r="C291" s="30">
        <v>424</v>
      </c>
      <c r="D291" s="30">
        <v>8848</v>
      </c>
    </row>
    <row r="292" spans="1:4" x14ac:dyDescent="0.35">
      <c r="A292" s="31">
        <v>44277</v>
      </c>
      <c r="B292" s="30">
        <v>34847</v>
      </c>
      <c r="C292" s="30">
        <v>424</v>
      </c>
      <c r="D292" s="30">
        <v>8856</v>
      </c>
    </row>
    <row r="293" spans="1:4" x14ac:dyDescent="0.35">
      <c r="A293" s="31">
        <v>44278</v>
      </c>
      <c r="B293" s="30">
        <v>34865</v>
      </c>
      <c r="C293" s="30">
        <v>424</v>
      </c>
      <c r="D293" s="30">
        <v>8862</v>
      </c>
    </row>
    <row r="294" spans="1:4" x14ac:dyDescent="0.35">
      <c r="A294" s="31">
        <v>44279</v>
      </c>
      <c r="B294" s="30">
        <v>34872</v>
      </c>
      <c r="C294" s="30">
        <v>424</v>
      </c>
      <c r="D294" s="30">
        <v>8879</v>
      </c>
    </row>
    <row r="295" spans="1:4" x14ac:dyDescent="0.35">
      <c r="A295" s="31">
        <v>44280</v>
      </c>
      <c r="B295" s="30">
        <v>34879</v>
      </c>
      <c r="C295" s="30">
        <v>424</v>
      </c>
      <c r="D295" s="30">
        <v>8896</v>
      </c>
    </row>
    <row r="296" spans="1:4" x14ac:dyDescent="0.35">
      <c r="A296" s="31">
        <v>44281</v>
      </c>
      <c r="B296" s="30">
        <v>34887</v>
      </c>
      <c r="C296" s="30">
        <v>424</v>
      </c>
      <c r="D296" s="30">
        <v>8906</v>
      </c>
    </row>
    <row r="297" spans="1:4" x14ac:dyDescent="0.35">
      <c r="A297" s="31">
        <v>44282</v>
      </c>
      <c r="B297" s="30">
        <v>34898</v>
      </c>
      <c r="C297" s="30">
        <v>424</v>
      </c>
      <c r="D297" s="30">
        <v>8916</v>
      </c>
    </row>
    <row r="298" spans="1:4" s="88" customFormat="1" x14ac:dyDescent="0.35">
      <c r="A298" s="89">
        <v>44283</v>
      </c>
      <c r="B298" s="88">
        <v>34902</v>
      </c>
      <c r="C298" s="88">
        <v>424</v>
      </c>
      <c r="D298" s="88">
        <v>8921</v>
      </c>
    </row>
    <row r="299" spans="1:4" s="88" customFormat="1" x14ac:dyDescent="0.35">
      <c r="A299" s="89">
        <v>44284</v>
      </c>
      <c r="B299" s="88">
        <v>34905</v>
      </c>
      <c r="C299" s="88">
        <v>424</v>
      </c>
      <c r="D299" s="88">
        <v>8926</v>
      </c>
    </row>
    <row r="300" spans="1:4" x14ac:dyDescent="0.35">
      <c r="A300" s="89">
        <v>44285</v>
      </c>
      <c r="B300" s="88">
        <v>34912</v>
      </c>
      <c r="C300" s="88">
        <v>424</v>
      </c>
      <c r="D300" s="88">
        <v>8934</v>
      </c>
    </row>
    <row r="301" spans="1:4" x14ac:dyDescent="0.35">
      <c r="A301" s="31">
        <v>44286</v>
      </c>
      <c r="B301" s="30">
        <v>34922</v>
      </c>
      <c r="C301" s="30">
        <v>424</v>
      </c>
      <c r="D301" s="30">
        <v>8949</v>
      </c>
    </row>
    <row r="302" spans="1:4" x14ac:dyDescent="0.35">
      <c r="A302" s="31">
        <v>44287</v>
      </c>
      <c r="B302" s="30">
        <v>34941</v>
      </c>
      <c r="C302" s="30">
        <v>424</v>
      </c>
      <c r="D302" s="30">
        <v>8960</v>
      </c>
    </row>
    <row r="303" spans="1:4" x14ac:dyDescent="0.35">
      <c r="A303" s="31">
        <v>44288</v>
      </c>
      <c r="B303" s="30">
        <v>34958</v>
      </c>
      <c r="C303" s="30">
        <v>424</v>
      </c>
      <c r="D303" s="30">
        <v>8981</v>
      </c>
    </row>
    <row r="304" spans="1:4" x14ac:dyDescent="0.35">
      <c r="A304" s="31">
        <v>44289</v>
      </c>
      <c r="B304" s="30">
        <v>34968</v>
      </c>
      <c r="C304" s="30">
        <v>424</v>
      </c>
      <c r="D304" s="30">
        <v>8993</v>
      </c>
    </row>
    <row r="305" spans="1:4" x14ac:dyDescent="0.35">
      <c r="A305" s="31">
        <v>44291</v>
      </c>
      <c r="B305" s="30">
        <v>34983</v>
      </c>
      <c r="C305" s="30">
        <v>424</v>
      </c>
      <c r="D305" s="30">
        <v>9005</v>
      </c>
    </row>
    <row r="306" spans="1:4" x14ac:dyDescent="0.35">
      <c r="A306" s="31">
        <v>44292</v>
      </c>
      <c r="B306" s="30">
        <v>34987</v>
      </c>
      <c r="C306" s="30">
        <v>424</v>
      </c>
      <c r="D306" s="30">
        <v>9009</v>
      </c>
    </row>
    <row r="307" spans="1:4" x14ac:dyDescent="0.35">
      <c r="A307" s="133">
        <v>44293</v>
      </c>
      <c r="B307" s="30">
        <v>34998</v>
      </c>
      <c r="C307" s="30">
        <v>424</v>
      </c>
      <c r="D307" s="30">
        <v>9012</v>
      </c>
    </row>
    <row r="308" spans="1:4" x14ac:dyDescent="0.35">
      <c r="A308" s="31">
        <v>44294</v>
      </c>
      <c r="B308" s="30">
        <v>35006</v>
      </c>
      <c r="C308" s="30">
        <v>424</v>
      </c>
      <c r="D308" s="30">
        <v>9013</v>
      </c>
    </row>
    <row r="309" spans="1:4" x14ac:dyDescent="0.35">
      <c r="A309" s="133">
        <v>44295</v>
      </c>
      <c r="B309" s="30">
        <v>35013</v>
      </c>
      <c r="C309" s="30">
        <v>424</v>
      </c>
      <c r="D309" s="30">
        <v>9014</v>
      </c>
    </row>
    <row r="310" spans="1:4" x14ac:dyDescent="0.35">
      <c r="A310" s="31">
        <v>44296</v>
      </c>
      <c r="B310" s="30">
        <v>35018</v>
      </c>
      <c r="C310" s="30">
        <v>424</v>
      </c>
      <c r="D310" s="30">
        <v>9014</v>
      </c>
    </row>
    <row r="311" spans="1:4" x14ac:dyDescent="0.35">
      <c r="A311" s="133">
        <v>44297</v>
      </c>
      <c r="B311" s="30">
        <v>35029</v>
      </c>
      <c r="C311" s="30">
        <v>424</v>
      </c>
      <c r="D311" s="30">
        <v>9014</v>
      </c>
    </row>
    <row r="312" spans="1:4" x14ac:dyDescent="0.35">
      <c r="A312" s="133">
        <v>44298</v>
      </c>
      <c r="B312" s="30">
        <v>35031</v>
      </c>
      <c r="C312" s="30">
        <v>424</v>
      </c>
      <c r="D312" s="30">
        <v>9016</v>
      </c>
    </row>
    <row r="313" spans="1:4" x14ac:dyDescent="0.35">
      <c r="A313" s="133">
        <v>44299</v>
      </c>
      <c r="B313" s="30">
        <v>35039</v>
      </c>
      <c r="C313" s="30">
        <v>424</v>
      </c>
      <c r="D313" s="30">
        <v>9017</v>
      </c>
    </row>
    <row r="314" spans="1:4" x14ac:dyDescent="0.35">
      <c r="A314" s="133">
        <v>44300</v>
      </c>
      <c r="B314" s="30">
        <v>35050</v>
      </c>
      <c r="C314" s="30">
        <v>424</v>
      </c>
      <c r="D314" s="30">
        <v>9018</v>
      </c>
    </row>
    <row r="315" spans="1:4" x14ac:dyDescent="0.35">
      <c r="A315" s="31">
        <v>44301</v>
      </c>
      <c r="B315" s="30">
        <v>35066</v>
      </c>
      <c r="C315" s="30">
        <v>424</v>
      </c>
      <c r="D315" s="148"/>
    </row>
    <row r="316" spans="1:4" x14ac:dyDescent="0.35">
      <c r="A316" s="133">
        <v>44302</v>
      </c>
      <c r="B316" s="30">
        <v>35074</v>
      </c>
      <c r="C316" s="30">
        <v>424</v>
      </c>
      <c r="D316" s="148"/>
    </row>
    <row r="317" spans="1:4" x14ac:dyDescent="0.35">
      <c r="A317" s="133">
        <v>44303</v>
      </c>
      <c r="B317" s="30">
        <v>35086</v>
      </c>
      <c r="C317" s="30">
        <v>424</v>
      </c>
      <c r="D317" s="148"/>
    </row>
    <row r="318" spans="1:4" x14ac:dyDescent="0.35">
      <c r="A318" s="133">
        <v>44304</v>
      </c>
      <c r="B318" s="30">
        <v>35087</v>
      </c>
      <c r="C318" s="30">
        <v>424</v>
      </c>
      <c r="D318" s="148"/>
    </row>
    <row r="319" spans="1:4" x14ac:dyDescent="0.35">
      <c r="A319" s="133">
        <v>44305</v>
      </c>
      <c r="B319" s="30">
        <v>35091</v>
      </c>
      <c r="C319" s="30">
        <v>424</v>
      </c>
      <c r="D319" s="148"/>
    </row>
    <row r="320" spans="1:4" x14ac:dyDescent="0.35">
      <c r="A320" s="133">
        <v>44306</v>
      </c>
      <c r="B320" s="132">
        <v>35091</v>
      </c>
      <c r="C320" s="132">
        <v>424</v>
      </c>
      <c r="D320" s="148"/>
    </row>
    <row r="321" spans="1:4" x14ac:dyDescent="0.35">
      <c r="A321" s="133">
        <v>44307</v>
      </c>
      <c r="B321" s="30">
        <v>35096</v>
      </c>
      <c r="C321" s="30">
        <v>424</v>
      </c>
      <c r="D321" s="148"/>
    </row>
    <row r="322" spans="1:4" x14ac:dyDescent="0.35">
      <c r="A322" s="133">
        <v>44308</v>
      </c>
      <c r="B322" s="30">
        <v>35102</v>
      </c>
      <c r="C322" s="30">
        <v>424</v>
      </c>
      <c r="D322" s="148"/>
    </row>
    <row r="323" spans="1:4" x14ac:dyDescent="0.35">
      <c r="A323" s="133">
        <v>44309</v>
      </c>
      <c r="B323" s="30">
        <v>35115</v>
      </c>
      <c r="C323" s="30">
        <v>424</v>
      </c>
      <c r="D323" s="148"/>
    </row>
    <row r="324" spans="1:4" x14ac:dyDescent="0.35">
      <c r="A324" s="133">
        <v>44310</v>
      </c>
      <c r="B324" s="30">
        <v>35127</v>
      </c>
      <c r="C324" s="30">
        <v>424</v>
      </c>
      <c r="D324" s="148"/>
    </row>
    <row r="325" spans="1:4" x14ac:dyDescent="0.35">
      <c r="A325" s="133">
        <v>44311</v>
      </c>
      <c r="B325" s="30">
        <v>35134</v>
      </c>
      <c r="C325" s="30">
        <v>424</v>
      </c>
      <c r="D325" s="148"/>
    </row>
    <row r="326" spans="1:4" x14ac:dyDescent="0.35">
      <c r="A326" s="133">
        <v>44312</v>
      </c>
      <c r="B326" s="30">
        <v>35135</v>
      </c>
      <c r="C326" s="30">
        <v>424</v>
      </c>
      <c r="D326" s="148"/>
    </row>
    <row r="327" spans="1:4" x14ac:dyDescent="0.35">
      <c r="A327" s="133">
        <v>44313</v>
      </c>
      <c r="B327" s="30">
        <v>35139</v>
      </c>
      <c r="C327" s="30">
        <v>424</v>
      </c>
      <c r="D327" s="148"/>
    </row>
    <row r="328" spans="1:4" x14ac:dyDescent="0.35">
      <c r="A328" s="133">
        <v>44314</v>
      </c>
      <c r="B328" s="30">
        <v>35142</v>
      </c>
      <c r="C328" s="30">
        <v>424</v>
      </c>
      <c r="D328" s="148"/>
    </row>
    <row r="329" spans="1:4" x14ac:dyDescent="0.35">
      <c r="A329" s="133">
        <v>44315</v>
      </c>
      <c r="B329" s="30">
        <v>35146</v>
      </c>
      <c r="C329" s="30">
        <v>424</v>
      </c>
      <c r="D329" s="148"/>
    </row>
    <row r="330" spans="1:4" x14ac:dyDescent="0.35">
      <c r="A330" s="133">
        <v>44316</v>
      </c>
      <c r="B330" s="30">
        <v>35151</v>
      </c>
      <c r="C330" s="132">
        <v>424</v>
      </c>
      <c r="D330" s="148"/>
    </row>
    <row r="331" spans="1:4" x14ac:dyDescent="0.35">
      <c r="A331" s="31">
        <v>44317</v>
      </c>
      <c r="B331" s="30">
        <v>35159</v>
      </c>
      <c r="C331" s="30">
        <v>424</v>
      </c>
      <c r="D331" s="148"/>
    </row>
    <row r="332" spans="1:4" x14ac:dyDescent="0.35">
      <c r="A332" s="133">
        <v>44318</v>
      </c>
      <c r="B332" s="30">
        <v>35159</v>
      </c>
      <c r="C332" s="30">
        <v>424</v>
      </c>
      <c r="D332" s="148"/>
    </row>
    <row r="333" spans="1:4" x14ac:dyDescent="0.35">
      <c r="A333" s="133">
        <v>44319</v>
      </c>
      <c r="B333" s="169">
        <v>35166</v>
      </c>
      <c r="C333" s="132">
        <v>424</v>
      </c>
      <c r="D333" s="148"/>
    </row>
    <row r="334" spans="1:4" x14ac:dyDescent="0.35">
      <c r="A334" s="133">
        <v>44320</v>
      </c>
      <c r="B334" s="169">
        <v>35174</v>
      </c>
      <c r="C334" s="30">
        <v>424</v>
      </c>
      <c r="D334" s="148"/>
    </row>
    <row r="335" spans="1:4" x14ac:dyDescent="0.35">
      <c r="A335" s="31">
        <v>44321</v>
      </c>
      <c r="B335" s="169">
        <v>35176</v>
      </c>
      <c r="C335" s="30">
        <v>424</v>
      </c>
      <c r="D335" s="148"/>
    </row>
    <row r="336" spans="1:4" x14ac:dyDescent="0.35">
      <c r="A336" s="133">
        <v>44322</v>
      </c>
      <c r="B336" s="169">
        <v>35196</v>
      </c>
      <c r="C336" s="30">
        <v>424</v>
      </c>
      <c r="D336" s="148"/>
    </row>
    <row r="337" spans="1:4" x14ac:dyDescent="0.35">
      <c r="A337" s="133">
        <v>44323</v>
      </c>
      <c r="B337" s="169">
        <v>35206</v>
      </c>
      <c r="C337" s="30">
        <v>425</v>
      </c>
      <c r="D337" s="148"/>
    </row>
    <row r="338" spans="1:4" x14ac:dyDescent="0.35">
      <c r="A338" s="133">
        <v>44324</v>
      </c>
      <c r="B338" s="169">
        <v>35214</v>
      </c>
      <c r="C338" s="30">
        <v>425</v>
      </c>
      <c r="D338" s="148"/>
    </row>
    <row r="339" spans="1:4" x14ac:dyDescent="0.35">
      <c r="A339" s="133">
        <v>44325</v>
      </c>
      <c r="B339" s="169">
        <v>35217</v>
      </c>
      <c r="C339" s="30">
        <v>425</v>
      </c>
      <c r="D339" s="148"/>
    </row>
    <row r="340" spans="1:4" x14ac:dyDescent="0.35">
      <c r="A340" s="133">
        <v>44326</v>
      </c>
      <c r="B340" s="169">
        <v>35217</v>
      </c>
      <c r="C340" s="173">
        <v>425</v>
      </c>
      <c r="D340" s="148"/>
    </row>
    <row r="341" spans="1:4" x14ac:dyDescent="0.35">
      <c r="A341" s="133">
        <v>44327</v>
      </c>
      <c r="B341" s="169">
        <v>35223</v>
      </c>
      <c r="C341" s="30">
        <v>425</v>
      </c>
      <c r="D341" s="148"/>
    </row>
    <row r="342" spans="1:4" x14ac:dyDescent="0.35">
      <c r="A342" s="31">
        <v>44328</v>
      </c>
      <c r="B342" s="169">
        <v>35235</v>
      </c>
      <c r="C342" s="30">
        <v>425</v>
      </c>
    </row>
  </sheetData>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5"/>
  <sheetViews>
    <sheetView workbookViewId="0">
      <selection activeCell="F21" sqref="F21:G34"/>
    </sheetView>
  </sheetViews>
  <sheetFormatPr defaultColWidth="9.1796875" defaultRowHeight="14.5" x14ac:dyDescent="0.35"/>
  <cols>
    <col min="1" max="1" width="9.1796875" style="30"/>
    <col min="2" max="2" width="47.1796875" style="30" bestFit="1" customWidth="1"/>
    <col min="3" max="3" width="96.54296875" style="30" bestFit="1" customWidth="1"/>
    <col min="4" max="4" width="73.453125" style="30" bestFit="1" customWidth="1"/>
    <col min="5" max="16384" width="9.1796875" style="30"/>
  </cols>
  <sheetData>
    <row r="1" spans="1:4" x14ac:dyDescent="0.35">
      <c r="A1" s="32" t="s">
        <v>90</v>
      </c>
      <c r="B1" s="32" t="s">
        <v>87</v>
      </c>
      <c r="C1" s="32" t="s">
        <v>85</v>
      </c>
      <c r="D1" s="32" t="s">
        <v>83</v>
      </c>
    </row>
    <row r="2" spans="1:4" x14ac:dyDescent="0.35">
      <c r="A2" s="30" t="s">
        <v>446</v>
      </c>
      <c r="B2" s="30" t="s">
        <v>445</v>
      </c>
      <c r="C2" s="30" t="s">
        <v>445</v>
      </c>
      <c r="D2" s="30" t="s">
        <v>443</v>
      </c>
    </row>
    <row r="3" spans="1:4" x14ac:dyDescent="0.35">
      <c r="A3" s="30" t="s">
        <v>444</v>
      </c>
      <c r="B3" s="30" t="s">
        <v>443</v>
      </c>
      <c r="C3" s="30" t="s">
        <v>442</v>
      </c>
      <c r="D3" s="30" t="s">
        <v>441</v>
      </c>
    </row>
    <row r="4" spans="1:4" x14ac:dyDescent="0.35">
      <c r="A4" s="30" t="s">
        <v>440</v>
      </c>
      <c r="B4" s="30" t="s">
        <v>439</v>
      </c>
      <c r="C4" s="30" t="s">
        <v>438</v>
      </c>
      <c r="D4" s="30" t="s">
        <v>437</v>
      </c>
    </row>
    <row r="5" spans="1:4" x14ac:dyDescent="0.35">
      <c r="A5" s="30" t="s">
        <v>436</v>
      </c>
      <c r="B5" s="30" t="s">
        <v>435</v>
      </c>
      <c r="C5" s="30" t="s">
        <v>434</v>
      </c>
      <c r="D5" s="30" t="s">
        <v>433</v>
      </c>
    </row>
  </sheetData>
  <pageMargins left="0.7" right="0.7" top="0.75" bottom="0.75" header="0.3" footer="0.3"/>
  <pageSetup orientation="portrait" horizontalDpi="90" verticalDpi="9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7"/>
  </sheetPr>
  <dimension ref="A1:O1127"/>
  <sheetViews>
    <sheetView topLeftCell="B1" workbookViewId="0">
      <pane ySplit="1" topLeftCell="A1118" activePane="bottomLeft" state="frozen"/>
      <selection activeCell="F21" sqref="F21:G34"/>
      <selection pane="bottomLeft" activeCell="B1125" sqref="B1125"/>
    </sheetView>
  </sheetViews>
  <sheetFormatPr defaultColWidth="9.1796875" defaultRowHeight="14.5" x14ac:dyDescent="0.35"/>
  <cols>
    <col min="1" max="1" width="12" style="31" bestFit="1" customWidth="1"/>
    <col min="2" max="2" width="45" style="30" customWidth="1"/>
    <col min="3" max="3" width="9.1796875" style="30"/>
    <col min="4" max="4" width="17.1796875" style="30" bestFit="1" customWidth="1"/>
    <col min="5" max="5" width="7.81640625" style="30" bestFit="1" customWidth="1"/>
    <col min="6" max="7" width="10.54296875" style="30" bestFit="1" customWidth="1"/>
    <col min="8" max="8" width="22.453125" style="46" bestFit="1" customWidth="1"/>
    <col min="9" max="9" width="33.1796875" style="48" customWidth="1"/>
    <col min="10" max="10" width="23" style="46" bestFit="1" customWidth="1"/>
    <col min="11" max="11" width="23.54296875" style="46" bestFit="1" customWidth="1"/>
    <col min="12" max="12" width="24.1796875" style="46" bestFit="1" customWidth="1"/>
    <col min="13" max="16384" width="9.1796875" style="30"/>
  </cols>
  <sheetData>
    <row r="1" spans="1:12" s="32" customFormat="1" x14ac:dyDescent="0.35">
      <c r="A1" s="4" t="s">
        <v>38</v>
      </c>
      <c r="B1" s="32" t="s">
        <v>239</v>
      </c>
      <c r="C1" s="32" t="s">
        <v>237</v>
      </c>
      <c r="D1" s="32" t="s">
        <v>235</v>
      </c>
      <c r="E1" s="32" t="s">
        <v>77</v>
      </c>
      <c r="F1" s="32" t="s">
        <v>126</v>
      </c>
      <c r="G1" s="32" t="s">
        <v>125</v>
      </c>
      <c r="H1" s="45" t="s">
        <v>945</v>
      </c>
      <c r="I1" s="47" t="s">
        <v>946</v>
      </c>
      <c r="J1" s="45" t="s">
        <v>943</v>
      </c>
      <c r="K1" s="45" t="s">
        <v>941</v>
      </c>
      <c r="L1" s="45" t="s">
        <v>958</v>
      </c>
    </row>
    <row r="2" spans="1:12" x14ac:dyDescent="0.35">
      <c r="A2" s="31">
        <v>43983</v>
      </c>
      <c r="B2" s="30" t="s">
        <v>590</v>
      </c>
      <c r="C2" s="30">
        <v>26162</v>
      </c>
      <c r="D2" s="30">
        <v>3813</v>
      </c>
      <c r="E2" s="30">
        <v>2904</v>
      </c>
      <c r="F2" s="31">
        <f t="shared" ref="F2:F6" si="0">A2-17</f>
        <v>43966</v>
      </c>
      <c r="G2" s="31">
        <f t="shared" ref="G2:G66" si="1">A2-4</f>
        <v>43979</v>
      </c>
      <c r="H2" s="46">
        <v>4955521.0762956496</v>
      </c>
      <c r="I2" s="48">
        <f>H2/6964382.52422904</f>
        <v>0.71155210947351399</v>
      </c>
      <c r="J2" s="46">
        <f>C2/H2*100000</f>
        <v>527.93640864820247</v>
      </c>
      <c r="K2" s="46">
        <f>E2/H2*100000</f>
        <v>58.601304591177275</v>
      </c>
      <c r="L2" s="46">
        <f>D2/H2*100000</f>
        <v>76.944481544820576</v>
      </c>
    </row>
    <row r="3" spans="1:12" x14ac:dyDescent="0.35">
      <c r="A3" s="31">
        <v>43983</v>
      </c>
      <c r="B3" s="30" t="s">
        <v>589</v>
      </c>
      <c r="C3" s="30">
        <v>8853</v>
      </c>
      <c r="D3" s="30">
        <v>987</v>
      </c>
      <c r="E3" s="30">
        <v>348</v>
      </c>
      <c r="F3" s="31">
        <f t="shared" si="0"/>
        <v>43966</v>
      </c>
      <c r="G3" s="31">
        <f t="shared" si="1"/>
        <v>43979</v>
      </c>
      <c r="H3" s="46">
        <v>509227.92784363002</v>
      </c>
      <c r="I3" s="48">
        <f>H3/6964382.52422904</f>
        <v>7.3118891168316713E-2</v>
      </c>
      <c r="J3" s="46">
        <f t="shared" ref="J3:J5" si="2">C3/H3*100000</f>
        <v>1738.5142322199017</v>
      </c>
      <c r="K3" s="46">
        <f t="shared" ref="K3:K5" si="3">E3/H3*100000</f>
        <v>68.338749894106613</v>
      </c>
      <c r="L3" s="46">
        <f>D3/H3*100000</f>
        <v>193.82283375138857</v>
      </c>
    </row>
    <row r="4" spans="1:12" x14ac:dyDescent="0.35">
      <c r="A4" s="31">
        <v>43983</v>
      </c>
      <c r="B4" s="30" t="s">
        <v>588</v>
      </c>
      <c r="C4" s="30">
        <v>18331</v>
      </c>
      <c r="D4" s="30">
        <v>1290</v>
      </c>
      <c r="E4" s="30">
        <v>445</v>
      </c>
      <c r="F4" s="31">
        <f t="shared" si="0"/>
        <v>43966</v>
      </c>
      <c r="G4" s="31">
        <f t="shared" si="1"/>
        <v>43979</v>
      </c>
      <c r="H4" s="46">
        <v>859094.84590376006</v>
      </c>
      <c r="I4" s="48">
        <f>H4/6964382.52422904</f>
        <v>0.12335549388836337</v>
      </c>
      <c r="J4" s="46">
        <f t="shared" si="2"/>
        <v>2133.7574177523966</v>
      </c>
      <c r="K4" s="46">
        <f t="shared" si="3"/>
        <v>51.798704429644665</v>
      </c>
      <c r="L4" s="46">
        <f t="shared" ref="L4:L5" si="4">D4/H4*100000</f>
        <v>150.15804205447554</v>
      </c>
    </row>
    <row r="5" spans="1:12" x14ac:dyDescent="0.35">
      <c r="A5" s="31">
        <v>43983</v>
      </c>
      <c r="B5" s="30" t="s">
        <v>587</v>
      </c>
      <c r="C5" s="30">
        <v>1875</v>
      </c>
      <c r="D5" s="30">
        <v>291</v>
      </c>
      <c r="E5" s="30">
        <v>128</v>
      </c>
      <c r="F5" s="31">
        <f t="shared" si="0"/>
        <v>43966</v>
      </c>
      <c r="G5" s="31">
        <f t="shared" si="1"/>
        <v>43979</v>
      </c>
      <c r="H5" s="46">
        <v>492858.33534902002</v>
      </c>
      <c r="I5" s="48">
        <f>H5/6964382.52422904</f>
        <v>7.0768418253071133E-2</v>
      </c>
      <c r="J5" s="46">
        <f t="shared" si="2"/>
        <v>380.43386213042527</v>
      </c>
      <c r="K5" s="46">
        <f t="shared" si="3"/>
        <v>25.970951654770364</v>
      </c>
      <c r="L5" s="46">
        <f t="shared" si="4"/>
        <v>59.043335402642008</v>
      </c>
    </row>
    <row r="6" spans="1:12" x14ac:dyDescent="0.35">
      <c r="A6" s="31">
        <v>43983</v>
      </c>
      <c r="B6" s="30" t="s">
        <v>586</v>
      </c>
      <c r="C6" s="30">
        <v>4549</v>
      </c>
      <c r="D6" s="30">
        <v>571</v>
      </c>
      <c r="E6" s="30">
        <v>227</v>
      </c>
      <c r="F6" s="31">
        <f t="shared" si="0"/>
        <v>43966</v>
      </c>
      <c r="G6" s="31">
        <f t="shared" si="1"/>
        <v>43979</v>
      </c>
    </row>
    <row r="7" spans="1:12" x14ac:dyDescent="0.35">
      <c r="A7" s="31">
        <v>43983</v>
      </c>
      <c r="B7" s="30" t="s">
        <v>591</v>
      </c>
      <c r="C7" s="30">
        <v>41035</v>
      </c>
      <c r="D7" s="30">
        <v>3000</v>
      </c>
      <c r="E7" s="30">
        <v>2983</v>
      </c>
      <c r="F7" s="31">
        <f t="shared" ref="F7:F70" si="5">A7-17</f>
        <v>43966</v>
      </c>
      <c r="G7" s="31">
        <f t="shared" si="1"/>
        <v>43979</v>
      </c>
    </row>
    <row r="8" spans="1:12" x14ac:dyDescent="0.35">
      <c r="A8" s="31">
        <v>43984</v>
      </c>
      <c r="B8" s="30" t="s">
        <v>590</v>
      </c>
      <c r="C8" s="30">
        <v>26390</v>
      </c>
      <c r="D8" s="30">
        <v>3859</v>
      </c>
      <c r="E8" s="30">
        <v>2947</v>
      </c>
      <c r="F8" s="31">
        <f t="shared" si="5"/>
        <v>43967</v>
      </c>
      <c r="G8" s="31">
        <f t="shared" si="1"/>
        <v>43980</v>
      </c>
      <c r="H8" s="46">
        <v>4955521.0762956496</v>
      </c>
      <c r="I8" s="48">
        <f t="shared" ref="I8:I11" si="6">H8/6964382.52422904</f>
        <v>0.71155210947351399</v>
      </c>
      <c r="J8" s="46">
        <f t="shared" ref="J8:J70" si="7">C8/H8*100000</f>
        <v>532.53733752106348</v>
      </c>
      <c r="K8" s="46">
        <f t="shared" ref="K8:K70" si="8">E8/H8*100000</f>
        <v>59.469023632988787</v>
      </c>
      <c r="L8" s="46">
        <f t="shared" ref="L8:L71" si="9">D8/H8*100000</f>
        <v>77.872739124432883</v>
      </c>
    </row>
    <row r="9" spans="1:12" x14ac:dyDescent="0.35">
      <c r="A9" s="31">
        <v>43984</v>
      </c>
      <c r="B9" s="30" t="s">
        <v>589</v>
      </c>
      <c r="C9" s="30">
        <v>8904</v>
      </c>
      <c r="D9" s="30">
        <v>993</v>
      </c>
      <c r="E9" s="30">
        <v>349</v>
      </c>
      <c r="F9" s="31">
        <f t="shared" si="5"/>
        <v>43967</v>
      </c>
      <c r="G9" s="31">
        <f t="shared" si="1"/>
        <v>43980</v>
      </c>
      <c r="H9" s="46">
        <v>509227.92784363002</v>
      </c>
      <c r="I9" s="48">
        <f t="shared" si="6"/>
        <v>7.3118891168316713E-2</v>
      </c>
      <c r="J9" s="46">
        <f t="shared" si="7"/>
        <v>1748.529393842314</v>
      </c>
      <c r="K9" s="46">
        <f t="shared" si="8"/>
        <v>68.535125612193127</v>
      </c>
      <c r="L9" s="46">
        <f t="shared" si="9"/>
        <v>195.00108805990766</v>
      </c>
    </row>
    <row r="10" spans="1:12" x14ac:dyDescent="0.35">
      <c r="A10" s="31">
        <v>43984</v>
      </c>
      <c r="B10" s="30" t="s">
        <v>588</v>
      </c>
      <c r="C10" s="30">
        <v>18470</v>
      </c>
      <c r="D10" s="30">
        <v>1301</v>
      </c>
      <c r="E10" s="30">
        <v>451</v>
      </c>
      <c r="F10" s="31">
        <f t="shared" si="5"/>
        <v>43967</v>
      </c>
      <c r="G10" s="31">
        <f t="shared" si="1"/>
        <v>43980</v>
      </c>
      <c r="H10" s="46">
        <v>859094.84590376006</v>
      </c>
      <c r="I10" s="48">
        <f t="shared" si="6"/>
        <v>0.12335549388836337</v>
      </c>
      <c r="J10" s="46">
        <f t="shared" si="7"/>
        <v>2149.9372377877235</v>
      </c>
      <c r="K10" s="46">
        <f t="shared" si="8"/>
        <v>52.497113927572457</v>
      </c>
      <c r="L10" s="46">
        <f t="shared" si="9"/>
        <v>151.43845946734316</v>
      </c>
    </row>
    <row r="11" spans="1:12" x14ac:dyDescent="0.35">
      <c r="A11" s="31">
        <v>43984</v>
      </c>
      <c r="B11" s="30" t="s">
        <v>587</v>
      </c>
      <c r="C11" s="30">
        <v>1892</v>
      </c>
      <c r="D11" s="30">
        <v>296</v>
      </c>
      <c r="E11" s="30">
        <v>129</v>
      </c>
      <c r="F11" s="31">
        <f t="shared" si="5"/>
        <v>43967</v>
      </c>
      <c r="G11" s="31">
        <f t="shared" si="1"/>
        <v>43980</v>
      </c>
      <c r="H11" s="46">
        <v>492858.33534902002</v>
      </c>
      <c r="I11" s="48">
        <f t="shared" si="6"/>
        <v>7.0768418253071133E-2</v>
      </c>
      <c r="J11" s="46">
        <f t="shared" si="7"/>
        <v>383.88312914707444</v>
      </c>
      <c r="K11" s="46">
        <f t="shared" si="8"/>
        <v>26.173849714573258</v>
      </c>
      <c r="L11" s="46">
        <f t="shared" si="9"/>
        <v>60.057825701656476</v>
      </c>
    </row>
    <row r="12" spans="1:12" x14ac:dyDescent="0.35">
      <c r="A12" s="31">
        <v>43984</v>
      </c>
      <c r="B12" s="30" t="s">
        <v>586</v>
      </c>
      <c r="C12" s="30">
        <v>4574</v>
      </c>
      <c r="D12" s="30">
        <v>581</v>
      </c>
      <c r="E12" s="30">
        <v>228</v>
      </c>
      <c r="F12" s="31">
        <f t="shared" si="5"/>
        <v>43967</v>
      </c>
      <c r="G12" s="31">
        <f t="shared" si="1"/>
        <v>43980</v>
      </c>
    </row>
    <row r="13" spans="1:12" x14ac:dyDescent="0.35">
      <c r="A13" s="31">
        <v>43984</v>
      </c>
      <c r="B13" s="30" t="s">
        <v>591</v>
      </c>
      <c r="C13" s="30">
        <v>40933</v>
      </c>
      <c r="D13" s="30">
        <v>3033</v>
      </c>
      <c r="E13" s="30">
        <v>2981</v>
      </c>
      <c r="F13" s="31">
        <f t="shared" si="5"/>
        <v>43967</v>
      </c>
      <c r="G13" s="31">
        <f t="shared" si="1"/>
        <v>43980</v>
      </c>
    </row>
    <row r="14" spans="1:12" x14ac:dyDescent="0.35">
      <c r="A14" s="31">
        <v>43985</v>
      </c>
      <c r="B14" s="30" t="s">
        <v>590</v>
      </c>
      <c r="C14" s="30">
        <v>26941</v>
      </c>
      <c r="D14" s="30">
        <v>3897</v>
      </c>
      <c r="E14" s="30">
        <v>2992</v>
      </c>
      <c r="F14" s="31">
        <f t="shared" si="5"/>
        <v>43968</v>
      </c>
      <c r="G14" s="31">
        <f t="shared" si="1"/>
        <v>43981</v>
      </c>
      <c r="H14" s="46">
        <v>4955521.0762956496</v>
      </c>
      <c r="I14" s="48">
        <f t="shared" ref="I14:I17" si="10">H14/6964382.52422904</f>
        <v>0.71155210947351399</v>
      </c>
      <c r="J14" s="46">
        <f t="shared" si="7"/>
        <v>543.65624896381098</v>
      </c>
      <c r="K14" s="46">
        <f t="shared" si="8"/>
        <v>60.377101700000829</v>
      </c>
      <c r="L14" s="46">
        <f t="shared" ref="L14:L15" si="11">D14/H14*100000</f>
        <v>78.639560603243055</v>
      </c>
    </row>
    <row r="15" spans="1:12" x14ac:dyDescent="0.35">
      <c r="A15" s="31">
        <v>43985</v>
      </c>
      <c r="B15" s="30" t="s">
        <v>589</v>
      </c>
      <c r="C15" s="30">
        <v>9209</v>
      </c>
      <c r="D15" s="30">
        <v>1013</v>
      </c>
      <c r="E15" s="30">
        <v>354</v>
      </c>
      <c r="F15" s="31">
        <f t="shared" si="5"/>
        <v>43968</v>
      </c>
      <c r="G15" s="31">
        <f t="shared" si="1"/>
        <v>43981</v>
      </c>
      <c r="H15" s="46">
        <v>509227.92784363002</v>
      </c>
      <c r="I15" s="48">
        <f t="shared" si="10"/>
        <v>7.3118891168316713E-2</v>
      </c>
      <c r="J15" s="46">
        <f t="shared" si="7"/>
        <v>1808.4239878587005</v>
      </c>
      <c r="K15" s="46">
        <f t="shared" si="8"/>
        <v>69.517004202625685</v>
      </c>
      <c r="L15" s="46">
        <f t="shared" si="11"/>
        <v>198.92860242163792</v>
      </c>
    </row>
    <row r="16" spans="1:12" x14ac:dyDescent="0.35">
      <c r="A16" s="31">
        <v>43985</v>
      </c>
      <c r="B16" s="30" t="s">
        <v>588</v>
      </c>
      <c r="C16" s="30">
        <v>18691</v>
      </c>
      <c r="D16" s="30">
        <v>1313</v>
      </c>
      <c r="E16" s="30">
        <v>463</v>
      </c>
      <c r="F16" s="31">
        <f t="shared" si="5"/>
        <v>43968</v>
      </c>
      <c r="G16" s="31">
        <f t="shared" si="1"/>
        <v>43981</v>
      </c>
      <c r="H16" s="46">
        <v>859094.84590376006</v>
      </c>
      <c r="I16" s="48">
        <f t="shared" si="10"/>
        <v>0.12335549388836337</v>
      </c>
      <c r="J16" s="46">
        <f t="shared" si="7"/>
        <v>2175.6619876280638</v>
      </c>
      <c r="K16" s="46">
        <f t="shared" si="8"/>
        <v>53.893932923428046</v>
      </c>
      <c r="L16" s="46">
        <f t="shared" si="9"/>
        <v>152.83527846319876</v>
      </c>
    </row>
    <row r="17" spans="1:12" x14ac:dyDescent="0.35">
      <c r="A17" s="31">
        <v>43985</v>
      </c>
      <c r="B17" s="30" t="s">
        <v>587</v>
      </c>
      <c r="C17" s="30">
        <v>1931</v>
      </c>
      <c r="D17" s="30">
        <v>300</v>
      </c>
      <c r="E17" s="30">
        <v>130</v>
      </c>
      <c r="F17" s="31">
        <f t="shared" si="5"/>
        <v>43968</v>
      </c>
      <c r="G17" s="31">
        <f t="shared" si="1"/>
        <v>43981</v>
      </c>
      <c r="H17" s="46">
        <v>492858.33534902002</v>
      </c>
      <c r="I17" s="48">
        <f t="shared" si="10"/>
        <v>7.0768418253071133E-2</v>
      </c>
      <c r="J17" s="46">
        <f t="shared" si="7"/>
        <v>391.79615347938733</v>
      </c>
      <c r="K17" s="46">
        <f t="shared" si="8"/>
        <v>26.376747774376152</v>
      </c>
      <c r="L17" s="46">
        <f t="shared" si="9"/>
        <v>60.869417940868054</v>
      </c>
    </row>
    <row r="18" spans="1:12" x14ac:dyDescent="0.35">
      <c r="A18" s="31">
        <v>43985</v>
      </c>
      <c r="B18" s="30" t="s">
        <v>586</v>
      </c>
      <c r="C18" s="30">
        <v>4644</v>
      </c>
      <c r="D18" s="30">
        <v>595</v>
      </c>
      <c r="E18" s="30">
        <v>230</v>
      </c>
      <c r="F18" s="31">
        <f t="shared" si="5"/>
        <v>43968</v>
      </c>
      <c r="G18" s="31">
        <f t="shared" si="1"/>
        <v>43981</v>
      </c>
    </row>
    <row r="19" spans="1:12" x14ac:dyDescent="0.35">
      <c r="A19" s="31">
        <v>43985</v>
      </c>
      <c r="B19" s="30" t="s">
        <v>591</v>
      </c>
      <c r="C19" s="30">
        <v>40176</v>
      </c>
      <c r="D19" s="30">
        <v>3033</v>
      </c>
      <c r="E19" s="30">
        <v>2983</v>
      </c>
      <c r="F19" s="31">
        <f t="shared" si="5"/>
        <v>43968</v>
      </c>
      <c r="G19" s="31">
        <f t="shared" si="1"/>
        <v>43981</v>
      </c>
    </row>
    <row r="20" spans="1:12" x14ac:dyDescent="0.35">
      <c r="A20" s="31">
        <v>43986</v>
      </c>
      <c r="B20" s="30" t="s">
        <v>590</v>
      </c>
      <c r="C20" s="30">
        <v>27098</v>
      </c>
      <c r="D20" s="30">
        <v>3954</v>
      </c>
      <c r="E20" s="30">
        <v>3028</v>
      </c>
      <c r="F20" s="31">
        <f t="shared" si="5"/>
        <v>43969</v>
      </c>
      <c r="G20" s="31">
        <f t="shared" si="1"/>
        <v>43982</v>
      </c>
      <c r="H20" s="46">
        <v>4955521.0762956496</v>
      </c>
      <c r="I20" s="48">
        <f t="shared" ref="I20:I23" si="12">H20/6964382.52422904</f>
        <v>0.71155210947351399</v>
      </c>
      <c r="J20" s="46">
        <f t="shared" si="7"/>
        <v>546.82443244205297</v>
      </c>
      <c r="K20" s="46">
        <f t="shared" si="8"/>
        <v>61.103564153610463</v>
      </c>
      <c r="L20" s="46">
        <f t="shared" ref="L20:L21" si="13">D20/H20*100000</f>
        <v>79.789792821458306</v>
      </c>
    </row>
    <row r="21" spans="1:12" x14ac:dyDescent="0.35">
      <c r="A21" s="31">
        <v>43986</v>
      </c>
      <c r="B21" s="30" t="s">
        <v>589</v>
      </c>
      <c r="C21" s="30">
        <v>9257</v>
      </c>
      <c r="D21" s="30">
        <v>1023</v>
      </c>
      <c r="E21" s="30">
        <v>356</v>
      </c>
      <c r="F21" s="31">
        <f t="shared" si="5"/>
        <v>43969</v>
      </c>
      <c r="G21" s="31">
        <f t="shared" si="1"/>
        <v>43982</v>
      </c>
      <c r="H21" s="46">
        <v>509227.92784363002</v>
      </c>
      <c r="I21" s="48">
        <f t="shared" si="12"/>
        <v>7.3118891168316713E-2</v>
      </c>
      <c r="J21" s="46">
        <f t="shared" si="7"/>
        <v>1817.8500223268531</v>
      </c>
      <c r="K21" s="46">
        <f t="shared" si="8"/>
        <v>69.909755638798714</v>
      </c>
      <c r="L21" s="46">
        <f t="shared" si="13"/>
        <v>200.89235960250306</v>
      </c>
    </row>
    <row r="22" spans="1:12" x14ac:dyDescent="0.35">
      <c r="A22" s="31">
        <v>43986</v>
      </c>
      <c r="B22" s="30" t="s">
        <v>588</v>
      </c>
      <c r="C22" s="30">
        <v>18811</v>
      </c>
      <c r="D22" s="30">
        <v>1325</v>
      </c>
      <c r="E22" s="30">
        <v>464</v>
      </c>
      <c r="F22" s="31">
        <f t="shared" si="5"/>
        <v>43969</v>
      </c>
      <c r="G22" s="31">
        <f t="shared" si="1"/>
        <v>43982</v>
      </c>
      <c r="H22" s="46">
        <v>859094.84590376006</v>
      </c>
      <c r="I22" s="48">
        <f t="shared" si="12"/>
        <v>0.12335549388836337</v>
      </c>
      <c r="J22" s="46">
        <f t="shared" si="7"/>
        <v>2189.6301775866195</v>
      </c>
      <c r="K22" s="46">
        <f t="shared" si="8"/>
        <v>54.010334506416022</v>
      </c>
      <c r="L22" s="46">
        <f t="shared" si="9"/>
        <v>154.23209745905436</v>
      </c>
    </row>
    <row r="23" spans="1:12" x14ac:dyDescent="0.35">
      <c r="A23" s="31">
        <v>43986</v>
      </c>
      <c r="B23" s="30" t="s">
        <v>587</v>
      </c>
      <c r="C23" s="30">
        <v>1951</v>
      </c>
      <c r="D23" s="30">
        <v>301</v>
      </c>
      <c r="E23" s="30">
        <v>130</v>
      </c>
      <c r="F23" s="31">
        <f t="shared" si="5"/>
        <v>43969</v>
      </c>
      <c r="G23" s="31">
        <f t="shared" si="1"/>
        <v>43982</v>
      </c>
      <c r="H23" s="46">
        <v>492858.33534902002</v>
      </c>
      <c r="I23" s="48">
        <f t="shared" si="12"/>
        <v>7.0768418253071133E-2</v>
      </c>
      <c r="J23" s="46">
        <f t="shared" si="7"/>
        <v>395.8541146754452</v>
      </c>
      <c r="K23" s="46">
        <f t="shared" si="8"/>
        <v>26.376747774376152</v>
      </c>
      <c r="L23" s="46">
        <f t="shared" si="9"/>
        <v>61.072316000670945</v>
      </c>
    </row>
    <row r="24" spans="1:12" x14ac:dyDescent="0.35">
      <c r="A24" s="31">
        <v>43986</v>
      </c>
      <c r="B24" s="30" t="s">
        <v>586</v>
      </c>
      <c r="C24" s="30">
        <v>4708</v>
      </c>
      <c r="D24" s="30">
        <v>604</v>
      </c>
      <c r="E24" s="30">
        <v>232</v>
      </c>
      <c r="F24" s="31">
        <f t="shared" si="5"/>
        <v>43969</v>
      </c>
      <c r="G24" s="31">
        <f t="shared" si="1"/>
        <v>43982</v>
      </c>
    </row>
    <row r="25" spans="1:12" x14ac:dyDescent="0.35">
      <c r="A25" s="31">
        <v>43986</v>
      </c>
      <c r="B25" s="30" t="s">
        <v>591</v>
      </c>
      <c r="C25" s="30">
        <v>40238</v>
      </c>
      <c r="D25" s="30">
        <v>3031</v>
      </c>
      <c r="E25" s="30">
        <v>2991</v>
      </c>
      <c r="F25" s="31">
        <f t="shared" si="5"/>
        <v>43969</v>
      </c>
      <c r="G25" s="31">
        <f t="shared" si="1"/>
        <v>43982</v>
      </c>
    </row>
    <row r="26" spans="1:12" x14ac:dyDescent="0.35">
      <c r="A26" s="31">
        <v>43987</v>
      </c>
      <c r="B26" s="30" t="s">
        <v>590</v>
      </c>
      <c r="C26" s="30">
        <v>27320</v>
      </c>
      <c r="D26" s="30">
        <v>3986</v>
      </c>
      <c r="E26" s="30">
        <v>3046</v>
      </c>
      <c r="F26" s="31">
        <f t="shared" si="5"/>
        <v>43970</v>
      </c>
      <c r="G26" s="31">
        <f t="shared" si="1"/>
        <v>43983</v>
      </c>
      <c r="H26" s="46">
        <v>4955521.0762956496</v>
      </c>
      <c r="I26" s="48">
        <f t="shared" ref="I26:I29" si="14">H26/6964382.52422904</f>
        <v>0.71155210947351399</v>
      </c>
      <c r="J26" s="46">
        <f t="shared" si="7"/>
        <v>551.30428423931244</v>
      </c>
      <c r="K26" s="46">
        <f t="shared" si="8"/>
        <v>61.466795380415277</v>
      </c>
      <c r="L26" s="46">
        <f t="shared" ref="L26:L27" si="15">D26/H26*100000</f>
        <v>80.435537224666874</v>
      </c>
    </row>
    <row r="27" spans="1:12" x14ac:dyDescent="0.35">
      <c r="A27" s="31">
        <v>43987</v>
      </c>
      <c r="B27" s="30" t="s">
        <v>589</v>
      </c>
      <c r="C27" s="30">
        <v>9288</v>
      </c>
      <c r="D27" s="30">
        <v>1033</v>
      </c>
      <c r="E27" s="30">
        <v>358</v>
      </c>
      <c r="F27" s="31">
        <f t="shared" si="5"/>
        <v>43970</v>
      </c>
      <c r="G27" s="31">
        <f t="shared" si="1"/>
        <v>43983</v>
      </c>
      <c r="H27" s="46">
        <v>509227.92784363002</v>
      </c>
      <c r="I27" s="48">
        <f t="shared" si="14"/>
        <v>7.3118891168316713E-2</v>
      </c>
      <c r="J27" s="46">
        <f t="shared" si="7"/>
        <v>1823.9376695875353</v>
      </c>
      <c r="K27" s="46">
        <f t="shared" si="8"/>
        <v>70.302507074971743</v>
      </c>
      <c r="L27" s="46">
        <f t="shared" si="15"/>
        <v>202.85611678336818</v>
      </c>
    </row>
    <row r="28" spans="1:12" x14ac:dyDescent="0.35">
      <c r="A28" s="31">
        <v>43987</v>
      </c>
      <c r="B28" s="30" t="s">
        <v>588</v>
      </c>
      <c r="C28" s="30">
        <v>19010</v>
      </c>
      <c r="D28" s="30">
        <v>1335</v>
      </c>
      <c r="E28" s="30">
        <v>465</v>
      </c>
      <c r="F28" s="31">
        <f t="shared" si="5"/>
        <v>43970</v>
      </c>
      <c r="G28" s="31">
        <f t="shared" si="1"/>
        <v>43983</v>
      </c>
      <c r="H28" s="46">
        <v>859094.84590376006</v>
      </c>
      <c r="I28" s="48">
        <f t="shared" si="14"/>
        <v>0.12335549388836337</v>
      </c>
      <c r="J28" s="46">
        <f t="shared" si="7"/>
        <v>2212.7940926012252</v>
      </c>
      <c r="K28" s="46">
        <f t="shared" si="8"/>
        <v>54.126736089403984</v>
      </c>
      <c r="L28" s="46">
        <f t="shared" si="9"/>
        <v>155.396113288934</v>
      </c>
    </row>
    <row r="29" spans="1:12" x14ac:dyDescent="0.35">
      <c r="A29" s="31">
        <v>43987</v>
      </c>
      <c r="B29" s="30" t="s">
        <v>587</v>
      </c>
      <c r="C29" s="30">
        <v>1970</v>
      </c>
      <c r="D29" s="30">
        <v>304</v>
      </c>
      <c r="E29" s="30">
        <v>131</v>
      </c>
      <c r="F29" s="31">
        <f t="shared" si="5"/>
        <v>43970</v>
      </c>
      <c r="G29" s="31">
        <f t="shared" si="1"/>
        <v>43983</v>
      </c>
      <c r="H29" s="46">
        <v>492858.33534902002</v>
      </c>
      <c r="I29" s="48">
        <f t="shared" si="14"/>
        <v>7.0768418253071133E-2</v>
      </c>
      <c r="J29" s="46">
        <f t="shared" si="7"/>
        <v>399.70917781170016</v>
      </c>
      <c r="K29" s="46">
        <f t="shared" si="8"/>
        <v>26.579645834179047</v>
      </c>
      <c r="L29" s="46">
        <f t="shared" si="9"/>
        <v>61.681010180079618</v>
      </c>
    </row>
    <row r="30" spans="1:12" x14ac:dyDescent="0.35">
      <c r="A30" s="31">
        <v>43987</v>
      </c>
      <c r="B30" s="30" t="s">
        <v>586</v>
      </c>
      <c r="C30" s="30">
        <v>4746</v>
      </c>
      <c r="D30" s="30">
        <v>611</v>
      </c>
      <c r="E30" s="30">
        <v>237</v>
      </c>
      <c r="F30" s="31">
        <f t="shared" si="5"/>
        <v>43970</v>
      </c>
      <c r="G30" s="31">
        <f t="shared" si="1"/>
        <v>43983</v>
      </c>
    </row>
    <row r="31" spans="1:12" x14ac:dyDescent="0.35">
      <c r="A31" s="31">
        <v>43987</v>
      </c>
      <c r="B31" s="30" t="s">
        <v>591</v>
      </c>
      <c r="C31" s="30">
        <v>40223</v>
      </c>
      <c r="D31" s="30">
        <v>3034</v>
      </c>
      <c r="E31" s="30">
        <v>2998</v>
      </c>
      <c r="F31" s="31">
        <f t="shared" si="5"/>
        <v>43970</v>
      </c>
      <c r="G31" s="31">
        <f t="shared" si="1"/>
        <v>43983</v>
      </c>
    </row>
    <row r="32" spans="1:12" x14ac:dyDescent="0.35">
      <c r="A32" s="31">
        <v>43988</v>
      </c>
      <c r="B32" s="30" t="s">
        <v>590</v>
      </c>
      <c r="C32" s="30">
        <v>27515</v>
      </c>
      <c r="D32" s="30">
        <v>4014</v>
      </c>
      <c r="E32" s="30">
        <v>3074</v>
      </c>
      <c r="F32" s="31">
        <f t="shared" si="5"/>
        <v>43971</v>
      </c>
      <c r="G32" s="31">
        <f t="shared" si="1"/>
        <v>43984</v>
      </c>
      <c r="H32" s="46">
        <v>4955521.0762956496</v>
      </c>
      <c r="I32" s="48">
        <f t="shared" ref="I32:I35" si="16">H32/6964382.52422904</f>
        <v>0.71155210947351399</v>
      </c>
      <c r="J32" s="46">
        <f t="shared" si="7"/>
        <v>555.23928919636455</v>
      </c>
      <c r="K32" s="46">
        <f t="shared" si="8"/>
        <v>62.031821733222777</v>
      </c>
      <c r="L32" s="46">
        <f t="shared" ref="L32:L33" si="17">D32/H32*100000</f>
        <v>81.000563577474381</v>
      </c>
    </row>
    <row r="33" spans="1:12" x14ac:dyDescent="0.35">
      <c r="A33" s="31">
        <v>43988</v>
      </c>
      <c r="B33" s="30" t="s">
        <v>589</v>
      </c>
      <c r="C33" s="30">
        <v>9330</v>
      </c>
      <c r="D33" s="30">
        <v>1039</v>
      </c>
      <c r="E33" s="30">
        <v>361</v>
      </c>
      <c r="F33" s="31">
        <f t="shared" si="5"/>
        <v>43971</v>
      </c>
      <c r="G33" s="31">
        <f t="shared" si="1"/>
        <v>43984</v>
      </c>
      <c r="H33" s="46">
        <v>509227.92784363002</v>
      </c>
      <c r="I33" s="48">
        <f t="shared" si="16"/>
        <v>7.3118891168316713E-2</v>
      </c>
      <c r="J33" s="46">
        <f t="shared" si="7"/>
        <v>1832.1854497471688</v>
      </c>
      <c r="K33" s="46">
        <f t="shared" si="8"/>
        <v>70.891634229231286</v>
      </c>
      <c r="L33" s="46">
        <f t="shared" si="17"/>
        <v>204.03437109188729</v>
      </c>
    </row>
    <row r="34" spans="1:12" x14ac:dyDescent="0.35">
      <c r="A34" s="31">
        <v>43988</v>
      </c>
      <c r="B34" s="30" t="s">
        <v>588</v>
      </c>
      <c r="C34" s="30">
        <v>19145</v>
      </c>
      <c r="D34" s="30">
        <v>1359</v>
      </c>
      <c r="E34" s="30">
        <v>484</v>
      </c>
      <c r="F34" s="31">
        <f t="shared" si="5"/>
        <v>43971</v>
      </c>
      <c r="G34" s="31">
        <f t="shared" si="1"/>
        <v>43984</v>
      </c>
      <c r="H34" s="46">
        <v>859094.84590376006</v>
      </c>
      <c r="I34" s="48">
        <f t="shared" si="16"/>
        <v>0.12335549388836337</v>
      </c>
      <c r="J34" s="46">
        <f t="shared" si="7"/>
        <v>2228.5083063046004</v>
      </c>
      <c r="K34" s="46">
        <f t="shared" si="8"/>
        <v>56.338366166175327</v>
      </c>
      <c r="L34" s="46">
        <f t="shared" si="9"/>
        <v>158.1897512806452</v>
      </c>
    </row>
    <row r="35" spans="1:12" x14ac:dyDescent="0.35">
      <c r="A35" s="31">
        <v>43988</v>
      </c>
      <c r="B35" s="30" t="s">
        <v>587</v>
      </c>
      <c r="C35" s="30">
        <v>1987</v>
      </c>
      <c r="D35" s="30">
        <v>303</v>
      </c>
      <c r="E35" s="30">
        <v>131</v>
      </c>
      <c r="F35" s="31">
        <f t="shared" si="5"/>
        <v>43971</v>
      </c>
      <c r="G35" s="31">
        <f t="shared" si="1"/>
        <v>43984</v>
      </c>
      <c r="H35" s="46">
        <v>492858.33534902002</v>
      </c>
      <c r="I35" s="48">
        <f t="shared" si="16"/>
        <v>7.0768418253071133E-2</v>
      </c>
      <c r="J35" s="46">
        <f t="shared" si="7"/>
        <v>403.15844482834939</v>
      </c>
      <c r="K35" s="46">
        <f t="shared" si="8"/>
        <v>26.579645834179047</v>
      </c>
      <c r="L35" s="46">
        <f t="shared" si="9"/>
        <v>61.478112120276727</v>
      </c>
    </row>
    <row r="36" spans="1:12" x14ac:dyDescent="0.35">
      <c r="A36" s="31">
        <v>43988</v>
      </c>
      <c r="B36" s="30" t="s">
        <v>586</v>
      </c>
      <c r="C36" s="30">
        <v>4795</v>
      </c>
      <c r="D36" s="30">
        <v>614</v>
      </c>
      <c r="E36" s="30">
        <v>238</v>
      </c>
      <c r="F36" s="31">
        <f t="shared" si="5"/>
        <v>43971</v>
      </c>
      <c r="G36" s="31">
        <f t="shared" si="1"/>
        <v>43984</v>
      </c>
    </row>
    <row r="37" spans="1:12" x14ac:dyDescent="0.35">
      <c r="A37" s="31">
        <v>43988</v>
      </c>
      <c r="B37" s="30" t="s">
        <v>591</v>
      </c>
      <c r="C37" s="30">
        <v>40360</v>
      </c>
      <c r="D37" s="30">
        <v>3040</v>
      </c>
      <c r="E37" s="30">
        <v>3001</v>
      </c>
      <c r="F37" s="31">
        <f t="shared" si="5"/>
        <v>43971</v>
      </c>
      <c r="G37" s="31">
        <f t="shared" si="1"/>
        <v>43984</v>
      </c>
    </row>
    <row r="38" spans="1:12" x14ac:dyDescent="0.35">
      <c r="A38" s="31">
        <v>43989</v>
      </c>
      <c r="B38" s="30" t="s">
        <v>590</v>
      </c>
      <c r="C38" s="30">
        <v>29877</v>
      </c>
      <c r="D38" s="30">
        <v>4936</v>
      </c>
      <c r="E38" s="30">
        <v>5370</v>
      </c>
      <c r="F38" s="31">
        <f t="shared" si="5"/>
        <v>43972</v>
      </c>
      <c r="G38" s="31">
        <f t="shared" si="1"/>
        <v>43985</v>
      </c>
      <c r="H38" s="46">
        <v>4955521.0762956496</v>
      </c>
      <c r="I38" s="48">
        <f t="shared" ref="I38:I41" si="18">H38/6964382.52422904</f>
        <v>0.71155210947351399</v>
      </c>
      <c r="J38" s="46">
        <f t="shared" si="7"/>
        <v>602.90329795819673</v>
      </c>
      <c r="K38" s="46">
        <f t="shared" si="8"/>
        <v>108.36398266343731</v>
      </c>
      <c r="L38" s="46">
        <f t="shared" ref="L38:L39" si="19">D38/H38*100000</f>
        <v>99.606074194921149</v>
      </c>
    </row>
    <row r="39" spans="1:12" x14ac:dyDescent="0.35">
      <c r="A39" s="31">
        <v>43989</v>
      </c>
      <c r="B39" s="30" t="s">
        <v>589</v>
      </c>
      <c r="C39" s="30">
        <v>9600</v>
      </c>
      <c r="D39" s="30">
        <v>1204</v>
      </c>
      <c r="E39" s="30">
        <v>606</v>
      </c>
      <c r="F39" s="31">
        <f t="shared" si="5"/>
        <v>43972</v>
      </c>
      <c r="G39" s="31">
        <f t="shared" si="1"/>
        <v>43985</v>
      </c>
      <c r="H39" s="46">
        <v>509227.92784363002</v>
      </c>
      <c r="I39" s="48">
        <f t="shared" si="18"/>
        <v>7.3118891168316713E-2</v>
      </c>
      <c r="J39" s="46">
        <f t="shared" si="7"/>
        <v>1885.2068936305272</v>
      </c>
      <c r="K39" s="46">
        <f t="shared" si="8"/>
        <v>119.00368516042704</v>
      </c>
      <c r="L39" s="46">
        <f t="shared" si="19"/>
        <v>236.43636457616194</v>
      </c>
    </row>
    <row r="40" spans="1:12" x14ac:dyDescent="0.35">
      <c r="A40" s="31">
        <v>43989</v>
      </c>
      <c r="B40" s="30" t="s">
        <v>588</v>
      </c>
      <c r="C40" s="30">
        <v>19268</v>
      </c>
      <c r="D40" s="30">
        <v>1369</v>
      </c>
      <c r="E40" s="30">
        <v>491</v>
      </c>
      <c r="F40" s="31">
        <f t="shared" si="5"/>
        <v>43972</v>
      </c>
      <c r="G40" s="31">
        <f t="shared" si="1"/>
        <v>43985</v>
      </c>
      <c r="H40" s="46">
        <v>859094.84590376006</v>
      </c>
      <c r="I40" s="48">
        <f t="shared" si="18"/>
        <v>0.12335549388836337</v>
      </c>
      <c r="J40" s="46">
        <f t="shared" si="7"/>
        <v>2242.8257010121201</v>
      </c>
      <c r="K40" s="46">
        <f t="shared" si="8"/>
        <v>57.153177247091079</v>
      </c>
      <c r="L40" s="46">
        <f t="shared" si="9"/>
        <v>159.35376711052484</v>
      </c>
    </row>
    <row r="41" spans="1:12" x14ac:dyDescent="0.35">
      <c r="A41" s="31">
        <v>43989</v>
      </c>
      <c r="B41" s="30" t="s">
        <v>587</v>
      </c>
      <c r="C41" s="30">
        <v>2056</v>
      </c>
      <c r="D41" s="30">
        <v>331</v>
      </c>
      <c r="E41" s="30">
        <v>189</v>
      </c>
      <c r="F41" s="31">
        <f t="shared" si="5"/>
        <v>43972</v>
      </c>
      <c r="G41" s="31">
        <f t="shared" si="1"/>
        <v>43985</v>
      </c>
      <c r="H41" s="46">
        <v>492858.33534902002</v>
      </c>
      <c r="I41" s="48">
        <f t="shared" si="18"/>
        <v>7.0768418253071133E-2</v>
      </c>
      <c r="J41" s="46">
        <f t="shared" si="7"/>
        <v>417.158410954749</v>
      </c>
      <c r="K41" s="46">
        <f t="shared" si="8"/>
        <v>38.347733302746867</v>
      </c>
      <c r="L41" s="46">
        <f t="shared" si="9"/>
        <v>67.15925779475775</v>
      </c>
    </row>
    <row r="42" spans="1:12" x14ac:dyDescent="0.35">
      <c r="A42" s="31">
        <v>43989</v>
      </c>
      <c r="B42" s="30" t="s">
        <v>586</v>
      </c>
      <c r="C42" s="30">
        <v>5083</v>
      </c>
      <c r="D42" s="30">
        <v>798</v>
      </c>
      <c r="E42" s="30">
        <v>504</v>
      </c>
      <c r="F42" s="31">
        <f t="shared" si="5"/>
        <v>43972</v>
      </c>
      <c r="G42" s="31">
        <f t="shared" si="1"/>
        <v>43985</v>
      </c>
    </row>
    <row r="43" spans="1:12" x14ac:dyDescent="0.35">
      <c r="A43" s="31">
        <v>43989</v>
      </c>
      <c r="B43" s="30" t="s">
        <v>591</v>
      </c>
      <c r="C43" s="30">
        <v>37552</v>
      </c>
      <c r="D43" s="30">
        <v>1755</v>
      </c>
      <c r="E43" s="30">
        <v>156</v>
      </c>
      <c r="F43" s="31">
        <f t="shared" si="5"/>
        <v>43972</v>
      </c>
      <c r="G43" s="31">
        <f t="shared" si="1"/>
        <v>43985</v>
      </c>
    </row>
    <row r="44" spans="1:12" x14ac:dyDescent="0.35">
      <c r="A44" s="31">
        <v>43990</v>
      </c>
      <c r="B44" s="30" t="s">
        <v>590</v>
      </c>
      <c r="C44" s="30">
        <v>30009</v>
      </c>
      <c r="D44" s="30">
        <v>4952</v>
      </c>
      <c r="E44" s="30">
        <v>5392</v>
      </c>
      <c r="F44" s="31">
        <f t="shared" si="5"/>
        <v>43973</v>
      </c>
      <c r="G44" s="31">
        <f t="shared" si="1"/>
        <v>43986</v>
      </c>
      <c r="H44" s="46">
        <v>4955521.0762956496</v>
      </c>
      <c r="I44" s="48">
        <f t="shared" ref="I44:I47" si="20">H44/6964382.52422904</f>
        <v>0.71155210947351399</v>
      </c>
      <c r="J44" s="46">
        <f t="shared" si="7"/>
        <v>605.56699362143206</v>
      </c>
      <c r="K44" s="46">
        <f t="shared" si="8"/>
        <v>108.80793194064321</v>
      </c>
      <c r="L44" s="46">
        <f t="shared" ref="L44:L45" si="21">D44/H44*100000</f>
        <v>99.928946396525447</v>
      </c>
    </row>
    <row r="45" spans="1:12" x14ac:dyDescent="0.35">
      <c r="A45" s="31">
        <v>43990</v>
      </c>
      <c r="B45" s="30" t="s">
        <v>589</v>
      </c>
      <c r="C45" s="30">
        <v>9617</v>
      </c>
      <c r="D45" s="30">
        <v>1208</v>
      </c>
      <c r="E45" s="30">
        <v>611</v>
      </c>
      <c r="F45" s="31">
        <f t="shared" si="5"/>
        <v>43973</v>
      </c>
      <c r="G45" s="31">
        <f t="shared" si="1"/>
        <v>43986</v>
      </c>
      <c r="H45" s="46">
        <v>509227.92784363002</v>
      </c>
      <c r="I45" s="48">
        <f t="shared" si="20"/>
        <v>7.3118891168316713E-2</v>
      </c>
      <c r="J45" s="46">
        <f t="shared" si="7"/>
        <v>1888.5452808379978</v>
      </c>
      <c r="K45" s="46">
        <f t="shared" si="8"/>
        <v>119.9855637508596</v>
      </c>
      <c r="L45" s="46">
        <f t="shared" si="21"/>
        <v>237.22186744850799</v>
      </c>
    </row>
    <row r="46" spans="1:12" x14ac:dyDescent="0.35">
      <c r="A46" s="31">
        <v>43990</v>
      </c>
      <c r="B46" s="30" t="s">
        <v>588</v>
      </c>
      <c r="C46" s="30">
        <v>19324</v>
      </c>
      <c r="D46" s="30">
        <v>1374</v>
      </c>
      <c r="E46" s="30">
        <v>496</v>
      </c>
      <c r="F46" s="31">
        <f t="shared" si="5"/>
        <v>43973</v>
      </c>
      <c r="G46" s="31">
        <f t="shared" si="1"/>
        <v>43986</v>
      </c>
      <c r="H46" s="46">
        <v>859094.84590376006</v>
      </c>
      <c r="I46" s="48">
        <f t="shared" si="20"/>
        <v>0.12335549388836337</v>
      </c>
      <c r="J46" s="46">
        <f t="shared" si="7"/>
        <v>2249.3441896594463</v>
      </c>
      <c r="K46" s="46">
        <f t="shared" si="8"/>
        <v>57.735185162030916</v>
      </c>
      <c r="L46" s="46">
        <f t="shared" si="9"/>
        <v>159.93577502546466</v>
      </c>
    </row>
    <row r="47" spans="1:12" x14ac:dyDescent="0.35">
      <c r="A47" s="31">
        <v>43990</v>
      </c>
      <c r="B47" s="30" t="s">
        <v>587</v>
      </c>
      <c r="C47" s="30">
        <v>2065</v>
      </c>
      <c r="D47" s="30">
        <v>333</v>
      </c>
      <c r="E47" s="30">
        <v>190</v>
      </c>
      <c r="F47" s="31">
        <f t="shared" si="5"/>
        <v>43973</v>
      </c>
      <c r="G47" s="31">
        <f t="shared" si="1"/>
        <v>43986</v>
      </c>
      <c r="H47" s="46">
        <v>492858.33534902002</v>
      </c>
      <c r="I47" s="48">
        <f t="shared" si="20"/>
        <v>7.0768418253071133E-2</v>
      </c>
      <c r="J47" s="46">
        <f t="shared" si="7"/>
        <v>418.98449349297505</v>
      </c>
      <c r="K47" s="46">
        <f t="shared" si="8"/>
        <v>38.550631362549765</v>
      </c>
      <c r="L47" s="46">
        <f t="shared" si="9"/>
        <v>67.565053914363531</v>
      </c>
    </row>
    <row r="48" spans="1:12" x14ac:dyDescent="0.35">
      <c r="A48" s="31">
        <v>43990</v>
      </c>
      <c r="B48" s="30" t="s">
        <v>586</v>
      </c>
      <c r="C48" s="30">
        <v>5096</v>
      </c>
      <c r="D48" s="30">
        <v>799</v>
      </c>
      <c r="E48" s="30">
        <v>505</v>
      </c>
      <c r="F48" s="31">
        <f t="shared" si="5"/>
        <v>43973</v>
      </c>
      <c r="G48" s="31">
        <f t="shared" si="1"/>
        <v>43986</v>
      </c>
    </row>
    <row r="49" spans="1:12" x14ac:dyDescent="0.35">
      <c r="A49" s="31">
        <v>43990</v>
      </c>
      <c r="B49" s="30" t="s">
        <v>591</v>
      </c>
      <c r="C49" s="30">
        <v>37515</v>
      </c>
      <c r="D49" s="30">
        <v>1759</v>
      </c>
      <c r="E49" s="30">
        <v>159</v>
      </c>
      <c r="F49" s="31">
        <f t="shared" si="5"/>
        <v>43973</v>
      </c>
      <c r="G49" s="31">
        <f t="shared" si="1"/>
        <v>43986</v>
      </c>
    </row>
    <row r="50" spans="1:12" x14ac:dyDescent="0.35">
      <c r="A50" s="31">
        <v>43991</v>
      </c>
      <c r="B50" s="30" t="s">
        <v>590</v>
      </c>
      <c r="C50" s="30">
        <v>30199</v>
      </c>
      <c r="D50" s="30">
        <v>4999</v>
      </c>
      <c r="E50" s="30">
        <v>5433</v>
      </c>
      <c r="F50" s="31">
        <f t="shared" si="5"/>
        <v>43974</v>
      </c>
      <c r="G50" s="31">
        <f t="shared" si="1"/>
        <v>43987</v>
      </c>
      <c r="H50" s="46">
        <v>4955521.0762956496</v>
      </c>
      <c r="I50" s="48">
        <f t="shared" ref="I50:I53" si="22">H50/6964382.52422904</f>
        <v>0.71155210947351399</v>
      </c>
      <c r="J50" s="46">
        <f t="shared" si="7"/>
        <v>609.40110101548305</v>
      </c>
      <c r="K50" s="46">
        <f t="shared" si="8"/>
        <v>109.63529195725417</v>
      </c>
      <c r="L50" s="46">
        <f t="shared" ref="L50:L51" si="23">D50/H50*100000</f>
        <v>100.877383488738</v>
      </c>
    </row>
    <row r="51" spans="1:12" x14ac:dyDescent="0.35">
      <c r="A51" s="31">
        <v>43991</v>
      </c>
      <c r="B51" s="30" t="s">
        <v>589</v>
      </c>
      <c r="C51" s="30">
        <v>9652</v>
      </c>
      <c r="D51" s="30">
        <v>1216</v>
      </c>
      <c r="E51" s="30">
        <v>617</v>
      </c>
      <c r="F51" s="31">
        <f t="shared" si="5"/>
        <v>43974</v>
      </c>
      <c r="G51" s="31">
        <f t="shared" si="1"/>
        <v>43987</v>
      </c>
      <c r="H51" s="46">
        <v>509227.92784363002</v>
      </c>
      <c r="I51" s="48">
        <f t="shared" si="22"/>
        <v>7.3118891168316713E-2</v>
      </c>
      <c r="J51" s="46">
        <f t="shared" si="7"/>
        <v>1895.4184309710261</v>
      </c>
      <c r="K51" s="46">
        <f t="shared" si="8"/>
        <v>121.16381805937868</v>
      </c>
      <c r="L51" s="46">
        <f t="shared" si="23"/>
        <v>238.79287319320011</v>
      </c>
    </row>
    <row r="52" spans="1:12" x14ac:dyDescent="0.35">
      <c r="A52" s="31">
        <v>43991</v>
      </c>
      <c r="B52" s="30" t="s">
        <v>588</v>
      </c>
      <c r="C52" s="30">
        <v>19436</v>
      </c>
      <c r="D52" s="30">
        <v>1386</v>
      </c>
      <c r="E52" s="30">
        <v>499</v>
      </c>
      <c r="F52" s="31">
        <f t="shared" si="5"/>
        <v>43974</v>
      </c>
      <c r="G52" s="31">
        <f t="shared" si="1"/>
        <v>43987</v>
      </c>
      <c r="H52" s="46">
        <v>859094.84590376006</v>
      </c>
      <c r="I52" s="48">
        <f t="shared" si="22"/>
        <v>0.12335549388836337</v>
      </c>
      <c r="J52" s="46">
        <f t="shared" si="7"/>
        <v>2262.3811669540983</v>
      </c>
      <c r="K52" s="46">
        <f t="shared" si="8"/>
        <v>58.084389910994808</v>
      </c>
      <c r="L52" s="46">
        <f t="shared" si="9"/>
        <v>161.33259402132026</v>
      </c>
    </row>
    <row r="53" spans="1:12" x14ac:dyDescent="0.35">
      <c r="A53" s="31">
        <v>43991</v>
      </c>
      <c r="B53" s="30" t="s">
        <v>587</v>
      </c>
      <c r="C53" s="30">
        <v>2076</v>
      </c>
      <c r="D53" s="30">
        <v>335</v>
      </c>
      <c r="E53" s="30">
        <v>191</v>
      </c>
      <c r="F53" s="31">
        <f t="shared" si="5"/>
        <v>43974</v>
      </c>
      <c r="G53" s="31">
        <f t="shared" si="1"/>
        <v>43987</v>
      </c>
      <c r="H53" s="46">
        <v>492858.33534902002</v>
      </c>
      <c r="I53" s="48">
        <f t="shared" si="22"/>
        <v>7.0768418253071133E-2</v>
      </c>
      <c r="J53" s="46">
        <f t="shared" si="7"/>
        <v>421.21637215080693</v>
      </c>
      <c r="K53" s="46">
        <f t="shared" si="8"/>
        <v>38.753529422352656</v>
      </c>
      <c r="L53" s="46">
        <f t="shared" si="9"/>
        <v>67.970850033969313</v>
      </c>
    </row>
    <row r="54" spans="1:12" x14ac:dyDescent="0.35">
      <c r="A54" s="31">
        <v>43991</v>
      </c>
      <c r="B54" s="30" t="s">
        <v>586</v>
      </c>
      <c r="C54" s="30">
        <v>5133</v>
      </c>
      <c r="D54" s="30">
        <v>807</v>
      </c>
      <c r="E54" s="30">
        <v>509</v>
      </c>
      <c r="F54" s="31">
        <f t="shared" si="5"/>
        <v>43974</v>
      </c>
      <c r="G54" s="31">
        <f t="shared" si="1"/>
        <v>43987</v>
      </c>
    </row>
    <row r="55" spans="1:12" x14ac:dyDescent="0.35">
      <c r="A55" s="31">
        <v>43991</v>
      </c>
      <c r="B55" s="30" t="s">
        <v>591</v>
      </c>
      <c r="C55" s="30">
        <v>37393</v>
      </c>
      <c r="D55" s="30">
        <v>1764</v>
      </c>
      <c r="E55" s="30">
        <v>159</v>
      </c>
      <c r="F55" s="31">
        <f t="shared" si="5"/>
        <v>43974</v>
      </c>
      <c r="G55" s="31">
        <f t="shared" si="1"/>
        <v>43987</v>
      </c>
    </row>
    <row r="56" spans="1:12" x14ac:dyDescent="0.35">
      <c r="A56" s="31">
        <v>43992</v>
      </c>
      <c r="B56" s="30" t="s">
        <v>590</v>
      </c>
      <c r="C56" s="30">
        <v>30422</v>
      </c>
      <c r="D56" s="30">
        <v>5043</v>
      </c>
      <c r="E56" s="30">
        <v>5467</v>
      </c>
      <c r="F56" s="31">
        <f t="shared" si="5"/>
        <v>43975</v>
      </c>
      <c r="G56" s="31">
        <f t="shared" si="1"/>
        <v>43988</v>
      </c>
      <c r="H56" s="46">
        <v>4955521.0762956496</v>
      </c>
      <c r="I56" s="48">
        <f t="shared" ref="I56:I59" si="24">H56/6964382.52422904</f>
        <v>0.71155210947351399</v>
      </c>
      <c r="J56" s="46">
        <f t="shared" si="7"/>
        <v>613.90113232534259</v>
      </c>
      <c r="K56" s="46">
        <f t="shared" si="8"/>
        <v>110.32139538566328</v>
      </c>
      <c r="L56" s="46">
        <f t="shared" ref="L56:L57" si="25">D56/H56*100000</f>
        <v>101.76528204314978</v>
      </c>
    </row>
    <row r="57" spans="1:12" x14ac:dyDescent="0.35">
      <c r="A57" s="31">
        <v>43992</v>
      </c>
      <c r="B57" s="30" t="s">
        <v>589</v>
      </c>
      <c r="C57" s="30">
        <v>9729</v>
      </c>
      <c r="D57" s="30">
        <v>1224</v>
      </c>
      <c r="E57" s="30">
        <v>620</v>
      </c>
      <c r="F57" s="31">
        <f t="shared" si="5"/>
        <v>43975</v>
      </c>
      <c r="G57" s="31">
        <f t="shared" si="1"/>
        <v>43988</v>
      </c>
      <c r="H57" s="46">
        <v>509227.92784363002</v>
      </c>
      <c r="I57" s="48">
        <f t="shared" si="24"/>
        <v>7.3118891168316713E-2</v>
      </c>
      <c r="J57" s="46">
        <f t="shared" si="7"/>
        <v>1910.5393612636874</v>
      </c>
      <c r="K57" s="46">
        <f t="shared" si="8"/>
        <v>121.75294521363821</v>
      </c>
      <c r="L57" s="46">
        <f t="shared" si="25"/>
        <v>240.3638789378922</v>
      </c>
    </row>
    <row r="58" spans="1:12" x14ac:dyDescent="0.35">
      <c r="A58" s="31">
        <v>43992</v>
      </c>
      <c r="B58" s="30" t="s">
        <v>588</v>
      </c>
      <c r="C58" s="30">
        <v>19596</v>
      </c>
      <c r="D58" s="30">
        <v>1400</v>
      </c>
      <c r="E58" s="30">
        <v>501</v>
      </c>
      <c r="F58" s="31">
        <f t="shared" si="5"/>
        <v>43975</v>
      </c>
      <c r="G58" s="31">
        <f t="shared" si="1"/>
        <v>43988</v>
      </c>
      <c r="H58" s="46">
        <v>859094.84590376006</v>
      </c>
      <c r="I58" s="48">
        <f t="shared" si="24"/>
        <v>0.12335549388836337</v>
      </c>
      <c r="J58" s="46">
        <f t="shared" si="7"/>
        <v>2281.005420232173</v>
      </c>
      <c r="K58" s="46">
        <f t="shared" si="8"/>
        <v>58.317193076970732</v>
      </c>
      <c r="L58" s="46">
        <f t="shared" si="9"/>
        <v>162.96221618315175</v>
      </c>
    </row>
    <row r="59" spans="1:12" x14ac:dyDescent="0.35">
      <c r="A59" s="31">
        <v>43992</v>
      </c>
      <c r="B59" s="30" t="s">
        <v>587</v>
      </c>
      <c r="C59" s="30">
        <v>2092</v>
      </c>
      <c r="D59" s="30">
        <v>335</v>
      </c>
      <c r="E59" s="30">
        <v>192</v>
      </c>
      <c r="F59" s="31">
        <f t="shared" si="5"/>
        <v>43975</v>
      </c>
      <c r="G59" s="31">
        <f t="shared" si="1"/>
        <v>43988</v>
      </c>
      <c r="H59" s="46">
        <v>492858.33534902002</v>
      </c>
      <c r="I59" s="48">
        <f t="shared" si="24"/>
        <v>7.0768418253071133E-2</v>
      </c>
      <c r="J59" s="46">
        <f t="shared" si="7"/>
        <v>424.46274110765319</v>
      </c>
      <c r="K59" s="46">
        <f t="shared" si="8"/>
        <v>38.956427482155547</v>
      </c>
      <c r="L59" s="46">
        <f t="shared" si="9"/>
        <v>67.970850033969313</v>
      </c>
    </row>
    <row r="60" spans="1:12" x14ac:dyDescent="0.35">
      <c r="A60" s="31">
        <v>43992</v>
      </c>
      <c r="B60" s="30" t="s">
        <v>586</v>
      </c>
      <c r="C60" s="30">
        <v>5179</v>
      </c>
      <c r="D60" s="30">
        <v>818</v>
      </c>
      <c r="E60" s="30">
        <v>511</v>
      </c>
      <c r="F60" s="31">
        <f t="shared" si="5"/>
        <v>43975</v>
      </c>
      <c r="G60" s="31">
        <f t="shared" si="1"/>
        <v>43988</v>
      </c>
    </row>
    <row r="61" spans="1:12" x14ac:dyDescent="0.35">
      <c r="A61" s="31">
        <v>43992</v>
      </c>
      <c r="B61" s="30" t="s">
        <v>591</v>
      </c>
      <c r="C61" s="30">
        <v>37138</v>
      </c>
      <c r="D61" s="30">
        <v>1762</v>
      </c>
      <c r="E61" s="30">
        <v>163</v>
      </c>
      <c r="F61" s="31">
        <f t="shared" si="5"/>
        <v>43975</v>
      </c>
      <c r="G61" s="31">
        <f t="shared" si="1"/>
        <v>43988</v>
      </c>
    </row>
    <row r="62" spans="1:12" x14ac:dyDescent="0.35">
      <c r="A62" s="31">
        <v>43993</v>
      </c>
      <c r="B62" s="30" t="s">
        <v>590</v>
      </c>
      <c r="C62" s="30">
        <v>30593</v>
      </c>
      <c r="D62" s="30">
        <v>5088</v>
      </c>
      <c r="E62" s="30">
        <v>5500</v>
      </c>
      <c r="F62" s="31">
        <f t="shared" si="5"/>
        <v>43976</v>
      </c>
      <c r="G62" s="31">
        <f t="shared" si="1"/>
        <v>43989</v>
      </c>
      <c r="H62" s="46">
        <v>4955521.0762956496</v>
      </c>
      <c r="I62" s="48">
        <f t="shared" ref="I62:I65" si="26">H62/6964382.52422904</f>
        <v>0.71155210947351399</v>
      </c>
      <c r="J62" s="46">
        <f t="shared" si="7"/>
        <v>617.35182897998845</v>
      </c>
      <c r="K62" s="46">
        <f t="shared" si="8"/>
        <v>110.98731930147211</v>
      </c>
      <c r="L62" s="46">
        <f t="shared" ref="L62:L63" si="27">D62/H62*100000</f>
        <v>102.67336011016182</v>
      </c>
    </row>
    <row r="63" spans="1:12" x14ac:dyDescent="0.35">
      <c r="A63" s="31">
        <v>43993</v>
      </c>
      <c r="B63" s="30" t="s">
        <v>589</v>
      </c>
      <c r="C63" s="30">
        <v>9765</v>
      </c>
      <c r="D63" s="30">
        <v>1238</v>
      </c>
      <c r="E63" s="30">
        <v>625</v>
      </c>
      <c r="F63" s="31">
        <f t="shared" si="5"/>
        <v>43976</v>
      </c>
      <c r="G63" s="31">
        <f t="shared" si="1"/>
        <v>43989</v>
      </c>
      <c r="H63" s="46">
        <v>509227.92784363002</v>
      </c>
      <c r="I63" s="48">
        <f t="shared" si="26"/>
        <v>7.3118891168316713E-2</v>
      </c>
      <c r="J63" s="46">
        <f t="shared" si="7"/>
        <v>1917.608887114802</v>
      </c>
      <c r="K63" s="46">
        <f t="shared" si="8"/>
        <v>122.73482380407079</v>
      </c>
      <c r="L63" s="46">
        <f t="shared" si="27"/>
        <v>243.1131389911034</v>
      </c>
    </row>
    <row r="64" spans="1:12" x14ac:dyDescent="0.35">
      <c r="A64" s="31">
        <v>43993</v>
      </c>
      <c r="B64" s="30" t="s">
        <v>588</v>
      </c>
      <c r="C64" s="30">
        <v>19712</v>
      </c>
      <c r="D64" s="30">
        <v>1413</v>
      </c>
      <c r="E64" s="30">
        <v>509</v>
      </c>
      <c r="F64" s="31">
        <f t="shared" si="5"/>
        <v>43976</v>
      </c>
      <c r="G64" s="31">
        <f t="shared" si="1"/>
        <v>43989</v>
      </c>
      <c r="H64" s="46">
        <v>859094.84590376006</v>
      </c>
      <c r="I64" s="48">
        <f t="shared" si="26"/>
        <v>0.12335549388836337</v>
      </c>
      <c r="J64" s="46">
        <f t="shared" si="7"/>
        <v>2294.5080038587766</v>
      </c>
      <c r="K64" s="46">
        <f t="shared" si="8"/>
        <v>59.248405740874468</v>
      </c>
      <c r="L64" s="46">
        <f t="shared" si="9"/>
        <v>164.47543676199533</v>
      </c>
    </row>
    <row r="65" spans="1:12" x14ac:dyDescent="0.35">
      <c r="A65" s="31">
        <v>43993</v>
      </c>
      <c r="B65" s="30" t="s">
        <v>587</v>
      </c>
      <c r="C65" s="30">
        <v>2107</v>
      </c>
      <c r="D65" s="30">
        <v>338</v>
      </c>
      <c r="E65" s="30">
        <v>194</v>
      </c>
      <c r="F65" s="31">
        <f t="shared" si="5"/>
        <v>43976</v>
      </c>
      <c r="G65" s="31">
        <f t="shared" si="1"/>
        <v>43989</v>
      </c>
      <c r="H65" s="46">
        <v>492858.33534902002</v>
      </c>
      <c r="I65" s="48">
        <f t="shared" si="26"/>
        <v>7.0768418253071133E-2</v>
      </c>
      <c r="J65" s="46">
        <f t="shared" si="7"/>
        <v>427.50621200469658</v>
      </c>
      <c r="K65" s="46">
        <f t="shared" si="8"/>
        <v>39.362223601761336</v>
      </c>
      <c r="L65" s="46">
        <f t="shared" si="9"/>
        <v>68.579544213378</v>
      </c>
    </row>
    <row r="66" spans="1:12" x14ac:dyDescent="0.35">
      <c r="A66" s="31">
        <v>43993</v>
      </c>
      <c r="B66" s="30" t="s">
        <v>586</v>
      </c>
      <c r="C66" s="30">
        <v>5232</v>
      </c>
      <c r="D66" s="30">
        <v>825</v>
      </c>
      <c r="E66" s="30">
        <v>510</v>
      </c>
      <c r="F66" s="31">
        <f t="shared" si="5"/>
        <v>43976</v>
      </c>
      <c r="G66" s="31">
        <f t="shared" si="1"/>
        <v>43989</v>
      </c>
    </row>
    <row r="67" spans="1:12" x14ac:dyDescent="0.35">
      <c r="A67" s="31">
        <v>43993</v>
      </c>
      <c r="B67" s="30" t="s">
        <v>591</v>
      </c>
      <c r="C67" s="30">
        <v>37258</v>
      </c>
      <c r="D67" s="30">
        <v>1752</v>
      </c>
      <c r="E67" s="30">
        <v>154</v>
      </c>
      <c r="F67" s="31">
        <f t="shared" si="5"/>
        <v>43976</v>
      </c>
      <c r="G67" s="31">
        <f t="shared" ref="G67:G130" si="28">A67-4</f>
        <v>43989</v>
      </c>
    </row>
    <row r="68" spans="1:12" x14ac:dyDescent="0.35">
      <c r="A68" s="31">
        <v>43994</v>
      </c>
      <c r="B68" s="30" t="s">
        <v>590</v>
      </c>
      <c r="C68" s="30">
        <v>30752</v>
      </c>
      <c r="D68" s="30">
        <v>5120</v>
      </c>
      <c r="E68" s="30">
        <v>5534</v>
      </c>
      <c r="F68" s="31">
        <f t="shared" si="5"/>
        <v>43977</v>
      </c>
      <c r="G68" s="31">
        <f t="shared" si="28"/>
        <v>43990</v>
      </c>
      <c r="H68" s="46">
        <v>4955521.0762956496</v>
      </c>
      <c r="I68" s="48">
        <f t="shared" ref="I68:I71" si="29">H68/6964382.52422904</f>
        <v>0.71155210947351399</v>
      </c>
      <c r="J68" s="46">
        <f t="shared" si="7"/>
        <v>620.56037148343091</v>
      </c>
      <c r="K68" s="46">
        <f t="shared" si="8"/>
        <v>111.6734227298812</v>
      </c>
      <c r="L68" s="46">
        <f t="shared" ref="L68:L69" si="30">D68/H68*100000</f>
        <v>103.31910451337041</v>
      </c>
    </row>
    <row r="69" spans="1:12" x14ac:dyDescent="0.35">
      <c r="A69" s="31">
        <v>43994</v>
      </c>
      <c r="B69" s="30" t="s">
        <v>589</v>
      </c>
      <c r="C69" s="30">
        <v>9805</v>
      </c>
      <c r="D69" s="30">
        <v>1244</v>
      </c>
      <c r="E69" s="30">
        <v>625</v>
      </c>
      <c r="F69" s="31">
        <f t="shared" si="5"/>
        <v>43977</v>
      </c>
      <c r="G69" s="31">
        <f t="shared" si="28"/>
        <v>43990</v>
      </c>
      <c r="H69" s="46">
        <v>509227.92784363002</v>
      </c>
      <c r="I69" s="48">
        <f t="shared" si="29"/>
        <v>7.3118891168316713E-2</v>
      </c>
      <c r="J69" s="46">
        <f t="shared" si="7"/>
        <v>1925.4639158382624</v>
      </c>
      <c r="K69" s="46">
        <f t="shared" si="8"/>
        <v>122.73482380407079</v>
      </c>
      <c r="L69" s="46">
        <f t="shared" si="30"/>
        <v>244.29139329962246</v>
      </c>
    </row>
    <row r="70" spans="1:12" x14ac:dyDescent="0.35">
      <c r="A70" s="31">
        <v>43994</v>
      </c>
      <c r="B70" s="30" t="s">
        <v>588</v>
      </c>
      <c r="C70" s="30">
        <v>19829</v>
      </c>
      <c r="D70" s="30">
        <v>1424</v>
      </c>
      <c r="E70" s="30">
        <v>514</v>
      </c>
      <c r="F70" s="31">
        <f t="shared" si="5"/>
        <v>43977</v>
      </c>
      <c r="G70" s="31">
        <f t="shared" si="28"/>
        <v>43990</v>
      </c>
      <c r="H70" s="46">
        <v>859094.84590376006</v>
      </c>
      <c r="I70" s="48">
        <f t="shared" si="29"/>
        <v>0.12335549388836337</v>
      </c>
      <c r="J70" s="46">
        <f t="shared" si="7"/>
        <v>2308.1269890683689</v>
      </c>
      <c r="K70" s="46">
        <f t="shared" si="8"/>
        <v>59.830413655814297</v>
      </c>
      <c r="L70" s="46">
        <f t="shared" si="9"/>
        <v>165.75585417486295</v>
      </c>
    </row>
    <row r="71" spans="1:12" x14ac:dyDescent="0.35">
      <c r="A71" s="31">
        <v>43994</v>
      </c>
      <c r="B71" s="30" t="s">
        <v>587</v>
      </c>
      <c r="C71" s="30">
        <v>2124</v>
      </c>
      <c r="D71" s="30">
        <v>339</v>
      </c>
      <c r="E71" s="30">
        <v>194</v>
      </c>
      <c r="F71" s="31">
        <f t="shared" ref="F71:F134" si="31">A71-17</f>
        <v>43977</v>
      </c>
      <c r="G71" s="31">
        <f t="shared" si="28"/>
        <v>43990</v>
      </c>
      <c r="H71" s="46">
        <v>492858.33534902002</v>
      </c>
      <c r="I71" s="48">
        <f t="shared" si="29"/>
        <v>7.0768418253071133E-2</v>
      </c>
      <c r="J71" s="46">
        <f t="shared" ref="J71:J134" si="32">C71/H71*100000</f>
        <v>430.95547902134575</v>
      </c>
      <c r="K71" s="46">
        <f t="shared" ref="K71:K134" si="33">E71/H71*100000</f>
        <v>39.362223601761336</v>
      </c>
      <c r="L71" s="46">
        <f t="shared" si="9"/>
        <v>68.782442273180891</v>
      </c>
    </row>
    <row r="72" spans="1:12" x14ac:dyDescent="0.35">
      <c r="A72" s="31">
        <v>43994</v>
      </c>
      <c r="B72" s="30" t="s">
        <v>586</v>
      </c>
      <c r="C72" s="30">
        <v>5269</v>
      </c>
      <c r="D72" s="30">
        <v>837</v>
      </c>
      <c r="E72" s="30">
        <v>514</v>
      </c>
      <c r="F72" s="31">
        <f t="shared" si="31"/>
        <v>43977</v>
      </c>
      <c r="G72" s="31">
        <f t="shared" si="28"/>
        <v>43990</v>
      </c>
    </row>
    <row r="73" spans="1:12" x14ac:dyDescent="0.35">
      <c r="A73" s="31">
        <v>43994</v>
      </c>
      <c r="B73" s="30" t="s">
        <v>591</v>
      </c>
      <c r="C73" s="30">
        <v>37280</v>
      </c>
      <c r="D73" s="30">
        <v>1762</v>
      </c>
      <c r="E73" s="30">
        <v>157</v>
      </c>
      <c r="F73" s="31">
        <f t="shared" si="31"/>
        <v>43977</v>
      </c>
      <c r="G73" s="31">
        <f t="shared" si="28"/>
        <v>43990</v>
      </c>
    </row>
    <row r="74" spans="1:12" x14ac:dyDescent="0.35">
      <c r="A74" s="31">
        <v>43995</v>
      </c>
      <c r="B74" s="30" t="s">
        <v>590</v>
      </c>
      <c r="C74" s="30">
        <v>30894</v>
      </c>
      <c r="D74" s="30">
        <v>5144</v>
      </c>
      <c r="E74" s="30">
        <v>5557</v>
      </c>
      <c r="F74" s="31">
        <f t="shared" si="31"/>
        <v>43978</v>
      </c>
      <c r="G74" s="31">
        <f t="shared" si="28"/>
        <v>43991</v>
      </c>
      <c r="H74" s="46">
        <v>4955521.0762956496</v>
      </c>
      <c r="I74" s="48">
        <f t="shared" ref="I74:I77" si="34">H74/6964382.52422904</f>
        <v>0.71155210947351399</v>
      </c>
      <c r="J74" s="46">
        <f t="shared" si="32"/>
        <v>623.42586227266895</v>
      </c>
      <c r="K74" s="46">
        <f t="shared" si="33"/>
        <v>112.13755151968736</v>
      </c>
      <c r="L74" s="46">
        <f t="shared" ref="L74:L137" si="35">D74/H74*100000</f>
        <v>103.80341281577682</v>
      </c>
    </row>
    <row r="75" spans="1:12" x14ac:dyDescent="0.35">
      <c r="A75" s="31">
        <v>43995</v>
      </c>
      <c r="B75" s="30" t="s">
        <v>589</v>
      </c>
      <c r="C75" s="30">
        <v>9839</v>
      </c>
      <c r="D75" s="30">
        <v>1250</v>
      </c>
      <c r="E75" s="30">
        <v>627</v>
      </c>
      <c r="F75" s="31">
        <f t="shared" si="31"/>
        <v>43978</v>
      </c>
      <c r="G75" s="31">
        <f t="shared" si="28"/>
        <v>43991</v>
      </c>
      <c r="H75" s="46">
        <v>509227.92784363002</v>
      </c>
      <c r="I75" s="48">
        <f t="shared" si="34"/>
        <v>7.3118891168316713E-2</v>
      </c>
      <c r="J75" s="46">
        <f t="shared" si="32"/>
        <v>1932.1406902532037</v>
      </c>
      <c r="K75" s="46">
        <f t="shared" si="33"/>
        <v>123.12757524024381</v>
      </c>
      <c r="L75" s="46">
        <f t="shared" si="35"/>
        <v>245.46964760814157</v>
      </c>
    </row>
    <row r="76" spans="1:12" x14ac:dyDescent="0.35">
      <c r="A76" s="31">
        <v>43995</v>
      </c>
      <c r="B76" s="30" t="s">
        <v>588</v>
      </c>
      <c r="C76" s="30">
        <v>19936</v>
      </c>
      <c r="D76" s="30">
        <v>1434</v>
      </c>
      <c r="E76" s="30">
        <v>516</v>
      </c>
      <c r="F76" s="31">
        <f t="shared" si="31"/>
        <v>43978</v>
      </c>
      <c r="G76" s="31">
        <f t="shared" si="28"/>
        <v>43991</v>
      </c>
      <c r="H76" s="46">
        <v>859094.84590376006</v>
      </c>
      <c r="I76" s="48">
        <f t="shared" si="34"/>
        <v>0.12335549388836337</v>
      </c>
      <c r="J76" s="46">
        <f t="shared" si="32"/>
        <v>2320.581958448081</v>
      </c>
      <c r="K76" s="46">
        <f t="shared" si="33"/>
        <v>60.06321682179022</v>
      </c>
      <c r="L76" s="46">
        <f t="shared" si="35"/>
        <v>166.91987000474259</v>
      </c>
    </row>
    <row r="77" spans="1:12" x14ac:dyDescent="0.35">
      <c r="A77" s="31">
        <v>43995</v>
      </c>
      <c r="B77" s="30" t="s">
        <v>587</v>
      </c>
      <c r="C77" s="30">
        <v>2131</v>
      </c>
      <c r="D77" s="30">
        <v>341</v>
      </c>
      <c r="E77" s="30">
        <v>195</v>
      </c>
      <c r="F77" s="31">
        <f t="shared" si="31"/>
        <v>43978</v>
      </c>
      <c r="G77" s="31">
        <f t="shared" si="28"/>
        <v>43991</v>
      </c>
      <c r="H77" s="46">
        <v>492858.33534902002</v>
      </c>
      <c r="I77" s="48">
        <f t="shared" si="34"/>
        <v>7.0768418253071133E-2</v>
      </c>
      <c r="J77" s="46">
        <f t="shared" si="32"/>
        <v>432.37576543996602</v>
      </c>
      <c r="K77" s="46">
        <f t="shared" si="33"/>
        <v>39.565121661564234</v>
      </c>
      <c r="L77" s="46">
        <f t="shared" si="35"/>
        <v>69.188238392786687</v>
      </c>
    </row>
    <row r="78" spans="1:12" x14ac:dyDescent="0.35">
      <c r="A78" s="31">
        <v>43995</v>
      </c>
      <c r="B78" s="30" t="s">
        <v>586</v>
      </c>
      <c r="C78" s="30">
        <v>5295</v>
      </c>
      <c r="D78" s="30">
        <v>841</v>
      </c>
      <c r="E78" s="30">
        <v>519</v>
      </c>
      <c r="F78" s="31">
        <f t="shared" si="31"/>
        <v>43978</v>
      </c>
      <c r="G78" s="31">
        <f t="shared" si="28"/>
        <v>43991</v>
      </c>
    </row>
    <row r="79" spans="1:12" x14ac:dyDescent="0.35">
      <c r="A79" s="31">
        <v>43995</v>
      </c>
      <c r="B79" s="30" t="s">
        <v>591</v>
      </c>
      <c r="C79" s="30">
        <v>37300</v>
      </c>
      <c r="D79" s="30">
        <v>1762</v>
      </c>
      <c r="E79" s="30">
        <v>162</v>
      </c>
      <c r="F79" s="31">
        <f t="shared" si="31"/>
        <v>43978</v>
      </c>
      <c r="G79" s="31">
        <f t="shared" si="28"/>
        <v>43991</v>
      </c>
    </row>
    <row r="80" spans="1:12" x14ac:dyDescent="0.35">
      <c r="A80" s="31">
        <v>43996</v>
      </c>
      <c r="B80" s="30" t="s">
        <v>590</v>
      </c>
      <c r="C80" s="30">
        <v>31004</v>
      </c>
      <c r="D80" s="30">
        <v>5167</v>
      </c>
      <c r="E80" s="30">
        <v>5597</v>
      </c>
      <c r="F80" s="31">
        <f t="shared" si="31"/>
        <v>43979</v>
      </c>
      <c r="G80" s="31">
        <f t="shared" si="28"/>
        <v>43992</v>
      </c>
      <c r="H80" s="46">
        <v>4955521.0762956496</v>
      </c>
      <c r="I80" s="48">
        <f t="shared" ref="I80:I83" si="36">H80/6964382.52422904</f>
        <v>0.71155210947351399</v>
      </c>
      <c r="J80" s="46">
        <f t="shared" si="32"/>
        <v>625.64560865869839</v>
      </c>
      <c r="K80" s="46">
        <f t="shared" si="33"/>
        <v>112.94473202369808</v>
      </c>
      <c r="L80" s="46">
        <f t="shared" ref="L80:L81" si="37">D80/H80*100000</f>
        <v>104.26754160558298</v>
      </c>
    </row>
    <row r="81" spans="1:12" x14ac:dyDescent="0.35">
      <c r="A81" s="31">
        <v>43996</v>
      </c>
      <c r="B81" s="30" t="s">
        <v>589</v>
      </c>
      <c r="C81" s="30">
        <v>9859</v>
      </c>
      <c r="D81" s="30">
        <v>1252</v>
      </c>
      <c r="E81" s="30">
        <v>630</v>
      </c>
      <c r="F81" s="31">
        <f t="shared" si="31"/>
        <v>43979</v>
      </c>
      <c r="G81" s="31">
        <f t="shared" si="28"/>
        <v>43992</v>
      </c>
      <c r="H81" s="46">
        <v>509227.92784363002</v>
      </c>
      <c r="I81" s="48">
        <f t="shared" si="36"/>
        <v>7.3118891168316713E-2</v>
      </c>
      <c r="J81" s="46">
        <f t="shared" si="32"/>
        <v>1936.0682046149341</v>
      </c>
      <c r="K81" s="46">
        <f t="shared" si="33"/>
        <v>123.71670239450334</v>
      </c>
      <c r="L81" s="46">
        <f t="shared" si="37"/>
        <v>245.8623990443146</v>
      </c>
    </row>
    <row r="82" spans="1:12" x14ac:dyDescent="0.35">
      <c r="A82" s="31">
        <v>43996</v>
      </c>
      <c r="B82" s="30" t="s">
        <v>588</v>
      </c>
      <c r="C82" s="30">
        <v>20017</v>
      </c>
      <c r="D82" s="30">
        <v>1440</v>
      </c>
      <c r="E82" s="30">
        <v>523</v>
      </c>
      <c r="F82" s="31">
        <f t="shared" si="31"/>
        <v>43979</v>
      </c>
      <c r="G82" s="31">
        <f t="shared" si="28"/>
        <v>43992</v>
      </c>
      <c r="H82" s="46">
        <v>859094.84590376006</v>
      </c>
      <c r="I82" s="48">
        <f t="shared" si="36"/>
        <v>0.12335549388836337</v>
      </c>
      <c r="J82" s="46">
        <f t="shared" si="32"/>
        <v>2330.0104866701063</v>
      </c>
      <c r="K82" s="46">
        <f t="shared" si="33"/>
        <v>60.878027902705973</v>
      </c>
      <c r="L82" s="46">
        <f t="shared" si="35"/>
        <v>167.61827950267039</v>
      </c>
    </row>
    <row r="83" spans="1:12" x14ac:dyDescent="0.35">
      <c r="A83" s="31">
        <v>43996</v>
      </c>
      <c r="B83" s="30" t="s">
        <v>587</v>
      </c>
      <c r="C83" s="30">
        <v>2150</v>
      </c>
      <c r="D83" s="30">
        <v>346</v>
      </c>
      <c r="E83" s="30">
        <v>202</v>
      </c>
      <c r="F83" s="31">
        <f t="shared" si="31"/>
        <v>43979</v>
      </c>
      <c r="G83" s="31">
        <f t="shared" si="28"/>
        <v>43992</v>
      </c>
      <c r="H83" s="46">
        <v>492858.33534902002</v>
      </c>
      <c r="I83" s="48">
        <f t="shared" si="36"/>
        <v>7.0768418253071133E-2</v>
      </c>
      <c r="J83" s="46">
        <f t="shared" si="32"/>
        <v>436.23082857622103</v>
      </c>
      <c r="K83" s="46">
        <f t="shared" si="33"/>
        <v>40.985408080184484</v>
      </c>
      <c r="L83" s="46">
        <f t="shared" si="35"/>
        <v>70.202728691801155</v>
      </c>
    </row>
    <row r="84" spans="1:12" x14ac:dyDescent="0.35">
      <c r="A84" s="31">
        <v>43996</v>
      </c>
      <c r="B84" s="30" t="s">
        <v>586</v>
      </c>
      <c r="C84" s="30">
        <v>5308</v>
      </c>
      <c r="D84" s="30">
        <v>842</v>
      </c>
      <c r="E84" s="30">
        <v>520</v>
      </c>
      <c r="F84" s="31">
        <f t="shared" si="31"/>
        <v>43979</v>
      </c>
      <c r="G84" s="31">
        <f t="shared" si="28"/>
        <v>43992</v>
      </c>
    </row>
    <row r="85" spans="1:12" x14ac:dyDescent="0.35">
      <c r="A85" s="31">
        <v>43996</v>
      </c>
      <c r="B85" s="30" t="s">
        <v>591</v>
      </c>
      <c r="C85" s="30">
        <v>37265</v>
      </c>
      <c r="D85" s="30">
        <v>1755</v>
      </c>
      <c r="E85" s="30">
        <v>152</v>
      </c>
      <c r="F85" s="31">
        <f t="shared" si="31"/>
        <v>43979</v>
      </c>
      <c r="G85" s="31">
        <f t="shared" si="28"/>
        <v>43992</v>
      </c>
    </row>
    <row r="86" spans="1:12" x14ac:dyDescent="0.35">
      <c r="A86" s="31">
        <v>43997</v>
      </c>
      <c r="B86" s="30" t="s">
        <v>590</v>
      </c>
      <c r="C86" s="30">
        <v>31071</v>
      </c>
      <c r="D86" s="30">
        <v>5179</v>
      </c>
      <c r="E86" s="30">
        <v>5610</v>
      </c>
      <c r="F86" s="31">
        <f t="shared" si="31"/>
        <v>43980</v>
      </c>
      <c r="G86" s="31">
        <f t="shared" si="28"/>
        <v>43993</v>
      </c>
      <c r="H86" s="46">
        <v>4955521.0762956496</v>
      </c>
      <c r="I86" s="48">
        <f t="shared" ref="I86:I89" si="38">H86/6964382.52422904</f>
        <v>0.71155210947351399</v>
      </c>
      <c r="J86" s="46">
        <f t="shared" si="32"/>
        <v>626.99763600291635</v>
      </c>
      <c r="K86" s="46">
        <f t="shared" si="33"/>
        <v>113.20706568750155</v>
      </c>
      <c r="L86" s="46">
        <f t="shared" ref="L86:L87" si="39">D86/H86*100000</f>
        <v>104.5096957567862</v>
      </c>
    </row>
    <row r="87" spans="1:12" x14ac:dyDescent="0.35">
      <c r="A87" s="31">
        <v>43997</v>
      </c>
      <c r="B87" s="30" t="s">
        <v>589</v>
      </c>
      <c r="C87" s="30">
        <v>9873</v>
      </c>
      <c r="D87" s="30">
        <v>1255</v>
      </c>
      <c r="E87" s="30">
        <v>630</v>
      </c>
      <c r="F87" s="31">
        <f t="shared" si="31"/>
        <v>43980</v>
      </c>
      <c r="G87" s="31">
        <f t="shared" si="28"/>
        <v>43993</v>
      </c>
      <c r="H87" s="46">
        <v>509227.92784363002</v>
      </c>
      <c r="I87" s="48">
        <f t="shared" si="38"/>
        <v>7.3118891168316713E-2</v>
      </c>
      <c r="J87" s="46">
        <f t="shared" si="32"/>
        <v>1938.8174646681452</v>
      </c>
      <c r="K87" s="46">
        <f t="shared" si="33"/>
        <v>123.71670239450334</v>
      </c>
      <c r="L87" s="46">
        <f t="shared" si="39"/>
        <v>246.45152619857413</v>
      </c>
    </row>
    <row r="88" spans="1:12" x14ac:dyDescent="0.35">
      <c r="A88" s="31">
        <v>43997</v>
      </c>
      <c r="B88" s="30" t="s">
        <v>588</v>
      </c>
      <c r="C88" s="30">
        <v>20064</v>
      </c>
      <c r="D88" s="30">
        <v>1442</v>
      </c>
      <c r="E88" s="30">
        <v>525</v>
      </c>
      <c r="F88" s="31">
        <f t="shared" si="31"/>
        <v>43980</v>
      </c>
      <c r="G88" s="31">
        <f t="shared" si="28"/>
        <v>43993</v>
      </c>
      <c r="H88" s="46">
        <v>859094.84590376006</v>
      </c>
      <c r="I88" s="48">
        <f t="shared" si="38"/>
        <v>0.12335549388836337</v>
      </c>
      <c r="J88" s="46">
        <f t="shared" si="32"/>
        <v>2335.481361070541</v>
      </c>
      <c r="K88" s="46">
        <f t="shared" si="33"/>
        <v>61.110831068681911</v>
      </c>
      <c r="L88" s="46">
        <f t="shared" si="35"/>
        <v>167.85108266864631</v>
      </c>
    </row>
    <row r="89" spans="1:12" x14ac:dyDescent="0.35">
      <c r="A89" s="31">
        <v>43997</v>
      </c>
      <c r="B89" s="30" t="s">
        <v>587</v>
      </c>
      <c r="C89" s="30">
        <v>2152</v>
      </c>
      <c r="D89" s="30">
        <v>346</v>
      </c>
      <c r="E89" s="30">
        <v>203</v>
      </c>
      <c r="F89" s="31">
        <f t="shared" si="31"/>
        <v>43980</v>
      </c>
      <c r="G89" s="31">
        <f t="shared" si="28"/>
        <v>43993</v>
      </c>
      <c r="H89" s="46">
        <v>492858.33534902002</v>
      </c>
      <c r="I89" s="48">
        <f t="shared" si="38"/>
        <v>7.0768418253071133E-2</v>
      </c>
      <c r="J89" s="46">
        <f t="shared" si="32"/>
        <v>436.63662469582681</v>
      </c>
      <c r="K89" s="46">
        <f t="shared" si="33"/>
        <v>41.188306139987375</v>
      </c>
      <c r="L89" s="46">
        <f t="shared" si="35"/>
        <v>70.202728691801155</v>
      </c>
    </row>
    <row r="90" spans="1:12" x14ac:dyDescent="0.35">
      <c r="A90" s="31">
        <v>43997</v>
      </c>
      <c r="B90" s="30" t="s">
        <v>586</v>
      </c>
      <c r="C90" s="30">
        <v>5322</v>
      </c>
      <c r="D90" s="30">
        <v>843</v>
      </c>
      <c r="E90" s="30">
        <v>523</v>
      </c>
      <c r="F90" s="31">
        <f t="shared" si="31"/>
        <v>43980</v>
      </c>
      <c r="G90" s="31">
        <f t="shared" si="28"/>
        <v>43993</v>
      </c>
    </row>
    <row r="91" spans="1:12" x14ac:dyDescent="0.35">
      <c r="A91" s="31">
        <v>43997</v>
      </c>
      <c r="B91" s="30" t="s">
        <v>591</v>
      </c>
      <c r="C91" s="30">
        <v>37208</v>
      </c>
      <c r="D91" s="30">
        <v>1752</v>
      </c>
      <c r="E91" s="30">
        <v>156</v>
      </c>
      <c r="F91" s="31">
        <f t="shared" si="31"/>
        <v>43980</v>
      </c>
      <c r="G91" s="31">
        <f t="shared" si="28"/>
        <v>43993</v>
      </c>
    </row>
    <row r="92" spans="1:12" x14ac:dyDescent="0.35">
      <c r="A92" s="31">
        <v>43998</v>
      </c>
      <c r="B92" s="30" t="s">
        <v>590</v>
      </c>
      <c r="C92" s="30">
        <v>31180</v>
      </c>
      <c r="D92" s="30">
        <v>5208</v>
      </c>
      <c r="E92" s="30">
        <v>5624</v>
      </c>
      <c r="F92" s="31">
        <f t="shared" si="31"/>
        <v>43981</v>
      </c>
      <c r="G92" s="31">
        <f t="shared" si="28"/>
        <v>43994</v>
      </c>
      <c r="H92" s="46">
        <v>4955521.0762956496</v>
      </c>
      <c r="I92" s="48">
        <f t="shared" ref="I92:I95" si="40">H92/6964382.52422904</f>
        <v>0.71155210947351399</v>
      </c>
      <c r="J92" s="46">
        <f t="shared" si="32"/>
        <v>629.1972028763455</v>
      </c>
      <c r="K92" s="46">
        <f t="shared" si="33"/>
        <v>113.48957886390531</v>
      </c>
      <c r="L92" s="46">
        <f t="shared" ref="L92:L93" si="41">D92/H92*100000</f>
        <v>105.09490162219396</v>
      </c>
    </row>
    <row r="93" spans="1:12" x14ac:dyDescent="0.35">
      <c r="A93" s="31">
        <v>43998</v>
      </c>
      <c r="B93" s="30" t="s">
        <v>589</v>
      </c>
      <c r="C93" s="30">
        <v>9906</v>
      </c>
      <c r="D93" s="30">
        <v>1262</v>
      </c>
      <c r="E93" s="30">
        <v>630</v>
      </c>
      <c r="F93" s="31">
        <f t="shared" si="31"/>
        <v>43981</v>
      </c>
      <c r="G93" s="31">
        <f t="shared" si="28"/>
        <v>43994</v>
      </c>
      <c r="H93" s="46">
        <v>509227.92784363002</v>
      </c>
      <c r="I93" s="48">
        <f t="shared" si="40"/>
        <v>7.3118891168316713E-2</v>
      </c>
      <c r="J93" s="46">
        <f t="shared" si="32"/>
        <v>1945.2978633650002</v>
      </c>
      <c r="K93" s="46">
        <f t="shared" si="33"/>
        <v>123.71670239450334</v>
      </c>
      <c r="L93" s="46">
        <f t="shared" si="41"/>
        <v>247.82615622517972</v>
      </c>
    </row>
    <row r="94" spans="1:12" x14ac:dyDescent="0.35">
      <c r="A94" s="31">
        <v>43998</v>
      </c>
      <c r="B94" s="30" t="s">
        <v>588</v>
      </c>
      <c r="C94" s="30">
        <v>20161</v>
      </c>
      <c r="D94" s="30">
        <v>1446</v>
      </c>
      <c r="E94" s="30">
        <v>525</v>
      </c>
      <c r="F94" s="31">
        <f t="shared" si="31"/>
        <v>43981</v>
      </c>
      <c r="G94" s="31">
        <f t="shared" si="28"/>
        <v>43994</v>
      </c>
      <c r="H94" s="46">
        <v>859094.84590376006</v>
      </c>
      <c r="I94" s="48">
        <f t="shared" si="40"/>
        <v>0.12335549388836337</v>
      </c>
      <c r="J94" s="46">
        <f t="shared" si="32"/>
        <v>2346.7723146203734</v>
      </c>
      <c r="K94" s="46">
        <f t="shared" si="33"/>
        <v>61.110831068681911</v>
      </c>
      <c r="L94" s="46">
        <f t="shared" si="35"/>
        <v>168.31668900059816</v>
      </c>
    </row>
    <row r="95" spans="1:12" x14ac:dyDescent="0.35">
      <c r="A95" s="31">
        <v>43998</v>
      </c>
      <c r="B95" s="30" t="s">
        <v>587</v>
      </c>
      <c r="C95" s="30">
        <v>2161</v>
      </c>
      <c r="D95" s="30">
        <v>348</v>
      </c>
      <c r="E95" s="30">
        <v>204</v>
      </c>
      <c r="F95" s="31">
        <f t="shared" si="31"/>
        <v>43981</v>
      </c>
      <c r="G95" s="31">
        <f t="shared" si="28"/>
        <v>43994</v>
      </c>
      <c r="H95" s="46">
        <v>492858.33534902002</v>
      </c>
      <c r="I95" s="48">
        <f t="shared" si="40"/>
        <v>7.0768418253071133E-2</v>
      </c>
      <c r="J95" s="46">
        <f t="shared" si="32"/>
        <v>438.4627072340528</v>
      </c>
      <c r="K95" s="46">
        <f t="shared" si="33"/>
        <v>41.391204199790273</v>
      </c>
      <c r="L95" s="46">
        <f t="shared" si="35"/>
        <v>70.608524811406937</v>
      </c>
    </row>
    <row r="96" spans="1:12" x14ac:dyDescent="0.35">
      <c r="A96" s="31">
        <v>43998</v>
      </c>
      <c r="B96" s="30" t="s">
        <v>586</v>
      </c>
      <c r="C96" s="30">
        <v>5341</v>
      </c>
      <c r="D96" s="30">
        <v>844</v>
      </c>
      <c r="E96" s="30">
        <v>521</v>
      </c>
      <c r="F96" s="31">
        <f t="shared" si="31"/>
        <v>43981</v>
      </c>
      <c r="G96" s="31">
        <f t="shared" si="28"/>
        <v>43994</v>
      </c>
    </row>
    <row r="97" spans="1:12" x14ac:dyDescent="0.35">
      <c r="A97" s="31">
        <v>43998</v>
      </c>
      <c r="B97" s="30" t="s">
        <v>591</v>
      </c>
      <c r="C97" s="30">
        <v>37136</v>
      </c>
      <c r="D97" s="30">
        <v>1759</v>
      </c>
      <c r="E97" s="30">
        <v>161</v>
      </c>
      <c r="F97" s="31">
        <f t="shared" si="31"/>
        <v>43981</v>
      </c>
      <c r="G97" s="31">
        <f t="shared" si="28"/>
        <v>43994</v>
      </c>
    </row>
    <row r="98" spans="1:12" x14ac:dyDescent="0.35">
      <c r="A98" s="31">
        <v>43999</v>
      </c>
      <c r="B98" s="30" t="s">
        <v>590</v>
      </c>
      <c r="C98" s="30">
        <v>31324</v>
      </c>
      <c r="D98" s="30">
        <v>5246</v>
      </c>
      <c r="E98" s="30">
        <v>5681</v>
      </c>
      <c r="F98" s="31">
        <f t="shared" si="31"/>
        <v>43982</v>
      </c>
      <c r="G98" s="31">
        <f t="shared" si="28"/>
        <v>43995</v>
      </c>
      <c r="H98" s="46">
        <v>4955521.0762956496</v>
      </c>
      <c r="I98" s="48">
        <f t="shared" ref="I98:I101" si="42">H98/6964382.52422904</f>
        <v>0.71155210947351399</v>
      </c>
      <c r="J98" s="46">
        <f t="shared" si="32"/>
        <v>632.10305269078401</v>
      </c>
      <c r="K98" s="46">
        <f t="shared" si="33"/>
        <v>114.63981108212056</v>
      </c>
      <c r="L98" s="46">
        <f t="shared" ref="L98:L99" si="43">D98/H98*100000</f>
        <v>105.86172310100412</v>
      </c>
    </row>
    <row r="99" spans="1:12" x14ac:dyDescent="0.35">
      <c r="A99" s="31">
        <v>43999</v>
      </c>
      <c r="B99" s="30" t="s">
        <v>589</v>
      </c>
      <c r="C99" s="30">
        <v>9936</v>
      </c>
      <c r="D99" s="30">
        <v>1265</v>
      </c>
      <c r="E99" s="30">
        <v>634</v>
      </c>
      <c r="F99" s="31">
        <f t="shared" si="31"/>
        <v>43982</v>
      </c>
      <c r="G99" s="31">
        <f t="shared" si="28"/>
        <v>43995</v>
      </c>
      <c r="H99" s="46">
        <v>509227.92784363002</v>
      </c>
      <c r="I99" s="48">
        <f t="shared" si="42"/>
        <v>7.3118891168316713E-2</v>
      </c>
      <c r="J99" s="46">
        <f t="shared" si="32"/>
        <v>1951.1891349075956</v>
      </c>
      <c r="K99" s="46">
        <f t="shared" si="33"/>
        <v>124.5022052668494</v>
      </c>
      <c r="L99" s="46">
        <f t="shared" si="43"/>
        <v>248.41528337943927</v>
      </c>
    </row>
    <row r="100" spans="1:12" x14ac:dyDescent="0.35">
      <c r="A100" s="31">
        <v>43999</v>
      </c>
      <c r="B100" s="30" t="s">
        <v>588</v>
      </c>
      <c r="C100" s="30">
        <v>20255</v>
      </c>
      <c r="D100" s="30">
        <v>1452</v>
      </c>
      <c r="E100" s="30">
        <v>528</v>
      </c>
      <c r="F100" s="31">
        <f t="shared" si="31"/>
        <v>43982</v>
      </c>
      <c r="G100" s="31">
        <f t="shared" si="28"/>
        <v>43995</v>
      </c>
      <c r="H100" s="46">
        <v>859094.84590376006</v>
      </c>
      <c r="I100" s="48">
        <f t="shared" si="42"/>
        <v>0.12335549388836337</v>
      </c>
      <c r="J100" s="46">
        <f t="shared" si="32"/>
        <v>2357.7140634212424</v>
      </c>
      <c r="K100" s="46">
        <f t="shared" si="33"/>
        <v>61.46003581764581</v>
      </c>
      <c r="L100" s="46">
        <f t="shared" si="35"/>
        <v>169.01509849852596</v>
      </c>
    </row>
    <row r="101" spans="1:12" x14ac:dyDescent="0.35">
      <c r="A101" s="31">
        <v>43999</v>
      </c>
      <c r="B101" s="30" t="s">
        <v>587</v>
      </c>
      <c r="C101" s="30">
        <v>2179</v>
      </c>
      <c r="D101" s="30">
        <v>351</v>
      </c>
      <c r="E101" s="30">
        <v>206</v>
      </c>
      <c r="F101" s="31">
        <f t="shared" si="31"/>
        <v>43982</v>
      </c>
      <c r="G101" s="31">
        <f t="shared" si="28"/>
        <v>43995</v>
      </c>
      <c r="H101" s="46">
        <v>492858.33534902002</v>
      </c>
      <c r="I101" s="48">
        <f t="shared" si="42"/>
        <v>7.0768418253071133E-2</v>
      </c>
      <c r="J101" s="46">
        <f t="shared" si="32"/>
        <v>442.11487231050495</v>
      </c>
      <c r="K101" s="46">
        <f t="shared" si="33"/>
        <v>41.797000319396062</v>
      </c>
      <c r="L101" s="46">
        <f t="shared" si="35"/>
        <v>71.21721899081561</v>
      </c>
    </row>
    <row r="102" spans="1:12" x14ac:dyDescent="0.35">
      <c r="A102" s="31">
        <v>43999</v>
      </c>
      <c r="B102" s="30" t="s">
        <v>586</v>
      </c>
      <c r="C102" s="30">
        <v>5382</v>
      </c>
      <c r="D102" s="30">
        <v>851</v>
      </c>
      <c r="E102" s="30">
        <v>521</v>
      </c>
      <c r="F102" s="31">
        <f t="shared" si="31"/>
        <v>43982</v>
      </c>
      <c r="G102" s="31">
        <f t="shared" si="28"/>
        <v>43995</v>
      </c>
    </row>
    <row r="103" spans="1:12" x14ac:dyDescent="0.35">
      <c r="A103" s="31">
        <v>43999</v>
      </c>
      <c r="B103" s="30" t="s">
        <v>591</v>
      </c>
      <c r="C103" s="30">
        <v>37075</v>
      </c>
      <c r="D103" s="30">
        <v>1760</v>
      </c>
      <c r="E103" s="30">
        <v>164</v>
      </c>
      <c r="F103" s="31">
        <f t="shared" si="31"/>
        <v>43982</v>
      </c>
      <c r="G103" s="31">
        <f t="shared" si="28"/>
        <v>43995</v>
      </c>
    </row>
    <row r="104" spans="1:12" x14ac:dyDescent="0.35">
      <c r="A104" s="31">
        <v>44000</v>
      </c>
      <c r="B104" s="30" t="s">
        <v>590</v>
      </c>
      <c r="C104" s="30">
        <v>31465</v>
      </c>
      <c r="D104" s="30">
        <v>5288</v>
      </c>
      <c r="E104" s="30">
        <v>5722</v>
      </c>
      <c r="F104" s="31">
        <f t="shared" si="31"/>
        <v>43983</v>
      </c>
      <c r="G104" s="31">
        <f t="shared" si="28"/>
        <v>43996</v>
      </c>
      <c r="H104" s="46">
        <v>4955521.0762956496</v>
      </c>
      <c r="I104" s="48">
        <f t="shared" ref="I104:I107" si="44">H104/6964382.52422904</f>
        <v>0.71155210947351399</v>
      </c>
      <c r="J104" s="46">
        <f t="shared" si="32"/>
        <v>634.94836396742187</v>
      </c>
      <c r="K104" s="46">
        <f t="shared" si="33"/>
        <v>115.46717109873154</v>
      </c>
      <c r="L104" s="46">
        <f t="shared" ref="L104:L105" si="45">D104/H104*100000</f>
        <v>106.70926263021538</v>
      </c>
    </row>
    <row r="105" spans="1:12" x14ac:dyDescent="0.35">
      <c r="A105" s="31">
        <v>44000</v>
      </c>
      <c r="B105" s="30" t="s">
        <v>589</v>
      </c>
      <c r="C105" s="30">
        <v>9962</v>
      </c>
      <c r="D105" s="30">
        <v>1275</v>
      </c>
      <c r="E105" s="30">
        <v>636</v>
      </c>
      <c r="F105" s="31">
        <f t="shared" si="31"/>
        <v>43983</v>
      </c>
      <c r="G105" s="31">
        <f t="shared" si="28"/>
        <v>43996</v>
      </c>
      <c r="H105" s="46">
        <v>509227.92784363002</v>
      </c>
      <c r="I105" s="48">
        <f t="shared" si="44"/>
        <v>7.3118891168316713E-2</v>
      </c>
      <c r="J105" s="46">
        <f t="shared" si="32"/>
        <v>1956.2949035778449</v>
      </c>
      <c r="K105" s="46">
        <f t="shared" si="33"/>
        <v>124.89495670302243</v>
      </c>
      <c r="L105" s="46">
        <f t="shared" si="45"/>
        <v>250.37904056030439</v>
      </c>
    </row>
    <row r="106" spans="1:12" x14ac:dyDescent="0.35">
      <c r="A106" s="31">
        <v>44000</v>
      </c>
      <c r="B106" s="30" t="s">
        <v>588</v>
      </c>
      <c r="C106" s="30">
        <v>20319</v>
      </c>
      <c r="D106" s="30">
        <v>1457</v>
      </c>
      <c r="E106" s="30">
        <v>532</v>
      </c>
      <c r="F106" s="31">
        <f t="shared" si="31"/>
        <v>43983</v>
      </c>
      <c r="G106" s="31">
        <f t="shared" si="28"/>
        <v>43996</v>
      </c>
      <c r="H106" s="46">
        <v>859094.84590376006</v>
      </c>
      <c r="I106" s="48">
        <f t="shared" si="44"/>
        <v>0.12335549388836337</v>
      </c>
      <c r="J106" s="46">
        <f t="shared" si="32"/>
        <v>2365.1637647324719</v>
      </c>
      <c r="K106" s="46">
        <f t="shared" si="33"/>
        <v>61.925642149597671</v>
      </c>
      <c r="L106" s="46">
        <f t="shared" si="35"/>
        <v>169.59710641346581</v>
      </c>
    </row>
    <row r="107" spans="1:12" x14ac:dyDescent="0.35">
      <c r="A107" s="31">
        <v>44000</v>
      </c>
      <c r="B107" s="30" t="s">
        <v>587</v>
      </c>
      <c r="C107" s="30">
        <v>2189</v>
      </c>
      <c r="D107" s="30">
        <v>353</v>
      </c>
      <c r="E107" s="30">
        <v>206</v>
      </c>
      <c r="F107" s="31">
        <f t="shared" si="31"/>
        <v>43983</v>
      </c>
      <c r="G107" s="31">
        <f t="shared" si="28"/>
        <v>43996</v>
      </c>
      <c r="H107" s="46">
        <v>492858.33534902002</v>
      </c>
      <c r="I107" s="48">
        <f t="shared" si="44"/>
        <v>7.0768418253071133E-2</v>
      </c>
      <c r="J107" s="46">
        <f t="shared" si="32"/>
        <v>444.14385290853386</v>
      </c>
      <c r="K107" s="46">
        <f t="shared" si="33"/>
        <v>41.797000319396062</v>
      </c>
      <c r="L107" s="46">
        <f t="shared" si="35"/>
        <v>71.623015110421392</v>
      </c>
    </row>
    <row r="108" spans="1:12" x14ac:dyDescent="0.35">
      <c r="A108" s="31">
        <v>44000</v>
      </c>
      <c r="B108" s="30" t="s">
        <v>586</v>
      </c>
      <c r="C108" s="30">
        <v>5402</v>
      </c>
      <c r="D108" s="30">
        <v>857</v>
      </c>
      <c r="E108" s="30">
        <v>523</v>
      </c>
      <c r="F108" s="31">
        <f t="shared" si="31"/>
        <v>43983</v>
      </c>
      <c r="G108" s="31">
        <f t="shared" si="28"/>
        <v>43996</v>
      </c>
    </row>
    <row r="109" spans="1:12" x14ac:dyDescent="0.35">
      <c r="A109" s="31">
        <v>44000</v>
      </c>
      <c r="B109" s="30" t="s">
        <v>591</v>
      </c>
      <c r="C109" s="30">
        <v>37085</v>
      </c>
      <c r="D109" s="30">
        <v>1755</v>
      </c>
      <c r="E109" s="30">
        <v>151</v>
      </c>
      <c r="F109" s="31">
        <f t="shared" si="31"/>
        <v>43983</v>
      </c>
      <c r="G109" s="31">
        <f t="shared" si="28"/>
        <v>43996</v>
      </c>
    </row>
    <row r="110" spans="1:12" x14ac:dyDescent="0.35">
      <c r="A110" s="31">
        <v>44001</v>
      </c>
      <c r="B110" s="30" t="s">
        <v>590</v>
      </c>
      <c r="C110" s="30">
        <v>31570</v>
      </c>
      <c r="D110" s="30">
        <v>5312</v>
      </c>
      <c r="E110" s="30">
        <v>5745</v>
      </c>
      <c r="F110" s="31">
        <f t="shared" si="31"/>
        <v>43984</v>
      </c>
      <c r="G110" s="31">
        <f t="shared" si="28"/>
        <v>43997</v>
      </c>
      <c r="H110" s="46">
        <v>4955521.0762956496</v>
      </c>
      <c r="I110" s="48">
        <f t="shared" ref="I110:I113" si="46">H110/6964382.52422904</f>
        <v>0.71155210947351399</v>
      </c>
      <c r="J110" s="46">
        <f t="shared" si="32"/>
        <v>637.06721279044996</v>
      </c>
      <c r="K110" s="46">
        <f t="shared" si="33"/>
        <v>115.93129988853768</v>
      </c>
      <c r="L110" s="46">
        <f t="shared" ref="L110:L111" si="47">D110/H110*100000</f>
        <v>107.1935709326218</v>
      </c>
    </row>
    <row r="111" spans="1:12" x14ac:dyDescent="0.35">
      <c r="A111" s="31">
        <v>44001</v>
      </c>
      <c r="B111" s="30" t="s">
        <v>589</v>
      </c>
      <c r="C111" s="30">
        <v>9983</v>
      </c>
      <c r="D111" s="30">
        <v>1278</v>
      </c>
      <c r="E111" s="30">
        <v>638</v>
      </c>
      <c r="F111" s="31">
        <f t="shared" si="31"/>
        <v>43984</v>
      </c>
      <c r="G111" s="31">
        <f t="shared" si="28"/>
        <v>43997</v>
      </c>
      <c r="H111" s="46">
        <v>509227.92784363002</v>
      </c>
      <c r="I111" s="48">
        <f t="shared" si="46"/>
        <v>7.3118891168316713E-2</v>
      </c>
      <c r="J111" s="46">
        <f t="shared" si="32"/>
        <v>1960.4187936576618</v>
      </c>
      <c r="K111" s="46">
        <f t="shared" si="33"/>
        <v>125.28770813919544</v>
      </c>
      <c r="L111" s="46">
        <f t="shared" si="47"/>
        <v>250.96816771456392</v>
      </c>
    </row>
    <row r="112" spans="1:12" x14ac:dyDescent="0.35">
      <c r="A112" s="31">
        <v>44001</v>
      </c>
      <c r="B112" s="30" t="s">
        <v>588</v>
      </c>
      <c r="C112" s="30">
        <v>20404</v>
      </c>
      <c r="D112" s="30">
        <v>1468</v>
      </c>
      <c r="E112" s="30">
        <v>535</v>
      </c>
      <c r="F112" s="31">
        <f t="shared" si="31"/>
        <v>43984</v>
      </c>
      <c r="G112" s="31">
        <f t="shared" si="28"/>
        <v>43997</v>
      </c>
      <c r="H112" s="46">
        <v>859094.84590376006</v>
      </c>
      <c r="I112" s="48">
        <f t="shared" si="46"/>
        <v>0.12335549388836337</v>
      </c>
      <c r="J112" s="46">
        <f t="shared" si="32"/>
        <v>2375.0578992864489</v>
      </c>
      <c r="K112" s="46">
        <f t="shared" si="33"/>
        <v>62.274846898561563</v>
      </c>
      <c r="L112" s="46">
        <f t="shared" si="35"/>
        <v>170.87752382633343</v>
      </c>
    </row>
    <row r="113" spans="1:12" x14ac:dyDescent="0.35">
      <c r="A113" s="31">
        <v>44001</v>
      </c>
      <c r="B113" s="30" t="s">
        <v>587</v>
      </c>
      <c r="C113" s="30">
        <v>2197</v>
      </c>
      <c r="D113" s="30">
        <v>353</v>
      </c>
      <c r="E113" s="30">
        <v>205</v>
      </c>
      <c r="F113" s="31">
        <f t="shared" si="31"/>
        <v>43984</v>
      </c>
      <c r="G113" s="31">
        <f t="shared" si="28"/>
        <v>43997</v>
      </c>
      <c r="H113" s="46">
        <v>492858.33534902002</v>
      </c>
      <c r="I113" s="48">
        <f t="shared" si="46"/>
        <v>7.0768418253071133E-2</v>
      </c>
      <c r="J113" s="46">
        <f t="shared" si="32"/>
        <v>445.76703738695704</v>
      </c>
      <c r="K113" s="46">
        <f t="shared" si="33"/>
        <v>41.594102259593164</v>
      </c>
      <c r="L113" s="46">
        <f t="shared" si="35"/>
        <v>71.623015110421392</v>
      </c>
    </row>
    <row r="114" spans="1:12" x14ac:dyDescent="0.35">
      <c r="A114" s="31">
        <v>44001</v>
      </c>
      <c r="B114" s="30" t="s">
        <v>586</v>
      </c>
      <c r="C114" s="30">
        <v>5417</v>
      </c>
      <c r="D114" s="30">
        <v>862</v>
      </c>
      <c r="E114" s="30">
        <v>525</v>
      </c>
      <c r="F114" s="31">
        <f t="shared" si="31"/>
        <v>43984</v>
      </c>
      <c r="G114" s="31">
        <f t="shared" si="28"/>
        <v>43997</v>
      </c>
    </row>
    <row r="115" spans="1:12" x14ac:dyDescent="0.35">
      <c r="A115" s="31">
        <v>44001</v>
      </c>
      <c r="B115" s="30" t="s">
        <v>591</v>
      </c>
      <c r="C115" s="30">
        <v>37079</v>
      </c>
      <c r="D115" s="30">
        <v>1763</v>
      </c>
      <c r="E115" s="30">
        <v>152</v>
      </c>
      <c r="F115" s="31">
        <f t="shared" si="31"/>
        <v>43984</v>
      </c>
      <c r="G115" s="31">
        <f t="shared" si="28"/>
        <v>43997</v>
      </c>
    </row>
    <row r="116" spans="1:12" x14ac:dyDescent="0.35">
      <c r="A116" s="31">
        <v>44002</v>
      </c>
      <c r="B116" s="30" t="s">
        <v>590</v>
      </c>
      <c r="C116" s="30">
        <v>31708</v>
      </c>
      <c r="D116" s="30">
        <v>5336</v>
      </c>
      <c r="E116" s="30">
        <v>5771</v>
      </c>
      <c r="F116" s="31">
        <f t="shared" si="31"/>
        <v>43985</v>
      </c>
      <c r="G116" s="31">
        <f t="shared" si="28"/>
        <v>43998</v>
      </c>
      <c r="H116" s="46">
        <v>4955521.0762956496</v>
      </c>
      <c r="I116" s="48">
        <f t="shared" ref="I116:I119" si="48">H116/6964382.52422904</f>
        <v>0.71155210947351399</v>
      </c>
      <c r="J116" s="46">
        <f t="shared" si="32"/>
        <v>639.85198552928682</v>
      </c>
      <c r="K116" s="46">
        <f t="shared" si="33"/>
        <v>116.45596721614464</v>
      </c>
      <c r="L116" s="46">
        <f t="shared" ref="L116:L117" si="49">D116/H116*100000</f>
        <v>107.67787923502821</v>
      </c>
    </row>
    <row r="117" spans="1:12" x14ac:dyDescent="0.35">
      <c r="A117" s="31">
        <v>44002</v>
      </c>
      <c r="B117" s="30" t="s">
        <v>589</v>
      </c>
      <c r="C117" s="30">
        <v>9998</v>
      </c>
      <c r="D117" s="30">
        <v>1281</v>
      </c>
      <c r="E117" s="30">
        <v>639</v>
      </c>
      <c r="F117" s="31">
        <f t="shared" si="31"/>
        <v>43985</v>
      </c>
      <c r="G117" s="31">
        <f t="shared" si="28"/>
        <v>43998</v>
      </c>
      <c r="H117" s="46">
        <v>509227.92784363002</v>
      </c>
      <c r="I117" s="48">
        <f t="shared" si="48"/>
        <v>7.3118891168316713E-2</v>
      </c>
      <c r="J117" s="46">
        <f t="shared" si="32"/>
        <v>1963.3644294289595</v>
      </c>
      <c r="K117" s="46">
        <f t="shared" si="33"/>
        <v>125.48408385728196</v>
      </c>
      <c r="L117" s="46">
        <f t="shared" si="49"/>
        <v>251.55729486882345</v>
      </c>
    </row>
    <row r="118" spans="1:12" x14ac:dyDescent="0.35">
      <c r="A118" s="31">
        <v>44002</v>
      </c>
      <c r="B118" s="30" t="s">
        <v>588</v>
      </c>
      <c r="C118" s="30">
        <v>20483</v>
      </c>
      <c r="D118" s="30">
        <v>1479</v>
      </c>
      <c r="E118" s="30">
        <v>539</v>
      </c>
      <c r="F118" s="31">
        <f t="shared" si="31"/>
        <v>43985</v>
      </c>
      <c r="G118" s="31">
        <f t="shared" si="28"/>
        <v>43998</v>
      </c>
      <c r="H118" s="46">
        <v>859094.84590376006</v>
      </c>
      <c r="I118" s="48">
        <f t="shared" si="48"/>
        <v>0.12335549388836337</v>
      </c>
      <c r="J118" s="46">
        <f t="shared" si="32"/>
        <v>2384.2536243424984</v>
      </c>
      <c r="K118" s="46">
        <f t="shared" si="33"/>
        <v>62.740453230513438</v>
      </c>
      <c r="L118" s="46">
        <f t="shared" si="35"/>
        <v>172.15794123920105</v>
      </c>
    </row>
    <row r="119" spans="1:12" x14ac:dyDescent="0.35">
      <c r="A119" s="31">
        <v>44002</v>
      </c>
      <c r="B119" s="30" t="s">
        <v>587</v>
      </c>
      <c r="C119" s="30">
        <v>2205</v>
      </c>
      <c r="D119" s="30">
        <v>355</v>
      </c>
      <c r="E119" s="30">
        <v>206</v>
      </c>
      <c r="F119" s="31">
        <f t="shared" si="31"/>
        <v>43985</v>
      </c>
      <c r="G119" s="31">
        <f t="shared" si="28"/>
        <v>43998</v>
      </c>
      <c r="H119" s="46">
        <v>492858.33534902002</v>
      </c>
      <c r="I119" s="48">
        <f t="shared" si="48"/>
        <v>7.0768418253071133E-2</v>
      </c>
      <c r="J119" s="46">
        <f t="shared" si="32"/>
        <v>447.39022186538017</v>
      </c>
      <c r="K119" s="46">
        <f t="shared" si="33"/>
        <v>41.797000319396062</v>
      </c>
      <c r="L119" s="46">
        <f t="shared" si="35"/>
        <v>72.028811230027188</v>
      </c>
    </row>
    <row r="120" spans="1:12" x14ac:dyDescent="0.35">
      <c r="A120" s="31">
        <v>44002</v>
      </c>
      <c r="B120" s="30" t="s">
        <v>586</v>
      </c>
      <c r="C120" s="30">
        <v>5444</v>
      </c>
      <c r="D120" s="30">
        <v>863</v>
      </c>
      <c r="E120" s="30">
        <v>527</v>
      </c>
      <c r="F120" s="31">
        <f t="shared" si="31"/>
        <v>43985</v>
      </c>
      <c r="G120" s="31">
        <f t="shared" si="28"/>
        <v>43998</v>
      </c>
    </row>
    <row r="121" spans="1:12" x14ac:dyDescent="0.35">
      <c r="A121" s="31">
        <v>44002</v>
      </c>
      <c r="B121" s="30" t="s">
        <v>591</v>
      </c>
      <c r="C121" s="30">
        <v>37098</v>
      </c>
      <c r="D121" s="30">
        <v>1762</v>
      </c>
      <c r="E121" s="30">
        <v>146</v>
      </c>
      <c r="F121" s="31">
        <f t="shared" si="31"/>
        <v>43985</v>
      </c>
      <c r="G121" s="31">
        <f t="shared" si="28"/>
        <v>43998</v>
      </c>
    </row>
    <row r="122" spans="1:12" x14ac:dyDescent="0.35">
      <c r="A122" s="31">
        <v>44003</v>
      </c>
      <c r="B122" s="30" t="s">
        <v>590</v>
      </c>
      <c r="C122" s="30">
        <v>31770</v>
      </c>
      <c r="D122" s="30">
        <v>5342</v>
      </c>
      <c r="E122" s="30">
        <v>5794</v>
      </c>
      <c r="F122" s="31">
        <f t="shared" si="31"/>
        <v>43986</v>
      </c>
      <c r="G122" s="31">
        <f t="shared" si="28"/>
        <v>43999</v>
      </c>
      <c r="H122" s="46">
        <v>4955521.0762956496</v>
      </c>
      <c r="I122" s="48">
        <f t="shared" ref="I122:I125" si="50">H122/6964382.52422904</f>
        <v>0.71155210947351399</v>
      </c>
      <c r="J122" s="46">
        <f t="shared" si="32"/>
        <v>641.10311531050343</v>
      </c>
      <c r="K122" s="46">
        <f t="shared" si="33"/>
        <v>116.92009600595081</v>
      </c>
      <c r="L122" s="46">
        <f t="shared" ref="L122:L123" si="51">D122/H122*100000</f>
        <v>107.79895631062982</v>
      </c>
    </row>
    <row r="123" spans="1:12" x14ac:dyDescent="0.35">
      <c r="A123" s="31">
        <v>44003</v>
      </c>
      <c r="B123" s="30" t="s">
        <v>589</v>
      </c>
      <c r="C123" s="30">
        <v>10009</v>
      </c>
      <c r="D123" s="30">
        <v>1281</v>
      </c>
      <c r="E123" s="30">
        <v>641</v>
      </c>
      <c r="F123" s="31">
        <f t="shared" si="31"/>
        <v>43986</v>
      </c>
      <c r="G123" s="31">
        <f t="shared" si="28"/>
        <v>43999</v>
      </c>
      <c r="H123" s="46">
        <v>509227.92784363002</v>
      </c>
      <c r="I123" s="48">
        <f t="shared" si="50"/>
        <v>7.3118891168316713E-2</v>
      </c>
      <c r="J123" s="46">
        <f t="shared" si="32"/>
        <v>1965.5245623279111</v>
      </c>
      <c r="K123" s="46">
        <f t="shared" si="33"/>
        <v>125.876835293455</v>
      </c>
      <c r="L123" s="46">
        <f t="shared" si="51"/>
        <v>251.55729486882345</v>
      </c>
    </row>
    <row r="124" spans="1:12" x14ac:dyDescent="0.35">
      <c r="A124" s="31">
        <v>44003</v>
      </c>
      <c r="B124" s="30" t="s">
        <v>588</v>
      </c>
      <c r="C124" s="30">
        <v>20522</v>
      </c>
      <c r="D124" s="30">
        <v>1481</v>
      </c>
      <c r="E124" s="30">
        <v>540</v>
      </c>
      <c r="F124" s="31">
        <f t="shared" si="31"/>
        <v>43986</v>
      </c>
      <c r="G124" s="31">
        <f t="shared" si="28"/>
        <v>43999</v>
      </c>
      <c r="H124" s="46">
        <v>859094.84590376006</v>
      </c>
      <c r="I124" s="48">
        <f t="shared" si="50"/>
        <v>0.12335549388836337</v>
      </c>
      <c r="J124" s="46">
        <f t="shared" si="32"/>
        <v>2388.7932860790293</v>
      </c>
      <c r="K124" s="46">
        <f t="shared" si="33"/>
        <v>62.8568548135014</v>
      </c>
      <c r="L124" s="46">
        <f t="shared" si="35"/>
        <v>172.39074440517697</v>
      </c>
    </row>
    <row r="125" spans="1:12" x14ac:dyDescent="0.35">
      <c r="A125" s="31">
        <v>44003</v>
      </c>
      <c r="B125" s="30" t="s">
        <v>587</v>
      </c>
      <c r="C125" s="30">
        <v>2206</v>
      </c>
      <c r="D125" s="30">
        <v>355</v>
      </c>
      <c r="E125" s="30">
        <v>207</v>
      </c>
      <c r="F125" s="31">
        <f t="shared" si="31"/>
        <v>43986</v>
      </c>
      <c r="G125" s="31">
        <f t="shared" si="28"/>
        <v>43999</v>
      </c>
      <c r="H125" s="46">
        <v>492858.33534902002</v>
      </c>
      <c r="I125" s="48">
        <f t="shared" si="50"/>
        <v>7.0768418253071133E-2</v>
      </c>
      <c r="J125" s="46">
        <f t="shared" si="32"/>
        <v>447.59311992518303</v>
      </c>
      <c r="K125" s="46">
        <f t="shared" si="33"/>
        <v>41.999898379198953</v>
      </c>
      <c r="L125" s="46">
        <f t="shared" si="35"/>
        <v>72.028811230027188</v>
      </c>
    </row>
    <row r="126" spans="1:12" x14ac:dyDescent="0.35">
      <c r="A126" s="31">
        <v>44003</v>
      </c>
      <c r="B126" s="30" t="s">
        <v>586</v>
      </c>
      <c r="C126" s="30">
        <v>5454</v>
      </c>
      <c r="D126" s="30">
        <v>866</v>
      </c>
      <c r="E126" s="30">
        <v>527</v>
      </c>
      <c r="F126" s="31">
        <f t="shared" si="31"/>
        <v>43986</v>
      </c>
      <c r="G126" s="31">
        <f t="shared" si="28"/>
        <v>43999</v>
      </c>
    </row>
    <row r="127" spans="1:12" x14ac:dyDescent="0.35">
      <c r="A127" s="31">
        <v>44003</v>
      </c>
      <c r="B127" s="30" t="s">
        <v>591</v>
      </c>
      <c r="C127" s="30">
        <v>37100</v>
      </c>
      <c r="D127" s="30">
        <v>1760</v>
      </c>
      <c r="E127" s="30">
        <v>149</v>
      </c>
      <c r="F127" s="31">
        <f t="shared" si="31"/>
        <v>43986</v>
      </c>
      <c r="G127" s="31">
        <f t="shared" si="28"/>
        <v>43999</v>
      </c>
    </row>
    <row r="128" spans="1:12" x14ac:dyDescent="0.35">
      <c r="A128" s="31">
        <v>44004</v>
      </c>
      <c r="B128" s="30" t="s">
        <v>590</v>
      </c>
      <c r="C128" s="30">
        <v>31851</v>
      </c>
      <c r="D128" s="30">
        <v>5351</v>
      </c>
      <c r="E128" s="30">
        <v>5810</v>
      </c>
      <c r="F128" s="31">
        <f t="shared" si="31"/>
        <v>43987</v>
      </c>
      <c r="G128" s="31">
        <f t="shared" si="28"/>
        <v>44000</v>
      </c>
      <c r="H128" s="46">
        <v>4955521.0762956496</v>
      </c>
      <c r="I128" s="48">
        <f t="shared" ref="I128:I131" si="52">H128/6964382.52422904</f>
        <v>0.71155210947351399</v>
      </c>
      <c r="J128" s="46">
        <f t="shared" si="32"/>
        <v>642.73765583112515</v>
      </c>
      <c r="K128" s="46">
        <f t="shared" si="33"/>
        <v>117.24296820755508</v>
      </c>
      <c r="L128" s="46">
        <f t="shared" ref="L128:L129" si="53">D128/H128*100000</f>
        <v>107.98057192403223</v>
      </c>
    </row>
    <row r="129" spans="1:12" x14ac:dyDescent="0.35">
      <c r="A129" s="31">
        <v>44004</v>
      </c>
      <c r="B129" s="30" t="s">
        <v>589</v>
      </c>
      <c r="C129" s="30">
        <v>10020</v>
      </c>
      <c r="D129" s="30">
        <v>1281</v>
      </c>
      <c r="E129" s="30">
        <v>641</v>
      </c>
      <c r="F129" s="31">
        <f t="shared" si="31"/>
        <v>43987</v>
      </c>
      <c r="G129" s="31">
        <f t="shared" si="28"/>
        <v>44000</v>
      </c>
      <c r="H129" s="46">
        <v>509227.92784363002</v>
      </c>
      <c r="I129" s="48">
        <f t="shared" si="52"/>
        <v>7.3118891168316713E-2</v>
      </c>
      <c r="J129" s="46">
        <f t="shared" si="32"/>
        <v>1967.6846952268627</v>
      </c>
      <c r="K129" s="46">
        <f t="shared" si="33"/>
        <v>125.876835293455</v>
      </c>
      <c r="L129" s="46">
        <f t="shared" si="53"/>
        <v>251.55729486882345</v>
      </c>
    </row>
    <row r="130" spans="1:12" x14ac:dyDescent="0.35">
      <c r="A130" s="31">
        <v>44004</v>
      </c>
      <c r="B130" s="30" t="s">
        <v>588</v>
      </c>
      <c r="C130" s="30">
        <v>20562</v>
      </c>
      <c r="D130" s="30">
        <v>1481</v>
      </c>
      <c r="E130" s="30">
        <v>540</v>
      </c>
      <c r="F130" s="31">
        <f t="shared" si="31"/>
        <v>43987</v>
      </c>
      <c r="G130" s="31">
        <f t="shared" si="28"/>
        <v>44000</v>
      </c>
      <c r="H130" s="46">
        <v>859094.84590376006</v>
      </c>
      <c r="I130" s="48">
        <f t="shared" si="52"/>
        <v>0.12335549388836337</v>
      </c>
      <c r="J130" s="46">
        <f t="shared" si="32"/>
        <v>2393.4493493985474</v>
      </c>
      <c r="K130" s="46">
        <f t="shared" si="33"/>
        <v>62.8568548135014</v>
      </c>
      <c r="L130" s="46">
        <f t="shared" si="35"/>
        <v>172.39074440517697</v>
      </c>
    </row>
    <row r="131" spans="1:12" x14ac:dyDescent="0.35">
      <c r="A131" s="31">
        <v>44004</v>
      </c>
      <c r="B131" s="30" t="s">
        <v>587</v>
      </c>
      <c r="C131" s="30">
        <v>2207</v>
      </c>
      <c r="D131" s="30">
        <v>355</v>
      </c>
      <c r="E131" s="30">
        <v>207</v>
      </c>
      <c r="F131" s="31">
        <f t="shared" si="31"/>
        <v>43987</v>
      </c>
      <c r="G131" s="31">
        <f t="shared" ref="G131:G194" si="54">A131-4</f>
        <v>44000</v>
      </c>
      <c r="H131" s="46">
        <v>492858.33534902002</v>
      </c>
      <c r="I131" s="48">
        <f t="shared" si="52"/>
        <v>7.0768418253071133E-2</v>
      </c>
      <c r="J131" s="46">
        <f t="shared" si="32"/>
        <v>447.79601798498595</v>
      </c>
      <c r="K131" s="46">
        <f t="shared" si="33"/>
        <v>41.999898379198953</v>
      </c>
      <c r="L131" s="46">
        <f t="shared" si="35"/>
        <v>72.028811230027188</v>
      </c>
    </row>
    <row r="132" spans="1:12" x14ac:dyDescent="0.35">
      <c r="A132" s="31">
        <v>44004</v>
      </c>
      <c r="B132" s="30" t="s">
        <v>586</v>
      </c>
      <c r="C132" s="30">
        <v>5469</v>
      </c>
      <c r="D132" s="30">
        <v>867</v>
      </c>
      <c r="E132" s="30">
        <v>527</v>
      </c>
      <c r="F132" s="31">
        <f t="shared" si="31"/>
        <v>43987</v>
      </c>
      <c r="G132" s="31">
        <f t="shared" si="54"/>
        <v>44000</v>
      </c>
    </row>
    <row r="133" spans="1:12" x14ac:dyDescent="0.35">
      <c r="A133" s="31">
        <v>44004</v>
      </c>
      <c r="B133" s="30" t="s">
        <v>591</v>
      </c>
      <c r="C133" s="30">
        <v>37101</v>
      </c>
      <c r="D133" s="30">
        <v>1759</v>
      </c>
      <c r="E133" s="30">
        <v>149</v>
      </c>
      <c r="F133" s="31">
        <f t="shared" si="31"/>
        <v>43987</v>
      </c>
      <c r="G133" s="31">
        <f t="shared" si="54"/>
        <v>44000</v>
      </c>
    </row>
    <row r="134" spans="1:12" x14ac:dyDescent="0.35">
      <c r="A134" s="31">
        <v>44005</v>
      </c>
      <c r="B134" s="30" t="s">
        <v>590</v>
      </c>
      <c r="C134" s="30">
        <v>32017</v>
      </c>
      <c r="D134" s="30">
        <v>5392</v>
      </c>
      <c r="E134" s="30">
        <v>5855</v>
      </c>
      <c r="F134" s="31">
        <f t="shared" si="31"/>
        <v>43988</v>
      </c>
      <c r="G134" s="31">
        <f t="shared" si="54"/>
        <v>44001</v>
      </c>
      <c r="H134" s="46">
        <v>4955521.0762956496</v>
      </c>
      <c r="I134" s="48">
        <f t="shared" ref="I134:I137" si="55">H134/6964382.52422904</f>
        <v>0.71155210947351399</v>
      </c>
      <c r="J134" s="46">
        <f t="shared" si="32"/>
        <v>646.08745492276955</v>
      </c>
      <c r="K134" s="46">
        <f t="shared" si="33"/>
        <v>118.15104627456712</v>
      </c>
      <c r="L134" s="46">
        <f t="shared" ref="L134:L135" si="56">D134/H134*100000</f>
        <v>108.80793194064321</v>
      </c>
    </row>
    <row r="135" spans="1:12" x14ac:dyDescent="0.35">
      <c r="A135" s="31">
        <v>44005</v>
      </c>
      <c r="B135" s="30" t="s">
        <v>589</v>
      </c>
      <c r="C135" s="30">
        <v>10049</v>
      </c>
      <c r="D135" s="30">
        <v>1292</v>
      </c>
      <c r="E135" s="30">
        <v>646</v>
      </c>
      <c r="F135" s="31">
        <f t="shared" ref="F135:F198" si="57">A135-17</f>
        <v>43988</v>
      </c>
      <c r="G135" s="31">
        <f t="shared" si="54"/>
        <v>44001</v>
      </c>
      <c r="H135" s="46">
        <v>509227.92784363002</v>
      </c>
      <c r="I135" s="48">
        <f t="shared" si="55"/>
        <v>7.3118891168316713E-2</v>
      </c>
      <c r="J135" s="46">
        <f t="shared" ref="J135:J197" si="58">C135/H135*100000</f>
        <v>1973.3795910513716</v>
      </c>
      <c r="K135" s="46">
        <f t="shared" ref="K135:K197" si="59">E135/H135*100000</f>
        <v>126.85871388388756</v>
      </c>
      <c r="L135" s="46">
        <f t="shared" si="56"/>
        <v>253.71742776777512</v>
      </c>
    </row>
    <row r="136" spans="1:12" x14ac:dyDescent="0.35">
      <c r="A136" s="31">
        <v>44005</v>
      </c>
      <c r="B136" s="30" t="s">
        <v>588</v>
      </c>
      <c r="C136" s="30">
        <v>20651</v>
      </c>
      <c r="D136" s="30">
        <v>1491</v>
      </c>
      <c r="E136" s="30">
        <v>543</v>
      </c>
      <c r="F136" s="31">
        <f t="shared" si="57"/>
        <v>43988</v>
      </c>
      <c r="G136" s="31">
        <f t="shared" si="54"/>
        <v>44001</v>
      </c>
      <c r="H136" s="46">
        <v>859094.84590376006</v>
      </c>
      <c r="I136" s="48">
        <f t="shared" si="55"/>
        <v>0.12335549388836337</v>
      </c>
      <c r="J136" s="46">
        <f t="shared" si="58"/>
        <v>2403.8090902844765</v>
      </c>
      <c r="K136" s="46">
        <f t="shared" si="59"/>
        <v>63.206059562465292</v>
      </c>
      <c r="L136" s="46">
        <f t="shared" si="35"/>
        <v>173.55476023505665</v>
      </c>
    </row>
    <row r="137" spans="1:12" x14ac:dyDescent="0.35">
      <c r="A137" s="31">
        <v>44005</v>
      </c>
      <c r="B137" s="30" t="s">
        <v>587</v>
      </c>
      <c r="C137" s="30">
        <v>2210</v>
      </c>
      <c r="D137" s="30">
        <v>361</v>
      </c>
      <c r="E137" s="30">
        <v>210</v>
      </c>
      <c r="F137" s="31">
        <f t="shared" si="57"/>
        <v>43988</v>
      </c>
      <c r="G137" s="31">
        <f t="shared" si="54"/>
        <v>44001</v>
      </c>
      <c r="H137" s="46">
        <v>492858.33534902002</v>
      </c>
      <c r="I137" s="48">
        <f t="shared" si="55"/>
        <v>7.0768418253071133E-2</v>
      </c>
      <c r="J137" s="46">
        <f t="shared" si="58"/>
        <v>448.40471216439465</v>
      </c>
      <c r="K137" s="46">
        <f t="shared" si="59"/>
        <v>42.608592558607633</v>
      </c>
      <c r="L137" s="46">
        <f t="shared" si="35"/>
        <v>73.246199588844547</v>
      </c>
    </row>
    <row r="138" spans="1:12" x14ac:dyDescent="0.35">
      <c r="A138" s="31">
        <v>44005</v>
      </c>
      <c r="B138" s="30" t="s">
        <v>586</v>
      </c>
      <c r="C138" s="30">
        <v>5480</v>
      </c>
      <c r="D138" s="30">
        <v>872</v>
      </c>
      <c r="E138" s="30">
        <v>529</v>
      </c>
      <c r="F138" s="31">
        <f t="shared" si="57"/>
        <v>43988</v>
      </c>
      <c r="G138" s="31">
        <f t="shared" si="54"/>
        <v>44001</v>
      </c>
    </row>
    <row r="139" spans="1:12" x14ac:dyDescent="0.35">
      <c r="A139" s="31">
        <v>44005</v>
      </c>
      <c r="B139" s="30" t="s">
        <v>591</v>
      </c>
      <c r="C139" s="30">
        <v>37032</v>
      </c>
      <c r="D139" s="30">
        <v>1749</v>
      </c>
      <c r="E139" s="30">
        <v>107</v>
      </c>
      <c r="F139" s="31">
        <f t="shared" si="57"/>
        <v>43988</v>
      </c>
      <c r="G139" s="31">
        <f t="shared" si="54"/>
        <v>44001</v>
      </c>
    </row>
    <row r="140" spans="1:12" x14ac:dyDescent="0.35">
      <c r="A140" s="31">
        <v>44006</v>
      </c>
      <c r="B140" s="30" t="s">
        <v>590</v>
      </c>
      <c r="C140" s="30">
        <v>32153</v>
      </c>
      <c r="D140" s="30">
        <v>5424</v>
      </c>
      <c r="E140" s="30">
        <v>5881</v>
      </c>
      <c r="F140" s="31">
        <f t="shared" si="57"/>
        <v>43989</v>
      </c>
      <c r="G140" s="31">
        <f t="shared" si="54"/>
        <v>44002</v>
      </c>
      <c r="H140" s="46">
        <v>4955521.0762956496</v>
      </c>
      <c r="I140" s="48">
        <f t="shared" ref="I140:I143" si="60">H140/6964382.52422904</f>
        <v>0.71155210947351399</v>
      </c>
      <c r="J140" s="46">
        <f t="shared" si="58"/>
        <v>648.83186863640594</v>
      </c>
      <c r="K140" s="46">
        <f t="shared" si="59"/>
        <v>118.67571360217408</v>
      </c>
      <c r="L140" s="46">
        <f t="shared" ref="L140:L203" si="61">D140/H140*100000</f>
        <v>109.45367634385175</v>
      </c>
    </row>
    <row r="141" spans="1:12" x14ac:dyDescent="0.35">
      <c r="A141" s="31">
        <v>44006</v>
      </c>
      <c r="B141" s="30" t="s">
        <v>589</v>
      </c>
      <c r="C141" s="30">
        <v>10080</v>
      </c>
      <c r="D141" s="30">
        <v>1311</v>
      </c>
      <c r="E141" s="30">
        <v>653</v>
      </c>
      <c r="F141" s="31">
        <f t="shared" si="57"/>
        <v>43989</v>
      </c>
      <c r="G141" s="31">
        <f t="shared" si="54"/>
        <v>44002</v>
      </c>
      <c r="H141" s="46">
        <v>509227.92784363002</v>
      </c>
      <c r="I141" s="48">
        <f t="shared" si="60"/>
        <v>7.3118891168316713E-2</v>
      </c>
      <c r="J141" s="46">
        <f t="shared" si="58"/>
        <v>1979.4672383120535</v>
      </c>
      <c r="K141" s="46">
        <f t="shared" si="59"/>
        <v>128.23334391049315</v>
      </c>
      <c r="L141" s="46">
        <f t="shared" si="61"/>
        <v>257.44856641141888</v>
      </c>
    </row>
    <row r="142" spans="1:12" x14ac:dyDescent="0.35">
      <c r="A142" s="31">
        <v>44006</v>
      </c>
      <c r="B142" s="30" t="s">
        <v>588</v>
      </c>
      <c r="C142" s="30">
        <v>20722</v>
      </c>
      <c r="D142" s="30">
        <v>1503</v>
      </c>
      <c r="E142" s="30">
        <v>550</v>
      </c>
      <c r="F142" s="31">
        <f t="shared" si="57"/>
        <v>43989</v>
      </c>
      <c r="G142" s="31">
        <f t="shared" si="54"/>
        <v>44002</v>
      </c>
      <c r="H142" s="46">
        <v>859094.84590376006</v>
      </c>
      <c r="I142" s="48">
        <f t="shared" si="60"/>
        <v>0.12335549388836337</v>
      </c>
      <c r="J142" s="46">
        <f t="shared" si="58"/>
        <v>2412.0736026766222</v>
      </c>
      <c r="K142" s="46">
        <f t="shared" si="59"/>
        <v>64.020870643381045</v>
      </c>
      <c r="L142" s="46">
        <f t="shared" si="61"/>
        <v>174.95157923091222</v>
      </c>
    </row>
    <row r="143" spans="1:12" x14ac:dyDescent="0.35">
      <c r="A143" s="31">
        <v>44006</v>
      </c>
      <c r="B143" s="30" t="s">
        <v>587</v>
      </c>
      <c r="C143" s="30">
        <v>2226</v>
      </c>
      <c r="D143" s="30">
        <v>364</v>
      </c>
      <c r="E143" s="30">
        <v>210</v>
      </c>
      <c r="F143" s="31">
        <f t="shared" si="57"/>
        <v>43989</v>
      </c>
      <c r="G143" s="31">
        <f t="shared" si="54"/>
        <v>44002</v>
      </c>
      <c r="H143" s="46">
        <v>492858.33534902002</v>
      </c>
      <c r="I143" s="48">
        <f t="shared" si="60"/>
        <v>7.0768418253071133E-2</v>
      </c>
      <c r="J143" s="46">
        <f t="shared" si="58"/>
        <v>451.65108112124096</v>
      </c>
      <c r="K143" s="46">
        <f t="shared" si="59"/>
        <v>42.608592558607633</v>
      </c>
      <c r="L143" s="46">
        <f t="shared" si="61"/>
        <v>73.854893768253234</v>
      </c>
    </row>
    <row r="144" spans="1:12" x14ac:dyDescent="0.35">
      <c r="A144" s="31">
        <v>44006</v>
      </c>
      <c r="B144" s="30" t="s">
        <v>586</v>
      </c>
      <c r="C144" s="30">
        <v>5507</v>
      </c>
      <c r="D144" s="30">
        <v>880</v>
      </c>
      <c r="E144" s="30">
        <v>532</v>
      </c>
      <c r="F144" s="31">
        <f t="shared" si="57"/>
        <v>43989</v>
      </c>
      <c r="G144" s="31">
        <f t="shared" si="54"/>
        <v>44002</v>
      </c>
    </row>
    <row r="145" spans="1:12" x14ac:dyDescent="0.35">
      <c r="A145" s="31">
        <v>44006</v>
      </c>
      <c r="B145" s="30" t="s">
        <v>591</v>
      </c>
      <c r="C145" s="30">
        <v>36923</v>
      </c>
      <c r="D145" s="30">
        <v>1737</v>
      </c>
      <c r="E145" s="30">
        <v>112</v>
      </c>
      <c r="F145" s="31">
        <f t="shared" si="57"/>
        <v>43989</v>
      </c>
      <c r="G145" s="31">
        <f t="shared" si="54"/>
        <v>44002</v>
      </c>
    </row>
    <row r="146" spans="1:12" x14ac:dyDescent="0.35">
      <c r="A146" s="31">
        <v>44007</v>
      </c>
      <c r="B146" s="30" t="s">
        <v>590</v>
      </c>
      <c r="C146" s="30">
        <v>32259</v>
      </c>
      <c r="D146" s="30">
        <v>5444</v>
      </c>
      <c r="E146" s="30">
        <v>5912</v>
      </c>
      <c r="F146" s="31">
        <f t="shared" si="57"/>
        <v>43990</v>
      </c>
      <c r="G146" s="31">
        <f t="shared" si="54"/>
        <v>44003</v>
      </c>
      <c r="H146" s="46">
        <v>4955521.0762956496</v>
      </c>
      <c r="I146" s="48">
        <f t="shared" ref="I146:I149" si="62">H146/6964382.52422904</f>
        <v>0.71155210947351399</v>
      </c>
      <c r="J146" s="46">
        <f t="shared" si="58"/>
        <v>650.97089697203432</v>
      </c>
      <c r="K146" s="46">
        <f t="shared" si="59"/>
        <v>119.30127849278239</v>
      </c>
      <c r="L146" s="46">
        <f t="shared" ref="L146:L147" si="63">D146/H146*100000</f>
        <v>109.85726659585711</v>
      </c>
    </row>
    <row r="147" spans="1:12" x14ac:dyDescent="0.35">
      <c r="A147" s="31">
        <v>44007</v>
      </c>
      <c r="B147" s="30" t="s">
        <v>589</v>
      </c>
      <c r="C147" s="30">
        <v>10105</v>
      </c>
      <c r="D147" s="30">
        <v>1316</v>
      </c>
      <c r="E147" s="30">
        <v>655</v>
      </c>
      <c r="F147" s="31">
        <f t="shared" si="57"/>
        <v>43990</v>
      </c>
      <c r="G147" s="31">
        <f t="shared" si="54"/>
        <v>44003</v>
      </c>
      <c r="H147" s="46">
        <v>509227.92784363002</v>
      </c>
      <c r="I147" s="48">
        <f t="shared" si="62"/>
        <v>7.3118891168316713E-2</v>
      </c>
      <c r="J147" s="46">
        <f t="shared" si="58"/>
        <v>1984.3766312642165</v>
      </c>
      <c r="K147" s="46">
        <f t="shared" si="59"/>
        <v>128.62609534666618</v>
      </c>
      <c r="L147" s="46">
        <f t="shared" si="63"/>
        <v>258.43044500185141</v>
      </c>
    </row>
    <row r="148" spans="1:12" x14ac:dyDescent="0.35">
      <c r="A148" s="31">
        <v>44007</v>
      </c>
      <c r="B148" s="30" t="s">
        <v>588</v>
      </c>
      <c r="C148" s="30">
        <v>20797</v>
      </c>
      <c r="D148" s="30">
        <v>1517</v>
      </c>
      <c r="E148" s="30">
        <v>555</v>
      </c>
      <c r="F148" s="31">
        <f t="shared" si="57"/>
        <v>43990</v>
      </c>
      <c r="G148" s="31">
        <f t="shared" si="54"/>
        <v>44003</v>
      </c>
      <c r="H148" s="46">
        <v>859094.84590376006</v>
      </c>
      <c r="I148" s="48">
        <f t="shared" si="62"/>
        <v>0.12335549388836337</v>
      </c>
      <c r="J148" s="46">
        <f t="shared" si="58"/>
        <v>2420.8037214007195</v>
      </c>
      <c r="K148" s="46">
        <f t="shared" si="59"/>
        <v>64.602878558320882</v>
      </c>
      <c r="L148" s="46">
        <f t="shared" si="61"/>
        <v>176.58120139274374</v>
      </c>
    </row>
    <row r="149" spans="1:12" x14ac:dyDescent="0.35">
      <c r="A149" s="31">
        <v>44007</v>
      </c>
      <c r="B149" s="30" t="s">
        <v>587</v>
      </c>
      <c r="C149" s="30">
        <v>2231</v>
      </c>
      <c r="D149" s="30">
        <v>364</v>
      </c>
      <c r="E149" s="30">
        <v>211</v>
      </c>
      <c r="F149" s="31">
        <f t="shared" si="57"/>
        <v>43990</v>
      </c>
      <c r="G149" s="31">
        <f t="shared" si="54"/>
        <v>44003</v>
      </c>
      <c r="H149" s="46">
        <v>492858.33534902002</v>
      </c>
      <c r="I149" s="48">
        <f t="shared" si="62"/>
        <v>7.0768418253071133E-2</v>
      </c>
      <c r="J149" s="46">
        <f t="shared" si="58"/>
        <v>452.66557142025539</v>
      </c>
      <c r="K149" s="46">
        <f t="shared" si="59"/>
        <v>42.811490618410524</v>
      </c>
      <c r="L149" s="46">
        <f t="shared" si="61"/>
        <v>73.854893768253234</v>
      </c>
    </row>
    <row r="150" spans="1:12" x14ac:dyDescent="0.35">
      <c r="A150" s="31">
        <v>44007</v>
      </c>
      <c r="B150" s="30" t="s">
        <v>586</v>
      </c>
      <c r="C150" s="30">
        <v>5516</v>
      </c>
      <c r="D150" s="30">
        <v>889</v>
      </c>
      <c r="E150" s="30">
        <v>536</v>
      </c>
      <c r="F150" s="31">
        <f t="shared" si="57"/>
        <v>43990</v>
      </c>
      <c r="G150" s="31">
        <f t="shared" si="54"/>
        <v>44003</v>
      </c>
    </row>
    <row r="151" spans="1:12" x14ac:dyDescent="0.35">
      <c r="A151" s="31">
        <v>44007</v>
      </c>
      <c r="B151" s="30" t="s">
        <v>591</v>
      </c>
      <c r="C151" s="30">
        <v>36929</v>
      </c>
      <c r="D151" s="30">
        <v>1722</v>
      </c>
      <c r="E151" s="30">
        <v>94</v>
      </c>
      <c r="F151" s="31">
        <f t="shared" si="57"/>
        <v>43990</v>
      </c>
      <c r="G151" s="31">
        <f t="shared" si="54"/>
        <v>44003</v>
      </c>
    </row>
    <row r="152" spans="1:12" x14ac:dyDescent="0.35">
      <c r="A152" s="31">
        <v>44008</v>
      </c>
      <c r="B152" s="30" t="s">
        <v>590</v>
      </c>
      <c r="C152" s="30">
        <v>32384</v>
      </c>
      <c r="D152" s="30">
        <v>5466</v>
      </c>
      <c r="E152" s="30">
        <v>5945</v>
      </c>
      <c r="F152" s="31">
        <f t="shared" si="57"/>
        <v>43991</v>
      </c>
      <c r="G152" s="31">
        <f t="shared" si="54"/>
        <v>44004</v>
      </c>
      <c r="H152" s="46">
        <v>4955521.0762956496</v>
      </c>
      <c r="I152" s="48">
        <f t="shared" ref="I152:I155" si="64">H152/6964382.52422904</f>
        <v>0.71155210947351399</v>
      </c>
      <c r="J152" s="46">
        <f t="shared" si="58"/>
        <v>653.49333604706783</v>
      </c>
      <c r="K152" s="46">
        <f t="shared" si="59"/>
        <v>119.96720240859122</v>
      </c>
      <c r="L152" s="46">
        <f t="shared" ref="L152:L153" si="65">D152/H152*100000</f>
        <v>110.30121587306301</v>
      </c>
    </row>
    <row r="153" spans="1:12" x14ac:dyDescent="0.35">
      <c r="A153" s="31">
        <v>44008</v>
      </c>
      <c r="B153" s="30" t="s">
        <v>589</v>
      </c>
      <c r="C153" s="30">
        <v>10125</v>
      </c>
      <c r="D153" s="30">
        <v>1325</v>
      </c>
      <c r="E153" s="30">
        <v>658</v>
      </c>
      <c r="F153" s="31">
        <f t="shared" si="57"/>
        <v>43991</v>
      </c>
      <c r="G153" s="31">
        <f t="shared" si="54"/>
        <v>44004</v>
      </c>
      <c r="H153" s="46">
        <v>509227.92784363002</v>
      </c>
      <c r="I153" s="48">
        <f t="shared" si="64"/>
        <v>7.3118891168316713E-2</v>
      </c>
      <c r="J153" s="46">
        <f t="shared" si="58"/>
        <v>1988.3041456259464</v>
      </c>
      <c r="K153" s="46">
        <f t="shared" si="59"/>
        <v>129.21522250092571</v>
      </c>
      <c r="L153" s="46">
        <f t="shared" si="65"/>
        <v>260.19782646463005</v>
      </c>
    </row>
    <row r="154" spans="1:12" x14ac:dyDescent="0.35">
      <c r="A154" s="31">
        <v>44008</v>
      </c>
      <c r="B154" s="30" t="s">
        <v>588</v>
      </c>
      <c r="C154" s="30">
        <v>20845</v>
      </c>
      <c r="D154" s="30">
        <v>1520</v>
      </c>
      <c r="E154" s="30">
        <v>555</v>
      </c>
      <c r="F154" s="31">
        <f t="shared" si="57"/>
        <v>43991</v>
      </c>
      <c r="G154" s="31">
        <f t="shared" si="54"/>
        <v>44004</v>
      </c>
      <c r="H154" s="46">
        <v>859094.84590376006</v>
      </c>
      <c r="I154" s="48">
        <f t="shared" si="64"/>
        <v>0.12335549388836337</v>
      </c>
      <c r="J154" s="46">
        <f t="shared" si="58"/>
        <v>2426.3909973841419</v>
      </c>
      <c r="K154" s="46">
        <f t="shared" si="59"/>
        <v>64.602878558320882</v>
      </c>
      <c r="L154" s="46">
        <f t="shared" si="61"/>
        <v>176.93040614170764</v>
      </c>
    </row>
    <row r="155" spans="1:12" x14ac:dyDescent="0.35">
      <c r="A155" s="31">
        <v>44008</v>
      </c>
      <c r="B155" s="30" t="s">
        <v>587</v>
      </c>
      <c r="C155" s="30">
        <v>2237</v>
      </c>
      <c r="D155" s="30">
        <v>364</v>
      </c>
      <c r="E155" s="30">
        <v>214</v>
      </c>
      <c r="F155" s="31">
        <f t="shared" si="57"/>
        <v>43991</v>
      </c>
      <c r="G155" s="31">
        <f t="shared" si="54"/>
        <v>44004</v>
      </c>
      <c r="H155" s="46">
        <v>492858.33534902002</v>
      </c>
      <c r="I155" s="48">
        <f t="shared" si="64"/>
        <v>7.0768418253071133E-2</v>
      </c>
      <c r="J155" s="46">
        <f t="shared" si="58"/>
        <v>453.88295977907279</v>
      </c>
      <c r="K155" s="46">
        <f t="shared" si="59"/>
        <v>43.420184797819203</v>
      </c>
      <c r="L155" s="46">
        <f t="shared" si="61"/>
        <v>73.854893768253234</v>
      </c>
    </row>
    <row r="156" spans="1:12" x14ac:dyDescent="0.35">
      <c r="A156" s="31">
        <v>44008</v>
      </c>
      <c r="B156" s="30" t="s">
        <v>586</v>
      </c>
      <c r="C156" s="30">
        <v>5537</v>
      </c>
      <c r="D156" s="30">
        <v>891</v>
      </c>
      <c r="E156" s="30">
        <v>540</v>
      </c>
      <c r="F156" s="31">
        <f t="shared" si="57"/>
        <v>43991</v>
      </c>
      <c r="G156" s="31">
        <f t="shared" si="54"/>
        <v>44004</v>
      </c>
    </row>
    <row r="157" spans="1:12" x14ac:dyDescent="0.35">
      <c r="A157" s="31">
        <v>44008</v>
      </c>
      <c r="B157" s="30" t="s">
        <v>591</v>
      </c>
      <c r="C157" s="30">
        <v>36942</v>
      </c>
      <c r="D157" s="30">
        <v>1725</v>
      </c>
      <c r="E157" s="30">
        <v>101</v>
      </c>
      <c r="F157" s="31">
        <f t="shared" si="57"/>
        <v>43991</v>
      </c>
      <c r="G157" s="31">
        <f t="shared" si="54"/>
        <v>44004</v>
      </c>
    </row>
    <row r="158" spans="1:12" x14ac:dyDescent="0.35">
      <c r="A158" s="31">
        <v>44009</v>
      </c>
      <c r="B158" s="30" t="s">
        <v>590</v>
      </c>
      <c r="C158" s="30">
        <v>32531</v>
      </c>
      <c r="D158" s="30">
        <v>5483</v>
      </c>
      <c r="E158" s="30">
        <v>5971</v>
      </c>
      <c r="F158" s="31">
        <f t="shared" si="57"/>
        <v>43992</v>
      </c>
      <c r="G158" s="31">
        <f t="shared" si="54"/>
        <v>44005</v>
      </c>
      <c r="H158" s="46">
        <v>4955521.0762956496</v>
      </c>
      <c r="I158" s="48">
        <f t="shared" ref="I158:I161" si="66">H158/6964382.52422904</f>
        <v>0.71155210947351399</v>
      </c>
      <c r="J158" s="46">
        <f t="shared" si="58"/>
        <v>656.45972439930711</v>
      </c>
      <c r="K158" s="46">
        <f t="shared" si="59"/>
        <v>120.49186973619817</v>
      </c>
      <c r="L158" s="46">
        <f t="shared" ref="L158:L159" si="67">D158/H158*100000</f>
        <v>110.64426758726755</v>
      </c>
    </row>
    <row r="159" spans="1:12" x14ac:dyDescent="0.35">
      <c r="A159" s="31">
        <v>44009</v>
      </c>
      <c r="B159" s="30" t="s">
        <v>589</v>
      </c>
      <c r="C159" s="30">
        <v>10150</v>
      </c>
      <c r="D159" s="30">
        <v>1329</v>
      </c>
      <c r="E159" s="30">
        <v>664</v>
      </c>
      <c r="F159" s="31">
        <f t="shared" si="57"/>
        <v>43992</v>
      </c>
      <c r="G159" s="31">
        <f t="shared" si="54"/>
        <v>44005</v>
      </c>
      <c r="H159" s="46">
        <v>509227.92784363002</v>
      </c>
      <c r="I159" s="48">
        <f t="shared" si="66"/>
        <v>7.3118891168316713E-2</v>
      </c>
      <c r="J159" s="46">
        <f t="shared" si="58"/>
        <v>1993.2135385781094</v>
      </c>
      <c r="K159" s="46">
        <f t="shared" si="59"/>
        <v>130.39347680944479</v>
      </c>
      <c r="L159" s="46">
        <f t="shared" si="67"/>
        <v>260.98332933697611</v>
      </c>
    </row>
    <row r="160" spans="1:12" x14ac:dyDescent="0.35">
      <c r="A160" s="31">
        <v>44009</v>
      </c>
      <c r="B160" s="30" t="s">
        <v>588</v>
      </c>
      <c r="C160" s="30">
        <v>20907</v>
      </c>
      <c r="D160" s="30">
        <v>1527</v>
      </c>
      <c r="E160" s="30">
        <v>563</v>
      </c>
      <c r="F160" s="31">
        <f t="shared" si="57"/>
        <v>43992</v>
      </c>
      <c r="G160" s="31">
        <f t="shared" si="54"/>
        <v>44005</v>
      </c>
      <c r="H160" s="46">
        <v>859094.84590376006</v>
      </c>
      <c r="I160" s="48">
        <f t="shared" si="66"/>
        <v>0.12335549388836337</v>
      </c>
      <c r="J160" s="46">
        <f t="shared" si="58"/>
        <v>2433.6078955293956</v>
      </c>
      <c r="K160" s="46">
        <f t="shared" si="59"/>
        <v>65.534091222224603</v>
      </c>
      <c r="L160" s="46">
        <f t="shared" si="61"/>
        <v>177.74521722262338</v>
      </c>
    </row>
    <row r="161" spans="1:12" x14ac:dyDescent="0.35">
      <c r="A161" s="31">
        <v>44009</v>
      </c>
      <c r="B161" s="30" t="s">
        <v>587</v>
      </c>
      <c r="C161" s="30">
        <v>2244</v>
      </c>
      <c r="D161" s="30">
        <v>365</v>
      </c>
      <c r="E161" s="30">
        <v>214</v>
      </c>
      <c r="F161" s="31">
        <f t="shared" si="57"/>
        <v>43992</v>
      </c>
      <c r="G161" s="31">
        <f t="shared" si="54"/>
        <v>44005</v>
      </c>
      <c r="H161" s="46">
        <v>492858.33534902002</v>
      </c>
      <c r="I161" s="48">
        <f t="shared" si="66"/>
        <v>7.0768418253071133E-2</v>
      </c>
      <c r="J161" s="46">
        <f t="shared" si="58"/>
        <v>455.303246197693</v>
      </c>
      <c r="K161" s="46">
        <f t="shared" si="59"/>
        <v>43.420184797819203</v>
      </c>
      <c r="L161" s="46">
        <f t="shared" si="61"/>
        <v>74.057791828056125</v>
      </c>
    </row>
    <row r="162" spans="1:12" x14ac:dyDescent="0.35">
      <c r="A162" s="31">
        <v>44009</v>
      </c>
      <c r="B162" s="30" t="s">
        <v>586</v>
      </c>
      <c r="C162" s="30">
        <v>5556</v>
      </c>
      <c r="D162" s="30">
        <v>887</v>
      </c>
      <c r="E162" s="30">
        <v>536</v>
      </c>
      <c r="F162" s="31">
        <f t="shared" si="57"/>
        <v>43992</v>
      </c>
      <c r="G162" s="31">
        <f t="shared" si="54"/>
        <v>44005</v>
      </c>
    </row>
    <row r="163" spans="1:12" x14ac:dyDescent="0.35">
      <c r="A163" s="31">
        <v>44009</v>
      </c>
      <c r="B163" s="30" t="s">
        <v>591</v>
      </c>
      <c r="C163" s="30">
        <v>37055</v>
      </c>
      <c r="D163" s="30">
        <v>1719</v>
      </c>
      <c r="E163" s="30">
        <v>93</v>
      </c>
      <c r="F163" s="31">
        <f t="shared" si="57"/>
        <v>43992</v>
      </c>
      <c r="G163" s="31">
        <f t="shared" si="54"/>
        <v>44005</v>
      </c>
    </row>
    <row r="164" spans="1:12" x14ac:dyDescent="0.35">
      <c r="A164" s="31">
        <v>44010</v>
      </c>
      <c r="B164" s="30" t="s">
        <v>590</v>
      </c>
      <c r="C164" s="30">
        <v>32609</v>
      </c>
      <c r="D164" s="30">
        <v>5485</v>
      </c>
      <c r="E164" s="30">
        <v>5981</v>
      </c>
      <c r="F164" s="31">
        <f t="shared" si="57"/>
        <v>43993</v>
      </c>
      <c r="G164" s="31">
        <f t="shared" si="54"/>
        <v>44006</v>
      </c>
      <c r="H164" s="46">
        <v>4955521.0762956496</v>
      </c>
      <c r="I164" s="48">
        <f t="shared" ref="I164:I167" si="68">H164/6964382.52422904</f>
        <v>0.71155210947351399</v>
      </c>
      <c r="J164" s="46">
        <f t="shared" si="58"/>
        <v>658.03372638212807</v>
      </c>
      <c r="K164" s="46">
        <f t="shared" si="59"/>
        <v>120.69366486220086</v>
      </c>
      <c r="L164" s="46">
        <f t="shared" ref="L164:L165" si="69">D164/H164*100000</f>
        <v>110.68462661246809</v>
      </c>
    </row>
    <row r="165" spans="1:12" x14ac:dyDescent="0.35">
      <c r="A165" s="31">
        <v>44010</v>
      </c>
      <c r="B165" s="30" t="s">
        <v>589</v>
      </c>
      <c r="C165" s="30">
        <v>10162</v>
      </c>
      <c r="D165" s="30">
        <v>1332</v>
      </c>
      <c r="E165" s="30">
        <v>665</v>
      </c>
      <c r="F165" s="31">
        <f t="shared" si="57"/>
        <v>43993</v>
      </c>
      <c r="G165" s="31">
        <f t="shared" si="54"/>
        <v>44006</v>
      </c>
      <c r="H165" s="46">
        <v>509227.92784363002</v>
      </c>
      <c r="I165" s="48">
        <f t="shared" si="68"/>
        <v>7.3118891168316713E-2</v>
      </c>
      <c r="J165" s="46">
        <f t="shared" si="58"/>
        <v>1995.5700471951477</v>
      </c>
      <c r="K165" s="46">
        <f t="shared" si="59"/>
        <v>130.58985252753129</v>
      </c>
      <c r="L165" s="46">
        <f t="shared" si="69"/>
        <v>261.57245649123564</v>
      </c>
    </row>
    <row r="166" spans="1:12" x14ac:dyDescent="0.35">
      <c r="A166" s="31">
        <v>44010</v>
      </c>
      <c r="B166" s="30" t="s">
        <v>588</v>
      </c>
      <c r="C166" s="30">
        <v>20962</v>
      </c>
      <c r="D166" s="30">
        <v>1531</v>
      </c>
      <c r="E166" s="30">
        <v>566</v>
      </c>
      <c r="F166" s="31">
        <f t="shared" si="57"/>
        <v>43993</v>
      </c>
      <c r="G166" s="31">
        <f t="shared" si="54"/>
        <v>44006</v>
      </c>
      <c r="H166" s="46">
        <v>859094.84590376006</v>
      </c>
      <c r="I166" s="48">
        <f t="shared" si="68"/>
        <v>0.12335549388836337</v>
      </c>
      <c r="J166" s="46">
        <f t="shared" si="58"/>
        <v>2440.0099825937336</v>
      </c>
      <c r="K166" s="46">
        <f t="shared" si="59"/>
        <v>65.883295971188502</v>
      </c>
      <c r="L166" s="46">
        <f t="shared" si="61"/>
        <v>178.21082355457526</v>
      </c>
    </row>
    <row r="167" spans="1:12" x14ac:dyDescent="0.35">
      <c r="A167" s="31">
        <v>44010</v>
      </c>
      <c r="B167" s="30" t="s">
        <v>587</v>
      </c>
      <c r="C167" s="30">
        <v>2251</v>
      </c>
      <c r="D167" s="30">
        <v>366</v>
      </c>
      <c r="E167" s="30">
        <v>214</v>
      </c>
      <c r="F167" s="31">
        <f t="shared" si="57"/>
        <v>43993</v>
      </c>
      <c r="G167" s="31">
        <f t="shared" si="54"/>
        <v>44006</v>
      </c>
      <c r="H167" s="46">
        <v>492858.33534902002</v>
      </c>
      <c r="I167" s="48">
        <f t="shared" si="68"/>
        <v>7.0768418253071133E-2</v>
      </c>
      <c r="J167" s="46">
        <f t="shared" si="58"/>
        <v>456.72353261631321</v>
      </c>
      <c r="K167" s="46">
        <f t="shared" si="59"/>
        <v>43.420184797819203</v>
      </c>
      <c r="L167" s="46">
        <f t="shared" si="61"/>
        <v>74.260689887859016</v>
      </c>
    </row>
    <row r="168" spans="1:12" x14ac:dyDescent="0.35">
      <c r="A168" s="31">
        <v>44010</v>
      </c>
      <c r="B168" s="30" t="s">
        <v>586</v>
      </c>
      <c r="C168" s="30">
        <v>5571</v>
      </c>
      <c r="D168" s="30">
        <v>888</v>
      </c>
      <c r="E168" s="30">
        <v>539</v>
      </c>
      <c r="F168" s="31">
        <f t="shared" si="57"/>
        <v>43993</v>
      </c>
      <c r="G168" s="31">
        <f t="shared" si="54"/>
        <v>44006</v>
      </c>
    </row>
    <row r="169" spans="1:12" x14ac:dyDescent="0.35">
      <c r="A169" s="31">
        <v>44010</v>
      </c>
      <c r="B169" s="30" t="s">
        <v>591</v>
      </c>
      <c r="C169" s="30">
        <v>37112</v>
      </c>
      <c r="D169" s="30">
        <v>1717</v>
      </c>
      <c r="E169" s="30">
        <v>95</v>
      </c>
      <c r="F169" s="31">
        <f t="shared" si="57"/>
        <v>43993</v>
      </c>
      <c r="G169" s="31">
        <f t="shared" si="54"/>
        <v>44006</v>
      </c>
    </row>
    <row r="170" spans="1:12" x14ac:dyDescent="0.35">
      <c r="A170" s="31">
        <v>44011</v>
      </c>
      <c r="B170" s="30" t="s">
        <v>590</v>
      </c>
      <c r="C170" s="30">
        <v>32700</v>
      </c>
      <c r="D170" s="30">
        <v>5506</v>
      </c>
      <c r="E170" s="30">
        <v>6009</v>
      </c>
      <c r="F170" s="31">
        <f t="shared" si="57"/>
        <v>43994</v>
      </c>
      <c r="G170" s="31">
        <f t="shared" si="54"/>
        <v>44007</v>
      </c>
      <c r="H170" s="46">
        <v>4955521.0762956496</v>
      </c>
      <c r="I170" s="48">
        <f t="shared" ref="I170:I173" si="70">H170/6964382.52422904</f>
        <v>0.71155210947351399</v>
      </c>
      <c r="J170" s="46">
        <f t="shared" si="58"/>
        <v>659.87006202875239</v>
      </c>
      <c r="K170" s="46">
        <f t="shared" si="59"/>
        <v>121.25869121500834</v>
      </c>
      <c r="L170" s="46">
        <f t="shared" ref="L170:L171" si="71">D170/H170*100000</f>
        <v>111.10839637707372</v>
      </c>
    </row>
    <row r="171" spans="1:12" x14ac:dyDescent="0.35">
      <c r="A171" s="31">
        <v>44011</v>
      </c>
      <c r="B171" s="30" t="s">
        <v>589</v>
      </c>
      <c r="C171" s="30">
        <v>10190</v>
      </c>
      <c r="D171" s="30">
        <v>1335</v>
      </c>
      <c r="E171" s="30">
        <v>666</v>
      </c>
      <c r="F171" s="31">
        <f t="shared" si="57"/>
        <v>43994</v>
      </c>
      <c r="G171" s="31">
        <f t="shared" si="54"/>
        <v>44007</v>
      </c>
      <c r="H171" s="46">
        <v>509227.92784363002</v>
      </c>
      <c r="I171" s="48">
        <f t="shared" si="70"/>
        <v>7.3118891168316713E-2</v>
      </c>
      <c r="J171" s="46">
        <f t="shared" si="58"/>
        <v>2001.0685673015698</v>
      </c>
      <c r="K171" s="46">
        <f t="shared" si="59"/>
        <v>130.78622824561782</v>
      </c>
      <c r="L171" s="46">
        <f t="shared" si="71"/>
        <v>262.16158364549523</v>
      </c>
    </row>
    <row r="172" spans="1:12" x14ac:dyDescent="0.35">
      <c r="A172" s="31">
        <v>44011</v>
      </c>
      <c r="B172" s="30" t="s">
        <v>588</v>
      </c>
      <c r="C172" s="30">
        <v>21020</v>
      </c>
      <c r="D172" s="30">
        <v>1536</v>
      </c>
      <c r="E172" s="30">
        <v>566</v>
      </c>
      <c r="F172" s="31">
        <f t="shared" si="57"/>
        <v>43994</v>
      </c>
      <c r="G172" s="31">
        <f t="shared" si="54"/>
        <v>44007</v>
      </c>
      <c r="H172" s="46">
        <v>859094.84590376006</v>
      </c>
      <c r="I172" s="48">
        <f t="shared" si="70"/>
        <v>0.12335549388836337</v>
      </c>
      <c r="J172" s="46">
        <f t="shared" si="58"/>
        <v>2446.7612744070357</v>
      </c>
      <c r="K172" s="46">
        <f t="shared" si="59"/>
        <v>65.883295971188502</v>
      </c>
      <c r="L172" s="46">
        <f t="shared" si="61"/>
        <v>178.79283146951508</v>
      </c>
    </row>
    <row r="173" spans="1:12" x14ac:dyDescent="0.35">
      <c r="A173" s="31">
        <v>44011</v>
      </c>
      <c r="B173" s="30" t="s">
        <v>587</v>
      </c>
      <c r="C173" s="30">
        <v>2258</v>
      </c>
      <c r="D173" s="30">
        <v>366</v>
      </c>
      <c r="E173" s="30">
        <v>215</v>
      </c>
      <c r="F173" s="31">
        <f t="shared" si="57"/>
        <v>43994</v>
      </c>
      <c r="G173" s="31">
        <f t="shared" si="54"/>
        <v>44007</v>
      </c>
      <c r="H173" s="46">
        <v>492858.33534902002</v>
      </c>
      <c r="I173" s="48">
        <f t="shared" si="70"/>
        <v>7.0768418253071133E-2</v>
      </c>
      <c r="J173" s="46">
        <f t="shared" si="58"/>
        <v>458.14381903493353</v>
      </c>
      <c r="K173" s="46">
        <f t="shared" si="59"/>
        <v>43.623082857622101</v>
      </c>
      <c r="L173" s="46">
        <f t="shared" si="61"/>
        <v>74.260689887859016</v>
      </c>
    </row>
    <row r="174" spans="1:12" x14ac:dyDescent="0.35">
      <c r="A174" s="31">
        <v>44011</v>
      </c>
      <c r="B174" s="30" t="s">
        <v>586</v>
      </c>
      <c r="C174" s="30">
        <v>5580</v>
      </c>
      <c r="D174" s="30">
        <v>888</v>
      </c>
      <c r="E174" s="30">
        <v>542</v>
      </c>
      <c r="F174" s="31">
        <f t="shared" si="57"/>
        <v>43994</v>
      </c>
      <c r="G174" s="31">
        <f t="shared" si="54"/>
        <v>44007</v>
      </c>
    </row>
    <row r="175" spans="1:12" x14ac:dyDescent="0.35">
      <c r="A175" s="31">
        <v>44011</v>
      </c>
      <c r="B175" s="30" t="s">
        <v>591</v>
      </c>
      <c r="C175" s="30">
        <v>37020</v>
      </c>
      <c r="D175" s="30">
        <v>1714</v>
      </c>
      <c r="E175" s="30">
        <v>97</v>
      </c>
      <c r="F175" s="31">
        <f t="shared" si="57"/>
        <v>43994</v>
      </c>
      <c r="G175" s="31">
        <f t="shared" si="54"/>
        <v>44007</v>
      </c>
    </row>
    <row r="176" spans="1:12" x14ac:dyDescent="0.35">
      <c r="A176" s="31">
        <v>44012</v>
      </c>
      <c r="B176" s="30" t="s">
        <v>590</v>
      </c>
      <c r="C176" s="30">
        <v>32769</v>
      </c>
      <c r="D176" s="30">
        <v>5502</v>
      </c>
      <c r="E176" s="30">
        <v>5989</v>
      </c>
      <c r="F176" s="31">
        <f t="shared" si="57"/>
        <v>43995</v>
      </c>
      <c r="G176" s="31">
        <f t="shared" si="54"/>
        <v>44008</v>
      </c>
      <c r="H176" s="46">
        <v>4955521.0762956496</v>
      </c>
      <c r="I176" s="48">
        <f t="shared" ref="I176:I179" si="72">H176/6964382.52422904</f>
        <v>0.71155210947351399</v>
      </c>
      <c r="J176" s="46">
        <f t="shared" si="58"/>
        <v>661.26244839817082</v>
      </c>
      <c r="K176" s="46">
        <f t="shared" si="59"/>
        <v>120.85510096300301</v>
      </c>
      <c r="L176" s="46">
        <f t="shared" ref="L176:L177" si="73">D176/H176*100000</f>
        <v>111.02767832667266</v>
      </c>
    </row>
    <row r="177" spans="1:12" x14ac:dyDescent="0.35">
      <c r="A177" s="31">
        <v>44012</v>
      </c>
      <c r="B177" s="30" t="s">
        <v>589</v>
      </c>
      <c r="C177" s="30">
        <v>10209</v>
      </c>
      <c r="D177" s="30">
        <v>1336</v>
      </c>
      <c r="E177" s="30">
        <v>663</v>
      </c>
      <c r="F177" s="31">
        <f t="shared" si="57"/>
        <v>43995</v>
      </c>
      <c r="G177" s="31">
        <f t="shared" si="54"/>
        <v>44008</v>
      </c>
      <c r="H177" s="46">
        <v>509227.92784363002</v>
      </c>
      <c r="I177" s="48">
        <f t="shared" si="72"/>
        <v>7.3118891168316713E-2</v>
      </c>
      <c r="J177" s="46">
        <f t="shared" si="58"/>
        <v>2004.7997059452139</v>
      </c>
      <c r="K177" s="46">
        <f t="shared" si="59"/>
        <v>130.19710109135829</v>
      </c>
      <c r="L177" s="46">
        <f t="shared" si="73"/>
        <v>262.3579593635817</v>
      </c>
    </row>
    <row r="178" spans="1:12" x14ac:dyDescent="0.35">
      <c r="A178" s="31">
        <v>44012</v>
      </c>
      <c r="B178" s="30" t="s">
        <v>588</v>
      </c>
      <c r="C178" s="30">
        <v>21079</v>
      </c>
      <c r="D178" s="30">
        <v>1536</v>
      </c>
      <c r="E178" s="30">
        <v>562</v>
      </c>
      <c r="F178" s="31">
        <f t="shared" si="57"/>
        <v>43995</v>
      </c>
      <c r="G178" s="31">
        <f t="shared" si="54"/>
        <v>44008</v>
      </c>
      <c r="H178" s="46">
        <v>859094.84590376006</v>
      </c>
      <c r="I178" s="48">
        <f t="shared" si="72"/>
        <v>0.12335549388836337</v>
      </c>
      <c r="J178" s="46">
        <f t="shared" si="58"/>
        <v>2453.6289678033258</v>
      </c>
      <c r="K178" s="46">
        <f t="shared" si="59"/>
        <v>65.417689639236642</v>
      </c>
      <c r="L178" s="46">
        <f t="shared" si="61"/>
        <v>178.79283146951508</v>
      </c>
    </row>
    <row r="179" spans="1:12" x14ac:dyDescent="0.35">
      <c r="A179" s="31">
        <v>44012</v>
      </c>
      <c r="B179" s="30" t="s">
        <v>587</v>
      </c>
      <c r="C179" s="30">
        <v>2260</v>
      </c>
      <c r="D179" s="30">
        <v>365</v>
      </c>
      <c r="E179" s="30">
        <v>214</v>
      </c>
      <c r="F179" s="31">
        <f t="shared" si="57"/>
        <v>43995</v>
      </c>
      <c r="G179" s="31">
        <f t="shared" si="54"/>
        <v>44008</v>
      </c>
      <c r="H179" s="46">
        <v>492858.33534902002</v>
      </c>
      <c r="I179" s="48">
        <f t="shared" si="72"/>
        <v>7.0768418253071133E-2</v>
      </c>
      <c r="J179" s="46">
        <f t="shared" si="58"/>
        <v>458.54961515453931</v>
      </c>
      <c r="K179" s="46">
        <f t="shared" si="59"/>
        <v>43.420184797819203</v>
      </c>
      <c r="L179" s="46">
        <f t="shared" si="61"/>
        <v>74.057791828056125</v>
      </c>
    </row>
    <row r="180" spans="1:12" x14ac:dyDescent="0.35">
      <c r="A180" s="31">
        <v>44012</v>
      </c>
      <c r="B180" s="30" t="s">
        <v>586</v>
      </c>
      <c r="C180" s="30">
        <v>5588</v>
      </c>
      <c r="D180" s="30">
        <v>886</v>
      </c>
      <c r="E180" s="30">
        <v>537</v>
      </c>
      <c r="F180" s="31">
        <f t="shared" si="57"/>
        <v>43995</v>
      </c>
      <c r="G180" s="31">
        <f t="shared" si="54"/>
        <v>44008</v>
      </c>
    </row>
    <row r="181" spans="1:12" x14ac:dyDescent="0.35">
      <c r="A181" s="31">
        <v>44012</v>
      </c>
      <c r="B181" s="30" t="s">
        <v>591</v>
      </c>
      <c r="C181" s="30">
        <v>36977</v>
      </c>
      <c r="D181" s="30">
        <v>1712</v>
      </c>
      <c r="E181" s="30">
        <v>89</v>
      </c>
      <c r="F181" s="31">
        <f t="shared" si="57"/>
        <v>43995</v>
      </c>
      <c r="G181" s="31">
        <f t="shared" si="54"/>
        <v>44008</v>
      </c>
    </row>
    <row r="182" spans="1:12" x14ac:dyDescent="0.35">
      <c r="A182" s="31">
        <v>44013</v>
      </c>
      <c r="B182" s="30" t="s">
        <v>590</v>
      </c>
      <c r="C182" s="30">
        <v>32951</v>
      </c>
      <c r="D182" s="30">
        <v>5520</v>
      </c>
      <c r="E182" s="30">
        <v>6019</v>
      </c>
      <c r="F182" s="31">
        <f t="shared" si="57"/>
        <v>43996</v>
      </c>
      <c r="G182" s="31">
        <f t="shared" si="54"/>
        <v>44009</v>
      </c>
      <c r="H182" s="46">
        <v>4955521.0762956496</v>
      </c>
      <c r="I182" s="48">
        <f t="shared" ref="I182:I185" si="74">H182/6964382.52422904</f>
        <v>0.71155210947351399</v>
      </c>
      <c r="J182" s="46">
        <f t="shared" si="58"/>
        <v>664.93511969141957</v>
      </c>
      <c r="K182" s="46">
        <f t="shared" si="59"/>
        <v>121.46048634101103</v>
      </c>
      <c r="L182" s="46">
        <f t="shared" ref="L182:L183" si="75">D182/H182*100000</f>
        <v>111.39090955347747</v>
      </c>
    </row>
    <row r="183" spans="1:12" x14ac:dyDescent="0.35">
      <c r="A183" s="31">
        <v>44013</v>
      </c>
      <c r="B183" s="30" t="s">
        <v>589</v>
      </c>
      <c r="C183" s="30">
        <v>10242</v>
      </c>
      <c r="D183" s="30">
        <v>1337</v>
      </c>
      <c r="E183" s="30">
        <v>664</v>
      </c>
      <c r="F183" s="31">
        <f t="shared" si="57"/>
        <v>43996</v>
      </c>
      <c r="G183" s="31">
        <f t="shared" si="54"/>
        <v>44009</v>
      </c>
      <c r="H183" s="46">
        <v>509227.92784363002</v>
      </c>
      <c r="I183" s="48">
        <f t="shared" si="74"/>
        <v>7.3118891168316713E-2</v>
      </c>
      <c r="J183" s="46">
        <f t="shared" si="58"/>
        <v>2011.2801046420686</v>
      </c>
      <c r="K183" s="46">
        <f t="shared" si="59"/>
        <v>130.39347680944479</v>
      </c>
      <c r="L183" s="46">
        <f t="shared" si="75"/>
        <v>262.55433508166823</v>
      </c>
    </row>
    <row r="184" spans="1:12" x14ac:dyDescent="0.35">
      <c r="A184" s="31">
        <v>44013</v>
      </c>
      <c r="B184" s="30" t="s">
        <v>588</v>
      </c>
      <c r="C184" s="30">
        <v>21133</v>
      </c>
      <c r="D184" s="30">
        <v>1538</v>
      </c>
      <c r="E184" s="30">
        <v>560</v>
      </c>
      <c r="F184" s="31">
        <f t="shared" si="57"/>
        <v>43996</v>
      </c>
      <c r="G184" s="31">
        <f t="shared" si="54"/>
        <v>44009</v>
      </c>
      <c r="H184" s="46">
        <v>859094.84590376006</v>
      </c>
      <c r="I184" s="48">
        <f t="shared" si="74"/>
        <v>0.12335549388836337</v>
      </c>
      <c r="J184" s="46">
        <f t="shared" si="58"/>
        <v>2459.9146532846758</v>
      </c>
      <c r="K184" s="46">
        <f t="shared" si="59"/>
        <v>65.184886473260704</v>
      </c>
      <c r="L184" s="46">
        <f t="shared" si="61"/>
        <v>179.025634635491</v>
      </c>
    </row>
    <row r="185" spans="1:12" x14ac:dyDescent="0.35">
      <c r="A185" s="31">
        <v>44013</v>
      </c>
      <c r="B185" s="30" t="s">
        <v>587</v>
      </c>
      <c r="C185" s="30">
        <v>2270</v>
      </c>
      <c r="D185" s="30">
        <v>365</v>
      </c>
      <c r="E185" s="30">
        <v>213</v>
      </c>
      <c r="F185" s="31">
        <f t="shared" si="57"/>
        <v>43996</v>
      </c>
      <c r="G185" s="31">
        <f t="shared" si="54"/>
        <v>44009</v>
      </c>
      <c r="H185" s="46">
        <v>492858.33534902002</v>
      </c>
      <c r="I185" s="48">
        <f t="shared" si="74"/>
        <v>7.0768418253071133E-2</v>
      </c>
      <c r="J185" s="46">
        <f t="shared" si="58"/>
        <v>460.57859575256822</v>
      </c>
      <c r="K185" s="46">
        <f t="shared" si="59"/>
        <v>43.217286738016313</v>
      </c>
      <c r="L185" s="46">
        <f t="shared" si="61"/>
        <v>74.057791828056125</v>
      </c>
    </row>
    <row r="186" spans="1:12" x14ac:dyDescent="0.35">
      <c r="A186" s="31">
        <v>44013</v>
      </c>
      <c r="B186" s="30" t="s">
        <v>586</v>
      </c>
      <c r="C186" s="30">
        <v>5606</v>
      </c>
      <c r="D186" s="30">
        <v>883</v>
      </c>
      <c r="E186" s="30">
        <v>537</v>
      </c>
      <c r="F186" s="31">
        <f t="shared" si="57"/>
        <v>43996</v>
      </c>
      <c r="G186" s="31">
        <f t="shared" si="54"/>
        <v>44009</v>
      </c>
    </row>
    <row r="187" spans="1:12" x14ac:dyDescent="0.35">
      <c r="A187" s="31">
        <v>44013</v>
      </c>
      <c r="B187" s="30" t="s">
        <v>591</v>
      </c>
      <c r="C187" s="30">
        <v>36941</v>
      </c>
      <c r="D187" s="30">
        <v>1709</v>
      </c>
      <c r="E187" s="30">
        <v>88</v>
      </c>
      <c r="F187" s="31">
        <f t="shared" si="57"/>
        <v>43996</v>
      </c>
      <c r="G187" s="31">
        <f t="shared" si="54"/>
        <v>44009</v>
      </c>
    </row>
    <row r="188" spans="1:12" x14ac:dyDescent="0.35">
      <c r="A188" s="31">
        <v>44014</v>
      </c>
      <c r="B188" s="30" t="s">
        <v>590</v>
      </c>
      <c r="C188" s="30">
        <v>33120</v>
      </c>
      <c r="D188" s="30">
        <v>5541</v>
      </c>
      <c r="E188" s="30">
        <v>6072</v>
      </c>
      <c r="F188" s="31">
        <f t="shared" si="57"/>
        <v>43997</v>
      </c>
      <c r="G188" s="31">
        <f t="shared" si="54"/>
        <v>44010</v>
      </c>
      <c r="H188" s="46">
        <v>4955521.0762956496</v>
      </c>
      <c r="I188" s="48">
        <f t="shared" ref="I188:I191" si="76">H188/6964382.52422904</f>
        <v>0.71155210947351399</v>
      </c>
      <c r="J188" s="46">
        <f t="shared" si="58"/>
        <v>668.34545732086485</v>
      </c>
      <c r="K188" s="46">
        <f t="shared" si="59"/>
        <v>122.5300005088252</v>
      </c>
      <c r="L188" s="46">
        <f t="shared" ref="L188:L189" si="77">D188/H188*100000</f>
        <v>111.81467931808309</v>
      </c>
    </row>
    <row r="189" spans="1:12" x14ac:dyDescent="0.35">
      <c r="A189" s="31">
        <v>44014</v>
      </c>
      <c r="B189" s="30" t="s">
        <v>589</v>
      </c>
      <c r="C189" s="30">
        <v>10283</v>
      </c>
      <c r="D189" s="30">
        <v>1341</v>
      </c>
      <c r="E189" s="30">
        <v>665</v>
      </c>
      <c r="F189" s="31">
        <f t="shared" si="57"/>
        <v>43997</v>
      </c>
      <c r="G189" s="31">
        <f t="shared" si="54"/>
        <v>44010</v>
      </c>
      <c r="H189" s="46">
        <v>509227.92784363002</v>
      </c>
      <c r="I189" s="48">
        <f t="shared" si="76"/>
        <v>7.3118891168316713E-2</v>
      </c>
      <c r="J189" s="46">
        <f t="shared" si="58"/>
        <v>2019.3315090836159</v>
      </c>
      <c r="K189" s="46">
        <f t="shared" si="59"/>
        <v>130.58985252753129</v>
      </c>
      <c r="L189" s="46">
        <f t="shared" si="77"/>
        <v>263.33983795401429</v>
      </c>
    </row>
    <row r="190" spans="1:12" x14ac:dyDescent="0.35">
      <c r="A190" s="31">
        <v>44014</v>
      </c>
      <c r="B190" s="30" t="s">
        <v>588</v>
      </c>
      <c r="C190" s="30">
        <v>21198</v>
      </c>
      <c r="D190" s="30">
        <v>1550</v>
      </c>
      <c r="E190" s="30">
        <v>563</v>
      </c>
      <c r="F190" s="31">
        <f t="shared" si="57"/>
        <v>43997</v>
      </c>
      <c r="G190" s="31">
        <f t="shared" si="54"/>
        <v>44010</v>
      </c>
      <c r="H190" s="46">
        <v>859094.84590376006</v>
      </c>
      <c r="I190" s="48">
        <f t="shared" si="76"/>
        <v>0.12335549388836337</v>
      </c>
      <c r="J190" s="46">
        <f t="shared" si="58"/>
        <v>2467.4807561788939</v>
      </c>
      <c r="K190" s="46">
        <f t="shared" si="59"/>
        <v>65.534091222224603</v>
      </c>
      <c r="L190" s="46">
        <f t="shared" si="61"/>
        <v>180.4224536313466</v>
      </c>
    </row>
    <row r="191" spans="1:12" x14ac:dyDescent="0.35">
      <c r="A191" s="31">
        <v>44014</v>
      </c>
      <c r="B191" s="30" t="s">
        <v>587</v>
      </c>
      <c r="C191" s="30">
        <v>2277</v>
      </c>
      <c r="D191" s="30">
        <v>365</v>
      </c>
      <c r="E191" s="30">
        <v>213</v>
      </c>
      <c r="F191" s="31">
        <f t="shared" si="57"/>
        <v>43997</v>
      </c>
      <c r="G191" s="31">
        <f t="shared" si="54"/>
        <v>44010</v>
      </c>
      <c r="H191" s="46">
        <v>492858.33534902002</v>
      </c>
      <c r="I191" s="48">
        <f t="shared" si="76"/>
        <v>7.0768418253071133E-2</v>
      </c>
      <c r="J191" s="46">
        <f t="shared" si="58"/>
        <v>461.99888217118843</v>
      </c>
      <c r="K191" s="46">
        <f t="shared" si="59"/>
        <v>43.217286738016313</v>
      </c>
      <c r="L191" s="46">
        <f t="shared" si="61"/>
        <v>74.057791828056125</v>
      </c>
    </row>
    <row r="192" spans="1:12" x14ac:dyDescent="0.35">
      <c r="A192" s="31">
        <v>44014</v>
      </c>
      <c r="B192" s="30" t="s">
        <v>586</v>
      </c>
      <c r="C192" s="30">
        <v>5621</v>
      </c>
      <c r="D192" s="30">
        <v>884</v>
      </c>
      <c r="E192" s="30">
        <v>532</v>
      </c>
      <c r="F192" s="31">
        <f t="shared" si="57"/>
        <v>43997</v>
      </c>
      <c r="G192" s="31">
        <f t="shared" si="54"/>
        <v>44010</v>
      </c>
    </row>
    <row r="193" spans="1:12" x14ac:dyDescent="0.35">
      <c r="A193" s="31">
        <v>44014</v>
      </c>
      <c r="B193" s="30" t="s">
        <v>591</v>
      </c>
      <c r="C193" s="30">
        <v>36839</v>
      </c>
      <c r="D193" s="30">
        <v>1711</v>
      </c>
      <c r="E193" s="30">
        <v>87</v>
      </c>
      <c r="F193" s="31">
        <f t="shared" si="57"/>
        <v>43997</v>
      </c>
      <c r="G193" s="31">
        <f t="shared" si="54"/>
        <v>44010</v>
      </c>
    </row>
    <row r="194" spans="1:12" x14ac:dyDescent="0.35">
      <c r="A194" s="31">
        <v>44015</v>
      </c>
      <c r="B194" s="30" t="s">
        <v>590</v>
      </c>
      <c r="C194" s="30">
        <v>33219</v>
      </c>
      <c r="D194" s="30">
        <v>5568</v>
      </c>
      <c r="E194" s="30">
        <v>6084</v>
      </c>
      <c r="F194" s="31">
        <f t="shared" si="57"/>
        <v>43998</v>
      </c>
      <c r="G194" s="31">
        <f t="shared" si="54"/>
        <v>44011</v>
      </c>
      <c r="H194" s="46">
        <v>4955521.0762956496</v>
      </c>
      <c r="I194" s="48">
        <f t="shared" ref="I194:I197" si="78">H194/6964382.52422904</f>
        <v>0.71155210947351399</v>
      </c>
      <c r="J194" s="46">
        <f t="shared" si="58"/>
        <v>670.34322906829129</v>
      </c>
      <c r="K194" s="46">
        <f t="shared" si="59"/>
        <v>122.77215466002841</v>
      </c>
      <c r="L194" s="46">
        <f t="shared" ref="L194:L195" si="79">D194/H194*100000</f>
        <v>112.35952615829031</v>
      </c>
    </row>
    <row r="195" spans="1:12" x14ac:dyDescent="0.35">
      <c r="A195" s="31">
        <v>44015</v>
      </c>
      <c r="B195" s="30" t="s">
        <v>589</v>
      </c>
      <c r="C195" s="30">
        <v>10324</v>
      </c>
      <c r="D195" s="30">
        <v>1342</v>
      </c>
      <c r="E195" s="30">
        <v>665</v>
      </c>
      <c r="F195" s="31">
        <f t="shared" si="57"/>
        <v>43998</v>
      </c>
      <c r="G195" s="31">
        <f t="shared" ref="G195:G258" si="80">A195-4</f>
        <v>44011</v>
      </c>
      <c r="H195" s="46">
        <v>509227.92784363002</v>
      </c>
      <c r="I195" s="48">
        <f t="shared" si="78"/>
        <v>7.3118891168316713E-2</v>
      </c>
      <c r="J195" s="46">
        <f t="shared" si="58"/>
        <v>2027.3829135251628</v>
      </c>
      <c r="K195" s="46">
        <f t="shared" si="59"/>
        <v>130.58985252753129</v>
      </c>
      <c r="L195" s="46">
        <f t="shared" si="79"/>
        <v>263.53621367210076</v>
      </c>
    </row>
    <row r="196" spans="1:12" x14ac:dyDescent="0.35">
      <c r="A196" s="31">
        <v>44015</v>
      </c>
      <c r="B196" s="30" t="s">
        <v>588</v>
      </c>
      <c r="C196" s="30">
        <v>21279</v>
      </c>
      <c r="D196" s="30">
        <v>1555</v>
      </c>
      <c r="E196" s="30">
        <v>565</v>
      </c>
      <c r="F196" s="31">
        <f t="shared" si="57"/>
        <v>43998</v>
      </c>
      <c r="G196" s="31">
        <f t="shared" si="80"/>
        <v>44011</v>
      </c>
      <c r="H196" s="46">
        <v>859094.84590376006</v>
      </c>
      <c r="I196" s="48">
        <f t="shared" si="78"/>
        <v>0.12335549388836337</v>
      </c>
      <c r="J196" s="46">
        <f t="shared" si="58"/>
        <v>2476.9092844009188</v>
      </c>
      <c r="K196" s="46">
        <f t="shared" si="59"/>
        <v>65.766894388200541</v>
      </c>
      <c r="L196" s="46">
        <f t="shared" si="61"/>
        <v>181.00446154628642</v>
      </c>
    </row>
    <row r="197" spans="1:12" x14ac:dyDescent="0.35">
      <c r="A197" s="31">
        <v>44015</v>
      </c>
      <c r="B197" s="30" t="s">
        <v>587</v>
      </c>
      <c r="C197" s="30">
        <v>2283</v>
      </c>
      <c r="D197" s="30">
        <v>366</v>
      </c>
      <c r="E197" s="30">
        <v>213</v>
      </c>
      <c r="F197" s="31">
        <f t="shared" si="57"/>
        <v>43998</v>
      </c>
      <c r="G197" s="31">
        <f t="shared" si="80"/>
        <v>44011</v>
      </c>
      <c r="H197" s="46">
        <v>492858.33534902002</v>
      </c>
      <c r="I197" s="48">
        <f t="shared" si="78"/>
        <v>7.0768418253071133E-2</v>
      </c>
      <c r="J197" s="46">
        <f t="shared" si="58"/>
        <v>463.21627053000583</v>
      </c>
      <c r="K197" s="46">
        <f t="shared" si="59"/>
        <v>43.217286738016313</v>
      </c>
      <c r="L197" s="46">
        <f t="shared" si="61"/>
        <v>74.260689887859016</v>
      </c>
    </row>
    <row r="198" spans="1:12" x14ac:dyDescent="0.35">
      <c r="A198" s="31">
        <v>44015</v>
      </c>
      <c r="B198" s="30" t="s">
        <v>586</v>
      </c>
      <c r="C198" s="30">
        <v>5635</v>
      </c>
      <c r="D198" s="30">
        <v>888</v>
      </c>
      <c r="E198" s="30">
        <v>534</v>
      </c>
      <c r="F198" s="31">
        <f t="shared" si="57"/>
        <v>43998</v>
      </c>
      <c r="G198" s="31">
        <f t="shared" si="80"/>
        <v>44011</v>
      </c>
    </row>
    <row r="199" spans="1:12" x14ac:dyDescent="0.35">
      <c r="A199" s="31">
        <v>44015</v>
      </c>
      <c r="B199" s="30" t="s">
        <v>591</v>
      </c>
      <c r="C199" s="30">
        <v>36888</v>
      </c>
      <c r="D199" s="30">
        <v>1717</v>
      </c>
      <c r="E199" s="30">
        <v>88</v>
      </c>
      <c r="F199" s="31">
        <f t="shared" ref="F199:F262" si="81">A199-17</f>
        <v>43998</v>
      </c>
      <c r="G199" s="31">
        <f t="shared" si="80"/>
        <v>44011</v>
      </c>
    </row>
    <row r="200" spans="1:12" x14ac:dyDescent="0.35">
      <c r="A200" s="31">
        <v>44016</v>
      </c>
      <c r="B200" s="30" t="s">
        <v>590</v>
      </c>
      <c r="C200" s="30">
        <v>33316</v>
      </c>
      <c r="D200" s="30">
        <v>5598</v>
      </c>
      <c r="E200" s="30">
        <v>6126</v>
      </c>
      <c r="F200" s="31">
        <f t="shared" si="81"/>
        <v>43999</v>
      </c>
      <c r="G200" s="31">
        <f t="shared" si="80"/>
        <v>44012</v>
      </c>
      <c r="H200" s="46">
        <v>4955521.0762956496</v>
      </c>
      <c r="I200" s="48">
        <f t="shared" ref="I200:I203" si="82">H200/6964382.52422904</f>
        <v>0.71155210947351399</v>
      </c>
      <c r="J200" s="46">
        <f t="shared" ref="J200:J262" si="83">C200/H200*100000</f>
        <v>672.30064179051726</v>
      </c>
      <c r="K200" s="46">
        <f t="shared" ref="K200:K262" si="84">E200/H200*100000</f>
        <v>123.61969418923967</v>
      </c>
      <c r="L200" s="46">
        <f t="shared" ref="L200:L201" si="85">D200/H200*100000</f>
        <v>112.96491153629835</v>
      </c>
    </row>
    <row r="201" spans="1:12" x14ac:dyDescent="0.35">
      <c r="A201" s="31">
        <v>44016</v>
      </c>
      <c r="B201" s="30" t="s">
        <v>589</v>
      </c>
      <c r="C201" s="30">
        <v>10346</v>
      </c>
      <c r="D201" s="30">
        <v>1346</v>
      </c>
      <c r="E201" s="30">
        <v>667</v>
      </c>
      <c r="F201" s="31">
        <f t="shared" si="81"/>
        <v>43999</v>
      </c>
      <c r="G201" s="31">
        <f t="shared" si="80"/>
        <v>44012</v>
      </c>
      <c r="H201" s="46">
        <v>509227.92784363002</v>
      </c>
      <c r="I201" s="48">
        <f t="shared" si="82"/>
        <v>7.3118891168316713E-2</v>
      </c>
      <c r="J201" s="46">
        <f t="shared" si="83"/>
        <v>2031.703179323066</v>
      </c>
      <c r="K201" s="46">
        <f t="shared" si="84"/>
        <v>130.98260396370435</v>
      </c>
      <c r="L201" s="46">
        <f t="shared" si="85"/>
        <v>264.32171654444682</v>
      </c>
    </row>
    <row r="202" spans="1:12" x14ac:dyDescent="0.35">
      <c r="A202" s="31">
        <v>44016</v>
      </c>
      <c r="B202" s="30" t="s">
        <v>588</v>
      </c>
      <c r="C202" s="30">
        <v>21322</v>
      </c>
      <c r="D202" s="30">
        <v>1557</v>
      </c>
      <c r="E202" s="30">
        <v>569</v>
      </c>
      <c r="F202" s="31">
        <f t="shared" si="81"/>
        <v>43999</v>
      </c>
      <c r="G202" s="31">
        <f t="shared" si="80"/>
        <v>44012</v>
      </c>
      <c r="H202" s="46">
        <v>859094.84590376006</v>
      </c>
      <c r="I202" s="48">
        <f t="shared" si="82"/>
        <v>0.12335549388836337</v>
      </c>
      <c r="J202" s="46">
        <f t="shared" si="83"/>
        <v>2481.9145524694013</v>
      </c>
      <c r="K202" s="46">
        <f t="shared" si="84"/>
        <v>66.232500720152402</v>
      </c>
      <c r="L202" s="46">
        <f t="shared" si="61"/>
        <v>181.23726471226234</v>
      </c>
    </row>
    <row r="203" spans="1:12" x14ac:dyDescent="0.35">
      <c r="A203" s="31">
        <v>44016</v>
      </c>
      <c r="B203" s="30" t="s">
        <v>587</v>
      </c>
      <c r="C203" s="30">
        <v>2288</v>
      </c>
      <c r="D203" s="30">
        <v>369</v>
      </c>
      <c r="E203" s="30">
        <v>214</v>
      </c>
      <c r="F203" s="31">
        <f t="shared" si="81"/>
        <v>43999</v>
      </c>
      <c r="G203" s="31">
        <f t="shared" si="80"/>
        <v>44012</v>
      </c>
      <c r="H203" s="46">
        <v>492858.33534902002</v>
      </c>
      <c r="I203" s="48">
        <f t="shared" si="82"/>
        <v>7.0768418253071133E-2</v>
      </c>
      <c r="J203" s="46">
        <f t="shared" si="83"/>
        <v>464.23076082902031</v>
      </c>
      <c r="K203" s="46">
        <f t="shared" si="84"/>
        <v>43.420184797819203</v>
      </c>
      <c r="L203" s="46">
        <f t="shared" si="61"/>
        <v>74.869384067267703</v>
      </c>
    </row>
    <row r="204" spans="1:12" x14ac:dyDescent="0.35">
      <c r="A204" s="31">
        <v>44016</v>
      </c>
      <c r="B204" s="30" t="s">
        <v>586</v>
      </c>
      <c r="C204" s="30">
        <v>5671</v>
      </c>
      <c r="D204" s="30">
        <v>892</v>
      </c>
      <c r="E204" s="30">
        <v>534</v>
      </c>
      <c r="F204" s="31">
        <f t="shared" si="81"/>
        <v>43999</v>
      </c>
      <c r="G204" s="31">
        <f t="shared" si="80"/>
        <v>44012</v>
      </c>
    </row>
    <row r="205" spans="1:12" x14ac:dyDescent="0.35">
      <c r="A205" s="31">
        <v>44016</v>
      </c>
      <c r="B205" s="30" t="s">
        <v>591</v>
      </c>
      <c r="C205" s="30">
        <v>36895</v>
      </c>
      <c r="D205" s="30">
        <v>1699</v>
      </c>
      <c r="E205" s="30">
        <v>62</v>
      </c>
      <c r="F205" s="31">
        <f t="shared" si="81"/>
        <v>43999</v>
      </c>
      <c r="G205" s="31">
        <f t="shared" si="80"/>
        <v>44012</v>
      </c>
    </row>
    <row r="206" spans="1:12" x14ac:dyDescent="0.35">
      <c r="A206" s="31">
        <v>44017</v>
      </c>
      <c r="B206" s="30" t="s">
        <v>590</v>
      </c>
      <c r="C206" s="30">
        <v>33369</v>
      </c>
      <c r="D206" s="30">
        <v>5599</v>
      </c>
      <c r="E206" s="30">
        <v>6133</v>
      </c>
      <c r="F206" s="31">
        <f t="shared" si="81"/>
        <v>44000</v>
      </c>
      <c r="G206" s="31">
        <f t="shared" si="80"/>
        <v>44013</v>
      </c>
      <c r="H206" s="46">
        <v>4955521.0762956496</v>
      </c>
      <c r="I206" s="48">
        <f t="shared" ref="I206:I209" si="86">H206/6964382.52422904</f>
        <v>0.71155210947351399</v>
      </c>
      <c r="J206" s="46">
        <f t="shared" si="83"/>
        <v>673.37015595833145</v>
      </c>
      <c r="K206" s="46">
        <f t="shared" si="84"/>
        <v>123.76095077744154</v>
      </c>
      <c r="L206" s="46">
        <f t="shared" ref="L206:L269" si="87">D206/H206*100000</f>
        <v>112.9850910488986</v>
      </c>
    </row>
    <row r="207" spans="1:12" x14ac:dyDescent="0.35">
      <c r="A207" s="31">
        <v>44017</v>
      </c>
      <c r="B207" s="30" t="s">
        <v>589</v>
      </c>
      <c r="C207" s="30">
        <v>10357</v>
      </c>
      <c r="D207" s="30">
        <v>1347</v>
      </c>
      <c r="E207" s="30">
        <v>669</v>
      </c>
      <c r="F207" s="31">
        <f t="shared" si="81"/>
        <v>44000</v>
      </c>
      <c r="G207" s="31">
        <f t="shared" si="80"/>
        <v>44013</v>
      </c>
      <c r="H207" s="46">
        <v>509227.92784363002</v>
      </c>
      <c r="I207" s="48">
        <f t="shared" si="86"/>
        <v>7.3118891168316713E-2</v>
      </c>
      <c r="J207" s="46">
        <f t="shared" si="83"/>
        <v>2033.8633122220176</v>
      </c>
      <c r="K207" s="46">
        <f t="shared" si="84"/>
        <v>131.37535539987738</v>
      </c>
      <c r="L207" s="46">
        <f t="shared" si="87"/>
        <v>264.51809226253334</v>
      </c>
    </row>
    <row r="208" spans="1:12" x14ac:dyDescent="0.35">
      <c r="A208" s="31">
        <v>44017</v>
      </c>
      <c r="B208" s="30" t="s">
        <v>588</v>
      </c>
      <c r="C208" s="30">
        <v>21357</v>
      </c>
      <c r="D208" s="30">
        <v>1558</v>
      </c>
      <c r="E208" s="30">
        <v>570</v>
      </c>
      <c r="F208" s="31">
        <f t="shared" si="81"/>
        <v>44000</v>
      </c>
      <c r="G208" s="31">
        <f t="shared" si="80"/>
        <v>44013</v>
      </c>
      <c r="H208" s="46">
        <v>859094.84590376006</v>
      </c>
      <c r="I208" s="48">
        <f t="shared" si="86"/>
        <v>0.12335549388836337</v>
      </c>
      <c r="J208" s="46">
        <f t="shared" si="83"/>
        <v>2485.9886078739801</v>
      </c>
      <c r="K208" s="46">
        <f t="shared" si="84"/>
        <v>66.348902303140363</v>
      </c>
      <c r="L208" s="46">
        <f t="shared" si="87"/>
        <v>181.35366629525032</v>
      </c>
    </row>
    <row r="209" spans="1:12" x14ac:dyDescent="0.35">
      <c r="A209" s="31">
        <v>44017</v>
      </c>
      <c r="B209" s="30" t="s">
        <v>587</v>
      </c>
      <c r="C209" s="30">
        <v>2292</v>
      </c>
      <c r="D209" s="30">
        <v>369</v>
      </c>
      <c r="E209" s="30">
        <v>214</v>
      </c>
      <c r="F209" s="31">
        <f t="shared" si="81"/>
        <v>44000</v>
      </c>
      <c r="G209" s="31">
        <f t="shared" si="80"/>
        <v>44013</v>
      </c>
      <c r="H209" s="46">
        <v>492858.33534902002</v>
      </c>
      <c r="I209" s="48">
        <f t="shared" si="86"/>
        <v>7.0768418253071133E-2</v>
      </c>
      <c r="J209" s="46">
        <f t="shared" si="83"/>
        <v>465.04235306823193</v>
      </c>
      <c r="K209" s="46">
        <f t="shared" si="84"/>
        <v>43.420184797819203</v>
      </c>
      <c r="L209" s="46">
        <f t="shared" si="87"/>
        <v>74.869384067267703</v>
      </c>
    </row>
    <row r="210" spans="1:12" x14ac:dyDescent="0.35">
      <c r="A210" s="31">
        <v>44017</v>
      </c>
      <c r="B210" s="30" t="s">
        <v>586</v>
      </c>
      <c r="C210" s="30">
        <v>5681</v>
      </c>
      <c r="D210" s="30">
        <v>893</v>
      </c>
      <c r="E210" s="30">
        <v>534</v>
      </c>
      <c r="F210" s="31">
        <f t="shared" si="81"/>
        <v>44000</v>
      </c>
      <c r="G210" s="31">
        <f t="shared" si="80"/>
        <v>44013</v>
      </c>
    </row>
    <row r="211" spans="1:12" x14ac:dyDescent="0.35">
      <c r="A211" s="31">
        <v>44017</v>
      </c>
      <c r="B211" s="30" t="s">
        <v>591</v>
      </c>
      <c r="C211" s="30">
        <v>36918</v>
      </c>
      <c r="D211" s="30">
        <v>1697</v>
      </c>
      <c r="E211" s="30">
        <v>63</v>
      </c>
      <c r="F211" s="31">
        <f t="shared" si="81"/>
        <v>44000</v>
      </c>
      <c r="G211" s="31">
        <f t="shared" si="80"/>
        <v>44013</v>
      </c>
    </row>
    <row r="212" spans="1:12" x14ac:dyDescent="0.35">
      <c r="A212" s="31">
        <v>44018</v>
      </c>
      <c r="B212" s="30" t="s">
        <v>590</v>
      </c>
      <c r="C212" s="30">
        <v>33421</v>
      </c>
      <c r="D212" s="30">
        <v>5605</v>
      </c>
      <c r="E212" s="30">
        <v>6143</v>
      </c>
      <c r="F212" s="31">
        <f t="shared" si="81"/>
        <v>44001</v>
      </c>
      <c r="G212" s="31">
        <f t="shared" si="80"/>
        <v>44014</v>
      </c>
      <c r="H212" s="46">
        <v>4955521.0762956496</v>
      </c>
      <c r="I212" s="48">
        <f t="shared" ref="I212:I215" si="88">H212/6964382.52422904</f>
        <v>0.71155210947351399</v>
      </c>
      <c r="J212" s="46">
        <f t="shared" si="83"/>
        <v>674.41949061354535</v>
      </c>
      <c r="K212" s="46">
        <f t="shared" si="84"/>
        <v>123.9627459034442</v>
      </c>
      <c r="L212" s="46">
        <f t="shared" ref="L212:L213" si="89">D212/H212*100000</f>
        <v>113.10616812450021</v>
      </c>
    </row>
    <row r="213" spans="1:12" x14ac:dyDescent="0.35">
      <c r="A213" s="31">
        <v>44018</v>
      </c>
      <c r="B213" s="30" t="s">
        <v>589</v>
      </c>
      <c r="C213" s="30">
        <v>10370</v>
      </c>
      <c r="D213" s="30">
        <v>1347</v>
      </c>
      <c r="E213" s="30">
        <v>671</v>
      </c>
      <c r="F213" s="31">
        <f t="shared" si="81"/>
        <v>44001</v>
      </c>
      <c r="G213" s="31">
        <f t="shared" si="80"/>
        <v>44014</v>
      </c>
      <c r="H213" s="46">
        <v>509227.92784363002</v>
      </c>
      <c r="I213" s="48">
        <f t="shared" si="88"/>
        <v>7.3118891168316713E-2</v>
      </c>
      <c r="J213" s="46">
        <f t="shared" si="83"/>
        <v>2036.4161965571423</v>
      </c>
      <c r="K213" s="46">
        <f t="shared" si="84"/>
        <v>131.76810683605038</v>
      </c>
      <c r="L213" s="46">
        <f t="shared" si="89"/>
        <v>264.51809226253334</v>
      </c>
    </row>
    <row r="214" spans="1:12" x14ac:dyDescent="0.35">
      <c r="A214" s="31">
        <v>44018</v>
      </c>
      <c r="B214" s="30" t="s">
        <v>588</v>
      </c>
      <c r="C214" s="30">
        <v>21399</v>
      </c>
      <c r="D214" s="30">
        <v>1560</v>
      </c>
      <c r="E214" s="30">
        <v>570</v>
      </c>
      <c r="F214" s="31">
        <f t="shared" si="81"/>
        <v>44001</v>
      </c>
      <c r="G214" s="31">
        <f t="shared" si="80"/>
        <v>44014</v>
      </c>
      <c r="H214" s="46">
        <v>859094.84590376006</v>
      </c>
      <c r="I214" s="48">
        <f t="shared" si="88"/>
        <v>0.12335549388836337</v>
      </c>
      <c r="J214" s="46">
        <f t="shared" si="83"/>
        <v>2490.8774743594745</v>
      </c>
      <c r="K214" s="46">
        <f t="shared" si="84"/>
        <v>66.348902303140363</v>
      </c>
      <c r="L214" s="46">
        <f t="shared" si="87"/>
        <v>181.58646946122627</v>
      </c>
    </row>
    <row r="215" spans="1:12" x14ac:dyDescent="0.35">
      <c r="A215" s="31">
        <v>44018</v>
      </c>
      <c r="B215" s="30" t="s">
        <v>587</v>
      </c>
      <c r="C215" s="30">
        <v>2299</v>
      </c>
      <c r="D215" s="30">
        <v>369</v>
      </c>
      <c r="E215" s="30">
        <v>214</v>
      </c>
      <c r="F215" s="31">
        <f t="shared" si="81"/>
        <v>44001</v>
      </c>
      <c r="G215" s="31">
        <f t="shared" si="80"/>
        <v>44014</v>
      </c>
      <c r="H215" s="46">
        <v>492858.33534902002</v>
      </c>
      <c r="I215" s="48">
        <f t="shared" si="88"/>
        <v>7.0768418253071133E-2</v>
      </c>
      <c r="J215" s="46">
        <f t="shared" si="83"/>
        <v>466.46263948685214</v>
      </c>
      <c r="K215" s="46">
        <f t="shared" si="84"/>
        <v>43.420184797819203</v>
      </c>
      <c r="L215" s="46">
        <f t="shared" si="87"/>
        <v>74.869384067267703</v>
      </c>
    </row>
    <row r="216" spans="1:12" x14ac:dyDescent="0.35">
      <c r="A216" s="31">
        <v>44018</v>
      </c>
      <c r="B216" s="30" t="s">
        <v>586</v>
      </c>
      <c r="C216" s="30">
        <v>5690</v>
      </c>
      <c r="D216" s="30">
        <v>894</v>
      </c>
      <c r="E216" s="30">
        <v>535</v>
      </c>
      <c r="F216" s="31">
        <f t="shared" si="81"/>
        <v>44001</v>
      </c>
      <c r="G216" s="31">
        <f t="shared" si="80"/>
        <v>44014</v>
      </c>
    </row>
    <row r="217" spans="1:12" x14ac:dyDescent="0.35">
      <c r="A217" s="31">
        <v>44018</v>
      </c>
      <c r="B217" s="30" t="s">
        <v>591</v>
      </c>
      <c r="C217" s="30">
        <v>36958</v>
      </c>
      <c r="D217" s="30">
        <v>1694</v>
      </c>
      <c r="E217" s="30">
        <v>65</v>
      </c>
      <c r="F217" s="31">
        <f t="shared" si="81"/>
        <v>44001</v>
      </c>
      <c r="G217" s="31">
        <f t="shared" si="80"/>
        <v>44014</v>
      </c>
    </row>
    <row r="218" spans="1:12" x14ac:dyDescent="0.35">
      <c r="A218" s="31">
        <v>44019</v>
      </c>
      <c r="B218" s="30" t="s">
        <v>590</v>
      </c>
      <c r="C218" s="30">
        <v>33530</v>
      </c>
      <c r="D218" s="30">
        <v>5618</v>
      </c>
      <c r="E218" s="30">
        <v>6154</v>
      </c>
      <c r="F218" s="31">
        <f t="shared" si="81"/>
        <v>44002</v>
      </c>
      <c r="G218" s="31">
        <f t="shared" si="80"/>
        <v>44015</v>
      </c>
      <c r="H218" s="46">
        <v>4955521.0762956496</v>
      </c>
      <c r="I218" s="48">
        <f t="shared" ref="I218:I221" si="90">H218/6964382.52422904</f>
        <v>0.71155210947351399</v>
      </c>
      <c r="J218" s="46">
        <f t="shared" si="83"/>
        <v>676.61905748697461</v>
      </c>
      <c r="K218" s="46">
        <f t="shared" si="84"/>
        <v>124.18472054204716</v>
      </c>
      <c r="L218" s="46">
        <f t="shared" ref="L218:L219" si="91">D218/H218*100000</f>
        <v>113.3685017883037</v>
      </c>
    </row>
    <row r="219" spans="1:12" x14ac:dyDescent="0.35">
      <c r="A219" s="31">
        <v>44019</v>
      </c>
      <c r="B219" s="30" t="s">
        <v>589</v>
      </c>
      <c r="C219" s="30">
        <v>10400</v>
      </c>
      <c r="D219" s="30">
        <v>1349</v>
      </c>
      <c r="E219" s="30">
        <v>672</v>
      </c>
      <c r="F219" s="31">
        <f t="shared" si="81"/>
        <v>44002</v>
      </c>
      <c r="G219" s="31">
        <f t="shared" si="80"/>
        <v>44015</v>
      </c>
      <c r="H219" s="46">
        <v>509227.92784363002</v>
      </c>
      <c r="I219" s="48">
        <f t="shared" si="90"/>
        <v>7.3118891168316713E-2</v>
      </c>
      <c r="J219" s="46">
        <f t="shared" si="83"/>
        <v>2042.3074680997379</v>
      </c>
      <c r="K219" s="46">
        <f t="shared" si="84"/>
        <v>131.96448255413691</v>
      </c>
      <c r="L219" s="46">
        <f t="shared" si="91"/>
        <v>264.91084369870634</v>
      </c>
    </row>
    <row r="220" spans="1:12" x14ac:dyDescent="0.35">
      <c r="A220" s="31">
        <v>44019</v>
      </c>
      <c r="B220" s="30" t="s">
        <v>588</v>
      </c>
      <c r="C220" s="30">
        <v>21461</v>
      </c>
      <c r="D220" s="30">
        <v>1563</v>
      </c>
      <c r="E220" s="30">
        <v>572</v>
      </c>
      <c r="F220" s="31">
        <f t="shared" si="81"/>
        <v>44002</v>
      </c>
      <c r="G220" s="31">
        <f t="shared" si="80"/>
        <v>44015</v>
      </c>
      <c r="H220" s="46">
        <v>859094.84590376006</v>
      </c>
      <c r="I220" s="48">
        <f t="shared" si="90"/>
        <v>0.12335549388836337</v>
      </c>
      <c r="J220" s="46">
        <f t="shared" si="83"/>
        <v>2498.0943725047287</v>
      </c>
      <c r="K220" s="46">
        <f t="shared" si="84"/>
        <v>66.581705469116287</v>
      </c>
      <c r="L220" s="46">
        <f t="shared" si="87"/>
        <v>181.93567421019014</v>
      </c>
    </row>
    <row r="221" spans="1:12" x14ac:dyDescent="0.35">
      <c r="A221" s="31">
        <v>44019</v>
      </c>
      <c r="B221" s="30" t="s">
        <v>587</v>
      </c>
      <c r="C221" s="30">
        <v>2306</v>
      </c>
      <c r="D221" s="30">
        <v>371</v>
      </c>
      <c r="E221" s="30">
        <v>214</v>
      </c>
      <c r="F221" s="31">
        <f t="shared" si="81"/>
        <v>44002</v>
      </c>
      <c r="G221" s="31">
        <f t="shared" si="80"/>
        <v>44015</v>
      </c>
      <c r="H221" s="46">
        <v>492858.33534902002</v>
      </c>
      <c r="I221" s="48">
        <f t="shared" si="90"/>
        <v>7.0768418253071133E-2</v>
      </c>
      <c r="J221" s="46">
        <f t="shared" si="83"/>
        <v>467.88292590547235</v>
      </c>
      <c r="K221" s="46">
        <f t="shared" si="84"/>
        <v>43.420184797819203</v>
      </c>
      <c r="L221" s="46">
        <f t="shared" si="87"/>
        <v>75.275180186873484</v>
      </c>
    </row>
    <row r="222" spans="1:12" x14ac:dyDescent="0.35">
      <c r="A222" s="31">
        <v>44019</v>
      </c>
      <c r="B222" s="30" t="s">
        <v>586</v>
      </c>
      <c r="C222" s="30">
        <v>5708</v>
      </c>
      <c r="D222" s="30">
        <v>895</v>
      </c>
      <c r="E222" s="30">
        <v>535</v>
      </c>
      <c r="F222" s="31">
        <f t="shared" si="81"/>
        <v>44002</v>
      </c>
      <c r="G222" s="31">
        <f t="shared" si="80"/>
        <v>44015</v>
      </c>
    </row>
    <row r="223" spans="1:12" x14ac:dyDescent="0.35">
      <c r="A223" s="31">
        <v>44019</v>
      </c>
      <c r="B223" s="30" t="s">
        <v>591</v>
      </c>
      <c r="C223" s="30">
        <v>36933</v>
      </c>
      <c r="D223" s="30">
        <v>1693</v>
      </c>
      <c r="E223" s="30">
        <v>66</v>
      </c>
      <c r="F223" s="31">
        <f t="shared" si="81"/>
        <v>44002</v>
      </c>
      <c r="G223" s="31">
        <f t="shared" si="80"/>
        <v>44015</v>
      </c>
    </row>
    <row r="224" spans="1:12" x14ac:dyDescent="0.35">
      <c r="A224" s="31">
        <v>44020</v>
      </c>
      <c r="B224" s="30" t="s">
        <v>590</v>
      </c>
      <c r="C224" s="30">
        <v>33658</v>
      </c>
      <c r="D224" s="30">
        <v>5633</v>
      </c>
      <c r="E224" s="30">
        <v>6174</v>
      </c>
      <c r="F224" s="31">
        <f t="shared" si="81"/>
        <v>44003</v>
      </c>
      <c r="G224" s="31">
        <f t="shared" si="80"/>
        <v>44016</v>
      </c>
      <c r="H224" s="46">
        <v>4955521.0762956496</v>
      </c>
      <c r="I224" s="48">
        <f t="shared" ref="I224:I227" si="92">H224/6964382.52422904</f>
        <v>0.71155210947351399</v>
      </c>
      <c r="J224" s="46">
        <f t="shared" si="83"/>
        <v>679.20203509980877</v>
      </c>
      <c r="K224" s="46">
        <f t="shared" si="84"/>
        <v>124.58831079405252</v>
      </c>
      <c r="L224" s="46">
        <f t="shared" ref="L224:L225" si="93">D224/H224*100000</f>
        <v>113.67119447730771</v>
      </c>
    </row>
    <row r="225" spans="1:12" x14ac:dyDescent="0.35">
      <c r="A225" s="31">
        <v>44020</v>
      </c>
      <c r="B225" s="30" t="s">
        <v>589</v>
      </c>
      <c r="C225" s="30">
        <v>10414</v>
      </c>
      <c r="D225" s="30">
        <v>1351</v>
      </c>
      <c r="E225" s="30">
        <v>675</v>
      </c>
      <c r="F225" s="31">
        <f t="shared" si="81"/>
        <v>44003</v>
      </c>
      <c r="G225" s="31">
        <f t="shared" si="80"/>
        <v>44016</v>
      </c>
      <c r="H225" s="46">
        <v>509227.92784363002</v>
      </c>
      <c r="I225" s="48">
        <f t="shared" si="92"/>
        <v>7.3118891168316713E-2</v>
      </c>
      <c r="J225" s="46">
        <f t="shared" si="83"/>
        <v>2045.0567281529491</v>
      </c>
      <c r="K225" s="46">
        <f t="shared" si="84"/>
        <v>132.55360970839644</v>
      </c>
      <c r="L225" s="46">
        <f t="shared" si="93"/>
        <v>265.3035951348794</v>
      </c>
    </row>
    <row r="226" spans="1:12" x14ac:dyDescent="0.35">
      <c r="A226" s="31">
        <v>44020</v>
      </c>
      <c r="B226" s="30" t="s">
        <v>588</v>
      </c>
      <c r="C226" s="30">
        <v>21540</v>
      </c>
      <c r="D226" s="30">
        <v>1570</v>
      </c>
      <c r="E226" s="30">
        <v>572</v>
      </c>
      <c r="F226" s="31">
        <f t="shared" si="81"/>
        <v>44003</v>
      </c>
      <c r="G226" s="31">
        <f t="shared" si="80"/>
        <v>44016</v>
      </c>
      <c r="H226" s="46">
        <v>859094.84590376006</v>
      </c>
      <c r="I226" s="48">
        <f t="shared" si="92"/>
        <v>0.12335549388836337</v>
      </c>
      <c r="J226" s="46">
        <f t="shared" si="83"/>
        <v>2507.2900975607777</v>
      </c>
      <c r="K226" s="46">
        <f t="shared" si="84"/>
        <v>66.581705469116287</v>
      </c>
      <c r="L226" s="46">
        <f t="shared" si="87"/>
        <v>182.75048529110589</v>
      </c>
    </row>
    <row r="227" spans="1:12" x14ac:dyDescent="0.35">
      <c r="A227" s="31">
        <v>44020</v>
      </c>
      <c r="B227" s="30" t="s">
        <v>587</v>
      </c>
      <c r="C227" s="30">
        <v>2314</v>
      </c>
      <c r="D227" s="30">
        <v>372</v>
      </c>
      <c r="E227" s="30">
        <v>215</v>
      </c>
      <c r="F227" s="31">
        <f t="shared" si="81"/>
        <v>44003</v>
      </c>
      <c r="G227" s="31">
        <f t="shared" si="80"/>
        <v>44016</v>
      </c>
      <c r="H227" s="46">
        <v>492858.33534902002</v>
      </c>
      <c r="I227" s="48">
        <f t="shared" si="92"/>
        <v>7.0768418253071133E-2</v>
      </c>
      <c r="J227" s="46">
        <f t="shared" si="83"/>
        <v>469.50611038389553</v>
      </c>
      <c r="K227" s="46">
        <f t="shared" si="84"/>
        <v>43.623082857622101</v>
      </c>
      <c r="L227" s="46">
        <f t="shared" si="87"/>
        <v>75.47807824667639</v>
      </c>
    </row>
    <row r="228" spans="1:12" x14ac:dyDescent="0.35">
      <c r="A228" s="31">
        <v>44020</v>
      </c>
      <c r="B228" s="30" t="s">
        <v>586</v>
      </c>
      <c r="C228" s="30">
        <v>5726</v>
      </c>
      <c r="D228" s="30">
        <v>897</v>
      </c>
      <c r="E228" s="30">
        <v>536</v>
      </c>
      <c r="F228" s="31">
        <f t="shared" si="81"/>
        <v>44003</v>
      </c>
      <c r="G228" s="31">
        <f t="shared" si="80"/>
        <v>44016</v>
      </c>
    </row>
    <row r="229" spans="1:12" x14ac:dyDescent="0.35">
      <c r="A229" s="31">
        <v>44020</v>
      </c>
      <c r="B229" s="30" t="s">
        <v>591</v>
      </c>
      <c r="C229" s="30">
        <v>36950</v>
      </c>
      <c r="D229" s="30">
        <v>1694</v>
      </c>
      <c r="E229" s="30">
        <v>71</v>
      </c>
      <c r="F229" s="31">
        <f t="shared" si="81"/>
        <v>44003</v>
      </c>
      <c r="G229" s="31">
        <f t="shared" si="80"/>
        <v>44016</v>
      </c>
    </row>
    <row r="230" spans="1:12" x14ac:dyDescent="0.35">
      <c r="A230" s="31">
        <v>44021</v>
      </c>
      <c r="B230" s="30" t="s">
        <v>590</v>
      </c>
      <c r="C230" s="30">
        <v>33830</v>
      </c>
      <c r="D230" s="30">
        <v>5670</v>
      </c>
      <c r="E230" s="30">
        <v>6198</v>
      </c>
      <c r="F230" s="31">
        <f t="shared" si="81"/>
        <v>44004</v>
      </c>
      <c r="G230" s="31">
        <f t="shared" si="80"/>
        <v>44017</v>
      </c>
      <c r="H230" s="46">
        <v>4955521.0762956496</v>
      </c>
      <c r="I230" s="48">
        <f t="shared" ref="I230:I233" si="94">H230/6964382.52422904</f>
        <v>0.71155210947351399</v>
      </c>
      <c r="J230" s="46">
        <f t="shared" si="83"/>
        <v>682.67291126705481</v>
      </c>
      <c r="K230" s="46">
        <f t="shared" si="84"/>
        <v>125.07261909645894</v>
      </c>
      <c r="L230" s="46">
        <f t="shared" ref="L230:L231" si="95">D230/H230*100000</f>
        <v>114.41783644351761</v>
      </c>
    </row>
    <row r="231" spans="1:12" x14ac:dyDescent="0.35">
      <c r="A231" s="31">
        <v>44021</v>
      </c>
      <c r="B231" s="30" t="s">
        <v>589</v>
      </c>
      <c r="C231" s="30">
        <v>10442</v>
      </c>
      <c r="D231" s="30">
        <v>1356</v>
      </c>
      <c r="E231" s="30">
        <v>679</v>
      </c>
      <c r="F231" s="31">
        <f t="shared" si="81"/>
        <v>44004</v>
      </c>
      <c r="G231" s="31">
        <f t="shared" si="80"/>
        <v>44017</v>
      </c>
      <c r="H231" s="46">
        <v>509227.92784363002</v>
      </c>
      <c r="I231" s="48">
        <f t="shared" si="94"/>
        <v>7.3118891168316713E-2</v>
      </c>
      <c r="J231" s="46">
        <f t="shared" si="83"/>
        <v>2050.5552482593716</v>
      </c>
      <c r="K231" s="46">
        <f t="shared" si="84"/>
        <v>133.33911258074249</v>
      </c>
      <c r="L231" s="46">
        <f t="shared" si="95"/>
        <v>266.28547372531199</v>
      </c>
    </row>
    <row r="232" spans="1:12" x14ac:dyDescent="0.35">
      <c r="A232" s="31">
        <v>44021</v>
      </c>
      <c r="B232" s="30" t="s">
        <v>588</v>
      </c>
      <c r="C232" s="30">
        <v>21614</v>
      </c>
      <c r="D232" s="30">
        <v>1574</v>
      </c>
      <c r="E232" s="30">
        <v>573</v>
      </c>
      <c r="F232" s="31">
        <f t="shared" si="81"/>
        <v>44004</v>
      </c>
      <c r="G232" s="31">
        <f t="shared" si="80"/>
        <v>44017</v>
      </c>
      <c r="H232" s="46">
        <v>859094.84590376006</v>
      </c>
      <c r="I232" s="48">
        <f t="shared" si="94"/>
        <v>0.12335549388836337</v>
      </c>
      <c r="J232" s="46">
        <f t="shared" si="83"/>
        <v>2515.9038147018873</v>
      </c>
      <c r="K232" s="46">
        <f t="shared" si="84"/>
        <v>66.698107052104248</v>
      </c>
      <c r="L232" s="46">
        <f t="shared" si="87"/>
        <v>183.21609162305776</v>
      </c>
    </row>
    <row r="233" spans="1:12" x14ac:dyDescent="0.35">
      <c r="A233" s="31">
        <v>44021</v>
      </c>
      <c r="B233" s="30" t="s">
        <v>587</v>
      </c>
      <c r="C233" s="30">
        <v>2321</v>
      </c>
      <c r="D233" s="30">
        <v>373</v>
      </c>
      <c r="E233" s="30">
        <v>215</v>
      </c>
      <c r="F233" s="31">
        <f t="shared" si="81"/>
        <v>44004</v>
      </c>
      <c r="G233" s="31">
        <f t="shared" si="80"/>
        <v>44017</v>
      </c>
      <c r="H233" s="46">
        <v>492858.33534902002</v>
      </c>
      <c r="I233" s="48">
        <f t="shared" si="94"/>
        <v>7.0768418253071133E-2</v>
      </c>
      <c r="J233" s="46">
        <f t="shared" si="83"/>
        <v>470.92639680251585</v>
      </c>
      <c r="K233" s="46">
        <f t="shared" si="84"/>
        <v>43.623082857622101</v>
      </c>
      <c r="L233" s="46">
        <f t="shared" si="87"/>
        <v>75.68097630647928</v>
      </c>
    </row>
    <row r="234" spans="1:12" x14ac:dyDescent="0.35">
      <c r="A234" s="31">
        <v>44021</v>
      </c>
      <c r="B234" s="30" t="s">
        <v>586</v>
      </c>
      <c r="C234" s="30">
        <v>5757</v>
      </c>
      <c r="D234" s="30">
        <v>898</v>
      </c>
      <c r="E234" s="30">
        <v>538</v>
      </c>
      <c r="F234" s="31">
        <f t="shared" si="81"/>
        <v>44004</v>
      </c>
      <c r="G234" s="31">
        <f t="shared" si="80"/>
        <v>44017</v>
      </c>
    </row>
    <row r="235" spans="1:12" x14ac:dyDescent="0.35">
      <c r="A235" s="31">
        <v>44021</v>
      </c>
      <c r="B235" s="30" t="s">
        <v>591</v>
      </c>
      <c r="C235" s="30">
        <v>36933</v>
      </c>
      <c r="D235" s="30">
        <v>1688</v>
      </c>
      <c r="E235" s="30">
        <v>65</v>
      </c>
      <c r="F235" s="31">
        <f t="shared" si="81"/>
        <v>44004</v>
      </c>
      <c r="G235" s="31">
        <f t="shared" si="80"/>
        <v>44017</v>
      </c>
    </row>
    <row r="236" spans="1:12" x14ac:dyDescent="0.35">
      <c r="A236" s="31">
        <v>44022</v>
      </c>
      <c r="B236" s="30" t="s">
        <v>590</v>
      </c>
      <c r="C236" s="30">
        <v>33921</v>
      </c>
      <c r="D236" s="30">
        <v>5687</v>
      </c>
      <c r="E236" s="30">
        <v>6220</v>
      </c>
      <c r="F236" s="31">
        <f t="shared" si="81"/>
        <v>44005</v>
      </c>
      <c r="G236" s="31">
        <f t="shared" si="80"/>
        <v>44018</v>
      </c>
      <c r="H236" s="46">
        <v>4955521.0762956496</v>
      </c>
      <c r="I236" s="48">
        <f t="shared" ref="I236:I239" si="96">H236/6964382.52422904</f>
        <v>0.71155210947351399</v>
      </c>
      <c r="J236" s="46">
        <f t="shared" si="83"/>
        <v>684.50924691367914</v>
      </c>
      <c r="K236" s="46">
        <f t="shared" si="84"/>
        <v>125.51656837366481</v>
      </c>
      <c r="L236" s="46">
        <f t="shared" ref="L236:L237" si="97">D236/H236*100000</f>
        <v>114.76088815772216</v>
      </c>
    </row>
    <row r="237" spans="1:12" x14ac:dyDescent="0.35">
      <c r="A237" s="31">
        <v>44022</v>
      </c>
      <c r="B237" s="30" t="s">
        <v>589</v>
      </c>
      <c r="C237" s="30">
        <v>10465</v>
      </c>
      <c r="D237" s="30">
        <v>1358</v>
      </c>
      <c r="E237" s="30">
        <v>683</v>
      </c>
      <c r="F237" s="31">
        <f t="shared" si="81"/>
        <v>44005</v>
      </c>
      <c r="G237" s="31">
        <f t="shared" si="80"/>
        <v>44018</v>
      </c>
      <c r="H237" s="46">
        <v>509227.92784363002</v>
      </c>
      <c r="I237" s="48">
        <f t="shared" si="96"/>
        <v>7.3118891168316713E-2</v>
      </c>
      <c r="J237" s="46">
        <f t="shared" si="83"/>
        <v>2055.0718897753609</v>
      </c>
      <c r="K237" s="46">
        <f t="shared" si="84"/>
        <v>134.12461545308855</v>
      </c>
      <c r="L237" s="46">
        <f t="shared" si="97"/>
        <v>266.67822516148499</v>
      </c>
    </row>
    <row r="238" spans="1:12" x14ac:dyDescent="0.35">
      <c r="A238" s="31">
        <v>44022</v>
      </c>
      <c r="B238" s="30" t="s">
        <v>588</v>
      </c>
      <c r="C238" s="30">
        <v>21675</v>
      </c>
      <c r="D238" s="30">
        <v>1579</v>
      </c>
      <c r="E238" s="30">
        <v>573</v>
      </c>
      <c r="F238" s="31">
        <f t="shared" si="81"/>
        <v>44005</v>
      </c>
      <c r="G238" s="31">
        <f t="shared" si="80"/>
        <v>44018</v>
      </c>
      <c r="H238" s="46">
        <v>859094.84590376006</v>
      </c>
      <c r="I238" s="48">
        <f t="shared" si="96"/>
        <v>0.12335549388836337</v>
      </c>
      <c r="J238" s="46">
        <f t="shared" si="83"/>
        <v>2523.0043112641533</v>
      </c>
      <c r="K238" s="46">
        <f t="shared" si="84"/>
        <v>66.698107052104248</v>
      </c>
      <c r="L238" s="46">
        <f t="shared" si="87"/>
        <v>183.79809953799762</v>
      </c>
    </row>
    <row r="239" spans="1:12" x14ac:dyDescent="0.35">
      <c r="A239" s="31">
        <v>44022</v>
      </c>
      <c r="B239" s="30" t="s">
        <v>587</v>
      </c>
      <c r="C239" s="30">
        <v>2326</v>
      </c>
      <c r="D239" s="30">
        <v>373</v>
      </c>
      <c r="E239" s="30">
        <v>215</v>
      </c>
      <c r="F239" s="31">
        <f t="shared" si="81"/>
        <v>44005</v>
      </c>
      <c r="G239" s="31">
        <f t="shared" si="80"/>
        <v>44018</v>
      </c>
      <c r="H239" s="46">
        <v>492858.33534902002</v>
      </c>
      <c r="I239" s="48">
        <f t="shared" si="96"/>
        <v>7.0768418253071133E-2</v>
      </c>
      <c r="J239" s="46">
        <f t="shared" si="83"/>
        <v>471.94088710153028</v>
      </c>
      <c r="K239" s="46">
        <f t="shared" si="84"/>
        <v>43.623082857622101</v>
      </c>
      <c r="L239" s="46">
        <f t="shared" si="87"/>
        <v>75.68097630647928</v>
      </c>
    </row>
    <row r="240" spans="1:12" x14ac:dyDescent="0.35">
      <c r="A240" s="31">
        <v>44022</v>
      </c>
      <c r="B240" s="30" t="s">
        <v>586</v>
      </c>
      <c r="C240" s="30">
        <v>5801</v>
      </c>
      <c r="D240" s="30">
        <v>900</v>
      </c>
      <c r="E240" s="30">
        <v>539</v>
      </c>
      <c r="F240" s="31">
        <f t="shared" si="81"/>
        <v>44005</v>
      </c>
      <c r="G240" s="31">
        <f t="shared" si="80"/>
        <v>44018</v>
      </c>
    </row>
    <row r="241" spans="1:12" x14ac:dyDescent="0.35">
      <c r="A241" s="31">
        <v>44022</v>
      </c>
      <c r="B241" s="30" t="s">
        <v>591</v>
      </c>
      <c r="C241" s="30">
        <v>36922</v>
      </c>
      <c r="D241" s="30">
        <v>1685</v>
      </c>
      <c r="E241" s="30">
        <v>66</v>
      </c>
      <c r="F241" s="31">
        <f t="shared" si="81"/>
        <v>44005</v>
      </c>
      <c r="G241" s="31">
        <f t="shared" si="80"/>
        <v>44018</v>
      </c>
    </row>
    <row r="242" spans="1:12" x14ac:dyDescent="0.35">
      <c r="A242" s="31">
        <v>44023</v>
      </c>
      <c r="B242" s="30" t="s">
        <v>590</v>
      </c>
      <c r="C242" s="30">
        <v>34010</v>
      </c>
      <c r="D242" s="30">
        <v>5702</v>
      </c>
      <c r="E242" s="30">
        <v>6229</v>
      </c>
      <c r="F242" s="31">
        <f t="shared" si="81"/>
        <v>44006</v>
      </c>
      <c r="G242" s="31">
        <f t="shared" si="80"/>
        <v>44019</v>
      </c>
      <c r="H242" s="46">
        <v>4955521.0762956496</v>
      </c>
      <c r="I242" s="48">
        <f t="shared" ref="I242:I245" si="98">H242/6964382.52422904</f>
        <v>0.71155210947351399</v>
      </c>
      <c r="J242" s="46">
        <f t="shared" si="83"/>
        <v>686.30522353510298</v>
      </c>
      <c r="K242" s="46">
        <f t="shared" si="84"/>
        <v>125.69818398706722</v>
      </c>
      <c r="L242" s="46">
        <f t="shared" ref="L242:L243" si="99">D242/H242*100000</f>
        <v>115.06358084672618</v>
      </c>
    </row>
    <row r="243" spans="1:12" x14ac:dyDescent="0.35">
      <c r="A243" s="31">
        <v>44023</v>
      </c>
      <c r="B243" s="30" t="s">
        <v>589</v>
      </c>
      <c r="C243" s="30">
        <v>10477</v>
      </c>
      <c r="D243" s="30">
        <v>1362</v>
      </c>
      <c r="E243" s="30">
        <v>684</v>
      </c>
      <c r="F243" s="31">
        <f t="shared" si="81"/>
        <v>44006</v>
      </c>
      <c r="G243" s="31">
        <f t="shared" si="80"/>
        <v>44019</v>
      </c>
      <c r="H243" s="46">
        <v>509227.92784363002</v>
      </c>
      <c r="I243" s="48">
        <f t="shared" si="98"/>
        <v>7.3118891168316713E-2</v>
      </c>
      <c r="J243" s="46">
        <f t="shared" si="83"/>
        <v>2057.4283983923992</v>
      </c>
      <c r="K243" s="46">
        <f t="shared" si="84"/>
        <v>134.32099117117505</v>
      </c>
      <c r="L243" s="46">
        <f t="shared" si="99"/>
        <v>267.46372803383105</v>
      </c>
    </row>
    <row r="244" spans="1:12" x14ac:dyDescent="0.35">
      <c r="A244" s="31">
        <v>44023</v>
      </c>
      <c r="B244" s="30" t="s">
        <v>588</v>
      </c>
      <c r="C244" s="30">
        <v>21753</v>
      </c>
      <c r="D244" s="30">
        <v>1581</v>
      </c>
      <c r="E244" s="30">
        <v>572</v>
      </c>
      <c r="F244" s="31">
        <f t="shared" si="81"/>
        <v>44006</v>
      </c>
      <c r="G244" s="31">
        <f t="shared" si="80"/>
        <v>44019</v>
      </c>
      <c r="H244" s="46">
        <v>859094.84590376006</v>
      </c>
      <c r="I244" s="48">
        <f t="shared" si="98"/>
        <v>0.12335549388836337</v>
      </c>
      <c r="J244" s="46">
        <f t="shared" si="83"/>
        <v>2532.0836347372147</v>
      </c>
      <c r="K244" s="46">
        <f t="shared" si="84"/>
        <v>66.581705469116287</v>
      </c>
      <c r="L244" s="46">
        <f t="shared" si="87"/>
        <v>184.03090270397354</v>
      </c>
    </row>
    <row r="245" spans="1:12" x14ac:dyDescent="0.35">
      <c r="A245" s="31">
        <v>44023</v>
      </c>
      <c r="B245" s="30" t="s">
        <v>587</v>
      </c>
      <c r="C245" s="30">
        <v>2329</v>
      </c>
      <c r="D245" s="30">
        <v>373</v>
      </c>
      <c r="E245" s="30">
        <v>215</v>
      </c>
      <c r="F245" s="31">
        <f t="shared" si="81"/>
        <v>44006</v>
      </c>
      <c r="G245" s="31">
        <f t="shared" si="80"/>
        <v>44019</v>
      </c>
      <c r="H245" s="46">
        <v>492858.33534902002</v>
      </c>
      <c r="I245" s="48">
        <f t="shared" si="98"/>
        <v>7.0768418253071133E-2</v>
      </c>
      <c r="J245" s="46">
        <f t="shared" si="83"/>
        <v>472.54958128093898</v>
      </c>
      <c r="K245" s="46">
        <f t="shared" si="84"/>
        <v>43.623082857622101</v>
      </c>
      <c r="L245" s="46">
        <f t="shared" si="87"/>
        <v>75.68097630647928</v>
      </c>
    </row>
    <row r="246" spans="1:12" x14ac:dyDescent="0.35">
      <c r="A246" s="31">
        <v>44023</v>
      </c>
      <c r="B246" s="30" t="s">
        <v>586</v>
      </c>
      <c r="C246" s="30">
        <v>5828</v>
      </c>
      <c r="D246" s="30">
        <v>900</v>
      </c>
      <c r="E246" s="30">
        <v>541</v>
      </c>
      <c r="F246" s="31">
        <f t="shared" si="81"/>
        <v>44006</v>
      </c>
      <c r="G246" s="31">
        <f t="shared" si="80"/>
        <v>44019</v>
      </c>
    </row>
    <row r="247" spans="1:12" x14ac:dyDescent="0.35">
      <c r="A247" s="31">
        <v>44023</v>
      </c>
      <c r="B247" s="30" t="s">
        <v>591</v>
      </c>
      <c r="C247" s="30">
        <v>37001</v>
      </c>
      <c r="D247" s="30">
        <v>1682</v>
      </c>
      <c r="E247" s="30">
        <v>69</v>
      </c>
      <c r="F247" s="31">
        <f t="shared" si="81"/>
        <v>44006</v>
      </c>
      <c r="G247" s="31">
        <f t="shared" si="80"/>
        <v>44019</v>
      </c>
    </row>
    <row r="248" spans="1:12" x14ac:dyDescent="0.35">
      <c r="A248" s="31">
        <v>44024</v>
      </c>
      <c r="B248" s="30" t="s">
        <v>590</v>
      </c>
      <c r="C248" s="30">
        <v>34076</v>
      </c>
      <c r="D248" s="30">
        <v>5705</v>
      </c>
      <c r="E248" s="30">
        <v>6240</v>
      </c>
      <c r="F248" s="31">
        <f t="shared" si="81"/>
        <v>44007</v>
      </c>
      <c r="G248" s="31">
        <f t="shared" si="80"/>
        <v>44020</v>
      </c>
      <c r="H248" s="46">
        <v>4955521.0762956496</v>
      </c>
      <c r="I248" s="48">
        <f t="shared" ref="I248:I251" si="100">H248/6964382.52422904</f>
        <v>0.71155210947351399</v>
      </c>
      <c r="J248" s="46">
        <f t="shared" si="83"/>
        <v>687.63707136672065</v>
      </c>
      <c r="K248" s="46">
        <f t="shared" si="84"/>
        <v>125.92015862567018</v>
      </c>
      <c r="L248" s="46">
        <f t="shared" ref="L248:L249" si="101">D248/H248*100000</f>
        <v>115.12411938452698</v>
      </c>
    </row>
    <row r="249" spans="1:12" x14ac:dyDescent="0.35">
      <c r="A249" s="31">
        <v>44024</v>
      </c>
      <c r="B249" s="30" t="s">
        <v>589</v>
      </c>
      <c r="C249" s="30">
        <v>10493</v>
      </c>
      <c r="D249" s="30">
        <v>1363</v>
      </c>
      <c r="E249" s="30">
        <v>684</v>
      </c>
      <c r="F249" s="31">
        <f t="shared" si="81"/>
        <v>44007</v>
      </c>
      <c r="G249" s="31">
        <f t="shared" si="80"/>
        <v>44020</v>
      </c>
      <c r="H249" s="46">
        <v>509227.92784363002</v>
      </c>
      <c r="I249" s="48">
        <f t="shared" si="100"/>
        <v>7.3118891168316713E-2</v>
      </c>
      <c r="J249" s="46">
        <f t="shared" si="83"/>
        <v>2060.5704098817837</v>
      </c>
      <c r="K249" s="46">
        <f t="shared" si="84"/>
        <v>134.32099117117505</v>
      </c>
      <c r="L249" s="46">
        <f t="shared" si="101"/>
        <v>267.66010375191757</v>
      </c>
    </row>
    <row r="250" spans="1:12" x14ac:dyDescent="0.35">
      <c r="A250" s="31">
        <v>44024</v>
      </c>
      <c r="B250" s="30" t="s">
        <v>588</v>
      </c>
      <c r="C250" s="30">
        <v>21803</v>
      </c>
      <c r="D250" s="30">
        <v>1585</v>
      </c>
      <c r="E250" s="30">
        <v>575</v>
      </c>
      <c r="F250" s="31">
        <f t="shared" si="81"/>
        <v>44007</v>
      </c>
      <c r="G250" s="31">
        <f t="shared" si="80"/>
        <v>44020</v>
      </c>
      <c r="H250" s="46">
        <v>859094.84590376006</v>
      </c>
      <c r="I250" s="48">
        <f t="shared" si="100"/>
        <v>0.12335549388836337</v>
      </c>
      <c r="J250" s="46">
        <f t="shared" si="83"/>
        <v>2537.9037138866129</v>
      </c>
      <c r="K250" s="46">
        <f t="shared" si="84"/>
        <v>66.930910218080186</v>
      </c>
      <c r="L250" s="46">
        <f t="shared" si="87"/>
        <v>184.49650903592541</v>
      </c>
    </row>
    <row r="251" spans="1:12" x14ac:dyDescent="0.35">
      <c r="A251" s="31">
        <v>44024</v>
      </c>
      <c r="B251" s="30" t="s">
        <v>587</v>
      </c>
      <c r="C251" s="30">
        <v>2334</v>
      </c>
      <c r="D251" s="30">
        <v>373</v>
      </c>
      <c r="E251" s="30">
        <v>215</v>
      </c>
      <c r="F251" s="31">
        <f t="shared" si="81"/>
        <v>44007</v>
      </c>
      <c r="G251" s="31">
        <f t="shared" si="80"/>
        <v>44020</v>
      </c>
      <c r="H251" s="46">
        <v>492858.33534902002</v>
      </c>
      <c r="I251" s="48">
        <f t="shared" si="100"/>
        <v>7.0768418253071133E-2</v>
      </c>
      <c r="J251" s="46">
        <f t="shared" si="83"/>
        <v>473.56407157995346</v>
      </c>
      <c r="K251" s="46">
        <f t="shared" si="84"/>
        <v>43.623082857622101</v>
      </c>
      <c r="L251" s="46">
        <f t="shared" si="87"/>
        <v>75.68097630647928</v>
      </c>
    </row>
    <row r="252" spans="1:12" x14ac:dyDescent="0.35">
      <c r="A252" s="31">
        <v>44024</v>
      </c>
      <c r="B252" s="30" t="s">
        <v>586</v>
      </c>
      <c r="C252" s="30">
        <v>5839</v>
      </c>
      <c r="D252" s="30">
        <v>901</v>
      </c>
      <c r="E252" s="30">
        <v>542</v>
      </c>
      <c r="F252" s="31">
        <f t="shared" si="81"/>
        <v>44007</v>
      </c>
      <c r="G252" s="31">
        <f t="shared" si="80"/>
        <v>44020</v>
      </c>
    </row>
    <row r="253" spans="1:12" x14ac:dyDescent="0.35">
      <c r="A253" s="31">
        <v>44024</v>
      </c>
      <c r="B253" s="30" t="s">
        <v>591</v>
      </c>
      <c r="C253" s="30">
        <v>37052</v>
      </c>
      <c r="D253" s="30">
        <v>1681</v>
      </c>
      <c r="E253" s="30">
        <v>69</v>
      </c>
      <c r="F253" s="31">
        <f t="shared" si="81"/>
        <v>44007</v>
      </c>
      <c r="G253" s="31">
        <f t="shared" si="80"/>
        <v>44020</v>
      </c>
    </row>
    <row r="254" spans="1:12" x14ac:dyDescent="0.35">
      <c r="A254" s="31">
        <v>44025</v>
      </c>
      <c r="B254" s="30" t="s">
        <v>590</v>
      </c>
      <c r="C254" s="30">
        <v>34147</v>
      </c>
      <c r="D254" s="30">
        <v>5708</v>
      </c>
      <c r="E254" s="30">
        <v>6245</v>
      </c>
      <c r="F254" s="31">
        <f t="shared" si="81"/>
        <v>44008</v>
      </c>
      <c r="G254" s="31">
        <f t="shared" si="80"/>
        <v>44021</v>
      </c>
      <c r="H254" s="46">
        <v>4955521.0762956496</v>
      </c>
      <c r="I254" s="48">
        <f t="shared" ref="I254:I257" si="102">H254/6964382.52422904</f>
        <v>0.71155210947351399</v>
      </c>
      <c r="J254" s="46">
        <f t="shared" si="83"/>
        <v>689.06981676133967</v>
      </c>
      <c r="K254" s="46">
        <f t="shared" si="84"/>
        <v>126.02105618867152</v>
      </c>
      <c r="L254" s="46">
        <f t="shared" ref="L254:L255" si="103">D254/H254*100000</f>
        <v>115.18465792232779</v>
      </c>
    </row>
    <row r="255" spans="1:12" x14ac:dyDescent="0.35">
      <c r="A255" s="31">
        <v>44025</v>
      </c>
      <c r="B255" s="30" t="s">
        <v>589</v>
      </c>
      <c r="C255" s="30">
        <v>10502</v>
      </c>
      <c r="D255" s="30">
        <v>1364</v>
      </c>
      <c r="E255" s="30">
        <v>684</v>
      </c>
      <c r="F255" s="31">
        <f t="shared" si="81"/>
        <v>44008</v>
      </c>
      <c r="G255" s="31">
        <f t="shared" si="80"/>
        <v>44021</v>
      </c>
      <c r="H255" s="46">
        <v>509227.92784363002</v>
      </c>
      <c r="I255" s="48">
        <f t="shared" si="102"/>
        <v>7.3118891168316713E-2</v>
      </c>
      <c r="J255" s="46">
        <f t="shared" si="83"/>
        <v>2062.3377913445624</v>
      </c>
      <c r="K255" s="46">
        <f t="shared" si="84"/>
        <v>134.32099117117505</v>
      </c>
      <c r="L255" s="46">
        <f t="shared" si="103"/>
        <v>267.85647947000405</v>
      </c>
    </row>
    <row r="256" spans="1:12" x14ac:dyDescent="0.35">
      <c r="A256" s="31">
        <v>44025</v>
      </c>
      <c r="B256" s="30" t="s">
        <v>588</v>
      </c>
      <c r="C256" s="30">
        <v>21825</v>
      </c>
      <c r="D256" s="30">
        <v>1585</v>
      </c>
      <c r="E256" s="30">
        <v>575</v>
      </c>
      <c r="F256" s="31">
        <f t="shared" si="81"/>
        <v>44008</v>
      </c>
      <c r="G256" s="31">
        <f t="shared" si="80"/>
        <v>44021</v>
      </c>
      <c r="H256" s="46">
        <v>859094.84590376006</v>
      </c>
      <c r="I256" s="48">
        <f t="shared" si="102"/>
        <v>0.12335549388836337</v>
      </c>
      <c r="J256" s="46">
        <f t="shared" si="83"/>
        <v>2540.464548712348</v>
      </c>
      <c r="K256" s="46">
        <f t="shared" si="84"/>
        <v>66.930910218080186</v>
      </c>
      <c r="L256" s="46">
        <f t="shared" si="87"/>
        <v>184.49650903592541</v>
      </c>
    </row>
    <row r="257" spans="1:12" x14ac:dyDescent="0.35">
      <c r="A257" s="31">
        <v>44025</v>
      </c>
      <c r="B257" s="30" t="s">
        <v>587</v>
      </c>
      <c r="C257" s="30">
        <v>2338</v>
      </c>
      <c r="D257" s="30">
        <v>373</v>
      </c>
      <c r="E257" s="30">
        <v>215</v>
      </c>
      <c r="F257" s="31">
        <f t="shared" si="81"/>
        <v>44008</v>
      </c>
      <c r="G257" s="31">
        <f t="shared" si="80"/>
        <v>44021</v>
      </c>
      <c r="H257" s="46">
        <v>492858.33534902002</v>
      </c>
      <c r="I257" s="48">
        <f t="shared" si="102"/>
        <v>7.0768418253071133E-2</v>
      </c>
      <c r="J257" s="46">
        <f t="shared" si="83"/>
        <v>474.37566381916497</v>
      </c>
      <c r="K257" s="46">
        <f t="shared" si="84"/>
        <v>43.623082857622101</v>
      </c>
      <c r="L257" s="46">
        <f t="shared" si="87"/>
        <v>75.68097630647928</v>
      </c>
    </row>
    <row r="258" spans="1:12" x14ac:dyDescent="0.35">
      <c r="A258" s="31">
        <v>44025</v>
      </c>
      <c r="B258" s="30" t="s">
        <v>586</v>
      </c>
      <c r="C258" s="30">
        <v>5864</v>
      </c>
      <c r="D258" s="30">
        <v>901</v>
      </c>
      <c r="E258" s="30">
        <v>541</v>
      </c>
      <c r="F258" s="31">
        <f t="shared" si="81"/>
        <v>44008</v>
      </c>
      <c r="G258" s="31">
        <f t="shared" si="80"/>
        <v>44021</v>
      </c>
    </row>
    <row r="259" spans="1:12" x14ac:dyDescent="0.35">
      <c r="A259" s="31">
        <v>44025</v>
      </c>
      <c r="B259" s="30" t="s">
        <v>591</v>
      </c>
      <c r="C259" s="30">
        <v>37151</v>
      </c>
      <c r="D259" s="30">
        <v>1680</v>
      </c>
      <c r="E259" s="30">
        <v>70</v>
      </c>
      <c r="F259" s="31">
        <f t="shared" si="81"/>
        <v>44008</v>
      </c>
      <c r="G259" s="31">
        <f t="shared" ref="G259:G322" si="104">A259-4</f>
        <v>44021</v>
      </c>
    </row>
    <row r="260" spans="1:12" x14ac:dyDescent="0.35">
      <c r="A260" s="31">
        <v>44026</v>
      </c>
      <c r="B260" s="30" t="s">
        <v>590</v>
      </c>
      <c r="C260" s="30">
        <v>34298</v>
      </c>
      <c r="D260" s="30">
        <v>5720</v>
      </c>
      <c r="E260" s="30">
        <v>6254</v>
      </c>
      <c r="F260" s="31">
        <f t="shared" si="81"/>
        <v>44009</v>
      </c>
      <c r="G260" s="31">
        <f t="shared" si="104"/>
        <v>44022</v>
      </c>
      <c r="H260" s="46">
        <v>4955521.0762956496</v>
      </c>
      <c r="I260" s="48">
        <f t="shared" ref="I260:I263" si="105">H260/6964382.52422904</f>
        <v>0.71155210947351399</v>
      </c>
      <c r="J260" s="46">
        <f t="shared" si="83"/>
        <v>692.11692316398012</v>
      </c>
      <c r="K260" s="46">
        <f t="shared" si="84"/>
        <v>126.20267180207394</v>
      </c>
      <c r="L260" s="46">
        <f t="shared" ref="L260:L261" si="106">D260/H260*100000</f>
        <v>115.426812073531</v>
      </c>
    </row>
    <row r="261" spans="1:12" x14ac:dyDescent="0.35">
      <c r="A261" s="31">
        <v>44026</v>
      </c>
      <c r="B261" s="30" t="s">
        <v>589</v>
      </c>
      <c r="C261" s="30">
        <v>10534</v>
      </c>
      <c r="D261" s="30">
        <v>1364</v>
      </c>
      <c r="E261" s="30">
        <v>685</v>
      </c>
      <c r="F261" s="31">
        <f t="shared" si="81"/>
        <v>44009</v>
      </c>
      <c r="G261" s="31">
        <f t="shared" si="104"/>
        <v>44022</v>
      </c>
      <c r="H261" s="46">
        <v>509227.92784363002</v>
      </c>
      <c r="I261" s="48">
        <f t="shared" si="105"/>
        <v>7.3118891168316713E-2</v>
      </c>
      <c r="J261" s="46">
        <f t="shared" si="83"/>
        <v>2068.6218143233305</v>
      </c>
      <c r="K261" s="46">
        <f t="shared" si="84"/>
        <v>134.51736688926158</v>
      </c>
      <c r="L261" s="46">
        <f t="shared" si="106"/>
        <v>267.85647947000405</v>
      </c>
    </row>
    <row r="262" spans="1:12" x14ac:dyDescent="0.35">
      <c r="A262" s="31">
        <v>44026</v>
      </c>
      <c r="B262" s="30" t="s">
        <v>588</v>
      </c>
      <c r="C262" s="30">
        <v>21862</v>
      </c>
      <c r="D262" s="30">
        <v>1587</v>
      </c>
      <c r="E262" s="30">
        <v>573</v>
      </c>
      <c r="F262" s="31">
        <f t="shared" si="81"/>
        <v>44009</v>
      </c>
      <c r="G262" s="31">
        <f t="shared" si="104"/>
        <v>44022</v>
      </c>
      <c r="H262" s="46">
        <v>859094.84590376006</v>
      </c>
      <c r="I262" s="48">
        <f t="shared" si="105"/>
        <v>0.12335549388836337</v>
      </c>
      <c r="J262" s="46">
        <f t="shared" si="83"/>
        <v>2544.7714072829026</v>
      </c>
      <c r="K262" s="46">
        <f t="shared" si="84"/>
        <v>66.698107052104248</v>
      </c>
      <c r="L262" s="46">
        <f t="shared" si="87"/>
        <v>184.72931220190134</v>
      </c>
    </row>
    <row r="263" spans="1:12" x14ac:dyDescent="0.35">
      <c r="A263" s="31">
        <v>44026</v>
      </c>
      <c r="B263" s="30" t="s">
        <v>587</v>
      </c>
      <c r="C263" s="30">
        <v>2344</v>
      </c>
      <c r="D263" s="30">
        <v>373</v>
      </c>
      <c r="E263" s="30">
        <v>215</v>
      </c>
      <c r="F263" s="31">
        <f t="shared" ref="F263:F326" si="107">A263-17</f>
        <v>44009</v>
      </c>
      <c r="G263" s="31">
        <f t="shared" si="104"/>
        <v>44022</v>
      </c>
      <c r="H263" s="46">
        <v>492858.33534902002</v>
      </c>
      <c r="I263" s="48">
        <f t="shared" si="105"/>
        <v>7.0768418253071133E-2</v>
      </c>
      <c r="J263" s="46">
        <f t="shared" ref="J263:J326" si="108">C263/H263*100000</f>
        <v>475.59305217798237</v>
      </c>
      <c r="K263" s="46">
        <f t="shared" ref="K263:K326" si="109">E263/H263*100000</f>
        <v>43.623082857622101</v>
      </c>
      <c r="L263" s="46">
        <f t="shared" si="87"/>
        <v>75.68097630647928</v>
      </c>
    </row>
    <row r="264" spans="1:12" x14ac:dyDescent="0.35">
      <c r="A264" s="31">
        <v>44026</v>
      </c>
      <c r="B264" s="30" t="s">
        <v>586</v>
      </c>
      <c r="C264" s="30">
        <v>5885</v>
      </c>
      <c r="D264" s="30">
        <v>904</v>
      </c>
      <c r="E264" s="30">
        <v>543</v>
      </c>
      <c r="F264" s="31">
        <f t="shared" si="107"/>
        <v>44009</v>
      </c>
      <c r="G264" s="31">
        <f t="shared" si="104"/>
        <v>44022</v>
      </c>
    </row>
    <row r="265" spans="1:12" x14ac:dyDescent="0.35">
      <c r="A265" s="31">
        <v>44026</v>
      </c>
      <c r="B265" s="30" t="s">
        <v>591</v>
      </c>
      <c r="C265" s="30">
        <v>37207</v>
      </c>
      <c r="D265" s="30">
        <v>1677</v>
      </c>
      <c r="E265" s="30">
        <v>70</v>
      </c>
      <c r="F265" s="31">
        <f t="shared" si="107"/>
        <v>44009</v>
      </c>
      <c r="G265" s="31">
        <f t="shared" si="104"/>
        <v>44022</v>
      </c>
    </row>
    <row r="266" spans="1:12" x14ac:dyDescent="0.35">
      <c r="A266" s="31">
        <v>44027</v>
      </c>
      <c r="B266" s="30" t="s">
        <v>590</v>
      </c>
      <c r="C266" s="30">
        <v>34409</v>
      </c>
      <c r="D266" s="30">
        <v>5742</v>
      </c>
      <c r="E266" s="30">
        <v>6284</v>
      </c>
      <c r="F266" s="31">
        <f t="shared" si="107"/>
        <v>44010</v>
      </c>
      <c r="G266" s="31">
        <f t="shared" si="104"/>
        <v>44023</v>
      </c>
      <c r="H266" s="46">
        <v>4955521.0762956496</v>
      </c>
      <c r="I266" s="48">
        <f t="shared" ref="I266:I269" si="110">H266/6964382.52422904</f>
        <v>0.71155210947351399</v>
      </c>
      <c r="J266" s="46">
        <f t="shared" si="108"/>
        <v>694.35684906260974</v>
      </c>
      <c r="K266" s="46">
        <f t="shared" si="109"/>
        <v>126.80805718008196</v>
      </c>
      <c r="L266" s="46">
        <f t="shared" ref="L266:L267" si="111">D266/H266*100000</f>
        <v>115.87076135073687</v>
      </c>
    </row>
    <row r="267" spans="1:12" x14ac:dyDescent="0.35">
      <c r="A267" s="31">
        <v>44027</v>
      </c>
      <c r="B267" s="30" t="s">
        <v>589</v>
      </c>
      <c r="C267" s="30">
        <v>10550</v>
      </c>
      <c r="D267" s="30">
        <v>1366</v>
      </c>
      <c r="E267" s="30">
        <v>686</v>
      </c>
      <c r="F267" s="31">
        <f t="shared" si="107"/>
        <v>44010</v>
      </c>
      <c r="G267" s="31">
        <f t="shared" si="104"/>
        <v>44023</v>
      </c>
      <c r="H267" s="46">
        <v>509227.92784363002</v>
      </c>
      <c r="I267" s="48">
        <f t="shared" si="110"/>
        <v>7.3118891168316713E-2</v>
      </c>
      <c r="J267" s="46">
        <f t="shared" si="108"/>
        <v>2071.7638258127149</v>
      </c>
      <c r="K267" s="46">
        <f t="shared" si="109"/>
        <v>134.71374260734811</v>
      </c>
      <c r="L267" s="46">
        <f t="shared" si="111"/>
        <v>268.2492309061771</v>
      </c>
    </row>
    <row r="268" spans="1:12" x14ac:dyDescent="0.35">
      <c r="A268" s="31">
        <v>44027</v>
      </c>
      <c r="B268" s="30" t="s">
        <v>588</v>
      </c>
      <c r="C268" s="30">
        <v>21915</v>
      </c>
      <c r="D268" s="30">
        <v>1591</v>
      </c>
      <c r="E268" s="30">
        <v>576</v>
      </c>
      <c r="F268" s="31">
        <f t="shared" si="107"/>
        <v>44010</v>
      </c>
      <c r="G268" s="31">
        <f t="shared" si="104"/>
        <v>44023</v>
      </c>
      <c r="H268" s="46">
        <v>859094.84590376006</v>
      </c>
      <c r="I268" s="48">
        <f t="shared" si="110"/>
        <v>0.12335549388836337</v>
      </c>
      <c r="J268" s="46">
        <f t="shared" si="108"/>
        <v>2550.9406911812648</v>
      </c>
      <c r="K268" s="46">
        <f t="shared" si="109"/>
        <v>67.047311801068147</v>
      </c>
      <c r="L268" s="46">
        <f t="shared" si="87"/>
        <v>185.19491853385318</v>
      </c>
    </row>
    <row r="269" spans="1:12" x14ac:dyDescent="0.35">
      <c r="A269" s="31">
        <v>44027</v>
      </c>
      <c r="B269" s="30" t="s">
        <v>587</v>
      </c>
      <c r="C269" s="30">
        <v>2349</v>
      </c>
      <c r="D269" s="30">
        <v>373</v>
      </c>
      <c r="E269" s="30">
        <v>215</v>
      </c>
      <c r="F269" s="31">
        <f t="shared" si="107"/>
        <v>44010</v>
      </c>
      <c r="G269" s="31">
        <f t="shared" si="104"/>
        <v>44023</v>
      </c>
      <c r="H269" s="46">
        <v>492858.33534902002</v>
      </c>
      <c r="I269" s="48">
        <f t="shared" si="110"/>
        <v>7.0768418253071133E-2</v>
      </c>
      <c r="J269" s="46">
        <f t="shared" si="108"/>
        <v>476.6075424769968</v>
      </c>
      <c r="K269" s="46">
        <f t="shared" si="109"/>
        <v>43.623082857622101</v>
      </c>
      <c r="L269" s="46">
        <f t="shared" si="87"/>
        <v>75.68097630647928</v>
      </c>
    </row>
    <row r="270" spans="1:12" x14ac:dyDescent="0.35">
      <c r="A270" s="31">
        <v>44027</v>
      </c>
      <c r="B270" s="30" t="s">
        <v>586</v>
      </c>
      <c r="C270" s="30">
        <v>5913</v>
      </c>
      <c r="D270" s="30">
        <v>909</v>
      </c>
      <c r="E270" s="30">
        <v>545</v>
      </c>
      <c r="F270" s="31">
        <f t="shared" si="107"/>
        <v>44010</v>
      </c>
      <c r="G270" s="31">
        <f t="shared" si="104"/>
        <v>44023</v>
      </c>
    </row>
    <row r="271" spans="1:12" x14ac:dyDescent="0.35">
      <c r="A271" s="31">
        <v>44027</v>
      </c>
      <c r="B271" s="30" t="s">
        <v>591</v>
      </c>
      <c r="C271" s="30">
        <v>37211</v>
      </c>
      <c r="D271" s="30">
        <v>1670</v>
      </c>
      <c r="E271" s="30">
        <v>62</v>
      </c>
      <c r="F271" s="31">
        <f t="shared" si="107"/>
        <v>44010</v>
      </c>
      <c r="G271" s="31">
        <f t="shared" si="104"/>
        <v>44023</v>
      </c>
    </row>
    <row r="272" spans="1:12" x14ac:dyDescent="0.35">
      <c r="A272" s="31">
        <v>44028</v>
      </c>
      <c r="B272" s="30" t="s">
        <v>590</v>
      </c>
      <c r="C272" s="30">
        <v>34531</v>
      </c>
      <c r="D272" s="30">
        <v>5750</v>
      </c>
      <c r="E272" s="30">
        <v>6294</v>
      </c>
      <c r="F272" s="31">
        <f t="shared" si="107"/>
        <v>44011</v>
      </c>
      <c r="G272" s="31">
        <f t="shared" si="104"/>
        <v>44024</v>
      </c>
      <c r="H272" s="46">
        <v>4955521.0762956496</v>
      </c>
      <c r="I272" s="48">
        <f t="shared" ref="I272:I275" si="112">H272/6964382.52422904</f>
        <v>0.71155210947351399</v>
      </c>
      <c r="J272" s="46">
        <f t="shared" si="108"/>
        <v>696.81874959984248</v>
      </c>
      <c r="K272" s="46">
        <f t="shared" si="109"/>
        <v>127.00985230608462</v>
      </c>
      <c r="L272" s="46">
        <f t="shared" ref="L272:L335" si="113">D272/H272*100000</f>
        <v>116.03219745153902</v>
      </c>
    </row>
    <row r="273" spans="1:12" x14ac:dyDescent="0.35">
      <c r="A273" s="31">
        <v>44028</v>
      </c>
      <c r="B273" s="30" t="s">
        <v>589</v>
      </c>
      <c r="C273" s="30">
        <v>10571</v>
      </c>
      <c r="D273" s="30">
        <v>1369</v>
      </c>
      <c r="E273" s="30">
        <v>687</v>
      </c>
      <c r="F273" s="31">
        <f t="shared" si="107"/>
        <v>44011</v>
      </c>
      <c r="G273" s="31">
        <f t="shared" si="104"/>
        <v>44024</v>
      </c>
      <c r="H273" s="46">
        <v>509227.92784363002</v>
      </c>
      <c r="I273" s="48">
        <f t="shared" si="112"/>
        <v>7.3118891168316713E-2</v>
      </c>
      <c r="J273" s="46">
        <f t="shared" si="108"/>
        <v>2075.8877158925316</v>
      </c>
      <c r="K273" s="46">
        <f t="shared" si="109"/>
        <v>134.91011832543461</v>
      </c>
      <c r="L273" s="46">
        <f t="shared" si="113"/>
        <v>268.83835806043663</v>
      </c>
    </row>
    <row r="274" spans="1:12" x14ac:dyDescent="0.35">
      <c r="A274" s="31">
        <v>44028</v>
      </c>
      <c r="B274" s="30" t="s">
        <v>588</v>
      </c>
      <c r="C274" s="30">
        <v>21997</v>
      </c>
      <c r="D274" s="30">
        <v>1594</v>
      </c>
      <c r="E274" s="30">
        <v>575</v>
      </c>
      <c r="F274" s="31">
        <f t="shared" si="107"/>
        <v>44011</v>
      </c>
      <c r="G274" s="31">
        <f t="shared" si="104"/>
        <v>44024</v>
      </c>
      <c r="H274" s="46">
        <v>859094.84590376006</v>
      </c>
      <c r="I274" s="48">
        <f t="shared" si="112"/>
        <v>0.12335549388836337</v>
      </c>
      <c r="J274" s="46">
        <f t="shared" si="108"/>
        <v>2560.4856209862783</v>
      </c>
      <c r="K274" s="46">
        <f t="shared" si="109"/>
        <v>66.930910218080186</v>
      </c>
      <c r="L274" s="46">
        <f t="shared" si="113"/>
        <v>185.54412328281708</v>
      </c>
    </row>
    <row r="275" spans="1:12" x14ac:dyDescent="0.35">
      <c r="A275" s="31">
        <v>44028</v>
      </c>
      <c r="B275" s="30" t="s">
        <v>587</v>
      </c>
      <c r="C275" s="30">
        <v>2361</v>
      </c>
      <c r="D275" s="30">
        <v>375</v>
      </c>
      <c r="E275" s="30">
        <v>216</v>
      </c>
      <c r="F275" s="31">
        <f t="shared" si="107"/>
        <v>44011</v>
      </c>
      <c r="G275" s="31">
        <f t="shared" si="104"/>
        <v>44024</v>
      </c>
      <c r="H275" s="46">
        <v>492858.33534902002</v>
      </c>
      <c r="I275" s="48">
        <f t="shared" si="112"/>
        <v>7.0768418253071133E-2</v>
      </c>
      <c r="J275" s="46">
        <f t="shared" si="108"/>
        <v>479.04231919463149</v>
      </c>
      <c r="K275" s="46">
        <f t="shared" si="109"/>
        <v>43.825980917424992</v>
      </c>
      <c r="L275" s="46">
        <f t="shared" si="113"/>
        <v>76.086772426085048</v>
      </c>
    </row>
    <row r="276" spans="1:12" x14ac:dyDescent="0.35">
      <c r="A276" s="31">
        <v>44028</v>
      </c>
      <c r="B276" s="30" t="s">
        <v>586</v>
      </c>
      <c r="C276" s="30">
        <v>5952</v>
      </c>
      <c r="D276" s="30">
        <v>910</v>
      </c>
      <c r="E276" s="30">
        <v>546</v>
      </c>
      <c r="F276" s="31">
        <f t="shared" si="107"/>
        <v>44011</v>
      </c>
      <c r="G276" s="31">
        <f t="shared" si="104"/>
        <v>44024</v>
      </c>
    </row>
    <row r="277" spans="1:12" x14ac:dyDescent="0.35">
      <c r="A277" s="31">
        <v>44028</v>
      </c>
      <c r="B277" s="30" t="s">
        <v>591</v>
      </c>
      <c r="C277" s="30">
        <v>37169</v>
      </c>
      <c r="D277" s="30">
        <v>1665</v>
      </c>
      <c r="E277" s="30">
        <v>62</v>
      </c>
      <c r="F277" s="31">
        <f t="shared" si="107"/>
        <v>44011</v>
      </c>
      <c r="G277" s="31">
        <f t="shared" si="104"/>
        <v>44024</v>
      </c>
    </row>
    <row r="278" spans="1:12" x14ac:dyDescent="0.35">
      <c r="A278" s="31">
        <v>44029</v>
      </c>
      <c r="B278" s="30" t="s">
        <v>590</v>
      </c>
      <c r="C278" s="30">
        <v>34691</v>
      </c>
      <c r="D278" s="30">
        <v>5770</v>
      </c>
      <c r="E278" s="30">
        <v>6314</v>
      </c>
      <c r="F278" s="31">
        <f t="shared" si="107"/>
        <v>44012</v>
      </c>
      <c r="G278" s="31">
        <f t="shared" si="104"/>
        <v>44025</v>
      </c>
      <c r="H278" s="46">
        <v>4955521.0762956496</v>
      </c>
      <c r="I278" s="48">
        <f t="shared" ref="I278:I281" si="114">H278/6964382.52422904</f>
        <v>0.71155210947351399</v>
      </c>
      <c r="J278" s="46">
        <f t="shared" si="108"/>
        <v>700.04747161588523</v>
      </c>
      <c r="K278" s="46">
        <f t="shared" si="109"/>
        <v>127.41344255808998</v>
      </c>
      <c r="L278" s="46">
        <f t="shared" ref="L278:L279" si="115">D278/H278*100000</f>
        <v>116.43578770354438</v>
      </c>
    </row>
    <row r="279" spans="1:12" x14ac:dyDescent="0.35">
      <c r="A279" s="31">
        <v>44029</v>
      </c>
      <c r="B279" s="30" t="s">
        <v>589</v>
      </c>
      <c r="C279" s="30">
        <v>10612</v>
      </c>
      <c r="D279" s="30">
        <v>1374</v>
      </c>
      <c r="E279" s="30">
        <v>690</v>
      </c>
      <c r="F279" s="31">
        <f t="shared" si="107"/>
        <v>44012</v>
      </c>
      <c r="G279" s="31">
        <f t="shared" si="104"/>
        <v>44025</v>
      </c>
      <c r="H279" s="46">
        <v>509227.92784363002</v>
      </c>
      <c r="I279" s="48">
        <f t="shared" si="114"/>
        <v>7.3118891168316713E-2</v>
      </c>
      <c r="J279" s="46">
        <f t="shared" si="108"/>
        <v>2083.9391203340788</v>
      </c>
      <c r="K279" s="46">
        <f t="shared" si="109"/>
        <v>135.49924547969414</v>
      </c>
      <c r="L279" s="46">
        <f t="shared" si="115"/>
        <v>269.82023665086922</v>
      </c>
    </row>
    <row r="280" spans="1:12" x14ac:dyDescent="0.35">
      <c r="A280" s="31">
        <v>44029</v>
      </c>
      <c r="B280" s="30" t="s">
        <v>588</v>
      </c>
      <c r="C280" s="30">
        <v>22079</v>
      </c>
      <c r="D280" s="30">
        <v>1600</v>
      </c>
      <c r="E280" s="30">
        <v>580</v>
      </c>
      <c r="F280" s="31">
        <f t="shared" si="107"/>
        <v>44012</v>
      </c>
      <c r="G280" s="31">
        <f t="shared" si="104"/>
        <v>44025</v>
      </c>
      <c r="H280" s="46">
        <v>859094.84590376006</v>
      </c>
      <c r="I280" s="48">
        <f t="shared" si="114"/>
        <v>0.12335549388836337</v>
      </c>
      <c r="J280" s="46">
        <f t="shared" si="108"/>
        <v>2570.0305507912913</v>
      </c>
      <c r="K280" s="46">
        <f t="shared" si="109"/>
        <v>67.512918133020023</v>
      </c>
      <c r="L280" s="46">
        <f t="shared" si="113"/>
        <v>186.24253278074488</v>
      </c>
    </row>
    <row r="281" spans="1:12" x14ac:dyDescent="0.35">
      <c r="A281" s="31">
        <v>44029</v>
      </c>
      <c r="B281" s="30" t="s">
        <v>587</v>
      </c>
      <c r="C281" s="30">
        <v>2374</v>
      </c>
      <c r="D281" s="30">
        <v>376</v>
      </c>
      <c r="E281" s="30">
        <v>216</v>
      </c>
      <c r="F281" s="31">
        <f t="shared" si="107"/>
        <v>44012</v>
      </c>
      <c r="G281" s="31">
        <f t="shared" si="104"/>
        <v>44025</v>
      </c>
      <c r="H281" s="46">
        <v>492858.33534902002</v>
      </c>
      <c r="I281" s="48">
        <f t="shared" si="114"/>
        <v>7.0768418253071133E-2</v>
      </c>
      <c r="J281" s="46">
        <f t="shared" si="108"/>
        <v>481.6799939720691</v>
      </c>
      <c r="K281" s="46">
        <f t="shared" si="109"/>
        <v>43.825980917424992</v>
      </c>
      <c r="L281" s="46">
        <f t="shared" si="113"/>
        <v>76.289670485887953</v>
      </c>
    </row>
    <row r="282" spans="1:12" x14ac:dyDescent="0.35">
      <c r="A282" s="31">
        <v>44029</v>
      </c>
      <c r="B282" s="30" t="s">
        <v>586</v>
      </c>
      <c r="C282" s="30">
        <v>5978</v>
      </c>
      <c r="D282" s="30">
        <v>910</v>
      </c>
      <c r="E282" s="30">
        <v>544</v>
      </c>
      <c r="F282" s="31">
        <f t="shared" si="107"/>
        <v>44012</v>
      </c>
      <c r="G282" s="31">
        <f t="shared" si="104"/>
        <v>44025</v>
      </c>
    </row>
    <row r="283" spans="1:12" x14ac:dyDescent="0.35">
      <c r="A283" s="31">
        <v>44029</v>
      </c>
      <c r="B283" s="30" t="s">
        <v>591</v>
      </c>
      <c r="C283" s="30">
        <v>37145</v>
      </c>
      <c r="D283" s="30">
        <v>1661</v>
      </c>
      <c r="E283" s="30">
        <v>58</v>
      </c>
      <c r="F283" s="31">
        <f t="shared" si="107"/>
        <v>44012</v>
      </c>
      <c r="G283" s="31">
        <f t="shared" si="104"/>
        <v>44025</v>
      </c>
    </row>
    <row r="284" spans="1:12" x14ac:dyDescent="0.35">
      <c r="A284" s="31">
        <v>44030</v>
      </c>
      <c r="B284" s="30" t="s">
        <v>590</v>
      </c>
      <c r="C284" s="30">
        <v>34827</v>
      </c>
      <c r="D284" s="30">
        <v>5781</v>
      </c>
      <c r="E284" s="30">
        <v>6327</v>
      </c>
      <c r="F284" s="31">
        <f t="shared" si="107"/>
        <v>44013</v>
      </c>
      <c r="G284" s="31">
        <f t="shared" si="104"/>
        <v>44026</v>
      </c>
      <c r="H284" s="46">
        <v>4955521.0762956496</v>
      </c>
      <c r="I284" s="48">
        <f t="shared" ref="I284:I287" si="116">H284/6964382.52422904</f>
        <v>0.71155210947351399</v>
      </c>
      <c r="J284" s="46">
        <f t="shared" si="108"/>
        <v>702.79188532952173</v>
      </c>
      <c r="K284" s="46">
        <f t="shared" si="109"/>
        <v>127.67577622189346</v>
      </c>
      <c r="L284" s="46">
        <f t="shared" ref="L284:L285" si="117">D284/H284*100000</f>
        <v>116.65776234214734</v>
      </c>
    </row>
    <row r="285" spans="1:12" x14ac:dyDescent="0.35">
      <c r="A285" s="31">
        <v>44030</v>
      </c>
      <c r="B285" s="30" t="s">
        <v>589</v>
      </c>
      <c r="C285" s="30">
        <v>10642</v>
      </c>
      <c r="D285" s="30">
        <v>1376</v>
      </c>
      <c r="E285" s="30">
        <v>691</v>
      </c>
      <c r="F285" s="31">
        <f t="shared" si="107"/>
        <v>44013</v>
      </c>
      <c r="G285" s="31">
        <f t="shared" si="104"/>
        <v>44026</v>
      </c>
      <c r="H285" s="46">
        <v>509227.92784363002</v>
      </c>
      <c r="I285" s="48">
        <f t="shared" si="116"/>
        <v>7.3118891168316713E-2</v>
      </c>
      <c r="J285" s="46">
        <f t="shared" si="108"/>
        <v>2089.8303918766742</v>
      </c>
      <c r="K285" s="46">
        <f t="shared" si="109"/>
        <v>135.69562119778064</v>
      </c>
      <c r="L285" s="46">
        <f t="shared" si="117"/>
        <v>270.21298808704222</v>
      </c>
    </row>
    <row r="286" spans="1:12" x14ac:dyDescent="0.35">
      <c r="A286" s="31">
        <v>44030</v>
      </c>
      <c r="B286" s="30" t="s">
        <v>588</v>
      </c>
      <c r="C286" s="30">
        <v>22147</v>
      </c>
      <c r="D286" s="30">
        <v>1604</v>
      </c>
      <c r="E286" s="30">
        <v>581</v>
      </c>
      <c r="F286" s="31">
        <f t="shared" si="107"/>
        <v>44013</v>
      </c>
      <c r="G286" s="31">
        <f t="shared" si="104"/>
        <v>44026</v>
      </c>
      <c r="H286" s="46">
        <v>859094.84590376006</v>
      </c>
      <c r="I286" s="48">
        <f t="shared" si="116"/>
        <v>0.12335549388836337</v>
      </c>
      <c r="J286" s="46">
        <f t="shared" si="108"/>
        <v>2577.9458584344729</v>
      </c>
      <c r="K286" s="46">
        <f t="shared" si="109"/>
        <v>67.629319716007984</v>
      </c>
      <c r="L286" s="46">
        <f t="shared" si="113"/>
        <v>186.70813911269676</v>
      </c>
    </row>
    <row r="287" spans="1:12" x14ac:dyDescent="0.35">
      <c r="A287" s="31">
        <v>44030</v>
      </c>
      <c r="B287" s="30" t="s">
        <v>587</v>
      </c>
      <c r="C287" s="30">
        <v>2386</v>
      </c>
      <c r="D287" s="30">
        <v>377</v>
      </c>
      <c r="E287" s="30">
        <v>217</v>
      </c>
      <c r="F287" s="31">
        <f t="shared" si="107"/>
        <v>44013</v>
      </c>
      <c r="G287" s="31">
        <f t="shared" si="104"/>
        <v>44026</v>
      </c>
      <c r="H287" s="46">
        <v>492858.33534902002</v>
      </c>
      <c r="I287" s="48">
        <f t="shared" si="116"/>
        <v>7.0768418253071133E-2</v>
      </c>
      <c r="J287" s="46">
        <f t="shared" si="108"/>
        <v>484.1147706897039</v>
      </c>
      <c r="K287" s="46">
        <f t="shared" si="109"/>
        <v>44.02887897722789</v>
      </c>
      <c r="L287" s="46">
        <f t="shared" si="113"/>
        <v>76.492568545690844</v>
      </c>
    </row>
    <row r="288" spans="1:12" x14ac:dyDescent="0.35">
      <c r="A288" s="31">
        <v>44030</v>
      </c>
      <c r="B288" s="30" t="s">
        <v>586</v>
      </c>
      <c r="C288" s="30">
        <v>6009</v>
      </c>
      <c r="D288" s="30">
        <v>912</v>
      </c>
      <c r="E288" s="30">
        <v>545</v>
      </c>
      <c r="F288" s="31">
        <f t="shared" si="107"/>
        <v>44013</v>
      </c>
      <c r="G288" s="31">
        <f t="shared" si="104"/>
        <v>44026</v>
      </c>
    </row>
    <row r="289" spans="1:12" x14ac:dyDescent="0.35">
      <c r="A289" s="31">
        <v>44030</v>
      </c>
      <c r="B289" s="30" t="s">
        <v>591</v>
      </c>
      <c r="C289" s="30">
        <v>37227</v>
      </c>
      <c r="D289" s="30">
        <v>1659</v>
      </c>
      <c r="E289" s="30">
        <v>58</v>
      </c>
      <c r="F289" s="31">
        <f t="shared" si="107"/>
        <v>44013</v>
      </c>
      <c r="G289" s="31">
        <f t="shared" si="104"/>
        <v>44026</v>
      </c>
    </row>
    <row r="290" spans="1:12" x14ac:dyDescent="0.35">
      <c r="A290" s="31">
        <v>44031</v>
      </c>
      <c r="B290" s="30" t="s">
        <v>590</v>
      </c>
      <c r="C290" s="30">
        <v>34921</v>
      </c>
      <c r="D290" s="30">
        <v>5786</v>
      </c>
      <c r="E290" s="30">
        <v>6337</v>
      </c>
      <c r="F290" s="31">
        <f t="shared" si="107"/>
        <v>44014</v>
      </c>
      <c r="G290" s="31">
        <f t="shared" si="104"/>
        <v>44027</v>
      </c>
      <c r="H290" s="46">
        <v>4955521.0762956496</v>
      </c>
      <c r="I290" s="48">
        <f t="shared" ref="I290:I293" si="118">H290/6964382.52422904</f>
        <v>0.71155210947351399</v>
      </c>
      <c r="J290" s="46">
        <f t="shared" si="108"/>
        <v>704.68875951394682</v>
      </c>
      <c r="K290" s="46">
        <f t="shared" si="109"/>
        <v>127.87757134789615</v>
      </c>
      <c r="L290" s="46">
        <f t="shared" ref="L290:L291" si="119">D290/H290*100000</f>
        <v>116.75865990514866</v>
      </c>
    </row>
    <row r="291" spans="1:12" x14ac:dyDescent="0.35">
      <c r="A291" s="31">
        <v>44031</v>
      </c>
      <c r="B291" s="30" t="s">
        <v>589</v>
      </c>
      <c r="C291" s="30">
        <v>10663</v>
      </c>
      <c r="D291" s="30">
        <v>1377</v>
      </c>
      <c r="E291" s="30">
        <v>691</v>
      </c>
      <c r="F291" s="31">
        <f t="shared" si="107"/>
        <v>44014</v>
      </c>
      <c r="G291" s="31">
        <f t="shared" si="104"/>
        <v>44027</v>
      </c>
      <c r="H291" s="46">
        <v>509227.92784363002</v>
      </c>
      <c r="I291" s="48">
        <f t="shared" si="118"/>
        <v>7.3118891168316713E-2</v>
      </c>
      <c r="J291" s="46">
        <f t="shared" si="108"/>
        <v>2093.9542819564908</v>
      </c>
      <c r="K291" s="46">
        <f t="shared" si="109"/>
        <v>135.69562119778064</v>
      </c>
      <c r="L291" s="46">
        <f t="shared" si="119"/>
        <v>270.40936380512875</v>
      </c>
    </row>
    <row r="292" spans="1:12" x14ac:dyDescent="0.35">
      <c r="A292" s="31">
        <v>44031</v>
      </c>
      <c r="B292" s="30" t="s">
        <v>588</v>
      </c>
      <c r="C292" s="30">
        <v>22198</v>
      </c>
      <c r="D292" s="30">
        <v>1605</v>
      </c>
      <c r="E292" s="30">
        <v>582</v>
      </c>
      <c r="F292" s="31">
        <f t="shared" si="107"/>
        <v>44014</v>
      </c>
      <c r="G292" s="31">
        <f t="shared" si="104"/>
        <v>44027</v>
      </c>
      <c r="H292" s="46">
        <v>859094.84590376006</v>
      </c>
      <c r="I292" s="48">
        <f t="shared" si="118"/>
        <v>0.12335549388836337</v>
      </c>
      <c r="J292" s="46">
        <f t="shared" si="108"/>
        <v>2583.8823391668593</v>
      </c>
      <c r="K292" s="46">
        <f t="shared" si="109"/>
        <v>67.745721298995946</v>
      </c>
      <c r="L292" s="46">
        <f t="shared" si="113"/>
        <v>186.8245406956847</v>
      </c>
    </row>
    <row r="293" spans="1:12" x14ac:dyDescent="0.35">
      <c r="A293" s="31">
        <v>44031</v>
      </c>
      <c r="B293" s="30" t="s">
        <v>587</v>
      </c>
      <c r="C293" s="30">
        <v>2390</v>
      </c>
      <c r="D293" s="30">
        <v>377</v>
      </c>
      <c r="E293" s="30">
        <v>217</v>
      </c>
      <c r="F293" s="31">
        <f t="shared" si="107"/>
        <v>44014</v>
      </c>
      <c r="G293" s="31">
        <f t="shared" si="104"/>
        <v>44027</v>
      </c>
      <c r="H293" s="46">
        <v>492858.33534902002</v>
      </c>
      <c r="I293" s="48">
        <f t="shared" si="118"/>
        <v>7.0768418253071133E-2</v>
      </c>
      <c r="J293" s="46">
        <f t="shared" si="108"/>
        <v>484.92636292891541</v>
      </c>
      <c r="K293" s="46">
        <f t="shared" si="109"/>
        <v>44.02887897722789</v>
      </c>
      <c r="L293" s="46">
        <f t="shared" si="113"/>
        <v>76.492568545690844</v>
      </c>
    </row>
    <row r="294" spans="1:12" x14ac:dyDescent="0.35">
      <c r="A294" s="31">
        <v>44031</v>
      </c>
      <c r="B294" s="30" t="s">
        <v>586</v>
      </c>
      <c r="C294" s="30">
        <v>6035</v>
      </c>
      <c r="D294" s="30">
        <v>914</v>
      </c>
      <c r="E294" s="30">
        <v>545</v>
      </c>
      <c r="F294" s="31">
        <f t="shared" si="107"/>
        <v>44014</v>
      </c>
      <c r="G294" s="31">
        <f t="shared" si="104"/>
        <v>44027</v>
      </c>
    </row>
    <row r="295" spans="1:12" x14ac:dyDescent="0.35">
      <c r="A295" s="31">
        <v>44031</v>
      </c>
      <c r="B295" s="30" t="s">
        <v>591</v>
      </c>
      <c r="C295" s="30">
        <v>37327</v>
      </c>
      <c r="D295" s="30">
        <v>1658</v>
      </c>
      <c r="E295" s="30">
        <v>59</v>
      </c>
      <c r="F295" s="31">
        <f t="shared" si="107"/>
        <v>44014</v>
      </c>
      <c r="G295" s="31">
        <f t="shared" si="104"/>
        <v>44027</v>
      </c>
    </row>
    <row r="296" spans="1:12" x14ac:dyDescent="0.35">
      <c r="A296" s="31">
        <v>44032</v>
      </c>
      <c r="B296" s="30" t="s">
        <v>590</v>
      </c>
      <c r="C296" s="30">
        <v>35006</v>
      </c>
      <c r="D296" s="30">
        <v>5789</v>
      </c>
      <c r="E296" s="30">
        <v>6340</v>
      </c>
      <c r="F296" s="31">
        <f t="shared" si="107"/>
        <v>44015</v>
      </c>
      <c r="G296" s="31">
        <f t="shared" si="104"/>
        <v>44028</v>
      </c>
      <c r="H296" s="46">
        <v>4955521.0762956496</v>
      </c>
      <c r="I296" s="48">
        <f t="shared" ref="I296:I299" si="120">H296/6964382.52422904</f>
        <v>0.71155210947351399</v>
      </c>
      <c r="J296" s="46">
        <f t="shared" si="108"/>
        <v>706.40401808496961</v>
      </c>
      <c r="K296" s="46">
        <f t="shared" si="109"/>
        <v>127.93810988569695</v>
      </c>
      <c r="L296" s="46">
        <f t="shared" ref="L296:L297" si="121">D296/H296*100000</f>
        <v>116.81919844294946</v>
      </c>
    </row>
    <row r="297" spans="1:12" x14ac:dyDescent="0.35">
      <c r="A297" s="31">
        <v>44032</v>
      </c>
      <c r="B297" s="30" t="s">
        <v>589</v>
      </c>
      <c r="C297" s="30">
        <v>10674</v>
      </c>
      <c r="D297" s="30">
        <v>1377</v>
      </c>
      <c r="E297" s="30">
        <v>691</v>
      </c>
      <c r="F297" s="31">
        <f t="shared" si="107"/>
        <v>44015</v>
      </c>
      <c r="G297" s="31">
        <f t="shared" si="104"/>
        <v>44028</v>
      </c>
      <c r="H297" s="46">
        <v>509227.92784363002</v>
      </c>
      <c r="I297" s="48">
        <f t="shared" si="120"/>
        <v>7.3118891168316713E-2</v>
      </c>
      <c r="J297" s="46">
        <f t="shared" si="108"/>
        <v>2096.1144148554422</v>
      </c>
      <c r="K297" s="46">
        <f t="shared" si="109"/>
        <v>135.69562119778064</v>
      </c>
      <c r="L297" s="46">
        <f t="shared" si="121"/>
        <v>270.40936380512875</v>
      </c>
    </row>
    <row r="298" spans="1:12" x14ac:dyDescent="0.35">
      <c r="A298" s="31">
        <v>44032</v>
      </c>
      <c r="B298" s="30" t="s">
        <v>588</v>
      </c>
      <c r="C298" s="30">
        <v>22228</v>
      </c>
      <c r="D298" s="30">
        <v>1606</v>
      </c>
      <c r="E298" s="30">
        <v>582</v>
      </c>
      <c r="F298" s="31">
        <f t="shared" si="107"/>
        <v>44015</v>
      </c>
      <c r="G298" s="31">
        <f t="shared" si="104"/>
        <v>44028</v>
      </c>
      <c r="H298" s="46">
        <v>859094.84590376006</v>
      </c>
      <c r="I298" s="48">
        <f t="shared" si="120"/>
        <v>0.12335549388836337</v>
      </c>
      <c r="J298" s="46">
        <f t="shared" si="108"/>
        <v>2587.3743866564982</v>
      </c>
      <c r="K298" s="46">
        <f t="shared" si="109"/>
        <v>67.745721298995946</v>
      </c>
      <c r="L298" s="46">
        <f t="shared" si="113"/>
        <v>186.94094227867268</v>
      </c>
    </row>
    <row r="299" spans="1:12" x14ac:dyDescent="0.35">
      <c r="A299" s="31">
        <v>44032</v>
      </c>
      <c r="B299" s="30" t="s">
        <v>587</v>
      </c>
      <c r="C299" s="30">
        <v>2394</v>
      </c>
      <c r="D299" s="30">
        <v>377</v>
      </c>
      <c r="E299" s="30">
        <v>217</v>
      </c>
      <c r="F299" s="31">
        <f t="shared" si="107"/>
        <v>44015</v>
      </c>
      <c r="G299" s="31">
        <f t="shared" si="104"/>
        <v>44028</v>
      </c>
      <c r="H299" s="46">
        <v>492858.33534902002</v>
      </c>
      <c r="I299" s="48">
        <f t="shared" si="120"/>
        <v>7.0768418253071133E-2</v>
      </c>
      <c r="J299" s="46">
        <f t="shared" si="108"/>
        <v>485.73795516812703</v>
      </c>
      <c r="K299" s="46">
        <f t="shared" si="109"/>
        <v>44.02887897722789</v>
      </c>
      <c r="L299" s="46">
        <f t="shared" si="113"/>
        <v>76.492568545690844</v>
      </c>
    </row>
    <row r="300" spans="1:12" x14ac:dyDescent="0.35">
      <c r="A300" s="31">
        <v>44032</v>
      </c>
      <c r="B300" s="30" t="s">
        <v>586</v>
      </c>
      <c r="C300" s="30">
        <v>6057</v>
      </c>
      <c r="D300" s="30">
        <v>915</v>
      </c>
      <c r="E300" s="30">
        <v>545</v>
      </c>
      <c r="F300" s="31">
        <f t="shared" si="107"/>
        <v>44015</v>
      </c>
      <c r="G300" s="31">
        <f t="shared" si="104"/>
        <v>44028</v>
      </c>
    </row>
    <row r="301" spans="1:12" x14ac:dyDescent="0.35">
      <c r="A301" s="31">
        <v>44032</v>
      </c>
      <c r="B301" s="30" t="s">
        <v>591</v>
      </c>
      <c r="C301" s="30">
        <v>37430</v>
      </c>
      <c r="D301" s="30">
        <v>1658</v>
      </c>
      <c r="E301" s="30">
        <v>58</v>
      </c>
      <c r="F301" s="31">
        <f t="shared" si="107"/>
        <v>44015</v>
      </c>
      <c r="G301" s="31">
        <f t="shared" si="104"/>
        <v>44028</v>
      </c>
    </row>
    <row r="302" spans="1:12" x14ac:dyDescent="0.35">
      <c r="A302" s="31">
        <v>44033</v>
      </c>
      <c r="B302" s="30" t="s">
        <v>590</v>
      </c>
      <c r="C302" s="30">
        <v>35177</v>
      </c>
      <c r="D302" s="30">
        <v>5804</v>
      </c>
      <c r="E302" s="30">
        <v>6353</v>
      </c>
      <c r="F302" s="31">
        <f t="shared" si="107"/>
        <v>44016</v>
      </c>
      <c r="G302" s="31">
        <f t="shared" si="104"/>
        <v>44029</v>
      </c>
      <c r="H302" s="46">
        <v>4955521.0762956496</v>
      </c>
      <c r="I302" s="48">
        <f t="shared" ref="I302:I305" si="122">H302/6964382.52422904</f>
        <v>0.71155210947351399</v>
      </c>
      <c r="J302" s="46">
        <f t="shared" si="108"/>
        <v>709.85471473961536</v>
      </c>
      <c r="K302" s="46">
        <f t="shared" si="109"/>
        <v>128.20044354950042</v>
      </c>
      <c r="L302" s="46">
        <f t="shared" ref="L302:L303" si="123">D302/H302*100000</f>
        <v>117.12189113195348</v>
      </c>
    </row>
    <row r="303" spans="1:12" x14ac:dyDescent="0.35">
      <c r="A303" s="31">
        <v>44033</v>
      </c>
      <c r="B303" s="30" t="s">
        <v>589</v>
      </c>
      <c r="C303" s="30">
        <v>10704</v>
      </c>
      <c r="D303" s="30">
        <v>1387</v>
      </c>
      <c r="E303" s="30">
        <v>693</v>
      </c>
      <c r="F303" s="31">
        <f t="shared" si="107"/>
        <v>44016</v>
      </c>
      <c r="G303" s="31">
        <f t="shared" si="104"/>
        <v>44029</v>
      </c>
      <c r="H303" s="46">
        <v>509227.92784363002</v>
      </c>
      <c r="I303" s="48">
        <f t="shared" si="122"/>
        <v>7.3118891168316713E-2</v>
      </c>
      <c r="J303" s="46">
        <f t="shared" si="108"/>
        <v>2102.0056863980381</v>
      </c>
      <c r="K303" s="46">
        <f t="shared" si="109"/>
        <v>136.08837263395367</v>
      </c>
      <c r="L303" s="46">
        <f t="shared" si="123"/>
        <v>272.37312098599392</v>
      </c>
    </row>
    <row r="304" spans="1:12" x14ac:dyDescent="0.35">
      <c r="A304" s="31">
        <v>44033</v>
      </c>
      <c r="B304" s="30" t="s">
        <v>588</v>
      </c>
      <c r="C304" s="30">
        <v>22285</v>
      </c>
      <c r="D304" s="30">
        <v>1607</v>
      </c>
      <c r="E304" s="30">
        <v>582</v>
      </c>
      <c r="F304" s="31">
        <f t="shared" si="107"/>
        <v>44016</v>
      </c>
      <c r="G304" s="31">
        <f t="shared" si="104"/>
        <v>44029</v>
      </c>
      <c r="H304" s="46">
        <v>859094.84590376006</v>
      </c>
      <c r="I304" s="48">
        <f t="shared" si="122"/>
        <v>0.12335549388836337</v>
      </c>
      <c r="J304" s="46">
        <f t="shared" si="108"/>
        <v>2594.0092768868121</v>
      </c>
      <c r="K304" s="46">
        <f t="shared" si="109"/>
        <v>67.745721298995946</v>
      </c>
      <c r="L304" s="46">
        <f t="shared" si="113"/>
        <v>187.05734386166063</v>
      </c>
    </row>
    <row r="305" spans="1:12" x14ac:dyDescent="0.35">
      <c r="A305" s="31">
        <v>44033</v>
      </c>
      <c r="B305" s="30" t="s">
        <v>587</v>
      </c>
      <c r="C305" s="30">
        <v>2403</v>
      </c>
      <c r="D305" s="30">
        <v>379</v>
      </c>
      <c r="E305" s="30">
        <v>218</v>
      </c>
      <c r="F305" s="31">
        <f t="shared" si="107"/>
        <v>44016</v>
      </c>
      <c r="G305" s="31">
        <f t="shared" si="104"/>
        <v>44029</v>
      </c>
      <c r="H305" s="46">
        <v>492858.33534902002</v>
      </c>
      <c r="I305" s="48">
        <f t="shared" si="122"/>
        <v>7.0768418253071133E-2</v>
      </c>
      <c r="J305" s="46">
        <f t="shared" si="108"/>
        <v>487.56403770635302</v>
      </c>
      <c r="K305" s="46">
        <f t="shared" si="109"/>
        <v>44.231777037030781</v>
      </c>
      <c r="L305" s="46">
        <f t="shared" si="113"/>
        <v>76.898364665296626</v>
      </c>
    </row>
    <row r="306" spans="1:12" x14ac:dyDescent="0.35">
      <c r="A306" s="31">
        <v>44033</v>
      </c>
      <c r="B306" s="30" t="s">
        <v>586</v>
      </c>
      <c r="C306" s="30">
        <v>6070</v>
      </c>
      <c r="D306" s="30">
        <v>913</v>
      </c>
      <c r="E306" s="30">
        <v>544</v>
      </c>
      <c r="F306" s="31">
        <f t="shared" si="107"/>
        <v>44016</v>
      </c>
      <c r="G306" s="31">
        <f t="shared" si="104"/>
        <v>44029</v>
      </c>
    </row>
    <row r="307" spans="1:12" x14ac:dyDescent="0.35">
      <c r="A307" s="31">
        <v>44033</v>
      </c>
      <c r="B307" s="30" t="s">
        <v>591</v>
      </c>
      <c r="C307" s="30">
        <v>37394</v>
      </c>
      <c r="D307" s="30">
        <v>1656</v>
      </c>
      <c r="E307" s="30">
        <v>60</v>
      </c>
      <c r="F307" s="31">
        <f t="shared" si="107"/>
        <v>44016</v>
      </c>
      <c r="G307" s="31">
        <f t="shared" si="104"/>
        <v>44029</v>
      </c>
    </row>
    <row r="308" spans="1:12" x14ac:dyDescent="0.35">
      <c r="A308" s="31">
        <v>44034</v>
      </c>
      <c r="B308" s="30" t="s">
        <v>590</v>
      </c>
      <c r="C308" s="30">
        <v>35350</v>
      </c>
      <c r="D308" s="30">
        <v>5817</v>
      </c>
      <c r="E308" s="30">
        <v>6366</v>
      </c>
      <c r="F308" s="31">
        <f t="shared" si="107"/>
        <v>44017</v>
      </c>
      <c r="G308" s="31">
        <f t="shared" si="104"/>
        <v>44030</v>
      </c>
      <c r="H308" s="46">
        <v>4955521.0762956496</v>
      </c>
      <c r="I308" s="48">
        <f t="shared" ref="I308:I311" si="124">H308/6964382.52422904</f>
        <v>0.71155210947351399</v>
      </c>
      <c r="J308" s="46">
        <f t="shared" si="108"/>
        <v>713.3457704194617</v>
      </c>
      <c r="K308" s="46">
        <f t="shared" si="109"/>
        <v>128.46277721330389</v>
      </c>
      <c r="L308" s="46">
        <f t="shared" ref="L308:L309" si="125">D308/H308*100000</f>
        <v>117.38422479575696</v>
      </c>
    </row>
    <row r="309" spans="1:12" x14ac:dyDescent="0.35">
      <c r="A309" s="31">
        <v>44034</v>
      </c>
      <c r="B309" s="30" t="s">
        <v>589</v>
      </c>
      <c r="C309" s="30">
        <v>10731</v>
      </c>
      <c r="D309" s="30">
        <v>1390</v>
      </c>
      <c r="E309" s="30">
        <v>693</v>
      </c>
      <c r="F309" s="31">
        <f t="shared" si="107"/>
        <v>44017</v>
      </c>
      <c r="G309" s="31">
        <f t="shared" si="104"/>
        <v>44030</v>
      </c>
      <c r="H309" s="46">
        <v>509227.92784363002</v>
      </c>
      <c r="I309" s="48">
        <f t="shared" si="124"/>
        <v>7.3118891168316713E-2</v>
      </c>
      <c r="J309" s="46">
        <f t="shared" si="108"/>
        <v>2107.3078307863739</v>
      </c>
      <c r="K309" s="46">
        <f t="shared" si="109"/>
        <v>136.08837263395367</v>
      </c>
      <c r="L309" s="46">
        <f t="shared" si="125"/>
        <v>272.96224814025345</v>
      </c>
    </row>
    <row r="310" spans="1:12" x14ac:dyDescent="0.35">
      <c r="A310" s="31">
        <v>44034</v>
      </c>
      <c r="B310" s="30" t="s">
        <v>588</v>
      </c>
      <c r="C310" s="30">
        <v>22344</v>
      </c>
      <c r="D310" s="30">
        <v>1611</v>
      </c>
      <c r="E310" s="30">
        <v>586</v>
      </c>
      <c r="F310" s="31">
        <f t="shared" si="107"/>
        <v>44017</v>
      </c>
      <c r="G310" s="31">
        <f t="shared" si="104"/>
        <v>44030</v>
      </c>
      <c r="H310" s="46">
        <v>859094.84590376006</v>
      </c>
      <c r="I310" s="48">
        <f t="shared" si="124"/>
        <v>0.12335549388836337</v>
      </c>
      <c r="J310" s="46">
        <f t="shared" si="108"/>
        <v>2600.8769702831023</v>
      </c>
      <c r="K310" s="46">
        <f t="shared" si="109"/>
        <v>68.211327630947821</v>
      </c>
      <c r="L310" s="46">
        <f t="shared" si="113"/>
        <v>187.5229501936125</v>
      </c>
    </row>
    <row r="311" spans="1:12" x14ac:dyDescent="0.35">
      <c r="A311" s="31">
        <v>44034</v>
      </c>
      <c r="B311" s="30" t="s">
        <v>587</v>
      </c>
      <c r="C311" s="30">
        <v>2409</v>
      </c>
      <c r="D311" s="30">
        <v>379</v>
      </c>
      <c r="E311" s="30">
        <v>218</v>
      </c>
      <c r="F311" s="31">
        <f t="shared" si="107"/>
        <v>44017</v>
      </c>
      <c r="G311" s="31">
        <f t="shared" si="104"/>
        <v>44030</v>
      </c>
      <c r="H311" s="46">
        <v>492858.33534902002</v>
      </c>
      <c r="I311" s="48">
        <f t="shared" si="124"/>
        <v>7.0768418253071133E-2</v>
      </c>
      <c r="J311" s="46">
        <f t="shared" si="108"/>
        <v>488.78142606517042</v>
      </c>
      <c r="K311" s="46">
        <f t="shared" si="109"/>
        <v>44.231777037030781</v>
      </c>
      <c r="L311" s="46">
        <f t="shared" si="113"/>
        <v>76.898364665296626</v>
      </c>
    </row>
    <row r="312" spans="1:12" x14ac:dyDescent="0.35">
      <c r="A312" s="31">
        <v>44034</v>
      </c>
      <c r="B312" s="30" t="s">
        <v>586</v>
      </c>
      <c r="C312" s="30">
        <v>6106</v>
      </c>
      <c r="D312" s="30">
        <v>914</v>
      </c>
      <c r="E312" s="30">
        <v>545</v>
      </c>
      <c r="F312" s="31">
        <f t="shared" si="107"/>
        <v>44017</v>
      </c>
      <c r="G312" s="31">
        <f t="shared" si="104"/>
        <v>44030</v>
      </c>
    </row>
    <row r="313" spans="1:12" x14ac:dyDescent="0.35">
      <c r="A313" s="31">
        <v>44034</v>
      </c>
      <c r="B313" s="30" t="s">
        <v>591</v>
      </c>
      <c r="C313" s="30">
        <v>37380</v>
      </c>
      <c r="D313" s="30">
        <v>1650</v>
      </c>
      <c r="E313" s="30">
        <v>60</v>
      </c>
      <c r="F313" s="31">
        <f t="shared" si="107"/>
        <v>44017</v>
      </c>
      <c r="G313" s="31">
        <f t="shared" si="104"/>
        <v>44030</v>
      </c>
    </row>
    <row r="314" spans="1:12" x14ac:dyDescent="0.35">
      <c r="A314" s="31">
        <v>44035</v>
      </c>
      <c r="B314" s="30" t="s">
        <v>590</v>
      </c>
      <c r="C314" s="30">
        <v>35473</v>
      </c>
      <c r="D314" s="30">
        <v>5820</v>
      </c>
      <c r="E314" s="30">
        <v>6380</v>
      </c>
      <c r="F314" s="31">
        <f t="shared" si="107"/>
        <v>44018</v>
      </c>
      <c r="G314" s="31">
        <f t="shared" si="104"/>
        <v>44031</v>
      </c>
      <c r="H314" s="46">
        <v>4955521.0762956496</v>
      </c>
      <c r="I314" s="48">
        <f t="shared" ref="I314:I317" si="126">H314/6964382.52422904</f>
        <v>0.71155210947351399</v>
      </c>
      <c r="J314" s="46">
        <f t="shared" si="108"/>
        <v>715.82785046929462</v>
      </c>
      <c r="K314" s="46">
        <f t="shared" si="109"/>
        <v>128.74529038970763</v>
      </c>
      <c r="L314" s="46">
        <f t="shared" ref="L314:L315" si="127">D314/H314*100000</f>
        <v>117.44476333355777</v>
      </c>
    </row>
    <row r="315" spans="1:12" x14ac:dyDescent="0.35">
      <c r="A315" s="31">
        <v>44035</v>
      </c>
      <c r="B315" s="30" t="s">
        <v>589</v>
      </c>
      <c r="C315" s="30">
        <v>10759</v>
      </c>
      <c r="D315" s="30">
        <v>1393</v>
      </c>
      <c r="E315" s="30">
        <v>696</v>
      </c>
      <c r="F315" s="31">
        <f t="shared" si="107"/>
        <v>44018</v>
      </c>
      <c r="G315" s="31">
        <f t="shared" si="104"/>
        <v>44031</v>
      </c>
      <c r="H315" s="46">
        <v>509227.92784363002</v>
      </c>
      <c r="I315" s="48">
        <f t="shared" si="126"/>
        <v>7.3118891168316713E-2</v>
      </c>
      <c r="J315" s="46">
        <f t="shared" si="108"/>
        <v>2112.8063508927962</v>
      </c>
      <c r="K315" s="46">
        <f t="shared" si="109"/>
        <v>136.67749978821323</v>
      </c>
      <c r="L315" s="46">
        <f t="shared" si="127"/>
        <v>273.55137529451298</v>
      </c>
    </row>
    <row r="316" spans="1:12" x14ac:dyDescent="0.35">
      <c r="A316" s="31">
        <v>44035</v>
      </c>
      <c r="B316" s="30" t="s">
        <v>588</v>
      </c>
      <c r="C316" s="30">
        <v>22397</v>
      </c>
      <c r="D316" s="30">
        <v>1616</v>
      </c>
      <c r="E316" s="30">
        <v>588</v>
      </c>
      <c r="F316" s="31">
        <f t="shared" si="107"/>
        <v>44018</v>
      </c>
      <c r="G316" s="31">
        <f t="shared" si="104"/>
        <v>44031</v>
      </c>
      <c r="H316" s="46">
        <v>859094.84590376006</v>
      </c>
      <c r="I316" s="48">
        <f t="shared" si="126"/>
        <v>0.12335549388836337</v>
      </c>
      <c r="J316" s="46">
        <f t="shared" si="108"/>
        <v>2607.0462541814645</v>
      </c>
      <c r="K316" s="46">
        <f t="shared" si="109"/>
        <v>68.444130796923744</v>
      </c>
      <c r="L316" s="46">
        <f t="shared" si="113"/>
        <v>188.10495810855232</v>
      </c>
    </row>
    <row r="317" spans="1:12" x14ac:dyDescent="0.35">
      <c r="A317" s="31">
        <v>44035</v>
      </c>
      <c r="B317" s="30" t="s">
        <v>587</v>
      </c>
      <c r="C317" s="30">
        <v>2410</v>
      </c>
      <c r="D317" s="30">
        <v>379</v>
      </c>
      <c r="E317" s="30">
        <v>219</v>
      </c>
      <c r="F317" s="31">
        <f t="shared" si="107"/>
        <v>44018</v>
      </c>
      <c r="G317" s="31">
        <f t="shared" si="104"/>
        <v>44031</v>
      </c>
      <c r="H317" s="46">
        <v>492858.33534902002</v>
      </c>
      <c r="I317" s="48">
        <f t="shared" si="126"/>
        <v>7.0768418253071133E-2</v>
      </c>
      <c r="J317" s="46">
        <f t="shared" si="108"/>
        <v>488.98432412497334</v>
      </c>
      <c r="K317" s="46">
        <f t="shared" si="109"/>
        <v>44.434675096833672</v>
      </c>
      <c r="L317" s="46">
        <f t="shared" si="113"/>
        <v>76.898364665296626</v>
      </c>
    </row>
    <row r="318" spans="1:12" x14ac:dyDescent="0.35">
      <c r="A318" s="31">
        <v>44035</v>
      </c>
      <c r="B318" s="30" t="s">
        <v>586</v>
      </c>
      <c r="C318" s="30">
        <v>6129</v>
      </c>
      <c r="D318" s="30">
        <v>916</v>
      </c>
      <c r="E318" s="30">
        <v>547</v>
      </c>
      <c r="F318" s="31">
        <f t="shared" si="107"/>
        <v>44018</v>
      </c>
      <c r="G318" s="31">
        <f t="shared" si="104"/>
        <v>44031</v>
      </c>
    </row>
    <row r="319" spans="1:12" x14ac:dyDescent="0.35">
      <c r="A319" s="31">
        <v>44035</v>
      </c>
      <c r="B319" s="30" t="s">
        <v>591</v>
      </c>
      <c r="C319" s="30">
        <v>37479</v>
      </c>
      <c r="D319" s="30">
        <v>1646</v>
      </c>
      <c r="E319" s="30">
        <v>54</v>
      </c>
      <c r="F319" s="31">
        <f t="shared" si="107"/>
        <v>44018</v>
      </c>
      <c r="G319" s="31">
        <f t="shared" si="104"/>
        <v>44031</v>
      </c>
    </row>
    <row r="320" spans="1:12" x14ac:dyDescent="0.35">
      <c r="A320" s="31">
        <v>44036</v>
      </c>
      <c r="B320" s="30" t="s">
        <v>590</v>
      </c>
      <c r="C320" s="30">
        <v>35629</v>
      </c>
      <c r="D320" s="30">
        <v>5828</v>
      </c>
      <c r="E320" s="30">
        <v>6389</v>
      </c>
      <c r="F320" s="31">
        <f t="shared" si="107"/>
        <v>44019</v>
      </c>
      <c r="G320" s="31">
        <f t="shared" si="104"/>
        <v>44032</v>
      </c>
      <c r="H320" s="46">
        <v>4955521.0762956496</v>
      </c>
      <c r="I320" s="48">
        <f t="shared" ref="I320:I323" si="128">H320/6964382.52422904</f>
        <v>0.71155210947351399</v>
      </c>
      <c r="J320" s="46">
        <f t="shared" si="108"/>
        <v>718.97585443493631</v>
      </c>
      <c r="K320" s="46">
        <f t="shared" si="109"/>
        <v>128.92690600311005</v>
      </c>
      <c r="L320" s="46">
        <f t="shared" ref="L320:L321" si="129">D320/H320*100000</f>
        <v>117.60619943435989</v>
      </c>
    </row>
    <row r="321" spans="1:12" x14ac:dyDescent="0.35">
      <c r="A321" s="31">
        <v>44036</v>
      </c>
      <c r="B321" s="30" t="s">
        <v>589</v>
      </c>
      <c r="C321" s="30">
        <v>10782</v>
      </c>
      <c r="D321" s="30">
        <v>1394</v>
      </c>
      <c r="E321" s="30">
        <v>696</v>
      </c>
      <c r="F321" s="31">
        <f t="shared" si="107"/>
        <v>44019</v>
      </c>
      <c r="G321" s="31">
        <f t="shared" si="104"/>
        <v>44032</v>
      </c>
      <c r="H321" s="46">
        <v>509227.92784363002</v>
      </c>
      <c r="I321" s="48">
        <f t="shared" si="128"/>
        <v>7.3118891168316713E-2</v>
      </c>
      <c r="J321" s="46">
        <f t="shared" si="108"/>
        <v>2117.3229924087859</v>
      </c>
      <c r="K321" s="46">
        <f t="shared" si="109"/>
        <v>136.67749978821323</v>
      </c>
      <c r="L321" s="46">
        <f t="shared" si="129"/>
        <v>273.74775101259945</v>
      </c>
    </row>
    <row r="322" spans="1:12" x14ac:dyDescent="0.35">
      <c r="A322" s="31">
        <v>44036</v>
      </c>
      <c r="B322" s="30" t="s">
        <v>588</v>
      </c>
      <c r="C322" s="30">
        <v>22458</v>
      </c>
      <c r="D322" s="30">
        <v>1617</v>
      </c>
      <c r="E322" s="30">
        <v>590</v>
      </c>
      <c r="F322" s="31">
        <f t="shared" si="107"/>
        <v>44019</v>
      </c>
      <c r="G322" s="31">
        <f t="shared" si="104"/>
        <v>44032</v>
      </c>
      <c r="H322" s="46">
        <v>859094.84590376006</v>
      </c>
      <c r="I322" s="48">
        <f t="shared" si="128"/>
        <v>0.12335549388836337</v>
      </c>
      <c r="J322" s="46">
        <f t="shared" si="108"/>
        <v>2614.1467507437301</v>
      </c>
      <c r="K322" s="46">
        <f t="shared" si="109"/>
        <v>68.676933962899668</v>
      </c>
      <c r="L322" s="46">
        <f t="shared" si="113"/>
        <v>188.2213596915403</v>
      </c>
    </row>
    <row r="323" spans="1:12" x14ac:dyDescent="0.35">
      <c r="A323" s="31">
        <v>44036</v>
      </c>
      <c r="B323" s="30" t="s">
        <v>587</v>
      </c>
      <c r="C323" s="30">
        <v>2418</v>
      </c>
      <c r="D323" s="30">
        <v>380</v>
      </c>
      <c r="E323" s="30">
        <v>219</v>
      </c>
      <c r="F323" s="31">
        <f t="shared" si="107"/>
        <v>44019</v>
      </c>
      <c r="G323" s="31">
        <f t="shared" ref="G323:G386" si="130">A323-4</f>
        <v>44032</v>
      </c>
      <c r="H323" s="46">
        <v>492858.33534902002</v>
      </c>
      <c r="I323" s="48">
        <f t="shared" si="128"/>
        <v>7.0768418253071133E-2</v>
      </c>
      <c r="J323" s="46">
        <f t="shared" si="108"/>
        <v>490.60750860339647</v>
      </c>
      <c r="K323" s="46">
        <f t="shared" si="109"/>
        <v>44.434675096833672</v>
      </c>
      <c r="L323" s="46">
        <f t="shared" si="113"/>
        <v>77.101262725099531</v>
      </c>
    </row>
    <row r="324" spans="1:12" x14ac:dyDescent="0.35">
      <c r="A324" s="31">
        <v>44036</v>
      </c>
      <c r="B324" s="30" t="s">
        <v>586</v>
      </c>
      <c r="C324" s="30">
        <v>6153</v>
      </c>
      <c r="D324" s="30">
        <v>916</v>
      </c>
      <c r="E324" s="30">
        <v>548</v>
      </c>
      <c r="F324" s="31">
        <f t="shared" si="107"/>
        <v>44019</v>
      </c>
      <c r="G324" s="31">
        <f t="shared" si="130"/>
        <v>44032</v>
      </c>
    </row>
    <row r="325" spans="1:12" x14ac:dyDescent="0.35">
      <c r="A325" s="31">
        <v>44036</v>
      </c>
      <c r="B325" s="30" t="s">
        <v>591</v>
      </c>
      <c r="C325" s="30">
        <v>37545</v>
      </c>
      <c r="D325" s="30">
        <v>1650</v>
      </c>
      <c r="E325" s="30">
        <v>56</v>
      </c>
      <c r="F325" s="31">
        <f t="shared" si="107"/>
        <v>44019</v>
      </c>
      <c r="G325" s="31">
        <f t="shared" si="130"/>
        <v>44032</v>
      </c>
    </row>
    <row r="326" spans="1:12" x14ac:dyDescent="0.35">
      <c r="A326" s="31">
        <v>44037</v>
      </c>
      <c r="B326" s="30" t="s">
        <v>590</v>
      </c>
      <c r="C326" s="30">
        <v>35748</v>
      </c>
      <c r="D326" s="30">
        <v>5847</v>
      </c>
      <c r="E326" s="30">
        <v>6398</v>
      </c>
      <c r="F326" s="31">
        <f t="shared" si="107"/>
        <v>44020</v>
      </c>
      <c r="G326" s="31">
        <f t="shared" si="130"/>
        <v>44033</v>
      </c>
      <c r="H326" s="46">
        <v>4955521.0762956496</v>
      </c>
      <c r="I326" s="48">
        <f t="shared" ref="I326:I329" si="131">H326/6964382.52422904</f>
        <v>0.71155210947351399</v>
      </c>
      <c r="J326" s="46">
        <f t="shared" si="108"/>
        <v>721.37721643436817</v>
      </c>
      <c r="K326" s="46">
        <f t="shared" si="109"/>
        <v>129.10852161651246</v>
      </c>
      <c r="L326" s="46">
        <f t="shared" ref="L326:L327" si="132">D326/H326*100000</f>
        <v>117.98961017376499</v>
      </c>
    </row>
    <row r="327" spans="1:12" x14ac:dyDescent="0.35">
      <c r="A327" s="31">
        <v>44037</v>
      </c>
      <c r="B327" s="30" t="s">
        <v>589</v>
      </c>
      <c r="C327" s="30">
        <v>10806</v>
      </c>
      <c r="D327" s="30">
        <v>1395</v>
      </c>
      <c r="E327" s="30">
        <v>697</v>
      </c>
      <c r="F327" s="31">
        <f t="shared" ref="F327:F390" si="133">A327-17</f>
        <v>44020</v>
      </c>
      <c r="G327" s="31">
        <f t="shared" si="130"/>
        <v>44033</v>
      </c>
      <c r="H327" s="46">
        <v>509227.92784363002</v>
      </c>
      <c r="I327" s="48">
        <f t="shared" si="131"/>
        <v>7.3118891168316713E-2</v>
      </c>
      <c r="J327" s="46">
        <f t="shared" ref="J327:J389" si="134">C327/H327*100000</f>
        <v>2122.0360096428622</v>
      </c>
      <c r="K327" s="46">
        <f t="shared" ref="K327:K389" si="135">E327/H327*100000</f>
        <v>136.87387550629973</v>
      </c>
      <c r="L327" s="46">
        <f t="shared" si="132"/>
        <v>273.94412673068598</v>
      </c>
    </row>
    <row r="328" spans="1:12" x14ac:dyDescent="0.35">
      <c r="A328" s="31">
        <v>44037</v>
      </c>
      <c r="B328" s="30" t="s">
        <v>588</v>
      </c>
      <c r="C328" s="30">
        <v>22508</v>
      </c>
      <c r="D328" s="30">
        <v>1623</v>
      </c>
      <c r="E328" s="30">
        <v>591</v>
      </c>
      <c r="F328" s="31">
        <f t="shared" si="133"/>
        <v>44020</v>
      </c>
      <c r="G328" s="31">
        <f t="shared" si="130"/>
        <v>44033</v>
      </c>
      <c r="H328" s="46">
        <v>859094.84590376006</v>
      </c>
      <c r="I328" s="48">
        <f t="shared" si="131"/>
        <v>0.12335549388836337</v>
      </c>
      <c r="J328" s="46">
        <f t="shared" si="134"/>
        <v>2619.9668298931283</v>
      </c>
      <c r="K328" s="46">
        <f t="shared" si="135"/>
        <v>68.793335545887643</v>
      </c>
      <c r="L328" s="46">
        <f t="shared" si="113"/>
        <v>188.9197691894681</v>
      </c>
    </row>
    <row r="329" spans="1:12" x14ac:dyDescent="0.35">
      <c r="A329" s="31">
        <v>44037</v>
      </c>
      <c r="B329" s="30" t="s">
        <v>587</v>
      </c>
      <c r="C329" s="30">
        <v>2427</v>
      </c>
      <c r="D329" s="30">
        <v>381</v>
      </c>
      <c r="E329" s="30">
        <v>219</v>
      </c>
      <c r="F329" s="31">
        <f t="shared" si="133"/>
        <v>44020</v>
      </c>
      <c r="G329" s="31">
        <f t="shared" si="130"/>
        <v>44033</v>
      </c>
      <c r="H329" s="46">
        <v>492858.33534902002</v>
      </c>
      <c r="I329" s="48">
        <f t="shared" si="131"/>
        <v>7.0768418253071133E-2</v>
      </c>
      <c r="J329" s="46">
        <f t="shared" si="134"/>
        <v>492.43359114162246</v>
      </c>
      <c r="K329" s="46">
        <f t="shared" si="135"/>
        <v>44.434675096833672</v>
      </c>
      <c r="L329" s="46">
        <f t="shared" si="113"/>
        <v>77.304160784902422</v>
      </c>
    </row>
    <row r="330" spans="1:12" x14ac:dyDescent="0.35">
      <c r="A330" s="31">
        <v>44037</v>
      </c>
      <c r="B330" s="30" t="s">
        <v>586</v>
      </c>
      <c r="C330" s="30">
        <v>6182</v>
      </c>
      <c r="D330" s="30">
        <v>918</v>
      </c>
      <c r="E330" s="30">
        <v>549</v>
      </c>
      <c r="F330" s="31">
        <f t="shared" si="133"/>
        <v>44020</v>
      </c>
      <c r="G330" s="31">
        <f t="shared" si="130"/>
        <v>44033</v>
      </c>
    </row>
    <row r="331" spans="1:12" x14ac:dyDescent="0.35">
      <c r="A331" s="31">
        <v>44037</v>
      </c>
      <c r="B331" s="30" t="s">
        <v>591</v>
      </c>
      <c r="C331" s="30">
        <v>37597</v>
      </c>
      <c r="D331" s="30">
        <v>1649</v>
      </c>
      <c r="E331" s="30">
        <v>56</v>
      </c>
      <c r="F331" s="31">
        <f t="shared" si="133"/>
        <v>44020</v>
      </c>
      <c r="G331" s="31">
        <f t="shared" si="130"/>
        <v>44033</v>
      </c>
    </row>
    <row r="332" spans="1:12" x14ac:dyDescent="0.35">
      <c r="A332" s="31">
        <v>44038</v>
      </c>
      <c r="B332" s="30" t="s">
        <v>590</v>
      </c>
      <c r="C332" s="30">
        <v>35833</v>
      </c>
      <c r="D332" s="30">
        <v>5854</v>
      </c>
      <c r="E332" s="30">
        <v>6413</v>
      </c>
      <c r="F332" s="31">
        <f t="shared" si="133"/>
        <v>44021</v>
      </c>
      <c r="G332" s="31">
        <f t="shared" si="130"/>
        <v>44034</v>
      </c>
      <c r="H332" s="46">
        <v>4955521.0762956496</v>
      </c>
      <c r="I332" s="48">
        <f t="shared" ref="I332:I335" si="136">H332/6964382.52422904</f>
        <v>0.71155210947351399</v>
      </c>
      <c r="J332" s="46">
        <f t="shared" si="134"/>
        <v>723.09247500539095</v>
      </c>
      <c r="K332" s="46">
        <f t="shared" si="135"/>
        <v>129.41121430551647</v>
      </c>
      <c r="L332" s="46">
        <f t="shared" ref="L332:L333" si="137">D332/H332*100000</f>
        <v>118.13086676196686</v>
      </c>
    </row>
    <row r="333" spans="1:12" x14ac:dyDescent="0.35">
      <c r="A333" s="31">
        <v>44038</v>
      </c>
      <c r="B333" s="30" t="s">
        <v>589</v>
      </c>
      <c r="C333" s="30">
        <v>10824</v>
      </c>
      <c r="D333" s="30">
        <v>1397</v>
      </c>
      <c r="E333" s="30">
        <v>699</v>
      </c>
      <c r="F333" s="31">
        <f t="shared" si="133"/>
        <v>44021</v>
      </c>
      <c r="G333" s="31">
        <f t="shared" si="130"/>
        <v>44034</v>
      </c>
      <c r="H333" s="46">
        <v>509227.92784363002</v>
      </c>
      <c r="I333" s="48">
        <f t="shared" si="136"/>
        <v>7.3118891168316713E-2</v>
      </c>
      <c r="J333" s="46">
        <f t="shared" si="134"/>
        <v>2125.5707725684197</v>
      </c>
      <c r="K333" s="46">
        <f t="shared" si="135"/>
        <v>137.26662694247275</v>
      </c>
      <c r="L333" s="46">
        <f t="shared" si="137"/>
        <v>274.33687816685898</v>
      </c>
    </row>
    <row r="334" spans="1:12" x14ac:dyDescent="0.35">
      <c r="A334" s="31">
        <v>44038</v>
      </c>
      <c r="B334" s="30" t="s">
        <v>588</v>
      </c>
      <c r="C334" s="30">
        <v>22566</v>
      </c>
      <c r="D334" s="30">
        <v>1625</v>
      </c>
      <c r="E334" s="30">
        <v>594</v>
      </c>
      <c r="F334" s="31">
        <f t="shared" si="133"/>
        <v>44021</v>
      </c>
      <c r="G334" s="31">
        <f t="shared" si="130"/>
        <v>44034</v>
      </c>
      <c r="H334" s="46">
        <v>859094.84590376006</v>
      </c>
      <c r="I334" s="48">
        <f t="shared" si="136"/>
        <v>0.12335549388836337</v>
      </c>
      <c r="J334" s="46">
        <f t="shared" si="134"/>
        <v>2626.7181217064303</v>
      </c>
      <c r="K334" s="46">
        <f t="shared" si="135"/>
        <v>69.142540294851528</v>
      </c>
      <c r="L334" s="46">
        <f t="shared" si="113"/>
        <v>189.15257235544402</v>
      </c>
    </row>
    <row r="335" spans="1:12" x14ac:dyDescent="0.35">
      <c r="A335" s="31">
        <v>44038</v>
      </c>
      <c r="B335" s="30" t="s">
        <v>587</v>
      </c>
      <c r="C335" s="30">
        <v>2432</v>
      </c>
      <c r="D335" s="30">
        <v>381</v>
      </c>
      <c r="E335" s="30">
        <v>219</v>
      </c>
      <c r="F335" s="31">
        <f t="shared" si="133"/>
        <v>44021</v>
      </c>
      <c r="G335" s="31">
        <f t="shared" si="130"/>
        <v>44034</v>
      </c>
      <c r="H335" s="46">
        <v>492858.33534902002</v>
      </c>
      <c r="I335" s="48">
        <f t="shared" si="136"/>
        <v>7.0768418253071133E-2</v>
      </c>
      <c r="J335" s="46">
        <f t="shared" si="134"/>
        <v>493.44808144063694</v>
      </c>
      <c r="K335" s="46">
        <f t="shared" si="135"/>
        <v>44.434675096833672</v>
      </c>
      <c r="L335" s="46">
        <f t="shared" si="113"/>
        <v>77.304160784902422</v>
      </c>
    </row>
    <row r="336" spans="1:12" x14ac:dyDescent="0.35">
      <c r="A336" s="31">
        <v>44038</v>
      </c>
      <c r="B336" s="30" t="s">
        <v>586</v>
      </c>
      <c r="C336" s="30">
        <v>6218</v>
      </c>
      <c r="D336" s="30">
        <v>920</v>
      </c>
      <c r="E336" s="30">
        <v>549</v>
      </c>
      <c r="F336" s="31">
        <f t="shared" si="133"/>
        <v>44021</v>
      </c>
      <c r="G336" s="31">
        <f t="shared" si="130"/>
        <v>44034</v>
      </c>
    </row>
    <row r="337" spans="1:12" x14ac:dyDescent="0.35">
      <c r="A337" s="31">
        <v>44038</v>
      </c>
      <c r="B337" s="30" t="s">
        <v>591</v>
      </c>
      <c r="C337" s="30">
        <v>37764</v>
      </c>
      <c r="D337" s="30">
        <v>1651</v>
      </c>
      <c r="E337" s="30">
        <v>55</v>
      </c>
      <c r="F337" s="31">
        <f t="shared" si="133"/>
        <v>44021</v>
      </c>
      <c r="G337" s="31">
        <f t="shared" si="130"/>
        <v>44034</v>
      </c>
    </row>
    <row r="338" spans="1:12" x14ac:dyDescent="0.35">
      <c r="A338" s="31">
        <v>44039</v>
      </c>
      <c r="B338" s="30" t="s">
        <v>590</v>
      </c>
      <c r="C338" s="30">
        <v>35898</v>
      </c>
      <c r="D338" s="30">
        <v>5856</v>
      </c>
      <c r="E338" s="30">
        <v>6419</v>
      </c>
      <c r="F338" s="31">
        <f t="shared" si="133"/>
        <v>44022</v>
      </c>
      <c r="G338" s="31">
        <f t="shared" si="130"/>
        <v>44035</v>
      </c>
      <c r="H338" s="46">
        <v>4955521.0762956496</v>
      </c>
      <c r="I338" s="48">
        <f t="shared" ref="I338:I341" si="138">H338/6964382.52422904</f>
        <v>0.71155210947351399</v>
      </c>
      <c r="J338" s="46">
        <f t="shared" si="134"/>
        <v>724.40414332440832</v>
      </c>
      <c r="K338" s="46">
        <f t="shared" si="135"/>
        <v>129.53229138111809</v>
      </c>
      <c r="L338" s="46">
        <f t="shared" ref="L338:L401" si="139">D338/H338*100000</f>
        <v>118.1712257871674</v>
      </c>
    </row>
    <row r="339" spans="1:12" x14ac:dyDescent="0.35">
      <c r="A339" s="31">
        <v>44039</v>
      </c>
      <c r="B339" s="30" t="s">
        <v>589</v>
      </c>
      <c r="C339" s="30">
        <v>10845</v>
      </c>
      <c r="D339" s="30">
        <v>1399</v>
      </c>
      <c r="E339" s="30">
        <v>699</v>
      </c>
      <c r="F339" s="31">
        <f t="shared" si="133"/>
        <v>44022</v>
      </c>
      <c r="G339" s="31">
        <f t="shared" si="130"/>
        <v>44035</v>
      </c>
      <c r="H339" s="46">
        <v>509227.92784363002</v>
      </c>
      <c r="I339" s="48">
        <f t="shared" si="138"/>
        <v>7.3118891168316713E-2</v>
      </c>
      <c r="J339" s="46">
        <f t="shared" si="134"/>
        <v>2129.6946626482363</v>
      </c>
      <c r="K339" s="46">
        <f t="shared" si="135"/>
        <v>137.26662694247275</v>
      </c>
      <c r="L339" s="46">
        <f t="shared" si="139"/>
        <v>274.72962960303204</v>
      </c>
    </row>
    <row r="340" spans="1:12" x14ac:dyDescent="0.35">
      <c r="A340" s="31">
        <v>44039</v>
      </c>
      <c r="B340" s="30" t="s">
        <v>588</v>
      </c>
      <c r="C340" s="30">
        <v>22601</v>
      </c>
      <c r="D340" s="30">
        <v>1626</v>
      </c>
      <c r="E340" s="30">
        <v>596</v>
      </c>
      <c r="F340" s="31">
        <f t="shared" si="133"/>
        <v>44022</v>
      </c>
      <c r="G340" s="31">
        <f t="shared" si="130"/>
        <v>44035</v>
      </c>
      <c r="H340" s="46">
        <v>859094.84590376006</v>
      </c>
      <c r="I340" s="48">
        <f t="shared" si="138"/>
        <v>0.12335549388836337</v>
      </c>
      <c r="J340" s="46">
        <f t="shared" si="134"/>
        <v>2630.7921771110096</v>
      </c>
      <c r="K340" s="46">
        <f t="shared" si="135"/>
        <v>69.375343460827466</v>
      </c>
      <c r="L340" s="46">
        <f t="shared" si="139"/>
        <v>189.26897393843197</v>
      </c>
    </row>
    <row r="341" spans="1:12" x14ac:dyDescent="0.35">
      <c r="A341" s="31">
        <v>44039</v>
      </c>
      <c r="B341" s="30" t="s">
        <v>587</v>
      </c>
      <c r="C341" s="30">
        <v>2440</v>
      </c>
      <c r="D341" s="30">
        <v>382</v>
      </c>
      <c r="E341" s="30">
        <v>219</v>
      </c>
      <c r="F341" s="31">
        <f t="shared" si="133"/>
        <v>44022</v>
      </c>
      <c r="G341" s="31">
        <f t="shared" si="130"/>
        <v>44035</v>
      </c>
      <c r="H341" s="46">
        <v>492858.33534902002</v>
      </c>
      <c r="I341" s="48">
        <f t="shared" si="138"/>
        <v>7.0768418253071133E-2</v>
      </c>
      <c r="J341" s="46">
        <f t="shared" si="134"/>
        <v>495.07126591906007</v>
      </c>
      <c r="K341" s="46">
        <f t="shared" si="135"/>
        <v>44.434675096833672</v>
      </c>
      <c r="L341" s="46">
        <f t="shared" si="139"/>
        <v>77.507058844705313</v>
      </c>
    </row>
    <row r="342" spans="1:12" x14ac:dyDescent="0.35">
      <c r="A342" s="31">
        <v>44039</v>
      </c>
      <c r="B342" s="30" t="s">
        <v>586</v>
      </c>
      <c r="C342" s="30">
        <v>6233</v>
      </c>
      <c r="D342" s="30">
        <v>921</v>
      </c>
      <c r="E342" s="30">
        <v>549</v>
      </c>
      <c r="F342" s="31">
        <f t="shared" si="133"/>
        <v>44022</v>
      </c>
      <c r="G342" s="31">
        <f t="shared" si="130"/>
        <v>44035</v>
      </c>
    </row>
    <row r="343" spans="1:12" x14ac:dyDescent="0.35">
      <c r="A343" s="31">
        <v>44039</v>
      </c>
      <c r="B343" s="30" t="s">
        <v>591</v>
      </c>
      <c r="C343" s="30">
        <v>37909</v>
      </c>
      <c r="D343" s="30">
        <v>1649</v>
      </c>
      <c r="E343" s="30">
        <v>54</v>
      </c>
      <c r="F343" s="31">
        <f t="shared" si="133"/>
        <v>44022</v>
      </c>
      <c r="G343" s="31">
        <f t="shared" si="130"/>
        <v>44035</v>
      </c>
    </row>
    <row r="344" spans="1:12" x14ac:dyDescent="0.35">
      <c r="A344" s="31">
        <v>44040</v>
      </c>
      <c r="B344" s="30" t="s">
        <v>590</v>
      </c>
      <c r="C344" s="30">
        <v>36047</v>
      </c>
      <c r="D344" s="30">
        <v>5866</v>
      </c>
      <c r="E344" s="30">
        <v>6428</v>
      </c>
      <c r="F344" s="31">
        <f t="shared" si="133"/>
        <v>44023</v>
      </c>
      <c r="G344" s="31">
        <f t="shared" si="130"/>
        <v>44036</v>
      </c>
      <c r="H344" s="46">
        <v>4955521.0762956496</v>
      </c>
      <c r="I344" s="48">
        <f t="shared" ref="I344:I347" si="140">H344/6964382.52422904</f>
        <v>0.71155210947351399</v>
      </c>
      <c r="J344" s="46">
        <f t="shared" si="134"/>
        <v>727.4108907018483</v>
      </c>
      <c r="K344" s="46">
        <f t="shared" si="135"/>
        <v>129.7139069945205</v>
      </c>
      <c r="L344" s="46">
        <f t="shared" ref="L344:L345" si="141">D344/H344*100000</f>
        <v>118.37302091317007</v>
      </c>
    </row>
    <row r="345" spans="1:12" x14ac:dyDescent="0.35">
      <c r="A345" s="31">
        <v>44040</v>
      </c>
      <c r="B345" s="30" t="s">
        <v>589</v>
      </c>
      <c r="C345" s="30">
        <v>10870</v>
      </c>
      <c r="D345" s="30">
        <v>1399</v>
      </c>
      <c r="E345" s="30">
        <v>700</v>
      </c>
      <c r="F345" s="31">
        <f t="shared" si="133"/>
        <v>44023</v>
      </c>
      <c r="G345" s="31">
        <f t="shared" si="130"/>
        <v>44036</v>
      </c>
      <c r="H345" s="46">
        <v>509227.92784363002</v>
      </c>
      <c r="I345" s="48">
        <f t="shared" si="140"/>
        <v>7.3118891168316713E-2</v>
      </c>
      <c r="J345" s="46">
        <f t="shared" si="134"/>
        <v>2134.6040556003991</v>
      </c>
      <c r="K345" s="46">
        <f t="shared" si="135"/>
        <v>137.46300266055925</v>
      </c>
      <c r="L345" s="46">
        <f t="shared" si="141"/>
        <v>274.72962960303204</v>
      </c>
    </row>
    <row r="346" spans="1:12" x14ac:dyDescent="0.35">
      <c r="A346" s="31">
        <v>44040</v>
      </c>
      <c r="B346" s="30" t="s">
        <v>588</v>
      </c>
      <c r="C346" s="30">
        <v>22682</v>
      </c>
      <c r="D346" s="30">
        <v>1631</v>
      </c>
      <c r="E346" s="30">
        <v>597</v>
      </c>
      <c r="F346" s="31">
        <f t="shared" si="133"/>
        <v>44023</v>
      </c>
      <c r="G346" s="31">
        <f t="shared" si="130"/>
        <v>44036</v>
      </c>
      <c r="H346" s="46">
        <v>859094.84590376006</v>
      </c>
      <c r="I346" s="48">
        <f t="shared" si="140"/>
        <v>0.12335549388836337</v>
      </c>
      <c r="J346" s="46">
        <f t="shared" si="134"/>
        <v>2640.2207053330344</v>
      </c>
      <c r="K346" s="46">
        <f t="shared" si="135"/>
        <v>69.491745043815428</v>
      </c>
      <c r="L346" s="46">
        <f t="shared" si="139"/>
        <v>189.85098185337182</v>
      </c>
    </row>
    <row r="347" spans="1:12" x14ac:dyDescent="0.35">
      <c r="A347" s="31">
        <v>44040</v>
      </c>
      <c r="B347" s="30" t="s">
        <v>587</v>
      </c>
      <c r="C347" s="30">
        <v>2445</v>
      </c>
      <c r="D347" s="30">
        <v>383</v>
      </c>
      <c r="E347" s="30">
        <v>219</v>
      </c>
      <c r="F347" s="31">
        <f t="shared" si="133"/>
        <v>44023</v>
      </c>
      <c r="G347" s="31">
        <f t="shared" si="130"/>
        <v>44036</v>
      </c>
      <c r="H347" s="46">
        <v>492858.33534902002</v>
      </c>
      <c r="I347" s="48">
        <f t="shared" si="140"/>
        <v>7.0768418253071133E-2</v>
      </c>
      <c r="J347" s="46">
        <f t="shared" si="134"/>
        <v>496.08575621807455</v>
      </c>
      <c r="K347" s="46">
        <f t="shared" si="135"/>
        <v>44.434675096833672</v>
      </c>
      <c r="L347" s="46">
        <f t="shared" si="139"/>
        <v>77.709956904508203</v>
      </c>
    </row>
    <row r="348" spans="1:12" x14ac:dyDescent="0.35">
      <c r="A348" s="31">
        <v>44040</v>
      </c>
      <c r="B348" s="30" t="s">
        <v>586</v>
      </c>
      <c r="C348" s="30">
        <v>6262</v>
      </c>
      <c r="D348" s="30">
        <v>923</v>
      </c>
      <c r="E348" s="30">
        <v>550</v>
      </c>
      <c r="F348" s="31">
        <f t="shared" si="133"/>
        <v>44023</v>
      </c>
      <c r="G348" s="31">
        <f t="shared" si="130"/>
        <v>44036</v>
      </c>
    </row>
    <row r="349" spans="1:12" x14ac:dyDescent="0.35">
      <c r="A349" s="31">
        <v>44040</v>
      </c>
      <c r="B349" s="30" t="s">
        <v>591</v>
      </c>
      <c r="C349" s="30">
        <v>37876</v>
      </c>
      <c r="D349" s="30">
        <v>1653</v>
      </c>
      <c r="E349" s="30">
        <v>57</v>
      </c>
      <c r="F349" s="31">
        <f t="shared" si="133"/>
        <v>44023</v>
      </c>
      <c r="G349" s="31">
        <f t="shared" si="130"/>
        <v>44036</v>
      </c>
    </row>
    <row r="350" spans="1:12" x14ac:dyDescent="0.35">
      <c r="A350" s="31">
        <v>44041</v>
      </c>
      <c r="B350" s="30" t="s">
        <v>590</v>
      </c>
      <c r="C350" s="30">
        <v>36260</v>
      </c>
      <c r="D350" s="30">
        <v>5875</v>
      </c>
      <c r="E350" s="30">
        <v>6449</v>
      </c>
      <c r="F350" s="31">
        <f t="shared" si="133"/>
        <v>44024</v>
      </c>
      <c r="G350" s="31">
        <f t="shared" si="130"/>
        <v>44037</v>
      </c>
      <c r="H350" s="46">
        <v>4955521.0762956496</v>
      </c>
      <c r="I350" s="48">
        <f t="shared" ref="I350:I353" si="142">H350/6964382.52422904</f>
        <v>0.71155210947351399</v>
      </c>
      <c r="J350" s="46">
        <f t="shared" si="134"/>
        <v>731.70912688570525</v>
      </c>
      <c r="K350" s="46">
        <f t="shared" si="135"/>
        <v>130.13767675912612</v>
      </c>
      <c r="L350" s="46">
        <f t="shared" ref="L350:L351" si="143">D350/H350*100000</f>
        <v>118.55463652657248</v>
      </c>
    </row>
    <row r="351" spans="1:12" x14ac:dyDescent="0.35">
      <c r="A351" s="31">
        <v>44041</v>
      </c>
      <c r="B351" s="30" t="s">
        <v>589</v>
      </c>
      <c r="C351" s="30">
        <v>10934</v>
      </c>
      <c r="D351" s="30">
        <v>1400</v>
      </c>
      <c r="E351" s="30">
        <v>703</v>
      </c>
      <c r="F351" s="31">
        <f t="shared" si="133"/>
        <v>44024</v>
      </c>
      <c r="G351" s="31">
        <f t="shared" si="130"/>
        <v>44037</v>
      </c>
      <c r="H351" s="46">
        <v>509227.92784363002</v>
      </c>
      <c r="I351" s="48">
        <f t="shared" si="142"/>
        <v>7.3118891168316713E-2</v>
      </c>
      <c r="J351" s="46">
        <f t="shared" si="134"/>
        <v>2147.172101557936</v>
      </c>
      <c r="K351" s="46">
        <f t="shared" si="135"/>
        <v>138.05212981481881</v>
      </c>
      <c r="L351" s="46">
        <f t="shared" si="143"/>
        <v>274.92600532111851</v>
      </c>
    </row>
    <row r="352" spans="1:12" x14ac:dyDescent="0.35">
      <c r="A352" s="31">
        <v>44041</v>
      </c>
      <c r="B352" s="30" t="s">
        <v>588</v>
      </c>
      <c r="C352" s="30">
        <v>22789</v>
      </c>
      <c r="D352" s="30">
        <v>1634</v>
      </c>
      <c r="E352" s="30">
        <v>599</v>
      </c>
      <c r="F352" s="31">
        <f t="shared" si="133"/>
        <v>44024</v>
      </c>
      <c r="G352" s="31">
        <f t="shared" si="130"/>
        <v>44037</v>
      </c>
      <c r="H352" s="46">
        <v>859094.84590376006</v>
      </c>
      <c r="I352" s="48">
        <f t="shared" si="142"/>
        <v>0.12335549388836337</v>
      </c>
      <c r="J352" s="46">
        <f t="shared" si="134"/>
        <v>2652.675674712747</v>
      </c>
      <c r="K352" s="46">
        <f t="shared" si="135"/>
        <v>69.724548209791365</v>
      </c>
      <c r="L352" s="46">
        <f t="shared" si="139"/>
        <v>190.20018660233572</v>
      </c>
    </row>
    <row r="353" spans="1:12" x14ac:dyDescent="0.35">
      <c r="A353" s="31">
        <v>44041</v>
      </c>
      <c r="B353" s="30" t="s">
        <v>587</v>
      </c>
      <c r="C353" s="30">
        <v>2456</v>
      </c>
      <c r="D353" s="30">
        <v>383</v>
      </c>
      <c r="E353" s="30">
        <v>219</v>
      </c>
      <c r="F353" s="31">
        <f t="shared" si="133"/>
        <v>44024</v>
      </c>
      <c r="G353" s="31">
        <f t="shared" si="130"/>
        <v>44037</v>
      </c>
      <c r="H353" s="46">
        <v>492858.33534902002</v>
      </c>
      <c r="I353" s="48">
        <f t="shared" si="142"/>
        <v>7.0768418253071133E-2</v>
      </c>
      <c r="J353" s="46">
        <f t="shared" si="134"/>
        <v>498.31763487590638</v>
      </c>
      <c r="K353" s="46">
        <f t="shared" si="135"/>
        <v>44.434675096833672</v>
      </c>
      <c r="L353" s="46">
        <f t="shared" si="139"/>
        <v>77.709956904508203</v>
      </c>
    </row>
    <row r="354" spans="1:12" x14ac:dyDescent="0.35">
      <c r="A354" s="31">
        <v>44041</v>
      </c>
      <c r="B354" s="30" t="s">
        <v>586</v>
      </c>
      <c r="C354" s="30">
        <v>6297</v>
      </c>
      <c r="D354" s="30">
        <v>927</v>
      </c>
      <c r="E354" s="30">
        <v>551</v>
      </c>
      <c r="F354" s="31">
        <f t="shared" si="133"/>
        <v>44024</v>
      </c>
      <c r="G354" s="31">
        <f t="shared" si="130"/>
        <v>44037</v>
      </c>
    </row>
    <row r="355" spans="1:12" x14ac:dyDescent="0.35">
      <c r="A355" s="31">
        <v>44041</v>
      </c>
      <c r="B355" s="30" t="s">
        <v>591</v>
      </c>
      <c r="C355" s="30">
        <v>37948</v>
      </c>
      <c r="D355" s="30">
        <v>1657</v>
      </c>
      <c r="E355" s="30">
        <v>59</v>
      </c>
      <c r="F355" s="31">
        <f t="shared" si="133"/>
        <v>44024</v>
      </c>
      <c r="G355" s="31">
        <f t="shared" si="130"/>
        <v>44037</v>
      </c>
    </row>
    <row r="356" spans="1:12" x14ac:dyDescent="0.35">
      <c r="A356" s="31">
        <v>44042</v>
      </c>
      <c r="B356" s="30" t="s">
        <v>590</v>
      </c>
      <c r="C356" s="30">
        <v>36416</v>
      </c>
      <c r="D356" s="30">
        <v>5884</v>
      </c>
      <c r="E356" s="30">
        <v>6458</v>
      </c>
      <c r="F356" s="31">
        <f t="shared" si="133"/>
        <v>44025</v>
      </c>
      <c r="G356" s="31">
        <f t="shared" si="130"/>
        <v>44038</v>
      </c>
      <c r="H356" s="46">
        <v>4955521.0762956496</v>
      </c>
      <c r="I356" s="48">
        <f t="shared" ref="I356:I359" si="144">H356/6964382.52422904</f>
        <v>0.71155210947351399</v>
      </c>
      <c r="J356" s="46">
        <f t="shared" si="134"/>
        <v>734.85713085134694</v>
      </c>
      <c r="K356" s="46">
        <f t="shared" si="135"/>
        <v>130.31929237252851</v>
      </c>
      <c r="L356" s="46">
        <f t="shared" ref="L356:L357" si="145">D356/H356*100000</f>
        <v>118.73625213997488</v>
      </c>
    </row>
    <row r="357" spans="1:12" x14ac:dyDescent="0.35">
      <c r="A357" s="31">
        <v>44042</v>
      </c>
      <c r="B357" s="30" t="s">
        <v>589</v>
      </c>
      <c r="C357" s="30">
        <v>10959</v>
      </c>
      <c r="D357" s="30">
        <v>1402</v>
      </c>
      <c r="E357" s="30">
        <v>705</v>
      </c>
      <c r="F357" s="31">
        <f t="shared" si="133"/>
        <v>44025</v>
      </c>
      <c r="G357" s="31">
        <f t="shared" si="130"/>
        <v>44038</v>
      </c>
      <c r="H357" s="46">
        <v>509227.92784363002</v>
      </c>
      <c r="I357" s="48">
        <f t="shared" si="144"/>
        <v>7.3118891168316713E-2</v>
      </c>
      <c r="J357" s="46">
        <f t="shared" si="134"/>
        <v>2152.0814945100988</v>
      </c>
      <c r="K357" s="46">
        <f t="shared" si="135"/>
        <v>138.44488125099184</v>
      </c>
      <c r="L357" s="46">
        <f t="shared" si="145"/>
        <v>275.31875675729157</v>
      </c>
    </row>
    <row r="358" spans="1:12" x14ac:dyDescent="0.35">
      <c r="A358" s="31">
        <v>44042</v>
      </c>
      <c r="B358" s="30" t="s">
        <v>588</v>
      </c>
      <c r="C358" s="30">
        <v>22882</v>
      </c>
      <c r="D358" s="30">
        <v>1634</v>
      </c>
      <c r="E358" s="30">
        <v>599</v>
      </c>
      <c r="F358" s="31">
        <f t="shared" si="133"/>
        <v>44025</v>
      </c>
      <c r="G358" s="31">
        <f t="shared" si="130"/>
        <v>44038</v>
      </c>
      <c r="H358" s="46">
        <v>859094.84590376006</v>
      </c>
      <c r="I358" s="48">
        <f t="shared" si="144"/>
        <v>0.12335549388836337</v>
      </c>
      <c r="J358" s="46">
        <f t="shared" si="134"/>
        <v>2663.5010219306273</v>
      </c>
      <c r="K358" s="46">
        <f t="shared" si="135"/>
        <v>69.724548209791365</v>
      </c>
      <c r="L358" s="46">
        <f t="shared" si="139"/>
        <v>190.20018660233572</v>
      </c>
    </row>
    <row r="359" spans="1:12" x14ac:dyDescent="0.35">
      <c r="A359" s="31">
        <v>44042</v>
      </c>
      <c r="B359" s="30" t="s">
        <v>587</v>
      </c>
      <c r="C359" s="30">
        <v>2461</v>
      </c>
      <c r="D359" s="30">
        <v>383</v>
      </c>
      <c r="E359" s="30">
        <v>219</v>
      </c>
      <c r="F359" s="31">
        <f t="shared" si="133"/>
        <v>44025</v>
      </c>
      <c r="G359" s="31">
        <f t="shared" si="130"/>
        <v>44038</v>
      </c>
      <c r="H359" s="46">
        <v>492858.33534902002</v>
      </c>
      <c r="I359" s="48">
        <f t="shared" si="144"/>
        <v>7.0768418253071133E-2</v>
      </c>
      <c r="J359" s="46">
        <f t="shared" si="134"/>
        <v>499.33212517492086</v>
      </c>
      <c r="K359" s="46">
        <f t="shared" si="135"/>
        <v>44.434675096833672</v>
      </c>
      <c r="L359" s="46">
        <f t="shared" si="139"/>
        <v>77.709956904508203</v>
      </c>
    </row>
    <row r="360" spans="1:12" x14ac:dyDescent="0.35">
      <c r="A360" s="31">
        <v>44042</v>
      </c>
      <c r="B360" s="30" t="s">
        <v>586</v>
      </c>
      <c r="C360" s="30">
        <v>6337</v>
      </c>
      <c r="D360" s="30">
        <v>930</v>
      </c>
      <c r="E360" s="30">
        <v>552</v>
      </c>
      <c r="F360" s="31">
        <f t="shared" si="133"/>
        <v>44025</v>
      </c>
      <c r="G360" s="31">
        <f t="shared" si="130"/>
        <v>44038</v>
      </c>
    </row>
    <row r="361" spans="1:12" x14ac:dyDescent="0.35">
      <c r="A361" s="31">
        <v>44042</v>
      </c>
      <c r="B361" s="30" t="s">
        <v>591</v>
      </c>
      <c r="C361" s="30">
        <v>38043</v>
      </c>
      <c r="D361" s="30">
        <v>1660</v>
      </c>
      <c r="E361" s="30">
        <v>62</v>
      </c>
      <c r="F361" s="31">
        <f t="shared" si="133"/>
        <v>44025</v>
      </c>
      <c r="G361" s="31">
        <f t="shared" si="130"/>
        <v>44038</v>
      </c>
    </row>
    <row r="362" spans="1:12" x14ac:dyDescent="0.35">
      <c r="A362" s="31">
        <v>44043</v>
      </c>
      <c r="B362" s="30" t="s">
        <v>590</v>
      </c>
      <c r="C362" s="30">
        <v>36636</v>
      </c>
      <c r="D362" s="30">
        <v>5900</v>
      </c>
      <c r="E362" s="30">
        <v>6473</v>
      </c>
      <c r="F362" s="31">
        <f t="shared" si="133"/>
        <v>44026</v>
      </c>
      <c r="G362" s="31">
        <f t="shared" si="130"/>
        <v>44039</v>
      </c>
      <c r="H362" s="46">
        <v>4955521.0762956496</v>
      </c>
      <c r="I362" s="48">
        <f t="shared" ref="I362:I365" si="146">H362/6964382.52422904</f>
        <v>0.71155210947351399</v>
      </c>
      <c r="J362" s="46">
        <f t="shared" si="134"/>
        <v>739.29662362340582</v>
      </c>
      <c r="K362" s="46">
        <f t="shared" si="135"/>
        <v>130.62198506153254</v>
      </c>
      <c r="L362" s="46">
        <f t="shared" ref="L362:L363" si="147">D362/H362*100000</f>
        <v>119.05912434157918</v>
      </c>
    </row>
    <row r="363" spans="1:12" x14ac:dyDescent="0.35">
      <c r="A363" s="31">
        <v>44043</v>
      </c>
      <c r="B363" s="30" t="s">
        <v>589</v>
      </c>
      <c r="C363" s="30">
        <v>10992</v>
      </c>
      <c r="D363" s="30">
        <v>1405</v>
      </c>
      <c r="E363" s="30">
        <v>706</v>
      </c>
      <c r="F363" s="31">
        <f t="shared" si="133"/>
        <v>44026</v>
      </c>
      <c r="G363" s="31">
        <f t="shared" si="130"/>
        <v>44039</v>
      </c>
      <c r="H363" s="46">
        <v>509227.92784363002</v>
      </c>
      <c r="I363" s="48">
        <f t="shared" si="146"/>
        <v>7.3118891168316713E-2</v>
      </c>
      <c r="J363" s="46">
        <f t="shared" si="134"/>
        <v>2158.5618932069538</v>
      </c>
      <c r="K363" s="46">
        <f t="shared" si="135"/>
        <v>138.64125696907834</v>
      </c>
      <c r="L363" s="46">
        <f t="shared" si="147"/>
        <v>275.90788391155115</v>
      </c>
    </row>
    <row r="364" spans="1:12" x14ac:dyDescent="0.35">
      <c r="A364" s="31">
        <v>44043</v>
      </c>
      <c r="B364" s="30" t="s">
        <v>588</v>
      </c>
      <c r="C364" s="30">
        <v>23035</v>
      </c>
      <c r="D364" s="30">
        <v>1640</v>
      </c>
      <c r="E364" s="30">
        <v>601</v>
      </c>
      <c r="F364" s="31">
        <f t="shared" si="133"/>
        <v>44026</v>
      </c>
      <c r="G364" s="31">
        <f t="shared" si="130"/>
        <v>44039</v>
      </c>
      <c r="H364" s="46">
        <v>859094.84590376006</v>
      </c>
      <c r="I364" s="48">
        <f t="shared" si="146"/>
        <v>0.12335549388836337</v>
      </c>
      <c r="J364" s="46">
        <f t="shared" si="134"/>
        <v>2681.3104641277864</v>
      </c>
      <c r="K364" s="46">
        <f t="shared" si="135"/>
        <v>69.957351375767288</v>
      </c>
      <c r="L364" s="46">
        <f t="shared" si="139"/>
        <v>190.89859610026352</v>
      </c>
    </row>
    <row r="365" spans="1:12" x14ac:dyDescent="0.35">
      <c r="A365" s="31">
        <v>44043</v>
      </c>
      <c r="B365" s="30" t="s">
        <v>587</v>
      </c>
      <c r="C365" s="30">
        <v>2473</v>
      </c>
      <c r="D365" s="30">
        <v>385</v>
      </c>
      <c r="E365" s="30">
        <v>220</v>
      </c>
      <c r="F365" s="31">
        <f t="shared" si="133"/>
        <v>44026</v>
      </c>
      <c r="G365" s="31">
        <f t="shared" si="130"/>
        <v>44039</v>
      </c>
      <c r="H365" s="46">
        <v>492858.33534902002</v>
      </c>
      <c r="I365" s="48">
        <f t="shared" si="146"/>
        <v>7.0768418253071133E-2</v>
      </c>
      <c r="J365" s="46">
        <f t="shared" si="134"/>
        <v>501.76690189255561</v>
      </c>
      <c r="K365" s="46">
        <f t="shared" si="135"/>
        <v>44.63757315663657</v>
      </c>
      <c r="L365" s="46">
        <f t="shared" si="139"/>
        <v>78.115753024113999</v>
      </c>
    </row>
    <row r="366" spans="1:12" x14ac:dyDescent="0.35">
      <c r="A366" s="31">
        <v>44043</v>
      </c>
      <c r="B366" s="30" t="s">
        <v>586</v>
      </c>
      <c r="C366" s="30">
        <v>6387</v>
      </c>
      <c r="D366" s="30">
        <v>930</v>
      </c>
      <c r="E366" s="30">
        <v>552</v>
      </c>
      <c r="F366" s="31">
        <f t="shared" si="133"/>
        <v>44026</v>
      </c>
      <c r="G366" s="31">
        <f t="shared" si="130"/>
        <v>44039</v>
      </c>
    </row>
    <row r="367" spans="1:12" x14ac:dyDescent="0.35">
      <c r="A367" s="31">
        <v>44043</v>
      </c>
      <c r="B367" s="30" t="s">
        <v>591</v>
      </c>
      <c r="C367" s="30">
        <v>38089</v>
      </c>
      <c r="D367" s="30">
        <v>1648</v>
      </c>
      <c r="E367" s="30">
        <v>57</v>
      </c>
      <c r="F367" s="31">
        <f t="shared" si="133"/>
        <v>44026</v>
      </c>
      <c r="G367" s="31">
        <f t="shared" si="130"/>
        <v>44039</v>
      </c>
    </row>
    <row r="368" spans="1:12" x14ac:dyDescent="0.35">
      <c r="A368" s="31">
        <v>44044</v>
      </c>
      <c r="B368" s="30" t="s">
        <v>590</v>
      </c>
      <c r="C368" s="30">
        <v>36804</v>
      </c>
      <c r="D368" s="30">
        <v>5913</v>
      </c>
      <c r="E368" s="30">
        <v>6486</v>
      </c>
      <c r="F368" s="31">
        <f t="shared" si="133"/>
        <v>44027</v>
      </c>
      <c r="G368" s="31">
        <f t="shared" si="130"/>
        <v>44040</v>
      </c>
      <c r="H368" s="46">
        <v>4955521.0762956496</v>
      </c>
      <c r="I368" s="48">
        <f t="shared" ref="I368:I371" si="148">H368/6964382.52422904</f>
        <v>0.71155210947351399</v>
      </c>
      <c r="J368" s="46">
        <f t="shared" si="134"/>
        <v>742.68678174025081</v>
      </c>
      <c r="K368" s="46">
        <f t="shared" si="135"/>
        <v>130.88431872533602</v>
      </c>
      <c r="L368" s="46">
        <f t="shared" ref="L368:L369" si="149">D368/H368*100000</f>
        <v>119.32145800538265</v>
      </c>
    </row>
    <row r="369" spans="1:12" x14ac:dyDescent="0.35">
      <c r="A369" s="31">
        <v>44044</v>
      </c>
      <c r="B369" s="30" t="s">
        <v>589</v>
      </c>
      <c r="C369" s="30">
        <v>11014</v>
      </c>
      <c r="D369" s="30">
        <v>1409</v>
      </c>
      <c r="E369" s="30">
        <v>707</v>
      </c>
      <c r="F369" s="31">
        <f t="shared" si="133"/>
        <v>44027</v>
      </c>
      <c r="G369" s="31">
        <f t="shared" si="130"/>
        <v>44040</v>
      </c>
      <c r="H369" s="46">
        <v>509227.92784363002</v>
      </c>
      <c r="I369" s="48">
        <f t="shared" si="148"/>
        <v>7.3118891168316713E-2</v>
      </c>
      <c r="J369" s="46">
        <f t="shared" si="134"/>
        <v>2162.8821590048569</v>
      </c>
      <c r="K369" s="46">
        <f t="shared" si="135"/>
        <v>138.83763268716487</v>
      </c>
      <c r="L369" s="46">
        <f t="shared" si="149"/>
        <v>276.69338678389715</v>
      </c>
    </row>
    <row r="370" spans="1:12" x14ac:dyDescent="0.35">
      <c r="A370" s="31">
        <v>44044</v>
      </c>
      <c r="B370" s="30" t="s">
        <v>588</v>
      </c>
      <c r="C370" s="30">
        <v>23150</v>
      </c>
      <c r="D370" s="30">
        <v>1647</v>
      </c>
      <c r="E370" s="30">
        <v>603</v>
      </c>
      <c r="F370" s="31">
        <f t="shared" si="133"/>
        <v>44027</v>
      </c>
      <c r="G370" s="31">
        <f t="shared" si="130"/>
        <v>44040</v>
      </c>
      <c r="H370" s="46">
        <v>859094.84590376006</v>
      </c>
      <c r="I370" s="48">
        <f t="shared" si="148"/>
        <v>0.12335549388836337</v>
      </c>
      <c r="J370" s="46">
        <f t="shared" si="134"/>
        <v>2694.6966461714023</v>
      </c>
      <c r="K370" s="46">
        <f t="shared" si="135"/>
        <v>70.190154541743226</v>
      </c>
      <c r="L370" s="46">
        <f t="shared" si="139"/>
        <v>191.71340718117926</v>
      </c>
    </row>
    <row r="371" spans="1:12" x14ac:dyDescent="0.35">
      <c r="A371" s="31">
        <v>44044</v>
      </c>
      <c r="B371" s="30" t="s">
        <v>587</v>
      </c>
      <c r="C371" s="30">
        <v>2484</v>
      </c>
      <c r="D371" s="30">
        <v>385</v>
      </c>
      <c r="E371" s="30">
        <v>220</v>
      </c>
      <c r="F371" s="31">
        <f t="shared" si="133"/>
        <v>44027</v>
      </c>
      <c r="G371" s="31">
        <f t="shared" si="130"/>
        <v>44040</v>
      </c>
      <c r="H371" s="46">
        <v>492858.33534902002</v>
      </c>
      <c r="I371" s="48">
        <f t="shared" si="148"/>
        <v>7.0768418253071133E-2</v>
      </c>
      <c r="J371" s="46">
        <f t="shared" si="134"/>
        <v>503.99878055038744</v>
      </c>
      <c r="K371" s="46">
        <f t="shared" si="135"/>
        <v>44.63757315663657</v>
      </c>
      <c r="L371" s="46">
        <f t="shared" si="139"/>
        <v>78.115753024113999</v>
      </c>
    </row>
    <row r="372" spans="1:12" x14ac:dyDescent="0.35">
      <c r="A372" s="31">
        <v>44044</v>
      </c>
      <c r="B372" s="30" t="s">
        <v>586</v>
      </c>
      <c r="C372" s="30">
        <v>6421</v>
      </c>
      <c r="D372" s="30">
        <v>932</v>
      </c>
      <c r="E372" s="30">
        <v>552</v>
      </c>
      <c r="F372" s="31">
        <f t="shared" si="133"/>
        <v>44027</v>
      </c>
      <c r="G372" s="31">
        <f t="shared" si="130"/>
        <v>44040</v>
      </c>
    </row>
    <row r="373" spans="1:12" x14ac:dyDescent="0.35">
      <c r="A373" s="31">
        <v>44044</v>
      </c>
      <c r="B373" s="30" t="s">
        <v>591</v>
      </c>
      <c r="C373" s="30">
        <v>38167</v>
      </c>
      <c r="D373" s="30">
        <v>1644</v>
      </c>
      <c r="E373" s="30">
        <v>58</v>
      </c>
      <c r="F373" s="31">
        <f t="shared" si="133"/>
        <v>44027</v>
      </c>
      <c r="G373" s="31">
        <f t="shared" si="130"/>
        <v>44040</v>
      </c>
    </row>
    <row r="374" spans="1:12" x14ac:dyDescent="0.35">
      <c r="A374" s="31">
        <v>44045</v>
      </c>
      <c r="B374" s="30" t="s">
        <v>590</v>
      </c>
      <c r="C374" s="30">
        <v>36914</v>
      </c>
      <c r="D374" s="30">
        <v>5922</v>
      </c>
      <c r="E374" s="30">
        <v>6496</v>
      </c>
      <c r="F374" s="31">
        <f t="shared" si="133"/>
        <v>44028</v>
      </c>
      <c r="G374" s="31">
        <f t="shared" si="130"/>
        <v>44041</v>
      </c>
      <c r="H374" s="46">
        <v>4955521.0762956496</v>
      </c>
      <c r="I374" s="48">
        <f t="shared" ref="I374:I377" si="150">H374/6964382.52422904</f>
        <v>0.71155210947351399</v>
      </c>
      <c r="J374" s="46">
        <f t="shared" si="134"/>
        <v>744.90652812628025</v>
      </c>
      <c r="K374" s="46">
        <f t="shared" si="135"/>
        <v>131.08611385133869</v>
      </c>
      <c r="L374" s="46">
        <f t="shared" ref="L374:L375" si="151">D374/H374*100000</f>
        <v>119.50307361878507</v>
      </c>
    </row>
    <row r="375" spans="1:12" x14ac:dyDescent="0.35">
      <c r="A375" s="31">
        <v>44045</v>
      </c>
      <c r="B375" s="30" t="s">
        <v>589</v>
      </c>
      <c r="C375" s="30">
        <v>11034</v>
      </c>
      <c r="D375" s="30">
        <v>1409</v>
      </c>
      <c r="E375" s="30">
        <v>708</v>
      </c>
      <c r="F375" s="31">
        <f t="shared" si="133"/>
        <v>44028</v>
      </c>
      <c r="G375" s="31">
        <f t="shared" si="130"/>
        <v>44041</v>
      </c>
      <c r="H375" s="46">
        <v>509227.92784363002</v>
      </c>
      <c r="I375" s="48">
        <f t="shared" si="150"/>
        <v>7.3118891168316713E-2</v>
      </c>
      <c r="J375" s="46">
        <f t="shared" si="134"/>
        <v>2166.809673366587</v>
      </c>
      <c r="K375" s="46">
        <f t="shared" si="135"/>
        <v>139.03400840525137</v>
      </c>
      <c r="L375" s="46">
        <f t="shared" si="151"/>
        <v>276.69338678389715</v>
      </c>
    </row>
    <row r="376" spans="1:12" x14ac:dyDescent="0.35">
      <c r="A376" s="31">
        <v>44045</v>
      </c>
      <c r="B376" s="30" t="s">
        <v>588</v>
      </c>
      <c r="C376" s="30">
        <v>23250</v>
      </c>
      <c r="D376" s="30">
        <v>1647</v>
      </c>
      <c r="E376" s="30">
        <v>603</v>
      </c>
      <c r="F376" s="31">
        <f t="shared" si="133"/>
        <v>44028</v>
      </c>
      <c r="G376" s="31">
        <f t="shared" si="130"/>
        <v>44041</v>
      </c>
      <c r="H376" s="46">
        <v>859094.84590376006</v>
      </c>
      <c r="I376" s="48">
        <f t="shared" si="150"/>
        <v>0.12335549388836337</v>
      </c>
      <c r="J376" s="46">
        <f t="shared" si="134"/>
        <v>2706.3368044701988</v>
      </c>
      <c r="K376" s="46">
        <f t="shared" si="135"/>
        <v>70.190154541743226</v>
      </c>
      <c r="L376" s="46">
        <f t="shared" si="139"/>
        <v>191.71340718117926</v>
      </c>
    </row>
    <row r="377" spans="1:12" x14ac:dyDescent="0.35">
      <c r="A377" s="31">
        <v>44045</v>
      </c>
      <c r="B377" s="30" t="s">
        <v>587</v>
      </c>
      <c r="C377" s="30">
        <v>2494</v>
      </c>
      <c r="D377" s="30">
        <v>385</v>
      </c>
      <c r="E377" s="30">
        <v>220</v>
      </c>
      <c r="F377" s="31">
        <f t="shared" si="133"/>
        <v>44028</v>
      </c>
      <c r="G377" s="31">
        <f t="shared" si="130"/>
        <v>44041</v>
      </c>
      <c r="H377" s="46">
        <v>492858.33534902002</v>
      </c>
      <c r="I377" s="48">
        <f t="shared" si="150"/>
        <v>7.0768418253071133E-2</v>
      </c>
      <c r="J377" s="46">
        <f t="shared" si="134"/>
        <v>506.0277611484164</v>
      </c>
      <c r="K377" s="46">
        <f t="shared" si="135"/>
        <v>44.63757315663657</v>
      </c>
      <c r="L377" s="46">
        <f t="shared" si="139"/>
        <v>78.115753024113999</v>
      </c>
    </row>
    <row r="378" spans="1:12" x14ac:dyDescent="0.35">
      <c r="A378" s="31">
        <v>44045</v>
      </c>
      <c r="B378" s="30" t="s">
        <v>586</v>
      </c>
      <c r="C378" s="30">
        <v>6452</v>
      </c>
      <c r="D378" s="30">
        <v>934</v>
      </c>
      <c r="E378" s="30">
        <v>552</v>
      </c>
      <c r="F378" s="31">
        <f t="shared" si="133"/>
        <v>44028</v>
      </c>
      <c r="G378" s="31">
        <f t="shared" si="130"/>
        <v>44041</v>
      </c>
    </row>
    <row r="379" spans="1:12" x14ac:dyDescent="0.35">
      <c r="A379" s="31">
        <v>44045</v>
      </c>
      <c r="B379" s="30" t="s">
        <v>591</v>
      </c>
      <c r="C379" s="30">
        <v>38314</v>
      </c>
      <c r="D379" s="30">
        <v>1639</v>
      </c>
      <c r="E379" s="30">
        <v>59</v>
      </c>
      <c r="F379" s="31">
        <f t="shared" si="133"/>
        <v>44028</v>
      </c>
      <c r="G379" s="31">
        <f t="shared" si="130"/>
        <v>44041</v>
      </c>
    </row>
    <row r="380" spans="1:12" x14ac:dyDescent="0.35">
      <c r="A380" s="31">
        <v>44046</v>
      </c>
      <c r="B380" s="30" t="s">
        <v>590</v>
      </c>
      <c r="C380" s="30">
        <v>36974</v>
      </c>
      <c r="D380" s="30">
        <v>5930</v>
      </c>
      <c r="E380" s="30">
        <v>6504</v>
      </c>
      <c r="F380" s="31">
        <f t="shared" si="133"/>
        <v>44029</v>
      </c>
      <c r="G380" s="31">
        <f t="shared" si="130"/>
        <v>44042</v>
      </c>
      <c r="H380" s="46">
        <v>4955521.0762956496</v>
      </c>
      <c r="I380" s="48">
        <f t="shared" ref="I380:I383" si="152">H380/6964382.52422904</f>
        <v>0.71155210947351399</v>
      </c>
      <c r="J380" s="46">
        <f t="shared" si="134"/>
        <v>746.11729888229627</v>
      </c>
      <c r="K380" s="46">
        <f t="shared" si="135"/>
        <v>131.24754995214084</v>
      </c>
      <c r="L380" s="46">
        <f t="shared" ref="L380:L381" si="153">D380/H380*100000</f>
        <v>119.66450971958722</v>
      </c>
    </row>
    <row r="381" spans="1:12" x14ac:dyDescent="0.35">
      <c r="A381" s="31">
        <v>44046</v>
      </c>
      <c r="B381" s="30" t="s">
        <v>589</v>
      </c>
      <c r="C381" s="30">
        <v>11039</v>
      </c>
      <c r="D381" s="30">
        <v>1409</v>
      </c>
      <c r="E381" s="30">
        <v>708</v>
      </c>
      <c r="F381" s="31">
        <f t="shared" si="133"/>
        <v>44029</v>
      </c>
      <c r="G381" s="31">
        <f t="shared" si="130"/>
        <v>44042</v>
      </c>
      <c r="H381" s="46">
        <v>509227.92784363002</v>
      </c>
      <c r="I381" s="48">
        <f t="shared" si="152"/>
        <v>7.3118891168316713E-2</v>
      </c>
      <c r="J381" s="46">
        <f t="shared" si="134"/>
        <v>2167.7915519570197</v>
      </c>
      <c r="K381" s="46">
        <f t="shared" si="135"/>
        <v>139.03400840525137</v>
      </c>
      <c r="L381" s="46">
        <f t="shared" si="153"/>
        <v>276.69338678389715</v>
      </c>
    </row>
    <row r="382" spans="1:12" x14ac:dyDescent="0.35">
      <c r="A382" s="31">
        <v>44046</v>
      </c>
      <c r="B382" s="30" t="s">
        <v>588</v>
      </c>
      <c r="C382" s="30">
        <v>23291</v>
      </c>
      <c r="D382" s="30">
        <v>1646</v>
      </c>
      <c r="E382" s="30">
        <v>602</v>
      </c>
      <c r="F382" s="31">
        <f t="shared" si="133"/>
        <v>44029</v>
      </c>
      <c r="G382" s="31">
        <f t="shared" si="130"/>
        <v>44042</v>
      </c>
      <c r="H382" s="46">
        <v>859094.84590376006</v>
      </c>
      <c r="I382" s="48">
        <f t="shared" si="152"/>
        <v>0.12335549388836337</v>
      </c>
      <c r="J382" s="46">
        <f t="shared" si="134"/>
        <v>2711.1092693727055</v>
      </c>
      <c r="K382" s="46">
        <f t="shared" si="135"/>
        <v>70.073752958755264</v>
      </c>
      <c r="L382" s="46">
        <f t="shared" si="139"/>
        <v>191.59700559819129</v>
      </c>
    </row>
    <row r="383" spans="1:12" x14ac:dyDescent="0.35">
      <c r="A383" s="31">
        <v>44046</v>
      </c>
      <c r="B383" s="30" t="s">
        <v>587</v>
      </c>
      <c r="C383" s="30">
        <v>2498</v>
      </c>
      <c r="D383" s="30">
        <v>385</v>
      </c>
      <c r="E383" s="30">
        <v>220</v>
      </c>
      <c r="F383" s="31">
        <f t="shared" si="133"/>
        <v>44029</v>
      </c>
      <c r="G383" s="31">
        <f t="shared" si="130"/>
        <v>44042</v>
      </c>
      <c r="H383" s="46">
        <v>492858.33534902002</v>
      </c>
      <c r="I383" s="48">
        <f t="shared" si="152"/>
        <v>7.0768418253071133E-2</v>
      </c>
      <c r="J383" s="46">
        <f t="shared" si="134"/>
        <v>506.83935338762791</v>
      </c>
      <c r="K383" s="46">
        <f t="shared" si="135"/>
        <v>44.63757315663657</v>
      </c>
      <c r="L383" s="46">
        <f t="shared" si="139"/>
        <v>78.115753024113999</v>
      </c>
    </row>
    <row r="384" spans="1:12" x14ac:dyDescent="0.35">
      <c r="A384" s="31">
        <v>44046</v>
      </c>
      <c r="B384" s="30" t="s">
        <v>586</v>
      </c>
      <c r="C384" s="30">
        <v>6470</v>
      </c>
      <c r="D384" s="30">
        <v>936</v>
      </c>
      <c r="E384" s="30">
        <v>554</v>
      </c>
      <c r="F384" s="31">
        <f t="shared" si="133"/>
        <v>44029</v>
      </c>
      <c r="G384" s="31">
        <f t="shared" si="130"/>
        <v>44042</v>
      </c>
    </row>
    <row r="385" spans="1:12" x14ac:dyDescent="0.35">
      <c r="A385" s="31">
        <v>44046</v>
      </c>
      <c r="B385" s="30" t="s">
        <v>591</v>
      </c>
      <c r="C385" s="30">
        <v>38385</v>
      </c>
      <c r="D385" s="30">
        <v>1636</v>
      </c>
      <c r="E385" s="30">
        <v>60</v>
      </c>
      <c r="F385" s="31">
        <f t="shared" si="133"/>
        <v>44029</v>
      </c>
      <c r="G385" s="31">
        <f t="shared" si="130"/>
        <v>44042</v>
      </c>
    </row>
    <row r="386" spans="1:12" x14ac:dyDescent="0.35">
      <c r="A386" s="31">
        <v>44047</v>
      </c>
      <c r="B386" s="30" t="s">
        <v>590</v>
      </c>
      <c r="C386" s="30">
        <v>37189</v>
      </c>
      <c r="D386" s="30">
        <v>5942</v>
      </c>
      <c r="E386" s="30">
        <v>6511</v>
      </c>
      <c r="F386" s="31">
        <f t="shared" si="133"/>
        <v>44030</v>
      </c>
      <c r="G386" s="31">
        <f t="shared" si="130"/>
        <v>44043</v>
      </c>
      <c r="H386" s="46">
        <v>4955521.0762956496</v>
      </c>
      <c r="I386" s="48">
        <f t="shared" ref="I386:I389" si="154">H386/6964382.52422904</f>
        <v>0.71155210947351399</v>
      </c>
      <c r="J386" s="46">
        <f t="shared" si="134"/>
        <v>750.45589409135391</v>
      </c>
      <c r="K386" s="46">
        <f t="shared" si="135"/>
        <v>131.3888065403427</v>
      </c>
      <c r="L386" s="46">
        <f t="shared" ref="L386:L387" si="155">D386/H386*100000</f>
        <v>119.90666387079042</v>
      </c>
    </row>
    <row r="387" spans="1:12" x14ac:dyDescent="0.35">
      <c r="A387" s="31">
        <v>44047</v>
      </c>
      <c r="B387" s="30" t="s">
        <v>589</v>
      </c>
      <c r="C387" s="30">
        <v>11088</v>
      </c>
      <c r="D387" s="30">
        <v>1418</v>
      </c>
      <c r="E387" s="30">
        <v>712</v>
      </c>
      <c r="F387" s="31">
        <f t="shared" si="133"/>
        <v>44030</v>
      </c>
      <c r="G387" s="31">
        <f t="shared" ref="G387:G450" si="156">A387-4</f>
        <v>44043</v>
      </c>
      <c r="H387" s="46">
        <v>509227.92784363002</v>
      </c>
      <c r="I387" s="48">
        <f t="shared" si="154"/>
        <v>7.3118891168316713E-2</v>
      </c>
      <c r="J387" s="46">
        <f t="shared" si="134"/>
        <v>2177.4139621432587</v>
      </c>
      <c r="K387" s="46">
        <f t="shared" si="135"/>
        <v>139.81951127759743</v>
      </c>
      <c r="L387" s="46">
        <f t="shared" si="155"/>
        <v>278.4607682466758</v>
      </c>
    </row>
    <row r="388" spans="1:12" x14ac:dyDescent="0.35">
      <c r="A388" s="31">
        <v>44047</v>
      </c>
      <c r="B388" s="30" t="s">
        <v>588</v>
      </c>
      <c r="C388" s="30">
        <v>23407</v>
      </c>
      <c r="D388" s="30">
        <v>1648</v>
      </c>
      <c r="E388" s="30">
        <v>602</v>
      </c>
      <c r="F388" s="31">
        <f t="shared" si="133"/>
        <v>44030</v>
      </c>
      <c r="G388" s="31">
        <f t="shared" si="156"/>
        <v>44043</v>
      </c>
      <c r="H388" s="46">
        <v>859094.84590376006</v>
      </c>
      <c r="I388" s="48">
        <f t="shared" si="154"/>
        <v>0.12335549388836337</v>
      </c>
      <c r="J388" s="46">
        <f t="shared" si="134"/>
        <v>2724.6118529993096</v>
      </c>
      <c r="K388" s="46">
        <f t="shared" si="135"/>
        <v>70.073752958755264</v>
      </c>
      <c r="L388" s="46">
        <f t="shared" si="139"/>
        <v>191.82980876416724</v>
      </c>
    </row>
    <row r="389" spans="1:12" x14ac:dyDescent="0.35">
      <c r="A389" s="31">
        <v>44047</v>
      </c>
      <c r="B389" s="30" t="s">
        <v>587</v>
      </c>
      <c r="C389" s="30">
        <v>2512</v>
      </c>
      <c r="D389" s="30">
        <v>385</v>
      </c>
      <c r="E389" s="30">
        <v>220</v>
      </c>
      <c r="F389" s="31">
        <f t="shared" si="133"/>
        <v>44030</v>
      </c>
      <c r="G389" s="31">
        <f t="shared" si="156"/>
        <v>44043</v>
      </c>
      <c r="H389" s="46">
        <v>492858.33534902002</v>
      </c>
      <c r="I389" s="48">
        <f t="shared" si="154"/>
        <v>7.0768418253071133E-2</v>
      </c>
      <c r="J389" s="46">
        <f t="shared" si="134"/>
        <v>509.67992622486844</v>
      </c>
      <c r="K389" s="46">
        <f t="shared" si="135"/>
        <v>44.63757315663657</v>
      </c>
      <c r="L389" s="46">
        <f t="shared" si="139"/>
        <v>78.115753024113999</v>
      </c>
    </row>
    <row r="390" spans="1:12" x14ac:dyDescent="0.35">
      <c r="A390" s="31">
        <v>44047</v>
      </c>
      <c r="B390" s="30" t="s">
        <v>586</v>
      </c>
      <c r="C390" s="30">
        <v>6503</v>
      </c>
      <c r="D390" s="30">
        <v>941</v>
      </c>
      <c r="E390" s="30">
        <v>553</v>
      </c>
      <c r="F390" s="31">
        <f t="shared" si="133"/>
        <v>44030</v>
      </c>
      <c r="G390" s="31">
        <f t="shared" si="156"/>
        <v>44043</v>
      </c>
    </row>
    <row r="391" spans="1:12" x14ac:dyDescent="0.35">
      <c r="A391" s="31">
        <v>44047</v>
      </c>
      <c r="B391" s="30" t="s">
        <v>591</v>
      </c>
      <c r="C391" s="30">
        <v>38504</v>
      </c>
      <c r="D391" s="30">
        <v>1639</v>
      </c>
      <c r="E391" s="30">
        <v>59</v>
      </c>
      <c r="F391" s="31">
        <f t="shared" ref="F391:F454" si="157">A391-17</f>
        <v>44030</v>
      </c>
      <c r="G391" s="31">
        <f t="shared" si="156"/>
        <v>44043</v>
      </c>
    </row>
    <row r="392" spans="1:12" x14ac:dyDescent="0.35">
      <c r="A392" s="31">
        <v>44048</v>
      </c>
      <c r="B392" s="30" t="s">
        <v>590</v>
      </c>
      <c r="C392" s="30">
        <v>37344</v>
      </c>
      <c r="D392" s="30">
        <v>5952</v>
      </c>
      <c r="E392" s="30">
        <v>6515</v>
      </c>
      <c r="F392" s="31">
        <f t="shared" si="157"/>
        <v>44031</v>
      </c>
      <c r="G392" s="31">
        <f t="shared" si="156"/>
        <v>44044</v>
      </c>
      <c r="H392" s="46">
        <v>4955521.0762956496</v>
      </c>
      <c r="I392" s="48">
        <f t="shared" ref="I392:I395" si="158">H392/6964382.52422904</f>
        <v>0.71155210947351399</v>
      </c>
      <c r="J392" s="46">
        <f t="shared" ref="J392:J454" si="159">C392/H392*100000</f>
        <v>753.58371854439542</v>
      </c>
      <c r="K392" s="46">
        <f t="shared" ref="K392:K454" si="160">E392/H392*100000</f>
        <v>131.46952459074379</v>
      </c>
      <c r="L392" s="46">
        <f t="shared" ref="L392:L393" si="161">D392/H392*100000</f>
        <v>120.10845899679309</v>
      </c>
    </row>
    <row r="393" spans="1:12" x14ac:dyDescent="0.35">
      <c r="A393" s="31">
        <v>44048</v>
      </c>
      <c r="B393" s="30" t="s">
        <v>589</v>
      </c>
      <c r="C393" s="30">
        <v>11145</v>
      </c>
      <c r="D393" s="30">
        <v>1423</v>
      </c>
      <c r="E393" s="30">
        <v>713</v>
      </c>
      <c r="F393" s="31">
        <f t="shared" si="157"/>
        <v>44031</v>
      </c>
      <c r="G393" s="31">
        <f t="shared" si="156"/>
        <v>44044</v>
      </c>
      <c r="H393" s="46">
        <v>509227.92784363002</v>
      </c>
      <c r="I393" s="48">
        <f t="shared" si="158"/>
        <v>7.3118891168316713E-2</v>
      </c>
      <c r="J393" s="46">
        <f t="shared" si="159"/>
        <v>2188.6073780741899</v>
      </c>
      <c r="K393" s="46">
        <f t="shared" si="160"/>
        <v>140.01588699568396</v>
      </c>
      <c r="L393" s="46">
        <f t="shared" si="161"/>
        <v>279.44264683710838</v>
      </c>
    </row>
    <row r="394" spans="1:12" x14ac:dyDescent="0.35">
      <c r="A394" s="31">
        <v>44048</v>
      </c>
      <c r="B394" s="30" t="s">
        <v>588</v>
      </c>
      <c r="C394" s="30">
        <v>23548</v>
      </c>
      <c r="D394" s="30">
        <v>1654</v>
      </c>
      <c r="E394" s="30">
        <v>603</v>
      </c>
      <c r="F394" s="31">
        <f t="shared" si="157"/>
        <v>44031</v>
      </c>
      <c r="G394" s="31">
        <f t="shared" si="156"/>
        <v>44044</v>
      </c>
      <c r="H394" s="46">
        <v>859094.84590376006</v>
      </c>
      <c r="I394" s="48">
        <f t="shared" si="158"/>
        <v>0.12335549388836337</v>
      </c>
      <c r="J394" s="46">
        <f t="shared" si="159"/>
        <v>2741.0244762006128</v>
      </c>
      <c r="K394" s="46">
        <f t="shared" si="160"/>
        <v>70.190154541743226</v>
      </c>
      <c r="L394" s="46">
        <f t="shared" si="139"/>
        <v>192.52821826209501</v>
      </c>
    </row>
    <row r="395" spans="1:12" x14ac:dyDescent="0.35">
      <c r="A395" s="31">
        <v>44048</v>
      </c>
      <c r="B395" s="30" t="s">
        <v>587</v>
      </c>
      <c r="C395" s="30">
        <v>2524</v>
      </c>
      <c r="D395" s="30">
        <v>386</v>
      </c>
      <c r="E395" s="30">
        <v>220</v>
      </c>
      <c r="F395" s="31">
        <f t="shared" si="157"/>
        <v>44031</v>
      </c>
      <c r="G395" s="31">
        <f t="shared" si="156"/>
        <v>44044</v>
      </c>
      <c r="H395" s="46">
        <v>492858.33534902002</v>
      </c>
      <c r="I395" s="48">
        <f t="shared" si="158"/>
        <v>7.0768418253071133E-2</v>
      </c>
      <c r="J395" s="46">
        <f t="shared" si="159"/>
        <v>512.11470294250319</v>
      </c>
      <c r="K395" s="46">
        <f t="shared" si="160"/>
        <v>44.63757315663657</v>
      </c>
      <c r="L395" s="46">
        <f t="shared" si="139"/>
        <v>78.31865108391689</v>
      </c>
    </row>
    <row r="396" spans="1:12" x14ac:dyDescent="0.35">
      <c r="A396" s="31">
        <v>44048</v>
      </c>
      <c r="B396" s="30" t="s">
        <v>586</v>
      </c>
      <c r="C396" s="30">
        <v>6554</v>
      </c>
      <c r="D396" s="30">
        <v>941</v>
      </c>
      <c r="E396" s="30">
        <v>553</v>
      </c>
      <c r="F396" s="31">
        <f t="shared" si="157"/>
        <v>44031</v>
      </c>
      <c r="G396" s="31">
        <f t="shared" si="156"/>
        <v>44044</v>
      </c>
    </row>
    <row r="397" spans="1:12" x14ac:dyDescent="0.35">
      <c r="A397" s="31">
        <v>44048</v>
      </c>
      <c r="B397" s="30" t="s">
        <v>591</v>
      </c>
      <c r="C397" s="30">
        <v>38528</v>
      </c>
      <c r="D397" s="30">
        <v>1637</v>
      </c>
      <c r="E397" s="30">
        <v>55</v>
      </c>
      <c r="F397" s="31">
        <f t="shared" si="157"/>
        <v>44031</v>
      </c>
      <c r="G397" s="31">
        <f t="shared" si="156"/>
        <v>44044</v>
      </c>
    </row>
    <row r="398" spans="1:12" x14ac:dyDescent="0.35">
      <c r="A398" s="31">
        <v>44049</v>
      </c>
      <c r="B398" s="30" t="s">
        <v>590</v>
      </c>
      <c r="C398" s="30">
        <v>37448</v>
      </c>
      <c r="D398" s="30">
        <v>5961</v>
      </c>
      <c r="E398" s="30">
        <v>6541</v>
      </c>
      <c r="F398" s="31">
        <f t="shared" si="157"/>
        <v>44032</v>
      </c>
      <c r="G398" s="31">
        <f t="shared" si="156"/>
        <v>44045</v>
      </c>
      <c r="H398" s="46">
        <v>4955521.0762956496</v>
      </c>
      <c r="I398" s="48">
        <f t="shared" ref="I398:I401" si="162">H398/6964382.52422904</f>
        <v>0.71155210947351399</v>
      </c>
      <c r="J398" s="46">
        <f t="shared" si="159"/>
        <v>755.68238785482322</v>
      </c>
      <c r="K398" s="46">
        <f t="shared" si="160"/>
        <v>131.99419191835074</v>
      </c>
      <c r="L398" s="46">
        <f t="shared" ref="L398:L399" si="163">D398/H398*100000</f>
        <v>120.2900746101955</v>
      </c>
    </row>
    <row r="399" spans="1:12" x14ac:dyDescent="0.35">
      <c r="A399" s="31">
        <v>44049</v>
      </c>
      <c r="B399" s="30" t="s">
        <v>589</v>
      </c>
      <c r="C399" s="30">
        <v>11166</v>
      </c>
      <c r="D399" s="30">
        <v>1424</v>
      </c>
      <c r="E399" s="30">
        <v>716</v>
      </c>
      <c r="F399" s="31">
        <f t="shared" si="157"/>
        <v>44032</v>
      </c>
      <c r="G399" s="31">
        <f t="shared" si="156"/>
        <v>44045</v>
      </c>
      <c r="H399" s="46">
        <v>509227.92784363002</v>
      </c>
      <c r="I399" s="48">
        <f t="shared" si="162"/>
        <v>7.3118891168316713E-2</v>
      </c>
      <c r="J399" s="46">
        <f t="shared" si="159"/>
        <v>2192.731268154007</v>
      </c>
      <c r="K399" s="46">
        <f t="shared" si="160"/>
        <v>140.60501414994349</v>
      </c>
      <c r="L399" s="46">
        <f t="shared" si="163"/>
        <v>279.63902255519486</v>
      </c>
    </row>
    <row r="400" spans="1:12" x14ac:dyDescent="0.35">
      <c r="A400" s="31">
        <v>44049</v>
      </c>
      <c r="B400" s="30" t="s">
        <v>588</v>
      </c>
      <c r="C400" s="30">
        <v>23641</v>
      </c>
      <c r="D400" s="30">
        <v>1659</v>
      </c>
      <c r="E400" s="30">
        <v>604</v>
      </c>
      <c r="F400" s="31">
        <f t="shared" si="157"/>
        <v>44032</v>
      </c>
      <c r="G400" s="31">
        <f t="shared" si="156"/>
        <v>44045</v>
      </c>
      <c r="H400" s="46">
        <v>859094.84590376006</v>
      </c>
      <c r="I400" s="48">
        <f t="shared" si="162"/>
        <v>0.12335549388836337</v>
      </c>
      <c r="J400" s="46">
        <f t="shared" si="159"/>
        <v>2751.8498234184935</v>
      </c>
      <c r="K400" s="46">
        <f t="shared" si="160"/>
        <v>70.306556124731188</v>
      </c>
      <c r="L400" s="46">
        <f t="shared" si="139"/>
        <v>193.11022617703486</v>
      </c>
    </row>
    <row r="401" spans="1:12" x14ac:dyDescent="0.35">
      <c r="A401" s="31">
        <v>44049</v>
      </c>
      <c r="B401" s="30" t="s">
        <v>587</v>
      </c>
      <c r="C401" s="30">
        <v>2525</v>
      </c>
      <c r="D401" s="30">
        <v>386</v>
      </c>
      <c r="E401" s="30">
        <v>221</v>
      </c>
      <c r="F401" s="31">
        <f t="shared" si="157"/>
        <v>44032</v>
      </c>
      <c r="G401" s="31">
        <f t="shared" si="156"/>
        <v>44045</v>
      </c>
      <c r="H401" s="46">
        <v>492858.33534902002</v>
      </c>
      <c r="I401" s="48">
        <f t="shared" si="162"/>
        <v>7.0768418253071133E-2</v>
      </c>
      <c r="J401" s="46">
        <f t="shared" si="159"/>
        <v>512.31760100230611</v>
      </c>
      <c r="K401" s="46">
        <f t="shared" si="160"/>
        <v>44.840471216439461</v>
      </c>
      <c r="L401" s="46">
        <f t="shared" si="139"/>
        <v>78.31865108391689</v>
      </c>
    </row>
    <row r="402" spans="1:12" x14ac:dyDescent="0.35">
      <c r="A402" s="31">
        <v>44049</v>
      </c>
      <c r="B402" s="30" t="s">
        <v>586</v>
      </c>
      <c r="C402" s="30">
        <v>6579</v>
      </c>
      <c r="D402" s="30">
        <v>942</v>
      </c>
      <c r="E402" s="30">
        <v>553</v>
      </c>
      <c r="F402" s="31">
        <f t="shared" si="157"/>
        <v>44032</v>
      </c>
      <c r="G402" s="31">
        <f t="shared" si="156"/>
        <v>44045</v>
      </c>
    </row>
    <row r="403" spans="1:12" x14ac:dyDescent="0.35">
      <c r="A403" s="31">
        <v>44049</v>
      </c>
      <c r="B403" s="30" t="s">
        <v>591</v>
      </c>
      <c r="C403" s="30">
        <v>38515</v>
      </c>
      <c r="D403" s="30">
        <v>1635</v>
      </c>
      <c r="E403" s="30">
        <v>56</v>
      </c>
      <c r="F403" s="31">
        <f t="shared" si="157"/>
        <v>44032</v>
      </c>
      <c r="G403" s="31">
        <f t="shared" si="156"/>
        <v>44045</v>
      </c>
    </row>
    <row r="404" spans="1:12" x14ac:dyDescent="0.35">
      <c r="A404" s="31">
        <v>44050</v>
      </c>
      <c r="B404" s="30" t="s">
        <v>590</v>
      </c>
      <c r="C404" s="30">
        <v>37624</v>
      </c>
      <c r="D404" s="30">
        <v>5973</v>
      </c>
      <c r="E404" s="30">
        <v>6559</v>
      </c>
      <c r="F404" s="31">
        <f t="shared" si="157"/>
        <v>44033</v>
      </c>
      <c r="G404" s="31">
        <f t="shared" si="156"/>
        <v>44046</v>
      </c>
      <c r="H404" s="46">
        <v>4955521.0762956496</v>
      </c>
      <c r="I404" s="48">
        <f t="shared" ref="I404:I407" si="164">H404/6964382.52422904</f>
        <v>0.71155210947351399</v>
      </c>
      <c r="J404" s="46">
        <f t="shared" si="159"/>
        <v>759.23398207247021</v>
      </c>
      <c r="K404" s="46">
        <f t="shared" si="160"/>
        <v>132.35742314515556</v>
      </c>
      <c r="L404" s="46">
        <f t="shared" ref="L404:L467" si="165">D404/H404*100000</f>
        <v>120.53222876139871</v>
      </c>
    </row>
    <row r="405" spans="1:12" x14ac:dyDescent="0.35">
      <c r="A405" s="31">
        <v>44050</v>
      </c>
      <c r="B405" s="30" t="s">
        <v>589</v>
      </c>
      <c r="C405" s="30">
        <v>11207</v>
      </c>
      <c r="D405" s="30">
        <v>1428</v>
      </c>
      <c r="E405" s="30">
        <v>718</v>
      </c>
      <c r="F405" s="31">
        <f t="shared" si="157"/>
        <v>44033</v>
      </c>
      <c r="G405" s="31">
        <f t="shared" si="156"/>
        <v>44046</v>
      </c>
      <c r="H405" s="46">
        <v>509227.92784363002</v>
      </c>
      <c r="I405" s="48">
        <f t="shared" si="164"/>
        <v>7.3118891168316713E-2</v>
      </c>
      <c r="J405" s="46">
        <f t="shared" si="159"/>
        <v>2200.7826725955538</v>
      </c>
      <c r="K405" s="46">
        <f t="shared" si="160"/>
        <v>140.99776558611651</v>
      </c>
      <c r="L405" s="46">
        <f t="shared" si="165"/>
        <v>280.42452542754091</v>
      </c>
    </row>
    <row r="406" spans="1:12" x14ac:dyDescent="0.35">
      <c r="A406" s="31">
        <v>44050</v>
      </c>
      <c r="B406" s="30" t="s">
        <v>588</v>
      </c>
      <c r="C406" s="30">
        <v>23795</v>
      </c>
      <c r="D406" s="30">
        <v>1662</v>
      </c>
      <c r="E406" s="30">
        <v>606</v>
      </c>
      <c r="F406" s="31">
        <f t="shared" si="157"/>
        <v>44033</v>
      </c>
      <c r="G406" s="31">
        <f t="shared" si="156"/>
        <v>44046</v>
      </c>
      <c r="H406" s="46">
        <v>859094.84590376006</v>
      </c>
      <c r="I406" s="48">
        <f t="shared" si="164"/>
        <v>0.12335549388836337</v>
      </c>
      <c r="J406" s="46">
        <f t="shared" si="159"/>
        <v>2769.7756671986399</v>
      </c>
      <c r="K406" s="46">
        <f t="shared" si="160"/>
        <v>70.539359290707125</v>
      </c>
      <c r="L406" s="46">
        <f t="shared" si="165"/>
        <v>193.45943092599873</v>
      </c>
    </row>
    <row r="407" spans="1:12" x14ac:dyDescent="0.35">
      <c r="A407" s="31">
        <v>44050</v>
      </c>
      <c r="B407" s="30" t="s">
        <v>587</v>
      </c>
      <c r="C407" s="30">
        <v>2529</v>
      </c>
      <c r="D407" s="30">
        <v>386</v>
      </c>
      <c r="E407" s="30">
        <v>221</v>
      </c>
      <c r="F407" s="31">
        <f t="shared" si="157"/>
        <v>44033</v>
      </c>
      <c r="G407" s="31">
        <f t="shared" si="156"/>
        <v>44046</v>
      </c>
      <c r="H407" s="46">
        <v>492858.33534902002</v>
      </c>
      <c r="I407" s="48">
        <f t="shared" si="164"/>
        <v>7.0768418253071133E-2</v>
      </c>
      <c r="J407" s="46">
        <f t="shared" si="159"/>
        <v>513.12919324151767</v>
      </c>
      <c r="K407" s="46">
        <f t="shared" si="160"/>
        <v>44.840471216439461</v>
      </c>
      <c r="L407" s="46">
        <f t="shared" si="165"/>
        <v>78.31865108391689</v>
      </c>
    </row>
    <row r="408" spans="1:12" x14ac:dyDescent="0.35">
      <c r="A408" s="31">
        <v>44050</v>
      </c>
      <c r="B408" s="30" t="s">
        <v>586</v>
      </c>
      <c r="C408" s="30">
        <v>6618</v>
      </c>
      <c r="D408" s="30">
        <v>939</v>
      </c>
      <c r="E408" s="30">
        <v>550</v>
      </c>
      <c r="F408" s="31">
        <f t="shared" si="157"/>
        <v>44033</v>
      </c>
      <c r="G408" s="31">
        <f t="shared" si="156"/>
        <v>44046</v>
      </c>
    </row>
    <row r="409" spans="1:12" x14ac:dyDescent="0.35">
      <c r="A409" s="31">
        <v>44050</v>
      </c>
      <c r="B409" s="30" t="s">
        <v>591</v>
      </c>
      <c r="C409" s="30">
        <v>38518</v>
      </c>
      <c r="D409" s="30">
        <v>1634</v>
      </c>
      <c r="E409" s="30">
        <v>55</v>
      </c>
      <c r="F409" s="31">
        <f t="shared" si="157"/>
        <v>44033</v>
      </c>
      <c r="G409" s="31">
        <f t="shared" si="156"/>
        <v>44046</v>
      </c>
    </row>
    <row r="410" spans="1:12" x14ac:dyDescent="0.35">
      <c r="A410" s="31">
        <v>44051</v>
      </c>
      <c r="B410" s="30" t="s">
        <v>590</v>
      </c>
      <c r="C410" s="30">
        <v>37734</v>
      </c>
      <c r="D410" s="30">
        <v>5981</v>
      </c>
      <c r="E410" s="30">
        <v>6566</v>
      </c>
      <c r="F410" s="31">
        <f t="shared" si="157"/>
        <v>44034</v>
      </c>
      <c r="G410" s="31">
        <f t="shared" si="156"/>
        <v>44047</v>
      </c>
      <c r="H410" s="46">
        <v>4955521.0762956496</v>
      </c>
      <c r="I410" s="48">
        <f t="shared" ref="I410:I413" si="166">H410/6964382.52422904</f>
        <v>0.71155210947351399</v>
      </c>
      <c r="J410" s="46">
        <f t="shared" si="159"/>
        <v>761.45372845849977</v>
      </c>
      <c r="K410" s="46">
        <f t="shared" si="160"/>
        <v>132.49867973335745</v>
      </c>
      <c r="L410" s="46">
        <f t="shared" ref="L410:L411" si="167">D410/H410*100000</f>
        <v>120.69366486220086</v>
      </c>
    </row>
    <row r="411" spans="1:12" x14ac:dyDescent="0.35">
      <c r="A411" s="31">
        <v>44051</v>
      </c>
      <c r="B411" s="30" t="s">
        <v>589</v>
      </c>
      <c r="C411" s="30">
        <v>11232</v>
      </c>
      <c r="D411" s="30">
        <v>1433</v>
      </c>
      <c r="E411" s="30">
        <v>721</v>
      </c>
      <c r="F411" s="31">
        <f t="shared" si="157"/>
        <v>44034</v>
      </c>
      <c r="G411" s="31">
        <f t="shared" si="156"/>
        <v>44047</v>
      </c>
      <c r="H411" s="46">
        <v>509227.92784363002</v>
      </c>
      <c r="I411" s="48">
        <f t="shared" si="166"/>
        <v>7.3118891168316713E-2</v>
      </c>
      <c r="J411" s="46">
        <f t="shared" si="159"/>
        <v>2205.692065547717</v>
      </c>
      <c r="K411" s="46">
        <f t="shared" si="160"/>
        <v>141.58689274037607</v>
      </c>
      <c r="L411" s="46">
        <f t="shared" si="167"/>
        <v>281.4064040179735</v>
      </c>
    </row>
    <row r="412" spans="1:12" x14ac:dyDescent="0.35">
      <c r="A412" s="31">
        <v>44051</v>
      </c>
      <c r="B412" s="30" t="s">
        <v>588</v>
      </c>
      <c r="C412" s="30">
        <v>23950</v>
      </c>
      <c r="D412" s="30">
        <v>1667</v>
      </c>
      <c r="E412" s="30">
        <v>607</v>
      </c>
      <c r="F412" s="31">
        <f t="shared" si="157"/>
        <v>44034</v>
      </c>
      <c r="G412" s="31">
        <f t="shared" si="156"/>
        <v>44047</v>
      </c>
      <c r="H412" s="46">
        <v>859094.84590376006</v>
      </c>
      <c r="I412" s="48">
        <f t="shared" si="166"/>
        <v>0.12335549388836337</v>
      </c>
      <c r="J412" s="46">
        <f t="shared" si="159"/>
        <v>2787.8179125617748</v>
      </c>
      <c r="K412" s="46">
        <f t="shared" si="160"/>
        <v>70.655760873695087</v>
      </c>
      <c r="L412" s="46">
        <f t="shared" si="165"/>
        <v>194.04143884093858</v>
      </c>
    </row>
    <row r="413" spans="1:12" x14ac:dyDescent="0.35">
      <c r="A413" s="31">
        <v>44051</v>
      </c>
      <c r="B413" s="30" t="s">
        <v>587</v>
      </c>
      <c r="C413" s="30">
        <v>2540</v>
      </c>
      <c r="D413" s="30">
        <v>386</v>
      </c>
      <c r="E413" s="30">
        <v>222</v>
      </c>
      <c r="F413" s="31">
        <f t="shared" si="157"/>
        <v>44034</v>
      </c>
      <c r="G413" s="31">
        <f t="shared" si="156"/>
        <v>44047</v>
      </c>
      <c r="H413" s="46">
        <v>492858.33534902002</v>
      </c>
      <c r="I413" s="48">
        <f t="shared" si="166"/>
        <v>7.0768418253071133E-2</v>
      </c>
      <c r="J413" s="46">
        <f t="shared" si="159"/>
        <v>515.36107189934944</v>
      </c>
      <c r="K413" s="46">
        <f t="shared" si="160"/>
        <v>45.043369276242359</v>
      </c>
      <c r="L413" s="46">
        <f t="shared" si="165"/>
        <v>78.31865108391689</v>
      </c>
    </row>
    <row r="414" spans="1:12" x14ac:dyDescent="0.35">
      <c r="A414" s="31">
        <v>44051</v>
      </c>
      <c r="B414" s="30" t="s">
        <v>586</v>
      </c>
      <c r="C414" s="30">
        <v>6644</v>
      </c>
      <c r="D414" s="30">
        <v>944</v>
      </c>
      <c r="E414" s="30">
        <v>551</v>
      </c>
      <c r="F414" s="31">
        <f t="shared" si="157"/>
        <v>44034</v>
      </c>
      <c r="G414" s="31">
        <f t="shared" si="156"/>
        <v>44047</v>
      </c>
    </row>
    <row r="415" spans="1:12" x14ac:dyDescent="0.35">
      <c r="A415" s="31">
        <v>44051</v>
      </c>
      <c r="B415" s="30" t="s">
        <v>591</v>
      </c>
      <c r="C415" s="30">
        <v>38611</v>
      </c>
      <c r="D415" s="30">
        <v>1633</v>
      </c>
      <c r="E415" s="30">
        <v>54</v>
      </c>
      <c r="F415" s="31">
        <f t="shared" si="157"/>
        <v>44034</v>
      </c>
      <c r="G415" s="31">
        <f t="shared" si="156"/>
        <v>44047</v>
      </c>
    </row>
    <row r="416" spans="1:12" x14ac:dyDescent="0.35">
      <c r="A416" s="31">
        <v>44052</v>
      </c>
      <c r="B416" s="30" t="s">
        <v>590</v>
      </c>
      <c r="C416" s="30">
        <v>37842</v>
      </c>
      <c r="D416" s="30">
        <v>5987</v>
      </c>
      <c r="E416" s="30">
        <v>6578</v>
      </c>
      <c r="F416" s="31">
        <f t="shared" si="157"/>
        <v>44035</v>
      </c>
      <c r="G416" s="31">
        <f t="shared" si="156"/>
        <v>44048</v>
      </c>
      <c r="H416" s="46">
        <v>4955521.0762956496</v>
      </c>
      <c r="I416" s="48">
        <f t="shared" ref="I416:I419" si="168">H416/6964382.52422904</f>
        <v>0.71155210947351399</v>
      </c>
      <c r="J416" s="46">
        <f t="shared" si="159"/>
        <v>763.63311581932862</v>
      </c>
      <c r="K416" s="46">
        <f t="shared" si="160"/>
        <v>132.74083388456066</v>
      </c>
      <c r="L416" s="46">
        <f t="shared" ref="L416:L417" si="169">D416/H416*100000</f>
        <v>120.81474193780247</v>
      </c>
    </row>
    <row r="417" spans="1:12" x14ac:dyDescent="0.35">
      <c r="A417" s="31">
        <v>44052</v>
      </c>
      <c r="B417" s="30" t="s">
        <v>589</v>
      </c>
      <c r="C417" s="30">
        <v>11254</v>
      </c>
      <c r="D417" s="30">
        <v>1434</v>
      </c>
      <c r="E417" s="30">
        <v>722</v>
      </c>
      <c r="F417" s="31">
        <f t="shared" si="157"/>
        <v>44035</v>
      </c>
      <c r="G417" s="31">
        <f t="shared" si="156"/>
        <v>44048</v>
      </c>
      <c r="H417" s="46">
        <v>509227.92784363002</v>
      </c>
      <c r="I417" s="48">
        <f t="shared" si="168"/>
        <v>7.3118891168316713E-2</v>
      </c>
      <c r="J417" s="46">
        <f t="shared" si="159"/>
        <v>2210.0123313456202</v>
      </c>
      <c r="K417" s="46">
        <f t="shared" si="160"/>
        <v>141.78326845846257</v>
      </c>
      <c r="L417" s="46">
        <f t="shared" si="169"/>
        <v>281.60277973605997</v>
      </c>
    </row>
    <row r="418" spans="1:12" x14ac:dyDescent="0.35">
      <c r="A418" s="31">
        <v>44052</v>
      </c>
      <c r="B418" s="30" t="s">
        <v>588</v>
      </c>
      <c r="C418" s="30">
        <v>24061</v>
      </c>
      <c r="D418" s="30">
        <v>1670</v>
      </c>
      <c r="E418" s="30">
        <v>607</v>
      </c>
      <c r="F418" s="31">
        <f t="shared" si="157"/>
        <v>44035</v>
      </c>
      <c r="G418" s="31">
        <f t="shared" si="156"/>
        <v>44048</v>
      </c>
      <c r="H418" s="46">
        <v>859094.84590376006</v>
      </c>
      <c r="I418" s="48">
        <f t="shared" si="168"/>
        <v>0.12335549388836337</v>
      </c>
      <c r="J418" s="46">
        <f t="shared" si="159"/>
        <v>2800.7384882734391</v>
      </c>
      <c r="K418" s="46">
        <f t="shared" si="160"/>
        <v>70.655760873695087</v>
      </c>
      <c r="L418" s="46">
        <f t="shared" si="165"/>
        <v>194.39064358990245</v>
      </c>
    </row>
    <row r="419" spans="1:12" x14ac:dyDescent="0.35">
      <c r="A419" s="31">
        <v>44052</v>
      </c>
      <c r="B419" s="30" t="s">
        <v>587</v>
      </c>
      <c r="C419" s="30">
        <v>2546</v>
      </c>
      <c r="D419" s="30">
        <v>386</v>
      </c>
      <c r="E419" s="30">
        <v>222</v>
      </c>
      <c r="F419" s="31">
        <f t="shared" si="157"/>
        <v>44035</v>
      </c>
      <c r="G419" s="31">
        <f t="shared" si="156"/>
        <v>44048</v>
      </c>
      <c r="H419" s="46">
        <v>492858.33534902002</v>
      </c>
      <c r="I419" s="48">
        <f t="shared" si="168"/>
        <v>7.0768418253071133E-2</v>
      </c>
      <c r="J419" s="46">
        <f t="shared" si="159"/>
        <v>516.57846025816684</v>
      </c>
      <c r="K419" s="46">
        <f t="shared" si="160"/>
        <v>45.043369276242359</v>
      </c>
      <c r="L419" s="46">
        <f t="shared" si="165"/>
        <v>78.31865108391689</v>
      </c>
    </row>
    <row r="420" spans="1:12" x14ac:dyDescent="0.35">
      <c r="A420" s="31">
        <v>44052</v>
      </c>
      <c r="B420" s="30" t="s">
        <v>586</v>
      </c>
      <c r="C420" s="30">
        <v>6675</v>
      </c>
      <c r="D420" s="30">
        <v>945</v>
      </c>
      <c r="E420" s="30">
        <v>551</v>
      </c>
      <c r="F420" s="31">
        <f t="shared" si="157"/>
        <v>44035</v>
      </c>
      <c r="G420" s="31">
        <f t="shared" si="156"/>
        <v>44048</v>
      </c>
    </row>
    <row r="421" spans="1:12" x14ac:dyDescent="0.35">
      <c r="A421" s="31">
        <v>44052</v>
      </c>
      <c r="B421" s="30" t="s">
        <v>591</v>
      </c>
      <c r="C421" s="30">
        <v>38662</v>
      </c>
      <c r="D421" s="30">
        <v>1632</v>
      </c>
      <c r="E421" s="30">
        <v>55</v>
      </c>
      <c r="F421" s="31">
        <f t="shared" si="157"/>
        <v>44035</v>
      </c>
      <c r="G421" s="31">
        <f t="shared" si="156"/>
        <v>44048</v>
      </c>
    </row>
    <row r="422" spans="1:12" x14ac:dyDescent="0.35">
      <c r="A422" s="31">
        <v>44053</v>
      </c>
      <c r="B422" s="30" t="s">
        <v>590</v>
      </c>
      <c r="C422" s="30">
        <v>37909</v>
      </c>
      <c r="D422" s="30">
        <v>5992</v>
      </c>
      <c r="E422" s="30">
        <v>6584</v>
      </c>
      <c r="F422" s="31">
        <f t="shared" si="157"/>
        <v>44036</v>
      </c>
      <c r="G422" s="31">
        <f t="shared" si="156"/>
        <v>44049</v>
      </c>
      <c r="H422" s="46">
        <v>4955521.0762956496</v>
      </c>
      <c r="I422" s="48">
        <f t="shared" ref="I422:I425" si="170">H422/6964382.52422904</f>
        <v>0.71155210947351399</v>
      </c>
      <c r="J422" s="46">
        <f t="shared" si="159"/>
        <v>764.98514316354658</v>
      </c>
      <c r="K422" s="46">
        <f t="shared" si="160"/>
        <v>132.86191096016225</v>
      </c>
      <c r="L422" s="46">
        <f t="shared" ref="L422:L423" si="171">D422/H422*100000</f>
        <v>120.91563950080381</v>
      </c>
    </row>
    <row r="423" spans="1:12" x14ac:dyDescent="0.35">
      <c r="A423" s="31">
        <v>44053</v>
      </c>
      <c r="B423" s="30" t="s">
        <v>589</v>
      </c>
      <c r="C423" s="30">
        <v>11270</v>
      </c>
      <c r="D423" s="30">
        <v>1435</v>
      </c>
      <c r="E423" s="30">
        <v>722</v>
      </c>
      <c r="F423" s="31">
        <f t="shared" si="157"/>
        <v>44036</v>
      </c>
      <c r="G423" s="31">
        <f t="shared" si="156"/>
        <v>44049</v>
      </c>
      <c r="H423" s="46">
        <v>509227.92784363002</v>
      </c>
      <c r="I423" s="48">
        <f t="shared" si="170"/>
        <v>7.3118891168316713E-2</v>
      </c>
      <c r="J423" s="46">
        <f t="shared" si="159"/>
        <v>2213.1543428350042</v>
      </c>
      <c r="K423" s="46">
        <f t="shared" si="160"/>
        <v>141.78326845846257</v>
      </c>
      <c r="L423" s="46">
        <f t="shared" si="171"/>
        <v>281.7991554541465</v>
      </c>
    </row>
    <row r="424" spans="1:12" x14ac:dyDescent="0.35">
      <c r="A424" s="31">
        <v>44053</v>
      </c>
      <c r="B424" s="30" t="s">
        <v>588</v>
      </c>
      <c r="C424" s="30">
        <v>24121</v>
      </c>
      <c r="D424" s="30">
        <v>1674</v>
      </c>
      <c r="E424" s="30">
        <v>607</v>
      </c>
      <c r="F424" s="31">
        <f t="shared" si="157"/>
        <v>44036</v>
      </c>
      <c r="G424" s="31">
        <f t="shared" si="156"/>
        <v>44049</v>
      </c>
      <c r="H424" s="46">
        <v>859094.84590376006</v>
      </c>
      <c r="I424" s="48">
        <f t="shared" si="170"/>
        <v>0.12335549388836337</v>
      </c>
      <c r="J424" s="46">
        <f t="shared" si="159"/>
        <v>2807.722583252717</v>
      </c>
      <c r="K424" s="46">
        <f t="shared" si="160"/>
        <v>70.655760873695087</v>
      </c>
      <c r="L424" s="46">
        <f t="shared" si="165"/>
        <v>194.85624992185433</v>
      </c>
    </row>
    <row r="425" spans="1:12" x14ac:dyDescent="0.35">
      <c r="A425" s="31">
        <v>44053</v>
      </c>
      <c r="B425" s="30" t="s">
        <v>587</v>
      </c>
      <c r="C425" s="30">
        <v>2554</v>
      </c>
      <c r="D425" s="30">
        <v>387</v>
      </c>
      <c r="E425" s="30">
        <v>222</v>
      </c>
      <c r="F425" s="31">
        <f t="shared" si="157"/>
        <v>44036</v>
      </c>
      <c r="G425" s="31">
        <f t="shared" si="156"/>
        <v>44049</v>
      </c>
      <c r="H425" s="46">
        <v>492858.33534902002</v>
      </c>
      <c r="I425" s="48">
        <f t="shared" si="170"/>
        <v>7.0768418253071133E-2</v>
      </c>
      <c r="J425" s="46">
        <f t="shared" si="159"/>
        <v>518.20164473658997</v>
      </c>
      <c r="K425" s="46">
        <f t="shared" si="160"/>
        <v>45.043369276242359</v>
      </c>
      <c r="L425" s="46">
        <f t="shared" si="165"/>
        <v>78.521549143719781</v>
      </c>
    </row>
    <row r="426" spans="1:12" x14ac:dyDescent="0.35">
      <c r="A426" s="31">
        <v>44053</v>
      </c>
      <c r="B426" s="30" t="s">
        <v>586</v>
      </c>
      <c r="C426" s="30">
        <v>6696</v>
      </c>
      <c r="D426" s="30">
        <v>946</v>
      </c>
      <c r="E426" s="30">
        <v>551</v>
      </c>
      <c r="F426" s="31">
        <f t="shared" si="157"/>
        <v>44036</v>
      </c>
      <c r="G426" s="31">
        <f t="shared" si="156"/>
        <v>44049</v>
      </c>
    </row>
    <row r="427" spans="1:12" x14ac:dyDescent="0.35">
      <c r="A427" s="31">
        <v>44053</v>
      </c>
      <c r="B427" s="30" t="s">
        <v>591</v>
      </c>
      <c r="C427" s="30">
        <v>38765</v>
      </c>
      <c r="D427" s="30">
        <v>1628</v>
      </c>
      <c r="E427" s="30">
        <v>55</v>
      </c>
      <c r="F427" s="31">
        <f t="shared" si="157"/>
        <v>44036</v>
      </c>
      <c r="G427" s="31">
        <f t="shared" si="156"/>
        <v>44049</v>
      </c>
    </row>
    <row r="428" spans="1:12" x14ac:dyDescent="0.35">
      <c r="A428" s="31">
        <v>44054</v>
      </c>
      <c r="B428" s="30" t="s">
        <v>590</v>
      </c>
      <c r="C428" s="30">
        <v>38056</v>
      </c>
      <c r="D428" s="30">
        <v>6007</v>
      </c>
      <c r="E428" s="30">
        <v>6592</v>
      </c>
      <c r="F428" s="31">
        <f t="shared" si="157"/>
        <v>44037</v>
      </c>
      <c r="G428" s="31">
        <f t="shared" si="156"/>
        <v>44050</v>
      </c>
      <c r="H428" s="46">
        <v>4955521.0762956496</v>
      </c>
      <c r="I428" s="48">
        <f t="shared" ref="I428:I431" si="172">H428/6964382.52422904</f>
        <v>0.71155210947351399</v>
      </c>
      <c r="J428" s="46">
        <f t="shared" si="159"/>
        <v>767.95153151578597</v>
      </c>
      <c r="K428" s="46">
        <f t="shared" si="160"/>
        <v>133.02334706096437</v>
      </c>
      <c r="L428" s="46">
        <f t="shared" ref="L428:L429" si="173">D428/H428*100000</f>
        <v>121.21833218980782</v>
      </c>
    </row>
    <row r="429" spans="1:12" x14ac:dyDescent="0.35">
      <c r="A429" s="31">
        <v>44054</v>
      </c>
      <c r="B429" s="30" t="s">
        <v>589</v>
      </c>
      <c r="C429" s="30">
        <v>11303</v>
      </c>
      <c r="D429" s="30">
        <v>1436</v>
      </c>
      <c r="E429" s="30">
        <v>723</v>
      </c>
      <c r="F429" s="31">
        <f t="shared" si="157"/>
        <v>44037</v>
      </c>
      <c r="G429" s="31">
        <f t="shared" si="156"/>
        <v>44050</v>
      </c>
      <c r="H429" s="46">
        <v>509227.92784363002</v>
      </c>
      <c r="I429" s="48">
        <f t="shared" si="172"/>
        <v>7.3118891168316713E-2</v>
      </c>
      <c r="J429" s="46">
        <f t="shared" si="159"/>
        <v>2219.6347415318592</v>
      </c>
      <c r="K429" s="46">
        <f t="shared" si="160"/>
        <v>141.97964417654907</v>
      </c>
      <c r="L429" s="46">
        <f t="shared" si="173"/>
        <v>281.99553117223303</v>
      </c>
    </row>
    <row r="430" spans="1:12" x14ac:dyDescent="0.35">
      <c r="A430" s="31">
        <v>44054</v>
      </c>
      <c r="B430" s="30" t="s">
        <v>588</v>
      </c>
      <c r="C430" s="30">
        <v>24205</v>
      </c>
      <c r="D430" s="30">
        <v>1681</v>
      </c>
      <c r="E430" s="30">
        <v>608</v>
      </c>
      <c r="F430" s="31">
        <f t="shared" si="157"/>
        <v>44037</v>
      </c>
      <c r="G430" s="31">
        <f t="shared" si="156"/>
        <v>44050</v>
      </c>
      <c r="H430" s="46">
        <v>859094.84590376006</v>
      </c>
      <c r="I430" s="48">
        <f t="shared" si="172"/>
        <v>0.12335549388836337</v>
      </c>
      <c r="J430" s="46">
        <f t="shared" si="159"/>
        <v>2817.5003162237062</v>
      </c>
      <c r="K430" s="46">
        <f t="shared" si="160"/>
        <v>70.772162456683063</v>
      </c>
      <c r="L430" s="46">
        <f t="shared" si="165"/>
        <v>195.6710610027701</v>
      </c>
    </row>
    <row r="431" spans="1:12" x14ac:dyDescent="0.35">
      <c r="A431" s="31">
        <v>44054</v>
      </c>
      <c r="B431" s="30" t="s">
        <v>587</v>
      </c>
      <c r="C431" s="30">
        <v>2561</v>
      </c>
      <c r="D431" s="30">
        <v>387</v>
      </c>
      <c r="E431" s="30">
        <v>222</v>
      </c>
      <c r="F431" s="31">
        <f t="shared" si="157"/>
        <v>44037</v>
      </c>
      <c r="G431" s="31">
        <f t="shared" si="156"/>
        <v>44050</v>
      </c>
      <c r="H431" s="46">
        <v>492858.33534902002</v>
      </c>
      <c r="I431" s="48">
        <f t="shared" si="172"/>
        <v>7.0768418253071133E-2</v>
      </c>
      <c r="J431" s="46">
        <f t="shared" si="159"/>
        <v>519.62193115521018</v>
      </c>
      <c r="K431" s="46">
        <f t="shared" si="160"/>
        <v>45.043369276242359</v>
      </c>
      <c r="L431" s="46">
        <f t="shared" si="165"/>
        <v>78.521549143719781</v>
      </c>
    </row>
    <row r="432" spans="1:12" x14ac:dyDescent="0.35">
      <c r="A432" s="31">
        <v>44054</v>
      </c>
      <c r="B432" s="30" t="s">
        <v>586</v>
      </c>
      <c r="C432" s="30">
        <v>6729</v>
      </c>
      <c r="D432" s="30">
        <v>950</v>
      </c>
      <c r="E432" s="30">
        <v>551</v>
      </c>
      <c r="F432" s="31">
        <f t="shared" si="157"/>
        <v>44037</v>
      </c>
      <c r="G432" s="31">
        <f t="shared" si="156"/>
        <v>44050</v>
      </c>
    </row>
    <row r="433" spans="1:12" x14ac:dyDescent="0.35">
      <c r="A433" s="31">
        <v>44054</v>
      </c>
      <c r="B433" s="30" t="s">
        <v>591</v>
      </c>
      <c r="C433" s="30">
        <v>38853</v>
      </c>
      <c r="D433" s="30">
        <v>1628</v>
      </c>
      <c r="E433" s="30">
        <v>55</v>
      </c>
      <c r="F433" s="31">
        <f t="shared" si="157"/>
        <v>44037</v>
      </c>
      <c r="G433" s="31">
        <f t="shared" si="156"/>
        <v>44050</v>
      </c>
    </row>
    <row r="434" spans="1:12" x14ac:dyDescent="0.35">
      <c r="A434" s="31">
        <v>44055</v>
      </c>
      <c r="B434" s="30" t="s">
        <v>590</v>
      </c>
      <c r="C434" s="30">
        <v>38152</v>
      </c>
      <c r="D434" s="30">
        <v>6016</v>
      </c>
      <c r="E434" s="30">
        <v>6608</v>
      </c>
      <c r="F434" s="31">
        <f t="shared" si="157"/>
        <v>44038</v>
      </c>
      <c r="G434" s="31">
        <f t="shared" si="156"/>
        <v>44051</v>
      </c>
      <c r="H434" s="46">
        <v>4955521.0762956496</v>
      </c>
      <c r="I434" s="48">
        <f t="shared" ref="I434:I437" si="174">H434/6964382.52422904</f>
        <v>0.71155210947351399</v>
      </c>
      <c r="J434" s="46">
        <f t="shared" si="159"/>
        <v>769.88876472541165</v>
      </c>
      <c r="K434" s="46">
        <f t="shared" si="160"/>
        <v>133.34621926256867</v>
      </c>
      <c r="L434" s="46">
        <f t="shared" ref="L434:L435" si="175">D434/H434*100000</f>
        <v>121.39994780321022</v>
      </c>
    </row>
    <row r="435" spans="1:12" x14ac:dyDescent="0.35">
      <c r="A435" s="31">
        <v>44055</v>
      </c>
      <c r="B435" s="30" t="s">
        <v>589</v>
      </c>
      <c r="C435" s="30">
        <v>11324</v>
      </c>
      <c r="D435" s="30">
        <v>1438</v>
      </c>
      <c r="E435" s="30">
        <v>724</v>
      </c>
      <c r="F435" s="31">
        <f t="shared" si="157"/>
        <v>44038</v>
      </c>
      <c r="G435" s="31">
        <f t="shared" si="156"/>
        <v>44051</v>
      </c>
      <c r="H435" s="46">
        <v>509227.92784363002</v>
      </c>
      <c r="I435" s="48">
        <f t="shared" si="174"/>
        <v>7.3118891168316713E-2</v>
      </c>
      <c r="J435" s="46">
        <f t="shared" si="159"/>
        <v>2223.7586316116763</v>
      </c>
      <c r="K435" s="46">
        <f t="shared" si="160"/>
        <v>142.1760198946356</v>
      </c>
      <c r="L435" s="46">
        <f t="shared" si="175"/>
        <v>282.38828260840603</v>
      </c>
    </row>
    <row r="436" spans="1:12" x14ac:dyDescent="0.35">
      <c r="A436" s="31">
        <v>44055</v>
      </c>
      <c r="B436" s="30" t="s">
        <v>588</v>
      </c>
      <c r="C436" s="30">
        <v>24307</v>
      </c>
      <c r="D436" s="30">
        <v>1682</v>
      </c>
      <c r="E436" s="30">
        <v>608</v>
      </c>
      <c r="F436" s="31">
        <f t="shared" si="157"/>
        <v>44038</v>
      </c>
      <c r="G436" s="31">
        <f t="shared" si="156"/>
        <v>44051</v>
      </c>
      <c r="H436" s="46">
        <v>859094.84590376006</v>
      </c>
      <c r="I436" s="48">
        <f t="shared" si="174"/>
        <v>0.12335549388836337</v>
      </c>
      <c r="J436" s="46">
        <f t="shared" si="159"/>
        <v>2829.3732776884785</v>
      </c>
      <c r="K436" s="46">
        <f t="shared" si="160"/>
        <v>70.772162456683063</v>
      </c>
      <c r="L436" s="46">
        <f t="shared" si="165"/>
        <v>195.78746258575808</v>
      </c>
    </row>
    <row r="437" spans="1:12" x14ac:dyDescent="0.35">
      <c r="A437" s="31">
        <v>44055</v>
      </c>
      <c r="B437" s="30" t="s">
        <v>587</v>
      </c>
      <c r="C437" s="30">
        <v>2566</v>
      </c>
      <c r="D437" s="30">
        <v>388</v>
      </c>
      <c r="E437" s="30">
        <v>223</v>
      </c>
      <c r="F437" s="31">
        <f t="shared" si="157"/>
        <v>44038</v>
      </c>
      <c r="G437" s="31">
        <f t="shared" si="156"/>
        <v>44051</v>
      </c>
      <c r="H437" s="46">
        <v>492858.33534902002</v>
      </c>
      <c r="I437" s="48">
        <f t="shared" si="174"/>
        <v>7.0768418253071133E-2</v>
      </c>
      <c r="J437" s="46">
        <f t="shared" si="159"/>
        <v>520.63642145422466</v>
      </c>
      <c r="K437" s="46">
        <f t="shared" si="160"/>
        <v>45.246267336045243</v>
      </c>
      <c r="L437" s="46">
        <f t="shared" si="165"/>
        <v>78.724447203522672</v>
      </c>
    </row>
    <row r="438" spans="1:12" x14ac:dyDescent="0.35">
      <c r="A438" s="31">
        <v>44055</v>
      </c>
      <c r="B438" s="30" t="s">
        <v>586</v>
      </c>
      <c r="C438" s="30">
        <v>6767</v>
      </c>
      <c r="D438" s="30">
        <v>953</v>
      </c>
      <c r="E438" s="30">
        <v>551</v>
      </c>
      <c r="F438" s="31">
        <f t="shared" si="157"/>
        <v>44038</v>
      </c>
      <c r="G438" s="31">
        <f t="shared" si="156"/>
        <v>44051</v>
      </c>
    </row>
    <row r="439" spans="1:12" x14ac:dyDescent="0.35">
      <c r="A439" s="31">
        <v>44055</v>
      </c>
      <c r="B439" s="30" t="s">
        <v>591</v>
      </c>
      <c r="C439" s="30">
        <v>38884</v>
      </c>
      <c r="D439" s="30">
        <v>1632</v>
      </c>
      <c r="E439" s="30">
        <v>55</v>
      </c>
      <c r="F439" s="31">
        <f t="shared" si="157"/>
        <v>44038</v>
      </c>
      <c r="G439" s="31">
        <f t="shared" si="156"/>
        <v>44051</v>
      </c>
    </row>
    <row r="440" spans="1:12" x14ac:dyDescent="0.35">
      <c r="A440" s="31">
        <v>44056</v>
      </c>
      <c r="B440" s="30" t="s">
        <v>590</v>
      </c>
      <c r="C440" s="30">
        <v>38274</v>
      </c>
      <c r="D440" s="30">
        <v>6029</v>
      </c>
      <c r="E440" s="30">
        <v>6627</v>
      </c>
      <c r="F440" s="31">
        <f t="shared" si="157"/>
        <v>44039</v>
      </c>
      <c r="G440" s="31">
        <f t="shared" si="156"/>
        <v>44052</v>
      </c>
      <c r="H440" s="46">
        <v>4955521.0762956496</v>
      </c>
      <c r="I440" s="48">
        <f t="shared" ref="I440:I443" si="176">H440/6964382.52422904</f>
        <v>0.71155210947351399</v>
      </c>
      <c r="J440" s="46">
        <f t="shared" si="159"/>
        <v>772.35066526264427</v>
      </c>
      <c r="K440" s="46">
        <f t="shared" si="160"/>
        <v>133.72963000197376</v>
      </c>
      <c r="L440" s="46">
        <f t="shared" ref="L440:L441" si="177">D440/H440*100000</f>
        <v>121.6622814670137</v>
      </c>
    </row>
    <row r="441" spans="1:12" x14ac:dyDescent="0.35">
      <c r="A441" s="31">
        <v>44056</v>
      </c>
      <c r="B441" s="30" t="s">
        <v>589</v>
      </c>
      <c r="C441" s="30">
        <v>11361</v>
      </c>
      <c r="D441" s="30">
        <v>1438</v>
      </c>
      <c r="E441" s="30">
        <v>724</v>
      </c>
      <c r="F441" s="31">
        <f t="shared" si="157"/>
        <v>44039</v>
      </c>
      <c r="G441" s="31">
        <f t="shared" si="156"/>
        <v>44052</v>
      </c>
      <c r="H441" s="46">
        <v>509227.92784363002</v>
      </c>
      <c r="I441" s="48">
        <f t="shared" si="176"/>
        <v>7.3118891168316713E-2</v>
      </c>
      <c r="J441" s="46">
        <f t="shared" si="159"/>
        <v>2231.0245331808769</v>
      </c>
      <c r="K441" s="46">
        <f t="shared" si="160"/>
        <v>142.1760198946356</v>
      </c>
      <c r="L441" s="46">
        <f t="shared" si="177"/>
        <v>282.38828260840603</v>
      </c>
    </row>
    <row r="442" spans="1:12" x14ac:dyDescent="0.35">
      <c r="A442" s="31">
        <v>44056</v>
      </c>
      <c r="B442" s="30" t="s">
        <v>588</v>
      </c>
      <c r="C442" s="30">
        <v>24436</v>
      </c>
      <c r="D442" s="30">
        <v>1685</v>
      </c>
      <c r="E442" s="30">
        <v>611</v>
      </c>
      <c r="F442" s="31">
        <f t="shared" si="157"/>
        <v>44039</v>
      </c>
      <c r="G442" s="31">
        <f t="shared" si="156"/>
        <v>44052</v>
      </c>
      <c r="H442" s="46">
        <v>859094.84590376006</v>
      </c>
      <c r="I442" s="48">
        <f t="shared" si="176"/>
        <v>0.12335549388836337</v>
      </c>
      <c r="J442" s="46">
        <f t="shared" si="159"/>
        <v>2844.3890818939258</v>
      </c>
      <c r="K442" s="46">
        <f t="shared" si="160"/>
        <v>71.121367205646948</v>
      </c>
      <c r="L442" s="46">
        <f t="shared" si="165"/>
        <v>196.13666733472195</v>
      </c>
    </row>
    <row r="443" spans="1:12" x14ac:dyDescent="0.35">
      <c r="A443" s="31">
        <v>44056</v>
      </c>
      <c r="B443" s="30" t="s">
        <v>587</v>
      </c>
      <c r="C443" s="30">
        <v>2574</v>
      </c>
      <c r="D443" s="30">
        <v>391</v>
      </c>
      <c r="E443" s="30">
        <v>223</v>
      </c>
      <c r="F443" s="31">
        <f t="shared" si="157"/>
        <v>44039</v>
      </c>
      <c r="G443" s="31">
        <f t="shared" si="156"/>
        <v>44052</v>
      </c>
      <c r="H443" s="46">
        <v>492858.33534902002</v>
      </c>
      <c r="I443" s="48">
        <f t="shared" si="176"/>
        <v>7.0768418253071133E-2</v>
      </c>
      <c r="J443" s="46">
        <f t="shared" si="159"/>
        <v>522.25960593264779</v>
      </c>
      <c r="K443" s="46">
        <f t="shared" si="160"/>
        <v>45.246267336045243</v>
      </c>
      <c r="L443" s="46">
        <f t="shared" si="165"/>
        <v>79.333141382931359</v>
      </c>
    </row>
    <row r="444" spans="1:12" x14ac:dyDescent="0.35">
      <c r="A444" s="31">
        <v>44056</v>
      </c>
      <c r="B444" s="30" t="s">
        <v>586</v>
      </c>
      <c r="C444" s="30">
        <v>6806</v>
      </c>
      <c r="D444" s="30">
        <v>956</v>
      </c>
      <c r="E444" s="30">
        <v>552</v>
      </c>
      <c r="F444" s="31">
        <f t="shared" si="157"/>
        <v>44039</v>
      </c>
      <c r="G444" s="31">
        <f t="shared" si="156"/>
        <v>44052</v>
      </c>
    </row>
    <row r="445" spans="1:12" x14ac:dyDescent="0.35">
      <c r="A445" s="31">
        <v>44056</v>
      </c>
      <c r="B445" s="30" t="s">
        <v>591</v>
      </c>
      <c r="C445" s="30">
        <v>38972</v>
      </c>
      <c r="D445" s="30">
        <v>1632</v>
      </c>
      <c r="E445" s="30">
        <v>53</v>
      </c>
      <c r="F445" s="31">
        <f t="shared" si="157"/>
        <v>44039</v>
      </c>
      <c r="G445" s="31">
        <f t="shared" si="156"/>
        <v>44052</v>
      </c>
    </row>
    <row r="446" spans="1:12" x14ac:dyDescent="0.35">
      <c r="A446" s="31">
        <v>44057</v>
      </c>
      <c r="B446" s="30" t="s">
        <v>590</v>
      </c>
      <c r="C446" s="30">
        <v>38402</v>
      </c>
      <c r="D446" s="30">
        <v>6036</v>
      </c>
      <c r="E446" s="30">
        <v>6641</v>
      </c>
      <c r="F446" s="31">
        <f t="shared" si="157"/>
        <v>44040</v>
      </c>
      <c r="G446" s="31">
        <f t="shared" si="156"/>
        <v>44053</v>
      </c>
      <c r="H446" s="46">
        <v>4955521.0762956496</v>
      </c>
      <c r="I446" s="48">
        <f t="shared" ref="I446:I449" si="178">H446/6964382.52422904</f>
        <v>0.71155210947351399</v>
      </c>
      <c r="J446" s="46">
        <f t="shared" si="159"/>
        <v>774.93364287547854</v>
      </c>
      <c r="K446" s="46">
        <f t="shared" si="160"/>
        <v>134.0121431783775</v>
      </c>
      <c r="L446" s="46">
        <f t="shared" ref="L446:L447" si="179">D446/H446*100000</f>
        <v>121.80353805521557</v>
      </c>
    </row>
    <row r="447" spans="1:12" x14ac:dyDescent="0.35">
      <c r="A447" s="31">
        <v>44057</v>
      </c>
      <c r="B447" s="30" t="s">
        <v>589</v>
      </c>
      <c r="C447" s="30">
        <v>11373</v>
      </c>
      <c r="D447" s="30">
        <v>1441</v>
      </c>
      <c r="E447" s="30">
        <v>726</v>
      </c>
      <c r="F447" s="31">
        <f t="shared" si="157"/>
        <v>44040</v>
      </c>
      <c r="G447" s="31">
        <f t="shared" si="156"/>
        <v>44053</v>
      </c>
      <c r="H447" s="46">
        <v>509227.92784363002</v>
      </c>
      <c r="I447" s="48">
        <f t="shared" si="178"/>
        <v>7.3118891168316713E-2</v>
      </c>
      <c r="J447" s="46">
        <f t="shared" si="159"/>
        <v>2233.3810417979153</v>
      </c>
      <c r="K447" s="46">
        <f t="shared" si="160"/>
        <v>142.5687713308086</v>
      </c>
      <c r="L447" s="46">
        <f t="shared" si="179"/>
        <v>282.97740976266562</v>
      </c>
    </row>
    <row r="448" spans="1:12" x14ac:dyDescent="0.35">
      <c r="A448" s="31">
        <v>44057</v>
      </c>
      <c r="B448" s="30" t="s">
        <v>588</v>
      </c>
      <c r="C448" s="30">
        <v>24604</v>
      </c>
      <c r="D448" s="30">
        <v>1700</v>
      </c>
      <c r="E448" s="30">
        <v>614</v>
      </c>
      <c r="F448" s="31">
        <f t="shared" si="157"/>
        <v>44040</v>
      </c>
      <c r="G448" s="31">
        <f t="shared" si="156"/>
        <v>44053</v>
      </c>
      <c r="H448" s="46">
        <v>859094.84590376006</v>
      </c>
      <c r="I448" s="48">
        <f t="shared" si="178"/>
        <v>0.12335549388836337</v>
      </c>
      <c r="J448" s="46">
        <f t="shared" si="159"/>
        <v>2863.9445478359044</v>
      </c>
      <c r="K448" s="46">
        <f t="shared" si="160"/>
        <v>71.470571954610847</v>
      </c>
      <c r="L448" s="46">
        <f t="shared" si="165"/>
        <v>197.88269107954142</v>
      </c>
    </row>
    <row r="449" spans="1:12" x14ac:dyDescent="0.35">
      <c r="A449" s="31">
        <v>44057</v>
      </c>
      <c r="B449" s="30" t="s">
        <v>587</v>
      </c>
      <c r="C449" s="30">
        <v>2587</v>
      </c>
      <c r="D449" s="30">
        <v>391</v>
      </c>
      <c r="E449" s="30">
        <v>223</v>
      </c>
      <c r="F449" s="31">
        <f t="shared" si="157"/>
        <v>44040</v>
      </c>
      <c r="G449" s="31">
        <f t="shared" si="156"/>
        <v>44053</v>
      </c>
      <c r="H449" s="46">
        <v>492858.33534902002</v>
      </c>
      <c r="I449" s="48">
        <f t="shared" si="178"/>
        <v>7.0768418253071133E-2</v>
      </c>
      <c r="J449" s="46">
        <f t="shared" si="159"/>
        <v>524.8972807100854</v>
      </c>
      <c r="K449" s="46">
        <f t="shared" si="160"/>
        <v>45.246267336045243</v>
      </c>
      <c r="L449" s="46">
        <f t="shared" si="165"/>
        <v>79.333141382931359</v>
      </c>
    </row>
    <row r="450" spans="1:12" x14ac:dyDescent="0.35">
      <c r="A450" s="31">
        <v>44057</v>
      </c>
      <c r="B450" s="30" t="s">
        <v>586</v>
      </c>
      <c r="C450" s="30">
        <v>6856</v>
      </c>
      <c r="D450" s="30">
        <v>955</v>
      </c>
      <c r="E450" s="30">
        <v>551</v>
      </c>
      <c r="F450" s="31">
        <f t="shared" si="157"/>
        <v>44040</v>
      </c>
      <c r="G450" s="31">
        <f t="shared" si="156"/>
        <v>44053</v>
      </c>
    </row>
    <row r="451" spans="1:12" x14ac:dyDescent="0.35">
      <c r="A451" s="31">
        <v>44057</v>
      </c>
      <c r="B451" s="30" t="s">
        <v>591</v>
      </c>
      <c r="C451" s="30">
        <v>38906</v>
      </c>
      <c r="D451" s="30">
        <v>1627</v>
      </c>
      <c r="E451" s="30">
        <v>55</v>
      </c>
      <c r="F451" s="31">
        <f t="shared" si="157"/>
        <v>44040</v>
      </c>
      <c r="G451" s="31">
        <f t="shared" ref="G451:G514" si="180">A451-4</f>
        <v>44053</v>
      </c>
    </row>
    <row r="452" spans="1:12" x14ac:dyDescent="0.35">
      <c r="A452" s="31">
        <v>44058</v>
      </c>
      <c r="B452" s="30" t="s">
        <v>590</v>
      </c>
      <c r="C452" s="30">
        <v>38527</v>
      </c>
      <c r="D452" s="30">
        <v>6048</v>
      </c>
      <c r="E452" s="30">
        <v>6655</v>
      </c>
      <c r="F452" s="31">
        <f t="shared" si="157"/>
        <v>44041</v>
      </c>
      <c r="G452" s="31">
        <f t="shared" si="180"/>
        <v>44054</v>
      </c>
      <c r="H452" s="46">
        <v>4955521.0762956496</v>
      </c>
      <c r="I452" s="48">
        <f t="shared" ref="I452:I455" si="181">H452/6964382.52422904</f>
        <v>0.71155210947351399</v>
      </c>
      <c r="J452" s="46">
        <f t="shared" si="159"/>
        <v>777.45608195051193</v>
      </c>
      <c r="K452" s="46">
        <f t="shared" si="160"/>
        <v>134.29465635478127</v>
      </c>
      <c r="L452" s="46">
        <f t="shared" ref="L452:L453" si="182">D452/H452*100000</f>
        <v>122.04569220641878</v>
      </c>
    </row>
    <row r="453" spans="1:12" x14ac:dyDescent="0.35">
      <c r="A453" s="31">
        <v>44058</v>
      </c>
      <c r="B453" s="30" t="s">
        <v>589</v>
      </c>
      <c r="C453" s="30">
        <v>11408</v>
      </c>
      <c r="D453" s="30">
        <v>1442</v>
      </c>
      <c r="E453" s="30">
        <v>728</v>
      </c>
      <c r="F453" s="31">
        <f t="shared" si="157"/>
        <v>44041</v>
      </c>
      <c r="G453" s="31">
        <f t="shared" si="180"/>
        <v>44054</v>
      </c>
      <c r="H453" s="46">
        <v>509227.92784363002</v>
      </c>
      <c r="I453" s="48">
        <f t="shared" si="181"/>
        <v>7.3118891168316713E-2</v>
      </c>
      <c r="J453" s="46">
        <f t="shared" si="159"/>
        <v>2240.2541919309433</v>
      </c>
      <c r="K453" s="46">
        <f t="shared" si="160"/>
        <v>142.96152276698166</v>
      </c>
      <c r="L453" s="46">
        <f t="shared" si="182"/>
        <v>283.17378548075214</v>
      </c>
    </row>
    <row r="454" spans="1:12" x14ac:dyDescent="0.35">
      <c r="A454" s="31">
        <v>44058</v>
      </c>
      <c r="B454" s="30" t="s">
        <v>588</v>
      </c>
      <c r="C454" s="30">
        <v>24796</v>
      </c>
      <c r="D454" s="30">
        <v>1708</v>
      </c>
      <c r="E454" s="30">
        <v>614</v>
      </c>
      <c r="F454" s="31">
        <f t="shared" si="157"/>
        <v>44041</v>
      </c>
      <c r="G454" s="31">
        <f t="shared" si="180"/>
        <v>44054</v>
      </c>
      <c r="H454" s="46">
        <v>859094.84590376006</v>
      </c>
      <c r="I454" s="48">
        <f t="shared" si="181"/>
        <v>0.12335549388836337</v>
      </c>
      <c r="J454" s="46">
        <f t="shared" si="159"/>
        <v>2886.2936517695939</v>
      </c>
      <c r="K454" s="46">
        <f t="shared" si="160"/>
        <v>71.470571954610847</v>
      </c>
      <c r="L454" s="46">
        <f t="shared" si="165"/>
        <v>198.81390374344517</v>
      </c>
    </row>
    <row r="455" spans="1:12" x14ac:dyDescent="0.35">
      <c r="A455" s="31">
        <v>44058</v>
      </c>
      <c r="B455" s="30" t="s">
        <v>587</v>
      </c>
      <c r="C455" s="30">
        <v>2594</v>
      </c>
      <c r="D455" s="30">
        <v>393</v>
      </c>
      <c r="E455" s="30">
        <v>225</v>
      </c>
      <c r="F455" s="31">
        <f t="shared" ref="F455:F518" si="183">A455-17</f>
        <v>44041</v>
      </c>
      <c r="G455" s="31">
        <f t="shared" si="180"/>
        <v>44054</v>
      </c>
      <c r="H455" s="46">
        <v>492858.33534902002</v>
      </c>
      <c r="I455" s="48">
        <f t="shared" si="181"/>
        <v>7.0768418253071133E-2</v>
      </c>
      <c r="J455" s="46">
        <f t="shared" ref="J455:J518" si="184">C455/H455*100000</f>
        <v>526.31756712870572</v>
      </c>
      <c r="K455" s="46">
        <f t="shared" ref="K455:K518" si="185">E455/H455*100000</f>
        <v>45.652063455651032</v>
      </c>
      <c r="L455" s="46">
        <f t="shared" si="165"/>
        <v>79.738937502537141</v>
      </c>
    </row>
    <row r="456" spans="1:12" x14ac:dyDescent="0.35">
      <c r="A456" s="31">
        <v>44058</v>
      </c>
      <c r="B456" s="30" t="s">
        <v>586</v>
      </c>
      <c r="C456" s="30">
        <v>6892</v>
      </c>
      <c r="D456" s="30">
        <v>957</v>
      </c>
      <c r="E456" s="30">
        <v>551</v>
      </c>
      <c r="F456" s="31">
        <f t="shared" si="183"/>
        <v>44041</v>
      </c>
      <c r="G456" s="31">
        <f t="shared" si="180"/>
        <v>44054</v>
      </c>
    </row>
    <row r="457" spans="1:12" x14ac:dyDescent="0.35">
      <c r="A457" s="31">
        <v>44058</v>
      </c>
      <c r="B457" s="30" t="s">
        <v>591</v>
      </c>
      <c r="C457" s="30">
        <v>38982</v>
      </c>
      <c r="D457" s="30">
        <v>1622</v>
      </c>
      <c r="E457" s="30">
        <v>53</v>
      </c>
      <c r="F457" s="31">
        <f t="shared" si="183"/>
        <v>44041</v>
      </c>
      <c r="G457" s="31">
        <f t="shared" si="180"/>
        <v>44054</v>
      </c>
    </row>
    <row r="458" spans="1:12" x14ac:dyDescent="0.35">
      <c r="A458" s="31">
        <v>44059</v>
      </c>
      <c r="B458" s="30" t="s">
        <v>590</v>
      </c>
      <c r="C458" s="30">
        <v>38632</v>
      </c>
      <c r="D458" s="30">
        <v>6054</v>
      </c>
      <c r="E458" s="30">
        <v>6664</v>
      </c>
      <c r="F458" s="31">
        <f t="shared" si="183"/>
        <v>44042</v>
      </c>
      <c r="G458" s="31">
        <f t="shared" si="180"/>
        <v>44055</v>
      </c>
      <c r="H458" s="46">
        <v>4955521.0762956496</v>
      </c>
      <c r="I458" s="48">
        <f t="shared" ref="I458:I461" si="186">H458/6964382.52422904</f>
        <v>0.71155210947351399</v>
      </c>
      <c r="J458" s="46">
        <f t="shared" si="184"/>
        <v>779.57493077354013</v>
      </c>
      <c r="K458" s="46">
        <f t="shared" si="185"/>
        <v>134.47627196818368</v>
      </c>
      <c r="L458" s="46">
        <f t="shared" ref="L458:L459" si="187">D458/H458*100000</f>
        <v>122.16676928202038</v>
      </c>
    </row>
    <row r="459" spans="1:12" x14ac:dyDescent="0.35">
      <c r="A459" s="31">
        <v>44059</v>
      </c>
      <c r="B459" s="30" t="s">
        <v>589</v>
      </c>
      <c r="C459" s="30">
        <v>11428</v>
      </c>
      <c r="D459" s="30">
        <v>1442</v>
      </c>
      <c r="E459" s="30">
        <v>731</v>
      </c>
      <c r="F459" s="31">
        <f t="shared" si="183"/>
        <v>44042</v>
      </c>
      <c r="G459" s="31">
        <f t="shared" si="180"/>
        <v>44055</v>
      </c>
      <c r="H459" s="46">
        <v>509227.92784363002</v>
      </c>
      <c r="I459" s="48">
        <f t="shared" si="186"/>
        <v>7.3118891168316713E-2</v>
      </c>
      <c r="J459" s="46">
        <f t="shared" si="184"/>
        <v>2244.1817062926734</v>
      </c>
      <c r="K459" s="46">
        <f t="shared" si="185"/>
        <v>143.55064992124119</v>
      </c>
      <c r="L459" s="46">
        <f t="shared" si="187"/>
        <v>283.17378548075214</v>
      </c>
    </row>
    <row r="460" spans="1:12" x14ac:dyDescent="0.35">
      <c r="A460" s="31">
        <v>44059</v>
      </c>
      <c r="B460" s="30" t="s">
        <v>588</v>
      </c>
      <c r="C460" s="30">
        <v>24907</v>
      </c>
      <c r="D460" s="30">
        <v>1709</v>
      </c>
      <c r="E460" s="30">
        <v>614</v>
      </c>
      <c r="F460" s="31">
        <f t="shared" si="183"/>
        <v>44042</v>
      </c>
      <c r="G460" s="31">
        <f t="shared" si="180"/>
        <v>44055</v>
      </c>
      <c r="H460" s="46">
        <v>859094.84590376006</v>
      </c>
      <c r="I460" s="48">
        <f t="shared" si="186"/>
        <v>0.12335549388836337</v>
      </c>
      <c r="J460" s="46">
        <f t="shared" si="184"/>
        <v>2899.2142274812577</v>
      </c>
      <c r="K460" s="46">
        <f t="shared" si="185"/>
        <v>71.470571954610847</v>
      </c>
      <c r="L460" s="46">
        <f t="shared" si="165"/>
        <v>198.93030532643314</v>
      </c>
    </row>
    <row r="461" spans="1:12" x14ac:dyDescent="0.35">
      <c r="A461" s="31">
        <v>44059</v>
      </c>
      <c r="B461" s="30" t="s">
        <v>587</v>
      </c>
      <c r="C461" s="30">
        <v>2598</v>
      </c>
      <c r="D461" s="30">
        <v>393</v>
      </c>
      <c r="E461" s="30">
        <v>225</v>
      </c>
      <c r="F461" s="31">
        <f t="shared" si="183"/>
        <v>44042</v>
      </c>
      <c r="G461" s="31">
        <f t="shared" si="180"/>
        <v>44055</v>
      </c>
      <c r="H461" s="46">
        <v>492858.33534902002</v>
      </c>
      <c r="I461" s="48">
        <f t="shared" si="186"/>
        <v>7.0768418253071133E-2</v>
      </c>
      <c r="J461" s="46">
        <f t="shared" si="184"/>
        <v>527.12915936791728</v>
      </c>
      <c r="K461" s="46">
        <f t="shared" si="185"/>
        <v>45.652063455651032</v>
      </c>
      <c r="L461" s="46">
        <f t="shared" si="165"/>
        <v>79.738937502537141</v>
      </c>
    </row>
    <row r="462" spans="1:12" x14ac:dyDescent="0.35">
      <c r="A462" s="31">
        <v>44059</v>
      </c>
      <c r="B462" s="30" t="s">
        <v>586</v>
      </c>
      <c r="C462" s="30">
        <v>6913</v>
      </c>
      <c r="D462" s="30">
        <v>958</v>
      </c>
      <c r="E462" s="30">
        <v>551</v>
      </c>
      <c r="F462" s="31">
        <f t="shared" si="183"/>
        <v>44042</v>
      </c>
      <c r="G462" s="31">
        <f t="shared" si="180"/>
        <v>44055</v>
      </c>
    </row>
    <row r="463" spans="1:12" x14ac:dyDescent="0.35">
      <c r="A463" s="31">
        <v>44059</v>
      </c>
      <c r="B463" s="30" t="s">
        <v>591</v>
      </c>
      <c r="C463" s="30">
        <v>39115</v>
      </c>
      <c r="D463" s="30">
        <v>1617</v>
      </c>
      <c r="E463" s="30">
        <v>53</v>
      </c>
      <c r="F463" s="31">
        <f t="shared" si="183"/>
        <v>44042</v>
      </c>
      <c r="G463" s="31">
        <f t="shared" si="180"/>
        <v>44055</v>
      </c>
    </row>
    <row r="464" spans="1:12" x14ac:dyDescent="0.35">
      <c r="A464" s="31">
        <v>44060</v>
      </c>
      <c r="B464" s="30" t="s">
        <v>590</v>
      </c>
      <c r="C464" s="30">
        <v>38713</v>
      </c>
      <c r="D464" s="30">
        <v>6058</v>
      </c>
      <c r="E464" s="30">
        <v>6666</v>
      </c>
      <c r="F464" s="31">
        <f t="shared" si="183"/>
        <v>44043</v>
      </c>
      <c r="G464" s="31">
        <f t="shared" si="180"/>
        <v>44056</v>
      </c>
      <c r="H464" s="46">
        <v>4955521.0762956496</v>
      </c>
      <c r="I464" s="48">
        <f t="shared" ref="I464:I467" si="188">H464/6964382.52422904</f>
        <v>0.71155210947351399</v>
      </c>
      <c r="J464" s="46">
        <f t="shared" si="184"/>
        <v>781.20947129416174</v>
      </c>
      <c r="K464" s="46">
        <f t="shared" si="185"/>
        <v>134.51663099338418</v>
      </c>
      <c r="L464" s="46">
        <f t="shared" ref="L464:L465" si="189">D464/H464*100000</f>
        <v>122.24748733242147</v>
      </c>
    </row>
    <row r="465" spans="1:12" x14ac:dyDescent="0.35">
      <c r="A465" s="31">
        <v>44060</v>
      </c>
      <c r="B465" s="30" t="s">
        <v>589</v>
      </c>
      <c r="C465" s="30">
        <v>11444</v>
      </c>
      <c r="D465" s="30">
        <v>1443</v>
      </c>
      <c r="E465" s="30">
        <v>732</v>
      </c>
      <c r="F465" s="31">
        <f t="shared" si="183"/>
        <v>44043</v>
      </c>
      <c r="G465" s="31">
        <f t="shared" si="180"/>
        <v>44056</v>
      </c>
      <c r="H465" s="46">
        <v>509227.92784363002</v>
      </c>
      <c r="I465" s="48">
        <f t="shared" si="188"/>
        <v>7.3118891168316713E-2</v>
      </c>
      <c r="J465" s="46">
        <f t="shared" si="184"/>
        <v>2247.3237177820579</v>
      </c>
      <c r="K465" s="46">
        <f t="shared" si="185"/>
        <v>143.74702563932769</v>
      </c>
      <c r="L465" s="46">
        <f t="shared" si="189"/>
        <v>283.37016119883862</v>
      </c>
    </row>
    <row r="466" spans="1:12" x14ac:dyDescent="0.35">
      <c r="A466" s="31">
        <v>44060</v>
      </c>
      <c r="B466" s="30" t="s">
        <v>588</v>
      </c>
      <c r="C466" s="30">
        <v>24967</v>
      </c>
      <c r="D466" s="30">
        <v>1711</v>
      </c>
      <c r="E466" s="30">
        <v>614</v>
      </c>
      <c r="F466" s="31">
        <f t="shared" si="183"/>
        <v>44043</v>
      </c>
      <c r="G466" s="31">
        <f t="shared" si="180"/>
        <v>44056</v>
      </c>
      <c r="H466" s="46">
        <v>859094.84590376006</v>
      </c>
      <c r="I466" s="48">
        <f t="shared" si="188"/>
        <v>0.12335549388836337</v>
      </c>
      <c r="J466" s="46">
        <f t="shared" si="184"/>
        <v>2906.198322460536</v>
      </c>
      <c r="K466" s="46">
        <f t="shared" si="185"/>
        <v>71.470571954610847</v>
      </c>
      <c r="L466" s="46">
        <f t="shared" si="165"/>
        <v>199.16310849240907</v>
      </c>
    </row>
    <row r="467" spans="1:12" x14ac:dyDescent="0.35">
      <c r="A467" s="31">
        <v>44060</v>
      </c>
      <c r="B467" s="30" t="s">
        <v>587</v>
      </c>
      <c r="C467" s="30">
        <v>2603</v>
      </c>
      <c r="D467" s="30">
        <v>393</v>
      </c>
      <c r="E467" s="30">
        <v>225</v>
      </c>
      <c r="F467" s="31">
        <f t="shared" si="183"/>
        <v>44043</v>
      </c>
      <c r="G467" s="31">
        <f t="shared" si="180"/>
        <v>44056</v>
      </c>
      <c r="H467" s="46">
        <v>492858.33534902002</v>
      </c>
      <c r="I467" s="48">
        <f t="shared" si="188"/>
        <v>7.0768418253071133E-2</v>
      </c>
      <c r="J467" s="46">
        <f t="shared" si="184"/>
        <v>528.14364966693176</v>
      </c>
      <c r="K467" s="46">
        <f t="shared" si="185"/>
        <v>45.652063455651032</v>
      </c>
      <c r="L467" s="46">
        <f t="shared" si="165"/>
        <v>79.738937502537141</v>
      </c>
    </row>
    <row r="468" spans="1:12" x14ac:dyDescent="0.35">
      <c r="A468" s="31">
        <v>44060</v>
      </c>
      <c r="B468" s="30" t="s">
        <v>586</v>
      </c>
      <c r="C468" s="30">
        <v>6940</v>
      </c>
      <c r="D468" s="30">
        <v>959</v>
      </c>
      <c r="E468" s="30">
        <v>551</v>
      </c>
      <c r="F468" s="31">
        <f t="shared" si="183"/>
        <v>44043</v>
      </c>
      <c r="G468" s="31">
        <f t="shared" si="180"/>
        <v>44056</v>
      </c>
    </row>
    <row r="469" spans="1:12" x14ac:dyDescent="0.35">
      <c r="A469" s="31">
        <v>44060</v>
      </c>
      <c r="B469" s="30" t="s">
        <v>591</v>
      </c>
      <c r="C469" s="30">
        <v>39174</v>
      </c>
      <c r="D469" s="30">
        <v>1614</v>
      </c>
      <c r="E469" s="30">
        <v>54</v>
      </c>
      <c r="F469" s="31">
        <f t="shared" si="183"/>
        <v>44043</v>
      </c>
      <c r="G469" s="31">
        <f t="shared" si="180"/>
        <v>44056</v>
      </c>
    </row>
    <row r="470" spans="1:12" x14ac:dyDescent="0.35">
      <c r="A470" s="31">
        <v>44061</v>
      </c>
      <c r="B470" s="30" t="s">
        <v>590</v>
      </c>
      <c r="C470" s="30">
        <v>38831</v>
      </c>
      <c r="D470" s="30">
        <v>6067</v>
      </c>
      <c r="E470" s="30">
        <v>6673</v>
      </c>
      <c r="F470" s="31">
        <f t="shared" si="183"/>
        <v>44044</v>
      </c>
      <c r="G470" s="31">
        <f t="shared" si="180"/>
        <v>44057</v>
      </c>
      <c r="H470" s="46">
        <v>4955521.0762956496</v>
      </c>
      <c r="I470" s="48">
        <f t="shared" ref="I470:I473" si="190">H470/6964382.52422904</f>
        <v>0.71155210947351399</v>
      </c>
      <c r="J470" s="46">
        <f t="shared" si="184"/>
        <v>783.59065378099342</v>
      </c>
      <c r="K470" s="46">
        <f t="shared" si="185"/>
        <v>134.65788758158607</v>
      </c>
      <c r="L470" s="46">
        <f t="shared" ref="L470:L533" si="191">D470/H470*100000</f>
        <v>122.42910294582387</v>
      </c>
    </row>
    <row r="471" spans="1:12" x14ac:dyDescent="0.35">
      <c r="A471" s="31">
        <v>44061</v>
      </c>
      <c r="B471" s="30" t="s">
        <v>589</v>
      </c>
      <c r="C471" s="30">
        <v>11461</v>
      </c>
      <c r="D471" s="30">
        <v>1447</v>
      </c>
      <c r="E471" s="30">
        <v>732</v>
      </c>
      <c r="F471" s="31">
        <f t="shared" si="183"/>
        <v>44044</v>
      </c>
      <c r="G471" s="31">
        <f t="shared" si="180"/>
        <v>44057</v>
      </c>
      <c r="H471" s="46">
        <v>509227.92784363002</v>
      </c>
      <c r="I471" s="48">
        <f t="shared" si="190"/>
        <v>7.3118891168316713E-2</v>
      </c>
      <c r="J471" s="46">
        <f t="shared" si="184"/>
        <v>2250.6621049895284</v>
      </c>
      <c r="K471" s="46">
        <f t="shared" si="185"/>
        <v>143.74702563932769</v>
      </c>
      <c r="L471" s="46">
        <f t="shared" si="191"/>
        <v>284.15566407118467</v>
      </c>
    </row>
    <row r="472" spans="1:12" x14ac:dyDescent="0.35">
      <c r="A472" s="31">
        <v>44061</v>
      </c>
      <c r="B472" s="30" t="s">
        <v>588</v>
      </c>
      <c r="C472" s="30">
        <v>25042</v>
      </c>
      <c r="D472" s="30">
        <v>1713</v>
      </c>
      <c r="E472" s="30">
        <v>614</v>
      </c>
      <c r="F472" s="31">
        <f t="shared" si="183"/>
        <v>44044</v>
      </c>
      <c r="G472" s="31">
        <f t="shared" si="180"/>
        <v>44057</v>
      </c>
      <c r="H472" s="46">
        <v>859094.84590376006</v>
      </c>
      <c r="I472" s="48">
        <f t="shared" si="190"/>
        <v>0.12335549388836337</v>
      </c>
      <c r="J472" s="46">
        <f t="shared" si="184"/>
        <v>2914.9284411846334</v>
      </c>
      <c r="K472" s="46">
        <f t="shared" si="185"/>
        <v>71.470571954610847</v>
      </c>
      <c r="L472" s="46">
        <f t="shared" si="191"/>
        <v>199.39591165838499</v>
      </c>
    </row>
    <row r="473" spans="1:12" x14ac:dyDescent="0.35">
      <c r="A473" s="31">
        <v>44061</v>
      </c>
      <c r="B473" s="30" t="s">
        <v>587</v>
      </c>
      <c r="C473" s="30">
        <v>2611</v>
      </c>
      <c r="D473" s="30">
        <v>393</v>
      </c>
      <c r="E473" s="30">
        <v>225</v>
      </c>
      <c r="F473" s="31">
        <f t="shared" si="183"/>
        <v>44044</v>
      </c>
      <c r="G473" s="31">
        <f t="shared" si="180"/>
        <v>44057</v>
      </c>
      <c r="H473" s="46">
        <v>492858.33534902002</v>
      </c>
      <c r="I473" s="48">
        <f t="shared" si="190"/>
        <v>7.0768418253071133E-2</v>
      </c>
      <c r="J473" s="46">
        <f t="shared" si="184"/>
        <v>529.76683414535489</v>
      </c>
      <c r="K473" s="46">
        <f t="shared" si="185"/>
        <v>45.652063455651032</v>
      </c>
      <c r="L473" s="46">
        <f t="shared" si="191"/>
        <v>79.738937502537141</v>
      </c>
    </row>
    <row r="474" spans="1:12" x14ac:dyDescent="0.35">
      <c r="A474" s="31">
        <v>44061</v>
      </c>
      <c r="B474" s="30" t="s">
        <v>586</v>
      </c>
      <c r="C474" s="30">
        <v>6963</v>
      </c>
      <c r="D474" s="30">
        <v>962</v>
      </c>
      <c r="E474" s="30">
        <v>551</v>
      </c>
      <c r="F474" s="31">
        <f t="shared" si="183"/>
        <v>44044</v>
      </c>
      <c r="G474" s="31">
        <f t="shared" si="180"/>
        <v>44057</v>
      </c>
    </row>
    <row r="475" spans="1:12" x14ac:dyDescent="0.35">
      <c r="A475" s="31">
        <v>44061</v>
      </c>
      <c r="B475" s="30" t="s">
        <v>591</v>
      </c>
      <c r="C475" s="30">
        <v>39155</v>
      </c>
      <c r="D475" s="30">
        <v>1610</v>
      </c>
      <c r="E475" s="30">
        <v>53</v>
      </c>
      <c r="F475" s="31">
        <f t="shared" si="183"/>
        <v>44044</v>
      </c>
      <c r="G475" s="31">
        <f t="shared" si="180"/>
        <v>44057</v>
      </c>
    </row>
    <row r="476" spans="1:12" x14ac:dyDescent="0.35">
      <c r="A476" s="31">
        <v>44062</v>
      </c>
      <c r="B476" s="30" t="s">
        <v>590</v>
      </c>
      <c r="C476" s="30">
        <v>38985</v>
      </c>
      <c r="D476" s="30">
        <v>6075</v>
      </c>
      <c r="E476" s="30">
        <v>6693</v>
      </c>
      <c r="F476" s="31">
        <f t="shared" si="183"/>
        <v>44045</v>
      </c>
      <c r="G476" s="31">
        <f t="shared" si="180"/>
        <v>44058</v>
      </c>
      <c r="H476" s="46">
        <v>4955521.0762956496</v>
      </c>
      <c r="I476" s="48">
        <f t="shared" ref="I476:I479" si="192">H476/6964382.52422904</f>
        <v>0.71155210947351399</v>
      </c>
      <c r="J476" s="46">
        <f t="shared" si="184"/>
        <v>786.69829872143464</v>
      </c>
      <c r="K476" s="46">
        <f t="shared" si="185"/>
        <v>135.06147783359143</v>
      </c>
      <c r="L476" s="46">
        <f t="shared" ref="L476:L477" si="193">D476/H476*100000</f>
        <v>122.59053904662601</v>
      </c>
    </row>
    <row r="477" spans="1:12" x14ac:dyDescent="0.35">
      <c r="A477" s="31">
        <v>44062</v>
      </c>
      <c r="B477" s="30" t="s">
        <v>589</v>
      </c>
      <c r="C477" s="30">
        <v>11497</v>
      </c>
      <c r="D477" s="30">
        <v>1446</v>
      </c>
      <c r="E477" s="30">
        <v>734</v>
      </c>
      <c r="F477" s="31">
        <f t="shared" si="183"/>
        <v>44045</v>
      </c>
      <c r="G477" s="31">
        <f t="shared" si="180"/>
        <v>44058</v>
      </c>
      <c r="H477" s="46">
        <v>509227.92784363002</v>
      </c>
      <c r="I477" s="48">
        <f t="shared" si="192"/>
        <v>7.3118891168316713E-2</v>
      </c>
      <c r="J477" s="46">
        <f t="shared" si="184"/>
        <v>2257.731630840643</v>
      </c>
      <c r="K477" s="46">
        <f t="shared" si="185"/>
        <v>144.13977707550072</v>
      </c>
      <c r="L477" s="46">
        <f t="shared" si="193"/>
        <v>283.95928835309815</v>
      </c>
    </row>
    <row r="478" spans="1:12" x14ac:dyDescent="0.35">
      <c r="A478" s="31">
        <v>44062</v>
      </c>
      <c r="B478" s="30" t="s">
        <v>588</v>
      </c>
      <c r="C478" s="30">
        <v>25181</v>
      </c>
      <c r="D478" s="30">
        <v>1720</v>
      </c>
      <c r="E478" s="30">
        <v>613</v>
      </c>
      <c r="F478" s="31">
        <f t="shared" si="183"/>
        <v>44045</v>
      </c>
      <c r="G478" s="31">
        <f t="shared" si="180"/>
        <v>44058</v>
      </c>
      <c r="H478" s="46">
        <v>859094.84590376006</v>
      </c>
      <c r="I478" s="48">
        <f t="shared" si="192"/>
        <v>0.12335549388836337</v>
      </c>
      <c r="J478" s="46">
        <f t="shared" si="184"/>
        <v>2931.1082612199607</v>
      </c>
      <c r="K478" s="46">
        <f t="shared" si="185"/>
        <v>71.354170371622871</v>
      </c>
      <c r="L478" s="46">
        <f t="shared" si="191"/>
        <v>200.21072273930076</v>
      </c>
    </row>
    <row r="479" spans="1:12" x14ac:dyDescent="0.35">
      <c r="A479" s="31">
        <v>44062</v>
      </c>
      <c r="B479" s="30" t="s">
        <v>587</v>
      </c>
      <c r="C479" s="30">
        <v>2621</v>
      </c>
      <c r="D479" s="30">
        <v>393</v>
      </c>
      <c r="E479" s="30">
        <v>226</v>
      </c>
      <c r="F479" s="31">
        <f t="shared" si="183"/>
        <v>44045</v>
      </c>
      <c r="G479" s="31">
        <f t="shared" si="180"/>
        <v>44058</v>
      </c>
      <c r="H479" s="46">
        <v>492858.33534902002</v>
      </c>
      <c r="I479" s="48">
        <f t="shared" si="192"/>
        <v>7.0768418253071133E-2</v>
      </c>
      <c r="J479" s="46">
        <f t="shared" si="184"/>
        <v>531.79581474338386</v>
      </c>
      <c r="K479" s="46">
        <f t="shared" si="185"/>
        <v>45.85496151545393</v>
      </c>
      <c r="L479" s="46">
        <f t="shared" si="191"/>
        <v>79.738937502537141</v>
      </c>
    </row>
    <row r="480" spans="1:12" x14ac:dyDescent="0.35">
      <c r="A480" s="31">
        <v>44062</v>
      </c>
      <c r="B480" s="30" t="s">
        <v>586</v>
      </c>
      <c r="C480" s="30">
        <v>7002</v>
      </c>
      <c r="D480" s="30">
        <v>967</v>
      </c>
      <c r="E480" s="30">
        <v>553</v>
      </c>
      <c r="F480" s="31">
        <f t="shared" si="183"/>
        <v>44045</v>
      </c>
      <c r="G480" s="31">
        <f t="shared" si="180"/>
        <v>44058</v>
      </c>
    </row>
    <row r="481" spans="1:12" x14ac:dyDescent="0.35">
      <c r="A481" s="31">
        <v>44062</v>
      </c>
      <c r="B481" s="30" t="s">
        <v>591</v>
      </c>
      <c r="C481" s="30">
        <v>39129</v>
      </c>
      <c r="D481" s="30">
        <v>1612</v>
      </c>
      <c r="E481" s="30">
        <v>57</v>
      </c>
      <c r="F481" s="31">
        <f t="shared" si="183"/>
        <v>44045</v>
      </c>
      <c r="G481" s="31">
        <f t="shared" si="180"/>
        <v>44058</v>
      </c>
    </row>
    <row r="482" spans="1:12" x14ac:dyDescent="0.35">
      <c r="A482" s="31">
        <v>44063</v>
      </c>
      <c r="B482" s="30" t="s">
        <v>590</v>
      </c>
      <c r="C482" s="30">
        <v>39126</v>
      </c>
      <c r="D482" s="30">
        <v>6078</v>
      </c>
      <c r="E482" s="30">
        <v>6704</v>
      </c>
      <c r="F482" s="31">
        <f t="shared" si="183"/>
        <v>44046</v>
      </c>
      <c r="G482" s="31">
        <f t="shared" si="180"/>
        <v>44059</v>
      </c>
      <c r="H482" s="46">
        <v>4955521.0762956496</v>
      </c>
      <c r="I482" s="48">
        <f t="shared" ref="I482:I485" si="194">H482/6964382.52422904</f>
        <v>0.71155210947351399</v>
      </c>
      <c r="J482" s="46">
        <f t="shared" si="184"/>
        <v>789.54360999807238</v>
      </c>
      <c r="K482" s="46">
        <f t="shared" si="185"/>
        <v>135.28345247219437</v>
      </c>
      <c r="L482" s="46">
        <f t="shared" ref="L482:L483" si="195">D482/H482*100000</f>
        <v>122.6510775844268</v>
      </c>
    </row>
    <row r="483" spans="1:12" x14ac:dyDescent="0.35">
      <c r="A483" s="31">
        <v>44063</v>
      </c>
      <c r="B483" s="30" t="s">
        <v>589</v>
      </c>
      <c r="C483" s="30">
        <v>11516</v>
      </c>
      <c r="D483" s="30">
        <v>1446</v>
      </c>
      <c r="E483" s="30">
        <v>733</v>
      </c>
      <c r="F483" s="31">
        <f t="shared" si="183"/>
        <v>44046</v>
      </c>
      <c r="G483" s="31">
        <f t="shared" si="180"/>
        <v>44059</v>
      </c>
      <c r="H483" s="46">
        <v>509227.92784363002</v>
      </c>
      <c r="I483" s="48">
        <f t="shared" si="194"/>
        <v>7.3118891168316713E-2</v>
      </c>
      <c r="J483" s="46">
        <f t="shared" si="184"/>
        <v>2261.4627694842866</v>
      </c>
      <c r="K483" s="46">
        <f t="shared" si="185"/>
        <v>143.94340135741422</v>
      </c>
      <c r="L483" s="46">
        <f t="shared" si="195"/>
        <v>283.95928835309815</v>
      </c>
    </row>
    <row r="484" spans="1:12" x14ac:dyDescent="0.35">
      <c r="A484" s="31">
        <v>44063</v>
      </c>
      <c r="B484" s="30" t="s">
        <v>588</v>
      </c>
      <c r="C484" s="30">
        <v>25304</v>
      </c>
      <c r="D484" s="30">
        <v>1726</v>
      </c>
      <c r="E484" s="30">
        <v>614</v>
      </c>
      <c r="F484" s="31">
        <f t="shared" si="183"/>
        <v>44046</v>
      </c>
      <c r="G484" s="31">
        <f t="shared" si="180"/>
        <v>44059</v>
      </c>
      <c r="H484" s="46">
        <v>859094.84590376006</v>
      </c>
      <c r="I484" s="48">
        <f t="shared" si="194"/>
        <v>0.12335549388836337</v>
      </c>
      <c r="J484" s="46">
        <f t="shared" si="184"/>
        <v>2945.42565592748</v>
      </c>
      <c r="K484" s="46">
        <f t="shared" si="185"/>
        <v>71.470571954610847</v>
      </c>
      <c r="L484" s="46">
        <f t="shared" si="191"/>
        <v>200.90913223722853</v>
      </c>
    </row>
    <row r="485" spans="1:12" x14ac:dyDescent="0.35">
      <c r="A485" s="31">
        <v>44063</v>
      </c>
      <c r="B485" s="30" t="s">
        <v>587</v>
      </c>
      <c r="C485" s="30">
        <v>2633</v>
      </c>
      <c r="D485" s="30">
        <v>394</v>
      </c>
      <c r="E485" s="30">
        <v>226</v>
      </c>
      <c r="F485" s="31">
        <f t="shared" si="183"/>
        <v>44046</v>
      </c>
      <c r="G485" s="31">
        <f t="shared" si="180"/>
        <v>44059</v>
      </c>
      <c r="H485" s="46">
        <v>492858.33534902002</v>
      </c>
      <c r="I485" s="48">
        <f t="shared" si="194"/>
        <v>7.0768418253071133E-2</v>
      </c>
      <c r="J485" s="46">
        <f t="shared" si="184"/>
        <v>534.23059146101855</v>
      </c>
      <c r="K485" s="46">
        <f t="shared" si="185"/>
        <v>45.85496151545393</v>
      </c>
      <c r="L485" s="46">
        <f t="shared" si="191"/>
        <v>79.941835562340046</v>
      </c>
    </row>
    <row r="486" spans="1:12" x14ac:dyDescent="0.35">
      <c r="A486" s="31">
        <v>44063</v>
      </c>
      <c r="B486" s="30" t="s">
        <v>586</v>
      </c>
      <c r="C486" s="30">
        <v>7048</v>
      </c>
      <c r="D486" s="30">
        <v>965</v>
      </c>
      <c r="E486" s="30">
        <v>551</v>
      </c>
      <c r="F486" s="31">
        <f t="shared" si="183"/>
        <v>44046</v>
      </c>
      <c r="G486" s="31">
        <f t="shared" si="180"/>
        <v>44059</v>
      </c>
    </row>
    <row r="487" spans="1:12" x14ac:dyDescent="0.35">
      <c r="A487" s="31">
        <v>44063</v>
      </c>
      <c r="B487" s="30" t="s">
        <v>591</v>
      </c>
      <c r="C487" s="30">
        <v>39101</v>
      </c>
      <c r="D487" s="30">
        <v>1616</v>
      </c>
      <c r="E487" s="30">
        <v>60</v>
      </c>
      <c r="F487" s="31">
        <f t="shared" si="183"/>
        <v>44046</v>
      </c>
      <c r="G487" s="31">
        <f t="shared" si="180"/>
        <v>44059</v>
      </c>
    </row>
    <row r="488" spans="1:12" x14ac:dyDescent="0.35">
      <c r="A488" s="31">
        <v>44064</v>
      </c>
      <c r="B488" s="30" t="s">
        <v>590</v>
      </c>
      <c r="C488" s="30">
        <v>39276</v>
      </c>
      <c r="D488" s="30">
        <v>6092</v>
      </c>
      <c r="E488" s="30">
        <v>6713</v>
      </c>
      <c r="F488" s="31">
        <f t="shared" si="183"/>
        <v>44047</v>
      </c>
      <c r="G488" s="31">
        <f t="shared" si="180"/>
        <v>44060</v>
      </c>
      <c r="H488" s="46">
        <v>4955521.0762956496</v>
      </c>
      <c r="I488" s="48">
        <f t="shared" ref="I488:I491" si="196">H488/6964382.52422904</f>
        <v>0.71155210947351399</v>
      </c>
      <c r="J488" s="46">
        <f t="shared" si="184"/>
        <v>792.57053688811254</v>
      </c>
      <c r="K488" s="46">
        <f t="shared" si="185"/>
        <v>135.46506808559678</v>
      </c>
      <c r="L488" s="46">
        <f t="shared" ref="L488:L489" si="197">D488/H488*100000</f>
        <v>122.93359076083055</v>
      </c>
    </row>
    <row r="489" spans="1:12" x14ac:dyDescent="0.35">
      <c r="A489" s="31">
        <v>44064</v>
      </c>
      <c r="B489" s="30" t="s">
        <v>589</v>
      </c>
      <c r="C489" s="30">
        <v>11534</v>
      </c>
      <c r="D489" s="30">
        <v>1447</v>
      </c>
      <c r="E489" s="30">
        <v>736</v>
      </c>
      <c r="F489" s="31">
        <f t="shared" si="183"/>
        <v>44047</v>
      </c>
      <c r="G489" s="31">
        <f t="shared" si="180"/>
        <v>44060</v>
      </c>
      <c r="H489" s="46">
        <v>509227.92784363002</v>
      </c>
      <c r="I489" s="48">
        <f t="shared" si="196"/>
        <v>7.3118891168316713E-2</v>
      </c>
      <c r="J489" s="46">
        <f t="shared" si="184"/>
        <v>2264.9975324098436</v>
      </c>
      <c r="K489" s="46">
        <f t="shared" si="185"/>
        <v>144.53252851167375</v>
      </c>
      <c r="L489" s="46">
        <f t="shared" si="197"/>
        <v>284.15566407118467</v>
      </c>
    </row>
    <row r="490" spans="1:12" x14ac:dyDescent="0.35">
      <c r="A490" s="31">
        <v>44064</v>
      </c>
      <c r="B490" s="30" t="s">
        <v>588</v>
      </c>
      <c r="C490" s="30">
        <v>25476</v>
      </c>
      <c r="D490" s="30">
        <v>1732</v>
      </c>
      <c r="E490" s="30">
        <v>614</v>
      </c>
      <c r="F490" s="31">
        <f t="shared" si="183"/>
        <v>44047</v>
      </c>
      <c r="G490" s="31">
        <f t="shared" si="180"/>
        <v>44060</v>
      </c>
      <c r="H490" s="46">
        <v>859094.84590376006</v>
      </c>
      <c r="I490" s="48">
        <f t="shared" si="196"/>
        <v>0.12335549388836337</v>
      </c>
      <c r="J490" s="46">
        <f t="shared" si="184"/>
        <v>2965.4467282014102</v>
      </c>
      <c r="K490" s="46">
        <f t="shared" si="185"/>
        <v>71.470571954610847</v>
      </c>
      <c r="L490" s="46">
        <f t="shared" si="191"/>
        <v>201.60754173515633</v>
      </c>
    </row>
    <row r="491" spans="1:12" x14ac:dyDescent="0.35">
      <c r="A491" s="31">
        <v>44064</v>
      </c>
      <c r="B491" s="30" t="s">
        <v>587</v>
      </c>
      <c r="C491" s="30">
        <v>2636</v>
      </c>
      <c r="D491" s="30">
        <v>395</v>
      </c>
      <c r="E491" s="30">
        <v>226</v>
      </c>
      <c r="F491" s="31">
        <f t="shared" si="183"/>
        <v>44047</v>
      </c>
      <c r="G491" s="31">
        <f t="shared" si="180"/>
        <v>44060</v>
      </c>
      <c r="H491" s="46">
        <v>492858.33534902002</v>
      </c>
      <c r="I491" s="48">
        <f t="shared" si="196"/>
        <v>7.0768418253071133E-2</v>
      </c>
      <c r="J491" s="46">
        <f t="shared" si="184"/>
        <v>534.83928564042731</v>
      </c>
      <c r="K491" s="46">
        <f t="shared" si="185"/>
        <v>45.85496151545393</v>
      </c>
      <c r="L491" s="46">
        <f t="shared" si="191"/>
        <v>80.144733622142937</v>
      </c>
    </row>
    <row r="492" spans="1:12" x14ac:dyDescent="0.35">
      <c r="A492" s="31">
        <v>44064</v>
      </c>
      <c r="B492" s="30" t="s">
        <v>586</v>
      </c>
      <c r="C492" s="30">
        <v>7087</v>
      </c>
      <c r="D492" s="30">
        <v>966</v>
      </c>
      <c r="E492" s="30">
        <v>551</v>
      </c>
      <c r="F492" s="31">
        <f t="shared" si="183"/>
        <v>44047</v>
      </c>
      <c r="G492" s="31">
        <f t="shared" si="180"/>
        <v>44060</v>
      </c>
    </row>
    <row r="493" spans="1:12" x14ac:dyDescent="0.35">
      <c r="A493" s="31">
        <v>44064</v>
      </c>
      <c r="B493" s="30" t="s">
        <v>591</v>
      </c>
      <c r="C493" s="30">
        <v>39207</v>
      </c>
      <c r="D493" s="30">
        <v>1613</v>
      </c>
      <c r="E493" s="30">
        <v>61</v>
      </c>
      <c r="F493" s="31">
        <f t="shared" si="183"/>
        <v>44047</v>
      </c>
      <c r="G493" s="31">
        <f t="shared" si="180"/>
        <v>44060</v>
      </c>
    </row>
    <row r="494" spans="1:12" x14ac:dyDescent="0.35">
      <c r="A494" s="31">
        <v>44065</v>
      </c>
      <c r="B494" s="30" t="s">
        <v>590</v>
      </c>
      <c r="C494" s="30">
        <v>39331</v>
      </c>
      <c r="D494" s="30">
        <v>6093</v>
      </c>
      <c r="E494" s="30">
        <v>6728</v>
      </c>
      <c r="F494" s="31">
        <f t="shared" si="183"/>
        <v>44048</v>
      </c>
      <c r="G494" s="31">
        <f t="shared" si="180"/>
        <v>44061</v>
      </c>
      <c r="H494" s="46">
        <v>4955521.0762956496</v>
      </c>
      <c r="I494" s="48">
        <f t="shared" ref="I494:I497" si="198">H494/6964382.52422904</f>
        <v>0.71155210947351399</v>
      </c>
      <c r="J494" s="46">
        <f t="shared" si="184"/>
        <v>793.68041008112709</v>
      </c>
      <c r="K494" s="46">
        <f t="shared" si="185"/>
        <v>135.76776077460079</v>
      </c>
      <c r="L494" s="46">
        <f t="shared" ref="L494:L495" si="199">D494/H494*100000</f>
        <v>122.95377027343083</v>
      </c>
    </row>
    <row r="495" spans="1:12" x14ac:dyDescent="0.35">
      <c r="A495" s="31">
        <v>44065</v>
      </c>
      <c r="B495" s="30" t="s">
        <v>589</v>
      </c>
      <c r="C495" s="30">
        <v>11542</v>
      </c>
      <c r="D495" s="30">
        <v>1448</v>
      </c>
      <c r="E495" s="30">
        <v>737</v>
      </c>
      <c r="F495" s="31">
        <f t="shared" si="183"/>
        <v>44048</v>
      </c>
      <c r="G495" s="31">
        <f t="shared" si="180"/>
        <v>44061</v>
      </c>
      <c r="H495" s="46">
        <v>509227.92784363002</v>
      </c>
      <c r="I495" s="48">
        <f t="shared" si="198"/>
        <v>7.3118891168316713E-2</v>
      </c>
      <c r="J495" s="46">
        <f t="shared" si="184"/>
        <v>2266.5685381545359</v>
      </c>
      <c r="K495" s="46">
        <f t="shared" si="185"/>
        <v>144.72890422976027</v>
      </c>
      <c r="L495" s="46">
        <f t="shared" si="199"/>
        <v>284.3520397892712</v>
      </c>
    </row>
    <row r="496" spans="1:12" x14ac:dyDescent="0.35">
      <c r="A496" s="31">
        <v>44065</v>
      </c>
      <c r="B496" s="30" t="s">
        <v>588</v>
      </c>
      <c r="C496" s="30">
        <v>25553</v>
      </c>
      <c r="D496" s="30">
        <v>1737</v>
      </c>
      <c r="E496" s="30">
        <v>615</v>
      </c>
      <c r="F496" s="31">
        <f t="shared" si="183"/>
        <v>44048</v>
      </c>
      <c r="G496" s="31">
        <f t="shared" si="180"/>
        <v>44061</v>
      </c>
      <c r="H496" s="46">
        <v>859094.84590376006</v>
      </c>
      <c r="I496" s="48">
        <f t="shared" si="198"/>
        <v>0.12335549388836337</v>
      </c>
      <c r="J496" s="46">
        <f t="shared" si="184"/>
        <v>2974.4096500914834</v>
      </c>
      <c r="K496" s="46">
        <f t="shared" si="185"/>
        <v>71.586973537598809</v>
      </c>
      <c r="L496" s="46">
        <f t="shared" si="191"/>
        <v>202.18954965009615</v>
      </c>
    </row>
    <row r="497" spans="1:12" x14ac:dyDescent="0.35">
      <c r="A497" s="31">
        <v>44065</v>
      </c>
      <c r="B497" s="30" t="s">
        <v>587</v>
      </c>
      <c r="C497" s="30">
        <v>2636</v>
      </c>
      <c r="D497" s="30">
        <v>395</v>
      </c>
      <c r="E497" s="30">
        <v>226</v>
      </c>
      <c r="F497" s="31">
        <f t="shared" si="183"/>
        <v>44048</v>
      </c>
      <c r="G497" s="31">
        <f t="shared" si="180"/>
        <v>44061</v>
      </c>
      <c r="H497" s="46">
        <v>492858.33534902002</v>
      </c>
      <c r="I497" s="48">
        <f t="shared" si="198"/>
        <v>7.0768418253071133E-2</v>
      </c>
      <c r="J497" s="46">
        <f t="shared" si="184"/>
        <v>534.83928564042731</v>
      </c>
      <c r="K497" s="46">
        <f t="shared" si="185"/>
        <v>45.85496151545393</v>
      </c>
      <c r="L497" s="46">
        <f t="shared" si="191"/>
        <v>80.144733622142937</v>
      </c>
    </row>
    <row r="498" spans="1:12" x14ac:dyDescent="0.35">
      <c r="A498" s="31">
        <v>44065</v>
      </c>
      <c r="B498" s="30" t="s">
        <v>586</v>
      </c>
      <c r="C498" s="30">
        <v>7101</v>
      </c>
      <c r="D498" s="30">
        <v>969</v>
      </c>
      <c r="E498" s="30">
        <v>554</v>
      </c>
      <c r="F498" s="31">
        <f t="shared" si="183"/>
        <v>44048</v>
      </c>
      <c r="G498" s="31">
        <f t="shared" si="180"/>
        <v>44061</v>
      </c>
    </row>
    <row r="499" spans="1:12" x14ac:dyDescent="0.35">
      <c r="A499" s="31">
        <v>44065</v>
      </c>
      <c r="B499" s="30" t="s">
        <v>591</v>
      </c>
      <c r="C499" s="30">
        <v>39197</v>
      </c>
      <c r="D499" s="30">
        <v>1614</v>
      </c>
      <c r="E499" s="30">
        <v>61</v>
      </c>
      <c r="F499" s="31">
        <f t="shared" si="183"/>
        <v>44048</v>
      </c>
      <c r="G499" s="31">
        <f t="shared" si="180"/>
        <v>44061</v>
      </c>
    </row>
    <row r="500" spans="1:12" x14ac:dyDescent="0.35">
      <c r="A500" s="31">
        <v>44067</v>
      </c>
      <c r="B500" s="30" t="s">
        <v>590</v>
      </c>
      <c r="C500" s="30">
        <v>39525</v>
      </c>
      <c r="D500" s="30">
        <v>6103</v>
      </c>
      <c r="E500" s="30">
        <v>6752</v>
      </c>
      <c r="F500" s="31">
        <f t="shared" si="183"/>
        <v>44050</v>
      </c>
      <c r="G500" s="31">
        <f t="shared" si="180"/>
        <v>44063</v>
      </c>
      <c r="H500" s="46">
        <v>4955521.0762956496</v>
      </c>
      <c r="I500" s="48">
        <f t="shared" ref="I500:I503" si="200">H500/6964382.52422904</f>
        <v>0.71155210947351399</v>
      </c>
      <c r="J500" s="46">
        <f t="shared" si="184"/>
        <v>797.59523552557914</v>
      </c>
      <c r="K500" s="46">
        <f t="shared" si="185"/>
        <v>136.25206907700721</v>
      </c>
      <c r="L500" s="46">
        <f t="shared" ref="L500:L501" si="201">D500/H500*100000</f>
        <v>123.15556539943351</v>
      </c>
    </row>
    <row r="501" spans="1:12" x14ac:dyDescent="0.35">
      <c r="A501" s="31">
        <v>44067</v>
      </c>
      <c r="B501" s="30" t="s">
        <v>589</v>
      </c>
      <c r="C501" s="30">
        <v>11580</v>
      </c>
      <c r="D501" s="30">
        <v>1453</v>
      </c>
      <c r="E501" s="30">
        <v>741</v>
      </c>
      <c r="F501" s="31">
        <f t="shared" si="183"/>
        <v>44050</v>
      </c>
      <c r="G501" s="31">
        <f t="shared" si="180"/>
        <v>44063</v>
      </c>
      <c r="H501" s="46">
        <v>509227.92784363002</v>
      </c>
      <c r="I501" s="48">
        <f t="shared" si="200"/>
        <v>7.3118891168316713E-2</v>
      </c>
      <c r="J501" s="46">
        <f t="shared" si="184"/>
        <v>2274.0308154418235</v>
      </c>
      <c r="K501" s="46">
        <f t="shared" si="185"/>
        <v>145.5144071021063</v>
      </c>
      <c r="L501" s="46">
        <f t="shared" si="201"/>
        <v>285.33391837970373</v>
      </c>
    </row>
    <row r="502" spans="1:12" x14ac:dyDescent="0.35">
      <c r="A502" s="31">
        <v>44067</v>
      </c>
      <c r="B502" s="30" t="s">
        <v>588</v>
      </c>
      <c r="C502" s="30">
        <v>25736</v>
      </c>
      <c r="D502" s="30">
        <v>1742</v>
      </c>
      <c r="E502" s="30">
        <v>617</v>
      </c>
      <c r="F502" s="31">
        <f t="shared" si="183"/>
        <v>44050</v>
      </c>
      <c r="G502" s="31">
        <f t="shared" si="180"/>
        <v>44063</v>
      </c>
      <c r="H502" s="46">
        <v>859094.84590376006</v>
      </c>
      <c r="I502" s="48">
        <f t="shared" si="200"/>
        <v>0.12335549388836337</v>
      </c>
      <c r="J502" s="46">
        <f t="shared" si="184"/>
        <v>2995.711139778281</v>
      </c>
      <c r="K502" s="46">
        <f t="shared" si="185"/>
        <v>71.819776703574746</v>
      </c>
      <c r="L502" s="46">
        <f t="shared" si="191"/>
        <v>202.77155756503598</v>
      </c>
    </row>
    <row r="503" spans="1:12" x14ac:dyDescent="0.35">
      <c r="A503" s="31">
        <v>44067</v>
      </c>
      <c r="B503" s="30" t="s">
        <v>587</v>
      </c>
      <c r="C503" s="30">
        <v>2640</v>
      </c>
      <c r="D503" s="30">
        <v>394</v>
      </c>
      <c r="E503" s="30">
        <v>226</v>
      </c>
      <c r="F503" s="31">
        <f t="shared" si="183"/>
        <v>44050</v>
      </c>
      <c r="G503" s="31">
        <f t="shared" si="180"/>
        <v>44063</v>
      </c>
      <c r="H503" s="46">
        <v>492858.33534902002</v>
      </c>
      <c r="I503" s="48">
        <f t="shared" si="200"/>
        <v>7.0768418253071133E-2</v>
      </c>
      <c r="J503" s="46">
        <f t="shared" si="184"/>
        <v>535.65087787963876</v>
      </c>
      <c r="K503" s="46">
        <f t="shared" si="185"/>
        <v>45.85496151545393</v>
      </c>
      <c r="L503" s="46">
        <f t="shared" si="191"/>
        <v>79.941835562340046</v>
      </c>
    </row>
    <row r="504" spans="1:12" x14ac:dyDescent="0.35">
      <c r="A504" s="31">
        <v>44067</v>
      </c>
      <c r="B504" s="30" t="s">
        <v>586</v>
      </c>
      <c r="C504" s="30">
        <v>7146</v>
      </c>
      <c r="D504" s="30">
        <v>971</v>
      </c>
      <c r="E504" s="30">
        <v>559</v>
      </c>
      <c r="F504" s="31">
        <f t="shared" si="183"/>
        <v>44050</v>
      </c>
      <c r="G504" s="31">
        <f t="shared" si="180"/>
        <v>44063</v>
      </c>
    </row>
    <row r="505" spans="1:12" x14ac:dyDescent="0.35">
      <c r="A505" s="31">
        <v>44067</v>
      </c>
      <c r="B505" s="30" t="s">
        <v>591</v>
      </c>
      <c r="C505" s="30">
        <v>39395</v>
      </c>
      <c r="D505" s="30">
        <v>1605</v>
      </c>
      <c r="E505" s="30">
        <v>54</v>
      </c>
      <c r="F505" s="31">
        <f t="shared" si="183"/>
        <v>44050</v>
      </c>
      <c r="G505" s="31">
        <f t="shared" si="180"/>
        <v>44063</v>
      </c>
    </row>
    <row r="506" spans="1:12" x14ac:dyDescent="0.35">
      <c r="A506" s="31">
        <v>44068</v>
      </c>
      <c r="B506" s="30" t="s">
        <v>590</v>
      </c>
      <c r="C506" s="30">
        <v>39625</v>
      </c>
      <c r="D506" s="30">
        <v>6108</v>
      </c>
      <c r="E506" s="30">
        <v>6761</v>
      </c>
      <c r="F506" s="31">
        <f t="shared" si="183"/>
        <v>44051</v>
      </c>
      <c r="G506" s="31">
        <f t="shared" si="180"/>
        <v>44064</v>
      </c>
      <c r="H506" s="46">
        <v>4955521.0762956496</v>
      </c>
      <c r="I506" s="48">
        <f t="shared" ref="I506:I509" si="202">H506/6964382.52422904</f>
        <v>0.71155210947351399</v>
      </c>
      <c r="J506" s="46">
        <f t="shared" si="184"/>
        <v>799.61318678560599</v>
      </c>
      <c r="K506" s="46">
        <f t="shared" si="185"/>
        <v>136.43368469040962</v>
      </c>
      <c r="L506" s="46">
        <f t="shared" ref="L506:L507" si="203">D506/H506*100000</f>
        <v>123.25646296243485</v>
      </c>
    </row>
    <row r="507" spans="1:12" x14ac:dyDescent="0.35">
      <c r="A507" s="31">
        <v>44068</v>
      </c>
      <c r="B507" s="30" t="s">
        <v>589</v>
      </c>
      <c r="C507" s="30">
        <v>11597</v>
      </c>
      <c r="D507" s="30">
        <v>1453</v>
      </c>
      <c r="E507" s="30">
        <v>741</v>
      </c>
      <c r="F507" s="31">
        <f t="shared" si="183"/>
        <v>44051</v>
      </c>
      <c r="G507" s="31">
        <f t="shared" si="180"/>
        <v>44064</v>
      </c>
      <c r="H507" s="46">
        <v>509227.92784363002</v>
      </c>
      <c r="I507" s="48">
        <f t="shared" si="202"/>
        <v>7.3118891168316713E-2</v>
      </c>
      <c r="J507" s="46">
        <f t="shared" si="184"/>
        <v>2277.369202649294</v>
      </c>
      <c r="K507" s="46">
        <f t="shared" si="185"/>
        <v>145.5144071021063</v>
      </c>
      <c r="L507" s="46">
        <f t="shared" si="203"/>
        <v>285.33391837970373</v>
      </c>
    </row>
    <row r="508" spans="1:12" x14ac:dyDescent="0.35">
      <c r="A508" s="31">
        <v>44068</v>
      </c>
      <c r="B508" s="30" t="s">
        <v>588</v>
      </c>
      <c r="C508" s="30">
        <v>25821</v>
      </c>
      <c r="D508" s="30">
        <v>1747</v>
      </c>
      <c r="E508" s="30">
        <v>619</v>
      </c>
      <c r="F508" s="31">
        <f t="shared" si="183"/>
        <v>44051</v>
      </c>
      <c r="G508" s="31">
        <f t="shared" si="180"/>
        <v>44064</v>
      </c>
      <c r="H508" s="46">
        <v>859094.84590376006</v>
      </c>
      <c r="I508" s="48">
        <f t="shared" si="202"/>
        <v>0.12335549388836337</v>
      </c>
      <c r="J508" s="46">
        <f t="shared" si="184"/>
        <v>3005.6052743322584</v>
      </c>
      <c r="K508" s="46">
        <f t="shared" si="185"/>
        <v>72.052579869550669</v>
      </c>
      <c r="L508" s="46">
        <f t="shared" si="191"/>
        <v>203.35356547997583</v>
      </c>
    </row>
    <row r="509" spans="1:12" x14ac:dyDescent="0.35">
      <c r="A509" s="31">
        <v>44068</v>
      </c>
      <c r="B509" s="30" t="s">
        <v>587</v>
      </c>
      <c r="C509" s="30">
        <v>2647</v>
      </c>
      <c r="D509" s="30">
        <v>394</v>
      </c>
      <c r="E509" s="30">
        <v>226</v>
      </c>
      <c r="F509" s="31">
        <f t="shared" si="183"/>
        <v>44051</v>
      </c>
      <c r="G509" s="31">
        <f t="shared" si="180"/>
        <v>44064</v>
      </c>
      <c r="H509" s="46">
        <v>492858.33534902002</v>
      </c>
      <c r="I509" s="48">
        <f t="shared" si="202"/>
        <v>7.0768418253071133E-2</v>
      </c>
      <c r="J509" s="46">
        <f t="shared" si="184"/>
        <v>537.07116429825908</v>
      </c>
      <c r="K509" s="46">
        <f t="shared" si="185"/>
        <v>45.85496151545393</v>
      </c>
      <c r="L509" s="46">
        <f t="shared" si="191"/>
        <v>79.941835562340046</v>
      </c>
    </row>
    <row r="510" spans="1:12" x14ac:dyDescent="0.35">
      <c r="A510" s="31">
        <v>44068</v>
      </c>
      <c r="B510" s="30" t="s">
        <v>586</v>
      </c>
      <c r="C510" s="30">
        <v>7179</v>
      </c>
      <c r="D510" s="30">
        <v>972</v>
      </c>
      <c r="E510" s="30">
        <v>559</v>
      </c>
      <c r="F510" s="31">
        <f t="shared" si="183"/>
        <v>44051</v>
      </c>
      <c r="G510" s="31">
        <f t="shared" si="180"/>
        <v>44064</v>
      </c>
    </row>
    <row r="511" spans="1:12" x14ac:dyDescent="0.35">
      <c r="A511" s="31">
        <v>44068</v>
      </c>
      <c r="B511" s="30" t="s">
        <v>591</v>
      </c>
      <c r="C511" s="30">
        <v>39551</v>
      </c>
      <c r="D511" s="30">
        <v>1605</v>
      </c>
      <c r="E511" s="30">
        <v>55</v>
      </c>
      <c r="F511" s="31">
        <f t="shared" si="183"/>
        <v>44051</v>
      </c>
      <c r="G511" s="31">
        <f t="shared" si="180"/>
        <v>44064</v>
      </c>
    </row>
    <row r="512" spans="1:12" x14ac:dyDescent="0.35">
      <c r="A512" s="31">
        <v>44069</v>
      </c>
      <c r="B512" s="30" t="s">
        <v>590</v>
      </c>
      <c r="C512" s="30">
        <v>39744</v>
      </c>
      <c r="D512" s="30">
        <v>6116</v>
      </c>
      <c r="E512" s="30">
        <v>6780</v>
      </c>
      <c r="F512" s="31">
        <f t="shared" si="183"/>
        <v>44052</v>
      </c>
      <c r="G512" s="31">
        <f t="shared" si="180"/>
        <v>44065</v>
      </c>
      <c r="H512" s="46">
        <v>4955521.0762956496</v>
      </c>
      <c r="I512" s="48">
        <f t="shared" ref="I512:I515" si="204">H512/6964382.52422904</f>
        <v>0.71155210947351399</v>
      </c>
      <c r="J512" s="46">
        <f t="shared" si="184"/>
        <v>802.01454878503773</v>
      </c>
      <c r="K512" s="46">
        <f t="shared" si="185"/>
        <v>136.81709542981471</v>
      </c>
      <c r="L512" s="46">
        <f t="shared" ref="L512:L513" si="205">D512/H512*100000</f>
        <v>123.41789906323699</v>
      </c>
    </row>
    <row r="513" spans="1:12" x14ac:dyDescent="0.35">
      <c r="A513" s="31">
        <v>44069</v>
      </c>
      <c r="B513" s="30" t="s">
        <v>589</v>
      </c>
      <c r="C513" s="30">
        <v>11624</v>
      </c>
      <c r="D513" s="30">
        <v>1455</v>
      </c>
      <c r="E513" s="30">
        <v>741</v>
      </c>
      <c r="F513" s="31">
        <f t="shared" si="183"/>
        <v>44052</v>
      </c>
      <c r="G513" s="31">
        <f t="shared" si="180"/>
        <v>44065</v>
      </c>
      <c r="H513" s="46">
        <v>509227.92784363002</v>
      </c>
      <c r="I513" s="48">
        <f t="shared" si="204"/>
        <v>7.3118891168316713E-2</v>
      </c>
      <c r="J513" s="46">
        <f t="shared" si="184"/>
        <v>2282.6713470376299</v>
      </c>
      <c r="K513" s="46">
        <f t="shared" si="185"/>
        <v>145.5144071021063</v>
      </c>
      <c r="L513" s="46">
        <f t="shared" si="205"/>
        <v>285.72666981587673</v>
      </c>
    </row>
    <row r="514" spans="1:12" x14ac:dyDescent="0.35">
      <c r="A514" s="31">
        <v>44069</v>
      </c>
      <c r="B514" s="30" t="s">
        <v>588</v>
      </c>
      <c r="C514" s="30">
        <v>26002</v>
      </c>
      <c r="D514" s="30">
        <v>1754</v>
      </c>
      <c r="E514" s="30">
        <v>620</v>
      </c>
      <c r="F514" s="31">
        <f t="shared" si="183"/>
        <v>44052</v>
      </c>
      <c r="G514" s="31">
        <f t="shared" si="180"/>
        <v>44065</v>
      </c>
      <c r="H514" s="46">
        <v>859094.84590376006</v>
      </c>
      <c r="I514" s="48">
        <f t="shared" si="204"/>
        <v>0.12335549388836337</v>
      </c>
      <c r="J514" s="46">
        <f t="shared" si="184"/>
        <v>3026.6739608530802</v>
      </c>
      <c r="K514" s="46">
        <f t="shared" si="185"/>
        <v>72.168981452538631</v>
      </c>
      <c r="L514" s="46">
        <f t="shared" si="191"/>
        <v>204.16837656089155</v>
      </c>
    </row>
    <row r="515" spans="1:12" x14ac:dyDescent="0.35">
      <c r="A515" s="31">
        <v>44069</v>
      </c>
      <c r="B515" s="30" t="s">
        <v>587</v>
      </c>
      <c r="C515" s="30">
        <v>2658</v>
      </c>
      <c r="D515" s="30">
        <v>395</v>
      </c>
      <c r="E515" s="30">
        <v>227</v>
      </c>
      <c r="F515" s="31">
        <f t="shared" si="183"/>
        <v>44052</v>
      </c>
      <c r="G515" s="31">
        <f t="shared" ref="G515:G578" si="206">A515-4</f>
        <v>44065</v>
      </c>
      <c r="H515" s="46">
        <v>492858.33534902002</v>
      </c>
      <c r="I515" s="48">
        <f t="shared" si="204"/>
        <v>7.0768418253071133E-2</v>
      </c>
      <c r="J515" s="46">
        <f t="shared" si="184"/>
        <v>539.30304295609085</v>
      </c>
      <c r="K515" s="46">
        <f t="shared" si="185"/>
        <v>46.057859575256821</v>
      </c>
      <c r="L515" s="46">
        <f t="shared" si="191"/>
        <v>80.144733622142937</v>
      </c>
    </row>
    <row r="516" spans="1:12" x14ac:dyDescent="0.35">
      <c r="A516" s="31">
        <v>44069</v>
      </c>
      <c r="B516" s="30" t="s">
        <v>586</v>
      </c>
      <c r="C516" s="30">
        <v>7222</v>
      </c>
      <c r="D516" s="30">
        <v>977</v>
      </c>
      <c r="E516" s="30">
        <v>563</v>
      </c>
      <c r="F516" s="31">
        <f t="shared" si="183"/>
        <v>44052</v>
      </c>
      <c r="G516" s="31">
        <f t="shared" si="206"/>
        <v>44065</v>
      </c>
    </row>
    <row r="517" spans="1:12" x14ac:dyDescent="0.35">
      <c r="A517" s="31">
        <v>44069</v>
      </c>
      <c r="B517" s="30" t="s">
        <v>591</v>
      </c>
      <c r="C517" s="30">
        <v>39506</v>
      </c>
      <c r="D517" s="30">
        <v>1602</v>
      </c>
      <c r="E517" s="30">
        <v>56</v>
      </c>
      <c r="F517" s="31">
        <f t="shared" si="183"/>
        <v>44052</v>
      </c>
      <c r="G517" s="31">
        <f t="shared" si="206"/>
        <v>44065</v>
      </c>
    </row>
    <row r="518" spans="1:12" x14ac:dyDescent="0.35">
      <c r="A518" s="31">
        <v>44070</v>
      </c>
      <c r="B518" s="30" t="s">
        <v>590</v>
      </c>
      <c r="C518" s="30">
        <v>39897</v>
      </c>
      <c r="D518" s="30">
        <v>6130</v>
      </c>
      <c r="E518" s="30">
        <v>6797</v>
      </c>
      <c r="F518" s="31">
        <f t="shared" si="183"/>
        <v>44053</v>
      </c>
      <c r="G518" s="31">
        <f t="shared" si="206"/>
        <v>44066</v>
      </c>
      <c r="H518" s="46">
        <v>4955521.0762956496</v>
      </c>
      <c r="I518" s="48">
        <f t="shared" ref="I518:I521" si="207">H518/6964382.52422904</f>
        <v>0.71155210947351399</v>
      </c>
      <c r="J518" s="46">
        <f t="shared" si="184"/>
        <v>805.10201421287866</v>
      </c>
      <c r="K518" s="46">
        <f t="shared" si="185"/>
        <v>137.16014714401925</v>
      </c>
      <c r="L518" s="46">
        <f t="shared" ref="L518:L519" si="208">D518/H518*100000</f>
        <v>123.70041223964074</v>
      </c>
    </row>
    <row r="519" spans="1:12" x14ac:dyDescent="0.35">
      <c r="A519" s="31">
        <v>44070</v>
      </c>
      <c r="B519" s="30" t="s">
        <v>589</v>
      </c>
      <c r="C519" s="30">
        <v>11667</v>
      </c>
      <c r="D519" s="30">
        <v>1456</v>
      </c>
      <c r="E519" s="30">
        <v>743</v>
      </c>
      <c r="F519" s="31">
        <f t="shared" ref="F519:F582" si="209">A519-17</f>
        <v>44053</v>
      </c>
      <c r="G519" s="31">
        <f t="shared" si="206"/>
        <v>44066</v>
      </c>
      <c r="H519" s="46">
        <v>509227.92784363002</v>
      </c>
      <c r="I519" s="48">
        <f t="shared" si="207"/>
        <v>7.3118891168316713E-2</v>
      </c>
      <c r="J519" s="46">
        <f t="shared" ref="J519:J581" si="210">C519/H519*100000</f>
        <v>2291.1155029153501</v>
      </c>
      <c r="K519" s="46">
        <f t="shared" ref="K519:K581" si="211">E519/H519*100000</f>
        <v>145.90715853827933</v>
      </c>
      <c r="L519" s="46">
        <f t="shared" si="208"/>
        <v>285.92304553396332</v>
      </c>
    </row>
    <row r="520" spans="1:12" x14ac:dyDescent="0.35">
      <c r="A520" s="31">
        <v>44070</v>
      </c>
      <c r="B520" s="30" t="s">
        <v>588</v>
      </c>
      <c r="C520" s="30">
        <v>26141</v>
      </c>
      <c r="D520" s="30">
        <v>1756</v>
      </c>
      <c r="E520" s="30">
        <v>622</v>
      </c>
      <c r="F520" s="31">
        <f t="shared" si="209"/>
        <v>44053</v>
      </c>
      <c r="G520" s="31">
        <f t="shared" si="206"/>
        <v>44066</v>
      </c>
      <c r="H520" s="46">
        <v>859094.84590376006</v>
      </c>
      <c r="I520" s="48">
        <f t="shared" si="207"/>
        <v>0.12335549388836337</v>
      </c>
      <c r="J520" s="46">
        <f t="shared" si="210"/>
        <v>3042.8537808884071</v>
      </c>
      <c r="K520" s="46">
        <f t="shared" si="211"/>
        <v>72.401784618514569</v>
      </c>
      <c r="L520" s="46">
        <f t="shared" si="191"/>
        <v>204.40117972686753</v>
      </c>
    </row>
    <row r="521" spans="1:12" x14ac:dyDescent="0.35">
      <c r="A521" s="31">
        <v>44070</v>
      </c>
      <c r="B521" s="30" t="s">
        <v>587</v>
      </c>
      <c r="C521" s="30">
        <v>2669</v>
      </c>
      <c r="D521" s="30">
        <v>395</v>
      </c>
      <c r="E521" s="30">
        <v>227</v>
      </c>
      <c r="F521" s="31">
        <f t="shared" si="209"/>
        <v>44053</v>
      </c>
      <c r="G521" s="31">
        <f t="shared" si="206"/>
        <v>44066</v>
      </c>
      <c r="H521" s="46">
        <v>492858.33534902002</v>
      </c>
      <c r="I521" s="48">
        <f t="shared" si="207"/>
        <v>7.0768418253071133E-2</v>
      </c>
      <c r="J521" s="46">
        <f t="shared" si="210"/>
        <v>541.53492161392273</v>
      </c>
      <c r="K521" s="46">
        <f t="shared" si="211"/>
        <v>46.057859575256821</v>
      </c>
      <c r="L521" s="46">
        <f t="shared" si="191"/>
        <v>80.144733622142937</v>
      </c>
    </row>
    <row r="522" spans="1:12" x14ac:dyDescent="0.35">
      <c r="A522" s="31">
        <v>44070</v>
      </c>
      <c r="B522" s="30" t="s">
        <v>586</v>
      </c>
      <c r="C522" s="30">
        <v>7268</v>
      </c>
      <c r="D522" s="30">
        <v>979</v>
      </c>
      <c r="E522" s="30">
        <v>565</v>
      </c>
      <c r="F522" s="31">
        <f t="shared" si="209"/>
        <v>44053</v>
      </c>
      <c r="G522" s="31">
        <f t="shared" si="206"/>
        <v>44066</v>
      </c>
    </row>
    <row r="523" spans="1:12" x14ac:dyDescent="0.35">
      <c r="A523" s="31">
        <v>44070</v>
      </c>
      <c r="B523" s="30" t="s">
        <v>591</v>
      </c>
      <c r="C523" s="30">
        <v>39482</v>
      </c>
      <c r="D523" s="30">
        <v>1602</v>
      </c>
      <c r="E523" s="30">
        <v>54</v>
      </c>
      <c r="F523" s="31">
        <f t="shared" si="209"/>
        <v>44053</v>
      </c>
      <c r="G523" s="31">
        <f t="shared" si="206"/>
        <v>44066</v>
      </c>
    </row>
    <row r="524" spans="1:12" x14ac:dyDescent="0.35">
      <c r="A524" s="31">
        <v>44071</v>
      </c>
      <c r="B524" s="30" t="s">
        <v>590</v>
      </c>
      <c r="C524" s="30">
        <v>40034</v>
      </c>
      <c r="D524" s="30">
        <v>6142</v>
      </c>
      <c r="E524" s="30">
        <v>6807</v>
      </c>
      <c r="F524" s="31">
        <f t="shared" si="209"/>
        <v>44054</v>
      </c>
      <c r="G524" s="31">
        <f t="shared" si="206"/>
        <v>44067</v>
      </c>
      <c r="H524" s="46">
        <v>4955521.0762956496</v>
      </c>
      <c r="I524" s="48">
        <f t="shared" ref="I524:I527" si="212">H524/6964382.52422904</f>
        <v>0.71155210947351399</v>
      </c>
      <c r="J524" s="46">
        <f t="shared" si="210"/>
        <v>807.86660743911534</v>
      </c>
      <c r="K524" s="46">
        <f t="shared" si="211"/>
        <v>137.36194227002193</v>
      </c>
      <c r="L524" s="46">
        <f t="shared" ref="L524:L525" si="213">D524/H524*100000</f>
        <v>123.94256639084395</v>
      </c>
    </row>
    <row r="525" spans="1:12" x14ac:dyDescent="0.35">
      <c r="A525" s="31">
        <v>44071</v>
      </c>
      <c r="B525" s="30" t="s">
        <v>589</v>
      </c>
      <c r="C525" s="30">
        <v>11694</v>
      </c>
      <c r="D525" s="30">
        <v>1458</v>
      </c>
      <c r="E525" s="30">
        <v>745</v>
      </c>
      <c r="F525" s="31">
        <f t="shared" si="209"/>
        <v>44054</v>
      </c>
      <c r="G525" s="31">
        <f t="shared" si="206"/>
        <v>44067</v>
      </c>
      <c r="H525" s="46">
        <v>509227.92784363002</v>
      </c>
      <c r="I525" s="48">
        <f t="shared" si="212"/>
        <v>7.3118891168316713E-2</v>
      </c>
      <c r="J525" s="46">
        <f t="shared" si="210"/>
        <v>2296.417647303686</v>
      </c>
      <c r="K525" s="46">
        <f t="shared" si="211"/>
        <v>146.29990997445236</v>
      </c>
      <c r="L525" s="46">
        <f t="shared" si="213"/>
        <v>286.31579697013632</v>
      </c>
    </row>
    <row r="526" spans="1:12" x14ac:dyDescent="0.35">
      <c r="A526" s="31">
        <v>44071</v>
      </c>
      <c r="B526" s="30" t="s">
        <v>588</v>
      </c>
      <c r="C526" s="30">
        <v>26323</v>
      </c>
      <c r="D526" s="30">
        <v>1759</v>
      </c>
      <c r="E526" s="30">
        <v>623</v>
      </c>
      <c r="F526" s="31">
        <f t="shared" si="209"/>
        <v>44054</v>
      </c>
      <c r="G526" s="31">
        <f t="shared" si="206"/>
        <v>44067</v>
      </c>
      <c r="H526" s="46">
        <v>859094.84590376006</v>
      </c>
      <c r="I526" s="48">
        <f t="shared" si="212"/>
        <v>0.12335549388836337</v>
      </c>
      <c r="J526" s="46">
        <f t="shared" si="210"/>
        <v>3064.0388689922174</v>
      </c>
      <c r="K526" s="46">
        <f t="shared" si="211"/>
        <v>72.51818620150253</v>
      </c>
      <c r="L526" s="46">
        <f t="shared" si="191"/>
        <v>204.7503844758314</v>
      </c>
    </row>
    <row r="527" spans="1:12" x14ac:dyDescent="0.35">
      <c r="A527" s="31">
        <v>44071</v>
      </c>
      <c r="B527" s="30" t="s">
        <v>587</v>
      </c>
      <c r="C527" s="30">
        <v>2675</v>
      </c>
      <c r="D527" s="30">
        <v>395</v>
      </c>
      <c r="E527" s="30">
        <v>227</v>
      </c>
      <c r="F527" s="31">
        <f t="shared" si="209"/>
        <v>44054</v>
      </c>
      <c r="G527" s="31">
        <f t="shared" si="206"/>
        <v>44067</v>
      </c>
      <c r="H527" s="46">
        <v>492858.33534902002</v>
      </c>
      <c r="I527" s="48">
        <f t="shared" si="212"/>
        <v>7.0768418253071133E-2</v>
      </c>
      <c r="J527" s="46">
        <f t="shared" si="210"/>
        <v>542.75230997274014</v>
      </c>
      <c r="K527" s="46">
        <f t="shared" si="211"/>
        <v>46.057859575256821</v>
      </c>
      <c r="L527" s="46">
        <f t="shared" si="191"/>
        <v>80.144733622142937</v>
      </c>
    </row>
    <row r="528" spans="1:12" x14ac:dyDescent="0.35">
      <c r="A528" s="31">
        <v>44071</v>
      </c>
      <c r="B528" s="30" t="s">
        <v>586</v>
      </c>
      <c r="C528" s="30">
        <v>7331</v>
      </c>
      <c r="D528" s="30">
        <v>979</v>
      </c>
      <c r="E528" s="30">
        <v>567</v>
      </c>
      <c r="F528" s="31">
        <f t="shared" si="209"/>
        <v>44054</v>
      </c>
      <c r="G528" s="31">
        <f t="shared" si="206"/>
        <v>44067</v>
      </c>
    </row>
    <row r="529" spans="1:12" x14ac:dyDescent="0.35">
      <c r="A529" s="31">
        <v>44071</v>
      </c>
      <c r="B529" s="30" t="s">
        <v>591</v>
      </c>
      <c r="C529" s="30">
        <v>39527</v>
      </c>
      <c r="D529" s="30">
        <v>1601</v>
      </c>
      <c r="E529" s="30">
        <v>55</v>
      </c>
      <c r="F529" s="31">
        <f t="shared" si="209"/>
        <v>44054</v>
      </c>
      <c r="G529" s="31">
        <f t="shared" si="206"/>
        <v>44067</v>
      </c>
    </row>
    <row r="530" spans="1:12" x14ac:dyDescent="0.35">
      <c r="A530" s="31">
        <v>44072</v>
      </c>
      <c r="B530" s="30" t="s">
        <v>590</v>
      </c>
      <c r="C530" s="30">
        <v>40156</v>
      </c>
      <c r="D530" s="30">
        <v>6156</v>
      </c>
      <c r="E530" s="30">
        <v>6816</v>
      </c>
      <c r="F530" s="31">
        <f t="shared" si="209"/>
        <v>44055</v>
      </c>
      <c r="G530" s="31">
        <f t="shared" si="206"/>
        <v>44068</v>
      </c>
      <c r="H530" s="46">
        <v>4955521.0762956496</v>
      </c>
      <c r="I530" s="48">
        <f t="shared" ref="I530:I533" si="214">H530/6964382.52422904</f>
        <v>0.71155210947351399</v>
      </c>
      <c r="J530" s="46">
        <f t="shared" si="210"/>
        <v>810.32850797634808</v>
      </c>
      <c r="K530" s="46">
        <f t="shared" si="211"/>
        <v>137.54355788342434</v>
      </c>
      <c r="L530" s="46">
        <f t="shared" ref="L530:L531" si="215">D530/H530*100000</f>
        <v>124.2250795672477</v>
      </c>
    </row>
    <row r="531" spans="1:12" x14ac:dyDescent="0.35">
      <c r="A531" s="31">
        <v>44072</v>
      </c>
      <c r="B531" s="30" t="s">
        <v>589</v>
      </c>
      <c r="C531" s="30">
        <v>11710</v>
      </c>
      <c r="D531" s="30">
        <v>1460</v>
      </c>
      <c r="E531" s="30">
        <v>746</v>
      </c>
      <c r="F531" s="31">
        <f t="shared" si="209"/>
        <v>44055</v>
      </c>
      <c r="G531" s="31">
        <f t="shared" si="206"/>
        <v>44068</v>
      </c>
      <c r="H531" s="46">
        <v>509227.92784363002</v>
      </c>
      <c r="I531" s="48">
        <f t="shared" si="214"/>
        <v>7.3118891168316713E-2</v>
      </c>
      <c r="J531" s="46">
        <f t="shared" si="210"/>
        <v>2299.55965879307</v>
      </c>
      <c r="K531" s="46">
        <f t="shared" si="211"/>
        <v>146.49628569253889</v>
      </c>
      <c r="L531" s="46">
        <f t="shared" si="215"/>
        <v>286.70854840630938</v>
      </c>
    </row>
    <row r="532" spans="1:12" x14ac:dyDescent="0.35">
      <c r="A532" s="31">
        <v>44072</v>
      </c>
      <c r="B532" s="30" t="s">
        <v>588</v>
      </c>
      <c r="C532" s="30">
        <v>26458</v>
      </c>
      <c r="D532" s="30">
        <v>1765</v>
      </c>
      <c r="E532" s="30">
        <v>625</v>
      </c>
      <c r="F532" s="31">
        <f t="shared" si="209"/>
        <v>44055</v>
      </c>
      <c r="G532" s="31">
        <f t="shared" si="206"/>
        <v>44068</v>
      </c>
      <c r="H532" s="46">
        <v>859094.84590376006</v>
      </c>
      <c r="I532" s="48">
        <f t="shared" si="214"/>
        <v>0.12335549388836337</v>
      </c>
      <c r="J532" s="46">
        <f t="shared" si="210"/>
        <v>3079.7530826955922</v>
      </c>
      <c r="K532" s="46">
        <f t="shared" si="211"/>
        <v>72.750989367478468</v>
      </c>
      <c r="L532" s="46">
        <f t="shared" si="191"/>
        <v>205.44879397375919</v>
      </c>
    </row>
    <row r="533" spans="1:12" x14ac:dyDescent="0.35">
      <c r="A533" s="31">
        <v>44072</v>
      </c>
      <c r="B533" s="30" t="s">
        <v>587</v>
      </c>
      <c r="C533" s="30">
        <v>2686</v>
      </c>
      <c r="D533" s="30">
        <v>394</v>
      </c>
      <c r="E533" s="30">
        <v>227</v>
      </c>
      <c r="F533" s="31">
        <f t="shared" si="209"/>
        <v>44055</v>
      </c>
      <c r="G533" s="31">
        <f t="shared" si="206"/>
        <v>44068</v>
      </c>
      <c r="H533" s="46">
        <v>492858.33534902002</v>
      </c>
      <c r="I533" s="48">
        <f t="shared" si="214"/>
        <v>7.0768418253071133E-2</v>
      </c>
      <c r="J533" s="46">
        <f t="shared" si="210"/>
        <v>544.98418863057191</v>
      </c>
      <c r="K533" s="46">
        <f t="shared" si="211"/>
        <v>46.057859575256821</v>
      </c>
      <c r="L533" s="46">
        <f t="shared" si="191"/>
        <v>79.941835562340046</v>
      </c>
    </row>
    <row r="534" spans="1:12" x14ac:dyDescent="0.35">
      <c r="A534" s="31">
        <v>44072</v>
      </c>
      <c r="B534" s="30" t="s">
        <v>586</v>
      </c>
      <c r="C534" s="30">
        <v>7373</v>
      </c>
      <c r="D534" s="30">
        <v>981</v>
      </c>
      <c r="E534" s="30">
        <v>567</v>
      </c>
      <c r="F534" s="31">
        <f t="shared" si="209"/>
        <v>44055</v>
      </c>
      <c r="G534" s="31">
        <f t="shared" si="206"/>
        <v>44068</v>
      </c>
    </row>
    <row r="535" spans="1:12" x14ac:dyDescent="0.35">
      <c r="A535" s="31">
        <v>44072</v>
      </c>
      <c r="B535" s="30" t="s">
        <v>591</v>
      </c>
      <c r="C535" s="30">
        <v>39647</v>
      </c>
      <c r="D535" s="30">
        <v>1602</v>
      </c>
      <c r="E535" s="30">
        <v>55</v>
      </c>
      <c r="F535" s="31">
        <f t="shared" si="209"/>
        <v>44055</v>
      </c>
      <c r="G535" s="31">
        <f t="shared" si="206"/>
        <v>44068</v>
      </c>
    </row>
    <row r="536" spans="1:12" x14ac:dyDescent="0.35">
      <c r="A536" s="31">
        <v>44073</v>
      </c>
      <c r="B536" s="30" t="s">
        <v>590</v>
      </c>
      <c r="C536" s="30">
        <v>40221</v>
      </c>
      <c r="D536" s="30">
        <v>6158</v>
      </c>
      <c r="E536" s="30">
        <v>6824</v>
      </c>
      <c r="F536" s="31">
        <f t="shared" si="209"/>
        <v>44056</v>
      </c>
      <c r="G536" s="31">
        <f t="shared" si="206"/>
        <v>44069</v>
      </c>
      <c r="H536" s="46">
        <v>4955521.0762956496</v>
      </c>
      <c r="I536" s="48">
        <f t="shared" ref="I536:I539" si="216">H536/6964382.52422904</f>
        <v>0.71155210947351399</v>
      </c>
      <c r="J536" s="46">
        <f t="shared" si="210"/>
        <v>811.64017629536534</v>
      </c>
      <c r="K536" s="46">
        <f t="shared" si="211"/>
        <v>137.70499398422649</v>
      </c>
      <c r="L536" s="46">
        <f t="shared" ref="L536:L599" si="217">D536/H536*100000</f>
        <v>124.26543859244822</v>
      </c>
    </row>
    <row r="537" spans="1:12" x14ac:dyDescent="0.35">
      <c r="A537" s="31">
        <v>44073</v>
      </c>
      <c r="B537" s="30" t="s">
        <v>589</v>
      </c>
      <c r="C537" s="30">
        <v>11730</v>
      </c>
      <c r="D537" s="30">
        <v>1461</v>
      </c>
      <c r="E537" s="30">
        <v>747</v>
      </c>
      <c r="F537" s="31">
        <f t="shared" si="209"/>
        <v>44056</v>
      </c>
      <c r="G537" s="31">
        <f t="shared" si="206"/>
        <v>44069</v>
      </c>
      <c r="H537" s="46">
        <v>509227.92784363002</v>
      </c>
      <c r="I537" s="48">
        <f t="shared" si="216"/>
        <v>7.3118891168316713E-2</v>
      </c>
      <c r="J537" s="46">
        <f t="shared" si="210"/>
        <v>2303.4871731548005</v>
      </c>
      <c r="K537" s="46">
        <f t="shared" si="211"/>
        <v>146.69266141062539</v>
      </c>
      <c r="L537" s="46">
        <f t="shared" si="217"/>
        <v>286.90492412439585</v>
      </c>
    </row>
    <row r="538" spans="1:12" x14ac:dyDescent="0.35">
      <c r="A538" s="31">
        <v>44073</v>
      </c>
      <c r="B538" s="30" t="s">
        <v>588</v>
      </c>
      <c r="C538" s="30">
        <v>26520</v>
      </c>
      <c r="D538" s="30">
        <v>1764</v>
      </c>
      <c r="E538" s="30">
        <v>625</v>
      </c>
      <c r="F538" s="31">
        <f t="shared" si="209"/>
        <v>44056</v>
      </c>
      <c r="G538" s="31">
        <f t="shared" si="206"/>
        <v>44069</v>
      </c>
      <c r="H538" s="46">
        <v>859094.84590376006</v>
      </c>
      <c r="I538" s="48">
        <f t="shared" si="216"/>
        <v>0.12335549388836337</v>
      </c>
      <c r="J538" s="46">
        <f t="shared" si="210"/>
        <v>3086.9699808408463</v>
      </c>
      <c r="K538" s="46">
        <f t="shared" si="211"/>
        <v>72.750989367478468</v>
      </c>
      <c r="L538" s="46">
        <f t="shared" si="217"/>
        <v>205.33239239077122</v>
      </c>
    </row>
    <row r="539" spans="1:12" x14ac:dyDescent="0.35">
      <c r="A539" s="31">
        <v>44073</v>
      </c>
      <c r="B539" s="30" t="s">
        <v>587</v>
      </c>
      <c r="C539" s="30">
        <v>2685</v>
      </c>
      <c r="D539" s="30">
        <v>395</v>
      </c>
      <c r="E539" s="30">
        <v>228</v>
      </c>
      <c r="F539" s="31">
        <f t="shared" si="209"/>
        <v>44056</v>
      </c>
      <c r="G539" s="31">
        <f t="shared" si="206"/>
        <v>44069</v>
      </c>
      <c r="H539" s="46">
        <v>492858.33534902002</v>
      </c>
      <c r="I539" s="48">
        <f t="shared" si="216"/>
        <v>7.0768418253071133E-2</v>
      </c>
      <c r="J539" s="46">
        <f t="shared" si="210"/>
        <v>544.78129057076899</v>
      </c>
      <c r="K539" s="46">
        <f t="shared" si="211"/>
        <v>46.260757635059718</v>
      </c>
      <c r="L539" s="46">
        <f t="shared" si="217"/>
        <v>80.144733622142937</v>
      </c>
    </row>
    <row r="540" spans="1:12" x14ac:dyDescent="0.35">
      <c r="A540" s="31">
        <v>44073</v>
      </c>
      <c r="B540" s="30" t="s">
        <v>586</v>
      </c>
      <c r="C540" s="30">
        <v>7391</v>
      </c>
      <c r="D540" s="30">
        <v>982</v>
      </c>
      <c r="E540" s="30">
        <v>569</v>
      </c>
      <c r="F540" s="31">
        <f t="shared" si="209"/>
        <v>44056</v>
      </c>
      <c r="G540" s="31">
        <f t="shared" si="206"/>
        <v>44069</v>
      </c>
    </row>
    <row r="541" spans="1:12" x14ac:dyDescent="0.35">
      <c r="A541" s="31">
        <v>44073</v>
      </c>
      <c r="B541" s="30" t="s">
        <v>591</v>
      </c>
      <c r="C541" s="30">
        <v>39682</v>
      </c>
      <c r="D541" s="30">
        <v>1601</v>
      </c>
      <c r="E541" s="30">
        <v>56</v>
      </c>
      <c r="F541" s="31">
        <f t="shared" si="209"/>
        <v>44056</v>
      </c>
      <c r="G541" s="31">
        <f t="shared" si="206"/>
        <v>44069</v>
      </c>
    </row>
    <row r="542" spans="1:12" x14ac:dyDescent="0.35">
      <c r="A542" s="31">
        <v>44074</v>
      </c>
      <c r="B542" s="30" t="s">
        <v>590</v>
      </c>
      <c r="C542" s="30">
        <v>40287</v>
      </c>
      <c r="D542" s="30">
        <v>6159</v>
      </c>
      <c r="E542" s="30">
        <v>6831</v>
      </c>
      <c r="F542" s="31">
        <f t="shared" si="209"/>
        <v>44057</v>
      </c>
      <c r="G542" s="31">
        <f t="shared" si="206"/>
        <v>44070</v>
      </c>
      <c r="H542" s="46">
        <v>4955521.0762956496</v>
      </c>
      <c r="I542" s="48">
        <f t="shared" ref="I542:I545" si="218">H542/6964382.52422904</f>
        <v>0.71155210947351399</v>
      </c>
      <c r="J542" s="46">
        <f t="shared" si="210"/>
        <v>812.972024126983</v>
      </c>
      <c r="K542" s="46">
        <f t="shared" si="211"/>
        <v>137.84625057242837</v>
      </c>
      <c r="L542" s="46">
        <f t="shared" ref="L542:L543" si="219">D542/H542*100000</f>
        <v>124.2856181050485</v>
      </c>
    </row>
    <row r="543" spans="1:12" x14ac:dyDescent="0.35">
      <c r="A543" s="31">
        <v>44074</v>
      </c>
      <c r="B543" s="30" t="s">
        <v>589</v>
      </c>
      <c r="C543" s="30">
        <v>11748</v>
      </c>
      <c r="D543" s="30">
        <v>1462</v>
      </c>
      <c r="E543" s="30">
        <v>747</v>
      </c>
      <c r="F543" s="31">
        <f t="shared" si="209"/>
        <v>44057</v>
      </c>
      <c r="G543" s="31">
        <f t="shared" si="206"/>
        <v>44070</v>
      </c>
      <c r="H543" s="46">
        <v>509227.92784363002</v>
      </c>
      <c r="I543" s="48">
        <f t="shared" si="218"/>
        <v>7.3118891168316713E-2</v>
      </c>
      <c r="J543" s="46">
        <f t="shared" si="210"/>
        <v>2307.0219360803576</v>
      </c>
      <c r="K543" s="46">
        <f t="shared" si="211"/>
        <v>146.69266141062539</v>
      </c>
      <c r="L543" s="46">
        <f t="shared" si="219"/>
        <v>287.10129984248238</v>
      </c>
    </row>
    <row r="544" spans="1:12" x14ac:dyDescent="0.35">
      <c r="A544" s="31">
        <v>44074</v>
      </c>
      <c r="B544" s="30" t="s">
        <v>588</v>
      </c>
      <c r="C544" s="30">
        <v>26597</v>
      </c>
      <c r="D544" s="30">
        <v>1764</v>
      </c>
      <c r="E544" s="30">
        <v>626</v>
      </c>
      <c r="F544" s="31">
        <f t="shared" si="209"/>
        <v>44057</v>
      </c>
      <c r="G544" s="31">
        <f t="shared" si="206"/>
        <v>44070</v>
      </c>
      <c r="H544" s="46">
        <v>859094.84590376006</v>
      </c>
      <c r="I544" s="48">
        <f t="shared" si="218"/>
        <v>0.12335549388836337</v>
      </c>
      <c r="J544" s="46">
        <f t="shared" si="210"/>
        <v>3095.9329027309195</v>
      </c>
      <c r="K544" s="46">
        <f t="shared" si="211"/>
        <v>72.867390950466429</v>
      </c>
      <c r="L544" s="46">
        <f t="shared" si="217"/>
        <v>205.33239239077122</v>
      </c>
    </row>
    <row r="545" spans="1:12" x14ac:dyDescent="0.35">
      <c r="A545" s="31">
        <v>44074</v>
      </c>
      <c r="B545" s="30" t="s">
        <v>587</v>
      </c>
      <c r="C545" s="30">
        <v>2688</v>
      </c>
      <c r="D545" s="30">
        <v>395</v>
      </c>
      <c r="E545" s="30">
        <v>230</v>
      </c>
      <c r="F545" s="31">
        <f t="shared" si="209"/>
        <v>44057</v>
      </c>
      <c r="G545" s="31">
        <f t="shared" si="206"/>
        <v>44070</v>
      </c>
      <c r="H545" s="46">
        <v>492858.33534902002</v>
      </c>
      <c r="I545" s="48">
        <f t="shared" si="218"/>
        <v>7.0768418253071133E-2</v>
      </c>
      <c r="J545" s="46">
        <f t="shared" si="210"/>
        <v>545.38998475017775</v>
      </c>
      <c r="K545" s="46">
        <f t="shared" si="211"/>
        <v>46.6665537546655</v>
      </c>
      <c r="L545" s="46">
        <f t="shared" si="217"/>
        <v>80.144733622142937</v>
      </c>
    </row>
    <row r="546" spans="1:12" x14ac:dyDescent="0.35">
      <c r="A546" s="31">
        <v>44074</v>
      </c>
      <c r="B546" s="30" t="s">
        <v>586</v>
      </c>
      <c r="C546" s="30">
        <v>7406</v>
      </c>
      <c r="D546" s="30">
        <v>983</v>
      </c>
      <c r="E546" s="30">
        <v>569</v>
      </c>
      <c r="F546" s="31">
        <f t="shared" si="209"/>
        <v>44057</v>
      </c>
      <c r="G546" s="31">
        <f t="shared" si="206"/>
        <v>44070</v>
      </c>
    </row>
    <row r="547" spans="1:12" x14ac:dyDescent="0.35">
      <c r="A547" s="31">
        <v>44074</v>
      </c>
      <c r="B547" s="30" t="s">
        <v>591</v>
      </c>
      <c r="C547" s="30">
        <v>39807</v>
      </c>
      <c r="D547" s="30">
        <v>1601</v>
      </c>
      <c r="E547" s="30">
        <v>57</v>
      </c>
      <c r="F547" s="31">
        <f t="shared" si="209"/>
        <v>44057</v>
      </c>
      <c r="G547" s="31">
        <f t="shared" si="206"/>
        <v>44070</v>
      </c>
    </row>
    <row r="548" spans="1:12" x14ac:dyDescent="0.35">
      <c r="A548" s="31">
        <v>44075</v>
      </c>
      <c r="B548" s="30" t="s">
        <v>590</v>
      </c>
      <c r="C548" s="30">
        <v>40395</v>
      </c>
      <c r="D548" s="30">
        <v>6164</v>
      </c>
      <c r="E548" s="30">
        <v>6833</v>
      </c>
      <c r="F548" s="31">
        <f t="shared" si="209"/>
        <v>44058</v>
      </c>
      <c r="G548" s="31">
        <f t="shared" si="206"/>
        <v>44071</v>
      </c>
      <c r="H548" s="46">
        <v>4955521.0762956496</v>
      </c>
      <c r="I548" s="48">
        <f t="shared" ref="I548:I551" si="220">H548/6964382.52422904</f>
        <v>0.71155210947351399</v>
      </c>
      <c r="J548" s="46">
        <f t="shared" si="210"/>
        <v>815.15141148781197</v>
      </c>
      <c r="K548" s="46">
        <f t="shared" si="211"/>
        <v>137.8866095976289</v>
      </c>
      <c r="L548" s="46">
        <f t="shared" ref="L548:L549" si="221">D548/H548*100000</f>
        <v>124.38651566804982</v>
      </c>
    </row>
    <row r="549" spans="1:12" x14ac:dyDescent="0.35">
      <c r="A549" s="31">
        <v>44075</v>
      </c>
      <c r="B549" s="30" t="s">
        <v>589</v>
      </c>
      <c r="C549" s="30">
        <v>11803</v>
      </c>
      <c r="D549" s="30">
        <v>1468</v>
      </c>
      <c r="E549" s="30">
        <v>747</v>
      </c>
      <c r="F549" s="31">
        <f t="shared" si="209"/>
        <v>44058</v>
      </c>
      <c r="G549" s="31">
        <f t="shared" si="206"/>
        <v>44071</v>
      </c>
      <c r="H549" s="46">
        <v>509227.92784363002</v>
      </c>
      <c r="I549" s="48">
        <f t="shared" si="220"/>
        <v>7.3118891168316713E-2</v>
      </c>
      <c r="J549" s="46">
        <f t="shared" si="210"/>
        <v>2317.8226005751158</v>
      </c>
      <c r="K549" s="46">
        <f t="shared" si="211"/>
        <v>146.69266141062539</v>
      </c>
      <c r="L549" s="46">
        <f t="shared" si="221"/>
        <v>288.27955415100143</v>
      </c>
    </row>
    <row r="550" spans="1:12" x14ac:dyDescent="0.35">
      <c r="A550" s="31">
        <v>44075</v>
      </c>
      <c r="B550" s="30" t="s">
        <v>588</v>
      </c>
      <c r="C550" s="30">
        <v>26777</v>
      </c>
      <c r="D550" s="30">
        <v>1774</v>
      </c>
      <c r="E550" s="30">
        <v>627</v>
      </c>
      <c r="F550" s="31">
        <f t="shared" si="209"/>
        <v>44058</v>
      </c>
      <c r="G550" s="31">
        <f t="shared" si="206"/>
        <v>44071</v>
      </c>
      <c r="H550" s="46">
        <v>859094.84590376006</v>
      </c>
      <c r="I550" s="48">
        <f t="shared" si="220"/>
        <v>0.12335549388836337</v>
      </c>
      <c r="J550" s="46">
        <f t="shared" si="210"/>
        <v>3116.8851876687536</v>
      </c>
      <c r="K550" s="46">
        <f t="shared" si="211"/>
        <v>72.983792533454405</v>
      </c>
      <c r="L550" s="46">
        <f t="shared" si="217"/>
        <v>206.49640822065089</v>
      </c>
    </row>
    <row r="551" spans="1:12" x14ac:dyDescent="0.35">
      <c r="A551" s="31">
        <v>44075</v>
      </c>
      <c r="B551" s="30" t="s">
        <v>587</v>
      </c>
      <c r="C551" s="30">
        <v>2699</v>
      </c>
      <c r="D551" s="30">
        <v>395</v>
      </c>
      <c r="E551" s="30">
        <v>230</v>
      </c>
      <c r="F551" s="31">
        <f t="shared" si="209"/>
        <v>44058</v>
      </c>
      <c r="G551" s="31">
        <f t="shared" si="206"/>
        <v>44071</v>
      </c>
      <c r="H551" s="46">
        <v>492858.33534902002</v>
      </c>
      <c r="I551" s="48">
        <f t="shared" si="220"/>
        <v>7.0768418253071133E-2</v>
      </c>
      <c r="J551" s="46">
        <f t="shared" si="210"/>
        <v>547.62186340800952</v>
      </c>
      <c r="K551" s="46">
        <f t="shared" si="211"/>
        <v>46.6665537546655</v>
      </c>
      <c r="L551" s="46">
        <f t="shared" si="217"/>
        <v>80.144733622142937</v>
      </c>
    </row>
    <row r="552" spans="1:12" x14ac:dyDescent="0.35">
      <c r="A552" s="31">
        <v>44075</v>
      </c>
      <c r="B552" s="30" t="s">
        <v>586</v>
      </c>
      <c r="C552" s="30">
        <v>7444</v>
      </c>
      <c r="D552" s="30">
        <v>987</v>
      </c>
      <c r="E552" s="30">
        <v>570</v>
      </c>
      <c r="F552" s="31">
        <f t="shared" si="209"/>
        <v>44058</v>
      </c>
      <c r="G552" s="31">
        <f t="shared" si="206"/>
        <v>44071</v>
      </c>
    </row>
    <row r="553" spans="1:12" x14ac:dyDescent="0.35">
      <c r="A553" s="31">
        <v>44075</v>
      </c>
      <c r="B553" s="30" t="s">
        <v>591</v>
      </c>
      <c r="C553" s="30">
        <v>39770</v>
      </c>
      <c r="D553" s="30">
        <v>1598</v>
      </c>
      <c r="E553" s="30">
        <v>57</v>
      </c>
      <c r="F553" s="31">
        <f t="shared" si="209"/>
        <v>44058</v>
      </c>
      <c r="G553" s="31">
        <f t="shared" si="206"/>
        <v>44071</v>
      </c>
    </row>
    <row r="554" spans="1:12" x14ac:dyDescent="0.35">
      <c r="A554" s="31">
        <v>44076</v>
      </c>
      <c r="B554" s="30" t="s">
        <v>590</v>
      </c>
      <c r="C554" s="30">
        <v>37870</v>
      </c>
      <c r="D554" s="30">
        <v>6120</v>
      </c>
      <c r="E554" s="30">
        <v>6831</v>
      </c>
      <c r="F554" s="31">
        <f t="shared" si="209"/>
        <v>44059</v>
      </c>
      <c r="G554" s="31">
        <f t="shared" si="206"/>
        <v>44072</v>
      </c>
      <c r="H554" s="46">
        <v>4955521.0762956496</v>
      </c>
      <c r="I554" s="48">
        <f t="shared" ref="I554:I557" si="222">H554/6964382.52422904</f>
        <v>0.71155210947351399</v>
      </c>
      <c r="J554" s="46">
        <f t="shared" si="210"/>
        <v>764.19814217213616</v>
      </c>
      <c r="K554" s="46">
        <f t="shared" si="211"/>
        <v>137.84625057242837</v>
      </c>
      <c r="L554" s="46">
        <f t="shared" ref="L554:L555" si="223">D554/H554*100000</f>
        <v>123.49861711363806</v>
      </c>
    </row>
    <row r="555" spans="1:12" x14ac:dyDescent="0.35">
      <c r="A555" s="31">
        <v>44076</v>
      </c>
      <c r="B555" s="30" t="s">
        <v>589</v>
      </c>
      <c r="C555" s="30">
        <v>11648</v>
      </c>
      <c r="D555" s="30">
        <v>1456</v>
      </c>
      <c r="E555" s="30">
        <v>744</v>
      </c>
      <c r="F555" s="31">
        <f t="shared" si="209"/>
        <v>44059</v>
      </c>
      <c r="G555" s="31">
        <f t="shared" si="206"/>
        <v>44072</v>
      </c>
      <c r="H555" s="46">
        <v>509227.92784363002</v>
      </c>
      <c r="I555" s="48">
        <f t="shared" si="222"/>
        <v>7.3118891168316713E-2</v>
      </c>
      <c r="J555" s="46">
        <f t="shared" si="210"/>
        <v>2287.3843642717065</v>
      </c>
      <c r="K555" s="46">
        <f t="shared" si="211"/>
        <v>146.10353425636586</v>
      </c>
      <c r="L555" s="46">
        <f t="shared" si="223"/>
        <v>285.92304553396332</v>
      </c>
    </row>
    <row r="556" spans="1:12" x14ac:dyDescent="0.35">
      <c r="A556" s="31">
        <v>44076</v>
      </c>
      <c r="B556" s="30" t="s">
        <v>588</v>
      </c>
      <c r="C556" s="30">
        <v>26579</v>
      </c>
      <c r="D556" s="30">
        <v>1769</v>
      </c>
      <c r="E556" s="30">
        <v>628</v>
      </c>
      <c r="F556" s="31">
        <f t="shared" si="209"/>
        <v>44059</v>
      </c>
      <c r="G556" s="31">
        <f t="shared" si="206"/>
        <v>44072</v>
      </c>
      <c r="H556" s="46">
        <v>859094.84590376006</v>
      </c>
      <c r="I556" s="48">
        <f t="shared" si="222"/>
        <v>0.12335549388836337</v>
      </c>
      <c r="J556" s="46">
        <f t="shared" si="210"/>
        <v>3093.8376742371361</v>
      </c>
      <c r="K556" s="46">
        <f t="shared" si="211"/>
        <v>73.100194116442367</v>
      </c>
      <c r="L556" s="46">
        <f t="shared" si="217"/>
        <v>205.91440030571107</v>
      </c>
    </row>
    <row r="557" spans="1:12" x14ac:dyDescent="0.35">
      <c r="A557" s="31">
        <v>44076</v>
      </c>
      <c r="B557" s="30" t="s">
        <v>587</v>
      </c>
      <c r="C557" s="30">
        <v>2612</v>
      </c>
      <c r="D557" s="30">
        <v>390</v>
      </c>
      <c r="E557" s="30">
        <v>229</v>
      </c>
      <c r="F557" s="31">
        <f t="shared" si="209"/>
        <v>44059</v>
      </c>
      <c r="G557" s="31">
        <f t="shared" si="206"/>
        <v>44072</v>
      </c>
      <c r="H557" s="46">
        <v>492858.33534902002</v>
      </c>
      <c r="I557" s="48">
        <f t="shared" si="222"/>
        <v>7.0768418253071133E-2</v>
      </c>
      <c r="J557" s="46">
        <f t="shared" si="210"/>
        <v>529.96973220515781</v>
      </c>
      <c r="K557" s="46">
        <f t="shared" si="211"/>
        <v>46.463655694862609</v>
      </c>
      <c r="L557" s="46">
        <f t="shared" si="217"/>
        <v>79.130243323128468</v>
      </c>
    </row>
    <row r="558" spans="1:12" x14ac:dyDescent="0.35">
      <c r="A558" s="31">
        <v>44076</v>
      </c>
      <c r="B558" s="30" t="s">
        <v>586</v>
      </c>
      <c r="C558" s="30">
        <v>7323</v>
      </c>
      <c r="D558" s="30">
        <v>985</v>
      </c>
      <c r="E558" s="30">
        <v>571</v>
      </c>
      <c r="F558" s="31">
        <f t="shared" si="209"/>
        <v>44059</v>
      </c>
      <c r="G558" s="31">
        <f t="shared" si="206"/>
        <v>44072</v>
      </c>
    </row>
    <row r="559" spans="1:12" x14ac:dyDescent="0.35">
      <c r="A559" s="31">
        <v>44076</v>
      </c>
      <c r="B559" s="30" t="s">
        <v>591</v>
      </c>
      <c r="C559" s="30">
        <v>35099</v>
      </c>
      <c r="D559" s="30">
        <v>1575</v>
      </c>
      <c r="E559" s="30">
        <v>57</v>
      </c>
      <c r="F559" s="31">
        <f t="shared" si="209"/>
        <v>44059</v>
      </c>
      <c r="G559" s="31">
        <f t="shared" si="206"/>
        <v>44072</v>
      </c>
    </row>
    <row r="560" spans="1:12" x14ac:dyDescent="0.35">
      <c r="A560" s="31">
        <v>44077</v>
      </c>
      <c r="B560" s="30" t="s">
        <v>590</v>
      </c>
      <c r="C560" s="30">
        <v>38012</v>
      </c>
      <c r="D560" s="30">
        <v>6138</v>
      </c>
      <c r="E560" s="30">
        <v>6847</v>
      </c>
      <c r="F560" s="31">
        <f t="shared" si="209"/>
        <v>44060</v>
      </c>
      <c r="G560" s="31">
        <f t="shared" si="206"/>
        <v>44073</v>
      </c>
      <c r="H560" s="46">
        <v>4955521.0762956496</v>
      </c>
      <c r="I560" s="48">
        <f t="shared" ref="I560:I563" si="224">H560/6964382.52422904</f>
        <v>0.71155210947351399</v>
      </c>
      <c r="J560" s="46">
        <f t="shared" si="210"/>
        <v>767.0636329613742</v>
      </c>
      <c r="K560" s="46">
        <f t="shared" si="211"/>
        <v>138.16912277403264</v>
      </c>
      <c r="L560" s="46">
        <f t="shared" ref="L560:L561" si="225">D560/H560*100000</f>
        <v>123.86184834044288</v>
      </c>
    </row>
    <row r="561" spans="1:12" x14ac:dyDescent="0.35">
      <c r="A561" s="31">
        <v>44077</v>
      </c>
      <c r="B561" s="30" t="s">
        <v>589</v>
      </c>
      <c r="C561" s="30">
        <v>11697</v>
      </c>
      <c r="D561" s="30">
        <v>1458</v>
      </c>
      <c r="E561" s="30">
        <v>746</v>
      </c>
      <c r="F561" s="31">
        <f t="shared" si="209"/>
        <v>44060</v>
      </c>
      <c r="G561" s="31">
        <f t="shared" si="206"/>
        <v>44073</v>
      </c>
      <c r="H561" s="46">
        <v>509227.92784363002</v>
      </c>
      <c r="I561" s="48">
        <f t="shared" si="224"/>
        <v>7.3118891168316713E-2</v>
      </c>
      <c r="J561" s="46">
        <f t="shared" si="210"/>
        <v>2297.0067744579455</v>
      </c>
      <c r="K561" s="46">
        <f t="shared" si="211"/>
        <v>146.49628569253889</v>
      </c>
      <c r="L561" s="46">
        <f t="shared" si="225"/>
        <v>286.31579697013632</v>
      </c>
    </row>
    <row r="562" spans="1:12" x14ac:dyDescent="0.35">
      <c r="A562" s="31">
        <v>44077</v>
      </c>
      <c r="B562" s="30" t="s">
        <v>588</v>
      </c>
      <c r="C562" s="30">
        <v>26734</v>
      </c>
      <c r="D562" s="30">
        <v>1778</v>
      </c>
      <c r="E562" s="30">
        <v>631</v>
      </c>
      <c r="F562" s="31">
        <f t="shared" si="209"/>
        <v>44060</v>
      </c>
      <c r="G562" s="31">
        <f t="shared" si="206"/>
        <v>44073</v>
      </c>
      <c r="H562" s="46">
        <v>859094.84590376006</v>
      </c>
      <c r="I562" s="48">
        <f t="shared" si="224"/>
        <v>0.12335549388836337</v>
      </c>
      <c r="J562" s="46">
        <f t="shared" si="210"/>
        <v>3111.879919600271</v>
      </c>
      <c r="K562" s="46">
        <f t="shared" si="211"/>
        <v>73.449398865406266</v>
      </c>
      <c r="L562" s="46">
        <f t="shared" si="217"/>
        <v>206.96201455260274</v>
      </c>
    </row>
    <row r="563" spans="1:12" x14ac:dyDescent="0.35">
      <c r="A563" s="31">
        <v>44077</v>
      </c>
      <c r="B563" s="30" t="s">
        <v>587</v>
      </c>
      <c r="C563" s="30">
        <v>2623</v>
      </c>
      <c r="D563" s="30">
        <v>390</v>
      </c>
      <c r="E563" s="30">
        <v>229</v>
      </c>
      <c r="F563" s="31">
        <f t="shared" si="209"/>
        <v>44060</v>
      </c>
      <c r="G563" s="31">
        <f t="shared" si="206"/>
        <v>44073</v>
      </c>
      <c r="H563" s="46">
        <v>492858.33534902002</v>
      </c>
      <c r="I563" s="48">
        <f t="shared" si="224"/>
        <v>7.0768418253071133E-2</v>
      </c>
      <c r="J563" s="46">
        <f t="shared" si="210"/>
        <v>532.2016108629897</v>
      </c>
      <c r="K563" s="46">
        <f t="shared" si="211"/>
        <v>46.463655694862609</v>
      </c>
      <c r="L563" s="46">
        <f t="shared" si="217"/>
        <v>79.130243323128468</v>
      </c>
    </row>
    <row r="564" spans="1:12" x14ac:dyDescent="0.35">
      <c r="A564" s="31">
        <v>44077</v>
      </c>
      <c r="B564" s="30" t="s">
        <v>586</v>
      </c>
      <c r="C564" s="30">
        <v>7377</v>
      </c>
      <c r="D564" s="30">
        <v>989</v>
      </c>
      <c r="E564" s="30">
        <v>570</v>
      </c>
      <c r="F564" s="31">
        <f t="shared" si="209"/>
        <v>44060</v>
      </c>
      <c r="G564" s="31">
        <f t="shared" si="206"/>
        <v>44073</v>
      </c>
    </row>
    <row r="565" spans="1:12" x14ac:dyDescent="0.35">
      <c r="A565" s="31">
        <v>44077</v>
      </c>
      <c r="B565" s="30" t="s">
        <v>591</v>
      </c>
      <c r="C565" s="30">
        <v>35103</v>
      </c>
      <c r="D565" s="30">
        <v>1572</v>
      </c>
      <c r="E565" s="30">
        <v>54</v>
      </c>
      <c r="F565" s="31">
        <f t="shared" si="209"/>
        <v>44060</v>
      </c>
      <c r="G565" s="31">
        <f t="shared" si="206"/>
        <v>44073</v>
      </c>
    </row>
    <row r="566" spans="1:12" x14ac:dyDescent="0.35">
      <c r="A566" s="31">
        <v>44078</v>
      </c>
      <c r="B566" s="30" t="s">
        <v>590</v>
      </c>
      <c r="C566" s="30">
        <v>38134</v>
      </c>
      <c r="D566" s="30">
        <v>6146</v>
      </c>
      <c r="E566" s="30">
        <v>6865</v>
      </c>
      <c r="F566" s="31">
        <f t="shared" si="209"/>
        <v>44061</v>
      </c>
      <c r="G566" s="31">
        <f t="shared" si="206"/>
        <v>44074</v>
      </c>
      <c r="H566" s="46">
        <v>4955521.0762956496</v>
      </c>
      <c r="I566" s="48">
        <f t="shared" ref="I566:I569" si="226">H566/6964382.52422904</f>
        <v>0.71155210947351399</v>
      </c>
      <c r="J566" s="46">
        <f t="shared" si="210"/>
        <v>769.52553349860682</v>
      </c>
      <c r="K566" s="46">
        <f t="shared" si="211"/>
        <v>138.53235400083744</v>
      </c>
      <c r="L566" s="46">
        <f t="shared" ref="L566:L567" si="227">D566/H566*100000</f>
        <v>124.02328444124501</v>
      </c>
    </row>
    <row r="567" spans="1:12" x14ac:dyDescent="0.35">
      <c r="A567" s="31">
        <v>44078</v>
      </c>
      <c r="B567" s="30" t="s">
        <v>589</v>
      </c>
      <c r="C567" s="30">
        <v>11719</v>
      </c>
      <c r="D567" s="30">
        <v>1460</v>
      </c>
      <c r="E567" s="30">
        <v>746</v>
      </c>
      <c r="F567" s="31">
        <f t="shared" si="209"/>
        <v>44061</v>
      </c>
      <c r="G567" s="31">
        <f t="shared" si="206"/>
        <v>44074</v>
      </c>
      <c r="H567" s="46">
        <v>509227.92784363002</v>
      </c>
      <c r="I567" s="48">
        <f t="shared" si="226"/>
        <v>7.3118891168316713E-2</v>
      </c>
      <c r="J567" s="46">
        <f t="shared" si="210"/>
        <v>2301.3270402558487</v>
      </c>
      <c r="K567" s="46">
        <f t="shared" si="211"/>
        <v>146.49628569253889</v>
      </c>
      <c r="L567" s="46">
        <f t="shared" si="227"/>
        <v>286.70854840630938</v>
      </c>
    </row>
    <row r="568" spans="1:12" x14ac:dyDescent="0.35">
      <c r="A568" s="31">
        <v>44078</v>
      </c>
      <c r="B568" s="30" t="s">
        <v>588</v>
      </c>
      <c r="C568" s="30">
        <v>26833</v>
      </c>
      <c r="D568" s="30">
        <v>1788</v>
      </c>
      <c r="E568" s="30">
        <v>633</v>
      </c>
      <c r="F568" s="31">
        <f t="shared" si="209"/>
        <v>44061</v>
      </c>
      <c r="G568" s="31">
        <f t="shared" si="206"/>
        <v>44074</v>
      </c>
      <c r="H568" s="46">
        <v>859094.84590376006</v>
      </c>
      <c r="I568" s="48">
        <f t="shared" si="226"/>
        <v>0.12335549388836337</v>
      </c>
      <c r="J568" s="46">
        <f t="shared" si="210"/>
        <v>3123.4036763160793</v>
      </c>
      <c r="K568" s="46">
        <f t="shared" si="211"/>
        <v>73.682202031382189</v>
      </c>
      <c r="L568" s="46">
        <f t="shared" si="217"/>
        <v>208.12603038248238</v>
      </c>
    </row>
    <row r="569" spans="1:12" x14ac:dyDescent="0.35">
      <c r="A569" s="31">
        <v>44078</v>
      </c>
      <c r="B569" s="30" t="s">
        <v>587</v>
      </c>
      <c r="C569" s="30">
        <v>2635</v>
      </c>
      <c r="D569" s="30">
        <v>390</v>
      </c>
      <c r="E569" s="30">
        <v>229</v>
      </c>
      <c r="F569" s="31">
        <f t="shared" si="209"/>
        <v>44061</v>
      </c>
      <c r="G569" s="31">
        <f t="shared" si="206"/>
        <v>44074</v>
      </c>
      <c r="H569" s="46">
        <v>492858.33534902002</v>
      </c>
      <c r="I569" s="48">
        <f t="shared" si="226"/>
        <v>7.0768418253071133E-2</v>
      </c>
      <c r="J569" s="46">
        <f t="shared" si="210"/>
        <v>534.63638758062439</v>
      </c>
      <c r="K569" s="46">
        <f t="shared" si="211"/>
        <v>46.463655694862609</v>
      </c>
      <c r="L569" s="46">
        <f t="shared" si="217"/>
        <v>79.130243323128468</v>
      </c>
    </row>
    <row r="570" spans="1:12" x14ac:dyDescent="0.35">
      <c r="A570" s="31">
        <v>44078</v>
      </c>
      <c r="B570" s="30" t="s">
        <v>586</v>
      </c>
      <c r="C570" s="30">
        <v>7404</v>
      </c>
      <c r="D570" s="30">
        <v>987</v>
      </c>
      <c r="E570" s="30">
        <v>571</v>
      </c>
      <c r="F570" s="31">
        <f t="shared" si="209"/>
        <v>44061</v>
      </c>
      <c r="G570" s="31">
        <f t="shared" si="206"/>
        <v>44074</v>
      </c>
    </row>
    <row r="571" spans="1:12" x14ac:dyDescent="0.35">
      <c r="A571" s="31">
        <v>44078</v>
      </c>
      <c r="B571" s="30" t="s">
        <v>591</v>
      </c>
      <c r="C571" s="30">
        <v>35033</v>
      </c>
      <c r="D571" s="30">
        <v>1564</v>
      </c>
      <c r="E571" s="30">
        <v>56</v>
      </c>
      <c r="F571" s="31">
        <f t="shared" si="209"/>
        <v>44061</v>
      </c>
      <c r="G571" s="31">
        <f t="shared" si="206"/>
        <v>44074</v>
      </c>
    </row>
    <row r="572" spans="1:12" x14ac:dyDescent="0.35">
      <c r="A572" s="31">
        <v>44079</v>
      </c>
      <c r="B572" s="30" t="s">
        <v>590</v>
      </c>
      <c r="C572" s="30">
        <v>38246</v>
      </c>
      <c r="D572" s="30">
        <v>6152</v>
      </c>
      <c r="E572" s="30">
        <v>6880</v>
      </c>
      <c r="F572" s="31">
        <f t="shared" si="209"/>
        <v>44062</v>
      </c>
      <c r="G572" s="31">
        <f t="shared" si="206"/>
        <v>44075</v>
      </c>
      <c r="H572" s="46">
        <v>4955521.0762956496</v>
      </c>
      <c r="I572" s="48">
        <f t="shared" ref="I572:I575" si="228">H572/6964382.52422904</f>
        <v>0.71155210947351399</v>
      </c>
      <c r="J572" s="46">
        <f t="shared" si="210"/>
        <v>771.78563890983673</v>
      </c>
      <c r="K572" s="46">
        <f t="shared" si="211"/>
        <v>138.83504668984148</v>
      </c>
      <c r="L572" s="46">
        <f t="shared" ref="L572:L573" si="229">D572/H572*100000</f>
        <v>124.14436151684662</v>
      </c>
    </row>
    <row r="573" spans="1:12" x14ac:dyDescent="0.35">
      <c r="A573" s="31">
        <v>44079</v>
      </c>
      <c r="B573" s="30" t="s">
        <v>589</v>
      </c>
      <c r="C573" s="30">
        <v>11734</v>
      </c>
      <c r="D573" s="30">
        <v>1462</v>
      </c>
      <c r="E573" s="30">
        <v>746</v>
      </c>
      <c r="F573" s="31">
        <f t="shared" si="209"/>
        <v>44062</v>
      </c>
      <c r="G573" s="31">
        <f t="shared" si="206"/>
        <v>44075</v>
      </c>
      <c r="H573" s="46">
        <v>509227.92784363002</v>
      </c>
      <c r="I573" s="48">
        <f t="shared" si="228"/>
        <v>7.3118891168316713E-2</v>
      </c>
      <c r="J573" s="46">
        <f t="shared" si="210"/>
        <v>2304.2726760271462</v>
      </c>
      <c r="K573" s="46">
        <f t="shared" si="211"/>
        <v>146.49628569253889</v>
      </c>
      <c r="L573" s="46">
        <f t="shared" si="229"/>
        <v>287.10129984248238</v>
      </c>
    </row>
    <row r="574" spans="1:12" x14ac:dyDescent="0.35">
      <c r="A574" s="31">
        <v>44079</v>
      </c>
      <c r="B574" s="30" t="s">
        <v>588</v>
      </c>
      <c r="C574" s="30">
        <v>27005</v>
      </c>
      <c r="D574" s="30">
        <v>1791</v>
      </c>
      <c r="E574" s="30">
        <v>637</v>
      </c>
      <c r="F574" s="31">
        <f t="shared" si="209"/>
        <v>44062</v>
      </c>
      <c r="G574" s="31">
        <f t="shared" si="206"/>
        <v>44075</v>
      </c>
      <c r="H574" s="46">
        <v>859094.84590376006</v>
      </c>
      <c r="I574" s="48">
        <f t="shared" si="228"/>
        <v>0.12335549388836337</v>
      </c>
      <c r="J574" s="46">
        <f t="shared" si="210"/>
        <v>3143.4247485900096</v>
      </c>
      <c r="K574" s="46">
        <f t="shared" si="211"/>
        <v>74.14780836333405</v>
      </c>
      <c r="L574" s="46">
        <f t="shared" si="217"/>
        <v>208.47523513144628</v>
      </c>
    </row>
    <row r="575" spans="1:12" x14ac:dyDescent="0.35">
      <c r="A575" s="31">
        <v>44079</v>
      </c>
      <c r="B575" s="30" t="s">
        <v>587</v>
      </c>
      <c r="C575" s="30">
        <v>2639</v>
      </c>
      <c r="D575" s="30">
        <v>390</v>
      </c>
      <c r="E575" s="30">
        <v>229</v>
      </c>
      <c r="F575" s="31">
        <f t="shared" si="209"/>
        <v>44062</v>
      </c>
      <c r="G575" s="31">
        <f t="shared" si="206"/>
        <v>44075</v>
      </c>
      <c r="H575" s="46">
        <v>492858.33534902002</v>
      </c>
      <c r="I575" s="48">
        <f t="shared" si="228"/>
        <v>7.0768418253071133E-2</v>
      </c>
      <c r="J575" s="46">
        <f t="shared" si="210"/>
        <v>535.44797981983595</v>
      </c>
      <c r="K575" s="46">
        <f t="shared" si="211"/>
        <v>46.463655694862609</v>
      </c>
      <c r="L575" s="46">
        <f t="shared" si="217"/>
        <v>79.130243323128468</v>
      </c>
    </row>
    <row r="576" spans="1:12" x14ac:dyDescent="0.35">
      <c r="A576" s="31">
        <v>44079</v>
      </c>
      <c r="B576" s="30" t="s">
        <v>586</v>
      </c>
      <c r="C576" s="30">
        <v>7449</v>
      </c>
      <c r="D576" s="30">
        <v>990</v>
      </c>
      <c r="E576" s="30">
        <v>570</v>
      </c>
      <c r="F576" s="31">
        <f t="shared" si="209"/>
        <v>44062</v>
      </c>
      <c r="G576" s="31">
        <f t="shared" si="206"/>
        <v>44075</v>
      </c>
    </row>
    <row r="577" spans="1:12" x14ac:dyDescent="0.35">
      <c r="A577" s="31">
        <v>44079</v>
      </c>
      <c r="B577" s="30" t="s">
        <v>591</v>
      </c>
      <c r="C577" s="30">
        <v>35123</v>
      </c>
      <c r="D577" s="30">
        <v>1562</v>
      </c>
      <c r="E577" s="30">
        <v>54</v>
      </c>
      <c r="F577" s="31">
        <f t="shared" si="209"/>
        <v>44062</v>
      </c>
      <c r="G577" s="31">
        <f t="shared" si="206"/>
        <v>44075</v>
      </c>
    </row>
    <row r="578" spans="1:12" x14ac:dyDescent="0.35">
      <c r="A578" s="31">
        <v>44080</v>
      </c>
      <c r="B578" s="30" t="s">
        <v>590</v>
      </c>
      <c r="C578" s="30">
        <v>38347</v>
      </c>
      <c r="D578" s="30">
        <v>6152</v>
      </c>
      <c r="E578" s="30">
        <v>6887</v>
      </c>
      <c r="F578" s="31">
        <f t="shared" si="209"/>
        <v>44063</v>
      </c>
      <c r="G578" s="31">
        <f t="shared" si="206"/>
        <v>44076</v>
      </c>
      <c r="H578" s="46">
        <v>4955521.0762956496</v>
      </c>
      <c r="I578" s="48">
        <f t="shared" ref="I578:I581" si="230">H578/6964382.52422904</f>
        <v>0.71155210947351399</v>
      </c>
      <c r="J578" s="46">
        <f t="shared" si="210"/>
        <v>773.82376968246376</v>
      </c>
      <c r="K578" s="46">
        <f t="shared" si="211"/>
        <v>138.97630327804336</v>
      </c>
      <c r="L578" s="46">
        <f t="shared" ref="L578:L579" si="231">D578/H578*100000</f>
        <v>124.14436151684662</v>
      </c>
    </row>
    <row r="579" spans="1:12" x14ac:dyDescent="0.35">
      <c r="A579" s="31">
        <v>44080</v>
      </c>
      <c r="B579" s="30" t="s">
        <v>589</v>
      </c>
      <c r="C579" s="30">
        <v>11750</v>
      </c>
      <c r="D579" s="30">
        <v>1462</v>
      </c>
      <c r="E579" s="30">
        <v>746</v>
      </c>
      <c r="F579" s="31">
        <f t="shared" si="209"/>
        <v>44063</v>
      </c>
      <c r="G579" s="31">
        <f t="shared" ref="G579:G642" si="232">A579-4</f>
        <v>44076</v>
      </c>
      <c r="H579" s="46">
        <v>509227.92784363002</v>
      </c>
      <c r="I579" s="48">
        <f t="shared" si="230"/>
        <v>7.3118891168316713E-2</v>
      </c>
      <c r="J579" s="46">
        <f t="shared" si="210"/>
        <v>2307.4146875165306</v>
      </c>
      <c r="K579" s="46">
        <f t="shared" si="211"/>
        <v>146.49628569253889</v>
      </c>
      <c r="L579" s="46">
        <f t="shared" si="231"/>
        <v>287.10129984248238</v>
      </c>
    </row>
    <row r="580" spans="1:12" x14ac:dyDescent="0.35">
      <c r="A580" s="31">
        <v>44080</v>
      </c>
      <c r="B580" s="30" t="s">
        <v>588</v>
      </c>
      <c r="C580" s="30">
        <v>27135</v>
      </c>
      <c r="D580" s="30">
        <v>1790</v>
      </c>
      <c r="E580" s="30">
        <v>637</v>
      </c>
      <c r="F580" s="31">
        <f t="shared" si="209"/>
        <v>44063</v>
      </c>
      <c r="G580" s="31">
        <f t="shared" si="232"/>
        <v>44076</v>
      </c>
      <c r="H580" s="46">
        <v>859094.84590376006</v>
      </c>
      <c r="I580" s="48">
        <f t="shared" si="230"/>
        <v>0.12335549388836337</v>
      </c>
      <c r="J580" s="46">
        <f t="shared" si="210"/>
        <v>3158.556954378445</v>
      </c>
      <c r="K580" s="46">
        <f t="shared" si="211"/>
        <v>74.14780836333405</v>
      </c>
      <c r="L580" s="46">
        <f t="shared" si="217"/>
        <v>208.35883354845831</v>
      </c>
    </row>
    <row r="581" spans="1:12" x14ac:dyDescent="0.35">
      <c r="A581" s="31">
        <v>44080</v>
      </c>
      <c r="B581" s="30" t="s">
        <v>587</v>
      </c>
      <c r="C581" s="30">
        <v>2648</v>
      </c>
      <c r="D581" s="30">
        <v>390</v>
      </c>
      <c r="E581" s="30">
        <v>229</v>
      </c>
      <c r="F581" s="31">
        <f t="shared" si="209"/>
        <v>44063</v>
      </c>
      <c r="G581" s="31">
        <f t="shared" si="232"/>
        <v>44076</v>
      </c>
      <c r="H581" s="46">
        <v>492858.33534902002</v>
      </c>
      <c r="I581" s="48">
        <f t="shared" si="230"/>
        <v>7.0768418253071133E-2</v>
      </c>
      <c r="J581" s="46">
        <f t="shared" si="210"/>
        <v>537.274062358062</v>
      </c>
      <c r="K581" s="46">
        <f t="shared" si="211"/>
        <v>46.463655694862609</v>
      </c>
      <c r="L581" s="46">
        <f t="shared" si="217"/>
        <v>79.130243323128468</v>
      </c>
    </row>
    <row r="582" spans="1:12" x14ac:dyDescent="0.35">
      <c r="A582" s="31">
        <v>44080</v>
      </c>
      <c r="B582" s="30" t="s">
        <v>586</v>
      </c>
      <c r="C582" s="30">
        <v>7486</v>
      </c>
      <c r="D582" s="30">
        <v>993</v>
      </c>
      <c r="E582" s="30">
        <v>572</v>
      </c>
      <c r="F582" s="31">
        <f t="shared" si="209"/>
        <v>44063</v>
      </c>
      <c r="G582" s="31">
        <f t="shared" si="232"/>
        <v>44076</v>
      </c>
    </row>
    <row r="583" spans="1:12" x14ac:dyDescent="0.35">
      <c r="A583" s="31">
        <v>44080</v>
      </c>
      <c r="B583" s="30" t="s">
        <v>591</v>
      </c>
      <c r="C583" s="30">
        <v>35196</v>
      </c>
      <c r="D583" s="30">
        <v>1563</v>
      </c>
      <c r="E583" s="30">
        <v>54</v>
      </c>
      <c r="F583" s="31">
        <f t="shared" ref="F583:F646" si="233">A583-17</f>
        <v>44063</v>
      </c>
      <c r="G583" s="31">
        <f t="shared" si="232"/>
        <v>44076</v>
      </c>
    </row>
    <row r="584" spans="1:12" x14ac:dyDescent="0.35">
      <c r="A584" s="31">
        <v>44081</v>
      </c>
      <c r="B584" s="30" t="s">
        <v>590</v>
      </c>
      <c r="C584" s="30">
        <v>38390</v>
      </c>
      <c r="D584" s="30">
        <v>6154</v>
      </c>
      <c r="E584" s="30">
        <v>6892</v>
      </c>
      <c r="F584" s="31">
        <f t="shared" si="233"/>
        <v>44064</v>
      </c>
      <c r="G584" s="31">
        <f t="shared" si="232"/>
        <v>44077</v>
      </c>
      <c r="H584" s="46">
        <v>4955521.0762956496</v>
      </c>
      <c r="I584" s="48">
        <f t="shared" ref="I584:I587" si="234">H584/6964382.52422904</f>
        <v>0.71155210947351399</v>
      </c>
      <c r="J584" s="46">
        <f t="shared" ref="J584:J646" si="235">C584/H584*100000</f>
        <v>774.69148872427525</v>
      </c>
      <c r="K584" s="46">
        <f t="shared" ref="K584:K646" si="236">E584/H584*100000</f>
        <v>139.07720084104469</v>
      </c>
      <c r="L584" s="46">
        <f t="shared" ref="L584:L585" si="237">D584/H584*100000</f>
        <v>124.18472054204716</v>
      </c>
    </row>
    <row r="585" spans="1:12" x14ac:dyDescent="0.35">
      <c r="A585" s="31">
        <v>44081</v>
      </c>
      <c r="B585" s="30" t="s">
        <v>589</v>
      </c>
      <c r="C585" s="30">
        <v>11758</v>
      </c>
      <c r="D585" s="30">
        <v>1462</v>
      </c>
      <c r="E585" s="30">
        <v>746</v>
      </c>
      <c r="F585" s="31">
        <f t="shared" si="233"/>
        <v>44064</v>
      </c>
      <c r="G585" s="31">
        <f t="shared" si="232"/>
        <v>44077</v>
      </c>
      <c r="H585" s="46">
        <v>509227.92784363002</v>
      </c>
      <c r="I585" s="48">
        <f t="shared" si="234"/>
        <v>7.3118891168316713E-2</v>
      </c>
      <c r="J585" s="46">
        <f t="shared" si="235"/>
        <v>2308.9856932612229</v>
      </c>
      <c r="K585" s="46">
        <f t="shared" si="236"/>
        <v>146.49628569253889</v>
      </c>
      <c r="L585" s="46">
        <f t="shared" si="237"/>
        <v>287.10129984248238</v>
      </c>
    </row>
    <row r="586" spans="1:12" x14ac:dyDescent="0.35">
      <c r="A586" s="31">
        <v>44081</v>
      </c>
      <c r="B586" s="30" t="s">
        <v>588</v>
      </c>
      <c r="C586" s="30">
        <v>27184</v>
      </c>
      <c r="D586" s="30">
        <v>1794</v>
      </c>
      <c r="E586" s="30">
        <v>639</v>
      </c>
      <c r="F586" s="31">
        <f t="shared" si="233"/>
        <v>44064</v>
      </c>
      <c r="G586" s="31">
        <f t="shared" si="232"/>
        <v>44077</v>
      </c>
      <c r="H586" s="46">
        <v>859094.84590376006</v>
      </c>
      <c r="I586" s="48">
        <f t="shared" si="234"/>
        <v>0.12335549388836337</v>
      </c>
      <c r="J586" s="46">
        <f t="shared" si="235"/>
        <v>3164.2606319448555</v>
      </c>
      <c r="K586" s="46">
        <f t="shared" si="236"/>
        <v>74.380611529309988</v>
      </c>
      <c r="L586" s="46">
        <f t="shared" si="217"/>
        <v>208.82443988041021</v>
      </c>
    </row>
    <row r="587" spans="1:12" x14ac:dyDescent="0.35">
      <c r="A587" s="31">
        <v>44081</v>
      </c>
      <c r="B587" s="30" t="s">
        <v>587</v>
      </c>
      <c r="C587" s="30">
        <v>2655</v>
      </c>
      <c r="D587" s="30">
        <v>390</v>
      </c>
      <c r="E587" s="30">
        <v>229</v>
      </c>
      <c r="F587" s="31">
        <f t="shared" si="233"/>
        <v>44064</v>
      </c>
      <c r="G587" s="31">
        <f t="shared" si="232"/>
        <v>44077</v>
      </c>
      <c r="H587" s="46">
        <v>492858.33534902002</v>
      </c>
      <c r="I587" s="48">
        <f t="shared" si="234"/>
        <v>7.0768418253071133E-2</v>
      </c>
      <c r="J587" s="46">
        <f t="shared" si="235"/>
        <v>538.6943487766822</v>
      </c>
      <c r="K587" s="46">
        <f t="shared" si="236"/>
        <v>46.463655694862609</v>
      </c>
      <c r="L587" s="46">
        <f t="shared" si="217"/>
        <v>79.130243323128468</v>
      </c>
    </row>
    <row r="588" spans="1:12" x14ac:dyDescent="0.35">
      <c r="A588" s="31">
        <v>44081</v>
      </c>
      <c r="B588" s="30" t="s">
        <v>586</v>
      </c>
      <c r="C588" s="30">
        <v>7503</v>
      </c>
      <c r="D588" s="30">
        <v>995</v>
      </c>
      <c r="E588" s="30">
        <v>572</v>
      </c>
      <c r="F588" s="31">
        <f t="shared" si="233"/>
        <v>44064</v>
      </c>
      <c r="G588" s="31">
        <f t="shared" si="232"/>
        <v>44077</v>
      </c>
    </row>
    <row r="589" spans="1:12" x14ac:dyDescent="0.35">
      <c r="A589" s="31">
        <v>44081</v>
      </c>
      <c r="B589" s="30" t="s">
        <v>591</v>
      </c>
      <c r="C589" s="30">
        <v>35301</v>
      </c>
      <c r="D589" s="30">
        <v>1562</v>
      </c>
      <c r="E589" s="30">
        <v>55</v>
      </c>
      <c r="F589" s="31">
        <f t="shared" si="233"/>
        <v>44064</v>
      </c>
      <c r="G589" s="31">
        <f t="shared" si="232"/>
        <v>44077</v>
      </c>
    </row>
    <row r="590" spans="1:12" x14ac:dyDescent="0.35">
      <c r="A590" s="31">
        <v>44082</v>
      </c>
      <c r="B590" s="30" t="s">
        <v>590</v>
      </c>
      <c r="C590" s="30">
        <v>38475</v>
      </c>
      <c r="D590" s="30">
        <v>6161</v>
      </c>
      <c r="E590" s="30">
        <v>6898</v>
      </c>
      <c r="F590" s="31">
        <f t="shared" si="233"/>
        <v>44065</v>
      </c>
      <c r="G590" s="31">
        <f t="shared" si="232"/>
        <v>44078</v>
      </c>
      <c r="H590" s="46">
        <v>4955521.0762956496</v>
      </c>
      <c r="I590" s="48">
        <f t="shared" ref="I590:I593" si="238">H590/6964382.52422904</f>
        <v>0.71155210947351399</v>
      </c>
      <c r="J590" s="46">
        <f t="shared" si="235"/>
        <v>776.40674729529815</v>
      </c>
      <c r="K590" s="46">
        <f t="shared" si="236"/>
        <v>139.19827791664628</v>
      </c>
      <c r="L590" s="46">
        <f t="shared" ref="L590:L591" si="239">D590/H590*100000</f>
        <v>124.32597713024903</v>
      </c>
    </row>
    <row r="591" spans="1:12" x14ac:dyDescent="0.35">
      <c r="A591" s="31">
        <v>44082</v>
      </c>
      <c r="B591" s="30" t="s">
        <v>589</v>
      </c>
      <c r="C591" s="30">
        <v>11785</v>
      </c>
      <c r="D591" s="30">
        <v>1464</v>
      </c>
      <c r="E591" s="30">
        <v>747</v>
      </c>
      <c r="F591" s="31">
        <f t="shared" si="233"/>
        <v>44065</v>
      </c>
      <c r="G591" s="31">
        <f t="shared" si="232"/>
        <v>44078</v>
      </c>
      <c r="H591" s="46">
        <v>509227.92784363002</v>
      </c>
      <c r="I591" s="48">
        <f t="shared" si="238"/>
        <v>7.3118891168316713E-2</v>
      </c>
      <c r="J591" s="46">
        <f t="shared" si="235"/>
        <v>2314.2878376495587</v>
      </c>
      <c r="K591" s="46">
        <f t="shared" si="236"/>
        <v>146.69266141062539</v>
      </c>
      <c r="L591" s="46">
        <f t="shared" si="239"/>
        <v>287.49405127865538</v>
      </c>
    </row>
    <row r="592" spans="1:12" x14ac:dyDescent="0.35">
      <c r="A592" s="31">
        <v>44082</v>
      </c>
      <c r="B592" s="30" t="s">
        <v>588</v>
      </c>
      <c r="C592" s="30">
        <v>27280</v>
      </c>
      <c r="D592" s="30">
        <v>1797</v>
      </c>
      <c r="E592" s="30">
        <v>639</v>
      </c>
      <c r="F592" s="31">
        <f t="shared" si="233"/>
        <v>44065</v>
      </c>
      <c r="G592" s="31">
        <f t="shared" si="232"/>
        <v>44078</v>
      </c>
      <c r="H592" s="46">
        <v>859094.84590376006</v>
      </c>
      <c r="I592" s="48">
        <f t="shared" si="238"/>
        <v>0.12335549388836337</v>
      </c>
      <c r="J592" s="46">
        <f t="shared" si="235"/>
        <v>3175.4351839116998</v>
      </c>
      <c r="K592" s="46">
        <f t="shared" si="236"/>
        <v>74.380611529309988</v>
      </c>
      <c r="L592" s="46">
        <f t="shared" si="217"/>
        <v>209.17364462937411</v>
      </c>
    </row>
    <row r="593" spans="1:12" x14ac:dyDescent="0.35">
      <c r="A593" s="31">
        <v>44082</v>
      </c>
      <c r="B593" s="30" t="s">
        <v>587</v>
      </c>
      <c r="C593" s="30">
        <v>2660</v>
      </c>
      <c r="D593" s="30">
        <v>390</v>
      </c>
      <c r="E593" s="30">
        <v>229</v>
      </c>
      <c r="F593" s="31">
        <f t="shared" si="233"/>
        <v>44065</v>
      </c>
      <c r="G593" s="31">
        <f t="shared" si="232"/>
        <v>44078</v>
      </c>
      <c r="H593" s="46">
        <v>492858.33534902002</v>
      </c>
      <c r="I593" s="48">
        <f t="shared" si="238"/>
        <v>7.0768418253071133E-2</v>
      </c>
      <c r="J593" s="46">
        <f t="shared" si="235"/>
        <v>539.70883907569669</v>
      </c>
      <c r="K593" s="46">
        <f t="shared" si="236"/>
        <v>46.463655694862609</v>
      </c>
      <c r="L593" s="46">
        <f t="shared" si="217"/>
        <v>79.130243323128468</v>
      </c>
    </row>
    <row r="594" spans="1:12" x14ac:dyDescent="0.35">
      <c r="A594" s="31">
        <v>44082</v>
      </c>
      <c r="B594" s="30" t="s">
        <v>586</v>
      </c>
      <c r="C594" s="30">
        <v>7516</v>
      </c>
      <c r="D594" s="30">
        <v>995</v>
      </c>
      <c r="E594" s="30">
        <v>574</v>
      </c>
      <c r="F594" s="31">
        <f t="shared" si="233"/>
        <v>44065</v>
      </c>
      <c r="G594" s="31">
        <f t="shared" si="232"/>
        <v>44078</v>
      </c>
    </row>
    <row r="595" spans="1:12" x14ac:dyDescent="0.35">
      <c r="A595" s="31">
        <v>44082</v>
      </c>
      <c r="B595" s="30" t="s">
        <v>591</v>
      </c>
      <c r="C595" s="30">
        <v>35246</v>
      </c>
      <c r="D595" s="30">
        <v>1561</v>
      </c>
      <c r="E595" s="30">
        <v>54</v>
      </c>
      <c r="F595" s="31">
        <f t="shared" si="233"/>
        <v>44065</v>
      </c>
      <c r="G595" s="31">
        <f t="shared" si="232"/>
        <v>44078</v>
      </c>
    </row>
    <row r="596" spans="1:12" x14ac:dyDescent="0.35">
      <c r="A596" s="31">
        <v>44083</v>
      </c>
      <c r="B596" s="30" t="s">
        <v>590</v>
      </c>
      <c r="C596" s="30">
        <v>38566</v>
      </c>
      <c r="D596" s="30">
        <v>6174</v>
      </c>
      <c r="E596" s="30">
        <v>6901</v>
      </c>
      <c r="F596" s="31">
        <f t="shared" si="233"/>
        <v>44066</v>
      </c>
      <c r="G596" s="31">
        <f t="shared" si="232"/>
        <v>44079</v>
      </c>
      <c r="H596" s="46">
        <v>4955521.0762956496</v>
      </c>
      <c r="I596" s="48">
        <f t="shared" ref="I596:I599" si="240">H596/6964382.52422904</f>
        <v>0.71155210947351399</v>
      </c>
      <c r="J596" s="46">
        <f t="shared" si="235"/>
        <v>778.24308294192247</v>
      </c>
      <c r="K596" s="46">
        <f t="shared" si="236"/>
        <v>139.2588164544471</v>
      </c>
      <c r="L596" s="46">
        <f t="shared" ref="L596:L597" si="241">D596/H596*100000</f>
        <v>124.58831079405252</v>
      </c>
    </row>
    <row r="597" spans="1:12" x14ac:dyDescent="0.35">
      <c r="A597" s="31">
        <v>44083</v>
      </c>
      <c r="B597" s="30" t="s">
        <v>589</v>
      </c>
      <c r="C597" s="30">
        <v>11819</v>
      </c>
      <c r="D597" s="30">
        <v>1465</v>
      </c>
      <c r="E597" s="30">
        <v>747</v>
      </c>
      <c r="F597" s="31">
        <f t="shared" si="233"/>
        <v>44066</v>
      </c>
      <c r="G597" s="31">
        <f t="shared" si="232"/>
        <v>44079</v>
      </c>
      <c r="H597" s="46">
        <v>509227.92784363002</v>
      </c>
      <c r="I597" s="48">
        <f t="shared" si="240"/>
        <v>7.3118891168316713E-2</v>
      </c>
      <c r="J597" s="46">
        <f t="shared" si="235"/>
        <v>2320.9646120645002</v>
      </c>
      <c r="K597" s="46">
        <f t="shared" si="236"/>
        <v>146.69266141062539</v>
      </c>
      <c r="L597" s="46">
        <f t="shared" si="241"/>
        <v>287.69042699674191</v>
      </c>
    </row>
    <row r="598" spans="1:12" x14ac:dyDescent="0.35">
      <c r="A598" s="31">
        <v>44083</v>
      </c>
      <c r="B598" s="30" t="s">
        <v>588</v>
      </c>
      <c r="C598" s="30">
        <v>27385</v>
      </c>
      <c r="D598" s="30">
        <v>1804</v>
      </c>
      <c r="E598" s="30">
        <v>639</v>
      </c>
      <c r="F598" s="31">
        <f t="shared" si="233"/>
        <v>44066</v>
      </c>
      <c r="G598" s="31">
        <f t="shared" si="232"/>
        <v>44079</v>
      </c>
      <c r="H598" s="46">
        <v>859094.84590376006</v>
      </c>
      <c r="I598" s="48">
        <f t="shared" si="240"/>
        <v>0.12335549388836337</v>
      </c>
      <c r="J598" s="46">
        <f t="shared" si="235"/>
        <v>3187.6573501254361</v>
      </c>
      <c r="K598" s="46">
        <f t="shared" si="236"/>
        <v>74.380611529309988</v>
      </c>
      <c r="L598" s="46">
        <f t="shared" si="217"/>
        <v>209.98845571028983</v>
      </c>
    </row>
    <row r="599" spans="1:12" x14ac:dyDescent="0.35">
      <c r="A599" s="31">
        <v>44083</v>
      </c>
      <c r="B599" s="30" t="s">
        <v>587</v>
      </c>
      <c r="C599" s="30">
        <v>2672</v>
      </c>
      <c r="D599" s="30">
        <v>391</v>
      </c>
      <c r="E599" s="30">
        <v>229</v>
      </c>
      <c r="F599" s="31">
        <f t="shared" si="233"/>
        <v>44066</v>
      </c>
      <c r="G599" s="31">
        <f t="shared" si="232"/>
        <v>44079</v>
      </c>
      <c r="H599" s="46">
        <v>492858.33534902002</v>
      </c>
      <c r="I599" s="48">
        <f t="shared" si="240"/>
        <v>7.0768418253071133E-2</v>
      </c>
      <c r="J599" s="46">
        <f t="shared" si="235"/>
        <v>542.14361579333138</v>
      </c>
      <c r="K599" s="46">
        <f t="shared" si="236"/>
        <v>46.463655694862609</v>
      </c>
      <c r="L599" s="46">
        <f t="shared" si="217"/>
        <v>79.333141382931359</v>
      </c>
    </row>
    <row r="600" spans="1:12" x14ac:dyDescent="0.35">
      <c r="A600" s="31">
        <v>44083</v>
      </c>
      <c r="B600" s="30" t="s">
        <v>586</v>
      </c>
      <c r="C600" s="30">
        <v>7549</v>
      </c>
      <c r="D600" s="30">
        <v>995</v>
      </c>
      <c r="E600" s="30">
        <v>574</v>
      </c>
      <c r="F600" s="31">
        <f t="shared" si="233"/>
        <v>44066</v>
      </c>
      <c r="G600" s="31">
        <f t="shared" si="232"/>
        <v>44079</v>
      </c>
    </row>
    <row r="601" spans="1:12" x14ac:dyDescent="0.35">
      <c r="A601" s="31">
        <v>44083</v>
      </c>
      <c r="B601" s="30" t="s">
        <v>591</v>
      </c>
      <c r="C601" s="30">
        <v>35152</v>
      </c>
      <c r="D601" s="30">
        <v>1558</v>
      </c>
      <c r="E601" s="30">
        <v>56</v>
      </c>
      <c r="F601" s="31">
        <f t="shared" si="233"/>
        <v>44066</v>
      </c>
      <c r="G601" s="31">
        <f t="shared" si="232"/>
        <v>44079</v>
      </c>
    </row>
    <row r="602" spans="1:12" x14ac:dyDescent="0.35">
      <c r="A602" s="31">
        <v>44084</v>
      </c>
      <c r="B602" s="30" t="s">
        <v>590</v>
      </c>
      <c r="C602" s="30">
        <v>38691</v>
      </c>
      <c r="D602" s="30">
        <v>6178</v>
      </c>
      <c r="E602" s="30">
        <v>6913</v>
      </c>
      <c r="F602" s="31">
        <f t="shared" si="233"/>
        <v>44067</v>
      </c>
      <c r="G602" s="31">
        <f t="shared" si="232"/>
        <v>44080</v>
      </c>
      <c r="H602" s="46">
        <v>4955521.0762956496</v>
      </c>
      <c r="I602" s="48">
        <f t="shared" ref="I602:I605" si="242">H602/6964382.52422904</f>
        <v>0.71155210947351399</v>
      </c>
      <c r="J602" s="46">
        <f t="shared" si="235"/>
        <v>780.76552201695586</v>
      </c>
      <c r="K602" s="46">
        <f t="shared" si="236"/>
        <v>139.50097060565031</v>
      </c>
      <c r="L602" s="46">
        <f t="shared" ref="L602:L665" si="243">D602/H602*100000</f>
        <v>124.66902884445358</v>
      </c>
    </row>
    <row r="603" spans="1:12" x14ac:dyDescent="0.35">
      <c r="A603" s="31">
        <v>44084</v>
      </c>
      <c r="B603" s="30" t="s">
        <v>589</v>
      </c>
      <c r="C603" s="30">
        <v>11839</v>
      </c>
      <c r="D603" s="30">
        <v>1465</v>
      </c>
      <c r="E603" s="30">
        <v>748</v>
      </c>
      <c r="F603" s="31">
        <f t="shared" si="233"/>
        <v>44067</v>
      </c>
      <c r="G603" s="31">
        <f t="shared" si="232"/>
        <v>44080</v>
      </c>
      <c r="H603" s="46">
        <v>509227.92784363002</v>
      </c>
      <c r="I603" s="48">
        <f t="shared" si="242"/>
        <v>7.3118891168316713E-2</v>
      </c>
      <c r="J603" s="46">
        <f t="shared" si="235"/>
        <v>2324.8921264262303</v>
      </c>
      <c r="K603" s="46">
        <f t="shared" si="236"/>
        <v>146.88903712871192</v>
      </c>
      <c r="L603" s="46">
        <f t="shared" si="243"/>
        <v>287.69042699674191</v>
      </c>
    </row>
    <row r="604" spans="1:12" x14ac:dyDescent="0.35">
      <c r="A604" s="31">
        <v>44084</v>
      </c>
      <c r="B604" s="30" t="s">
        <v>588</v>
      </c>
      <c r="C604" s="30">
        <v>27529</v>
      </c>
      <c r="D604" s="30">
        <v>1809</v>
      </c>
      <c r="E604" s="30">
        <v>639</v>
      </c>
      <c r="F604" s="31">
        <f t="shared" si="233"/>
        <v>44067</v>
      </c>
      <c r="G604" s="31">
        <f t="shared" si="232"/>
        <v>44080</v>
      </c>
      <c r="H604" s="46">
        <v>859094.84590376006</v>
      </c>
      <c r="I604" s="48">
        <f t="shared" si="242"/>
        <v>0.12335549388836337</v>
      </c>
      <c r="J604" s="46">
        <f t="shared" si="235"/>
        <v>3204.4191780757037</v>
      </c>
      <c r="K604" s="46">
        <f t="shared" si="236"/>
        <v>74.380611529309988</v>
      </c>
      <c r="L604" s="46">
        <f t="shared" si="243"/>
        <v>210.57046362522968</v>
      </c>
    </row>
    <row r="605" spans="1:12" x14ac:dyDescent="0.35">
      <c r="A605" s="31">
        <v>44084</v>
      </c>
      <c r="B605" s="30" t="s">
        <v>587</v>
      </c>
      <c r="C605" s="30">
        <v>2680</v>
      </c>
      <c r="D605" s="30">
        <v>392</v>
      </c>
      <c r="E605" s="30">
        <v>231</v>
      </c>
      <c r="F605" s="31">
        <f t="shared" si="233"/>
        <v>44067</v>
      </c>
      <c r="G605" s="31">
        <f t="shared" si="232"/>
        <v>44080</v>
      </c>
      <c r="H605" s="46">
        <v>492858.33534902002</v>
      </c>
      <c r="I605" s="48">
        <f t="shared" si="242"/>
        <v>7.0768418253071133E-2</v>
      </c>
      <c r="J605" s="46">
        <f t="shared" si="235"/>
        <v>543.76680027175451</v>
      </c>
      <c r="K605" s="46">
        <f t="shared" si="236"/>
        <v>46.869451814468398</v>
      </c>
      <c r="L605" s="46">
        <f t="shared" si="243"/>
        <v>79.53603944273425</v>
      </c>
    </row>
    <row r="606" spans="1:12" x14ac:dyDescent="0.35">
      <c r="A606" s="31">
        <v>44084</v>
      </c>
      <c r="B606" s="30" t="s">
        <v>586</v>
      </c>
      <c r="C606" s="30">
        <v>7597</v>
      </c>
      <c r="D606" s="30">
        <v>994</v>
      </c>
      <c r="E606" s="30">
        <v>576</v>
      </c>
      <c r="F606" s="31">
        <f t="shared" si="233"/>
        <v>44067</v>
      </c>
      <c r="G606" s="31">
        <f t="shared" si="232"/>
        <v>44080</v>
      </c>
    </row>
    <row r="607" spans="1:12" x14ac:dyDescent="0.35">
      <c r="A607" s="31">
        <v>44084</v>
      </c>
      <c r="B607" s="30" t="s">
        <v>591</v>
      </c>
      <c r="C607" s="30">
        <v>35210</v>
      </c>
      <c r="D607" s="30">
        <v>1563</v>
      </c>
      <c r="E607" s="30">
        <v>59</v>
      </c>
      <c r="F607" s="31">
        <f t="shared" si="233"/>
        <v>44067</v>
      </c>
      <c r="G607" s="31">
        <f t="shared" si="232"/>
        <v>44080</v>
      </c>
    </row>
    <row r="608" spans="1:12" x14ac:dyDescent="0.35">
      <c r="A608" s="31">
        <v>44085</v>
      </c>
      <c r="B608" s="30" t="s">
        <v>590</v>
      </c>
      <c r="C608" s="30">
        <v>38829</v>
      </c>
      <c r="D608" s="30">
        <v>6185</v>
      </c>
      <c r="E608" s="30">
        <v>6922</v>
      </c>
      <c r="F608" s="31">
        <f t="shared" si="233"/>
        <v>44068</v>
      </c>
      <c r="G608" s="31">
        <f t="shared" si="232"/>
        <v>44081</v>
      </c>
      <c r="H608" s="46">
        <v>4955521.0762956496</v>
      </c>
      <c r="I608" s="48">
        <f t="shared" ref="I608:I611" si="244">H608/6964382.52422904</f>
        <v>0.71155210947351399</v>
      </c>
      <c r="J608" s="46">
        <f t="shared" si="235"/>
        <v>783.55029475579295</v>
      </c>
      <c r="K608" s="46">
        <f t="shared" si="236"/>
        <v>139.68258621905272</v>
      </c>
      <c r="L608" s="46">
        <f t="shared" ref="L608:L609" si="245">D608/H608*100000</f>
        <v>124.81028543265545</v>
      </c>
    </row>
    <row r="609" spans="1:12" x14ac:dyDescent="0.35">
      <c r="A609" s="31">
        <v>44085</v>
      </c>
      <c r="B609" s="30" t="s">
        <v>589</v>
      </c>
      <c r="C609" s="30">
        <v>11876</v>
      </c>
      <c r="D609" s="30">
        <v>1465</v>
      </c>
      <c r="E609" s="30">
        <v>748</v>
      </c>
      <c r="F609" s="31">
        <f t="shared" si="233"/>
        <v>44068</v>
      </c>
      <c r="G609" s="31">
        <f t="shared" si="232"/>
        <v>44081</v>
      </c>
      <c r="H609" s="46">
        <v>509227.92784363002</v>
      </c>
      <c r="I609" s="48">
        <f t="shared" si="244"/>
        <v>7.3118891168316713E-2</v>
      </c>
      <c r="J609" s="46">
        <f t="shared" si="235"/>
        <v>2332.1580279954314</v>
      </c>
      <c r="K609" s="46">
        <f t="shared" si="236"/>
        <v>146.88903712871192</v>
      </c>
      <c r="L609" s="46">
        <f t="shared" si="245"/>
        <v>287.69042699674191</v>
      </c>
    </row>
    <row r="610" spans="1:12" x14ac:dyDescent="0.35">
      <c r="A610" s="31">
        <v>44085</v>
      </c>
      <c r="B610" s="30" t="s">
        <v>588</v>
      </c>
      <c r="C610" s="30">
        <v>27666</v>
      </c>
      <c r="D610" s="30">
        <v>1810</v>
      </c>
      <c r="E610" s="30">
        <v>639</v>
      </c>
      <c r="F610" s="31">
        <f t="shared" si="233"/>
        <v>44068</v>
      </c>
      <c r="G610" s="31">
        <f t="shared" si="232"/>
        <v>44081</v>
      </c>
      <c r="H610" s="46">
        <v>859094.84590376006</v>
      </c>
      <c r="I610" s="48">
        <f t="shared" si="244"/>
        <v>0.12335549388836337</v>
      </c>
      <c r="J610" s="46">
        <f t="shared" si="235"/>
        <v>3220.3661949450548</v>
      </c>
      <c r="K610" s="46">
        <f t="shared" si="236"/>
        <v>74.380611529309988</v>
      </c>
      <c r="L610" s="46">
        <f t="shared" si="243"/>
        <v>210.68686520821765</v>
      </c>
    </row>
    <row r="611" spans="1:12" x14ac:dyDescent="0.35">
      <c r="A611" s="31">
        <v>44085</v>
      </c>
      <c r="B611" s="30" t="s">
        <v>587</v>
      </c>
      <c r="C611" s="30">
        <v>2692</v>
      </c>
      <c r="D611" s="30">
        <v>391</v>
      </c>
      <c r="E611" s="30">
        <v>231</v>
      </c>
      <c r="F611" s="31">
        <f t="shared" si="233"/>
        <v>44068</v>
      </c>
      <c r="G611" s="31">
        <f t="shared" si="232"/>
        <v>44081</v>
      </c>
      <c r="H611" s="46">
        <v>492858.33534902002</v>
      </c>
      <c r="I611" s="48">
        <f t="shared" si="244"/>
        <v>7.0768418253071133E-2</v>
      </c>
      <c r="J611" s="46">
        <f t="shared" si="235"/>
        <v>546.20157698938931</v>
      </c>
      <c r="K611" s="46">
        <f t="shared" si="236"/>
        <v>46.869451814468398</v>
      </c>
      <c r="L611" s="46">
        <f t="shared" si="243"/>
        <v>79.333141382931359</v>
      </c>
    </row>
    <row r="612" spans="1:12" x14ac:dyDescent="0.35">
      <c r="A612" s="31">
        <v>44085</v>
      </c>
      <c r="B612" s="30" t="s">
        <v>586</v>
      </c>
      <c r="C612" s="30">
        <v>7650</v>
      </c>
      <c r="D612" s="30">
        <v>997</v>
      </c>
      <c r="E612" s="30">
        <v>578</v>
      </c>
      <c r="F612" s="31">
        <f t="shared" si="233"/>
        <v>44068</v>
      </c>
      <c r="G612" s="31">
        <f t="shared" si="232"/>
        <v>44081</v>
      </c>
    </row>
    <row r="613" spans="1:12" x14ac:dyDescent="0.35">
      <c r="A613" s="31">
        <v>44085</v>
      </c>
      <c r="B613" s="30" t="s">
        <v>591</v>
      </c>
      <c r="C613" s="30">
        <v>35273</v>
      </c>
      <c r="D613" s="30">
        <v>1563</v>
      </c>
      <c r="E613" s="30">
        <v>62</v>
      </c>
      <c r="F613" s="31">
        <f t="shared" si="233"/>
        <v>44068</v>
      </c>
      <c r="G613" s="31">
        <f t="shared" si="232"/>
        <v>44081</v>
      </c>
    </row>
    <row r="614" spans="1:12" x14ac:dyDescent="0.35">
      <c r="A614" s="31">
        <v>44086</v>
      </c>
      <c r="B614" s="30" t="s">
        <v>590</v>
      </c>
      <c r="C614" s="30">
        <v>38980</v>
      </c>
      <c r="D614" s="30">
        <v>6195</v>
      </c>
      <c r="E614" s="30">
        <v>6938</v>
      </c>
      <c r="F614" s="31">
        <f t="shared" si="233"/>
        <v>44069</v>
      </c>
      <c r="G614" s="31">
        <f t="shared" si="232"/>
        <v>44082</v>
      </c>
      <c r="H614" s="46">
        <v>4955521.0762956496</v>
      </c>
      <c r="I614" s="48">
        <f t="shared" ref="I614:I617" si="246">H614/6964382.52422904</f>
        <v>0.71155210947351399</v>
      </c>
      <c r="J614" s="46">
        <f t="shared" si="235"/>
        <v>786.59740115843317</v>
      </c>
      <c r="K614" s="46">
        <f t="shared" si="236"/>
        <v>140.00545842065699</v>
      </c>
      <c r="L614" s="46">
        <f t="shared" ref="L614:L615" si="247">D614/H614*100000</f>
        <v>125.01208055865814</v>
      </c>
    </row>
    <row r="615" spans="1:12" x14ac:dyDescent="0.35">
      <c r="A615" s="31">
        <v>44086</v>
      </c>
      <c r="B615" s="30" t="s">
        <v>589</v>
      </c>
      <c r="C615" s="30">
        <v>11911</v>
      </c>
      <c r="D615" s="30">
        <v>1469</v>
      </c>
      <c r="E615" s="30">
        <v>751</v>
      </c>
      <c r="F615" s="31">
        <f t="shared" si="233"/>
        <v>44069</v>
      </c>
      <c r="G615" s="31">
        <f t="shared" si="232"/>
        <v>44082</v>
      </c>
      <c r="H615" s="46">
        <v>509227.92784363002</v>
      </c>
      <c r="I615" s="48">
        <f t="shared" si="246"/>
        <v>7.3118891168316713E-2</v>
      </c>
      <c r="J615" s="46">
        <f t="shared" si="235"/>
        <v>2339.0311781284595</v>
      </c>
      <c r="K615" s="46">
        <f t="shared" si="236"/>
        <v>147.47816428297145</v>
      </c>
      <c r="L615" s="46">
        <f t="shared" si="247"/>
        <v>288.47592986908796</v>
      </c>
    </row>
    <row r="616" spans="1:12" x14ac:dyDescent="0.35">
      <c r="A616" s="31">
        <v>44086</v>
      </c>
      <c r="B616" s="30" t="s">
        <v>588</v>
      </c>
      <c r="C616" s="30">
        <v>27843</v>
      </c>
      <c r="D616" s="30">
        <v>1812</v>
      </c>
      <c r="E616" s="30">
        <v>640</v>
      </c>
      <c r="F616" s="31">
        <f t="shared" si="233"/>
        <v>44069</v>
      </c>
      <c r="G616" s="31">
        <f t="shared" si="232"/>
        <v>44082</v>
      </c>
      <c r="H616" s="46">
        <v>859094.84590376006</v>
      </c>
      <c r="I616" s="48">
        <f t="shared" si="246"/>
        <v>0.12335549388836337</v>
      </c>
      <c r="J616" s="46">
        <f t="shared" si="235"/>
        <v>3240.9692751339244</v>
      </c>
      <c r="K616" s="46">
        <f t="shared" si="236"/>
        <v>74.49701311229795</v>
      </c>
      <c r="L616" s="46">
        <f t="shared" si="243"/>
        <v>210.91966837419358</v>
      </c>
    </row>
    <row r="617" spans="1:12" x14ac:dyDescent="0.35">
      <c r="A617" s="31">
        <v>44086</v>
      </c>
      <c r="B617" s="30" t="s">
        <v>587</v>
      </c>
      <c r="C617" s="30">
        <v>2715</v>
      </c>
      <c r="D617" s="30">
        <v>392</v>
      </c>
      <c r="E617" s="30">
        <v>231</v>
      </c>
      <c r="F617" s="31">
        <f t="shared" si="233"/>
        <v>44069</v>
      </c>
      <c r="G617" s="31">
        <f t="shared" si="232"/>
        <v>44082</v>
      </c>
      <c r="H617" s="46">
        <v>492858.33534902002</v>
      </c>
      <c r="I617" s="48">
        <f t="shared" si="246"/>
        <v>7.0768418253071133E-2</v>
      </c>
      <c r="J617" s="46">
        <f t="shared" si="235"/>
        <v>550.86823236485588</v>
      </c>
      <c r="K617" s="46">
        <f t="shared" si="236"/>
        <v>46.869451814468398</v>
      </c>
      <c r="L617" s="46">
        <f t="shared" si="243"/>
        <v>79.53603944273425</v>
      </c>
    </row>
    <row r="618" spans="1:12" x14ac:dyDescent="0.35">
      <c r="A618" s="31">
        <v>44086</v>
      </c>
      <c r="B618" s="30" t="s">
        <v>586</v>
      </c>
      <c r="C618" s="30">
        <v>7732</v>
      </c>
      <c r="D618" s="30">
        <v>1001</v>
      </c>
      <c r="E618" s="30">
        <v>581</v>
      </c>
      <c r="F618" s="31">
        <f t="shared" si="233"/>
        <v>44069</v>
      </c>
      <c r="G618" s="31">
        <f t="shared" si="232"/>
        <v>44082</v>
      </c>
    </row>
    <row r="619" spans="1:12" x14ac:dyDescent="0.35">
      <c r="A619" s="31">
        <v>44086</v>
      </c>
      <c r="B619" s="30" t="s">
        <v>591</v>
      </c>
      <c r="C619" s="30">
        <v>35359</v>
      </c>
      <c r="D619" s="30">
        <v>1557</v>
      </c>
      <c r="E619" s="30">
        <v>55</v>
      </c>
      <c r="F619" s="31">
        <f t="shared" si="233"/>
        <v>44069</v>
      </c>
      <c r="G619" s="31">
        <f t="shared" si="232"/>
        <v>44082</v>
      </c>
    </row>
    <row r="620" spans="1:12" x14ac:dyDescent="0.35">
      <c r="A620" s="31">
        <v>44087</v>
      </c>
      <c r="B620" s="30" t="s">
        <v>590</v>
      </c>
      <c r="C620" s="30">
        <v>39080</v>
      </c>
      <c r="D620" s="30">
        <v>6200</v>
      </c>
      <c r="E620" s="30">
        <v>6949</v>
      </c>
      <c r="F620" s="31">
        <f t="shared" si="233"/>
        <v>44070</v>
      </c>
      <c r="G620" s="31">
        <f t="shared" si="232"/>
        <v>44083</v>
      </c>
      <c r="H620" s="46">
        <v>4955521.0762956496</v>
      </c>
      <c r="I620" s="48">
        <f t="shared" ref="I620:I623" si="248">H620/6964382.52422904</f>
        <v>0.71155210947351399</v>
      </c>
      <c r="J620" s="46">
        <f t="shared" si="235"/>
        <v>788.61535241846002</v>
      </c>
      <c r="K620" s="46">
        <f t="shared" si="236"/>
        <v>140.22743305925997</v>
      </c>
      <c r="L620" s="46">
        <f t="shared" ref="L620:L621" si="249">D620/H620*100000</f>
        <v>125.11297812165948</v>
      </c>
    </row>
    <row r="621" spans="1:12" x14ac:dyDescent="0.35">
      <c r="A621" s="31">
        <v>44087</v>
      </c>
      <c r="B621" s="30" t="s">
        <v>589</v>
      </c>
      <c r="C621" s="30">
        <v>11924</v>
      </c>
      <c r="D621" s="30">
        <v>1469</v>
      </c>
      <c r="E621" s="30">
        <v>751</v>
      </c>
      <c r="F621" s="31">
        <f t="shared" si="233"/>
        <v>44070</v>
      </c>
      <c r="G621" s="31">
        <f t="shared" si="232"/>
        <v>44083</v>
      </c>
      <c r="H621" s="46">
        <v>509227.92784363002</v>
      </c>
      <c r="I621" s="48">
        <f t="shared" si="248"/>
        <v>7.3118891168316713E-2</v>
      </c>
      <c r="J621" s="46">
        <f t="shared" si="235"/>
        <v>2341.5840624635839</v>
      </c>
      <c r="K621" s="46">
        <f t="shared" si="236"/>
        <v>147.47816428297145</v>
      </c>
      <c r="L621" s="46">
        <f t="shared" si="249"/>
        <v>288.47592986908796</v>
      </c>
    </row>
    <row r="622" spans="1:12" x14ac:dyDescent="0.35">
      <c r="A622" s="31">
        <v>44087</v>
      </c>
      <c r="B622" s="30" t="s">
        <v>588</v>
      </c>
      <c r="C622" s="30">
        <v>27956</v>
      </c>
      <c r="D622" s="30">
        <v>1814</v>
      </c>
      <c r="E622" s="30">
        <v>641</v>
      </c>
      <c r="F622" s="31">
        <f t="shared" si="233"/>
        <v>44070</v>
      </c>
      <c r="G622" s="31">
        <f t="shared" si="232"/>
        <v>44083</v>
      </c>
      <c r="H622" s="46">
        <v>859094.84590376006</v>
      </c>
      <c r="I622" s="48">
        <f t="shared" si="248"/>
        <v>0.12335549388836337</v>
      </c>
      <c r="J622" s="46">
        <f t="shared" si="235"/>
        <v>3254.1226540115645</v>
      </c>
      <c r="K622" s="46">
        <f t="shared" si="236"/>
        <v>74.613414695285911</v>
      </c>
      <c r="L622" s="46">
        <f t="shared" si="243"/>
        <v>211.1524715401695</v>
      </c>
    </row>
    <row r="623" spans="1:12" x14ac:dyDescent="0.35">
      <c r="A623" s="31">
        <v>44087</v>
      </c>
      <c r="B623" s="30" t="s">
        <v>587</v>
      </c>
      <c r="C623" s="30">
        <v>2722</v>
      </c>
      <c r="D623" s="30">
        <v>392</v>
      </c>
      <c r="E623" s="30">
        <v>232</v>
      </c>
      <c r="F623" s="31">
        <f t="shared" si="233"/>
        <v>44070</v>
      </c>
      <c r="G623" s="31">
        <f t="shared" si="232"/>
        <v>44083</v>
      </c>
      <c r="H623" s="46">
        <v>492858.33534902002</v>
      </c>
      <c r="I623" s="48">
        <f t="shared" si="248"/>
        <v>7.0768418253071133E-2</v>
      </c>
      <c r="J623" s="46">
        <f t="shared" si="235"/>
        <v>552.28851878347609</v>
      </c>
      <c r="K623" s="46">
        <f t="shared" si="236"/>
        <v>47.072349874271289</v>
      </c>
      <c r="L623" s="46">
        <f t="shared" si="243"/>
        <v>79.53603944273425</v>
      </c>
    </row>
    <row r="624" spans="1:12" x14ac:dyDescent="0.35">
      <c r="A624" s="31">
        <v>44087</v>
      </c>
      <c r="B624" s="30" t="s">
        <v>586</v>
      </c>
      <c r="C624" s="30">
        <v>7753</v>
      </c>
      <c r="D624" s="30">
        <v>1000</v>
      </c>
      <c r="E624" s="30">
        <v>582</v>
      </c>
      <c r="F624" s="31">
        <f t="shared" si="233"/>
        <v>44070</v>
      </c>
      <c r="G624" s="31">
        <f t="shared" si="232"/>
        <v>44083</v>
      </c>
    </row>
    <row r="625" spans="1:12" x14ac:dyDescent="0.35">
      <c r="A625" s="31">
        <v>44087</v>
      </c>
      <c r="B625" s="30" t="s">
        <v>591</v>
      </c>
      <c r="C625" s="30">
        <v>35391</v>
      </c>
      <c r="D625" s="30">
        <v>1556</v>
      </c>
      <c r="E625" s="30">
        <v>55</v>
      </c>
      <c r="F625" s="31">
        <f t="shared" si="233"/>
        <v>44070</v>
      </c>
      <c r="G625" s="31">
        <f t="shared" si="232"/>
        <v>44083</v>
      </c>
    </row>
    <row r="626" spans="1:12" x14ac:dyDescent="0.35">
      <c r="A626" s="31">
        <v>44088</v>
      </c>
      <c r="B626" s="30" t="s">
        <v>590</v>
      </c>
      <c r="C626" s="30">
        <v>39147</v>
      </c>
      <c r="D626" s="30">
        <v>6203</v>
      </c>
      <c r="E626" s="30">
        <v>6955</v>
      </c>
      <c r="F626" s="31">
        <f t="shared" si="233"/>
        <v>44071</v>
      </c>
      <c r="G626" s="31">
        <f t="shared" si="232"/>
        <v>44084</v>
      </c>
      <c r="H626" s="46">
        <v>4955521.0762956496</v>
      </c>
      <c r="I626" s="48">
        <f t="shared" ref="I626:I629" si="250">H626/6964382.52422904</f>
        <v>0.71155210947351399</v>
      </c>
      <c r="J626" s="46">
        <f t="shared" si="235"/>
        <v>789.96737976267798</v>
      </c>
      <c r="K626" s="46">
        <f t="shared" si="236"/>
        <v>140.34851013486156</v>
      </c>
      <c r="L626" s="46">
        <f t="shared" ref="L626:L627" si="251">D626/H626*100000</f>
        <v>125.17351665946028</v>
      </c>
    </row>
    <row r="627" spans="1:12" x14ac:dyDescent="0.35">
      <c r="A627" s="31">
        <v>44088</v>
      </c>
      <c r="B627" s="30" t="s">
        <v>589</v>
      </c>
      <c r="C627" s="30">
        <v>11939</v>
      </c>
      <c r="D627" s="30">
        <v>1470</v>
      </c>
      <c r="E627" s="30">
        <v>751</v>
      </c>
      <c r="F627" s="31">
        <f t="shared" si="233"/>
        <v>44071</v>
      </c>
      <c r="G627" s="31">
        <f t="shared" si="232"/>
        <v>44084</v>
      </c>
      <c r="H627" s="46">
        <v>509227.92784363002</v>
      </c>
      <c r="I627" s="48">
        <f t="shared" si="250"/>
        <v>7.3118891168316713E-2</v>
      </c>
      <c r="J627" s="46">
        <f t="shared" si="235"/>
        <v>2344.5296982348818</v>
      </c>
      <c r="K627" s="46">
        <f t="shared" si="236"/>
        <v>147.47816428297145</v>
      </c>
      <c r="L627" s="46">
        <f t="shared" si="251"/>
        <v>288.67230558717444</v>
      </c>
    </row>
    <row r="628" spans="1:12" x14ac:dyDescent="0.35">
      <c r="A628" s="31">
        <v>44088</v>
      </c>
      <c r="B628" s="30" t="s">
        <v>588</v>
      </c>
      <c r="C628" s="30">
        <v>28010</v>
      </c>
      <c r="D628" s="30">
        <v>1817</v>
      </c>
      <c r="E628" s="30">
        <v>642</v>
      </c>
      <c r="F628" s="31">
        <f t="shared" si="233"/>
        <v>44071</v>
      </c>
      <c r="G628" s="31">
        <f t="shared" si="232"/>
        <v>44084</v>
      </c>
      <c r="H628" s="46">
        <v>859094.84590376006</v>
      </c>
      <c r="I628" s="48">
        <f t="shared" si="250"/>
        <v>0.12335549388836337</v>
      </c>
      <c r="J628" s="46">
        <f t="shared" si="235"/>
        <v>3260.4083394929153</v>
      </c>
      <c r="K628" s="46">
        <f t="shared" si="236"/>
        <v>74.729816278273887</v>
      </c>
      <c r="L628" s="46">
        <f t="shared" si="243"/>
        <v>211.50167628913337</v>
      </c>
    </row>
    <row r="629" spans="1:12" x14ac:dyDescent="0.35">
      <c r="A629" s="31">
        <v>44088</v>
      </c>
      <c r="B629" s="30" t="s">
        <v>587</v>
      </c>
      <c r="C629" s="30">
        <v>2729</v>
      </c>
      <c r="D629" s="30">
        <v>392</v>
      </c>
      <c r="E629" s="30">
        <v>232</v>
      </c>
      <c r="F629" s="31">
        <f t="shared" si="233"/>
        <v>44071</v>
      </c>
      <c r="G629" s="31">
        <f t="shared" si="232"/>
        <v>44084</v>
      </c>
      <c r="H629" s="46">
        <v>492858.33534902002</v>
      </c>
      <c r="I629" s="48">
        <f t="shared" si="250"/>
        <v>7.0768418253071133E-2</v>
      </c>
      <c r="J629" s="46">
        <f t="shared" si="235"/>
        <v>553.7088052020963</v>
      </c>
      <c r="K629" s="46">
        <f t="shared" si="236"/>
        <v>47.072349874271289</v>
      </c>
      <c r="L629" s="46">
        <f t="shared" si="243"/>
        <v>79.53603944273425</v>
      </c>
    </row>
    <row r="630" spans="1:12" x14ac:dyDescent="0.35">
      <c r="A630" s="31">
        <v>44088</v>
      </c>
      <c r="B630" s="30" t="s">
        <v>586</v>
      </c>
      <c r="C630" s="30">
        <v>7764</v>
      </c>
      <c r="D630" s="30">
        <v>1005</v>
      </c>
      <c r="E630" s="30">
        <v>584</v>
      </c>
      <c r="F630" s="31">
        <f t="shared" si="233"/>
        <v>44071</v>
      </c>
      <c r="G630" s="31">
        <f t="shared" si="232"/>
        <v>44084</v>
      </c>
    </row>
    <row r="631" spans="1:12" x14ac:dyDescent="0.35">
      <c r="A631" s="31">
        <v>44088</v>
      </c>
      <c r="B631" s="30" t="s">
        <v>591</v>
      </c>
      <c r="C631" s="30">
        <v>35491</v>
      </c>
      <c r="D631" s="30">
        <v>1555</v>
      </c>
      <c r="E631" s="30">
        <v>55</v>
      </c>
      <c r="F631" s="31">
        <f t="shared" si="233"/>
        <v>44071</v>
      </c>
      <c r="G631" s="31">
        <f t="shared" si="232"/>
        <v>44084</v>
      </c>
    </row>
    <row r="632" spans="1:12" x14ac:dyDescent="0.35">
      <c r="A632" s="31">
        <v>44089</v>
      </c>
      <c r="B632" s="30" t="s">
        <v>590</v>
      </c>
      <c r="C632" s="30">
        <v>39262</v>
      </c>
      <c r="D632" s="30">
        <v>6212</v>
      </c>
      <c r="E632" s="30">
        <v>6960</v>
      </c>
      <c r="F632" s="31">
        <f t="shared" si="233"/>
        <v>44072</v>
      </c>
      <c r="G632" s="31">
        <f t="shared" si="232"/>
        <v>44085</v>
      </c>
      <c r="H632" s="46">
        <v>4955521.0762956496</v>
      </c>
      <c r="I632" s="48">
        <f t="shared" ref="I632:I635" si="252">H632/6964382.52422904</f>
        <v>0.71155210947351399</v>
      </c>
      <c r="J632" s="46">
        <f t="shared" si="235"/>
        <v>792.28802371170866</v>
      </c>
      <c r="K632" s="46">
        <f t="shared" si="236"/>
        <v>140.44940769786288</v>
      </c>
      <c r="L632" s="46">
        <f t="shared" ref="L632:L633" si="253">D632/H632*100000</f>
        <v>125.35513227286269</v>
      </c>
    </row>
    <row r="633" spans="1:12" x14ac:dyDescent="0.35">
      <c r="A633" s="31">
        <v>44089</v>
      </c>
      <c r="B633" s="30" t="s">
        <v>589</v>
      </c>
      <c r="C633" s="30">
        <v>11962</v>
      </c>
      <c r="D633" s="30">
        <v>1471</v>
      </c>
      <c r="E633" s="30">
        <v>751</v>
      </c>
      <c r="F633" s="31">
        <f t="shared" si="233"/>
        <v>44072</v>
      </c>
      <c r="G633" s="31">
        <f t="shared" si="232"/>
        <v>44085</v>
      </c>
      <c r="H633" s="46">
        <v>509227.92784363002</v>
      </c>
      <c r="I633" s="48">
        <f t="shared" si="252"/>
        <v>7.3118891168316713E-2</v>
      </c>
      <c r="J633" s="46">
        <f t="shared" si="235"/>
        <v>2349.0463397508715</v>
      </c>
      <c r="K633" s="46">
        <f t="shared" si="236"/>
        <v>147.47816428297145</v>
      </c>
      <c r="L633" s="46">
        <f t="shared" si="253"/>
        <v>288.86868130526096</v>
      </c>
    </row>
    <row r="634" spans="1:12" x14ac:dyDescent="0.35">
      <c r="A634" s="31">
        <v>44089</v>
      </c>
      <c r="B634" s="30" t="s">
        <v>588</v>
      </c>
      <c r="C634" s="30">
        <v>28135</v>
      </c>
      <c r="D634" s="30">
        <v>1827</v>
      </c>
      <c r="E634" s="30">
        <v>642</v>
      </c>
      <c r="F634" s="31">
        <f t="shared" si="233"/>
        <v>44072</v>
      </c>
      <c r="G634" s="31">
        <f t="shared" si="232"/>
        <v>44085</v>
      </c>
      <c r="H634" s="46">
        <v>859094.84590376006</v>
      </c>
      <c r="I634" s="48">
        <f t="shared" si="252"/>
        <v>0.12335549388836337</v>
      </c>
      <c r="J634" s="46">
        <f t="shared" si="235"/>
        <v>3274.9585373664104</v>
      </c>
      <c r="K634" s="46">
        <f t="shared" si="236"/>
        <v>74.729816278273887</v>
      </c>
      <c r="L634" s="46">
        <f t="shared" si="243"/>
        <v>212.66569211901304</v>
      </c>
    </row>
    <row r="635" spans="1:12" x14ac:dyDescent="0.35">
      <c r="A635" s="31">
        <v>44089</v>
      </c>
      <c r="B635" s="30" t="s">
        <v>587</v>
      </c>
      <c r="C635" s="30">
        <v>2740</v>
      </c>
      <c r="D635" s="30">
        <v>393</v>
      </c>
      <c r="E635" s="30">
        <v>232</v>
      </c>
      <c r="F635" s="31">
        <f t="shared" si="233"/>
        <v>44072</v>
      </c>
      <c r="G635" s="31">
        <f t="shared" si="232"/>
        <v>44085</v>
      </c>
      <c r="H635" s="46">
        <v>492858.33534902002</v>
      </c>
      <c r="I635" s="48">
        <f t="shared" si="252"/>
        <v>7.0768418253071133E-2</v>
      </c>
      <c r="J635" s="46">
        <f t="shared" si="235"/>
        <v>555.94068385992819</v>
      </c>
      <c r="K635" s="46">
        <f t="shared" si="236"/>
        <v>47.072349874271289</v>
      </c>
      <c r="L635" s="46">
        <f t="shared" si="243"/>
        <v>79.738937502537141</v>
      </c>
    </row>
    <row r="636" spans="1:12" x14ac:dyDescent="0.35">
      <c r="A636" s="31">
        <v>44089</v>
      </c>
      <c r="B636" s="30" t="s">
        <v>586</v>
      </c>
      <c r="C636" s="30">
        <v>7774</v>
      </c>
      <c r="D636" s="30">
        <v>1005</v>
      </c>
      <c r="E636" s="30">
        <v>586</v>
      </c>
      <c r="F636" s="31">
        <f t="shared" si="233"/>
        <v>44072</v>
      </c>
      <c r="G636" s="31">
        <f t="shared" si="232"/>
        <v>44085</v>
      </c>
    </row>
    <row r="637" spans="1:12" x14ac:dyDescent="0.35">
      <c r="A637" s="31">
        <v>44089</v>
      </c>
      <c r="B637" s="30" t="s">
        <v>591</v>
      </c>
      <c r="C637" s="30">
        <v>35520</v>
      </c>
      <c r="D637" s="30">
        <v>1554</v>
      </c>
      <c r="E637" s="30">
        <v>54</v>
      </c>
      <c r="F637" s="31">
        <f t="shared" si="233"/>
        <v>44072</v>
      </c>
      <c r="G637" s="31">
        <f t="shared" si="232"/>
        <v>44085</v>
      </c>
    </row>
    <row r="638" spans="1:12" x14ac:dyDescent="0.35">
      <c r="A638" s="31">
        <v>44090</v>
      </c>
      <c r="B638" s="30" t="s">
        <v>590</v>
      </c>
      <c r="C638" s="30">
        <v>39428</v>
      </c>
      <c r="D638" s="30">
        <v>6222</v>
      </c>
      <c r="E638" s="30">
        <v>6978</v>
      </c>
      <c r="F638" s="31">
        <f t="shared" si="233"/>
        <v>44073</v>
      </c>
      <c r="G638" s="31">
        <f t="shared" si="232"/>
        <v>44086</v>
      </c>
      <c r="H638" s="46">
        <v>4955521.0762956496</v>
      </c>
      <c r="I638" s="48">
        <f t="shared" ref="I638:I641" si="254">H638/6964382.52422904</f>
        <v>0.71155210947351399</v>
      </c>
      <c r="J638" s="46">
        <f t="shared" si="235"/>
        <v>795.63782280335317</v>
      </c>
      <c r="K638" s="46">
        <f t="shared" si="236"/>
        <v>140.81263892466771</v>
      </c>
      <c r="L638" s="46">
        <f t="shared" ref="L638:L639" si="255">D638/H638*100000</f>
        <v>125.55692739886535</v>
      </c>
    </row>
    <row r="639" spans="1:12" x14ac:dyDescent="0.35">
      <c r="A639" s="31">
        <v>44090</v>
      </c>
      <c r="B639" s="30" t="s">
        <v>589</v>
      </c>
      <c r="C639" s="30">
        <v>11989</v>
      </c>
      <c r="D639" s="30">
        <v>1471</v>
      </c>
      <c r="E639" s="30">
        <v>752</v>
      </c>
      <c r="F639" s="31">
        <f t="shared" si="233"/>
        <v>44073</v>
      </c>
      <c r="G639" s="31">
        <f t="shared" si="232"/>
        <v>44086</v>
      </c>
      <c r="H639" s="46">
        <v>509227.92784363002</v>
      </c>
      <c r="I639" s="48">
        <f t="shared" si="254"/>
        <v>7.3118891168316713E-2</v>
      </c>
      <c r="J639" s="46">
        <f t="shared" si="235"/>
        <v>2354.3484841392074</v>
      </c>
      <c r="K639" s="46">
        <f t="shared" si="236"/>
        <v>147.67454000105795</v>
      </c>
      <c r="L639" s="46">
        <f t="shared" si="255"/>
        <v>288.86868130526096</v>
      </c>
    </row>
    <row r="640" spans="1:12" x14ac:dyDescent="0.35">
      <c r="A640" s="31">
        <v>44090</v>
      </c>
      <c r="B640" s="30" t="s">
        <v>588</v>
      </c>
      <c r="C640" s="30">
        <v>28288</v>
      </c>
      <c r="D640" s="30">
        <v>1829</v>
      </c>
      <c r="E640" s="30">
        <v>642</v>
      </c>
      <c r="F640" s="31">
        <f t="shared" si="233"/>
        <v>44073</v>
      </c>
      <c r="G640" s="31">
        <f t="shared" si="232"/>
        <v>44086</v>
      </c>
      <c r="H640" s="46">
        <v>859094.84590376006</v>
      </c>
      <c r="I640" s="48">
        <f t="shared" si="254"/>
        <v>0.12335549388836337</v>
      </c>
      <c r="J640" s="46">
        <f t="shared" si="235"/>
        <v>3292.767979563569</v>
      </c>
      <c r="K640" s="46">
        <f t="shared" si="236"/>
        <v>74.729816278273887</v>
      </c>
      <c r="L640" s="46">
        <f t="shared" si="243"/>
        <v>212.89849528498897</v>
      </c>
    </row>
    <row r="641" spans="1:12" x14ac:dyDescent="0.35">
      <c r="A641" s="31">
        <v>44090</v>
      </c>
      <c r="B641" s="30" t="s">
        <v>587</v>
      </c>
      <c r="C641" s="30">
        <v>2757</v>
      </c>
      <c r="D641" s="30">
        <v>394</v>
      </c>
      <c r="E641" s="30">
        <v>232</v>
      </c>
      <c r="F641" s="31">
        <f t="shared" si="233"/>
        <v>44073</v>
      </c>
      <c r="G641" s="31">
        <f t="shared" si="232"/>
        <v>44086</v>
      </c>
      <c r="H641" s="46">
        <v>492858.33534902002</v>
      </c>
      <c r="I641" s="48">
        <f t="shared" si="254"/>
        <v>7.0768418253071133E-2</v>
      </c>
      <c r="J641" s="46">
        <f t="shared" si="235"/>
        <v>559.38995087657736</v>
      </c>
      <c r="K641" s="46">
        <f t="shared" si="236"/>
        <v>47.072349874271289</v>
      </c>
      <c r="L641" s="46">
        <f t="shared" si="243"/>
        <v>79.941835562340046</v>
      </c>
    </row>
    <row r="642" spans="1:12" x14ac:dyDescent="0.35">
      <c r="A642" s="31">
        <v>44090</v>
      </c>
      <c r="B642" s="30" t="s">
        <v>586</v>
      </c>
      <c r="C642" s="30">
        <v>7832</v>
      </c>
      <c r="D642" s="30">
        <v>1006</v>
      </c>
      <c r="E642" s="30">
        <v>587</v>
      </c>
      <c r="F642" s="31">
        <f t="shared" si="233"/>
        <v>44073</v>
      </c>
      <c r="G642" s="31">
        <f t="shared" si="232"/>
        <v>44086</v>
      </c>
    </row>
    <row r="643" spans="1:12" x14ac:dyDescent="0.35">
      <c r="A643" s="31">
        <v>44090</v>
      </c>
      <c r="B643" s="30" t="s">
        <v>591</v>
      </c>
      <c r="C643" s="30">
        <v>35405</v>
      </c>
      <c r="D643" s="30">
        <v>1556</v>
      </c>
      <c r="E643" s="30">
        <v>54</v>
      </c>
      <c r="F643" s="31">
        <f t="shared" si="233"/>
        <v>44073</v>
      </c>
      <c r="G643" s="31">
        <f t="shared" ref="G643:G706" si="256">A643-4</f>
        <v>44086</v>
      </c>
    </row>
    <row r="644" spans="1:12" x14ac:dyDescent="0.35">
      <c r="A644" s="31">
        <v>44091</v>
      </c>
      <c r="B644" s="30" t="s">
        <v>590</v>
      </c>
      <c r="C644" s="30">
        <v>39573</v>
      </c>
      <c r="D644" s="30">
        <v>6238</v>
      </c>
      <c r="E644" s="30">
        <v>6992</v>
      </c>
      <c r="F644" s="31">
        <f t="shared" si="233"/>
        <v>44074</v>
      </c>
      <c r="G644" s="31">
        <f t="shared" si="256"/>
        <v>44087</v>
      </c>
      <c r="H644" s="46">
        <v>4955521.0762956496</v>
      </c>
      <c r="I644" s="48">
        <f t="shared" ref="I644:I647" si="257">H644/6964382.52422904</f>
        <v>0.71155210947351399</v>
      </c>
      <c r="J644" s="46">
        <f t="shared" si="235"/>
        <v>798.56385213039198</v>
      </c>
      <c r="K644" s="46">
        <f t="shared" si="236"/>
        <v>141.09515210107145</v>
      </c>
      <c r="L644" s="46">
        <f t="shared" ref="L644:L645" si="258">D644/H644*100000</f>
        <v>125.87979960046964</v>
      </c>
    </row>
    <row r="645" spans="1:12" x14ac:dyDescent="0.35">
      <c r="A645" s="31">
        <v>44091</v>
      </c>
      <c r="B645" s="30" t="s">
        <v>589</v>
      </c>
      <c r="C645" s="30">
        <v>12032</v>
      </c>
      <c r="D645" s="30">
        <v>1471</v>
      </c>
      <c r="E645" s="30">
        <v>753</v>
      </c>
      <c r="F645" s="31">
        <f t="shared" si="233"/>
        <v>44074</v>
      </c>
      <c r="G645" s="31">
        <f t="shared" si="256"/>
        <v>44087</v>
      </c>
      <c r="H645" s="46">
        <v>509227.92784363002</v>
      </c>
      <c r="I645" s="48">
        <f t="shared" si="257"/>
        <v>7.3118891168316713E-2</v>
      </c>
      <c r="J645" s="46">
        <f t="shared" si="235"/>
        <v>2362.7926400169272</v>
      </c>
      <c r="K645" s="46">
        <f t="shared" si="236"/>
        <v>147.87091571914448</v>
      </c>
      <c r="L645" s="46">
        <f t="shared" si="258"/>
        <v>288.86868130526096</v>
      </c>
    </row>
    <row r="646" spans="1:12" x14ac:dyDescent="0.35">
      <c r="A646" s="31">
        <v>44091</v>
      </c>
      <c r="B646" s="30" t="s">
        <v>588</v>
      </c>
      <c r="C646" s="30">
        <v>28421</v>
      </c>
      <c r="D646" s="30">
        <v>1835</v>
      </c>
      <c r="E646" s="30">
        <v>643</v>
      </c>
      <c r="F646" s="31">
        <f t="shared" si="233"/>
        <v>44074</v>
      </c>
      <c r="G646" s="31">
        <f t="shared" si="256"/>
        <v>44087</v>
      </c>
      <c r="H646" s="46">
        <v>859094.84590376006</v>
      </c>
      <c r="I646" s="48">
        <f t="shared" si="257"/>
        <v>0.12335549388836337</v>
      </c>
      <c r="J646" s="46">
        <f t="shared" si="235"/>
        <v>3308.2493901009689</v>
      </c>
      <c r="K646" s="46">
        <f t="shared" si="236"/>
        <v>74.846217861261849</v>
      </c>
      <c r="L646" s="46">
        <f t="shared" si="243"/>
        <v>213.59690478291679</v>
      </c>
    </row>
    <row r="647" spans="1:12" x14ac:dyDescent="0.35">
      <c r="A647" s="31">
        <v>44091</v>
      </c>
      <c r="B647" s="30" t="s">
        <v>587</v>
      </c>
      <c r="C647" s="30">
        <v>2770</v>
      </c>
      <c r="D647" s="30">
        <v>394</v>
      </c>
      <c r="E647" s="30">
        <v>232</v>
      </c>
      <c r="F647" s="31">
        <f t="shared" ref="F647:F710" si="259">A647-17</f>
        <v>44074</v>
      </c>
      <c r="G647" s="31">
        <f t="shared" si="256"/>
        <v>44087</v>
      </c>
      <c r="H647" s="46">
        <v>492858.33534902002</v>
      </c>
      <c r="I647" s="48">
        <f t="shared" si="257"/>
        <v>7.0768418253071133E-2</v>
      </c>
      <c r="J647" s="46">
        <f t="shared" ref="J647:J710" si="260">C647/H647*100000</f>
        <v>562.02762565401497</v>
      </c>
      <c r="K647" s="46">
        <f t="shared" ref="K647:K710" si="261">E647/H647*100000</f>
        <v>47.072349874271289</v>
      </c>
      <c r="L647" s="46">
        <f t="shared" si="243"/>
        <v>79.941835562340046</v>
      </c>
    </row>
    <row r="648" spans="1:12" x14ac:dyDescent="0.35">
      <c r="A648" s="31">
        <v>44091</v>
      </c>
      <c r="B648" s="30" t="s">
        <v>586</v>
      </c>
      <c r="C648" s="30">
        <v>7872</v>
      </c>
      <c r="D648" s="30">
        <v>1006</v>
      </c>
      <c r="E648" s="30">
        <v>587</v>
      </c>
      <c r="F648" s="31">
        <f t="shared" si="259"/>
        <v>44074</v>
      </c>
      <c r="G648" s="31">
        <f t="shared" si="256"/>
        <v>44087</v>
      </c>
    </row>
    <row r="649" spans="1:12" x14ac:dyDescent="0.35">
      <c r="A649" s="31">
        <v>44091</v>
      </c>
      <c r="B649" s="30" t="s">
        <v>591</v>
      </c>
      <c r="C649" s="30">
        <v>35460</v>
      </c>
      <c r="D649" s="30">
        <v>1552</v>
      </c>
      <c r="E649" s="30">
        <v>53</v>
      </c>
      <c r="F649" s="31">
        <f t="shared" si="259"/>
        <v>44074</v>
      </c>
      <c r="G649" s="31">
        <f t="shared" si="256"/>
        <v>44087</v>
      </c>
    </row>
    <row r="650" spans="1:12" x14ac:dyDescent="0.35">
      <c r="A650" s="31">
        <v>44092</v>
      </c>
      <c r="B650" s="30" t="s">
        <v>590</v>
      </c>
      <c r="C650" s="30">
        <v>39735</v>
      </c>
      <c r="D650" s="30">
        <v>6247</v>
      </c>
      <c r="E650" s="30">
        <v>6996</v>
      </c>
      <c r="F650" s="31">
        <f t="shared" si="259"/>
        <v>44075</v>
      </c>
      <c r="G650" s="31">
        <f t="shared" si="256"/>
        <v>44088</v>
      </c>
      <c r="H650" s="46">
        <v>4955521.0762956496</v>
      </c>
      <c r="I650" s="48">
        <f t="shared" ref="I650:I653" si="262">H650/6964382.52422904</f>
        <v>0.71155210947351399</v>
      </c>
      <c r="J650" s="46">
        <f t="shared" si="260"/>
        <v>801.83293317163532</v>
      </c>
      <c r="K650" s="46">
        <f t="shared" si="261"/>
        <v>141.17587015147251</v>
      </c>
      <c r="L650" s="46">
        <f t="shared" ref="L650:L651" si="263">D650/H650*100000</f>
        <v>126.06141521387204</v>
      </c>
    </row>
    <row r="651" spans="1:12" x14ac:dyDescent="0.35">
      <c r="A651" s="31">
        <v>44092</v>
      </c>
      <c r="B651" s="30" t="s">
        <v>589</v>
      </c>
      <c r="C651" s="30">
        <v>12060</v>
      </c>
      <c r="D651" s="30">
        <v>1479</v>
      </c>
      <c r="E651" s="30">
        <v>755</v>
      </c>
      <c r="F651" s="31">
        <f t="shared" si="259"/>
        <v>44075</v>
      </c>
      <c r="G651" s="31">
        <f t="shared" si="256"/>
        <v>44088</v>
      </c>
      <c r="H651" s="46">
        <v>509227.92784363002</v>
      </c>
      <c r="I651" s="48">
        <f t="shared" si="262"/>
        <v>7.3118891168316713E-2</v>
      </c>
      <c r="J651" s="46">
        <f t="shared" si="260"/>
        <v>2368.29116012335</v>
      </c>
      <c r="K651" s="46">
        <f t="shared" si="261"/>
        <v>148.26366715531751</v>
      </c>
      <c r="L651" s="46">
        <f t="shared" si="263"/>
        <v>290.43968704995308</v>
      </c>
    </row>
    <row r="652" spans="1:12" x14ac:dyDescent="0.35">
      <c r="A652" s="31">
        <v>44092</v>
      </c>
      <c r="B652" s="30" t="s">
        <v>588</v>
      </c>
      <c r="C652" s="30">
        <v>28596</v>
      </c>
      <c r="D652" s="30">
        <v>1836</v>
      </c>
      <c r="E652" s="30">
        <v>644</v>
      </c>
      <c r="F652" s="31">
        <f t="shared" si="259"/>
        <v>44075</v>
      </c>
      <c r="G652" s="31">
        <f t="shared" si="256"/>
        <v>44088</v>
      </c>
      <c r="H652" s="46">
        <v>859094.84590376006</v>
      </c>
      <c r="I652" s="48">
        <f t="shared" si="262"/>
        <v>0.12335549388836337</v>
      </c>
      <c r="J652" s="46">
        <f t="shared" si="260"/>
        <v>3328.6196671238631</v>
      </c>
      <c r="K652" s="46">
        <f t="shared" si="261"/>
        <v>74.96261944424981</v>
      </c>
      <c r="L652" s="46">
        <f t="shared" si="243"/>
        <v>213.71330636590474</v>
      </c>
    </row>
    <row r="653" spans="1:12" x14ac:dyDescent="0.35">
      <c r="A653" s="31">
        <v>44092</v>
      </c>
      <c r="B653" s="30" t="s">
        <v>587</v>
      </c>
      <c r="C653" s="30">
        <v>2784</v>
      </c>
      <c r="D653" s="30">
        <v>394</v>
      </c>
      <c r="E653" s="30">
        <v>232</v>
      </c>
      <c r="F653" s="31">
        <f t="shared" si="259"/>
        <v>44075</v>
      </c>
      <c r="G653" s="31">
        <f t="shared" si="256"/>
        <v>44088</v>
      </c>
      <c r="H653" s="46">
        <v>492858.33534902002</v>
      </c>
      <c r="I653" s="48">
        <f t="shared" si="262"/>
        <v>7.0768418253071133E-2</v>
      </c>
      <c r="J653" s="46">
        <f t="shared" si="260"/>
        <v>564.8681984912555</v>
      </c>
      <c r="K653" s="46">
        <f t="shared" si="261"/>
        <v>47.072349874271289</v>
      </c>
      <c r="L653" s="46">
        <f t="shared" si="243"/>
        <v>79.941835562340046</v>
      </c>
    </row>
    <row r="654" spans="1:12" x14ac:dyDescent="0.35">
      <c r="A654" s="31">
        <v>44092</v>
      </c>
      <c r="B654" s="30" t="s">
        <v>586</v>
      </c>
      <c r="C654" s="30">
        <v>7900</v>
      </c>
      <c r="D654" s="30">
        <v>1005</v>
      </c>
      <c r="E654" s="30">
        <v>587</v>
      </c>
      <c r="F654" s="31">
        <f t="shared" si="259"/>
        <v>44075</v>
      </c>
      <c r="G654" s="31">
        <f t="shared" si="256"/>
        <v>44088</v>
      </c>
    </row>
    <row r="655" spans="1:12" x14ac:dyDescent="0.35">
      <c r="A655" s="31">
        <v>44092</v>
      </c>
      <c r="B655" s="30" t="s">
        <v>591</v>
      </c>
      <c r="C655" s="30">
        <v>35507</v>
      </c>
      <c r="D655" s="30">
        <v>1553</v>
      </c>
      <c r="E655" s="30">
        <v>55</v>
      </c>
      <c r="F655" s="31">
        <f t="shared" si="259"/>
        <v>44075</v>
      </c>
      <c r="G655" s="31">
        <f t="shared" si="256"/>
        <v>44088</v>
      </c>
    </row>
    <row r="656" spans="1:12" x14ac:dyDescent="0.35">
      <c r="A656" s="31">
        <v>44093</v>
      </c>
      <c r="B656" s="30" t="s">
        <v>590</v>
      </c>
      <c r="C656" s="30">
        <v>39927</v>
      </c>
      <c r="D656" s="30">
        <v>6255</v>
      </c>
      <c r="E656" s="30">
        <v>7017</v>
      </c>
      <c r="F656" s="31">
        <f t="shared" si="259"/>
        <v>44076</v>
      </c>
      <c r="G656" s="31">
        <f t="shared" si="256"/>
        <v>44089</v>
      </c>
      <c r="H656" s="46">
        <v>4955521.0762956496</v>
      </c>
      <c r="I656" s="48">
        <f t="shared" ref="I656:I659" si="264">H656/6964382.52422904</f>
        <v>0.71155210947351399</v>
      </c>
      <c r="J656" s="46">
        <f t="shared" si="260"/>
        <v>805.70739959088667</v>
      </c>
      <c r="K656" s="46">
        <f t="shared" si="261"/>
        <v>141.59963991607813</v>
      </c>
      <c r="L656" s="46">
        <f t="shared" ref="L656:L657" si="265">D656/H656*100000</f>
        <v>126.22285131467419</v>
      </c>
    </row>
    <row r="657" spans="1:12" x14ac:dyDescent="0.35">
      <c r="A657" s="31">
        <v>44093</v>
      </c>
      <c r="B657" s="30" t="s">
        <v>589</v>
      </c>
      <c r="C657" s="30">
        <v>12090</v>
      </c>
      <c r="D657" s="30">
        <v>1482</v>
      </c>
      <c r="E657" s="30">
        <v>757</v>
      </c>
      <c r="F657" s="31">
        <f t="shared" si="259"/>
        <v>44076</v>
      </c>
      <c r="G657" s="31">
        <f t="shared" si="256"/>
        <v>44089</v>
      </c>
      <c r="H657" s="46">
        <v>509227.92784363002</v>
      </c>
      <c r="I657" s="48">
        <f t="shared" si="264"/>
        <v>7.3118891168316713E-2</v>
      </c>
      <c r="J657" s="46">
        <f t="shared" si="260"/>
        <v>2374.1824316659449</v>
      </c>
      <c r="K657" s="46">
        <f t="shared" si="261"/>
        <v>148.65641859149054</v>
      </c>
      <c r="L657" s="46">
        <f t="shared" si="265"/>
        <v>291.02881420421261</v>
      </c>
    </row>
    <row r="658" spans="1:12" x14ac:dyDescent="0.35">
      <c r="A658" s="31">
        <v>44093</v>
      </c>
      <c r="B658" s="30" t="s">
        <v>588</v>
      </c>
      <c r="C658" s="30">
        <v>28799</v>
      </c>
      <c r="D658" s="30">
        <v>1838</v>
      </c>
      <c r="E658" s="30">
        <v>644</v>
      </c>
      <c r="F658" s="31">
        <f t="shared" si="259"/>
        <v>44076</v>
      </c>
      <c r="G658" s="31">
        <f t="shared" si="256"/>
        <v>44089</v>
      </c>
      <c r="H658" s="46">
        <v>859094.84590376006</v>
      </c>
      <c r="I658" s="48">
        <f t="shared" si="264"/>
        <v>0.12335549388836337</v>
      </c>
      <c r="J658" s="46">
        <f t="shared" si="260"/>
        <v>3352.24918847042</v>
      </c>
      <c r="K658" s="46">
        <f t="shared" si="261"/>
        <v>74.96261944424981</v>
      </c>
      <c r="L658" s="46">
        <f t="shared" si="243"/>
        <v>213.94610953188067</v>
      </c>
    </row>
    <row r="659" spans="1:12" x14ac:dyDescent="0.35">
      <c r="A659" s="31">
        <v>44093</v>
      </c>
      <c r="B659" s="30" t="s">
        <v>587</v>
      </c>
      <c r="C659" s="30">
        <v>2798</v>
      </c>
      <c r="D659" s="30">
        <v>394</v>
      </c>
      <c r="E659" s="30">
        <v>232</v>
      </c>
      <c r="F659" s="31">
        <f t="shared" si="259"/>
        <v>44076</v>
      </c>
      <c r="G659" s="31">
        <f t="shared" si="256"/>
        <v>44089</v>
      </c>
      <c r="H659" s="46">
        <v>492858.33534902002</v>
      </c>
      <c r="I659" s="48">
        <f t="shared" si="264"/>
        <v>7.0768418253071133E-2</v>
      </c>
      <c r="J659" s="46">
        <f t="shared" si="260"/>
        <v>567.70877132849591</v>
      </c>
      <c r="K659" s="46">
        <f t="shared" si="261"/>
        <v>47.072349874271289</v>
      </c>
      <c r="L659" s="46">
        <f t="shared" si="243"/>
        <v>79.941835562340046</v>
      </c>
    </row>
    <row r="660" spans="1:12" x14ac:dyDescent="0.35">
      <c r="A660" s="31">
        <v>44093</v>
      </c>
      <c r="B660" s="30" t="s">
        <v>586</v>
      </c>
      <c r="C660" s="30">
        <v>7996</v>
      </c>
      <c r="D660" s="30">
        <v>1011</v>
      </c>
      <c r="E660" s="30">
        <v>591</v>
      </c>
      <c r="F660" s="31">
        <f t="shared" si="259"/>
        <v>44076</v>
      </c>
      <c r="G660" s="31">
        <f t="shared" si="256"/>
        <v>44089</v>
      </c>
    </row>
    <row r="661" spans="1:12" x14ac:dyDescent="0.35">
      <c r="A661" s="31">
        <v>44093</v>
      </c>
      <c r="B661" s="30" t="s">
        <v>591</v>
      </c>
      <c r="C661" s="30">
        <v>35571</v>
      </c>
      <c r="D661" s="30">
        <v>1557</v>
      </c>
      <c r="E661" s="30">
        <v>54</v>
      </c>
      <c r="F661" s="31">
        <f t="shared" si="259"/>
        <v>44076</v>
      </c>
      <c r="G661" s="31">
        <f t="shared" si="256"/>
        <v>44089</v>
      </c>
    </row>
    <row r="662" spans="1:12" x14ac:dyDescent="0.35">
      <c r="A662" s="31">
        <v>44094</v>
      </c>
      <c r="B662" s="30" t="s">
        <v>590</v>
      </c>
      <c r="C662" s="30">
        <v>40066</v>
      </c>
      <c r="D662" s="30">
        <v>6257</v>
      </c>
      <c r="E662" s="30">
        <v>7029</v>
      </c>
      <c r="F662" s="31">
        <f t="shared" si="259"/>
        <v>44077</v>
      </c>
      <c r="G662" s="31">
        <f t="shared" si="256"/>
        <v>44090</v>
      </c>
      <c r="H662" s="46">
        <v>4955521.0762956496</v>
      </c>
      <c r="I662" s="48">
        <f t="shared" ref="I662:I665" si="266">H662/6964382.52422904</f>
        <v>0.71155210947351399</v>
      </c>
      <c r="J662" s="46">
        <f t="shared" si="260"/>
        <v>808.51235184232394</v>
      </c>
      <c r="K662" s="46">
        <f t="shared" si="261"/>
        <v>141.84179406728137</v>
      </c>
      <c r="L662" s="46">
        <f t="shared" ref="L662:L663" si="267">D662/H662*100000</f>
        <v>126.26321033987473</v>
      </c>
    </row>
    <row r="663" spans="1:12" x14ac:dyDescent="0.35">
      <c r="A663" s="31">
        <v>44094</v>
      </c>
      <c r="B663" s="30" t="s">
        <v>589</v>
      </c>
      <c r="C663" s="30">
        <v>12120</v>
      </c>
      <c r="D663" s="30">
        <v>1484</v>
      </c>
      <c r="E663" s="30">
        <v>759</v>
      </c>
      <c r="F663" s="31">
        <f t="shared" si="259"/>
        <v>44077</v>
      </c>
      <c r="G663" s="31">
        <f t="shared" si="256"/>
        <v>44090</v>
      </c>
      <c r="H663" s="46">
        <v>509227.92784363002</v>
      </c>
      <c r="I663" s="48">
        <f t="shared" si="266"/>
        <v>7.3118891168316713E-2</v>
      </c>
      <c r="J663" s="46">
        <f t="shared" si="260"/>
        <v>2380.0737032085408</v>
      </c>
      <c r="K663" s="46">
        <f t="shared" si="261"/>
        <v>149.04917002766356</v>
      </c>
      <c r="L663" s="46">
        <f t="shared" si="267"/>
        <v>291.42156564038567</v>
      </c>
    </row>
    <row r="664" spans="1:12" x14ac:dyDescent="0.35">
      <c r="A664" s="31">
        <v>44094</v>
      </c>
      <c r="B664" s="30" t="s">
        <v>588</v>
      </c>
      <c r="C664" s="30">
        <v>28940</v>
      </c>
      <c r="D664" s="30">
        <v>1842</v>
      </c>
      <c r="E664" s="30">
        <v>645</v>
      </c>
      <c r="F664" s="31">
        <f t="shared" si="259"/>
        <v>44077</v>
      </c>
      <c r="G664" s="31">
        <f t="shared" si="256"/>
        <v>44090</v>
      </c>
      <c r="H664" s="46">
        <v>859094.84590376006</v>
      </c>
      <c r="I664" s="48">
        <f t="shared" si="266"/>
        <v>0.12335549388836337</v>
      </c>
      <c r="J664" s="46">
        <f t="shared" si="260"/>
        <v>3368.6618116717227</v>
      </c>
      <c r="K664" s="46">
        <f t="shared" si="261"/>
        <v>75.079021027237772</v>
      </c>
      <c r="L664" s="46">
        <f t="shared" si="243"/>
        <v>214.41171586383251</v>
      </c>
    </row>
    <row r="665" spans="1:12" x14ac:dyDescent="0.35">
      <c r="A665" s="31">
        <v>44094</v>
      </c>
      <c r="B665" s="30" t="s">
        <v>587</v>
      </c>
      <c r="C665" s="30">
        <v>2806</v>
      </c>
      <c r="D665" s="30">
        <v>394</v>
      </c>
      <c r="E665" s="30">
        <v>232</v>
      </c>
      <c r="F665" s="31">
        <f t="shared" si="259"/>
        <v>44077</v>
      </c>
      <c r="G665" s="31">
        <f t="shared" si="256"/>
        <v>44090</v>
      </c>
      <c r="H665" s="46">
        <v>492858.33534902002</v>
      </c>
      <c r="I665" s="48">
        <f t="shared" si="266"/>
        <v>7.0768418253071133E-2</v>
      </c>
      <c r="J665" s="46">
        <f t="shared" si="260"/>
        <v>569.33195580691915</v>
      </c>
      <c r="K665" s="46">
        <f t="shared" si="261"/>
        <v>47.072349874271289</v>
      </c>
      <c r="L665" s="46">
        <f t="shared" si="243"/>
        <v>79.941835562340046</v>
      </c>
    </row>
    <row r="666" spans="1:12" x14ac:dyDescent="0.35">
      <c r="A666" s="31">
        <v>44094</v>
      </c>
      <c r="B666" s="30" t="s">
        <v>586</v>
      </c>
      <c r="C666" s="30">
        <v>8028</v>
      </c>
      <c r="D666" s="30">
        <v>1011</v>
      </c>
      <c r="E666" s="30">
        <v>591</v>
      </c>
      <c r="F666" s="31">
        <f t="shared" si="259"/>
        <v>44077</v>
      </c>
      <c r="G666" s="31">
        <f t="shared" si="256"/>
        <v>44090</v>
      </c>
    </row>
    <row r="667" spans="1:12" x14ac:dyDescent="0.35">
      <c r="A667" s="31">
        <v>44094</v>
      </c>
      <c r="B667" s="30" t="s">
        <v>591</v>
      </c>
      <c r="C667" s="30">
        <v>35580</v>
      </c>
      <c r="D667" s="30">
        <v>1557</v>
      </c>
      <c r="E667" s="30">
        <v>54</v>
      </c>
      <c r="F667" s="31">
        <f t="shared" si="259"/>
        <v>44077</v>
      </c>
      <c r="G667" s="31">
        <f t="shared" si="256"/>
        <v>44090</v>
      </c>
    </row>
    <row r="668" spans="1:12" x14ac:dyDescent="0.35">
      <c r="A668" s="31">
        <v>44095</v>
      </c>
      <c r="B668" s="30" t="s">
        <v>590</v>
      </c>
      <c r="C668" s="30">
        <v>40134</v>
      </c>
      <c r="D668" s="30">
        <v>6262</v>
      </c>
      <c r="E668" s="30">
        <v>7036</v>
      </c>
      <c r="F668" s="31">
        <f t="shared" si="259"/>
        <v>44078</v>
      </c>
      <c r="G668" s="31">
        <f t="shared" si="256"/>
        <v>44091</v>
      </c>
      <c r="H668" s="46">
        <v>4955521.0762956496</v>
      </c>
      <c r="I668" s="48">
        <f t="shared" ref="I668:I671" si="268">H668/6964382.52422904</f>
        <v>0.71155210947351399</v>
      </c>
      <c r="J668" s="46">
        <f t="shared" si="260"/>
        <v>809.88455869914208</v>
      </c>
      <c r="K668" s="46">
        <f t="shared" si="261"/>
        <v>141.98305065548323</v>
      </c>
      <c r="L668" s="46">
        <f t="shared" ref="L668:L731" si="269">D668/H668*100000</f>
        <v>126.36410790287606</v>
      </c>
    </row>
    <row r="669" spans="1:12" x14ac:dyDescent="0.35">
      <c r="A669" s="31">
        <v>44095</v>
      </c>
      <c r="B669" s="30" t="s">
        <v>589</v>
      </c>
      <c r="C669" s="30">
        <v>12119</v>
      </c>
      <c r="D669" s="30">
        <v>1484</v>
      </c>
      <c r="E669" s="30">
        <v>759</v>
      </c>
      <c r="F669" s="31">
        <f t="shared" si="259"/>
        <v>44078</v>
      </c>
      <c r="G669" s="31">
        <f t="shared" si="256"/>
        <v>44091</v>
      </c>
      <c r="H669" s="46">
        <v>509227.92784363002</v>
      </c>
      <c r="I669" s="48">
        <f t="shared" si="268"/>
        <v>7.3118891168316713E-2</v>
      </c>
      <c r="J669" s="46">
        <f t="shared" si="260"/>
        <v>2379.8773274904543</v>
      </c>
      <c r="K669" s="46">
        <f t="shared" si="261"/>
        <v>149.04917002766356</v>
      </c>
      <c r="L669" s="46">
        <f t="shared" si="269"/>
        <v>291.42156564038567</v>
      </c>
    </row>
    <row r="670" spans="1:12" x14ac:dyDescent="0.35">
      <c r="A670" s="31">
        <v>44095</v>
      </c>
      <c r="B670" s="30" t="s">
        <v>588</v>
      </c>
      <c r="C670" s="30">
        <v>29014</v>
      </c>
      <c r="D670" s="30">
        <v>1845</v>
      </c>
      <c r="E670" s="30">
        <v>645</v>
      </c>
      <c r="F670" s="31">
        <f t="shared" si="259"/>
        <v>44078</v>
      </c>
      <c r="G670" s="31">
        <f t="shared" si="256"/>
        <v>44091</v>
      </c>
      <c r="H670" s="46">
        <v>859094.84590376006</v>
      </c>
      <c r="I670" s="48">
        <f t="shared" si="268"/>
        <v>0.12335549388836337</v>
      </c>
      <c r="J670" s="46">
        <f t="shared" si="260"/>
        <v>3377.2755288128319</v>
      </c>
      <c r="K670" s="46">
        <f t="shared" si="261"/>
        <v>75.079021027237772</v>
      </c>
      <c r="L670" s="46">
        <f t="shared" si="269"/>
        <v>214.76092061279644</v>
      </c>
    </row>
    <row r="671" spans="1:12" x14ac:dyDescent="0.35">
      <c r="A671" s="31">
        <v>44095</v>
      </c>
      <c r="B671" s="30" t="s">
        <v>587</v>
      </c>
      <c r="C671" s="30">
        <v>2818</v>
      </c>
      <c r="D671" s="30">
        <v>394</v>
      </c>
      <c r="E671" s="30">
        <v>232</v>
      </c>
      <c r="F671" s="31">
        <f t="shared" si="259"/>
        <v>44078</v>
      </c>
      <c r="G671" s="31">
        <f t="shared" si="256"/>
        <v>44091</v>
      </c>
      <c r="H671" s="46">
        <v>492858.33534902002</v>
      </c>
      <c r="I671" s="48">
        <f t="shared" si="268"/>
        <v>7.0768418253071133E-2</v>
      </c>
      <c r="J671" s="46">
        <f t="shared" si="260"/>
        <v>571.76673252455384</v>
      </c>
      <c r="K671" s="46">
        <f t="shared" si="261"/>
        <v>47.072349874271289</v>
      </c>
      <c r="L671" s="46">
        <f t="shared" si="269"/>
        <v>79.941835562340046</v>
      </c>
    </row>
    <row r="672" spans="1:12" x14ac:dyDescent="0.35">
      <c r="A672" s="31">
        <v>44095</v>
      </c>
      <c r="B672" s="30" t="s">
        <v>586</v>
      </c>
      <c r="C672" s="30">
        <v>8048</v>
      </c>
      <c r="D672" s="30">
        <v>1013</v>
      </c>
      <c r="E672" s="30">
        <v>591</v>
      </c>
      <c r="F672" s="31">
        <f t="shared" si="259"/>
        <v>44078</v>
      </c>
      <c r="G672" s="31">
        <f t="shared" si="256"/>
        <v>44091</v>
      </c>
    </row>
    <row r="673" spans="1:12" x14ac:dyDescent="0.35">
      <c r="A673" s="31">
        <v>44095</v>
      </c>
      <c r="B673" s="30" t="s">
        <v>591</v>
      </c>
      <c r="C673" s="30">
        <v>35663</v>
      </c>
      <c r="D673" s="30">
        <v>1555</v>
      </c>
      <c r="E673" s="30">
        <v>54</v>
      </c>
      <c r="F673" s="31">
        <f t="shared" si="259"/>
        <v>44078</v>
      </c>
      <c r="G673" s="31">
        <f t="shared" si="256"/>
        <v>44091</v>
      </c>
    </row>
    <row r="674" spans="1:12" x14ac:dyDescent="0.35">
      <c r="A674" s="31">
        <v>44096</v>
      </c>
      <c r="B674" s="30" t="s">
        <v>590</v>
      </c>
      <c r="C674" s="30">
        <v>40226</v>
      </c>
      <c r="D674" s="30">
        <v>6269</v>
      </c>
      <c r="E674" s="30">
        <v>7045</v>
      </c>
      <c r="F674" s="31">
        <f t="shared" si="259"/>
        <v>44079</v>
      </c>
      <c r="G674" s="31">
        <f t="shared" si="256"/>
        <v>44092</v>
      </c>
      <c r="H674" s="46">
        <v>4955521.0762956496</v>
      </c>
      <c r="I674" s="48">
        <f t="shared" ref="I674:I677" si="270">H674/6964382.52422904</f>
        <v>0.71155210947351399</v>
      </c>
      <c r="J674" s="46">
        <f t="shared" si="260"/>
        <v>811.74107385836669</v>
      </c>
      <c r="K674" s="46">
        <f t="shared" si="261"/>
        <v>142.16466626888564</v>
      </c>
      <c r="L674" s="46">
        <f t="shared" ref="L674:L675" si="271">D674/H674*100000</f>
        <v>126.50536449107794</v>
      </c>
    </row>
    <row r="675" spans="1:12" x14ac:dyDescent="0.35">
      <c r="A675" s="31">
        <v>44096</v>
      </c>
      <c r="B675" s="30" t="s">
        <v>589</v>
      </c>
      <c r="C675" s="30">
        <v>12136</v>
      </c>
      <c r="D675" s="30">
        <v>1485</v>
      </c>
      <c r="E675" s="30">
        <v>759</v>
      </c>
      <c r="F675" s="31">
        <f t="shared" si="259"/>
        <v>44079</v>
      </c>
      <c r="G675" s="31">
        <f t="shared" si="256"/>
        <v>44092</v>
      </c>
      <c r="H675" s="46">
        <v>509227.92784363002</v>
      </c>
      <c r="I675" s="48">
        <f t="shared" si="270"/>
        <v>7.3118891168316713E-2</v>
      </c>
      <c r="J675" s="46">
        <f t="shared" si="260"/>
        <v>2383.2157146979248</v>
      </c>
      <c r="K675" s="46">
        <f t="shared" si="261"/>
        <v>149.04917002766356</v>
      </c>
      <c r="L675" s="46">
        <f t="shared" si="271"/>
        <v>291.61794135847219</v>
      </c>
    </row>
    <row r="676" spans="1:12" x14ac:dyDescent="0.35">
      <c r="A676" s="31">
        <v>44096</v>
      </c>
      <c r="B676" s="30" t="s">
        <v>588</v>
      </c>
      <c r="C676" s="30">
        <v>29103</v>
      </c>
      <c r="D676" s="30">
        <v>1848</v>
      </c>
      <c r="E676" s="30">
        <v>645</v>
      </c>
      <c r="F676" s="31">
        <f t="shared" si="259"/>
        <v>44079</v>
      </c>
      <c r="G676" s="31">
        <f t="shared" si="256"/>
        <v>44092</v>
      </c>
      <c r="H676" s="46">
        <v>859094.84590376006</v>
      </c>
      <c r="I676" s="48">
        <f t="shared" si="270"/>
        <v>0.12335549388836337</v>
      </c>
      <c r="J676" s="46">
        <f t="shared" si="260"/>
        <v>3387.635269698761</v>
      </c>
      <c r="K676" s="46">
        <f t="shared" si="261"/>
        <v>75.079021027237772</v>
      </c>
      <c r="L676" s="46">
        <f t="shared" si="269"/>
        <v>215.11012536176034</v>
      </c>
    </row>
    <row r="677" spans="1:12" x14ac:dyDescent="0.35">
      <c r="A677" s="31">
        <v>44096</v>
      </c>
      <c r="B677" s="30" t="s">
        <v>587</v>
      </c>
      <c r="C677" s="30">
        <v>2830</v>
      </c>
      <c r="D677" s="30">
        <v>394</v>
      </c>
      <c r="E677" s="30">
        <v>232</v>
      </c>
      <c r="F677" s="31">
        <f t="shared" si="259"/>
        <v>44079</v>
      </c>
      <c r="G677" s="31">
        <f t="shared" si="256"/>
        <v>44092</v>
      </c>
      <c r="H677" s="46">
        <v>492858.33534902002</v>
      </c>
      <c r="I677" s="48">
        <f t="shared" si="270"/>
        <v>7.0768418253071133E-2</v>
      </c>
      <c r="J677" s="46">
        <f t="shared" si="260"/>
        <v>574.20150924218854</v>
      </c>
      <c r="K677" s="46">
        <f t="shared" si="261"/>
        <v>47.072349874271289</v>
      </c>
      <c r="L677" s="46">
        <f t="shared" si="269"/>
        <v>79.941835562340046</v>
      </c>
    </row>
    <row r="678" spans="1:12" x14ac:dyDescent="0.35">
      <c r="A678" s="31">
        <v>44096</v>
      </c>
      <c r="B678" s="30" t="s">
        <v>586</v>
      </c>
      <c r="C678" s="30">
        <v>8064</v>
      </c>
      <c r="D678" s="30">
        <v>1013</v>
      </c>
      <c r="E678" s="30">
        <v>592</v>
      </c>
      <c r="F678" s="31">
        <f t="shared" si="259"/>
        <v>44079</v>
      </c>
      <c r="G678" s="31">
        <f t="shared" si="256"/>
        <v>44092</v>
      </c>
    </row>
    <row r="679" spans="1:12" x14ac:dyDescent="0.35">
      <c r="A679" s="31">
        <v>44096</v>
      </c>
      <c r="B679" s="30" t="s">
        <v>591</v>
      </c>
      <c r="C679" s="30">
        <v>35610</v>
      </c>
      <c r="D679" s="30">
        <v>1562</v>
      </c>
      <c r="E679" s="30">
        <v>55</v>
      </c>
      <c r="F679" s="31">
        <f t="shared" si="259"/>
        <v>44079</v>
      </c>
      <c r="G679" s="31">
        <f t="shared" si="256"/>
        <v>44092</v>
      </c>
    </row>
    <row r="680" spans="1:12" x14ac:dyDescent="0.35">
      <c r="A680" s="31">
        <v>44097</v>
      </c>
      <c r="B680" s="30" t="s">
        <v>590</v>
      </c>
      <c r="C680" s="30">
        <v>40382</v>
      </c>
      <c r="D680" s="30">
        <v>6277</v>
      </c>
      <c r="E680" s="30">
        <v>7058</v>
      </c>
      <c r="F680" s="31">
        <f t="shared" si="259"/>
        <v>44080</v>
      </c>
      <c r="G680" s="31">
        <f t="shared" si="256"/>
        <v>44093</v>
      </c>
      <c r="H680" s="46">
        <v>4955521.0762956496</v>
      </c>
      <c r="I680" s="48">
        <f t="shared" ref="I680:I683" si="272">H680/6964382.52422904</f>
        <v>0.71155210947351399</v>
      </c>
      <c r="J680" s="46">
        <f t="shared" si="260"/>
        <v>814.88907782400861</v>
      </c>
      <c r="K680" s="46">
        <f t="shared" si="261"/>
        <v>142.42699993268911</v>
      </c>
      <c r="L680" s="46">
        <f t="shared" ref="L680:L681" si="273">D680/H680*100000</f>
        <v>126.66680059188008</v>
      </c>
    </row>
    <row r="681" spans="1:12" x14ac:dyDescent="0.35">
      <c r="A681" s="31">
        <v>44097</v>
      </c>
      <c r="B681" s="30" t="s">
        <v>589</v>
      </c>
      <c r="C681" s="30">
        <v>12172</v>
      </c>
      <c r="D681" s="30">
        <v>1489</v>
      </c>
      <c r="E681" s="30">
        <v>759</v>
      </c>
      <c r="F681" s="31">
        <f t="shared" si="259"/>
        <v>44080</v>
      </c>
      <c r="G681" s="31">
        <f t="shared" si="256"/>
        <v>44093</v>
      </c>
      <c r="H681" s="46">
        <v>509227.92784363002</v>
      </c>
      <c r="I681" s="48">
        <f t="shared" si="272"/>
        <v>7.3118891168316713E-2</v>
      </c>
      <c r="J681" s="46">
        <f t="shared" si="260"/>
        <v>2390.2852405490394</v>
      </c>
      <c r="K681" s="46">
        <f t="shared" si="261"/>
        <v>149.04917002766356</v>
      </c>
      <c r="L681" s="46">
        <f t="shared" si="273"/>
        <v>292.4034442308182</v>
      </c>
    </row>
    <row r="682" spans="1:12" x14ac:dyDescent="0.35">
      <c r="A682" s="31">
        <v>44097</v>
      </c>
      <c r="B682" s="30" t="s">
        <v>588</v>
      </c>
      <c r="C682" s="30">
        <v>29301</v>
      </c>
      <c r="D682" s="30">
        <v>1850</v>
      </c>
      <c r="E682" s="30">
        <v>646</v>
      </c>
      <c r="F682" s="31">
        <f t="shared" si="259"/>
        <v>44080</v>
      </c>
      <c r="G682" s="31">
        <f t="shared" si="256"/>
        <v>44093</v>
      </c>
      <c r="H682" s="46">
        <v>859094.84590376006</v>
      </c>
      <c r="I682" s="48">
        <f t="shared" si="272"/>
        <v>0.12335549388836337</v>
      </c>
      <c r="J682" s="46">
        <f t="shared" si="260"/>
        <v>3410.6827831303781</v>
      </c>
      <c r="K682" s="46">
        <f t="shared" si="261"/>
        <v>75.195422610225748</v>
      </c>
      <c r="L682" s="46">
        <f t="shared" si="269"/>
        <v>215.34292852773626</v>
      </c>
    </row>
    <row r="683" spans="1:12" x14ac:dyDescent="0.35">
      <c r="A683" s="31">
        <v>44097</v>
      </c>
      <c r="B683" s="30" t="s">
        <v>587</v>
      </c>
      <c r="C683" s="30">
        <v>2846</v>
      </c>
      <c r="D683" s="30">
        <v>394</v>
      </c>
      <c r="E683" s="30">
        <v>232</v>
      </c>
      <c r="F683" s="31">
        <f t="shared" si="259"/>
        <v>44080</v>
      </c>
      <c r="G683" s="31">
        <f t="shared" si="256"/>
        <v>44093</v>
      </c>
      <c r="H683" s="46">
        <v>492858.33534902002</v>
      </c>
      <c r="I683" s="48">
        <f t="shared" si="272"/>
        <v>7.0768418253071133E-2</v>
      </c>
      <c r="J683" s="46">
        <f t="shared" si="260"/>
        <v>577.4478781990349</v>
      </c>
      <c r="K683" s="46">
        <f t="shared" si="261"/>
        <v>47.072349874271289</v>
      </c>
      <c r="L683" s="46">
        <f t="shared" si="269"/>
        <v>79.941835562340046</v>
      </c>
    </row>
    <row r="684" spans="1:12" x14ac:dyDescent="0.35">
      <c r="A684" s="31">
        <v>44097</v>
      </c>
      <c r="B684" s="30" t="s">
        <v>586</v>
      </c>
      <c r="C684" s="30">
        <v>8166</v>
      </c>
      <c r="D684" s="30">
        <v>1016</v>
      </c>
      <c r="E684" s="30">
        <v>593</v>
      </c>
      <c r="F684" s="31">
        <f t="shared" si="259"/>
        <v>44080</v>
      </c>
      <c r="G684" s="31">
        <f t="shared" si="256"/>
        <v>44093</v>
      </c>
    </row>
    <row r="685" spans="1:12" x14ac:dyDescent="0.35">
      <c r="A685" s="31">
        <v>44097</v>
      </c>
      <c r="B685" s="30" t="s">
        <v>591</v>
      </c>
      <c r="C685" s="30">
        <v>35645</v>
      </c>
      <c r="D685" s="30">
        <v>1566</v>
      </c>
      <c r="E685" s="30">
        <v>59</v>
      </c>
      <c r="F685" s="31">
        <f t="shared" si="259"/>
        <v>44080</v>
      </c>
      <c r="G685" s="31">
        <f t="shared" si="256"/>
        <v>44093</v>
      </c>
    </row>
    <row r="686" spans="1:12" x14ac:dyDescent="0.35">
      <c r="A686" s="31">
        <v>44098</v>
      </c>
      <c r="B686" s="30" t="s">
        <v>590</v>
      </c>
      <c r="C686" s="30">
        <v>40587</v>
      </c>
      <c r="D686" s="30">
        <v>6282</v>
      </c>
      <c r="E686" s="30">
        <v>7066</v>
      </c>
      <c r="F686" s="31">
        <f t="shared" si="259"/>
        <v>44081</v>
      </c>
      <c r="G686" s="31">
        <f t="shared" si="256"/>
        <v>44094</v>
      </c>
      <c r="H686" s="46">
        <v>4955521.0762956496</v>
      </c>
      <c r="I686" s="48">
        <f t="shared" ref="I686:I689" si="274">H686/6964382.52422904</f>
        <v>0.71155210947351399</v>
      </c>
      <c r="J686" s="46">
        <f t="shared" si="260"/>
        <v>819.02587790706332</v>
      </c>
      <c r="K686" s="46">
        <f t="shared" si="261"/>
        <v>142.58843603349126</v>
      </c>
      <c r="L686" s="46">
        <f t="shared" ref="L686:L687" si="275">D686/H686*100000</f>
        <v>126.76769815488142</v>
      </c>
    </row>
    <row r="687" spans="1:12" x14ac:dyDescent="0.35">
      <c r="A687" s="31">
        <v>44098</v>
      </c>
      <c r="B687" s="30" t="s">
        <v>589</v>
      </c>
      <c r="C687" s="30">
        <v>12212</v>
      </c>
      <c r="D687" s="30">
        <v>1492</v>
      </c>
      <c r="E687" s="30">
        <v>761</v>
      </c>
      <c r="F687" s="31">
        <f t="shared" si="259"/>
        <v>44081</v>
      </c>
      <c r="G687" s="31">
        <f t="shared" si="256"/>
        <v>44094</v>
      </c>
      <c r="H687" s="46">
        <v>509227.92784363002</v>
      </c>
      <c r="I687" s="48">
        <f t="shared" si="274"/>
        <v>7.3118891168316713E-2</v>
      </c>
      <c r="J687" s="46">
        <f t="shared" si="260"/>
        <v>2398.1402692724996</v>
      </c>
      <c r="K687" s="46">
        <f t="shared" si="261"/>
        <v>149.44192146383656</v>
      </c>
      <c r="L687" s="46">
        <f t="shared" si="275"/>
        <v>292.99257138507778</v>
      </c>
    </row>
    <row r="688" spans="1:12" x14ac:dyDescent="0.35">
      <c r="A688" s="31">
        <v>44098</v>
      </c>
      <c r="B688" s="30" t="s">
        <v>588</v>
      </c>
      <c r="C688" s="30">
        <v>29471</v>
      </c>
      <c r="D688" s="30">
        <v>1850</v>
      </c>
      <c r="E688" s="30">
        <v>647</v>
      </c>
      <c r="F688" s="31">
        <f t="shared" si="259"/>
        <v>44081</v>
      </c>
      <c r="G688" s="31">
        <f t="shared" si="256"/>
        <v>44094</v>
      </c>
      <c r="H688" s="46">
        <v>859094.84590376006</v>
      </c>
      <c r="I688" s="48">
        <f t="shared" si="274"/>
        <v>0.12335549388836337</v>
      </c>
      <c r="J688" s="46">
        <f t="shared" si="260"/>
        <v>3430.4710522383325</v>
      </c>
      <c r="K688" s="46">
        <f t="shared" si="261"/>
        <v>75.31182419321371</v>
      </c>
      <c r="L688" s="46">
        <f t="shared" si="269"/>
        <v>215.34292852773626</v>
      </c>
    </row>
    <row r="689" spans="1:12" x14ac:dyDescent="0.35">
      <c r="A689" s="31">
        <v>44098</v>
      </c>
      <c r="B689" s="30" t="s">
        <v>587</v>
      </c>
      <c r="C689" s="30">
        <v>2864</v>
      </c>
      <c r="D689" s="30">
        <v>395</v>
      </c>
      <c r="E689" s="30">
        <v>232</v>
      </c>
      <c r="F689" s="31">
        <f t="shared" si="259"/>
        <v>44081</v>
      </c>
      <c r="G689" s="31">
        <f t="shared" si="256"/>
        <v>44094</v>
      </c>
      <c r="H689" s="46">
        <v>492858.33534902002</v>
      </c>
      <c r="I689" s="48">
        <f t="shared" si="274"/>
        <v>7.0768418253071133E-2</v>
      </c>
      <c r="J689" s="46">
        <f t="shared" si="260"/>
        <v>581.100043275487</v>
      </c>
      <c r="K689" s="46">
        <f t="shared" si="261"/>
        <v>47.072349874271289</v>
      </c>
      <c r="L689" s="46">
        <f t="shared" si="269"/>
        <v>80.144733622142937</v>
      </c>
    </row>
    <row r="690" spans="1:12" x14ac:dyDescent="0.35">
      <c r="A690" s="31">
        <v>44098</v>
      </c>
      <c r="B690" s="30" t="s">
        <v>586</v>
      </c>
      <c r="C690" s="30">
        <v>8209</v>
      </c>
      <c r="D690" s="30">
        <v>1022</v>
      </c>
      <c r="E690" s="30">
        <v>598</v>
      </c>
      <c r="F690" s="31">
        <f t="shared" si="259"/>
        <v>44081</v>
      </c>
      <c r="G690" s="31">
        <f t="shared" si="256"/>
        <v>44094</v>
      </c>
    </row>
    <row r="691" spans="1:12" x14ac:dyDescent="0.35">
      <c r="A691" s="31">
        <v>44098</v>
      </c>
      <c r="B691" s="30" t="s">
        <v>591</v>
      </c>
      <c r="C691" s="30">
        <v>35650</v>
      </c>
      <c r="D691" s="30">
        <v>1565</v>
      </c>
      <c r="E691" s="30">
        <v>58</v>
      </c>
      <c r="F691" s="31">
        <f t="shared" si="259"/>
        <v>44081</v>
      </c>
      <c r="G691" s="31">
        <f t="shared" si="256"/>
        <v>44094</v>
      </c>
    </row>
    <row r="692" spans="1:12" x14ac:dyDescent="0.35">
      <c r="A692" s="31">
        <v>44099</v>
      </c>
      <c r="B692" s="30" t="s">
        <v>590</v>
      </c>
      <c r="C692" s="30">
        <v>40775</v>
      </c>
      <c r="D692" s="30">
        <v>6288</v>
      </c>
      <c r="E692" s="30">
        <v>7075</v>
      </c>
      <c r="F692" s="31">
        <f t="shared" si="259"/>
        <v>44082</v>
      </c>
      <c r="G692" s="31">
        <f t="shared" si="256"/>
        <v>44095</v>
      </c>
      <c r="H692" s="46">
        <v>4955521.0762956496</v>
      </c>
      <c r="I692" s="48">
        <f t="shared" ref="I692:I695" si="276">H692/6964382.52422904</f>
        <v>0.71155210947351399</v>
      </c>
      <c r="J692" s="46">
        <f t="shared" si="260"/>
        <v>822.81962627591372</v>
      </c>
      <c r="K692" s="46">
        <f t="shared" si="261"/>
        <v>142.77005164689368</v>
      </c>
      <c r="L692" s="46">
        <f t="shared" ref="L692:L693" si="277">D692/H692*100000</f>
        <v>126.88877523048302</v>
      </c>
    </row>
    <row r="693" spans="1:12" x14ac:dyDescent="0.35">
      <c r="A693" s="31">
        <v>44099</v>
      </c>
      <c r="B693" s="30" t="s">
        <v>589</v>
      </c>
      <c r="C693" s="30">
        <v>12248</v>
      </c>
      <c r="D693" s="30">
        <v>1494</v>
      </c>
      <c r="E693" s="30">
        <v>761</v>
      </c>
      <c r="F693" s="31">
        <f t="shared" si="259"/>
        <v>44082</v>
      </c>
      <c r="G693" s="31">
        <f t="shared" si="256"/>
        <v>44095</v>
      </c>
      <c r="H693" s="46">
        <v>509227.92784363002</v>
      </c>
      <c r="I693" s="48">
        <f t="shared" si="276"/>
        <v>7.3118891168316713E-2</v>
      </c>
      <c r="J693" s="46">
        <f t="shared" si="260"/>
        <v>2405.2097951236142</v>
      </c>
      <c r="K693" s="46">
        <f t="shared" si="261"/>
        <v>149.44192146383656</v>
      </c>
      <c r="L693" s="46">
        <f t="shared" si="277"/>
        <v>293.38532282125078</v>
      </c>
    </row>
    <row r="694" spans="1:12" x14ac:dyDescent="0.35">
      <c r="A694" s="31">
        <v>44099</v>
      </c>
      <c r="B694" s="30" t="s">
        <v>588</v>
      </c>
      <c r="C694" s="30">
        <v>29664</v>
      </c>
      <c r="D694" s="30">
        <v>1852</v>
      </c>
      <c r="E694" s="30">
        <v>648</v>
      </c>
      <c r="F694" s="31">
        <f t="shared" si="259"/>
        <v>44082</v>
      </c>
      <c r="G694" s="31">
        <f t="shared" si="256"/>
        <v>44095</v>
      </c>
      <c r="H694" s="46">
        <v>859094.84590376006</v>
      </c>
      <c r="I694" s="48">
        <f t="shared" si="276"/>
        <v>0.12335549388836337</v>
      </c>
      <c r="J694" s="46">
        <f t="shared" si="260"/>
        <v>3452.9365577550097</v>
      </c>
      <c r="K694" s="46">
        <f t="shared" si="261"/>
        <v>75.428225776201671</v>
      </c>
      <c r="L694" s="46">
        <f t="shared" si="269"/>
        <v>215.57573169371219</v>
      </c>
    </row>
    <row r="695" spans="1:12" x14ac:dyDescent="0.35">
      <c r="A695" s="31">
        <v>44099</v>
      </c>
      <c r="B695" s="30" t="s">
        <v>587</v>
      </c>
      <c r="C695" s="30">
        <v>2884</v>
      </c>
      <c r="D695" s="30">
        <v>397</v>
      </c>
      <c r="E695" s="30">
        <v>232</v>
      </c>
      <c r="F695" s="31">
        <f t="shared" si="259"/>
        <v>44082</v>
      </c>
      <c r="G695" s="31">
        <f t="shared" si="256"/>
        <v>44095</v>
      </c>
      <c r="H695" s="46">
        <v>492858.33534902002</v>
      </c>
      <c r="I695" s="48">
        <f t="shared" si="276"/>
        <v>7.0768418253071133E-2</v>
      </c>
      <c r="J695" s="46">
        <f t="shared" si="260"/>
        <v>585.15800447154481</v>
      </c>
      <c r="K695" s="46">
        <f t="shared" si="261"/>
        <v>47.072349874271289</v>
      </c>
      <c r="L695" s="46">
        <f t="shared" si="269"/>
        <v>80.550529741748718</v>
      </c>
    </row>
    <row r="696" spans="1:12" x14ac:dyDescent="0.35">
      <c r="A696" s="31">
        <v>44099</v>
      </c>
      <c r="B696" s="30" t="s">
        <v>586</v>
      </c>
      <c r="C696" s="30">
        <v>8266</v>
      </c>
      <c r="D696" s="30">
        <v>1026</v>
      </c>
      <c r="E696" s="30">
        <v>598</v>
      </c>
      <c r="F696" s="31">
        <f t="shared" si="259"/>
        <v>44082</v>
      </c>
      <c r="G696" s="31">
        <f t="shared" si="256"/>
        <v>44095</v>
      </c>
    </row>
    <row r="697" spans="1:12" x14ac:dyDescent="0.35">
      <c r="A697" s="31">
        <v>44099</v>
      </c>
      <c r="B697" s="30" t="s">
        <v>591</v>
      </c>
      <c r="C697" s="30">
        <v>35644</v>
      </c>
      <c r="D697" s="30">
        <v>1562</v>
      </c>
      <c r="E697" s="30">
        <v>59</v>
      </c>
      <c r="F697" s="31">
        <f t="shared" si="259"/>
        <v>44082</v>
      </c>
      <c r="G697" s="31">
        <f t="shared" si="256"/>
        <v>44095</v>
      </c>
    </row>
    <row r="698" spans="1:12" x14ac:dyDescent="0.35">
      <c r="A698" s="31">
        <v>44100</v>
      </c>
      <c r="B698" s="30" t="s">
        <v>590</v>
      </c>
      <c r="C698" s="30">
        <v>41005</v>
      </c>
      <c r="D698" s="30">
        <v>6298</v>
      </c>
      <c r="E698" s="30">
        <v>7092</v>
      </c>
      <c r="F698" s="31">
        <f t="shared" si="259"/>
        <v>44083</v>
      </c>
      <c r="G698" s="31">
        <f t="shared" si="256"/>
        <v>44096</v>
      </c>
      <c r="H698" s="46">
        <v>4955521.0762956496</v>
      </c>
      <c r="I698" s="48">
        <f t="shared" ref="I698:I701" si="278">H698/6964382.52422904</f>
        <v>0.71155210947351399</v>
      </c>
      <c r="J698" s="46">
        <f t="shared" si="260"/>
        <v>827.4609141739752</v>
      </c>
      <c r="K698" s="46">
        <f t="shared" si="261"/>
        <v>143.11310336109821</v>
      </c>
      <c r="L698" s="46">
        <f t="shared" ref="L698:L699" si="279">D698/H698*100000</f>
        <v>127.09057035648571</v>
      </c>
    </row>
    <row r="699" spans="1:12" x14ac:dyDescent="0.35">
      <c r="A699" s="31">
        <v>44100</v>
      </c>
      <c r="B699" s="30" t="s">
        <v>589</v>
      </c>
      <c r="C699" s="30">
        <v>12313</v>
      </c>
      <c r="D699" s="30">
        <v>1498</v>
      </c>
      <c r="E699" s="30">
        <v>761</v>
      </c>
      <c r="F699" s="31">
        <f t="shared" si="259"/>
        <v>44083</v>
      </c>
      <c r="G699" s="31">
        <f t="shared" si="256"/>
        <v>44096</v>
      </c>
      <c r="H699" s="46">
        <v>509227.92784363002</v>
      </c>
      <c r="I699" s="48">
        <f t="shared" si="278"/>
        <v>7.3118891168316713E-2</v>
      </c>
      <c r="J699" s="46">
        <f t="shared" si="260"/>
        <v>2417.9742167992376</v>
      </c>
      <c r="K699" s="46">
        <f t="shared" si="261"/>
        <v>149.44192146383656</v>
      </c>
      <c r="L699" s="46">
        <f t="shared" si="279"/>
        <v>294.17082569359684</v>
      </c>
    </row>
    <row r="700" spans="1:12" x14ac:dyDescent="0.35">
      <c r="A700" s="31">
        <v>44100</v>
      </c>
      <c r="B700" s="30" t="s">
        <v>588</v>
      </c>
      <c r="C700" s="30">
        <v>29856</v>
      </c>
      <c r="D700" s="30">
        <v>1855</v>
      </c>
      <c r="E700" s="30">
        <v>650</v>
      </c>
      <c r="F700" s="31">
        <f t="shared" si="259"/>
        <v>44083</v>
      </c>
      <c r="G700" s="31">
        <f t="shared" si="256"/>
        <v>44096</v>
      </c>
      <c r="H700" s="46">
        <v>859094.84590376006</v>
      </c>
      <c r="I700" s="48">
        <f t="shared" si="278"/>
        <v>0.12335549388836337</v>
      </c>
      <c r="J700" s="46">
        <f t="shared" si="260"/>
        <v>3475.2856616886993</v>
      </c>
      <c r="K700" s="46">
        <f t="shared" si="261"/>
        <v>75.661028942177609</v>
      </c>
      <c r="L700" s="46">
        <f t="shared" si="269"/>
        <v>215.92493644267608</v>
      </c>
    </row>
    <row r="701" spans="1:12" x14ac:dyDescent="0.35">
      <c r="A701" s="31">
        <v>44100</v>
      </c>
      <c r="B701" s="30" t="s">
        <v>587</v>
      </c>
      <c r="C701" s="30">
        <v>2907</v>
      </c>
      <c r="D701" s="30">
        <v>400</v>
      </c>
      <c r="E701" s="30">
        <v>232</v>
      </c>
      <c r="F701" s="31">
        <f t="shared" si="259"/>
        <v>44083</v>
      </c>
      <c r="G701" s="31">
        <f t="shared" si="256"/>
        <v>44096</v>
      </c>
      <c r="H701" s="46">
        <v>492858.33534902002</v>
      </c>
      <c r="I701" s="48">
        <f t="shared" si="278"/>
        <v>7.0768418253071133E-2</v>
      </c>
      <c r="J701" s="46">
        <f t="shared" si="260"/>
        <v>589.82465984701139</v>
      </c>
      <c r="K701" s="46">
        <f t="shared" si="261"/>
        <v>47.072349874271289</v>
      </c>
      <c r="L701" s="46">
        <f t="shared" si="269"/>
        <v>81.159223921157391</v>
      </c>
    </row>
    <row r="702" spans="1:12" x14ac:dyDescent="0.35">
      <c r="A702" s="31">
        <v>44100</v>
      </c>
      <c r="B702" s="30" t="s">
        <v>586</v>
      </c>
      <c r="C702" s="30">
        <v>8301</v>
      </c>
      <c r="D702" s="30">
        <v>1028</v>
      </c>
      <c r="E702" s="30">
        <v>599</v>
      </c>
      <c r="F702" s="31">
        <f t="shared" si="259"/>
        <v>44083</v>
      </c>
      <c r="G702" s="31">
        <f t="shared" si="256"/>
        <v>44096</v>
      </c>
    </row>
    <row r="703" spans="1:12" x14ac:dyDescent="0.35">
      <c r="A703" s="31">
        <v>44100</v>
      </c>
      <c r="B703" s="30" t="s">
        <v>591</v>
      </c>
      <c r="C703" s="30">
        <v>35668</v>
      </c>
      <c r="D703" s="30">
        <v>1558</v>
      </c>
      <c r="E703" s="30">
        <v>57</v>
      </c>
      <c r="F703" s="31">
        <f t="shared" si="259"/>
        <v>44083</v>
      </c>
      <c r="G703" s="31">
        <f t="shared" si="256"/>
        <v>44096</v>
      </c>
    </row>
    <row r="704" spans="1:12" x14ac:dyDescent="0.35">
      <c r="A704" s="31">
        <v>44101</v>
      </c>
      <c r="B704" s="30" t="s">
        <v>590</v>
      </c>
      <c r="C704" s="30">
        <v>41199</v>
      </c>
      <c r="D704" s="30">
        <v>6307</v>
      </c>
      <c r="E704" s="30">
        <v>7102</v>
      </c>
      <c r="F704" s="31">
        <f t="shared" si="259"/>
        <v>44084</v>
      </c>
      <c r="G704" s="31">
        <f t="shared" si="256"/>
        <v>44097</v>
      </c>
      <c r="H704" s="46">
        <v>4955521.0762956496</v>
      </c>
      <c r="I704" s="48">
        <f t="shared" ref="I704:I707" si="280">H704/6964382.52422904</f>
        <v>0.71155210947351399</v>
      </c>
      <c r="J704" s="46">
        <f t="shared" si="260"/>
        <v>831.37573961842713</v>
      </c>
      <c r="K704" s="46">
        <f t="shared" si="261"/>
        <v>143.31489848710089</v>
      </c>
      <c r="L704" s="46">
        <f t="shared" ref="L704:L705" si="281">D704/H704*100000</f>
        <v>127.27218596988811</v>
      </c>
    </row>
    <row r="705" spans="1:12" x14ac:dyDescent="0.35">
      <c r="A705" s="31">
        <v>44101</v>
      </c>
      <c r="B705" s="30" t="s">
        <v>589</v>
      </c>
      <c r="C705" s="30">
        <v>12357</v>
      </c>
      <c r="D705" s="30">
        <v>1500</v>
      </c>
      <c r="E705" s="30">
        <v>762</v>
      </c>
      <c r="F705" s="31">
        <f t="shared" si="259"/>
        <v>44084</v>
      </c>
      <c r="G705" s="31">
        <f t="shared" si="256"/>
        <v>44097</v>
      </c>
      <c r="H705" s="46">
        <v>509227.92784363002</v>
      </c>
      <c r="I705" s="48">
        <f t="shared" si="280"/>
        <v>7.3118891168316713E-2</v>
      </c>
      <c r="J705" s="46">
        <f t="shared" si="260"/>
        <v>2426.614748395044</v>
      </c>
      <c r="K705" s="46">
        <f t="shared" si="261"/>
        <v>149.63829718192309</v>
      </c>
      <c r="L705" s="46">
        <f t="shared" si="281"/>
        <v>294.5635771297699</v>
      </c>
    </row>
    <row r="706" spans="1:12" x14ac:dyDescent="0.35">
      <c r="A706" s="31">
        <v>44101</v>
      </c>
      <c r="B706" s="30" t="s">
        <v>588</v>
      </c>
      <c r="C706" s="30">
        <v>30077</v>
      </c>
      <c r="D706" s="30">
        <v>1856</v>
      </c>
      <c r="E706" s="30">
        <v>650</v>
      </c>
      <c r="F706" s="31">
        <f t="shared" si="259"/>
        <v>44084</v>
      </c>
      <c r="G706" s="31">
        <f t="shared" si="256"/>
        <v>44097</v>
      </c>
      <c r="H706" s="46">
        <v>859094.84590376006</v>
      </c>
      <c r="I706" s="48">
        <f t="shared" si="280"/>
        <v>0.12335549388836337</v>
      </c>
      <c r="J706" s="46">
        <f t="shared" si="260"/>
        <v>3501.0104115290396</v>
      </c>
      <c r="K706" s="46">
        <f t="shared" si="261"/>
        <v>75.661028942177609</v>
      </c>
      <c r="L706" s="46">
        <f t="shared" si="269"/>
        <v>216.04133802566409</v>
      </c>
    </row>
    <row r="707" spans="1:12" x14ac:dyDescent="0.35">
      <c r="A707" s="31">
        <v>44101</v>
      </c>
      <c r="B707" s="30" t="s">
        <v>587</v>
      </c>
      <c r="C707" s="30">
        <v>2935</v>
      </c>
      <c r="D707" s="30">
        <v>400</v>
      </c>
      <c r="E707" s="30">
        <v>232</v>
      </c>
      <c r="F707" s="31">
        <f t="shared" si="259"/>
        <v>44084</v>
      </c>
      <c r="G707" s="31">
        <f t="shared" ref="G707:G770" si="282">A707-4</f>
        <v>44097</v>
      </c>
      <c r="H707" s="46">
        <v>492858.33534902002</v>
      </c>
      <c r="I707" s="48">
        <f t="shared" si="280"/>
        <v>7.0768418253071133E-2</v>
      </c>
      <c r="J707" s="46">
        <f t="shared" si="260"/>
        <v>595.50580552149233</v>
      </c>
      <c r="K707" s="46">
        <f t="shared" si="261"/>
        <v>47.072349874271289</v>
      </c>
      <c r="L707" s="46">
        <f t="shared" si="269"/>
        <v>81.159223921157391</v>
      </c>
    </row>
    <row r="708" spans="1:12" x14ac:dyDescent="0.35">
      <c r="A708" s="31">
        <v>44101</v>
      </c>
      <c r="B708" s="30" t="s">
        <v>586</v>
      </c>
      <c r="C708" s="30">
        <v>8378</v>
      </c>
      <c r="D708" s="30">
        <v>1028</v>
      </c>
      <c r="E708" s="30">
        <v>601</v>
      </c>
      <c r="F708" s="31">
        <f t="shared" si="259"/>
        <v>44084</v>
      </c>
      <c r="G708" s="31">
        <f t="shared" si="282"/>
        <v>44097</v>
      </c>
    </row>
    <row r="709" spans="1:12" x14ac:dyDescent="0.35">
      <c r="A709" s="31">
        <v>44101</v>
      </c>
      <c r="B709" s="30" t="s">
        <v>591</v>
      </c>
      <c r="C709" s="30">
        <v>35696</v>
      </c>
      <c r="D709" s="30">
        <v>1554</v>
      </c>
      <c r="E709" s="30">
        <v>57</v>
      </c>
      <c r="F709" s="31">
        <f t="shared" si="259"/>
        <v>44084</v>
      </c>
      <c r="G709" s="31">
        <f t="shared" si="282"/>
        <v>44097</v>
      </c>
    </row>
    <row r="710" spans="1:12" x14ac:dyDescent="0.35">
      <c r="A710" s="31">
        <v>44102</v>
      </c>
      <c r="B710" s="30" t="s">
        <v>590</v>
      </c>
      <c r="C710" s="30">
        <v>41345</v>
      </c>
      <c r="D710" s="30">
        <v>6306</v>
      </c>
      <c r="E710" s="30">
        <v>7108</v>
      </c>
      <c r="F710" s="31">
        <f t="shared" si="259"/>
        <v>44085</v>
      </c>
      <c r="G710" s="31">
        <f t="shared" si="282"/>
        <v>44098</v>
      </c>
      <c r="H710" s="46">
        <v>4955521.0762956496</v>
      </c>
      <c r="I710" s="48">
        <f t="shared" ref="I710:I713" si="283">H710/6964382.52422904</f>
        <v>0.71155210947351399</v>
      </c>
      <c r="J710" s="46">
        <f t="shared" si="260"/>
        <v>834.32194845806623</v>
      </c>
      <c r="K710" s="46">
        <f t="shared" si="261"/>
        <v>143.43597556270251</v>
      </c>
      <c r="L710" s="46">
        <f t="shared" ref="L710:L711" si="284">D710/H710*100000</f>
        <v>127.25200645728783</v>
      </c>
    </row>
    <row r="711" spans="1:12" x14ac:dyDescent="0.35">
      <c r="A711" s="31">
        <v>44102</v>
      </c>
      <c r="B711" s="30" t="s">
        <v>589</v>
      </c>
      <c r="C711" s="30">
        <v>12388</v>
      </c>
      <c r="D711" s="30">
        <v>1502</v>
      </c>
      <c r="E711" s="30">
        <v>764</v>
      </c>
      <c r="F711" s="31">
        <f t="shared" ref="F711:F774" si="285">A711-17</f>
        <v>44085</v>
      </c>
      <c r="G711" s="31">
        <f t="shared" si="282"/>
        <v>44098</v>
      </c>
      <c r="H711" s="46">
        <v>509227.92784363002</v>
      </c>
      <c r="I711" s="48">
        <f t="shared" si="283"/>
        <v>7.3118891168316713E-2</v>
      </c>
      <c r="J711" s="46">
        <f t="shared" ref="J711:J773" si="286">C711/H711*100000</f>
        <v>2432.7023956557259</v>
      </c>
      <c r="K711" s="46">
        <f t="shared" ref="K711:K773" si="287">E711/H711*100000</f>
        <v>150.03104861809612</v>
      </c>
      <c r="L711" s="46">
        <f t="shared" si="284"/>
        <v>294.9563285659429</v>
      </c>
    </row>
    <row r="712" spans="1:12" x14ac:dyDescent="0.35">
      <c r="A712" s="31">
        <v>44102</v>
      </c>
      <c r="B712" s="30" t="s">
        <v>588</v>
      </c>
      <c r="C712" s="30">
        <v>30182</v>
      </c>
      <c r="D712" s="30">
        <v>1857</v>
      </c>
      <c r="E712" s="30">
        <v>650</v>
      </c>
      <c r="F712" s="31">
        <f t="shared" si="285"/>
        <v>44085</v>
      </c>
      <c r="G712" s="31">
        <f t="shared" si="282"/>
        <v>44098</v>
      </c>
      <c r="H712" s="46">
        <v>859094.84590376006</v>
      </c>
      <c r="I712" s="48">
        <f t="shared" si="283"/>
        <v>0.12335549388836337</v>
      </c>
      <c r="J712" s="46">
        <f t="shared" si="286"/>
        <v>3513.2325777427759</v>
      </c>
      <c r="K712" s="46">
        <f t="shared" si="287"/>
        <v>75.661028942177609</v>
      </c>
      <c r="L712" s="46">
        <f t="shared" si="269"/>
        <v>216.15773960865204</v>
      </c>
    </row>
    <row r="713" spans="1:12" x14ac:dyDescent="0.35">
      <c r="A713" s="31">
        <v>44102</v>
      </c>
      <c r="B713" s="30" t="s">
        <v>587</v>
      </c>
      <c r="C713" s="30">
        <v>2944</v>
      </c>
      <c r="D713" s="30">
        <v>401</v>
      </c>
      <c r="E713" s="30">
        <v>234</v>
      </c>
      <c r="F713" s="31">
        <f t="shared" si="285"/>
        <v>44085</v>
      </c>
      <c r="G713" s="31">
        <f t="shared" si="282"/>
        <v>44098</v>
      </c>
      <c r="H713" s="46">
        <v>492858.33534902002</v>
      </c>
      <c r="I713" s="48">
        <f t="shared" si="283"/>
        <v>7.0768418253071133E-2</v>
      </c>
      <c r="J713" s="46">
        <f t="shared" si="286"/>
        <v>597.33188805971849</v>
      </c>
      <c r="K713" s="46">
        <f t="shared" si="287"/>
        <v>47.478145993877078</v>
      </c>
      <c r="L713" s="46">
        <f t="shared" si="269"/>
        <v>81.362121980960282</v>
      </c>
    </row>
    <row r="714" spans="1:12" x14ac:dyDescent="0.35">
      <c r="A714" s="31">
        <v>44102</v>
      </c>
      <c r="B714" s="30" t="s">
        <v>586</v>
      </c>
      <c r="C714" s="30">
        <v>8449</v>
      </c>
      <c r="D714" s="30">
        <v>1030</v>
      </c>
      <c r="E714" s="30">
        <v>602</v>
      </c>
      <c r="F714" s="31">
        <f t="shared" si="285"/>
        <v>44085</v>
      </c>
      <c r="G714" s="31">
        <f t="shared" si="282"/>
        <v>44098</v>
      </c>
    </row>
    <row r="715" spans="1:12" x14ac:dyDescent="0.35">
      <c r="A715" s="31">
        <v>44102</v>
      </c>
      <c r="B715" s="30" t="s">
        <v>591</v>
      </c>
      <c r="C715" s="30">
        <v>35764</v>
      </c>
      <c r="D715" s="30">
        <v>1552</v>
      </c>
      <c r="E715" s="30">
        <v>57</v>
      </c>
      <c r="F715" s="31">
        <f t="shared" si="285"/>
        <v>44085</v>
      </c>
      <c r="G715" s="31">
        <f t="shared" si="282"/>
        <v>44098</v>
      </c>
    </row>
    <row r="716" spans="1:12" x14ac:dyDescent="0.35">
      <c r="A716" s="31">
        <v>44103</v>
      </c>
      <c r="B716" s="30" t="s">
        <v>590</v>
      </c>
      <c r="C716" s="30">
        <v>41521</v>
      </c>
      <c r="D716" s="30">
        <v>6313</v>
      </c>
      <c r="E716" s="30">
        <v>7118</v>
      </c>
      <c r="F716" s="31">
        <f t="shared" si="285"/>
        <v>44086</v>
      </c>
      <c r="G716" s="31">
        <f t="shared" si="282"/>
        <v>44099</v>
      </c>
      <c r="H716" s="46">
        <v>4955521.0762956496</v>
      </c>
      <c r="I716" s="48">
        <f t="shared" ref="I716:I719" si="288">H716/6964382.52422904</f>
        <v>0.71155210947351399</v>
      </c>
      <c r="J716" s="46">
        <f t="shared" si="286"/>
        <v>837.87354267571334</v>
      </c>
      <c r="K716" s="46">
        <f t="shared" si="287"/>
        <v>143.63777068870516</v>
      </c>
      <c r="L716" s="46">
        <f t="shared" ref="L716:L717" si="289">D716/H716*100000</f>
        <v>127.39326304548972</v>
      </c>
    </row>
    <row r="717" spans="1:12" x14ac:dyDescent="0.35">
      <c r="A717" s="31">
        <v>44103</v>
      </c>
      <c r="B717" s="30" t="s">
        <v>589</v>
      </c>
      <c r="C717" s="30">
        <v>12413</v>
      </c>
      <c r="D717" s="30">
        <v>1501</v>
      </c>
      <c r="E717" s="30">
        <v>764</v>
      </c>
      <c r="F717" s="31">
        <f t="shared" si="285"/>
        <v>44086</v>
      </c>
      <c r="G717" s="31">
        <f t="shared" si="282"/>
        <v>44099</v>
      </c>
      <c r="H717" s="46">
        <v>509227.92784363002</v>
      </c>
      <c r="I717" s="48">
        <f t="shared" si="288"/>
        <v>7.3118891168316713E-2</v>
      </c>
      <c r="J717" s="46">
        <f t="shared" si="286"/>
        <v>2437.6117886078891</v>
      </c>
      <c r="K717" s="46">
        <f t="shared" si="287"/>
        <v>150.03104861809612</v>
      </c>
      <c r="L717" s="46">
        <f t="shared" si="289"/>
        <v>294.75995284785637</v>
      </c>
    </row>
    <row r="718" spans="1:12" x14ac:dyDescent="0.35">
      <c r="A718" s="31">
        <v>44103</v>
      </c>
      <c r="B718" s="30" t="s">
        <v>588</v>
      </c>
      <c r="C718" s="30">
        <v>30338</v>
      </c>
      <c r="D718" s="30">
        <v>1860</v>
      </c>
      <c r="E718" s="30">
        <v>650</v>
      </c>
      <c r="F718" s="31">
        <f t="shared" si="285"/>
        <v>44086</v>
      </c>
      <c r="G718" s="31">
        <f t="shared" si="282"/>
        <v>44099</v>
      </c>
      <c r="H718" s="46">
        <v>859094.84590376006</v>
      </c>
      <c r="I718" s="48">
        <f t="shared" si="288"/>
        <v>0.12335549388836337</v>
      </c>
      <c r="J718" s="46">
        <f t="shared" si="286"/>
        <v>3531.391224688899</v>
      </c>
      <c r="K718" s="46">
        <f t="shared" si="287"/>
        <v>75.661028942177609</v>
      </c>
      <c r="L718" s="46">
        <f t="shared" si="269"/>
        <v>216.50694435761594</v>
      </c>
    </row>
    <row r="719" spans="1:12" x14ac:dyDescent="0.35">
      <c r="A719" s="31">
        <v>44103</v>
      </c>
      <c r="B719" s="30" t="s">
        <v>587</v>
      </c>
      <c r="C719" s="30">
        <v>2956</v>
      </c>
      <c r="D719" s="30">
        <v>402</v>
      </c>
      <c r="E719" s="30">
        <v>234</v>
      </c>
      <c r="F719" s="31">
        <f t="shared" si="285"/>
        <v>44086</v>
      </c>
      <c r="G719" s="31">
        <f t="shared" si="282"/>
        <v>44099</v>
      </c>
      <c r="H719" s="46">
        <v>492858.33534902002</v>
      </c>
      <c r="I719" s="48">
        <f t="shared" si="288"/>
        <v>7.0768418253071133E-2</v>
      </c>
      <c r="J719" s="46">
        <f t="shared" si="286"/>
        <v>599.76666477735318</v>
      </c>
      <c r="K719" s="46">
        <f t="shared" si="287"/>
        <v>47.478145993877078</v>
      </c>
      <c r="L719" s="46">
        <f t="shared" si="269"/>
        <v>81.565020040763173</v>
      </c>
    </row>
    <row r="720" spans="1:12" x14ac:dyDescent="0.35">
      <c r="A720" s="31">
        <v>44103</v>
      </c>
      <c r="B720" s="30" t="s">
        <v>586</v>
      </c>
      <c r="C720" s="30">
        <v>8482</v>
      </c>
      <c r="D720" s="30">
        <v>1035</v>
      </c>
      <c r="E720" s="30">
        <v>601</v>
      </c>
      <c r="F720" s="31">
        <f t="shared" si="285"/>
        <v>44086</v>
      </c>
      <c r="G720" s="31">
        <f t="shared" si="282"/>
        <v>44099</v>
      </c>
    </row>
    <row r="721" spans="1:12" x14ac:dyDescent="0.35">
      <c r="A721" s="31">
        <v>44103</v>
      </c>
      <c r="B721" s="30" t="s">
        <v>591</v>
      </c>
      <c r="C721" s="30">
        <v>35874</v>
      </c>
      <c r="D721" s="30">
        <v>1556</v>
      </c>
      <c r="E721" s="30">
        <v>56</v>
      </c>
      <c r="F721" s="31">
        <f t="shared" si="285"/>
        <v>44086</v>
      </c>
      <c r="G721" s="31">
        <f t="shared" si="282"/>
        <v>44099</v>
      </c>
    </row>
    <row r="722" spans="1:12" x14ac:dyDescent="0.35">
      <c r="A722" s="31">
        <v>44104</v>
      </c>
      <c r="B722" s="30" t="s">
        <v>590</v>
      </c>
      <c r="C722" s="30">
        <v>41689</v>
      </c>
      <c r="D722" s="30">
        <v>6320</v>
      </c>
      <c r="E722" s="30">
        <v>7144</v>
      </c>
      <c r="F722" s="31">
        <f t="shared" si="285"/>
        <v>44087</v>
      </c>
      <c r="G722" s="31">
        <f t="shared" si="282"/>
        <v>44100</v>
      </c>
      <c r="H722" s="46">
        <v>4955521.0762956496</v>
      </c>
      <c r="I722" s="48">
        <f t="shared" ref="I722:I725" si="290">H722/6964382.52422904</f>
        <v>0.71155210947351399</v>
      </c>
      <c r="J722" s="46">
        <f t="shared" si="286"/>
        <v>841.26370079255821</v>
      </c>
      <c r="K722" s="46">
        <f t="shared" si="287"/>
        <v>144.16243801631214</v>
      </c>
      <c r="L722" s="46">
        <f t="shared" ref="L722:L723" si="291">D722/H722*100000</f>
        <v>127.53451963369159</v>
      </c>
    </row>
    <row r="723" spans="1:12" x14ac:dyDescent="0.35">
      <c r="A723" s="31">
        <v>44104</v>
      </c>
      <c r="B723" s="30" t="s">
        <v>589</v>
      </c>
      <c r="C723" s="30">
        <v>12437</v>
      </c>
      <c r="D723" s="30">
        <v>1503</v>
      </c>
      <c r="E723" s="30">
        <v>766</v>
      </c>
      <c r="F723" s="31">
        <f t="shared" si="285"/>
        <v>44087</v>
      </c>
      <c r="G723" s="31">
        <f t="shared" si="282"/>
        <v>44100</v>
      </c>
      <c r="H723" s="46">
        <v>509227.92784363002</v>
      </c>
      <c r="I723" s="48">
        <f t="shared" si="290"/>
        <v>7.3118891168316713E-2</v>
      </c>
      <c r="J723" s="46">
        <f t="shared" si="286"/>
        <v>2442.3248058419654</v>
      </c>
      <c r="K723" s="46">
        <f t="shared" si="287"/>
        <v>150.42380005426915</v>
      </c>
      <c r="L723" s="46">
        <f t="shared" si="291"/>
        <v>295.15270428402943</v>
      </c>
    </row>
    <row r="724" spans="1:12" x14ac:dyDescent="0.35">
      <c r="A724" s="31">
        <v>44104</v>
      </c>
      <c r="B724" s="30" t="s">
        <v>588</v>
      </c>
      <c r="C724" s="30">
        <v>30516</v>
      </c>
      <c r="D724" s="30">
        <v>1866</v>
      </c>
      <c r="E724" s="30">
        <v>652</v>
      </c>
      <c r="F724" s="31">
        <f t="shared" si="285"/>
        <v>44087</v>
      </c>
      <c r="G724" s="31">
        <f t="shared" si="282"/>
        <v>44100</v>
      </c>
      <c r="H724" s="46">
        <v>859094.84590376006</v>
      </c>
      <c r="I724" s="48">
        <f t="shared" si="290"/>
        <v>0.12335549388836337</v>
      </c>
      <c r="J724" s="46">
        <f t="shared" si="286"/>
        <v>3552.1107064607568</v>
      </c>
      <c r="K724" s="46">
        <f t="shared" si="287"/>
        <v>75.893832108153546</v>
      </c>
      <c r="L724" s="46">
        <f t="shared" si="269"/>
        <v>217.20535385554371</v>
      </c>
    </row>
    <row r="725" spans="1:12" x14ac:dyDescent="0.35">
      <c r="A725" s="31">
        <v>44104</v>
      </c>
      <c r="B725" s="30" t="s">
        <v>587</v>
      </c>
      <c r="C725" s="30">
        <v>2966</v>
      </c>
      <c r="D725" s="30">
        <v>406</v>
      </c>
      <c r="E725" s="30">
        <v>234</v>
      </c>
      <c r="F725" s="31">
        <f t="shared" si="285"/>
        <v>44087</v>
      </c>
      <c r="G725" s="31">
        <f t="shared" si="282"/>
        <v>44100</v>
      </c>
      <c r="H725" s="46">
        <v>492858.33534902002</v>
      </c>
      <c r="I725" s="48">
        <f t="shared" si="290"/>
        <v>7.0768418253071133E-2</v>
      </c>
      <c r="J725" s="46">
        <f t="shared" si="286"/>
        <v>601.79564537538204</v>
      </c>
      <c r="K725" s="46">
        <f t="shared" si="287"/>
        <v>47.478145993877078</v>
      </c>
      <c r="L725" s="46">
        <f t="shared" si="269"/>
        <v>82.376612279974751</v>
      </c>
    </row>
    <row r="726" spans="1:12" x14ac:dyDescent="0.35">
      <c r="A726" s="31">
        <v>44104</v>
      </c>
      <c r="B726" s="30" t="s">
        <v>586</v>
      </c>
      <c r="C726" s="30">
        <v>8550</v>
      </c>
      <c r="D726" s="30">
        <v>1039</v>
      </c>
      <c r="E726" s="30">
        <v>603</v>
      </c>
      <c r="F726" s="31">
        <f t="shared" si="285"/>
        <v>44087</v>
      </c>
      <c r="G726" s="31">
        <f t="shared" si="282"/>
        <v>44100</v>
      </c>
    </row>
    <row r="727" spans="1:12" x14ac:dyDescent="0.35">
      <c r="A727" s="31">
        <v>44104</v>
      </c>
      <c r="B727" s="30" t="s">
        <v>591</v>
      </c>
      <c r="C727" s="30">
        <v>35958</v>
      </c>
      <c r="D727" s="30">
        <v>1552</v>
      </c>
      <c r="E727" s="30">
        <v>57</v>
      </c>
      <c r="F727" s="31">
        <f t="shared" si="285"/>
        <v>44087</v>
      </c>
      <c r="G727" s="31">
        <f t="shared" si="282"/>
        <v>44100</v>
      </c>
    </row>
    <row r="728" spans="1:12" x14ac:dyDescent="0.35">
      <c r="A728" s="31">
        <v>44105</v>
      </c>
      <c r="B728" s="30" t="s">
        <v>590</v>
      </c>
      <c r="C728" s="30">
        <v>41945</v>
      </c>
      <c r="D728" s="30">
        <v>6332</v>
      </c>
      <c r="E728" s="30">
        <v>7161</v>
      </c>
      <c r="F728" s="31">
        <f t="shared" si="285"/>
        <v>44088</v>
      </c>
      <c r="G728" s="31">
        <f t="shared" si="282"/>
        <v>44101</v>
      </c>
      <c r="H728" s="46">
        <v>4955521.0762956496</v>
      </c>
      <c r="I728" s="48">
        <f t="shared" ref="I728:I731" si="292">H728/6964382.52422904</f>
        <v>0.71155210947351399</v>
      </c>
      <c r="J728" s="46">
        <f t="shared" si="286"/>
        <v>846.42965601822686</v>
      </c>
      <c r="K728" s="46">
        <f t="shared" si="287"/>
        <v>144.5054897305167</v>
      </c>
      <c r="L728" s="46">
        <f t="shared" ref="L728:L729" si="293">D728/H728*100000</f>
        <v>127.7766737848948</v>
      </c>
    </row>
    <row r="729" spans="1:12" x14ac:dyDescent="0.35">
      <c r="A729" s="31">
        <v>44105</v>
      </c>
      <c r="B729" s="30" t="s">
        <v>589</v>
      </c>
      <c r="C729" s="30">
        <v>12489</v>
      </c>
      <c r="D729" s="30">
        <v>1509</v>
      </c>
      <c r="E729" s="30">
        <v>768</v>
      </c>
      <c r="F729" s="31">
        <f t="shared" si="285"/>
        <v>44088</v>
      </c>
      <c r="G729" s="31">
        <f t="shared" si="282"/>
        <v>44101</v>
      </c>
      <c r="H729" s="46">
        <v>509227.92784363002</v>
      </c>
      <c r="I729" s="48">
        <f t="shared" si="292"/>
        <v>7.3118891168316713E-2</v>
      </c>
      <c r="J729" s="46">
        <f t="shared" si="286"/>
        <v>2452.536343182464</v>
      </c>
      <c r="K729" s="46">
        <f t="shared" si="287"/>
        <v>150.81655149044218</v>
      </c>
      <c r="L729" s="46">
        <f t="shared" si="293"/>
        <v>296.33095859254848</v>
      </c>
    </row>
    <row r="730" spans="1:12" x14ac:dyDescent="0.35">
      <c r="A730" s="31">
        <v>44105</v>
      </c>
      <c r="B730" s="30" t="s">
        <v>588</v>
      </c>
      <c r="C730" s="30">
        <v>30744</v>
      </c>
      <c r="D730" s="30">
        <v>1875</v>
      </c>
      <c r="E730" s="30">
        <v>655</v>
      </c>
      <c r="F730" s="31">
        <f t="shared" si="285"/>
        <v>44088</v>
      </c>
      <c r="G730" s="31">
        <f t="shared" si="282"/>
        <v>44101</v>
      </c>
      <c r="H730" s="46">
        <v>859094.84590376006</v>
      </c>
      <c r="I730" s="48">
        <f t="shared" si="292"/>
        <v>0.12335549388836337</v>
      </c>
      <c r="J730" s="46">
        <f t="shared" si="286"/>
        <v>3578.6502673820128</v>
      </c>
      <c r="K730" s="46">
        <f t="shared" si="287"/>
        <v>76.243036857117431</v>
      </c>
      <c r="L730" s="46">
        <f t="shared" si="269"/>
        <v>218.2529681024354</v>
      </c>
    </row>
    <row r="731" spans="1:12" x14ac:dyDescent="0.35">
      <c r="A731" s="31">
        <v>44105</v>
      </c>
      <c r="B731" s="30" t="s">
        <v>587</v>
      </c>
      <c r="C731" s="30">
        <v>2990</v>
      </c>
      <c r="D731" s="30">
        <v>406</v>
      </c>
      <c r="E731" s="30">
        <v>235</v>
      </c>
      <c r="F731" s="31">
        <f t="shared" si="285"/>
        <v>44088</v>
      </c>
      <c r="G731" s="31">
        <f t="shared" si="282"/>
        <v>44101</v>
      </c>
      <c r="H731" s="46">
        <v>492858.33534902002</v>
      </c>
      <c r="I731" s="48">
        <f t="shared" si="292"/>
        <v>7.0768418253071133E-2</v>
      </c>
      <c r="J731" s="46">
        <f t="shared" si="286"/>
        <v>606.66519881065153</v>
      </c>
      <c r="K731" s="46">
        <f t="shared" si="287"/>
        <v>47.681044053679976</v>
      </c>
      <c r="L731" s="46">
        <f t="shared" si="269"/>
        <v>82.376612279974751</v>
      </c>
    </row>
    <row r="732" spans="1:12" x14ac:dyDescent="0.35">
      <c r="A732" s="31">
        <v>44105</v>
      </c>
      <c r="B732" s="30" t="s">
        <v>586</v>
      </c>
      <c r="C732" s="30">
        <v>8636</v>
      </c>
      <c r="D732" s="30">
        <v>1042</v>
      </c>
      <c r="E732" s="30">
        <v>606</v>
      </c>
      <c r="F732" s="31">
        <f t="shared" si="285"/>
        <v>44088</v>
      </c>
      <c r="G732" s="31">
        <f t="shared" si="282"/>
        <v>44101</v>
      </c>
    </row>
    <row r="733" spans="1:12" x14ac:dyDescent="0.35">
      <c r="A733" s="31">
        <v>44105</v>
      </c>
      <c r="B733" s="30" t="s">
        <v>591</v>
      </c>
      <c r="C733" s="30">
        <v>36066</v>
      </c>
      <c r="D733" s="30">
        <v>1551</v>
      </c>
      <c r="E733" s="30">
        <v>55</v>
      </c>
      <c r="F733" s="31">
        <f t="shared" si="285"/>
        <v>44088</v>
      </c>
      <c r="G733" s="31">
        <f t="shared" si="282"/>
        <v>44101</v>
      </c>
    </row>
    <row r="734" spans="1:12" x14ac:dyDescent="0.35">
      <c r="A734" s="31">
        <v>44106</v>
      </c>
      <c r="B734" s="30" t="s">
        <v>590</v>
      </c>
      <c r="C734" s="30">
        <v>42155</v>
      </c>
      <c r="D734" s="30">
        <v>6339</v>
      </c>
      <c r="E734" s="30">
        <v>7169</v>
      </c>
      <c r="F734" s="31">
        <f t="shared" si="285"/>
        <v>44089</v>
      </c>
      <c r="G734" s="31">
        <f t="shared" si="282"/>
        <v>44102</v>
      </c>
      <c r="H734" s="46">
        <v>4955521.0762956496</v>
      </c>
      <c r="I734" s="48">
        <f t="shared" ref="I734:I737" si="294">H734/6964382.52422904</f>
        <v>0.71155210947351399</v>
      </c>
      <c r="J734" s="46">
        <f t="shared" si="286"/>
        <v>850.66735366428304</v>
      </c>
      <c r="K734" s="46">
        <f t="shared" si="287"/>
        <v>144.66692583131885</v>
      </c>
      <c r="L734" s="46">
        <f t="shared" ref="L734:L797" si="295">D734/H734*100000</f>
        <v>127.91793037309667</v>
      </c>
    </row>
    <row r="735" spans="1:12" x14ac:dyDescent="0.35">
      <c r="A735" s="31">
        <v>44106</v>
      </c>
      <c r="B735" s="30" t="s">
        <v>589</v>
      </c>
      <c r="C735" s="30">
        <v>12525</v>
      </c>
      <c r="D735" s="30">
        <v>1510</v>
      </c>
      <c r="E735" s="30">
        <v>768</v>
      </c>
      <c r="F735" s="31">
        <f t="shared" si="285"/>
        <v>44089</v>
      </c>
      <c r="G735" s="31">
        <f t="shared" si="282"/>
        <v>44102</v>
      </c>
      <c r="H735" s="46">
        <v>509227.92784363002</v>
      </c>
      <c r="I735" s="48">
        <f t="shared" si="294"/>
        <v>7.3118891168316713E-2</v>
      </c>
      <c r="J735" s="46">
        <f t="shared" si="286"/>
        <v>2459.6058690335785</v>
      </c>
      <c r="K735" s="46">
        <f t="shared" si="287"/>
        <v>150.81655149044218</v>
      </c>
      <c r="L735" s="46">
        <f t="shared" si="295"/>
        <v>296.52733431063501</v>
      </c>
    </row>
    <row r="736" spans="1:12" x14ac:dyDescent="0.35">
      <c r="A736" s="31">
        <v>44106</v>
      </c>
      <c r="B736" s="30" t="s">
        <v>588</v>
      </c>
      <c r="C736" s="30">
        <v>30991</v>
      </c>
      <c r="D736" s="30">
        <v>1877</v>
      </c>
      <c r="E736" s="30">
        <v>655</v>
      </c>
      <c r="F736" s="31">
        <f t="shared" si="285"/>
        <v>44089</v>
      </c>
      <c r="G736" s="31">
        <f t="shared" si="282"/>
        <v>44102</v>
      </c>
      <c r="H736" s="46">
        <v>859094.84590376006</v>
      </c>
      <c r="I736" s="48">
        <f t="shared" si="294"/>
        <v>0.12335549388836337</v>
      </c>
      <c r="J736" s="46">
        <f t="shared" si="286"/>
        <v>3607.4014583800404</v>
      </c>
      <c r="K736" s="46">
        <f t="shared" si="287"/>
        <v>76.243036857117431</v>
      </c>
      <c r="L736" s="46">
        <f t="shared" si="295"/>
        <v>218.48577126841133</v>
      </c>
    </row>
    <row r="737" spans="1:12" x14ac:dyDescent="0.35">
      <c r="A737" s="31">
        <v>44106</v>
      </c>
      <c r="B737" s="30" t="s">
        <v>587</v>
      </c>
      <c r="C737" s="30">
        <v>3012</v>
      </c>
      <c r="D737" s="30">
        <v>406</v>
      </c>
      <c r="E737" s="30">
        <v>235</v>
      </c>
      <c r="F737" s="31">
        <f t="shared" si="285"/>
        <v>44089</v>
      </c>
      <c r="G737" s="31">
        <f t="shared" si="282"/>
        <v>44102</v>
      </c>
      <c r="H737" s="46">
        <v>492858.33534902002</v>
      </c>
      <c r="I737" s="48">
        <f t="shared" si="294"/>
        <v>7.0768418253071133E-2</v>
      </c>
      <c r="J737" s="46">
        <f t="shared" si="286"/>
        <v>611.12895612631519</v>
      </c>
      <c r="K737" s="46">
        <f t="shared" si="287"/>
        <v>47.681044053679976</v>
      </c>
      <c r="L737" s="46">
        <f t="shared" si="295"/>
        <v>82.376612279974751</v>
      </c>
    </row>
    <row r="738" spans="1:12" x14ac:dyDescent="0.35">
      <c r="A738" s="31">
        <v>44106</v>
      </c>
      <c r="B738" s="30" t="s">
        <v>586</v>
      </c>
      <c r="C738" s="30">
        <v>8723</v>
      </c>
      <c r="D738" s="30">
        <v>1047</v>
      </c>
      <c r="E738" s="30">
        <v>607</v>
      </c>
      <c r="F738" s="31">
        <f t="shared" si="285"/>
        <v>44089</v>
      </c>
      <c r="G738" s="31">
        <f t="shared" si="282"/>
        <v>44102</v>
      </c>
    </row>
    <row r="739" spans="1:12" x14ac:dyDescent="0.35">
      <c r="A739" s="31">
        <v>44106</v>
      </c>
      <c r="B739" s="30" t="s">
        <v>591</v>
      </c>
      <c r="C739" s="30">
        <v>36225</v>
      </c>
      <c r="D739" s="30">
        <v>1554</v>
      </c>
      <c r="E739" s="30">
        <v>56</v>
      </c>
      <c r="F739" s="31">
        <f t="shared" si="285"/>
        <v>44089</v>
      </c>
      <c r="G739" s="31">
        <f t="shared" si="282"/>
        <v>44102</v>
      </c>
    </row>
    <row r="740" spans="1:12" x14ac:dyDescent="0.35">
      <c r="A740" s="31">
        <v>44107</v>
      </c>
      <c r="B740" s="30" t="s">
        <v>590</v>
      </c>
      <c r="C740" s="30">
        <v>42393</v>
      </c>
      <c r="D740" s="30">
        <v>6344</v>
      </c>
      <c r="E740" s="30">
        <v>7182</v>
      </c>
      <c r="F740" s="31">
        <f t="shared" si="285"/>
        <v>44090</v>
      </c>
      <c r="G740" s="31">
        <f t="shared" si="282"/>
        <v>44103</v>
      </c>
      <c r="H740" s="46">
        <v>4955521.0762956496</v>
      </c>
      <c r="I740" s="48">
        <f t="shared" ref="I740:I743" si="296">H740/6964382.52422904</f>
        <v>0.71155210947351399</v>
      </c>
      <c r="J740" s="46">
        <f t="shared" si="286"/>
        <v>855.47007766314675</v>
      </c>
      <c r="K740" s="46">
        <f t="shared" si="287"/>
        <v>144.9292594951223</v>
      </c>
      <c r="L740" s="46">
        <f t="shared" ref="L740:L741" si="297">D740/H740*100000</f>
        <v>128.01882793609801</v>
      </c>
    </row>
    <row r="741" spans="1:12" x14ac:dyDescent="0.35">
      <c r="A741" s="31">
        <v>44107</v>
      </c>
      <c r="B741" s="30" t="s">
        <v>589</v>
      </c>
      <c r="C741" s="30">
        <v>12560</v>
      </c>
      <c r="D741" s="30">
        <v>1512</v>
      </c>
      <c r="E741" s="30">
        <v>768</v>
      </c>
      <c r="F741" s="31">
        <f t="shared" si="285"/>
        <v>44090</v>
      </c>
      <c r="G741" s="31">
        <f t="shared" si="282"/>
        <v>44103</v>
      </c>
      <c r="H741" s="46">
        <v>509227.92784363002</v>
      </c>
      <c r="I741" s="48">
        <f t="shared" si="296"/>
        <v>7.3118891168316713E-2</v>
      </c>
      <c r="J741" s="46">
        <f t="shared" si="286"/>
        <v>2466.4790191666066</v>
      </c>
      <c r="K741" s="46">
        <f t="shared" si="287"/>
        <v>150.81655149044218</v>
      </c>
      <c r="L741" s="46">
        <f t="shared" si="297"/>
        <v>296.92008574680807</v>
      </c>
    </row>
    <row r="742" spans="1:12" x14ac:dyDescent="0.35">
      <c r="A742" s="31">
        <v>44107</v>
      </c>
      <c r="B742" s="30" t="s">
        <v>588</v>
      </c>
      <c r="C742" s="30">
        <v>31218</v>
      </c>
      <c r="D742" s="30">
        <v>1877</v>
      </c>
      <c r="E742" s="30">
        <v>657</v>
      </c>
      <c r="F742" s="31">
        <f t="shared" si="285"/>
        <v>44090</v>
      </c>
      <c r="G742" s="31">
        <f t="shared" si="282"/>
        <v>44103</v>
      </c>
      <c r="H742" s="46">
        <v>859094.84590376006</v>
      </c>
      <c r="I742" s="48">
        <f t="shared" si="296"/>
        <v>0.12335549388836337</v>
      </c>
      <c r="J742" s="46">
        <f t="shared" si="286"/>
        <v>3633.8246177183087</v>
      </c>
      <c r="K742" s="46">
        <f t="shared" si="287"/>
        <v>76.475840023093355</v>
      </c>
      <c r="L742" s="46">
        <f t="shared" si="295"/>
        <v>218.48577126841133</v>
      </c>
    </row>
    <row r="743" spans="1:12" x14ac:dyDescent="0.35">
      <c r="A743" s="31">
        <v>44107</v>
      </c>
      <c r="B743" s="30" t="s">
        <v>587</v>
      </c>
      <c r="C743" s="30">
        <v>3040</v>
      </c>
      <c r="D743" s="30">
        <v>406</v>
      </c>
      <c r="E743" s="30">
        <v>235</v>
      </c>
      <c r="F743" s="31">
        <f t="shared" si="285"/>
        <v>44090</v>
      </c>
      <c r="G743" s="31">
        <f t="shared" si="282"/>
        <v>44103</v>
      </c>
      <c r="H743" s="46">
        <v>492858.33534902002</v>
      </c>
      <c r="I743" s="48">
        <f t="shared" si="296"/>
        <v>7.0768418253071133E-2</v>
      </c>
      <c r="J743" s="46">
        <f t="shared" si="286"/>
        <v>616.81010180079625</v>
      </c>
      <c r="K743" s="46">
        <f t="shared" si="287"/>
        <v>47.681044053679976</v>
      </c>
      <c r="L743" s="46">
        <f t="shared" si="295"/>
        <v>82.376612279974751</v>
      </c>
    </row>
    <row r="744" spans="1:12" x14ac:dyDescent="0.35">
      <c r="A744" s="31">
        <v>44107</v>
      </c>
      <c r="B744" s="30" t="s">
        <v>586</v>
      </c>
      <c r="C744" s="30">
        <v>8783</v>
      </c>
      <c r="D744" s="30">
        <v>1051</v>
      </c>
      <c r="E744" s="30">
        <v>608</v>
      </c>
      <c r="F744" s="31">
        <f t="shared" si="285"/>
        <v>44090</v>
      </c>
      <c r="G744" s="31">
        <f t="shared" si="282"/>
        <v>44103</v>
      </c>
    </row>
    <row r="745" spans="1:12" x14ac:dyDescent="0.35">
      <c r="A745" s="31">
        <v>44107</v>
      </c>
      <c r="B745" s="30" t="s">
        <v>591</v>
      </c>
      <c r="C745" s="30">
        <v>36309</v>
      </c>
      <c r="D745" s="30">
        <v>1555</v>
      </c>
      <c r="E745" s="30">
        <v>57</v>
      </c>
      <c r="F745" s="31">
        <f t="shared" si="285"/>
        <v>44090</v>
      </c>
      <c r="G745" s="31">
        <f t="shared" si="282"/>
        <v>44103</v>
      </c>
    </row>
    <row r="746" spans="1:12" x14ac:dyDescent="0.35">
      <c r="A746" s="31">
        <v>44108</v>
      </c>
      <c r="B746" s="30" t="s">
        <v>590</v>
      </c>
      <c r="C746" s="30">
        <v>42646</v>
      </c>
      <c r="D746" s="30">
        <v>6352</v>
      </c>
      <c r="E746" s="30">
        <v>7184</v>
      </c>
      <c r="F746" s="31">
        <f t="shared" si="285"/>
        <v>44091</v>
      </c>
      <c r="G746" s="31">
        <f t="shared" si="282"/>
        <v>44104</v>
      </c>
      <c r="H746" s="46">
        <v>4955521.0762956496</v>
      </c>
      <c r="I746" s="48">
        <f t="shared" ref="I746:I749" si="298">H746/6964382.52422904</f>
        <v>0.71155210947351399</v>
      </c>
      <c r="J746" s="46">
        <f t="shared" si="286"/>
        <v>860.57549435101453</v>
      </c>
      <c r="K746" s="46">
        <f t="shared" si="287"/>
        <v>144.96961852032285</v>
      </c>
      <c r="L746" s="46">
        <f t="shared" ref="L746:L747" si="299">D746/H746*100000</f>
        <v>128.18026403690016</v>
      </c>
    </row>
    <row r="747" spans="1:12" x14ac:dyDescent="0.35">
      <c r="A747" s="31">
        <v>44108</v>
      </c>
      <c r="B747" s="30" t="s">
        <v>589</v>
      </c>
      <c r="C747" s="30">
        <v>12616</v>
      </c>
      <c r="D747" s="30">
        <v>1511</v>
      </c>
      <c r="E747" s="30">
        <v>768</v>
      </c>
      <c r="F747" s="31">
        <f t="shared" si="285"/>
        <v>44091</v>
      </c>
      <c r="G747" s="31">
        <f t="shared" si="282"/>
        <v>44104</v>
      </c>
      <c r="H747" s="46">
        <v>509227.92784363002</v>
      </c>
      <c r="I747" s="48">
        <f t="shared" si="298"/>
        <v>7.3118891168316713E-2</v>
      </c>
      <c r="J747" s="46">
        <f t="shared" si="286"/>
        <v>2477.4760593794508</v>
      </c>
      <c r="K747" s="46">
        <f t="shared" si="287"/>
        <v>150.81655149044218</v>
      </c>
      <c r="L747" s="46">
        <f t="shared" si="299"/>
        <v>296.72371002872154</v>
      </c>
    </row>
    <row r="748" spans="1:12" x14ac:dyDescent="0.35">
      <c r="A748" s="31">
        <v>44108</v>
      </c>
      <c r="B748" s="30" t="s">
        <v>588</v>
      </c>
      <c r="C748" s="30">
        <v>31437</v>
      </c>
      <c r="D748" s="30">
        <v>1878</v>
      </c>
      <c r="E748" s="30">
        <v>657</v>
      </c>
      <c r="F748" s="31">
        <f t="shared" si="285"/>
        <v>44091</v>
      </c>
      <c r="G748" s="31">
        <f t="shared" si="282"/>
        <v>44104</v>
      </c>
      <c r="H748" s="46">
        <v>859094.84590376006</v>
      </c>
      <c r="I748" s="48">
        <f t="shared" si="298"/>
        <v>0.12335549388836337</v>
      </c>
      <c r="J748" s="46">
        <f t="shared" si="286"/>
        <v>3659.3165643926727</v>
      </c>
      <c r="K748" s="46">
        <f t="shared" si="287"/>
        <v>76.475840023093355</v>
      </c>
      <c r="L748" s="46">
        <f t="shared" si="295"/>
        <v>218.60217285139927</v>
      </c>
    </row>
    <row r="749" spans="1:12" x14ac:dyDescent="0.35">
      <c r="A749" s="31">
        <v>44108</v>
      </c>
      <c r="B749" s="30" t="s">
        <v>587</v>
      </c>
      <c r="C749" s="30">
        <v>3062</v>
      </c>
      <c r="D749" s="30">
        <v>407</v>
      </c>
      <c r="E749" s="30">
        <v>235</v>
      </c>
      <c r="F749" s="31">
        <f t="shared" si="285"/>
        <v>44091</v>
      </c>
      <c r="G749" s="31">
        <f t="shared" si="282"/>
        <v>44104</v>
      </c>
      <c r="H749" s="46">
        <v>492858.33534902002</v>
      </c>
      <c r="I749" s="48">
        <f t="shared" si="298"/>
        <v>7.0768418253071133E-2</v>
      </c>
      <c r="J749" s="46">
        <f t="shared" si="286"/>
        <v>621.2738591164599</v>
      </c>
      <c r="K749" s="46">
        <f t="shared" si="287"/>
        <v>47.681044053679976</v>
      </c>
      <c r="L749" s="46">
        <f t="shared" si="295"/>
        <v>82.579510339777656</v>
      </c>
    </row>
    <row r="750" spans="1:12" x14ac:dyDescent="0.35">
      <c r="A750" s="31">
        <v>44108</v>
      </c>
      <c r="B750" s="30" t="s">
        <v>586</v>
      </c>
      <c r="C750" s="30">
        <v>8862</v>
      </c>
      <c r="D750" s="30">
        <v>1051</v>
      </c>
      <c r="E750" s="30">
        <v>609</v>
      </c>
      <c r="F750" s="31">
        <f t="shared" si="285"/>
        <v>44091</v>
      </c>
      <c r="G750" s="31">
        <f t="shared" si="282"/>
        <v>44104</v>
      </c>
    </row>
    <row r="751" spans="1:12" x14ac:dyDescent="0.35">
      <c r="A751" s="31">
        <v>44108</v>
      </c>
      <c r="B751" s="30" t="s">
        <v>591</v>
      </c>
      <c r="C751" s="30">
        <v>36324</v>
      </c>
      <c r="D751" s="30">
        <v>1550</v>
      </c>
      <c r="E751" s="30">
        <v>57</v>
      </c>
      <c r="F751" s="31">
        <f t="shared" si="285"/>
        <v>44091</v>
      </c>
      <c r="G751" s="31">
        <f t="shared" si="282"/>
        <v>44104</v>
      </c>
    </row>
    <row r="752" spans="1:12" x14ac:dyDescent="0.35">
      <c r="A752" s="31">
        <v>44109</v>
      </c>
      <c r="B752" s="30" t="s">
        <v>590</v>
      </c>
      <c r="C752" s="30">
        <v>42787</v>
      </c>
      <c r="D752" s="30">
        <v>6356</v>
      </c>
      <c r="E752" s="30">
        <v>7201</v>
      </c>
      <c r="F752" s="31">
        <f t="shared" si="285"/>
        <v>44092</v>
      </c>
      <c r="G752" s="31">
        <f t="shared" si="282"/>
        <v>44105</v>
      </c>
      <c r="H752" s="46">
        <v>4955521.0762956496</v>
      </c>
      <c r="I752" s="48">
        <f t="shared" ref="I752:I755" si="300">H752/6964382.52422904</f>
        <v>0.71155210947351399</v>
      </c>
      <c r="J752" s="46">
        <f t="shared" si="286"/>
        <v>863.42080562765227</v>
      </c>
      <c r="K752" s="46">
        <f t="shared" si="287"/>
        <v>145.31267023452739</v>
      </c>
      <c r="L752" s="46">
        <f t="shared" ref="L752:L753" si="301">D752/H752*100000</f>
        <v>128.26098208730122</v>
      </c>
    </row>
    <row r="753" spans="1:12" x14ac:dyDescent="0.35">
      <c r="A753" s="31">
        <v>44109</v>
      </c>
      <c r="B753" s="30" t="s">
        <v>589</v>
      </c>
      <c r="C753" s="30">
        <v>12641</v>
      </c>
      <c r="D753" s="30">
        <v>1511</v>
      </c>
      <c r="E753" s="30">
        <v>769</v>
      </c>
      <c r="F753" s="31">
        <f t="shared" si="285"/>
        <v>44092</v>
      </c>
      <c r="G753" s="31">
        <f t="shared" si="282"/>
        <v>44105</v>
      </c>
      <c r="H753" s="46">
        <v>509227.92784363002</v>
      </c>
      <c r="I753" s="48">
        <f t="shared" si="300"/>
        <v>7.3118891168316713E-2</v>
      </c>
      <c r="J753" s="46">
        <f t="shared" si="286"/>
        <v>2482.385452331614</v>
      </c>
      <c r="K753" s="46">
        <f t="shared" si="287"/>
        <v>151.01292720852868</v>
      </c>
      <c r="L753" s="46">
        <f t="shared" si="301"/>
        <v>296.72371002872154</v>
      </c>
    </row>
    <row r="754" spans="1:12" x14ac:dyDescent="0.35">
      <c r="A754" s="31">
        <v>44109</v>
      </c>
      <c r="B754" s="30" t="s">
        <v>588</v>
      </c>
      <c r="C754" s="30">
        <v>31563</v>
      </c>
      <c r="D754" s="30">
        <v>1880</v>
      </c>
      <c r="E754" s="30">
        <v>657</v>
      </c>
      <c r="F754" s="31">
        <f t="shared" si="285"/>
        <v>44092</v>
      </c>
      <c r="G754" s="31">
        <f t="shared" si="282"/>
        <v>44105</v>
      </c>
      <c r="H754" s="46">
        <v>859094.84590376006</v>
      </c>
      <c r="I754" s="48">
        <f t="shared" si="300"/>
        <v>0.12335549388836337</v>
      </c>
      <c r="J754" s="46">
        <f t="shared" si="286"/>
        <v>3673.9831638491564</v>
      </c>
      <c r="K754" s="46">
        <f t="shared" si="287"/>
        <v>76.475840023093355</v>
      </c>
      <c r="L754" s="46">
        <f t="shared" si="295"/>
        <v>218.8349760173752</v>
      </c>
    </row>
    <row r="755" spans="1:12" x14ac:dyDescent="0.35">
      <c r="A755" s="31">
        <v>44109</v>
      </c>
      <c r="B755" s="30" t="s">
        <v>587</v>
      </c>
      <c r="C755" s="30">
        <v>3069</v>
      </c>
      <c r="D755" s="30">
        <v>407</v>
      </c>
      <c r="E755" s="30">
        <v>235</v>
      </c>
      <c r="F755" s="31">
        <f t="shared" si="285"/>
        <v>44092</v>
      </c>
      <c r="G755" s="31">
        <f t="shared" si="282"/>
        <v>44105</v>
      </c>
      <c r="H755" s="46">
        <v>492858.33534902002</v>
      </c>
      <c r="I755" s="48">
        <f t="shared" si="300"/>
        <v>7.0768418253071133E-2</v>
      </c>
      <c r="J755" s="46">
        <f t="shared" si="286"/>
        <v>622.69414553508011</v>
      </c>
      <c r="K755" s="46">
        <f t="shared" si="287"/>
        <v>47.681044053679976</v>
      </c>
      <c r="L755" s="46">
        <f t="shared" si="295"/>
        <v>82.579510339777656</v>
      </c>
    </row>
    <row r="756" spans="1:12" x14ac:dyDescent="0.35">
      <c r="A756" s="31">
        <v>44109</v>
      </c>
      <c r="B756" s="30" t="s">
        <v>586</v>
      </c>
      <c r="C756" s="30">
        <v>8887</v>
      </c>
      <c r="D756" s="30">
        <v>1053</v>
      </c>
      <c r="E756" s="30">
        <v>611</v>
      </c>
      <c r="F756" s="31">
        <f t="shared" si="285"/>
        <v>44092</v>
      </c>
      <c r="G756" s="31">
        <f t="shared" si="282"/>
        <v>44105</v>
      </c>
    </row>
    <row r="757" spans="1:12" x14ac:dyDescent="0.35">
      <c r="A757" s="31">
        <v>44109</v>
      </c>
      <c r="B757" s="30" t="s">
        <v>591</v>
      </c>
      <c r="C757" s="30">
        <v>36515</v>
      </c>
      <c r="D757" s="30">
        <v>1548</v>
      </c>
      <c r="E757" s="30">
        <v>57</v>
      </c>
      <c r="F757" s="31">
        <f t="shared" si="285"/>
        <v>44092</v>
      </c>
      <c r="G757" s="31">
        <f t="shared" si="282"/>
        <v>44105</v>
      </c>
    </row>
    <row r="758" spans="1:12" x14ac:dyDescent="0.35">
      <c r="A758" s="31">
        <v>44110</v>
      </c>
      <c r="B758" s="30" t="s">
        <v>590</v>
      </c>
      <c r="C758" s="30">
        <v>42935</v>
      </c>
      <c r="D758" s="30">
        <v>6370</v>
      </c>
      <c r="E758" s="30">
        <v>7209</v>
      </c>
      <c r="F758" s="31">
        <f t="shared" si="285"/>
        <v>44093</v>
      </c>
      <c r="G758" s="31">
        <f t="shared" si="282"/>
        <v>44106</v>
      </c>
      <c r="H758" s="46">
        <v>4955521.0762956496</v>
      </c>
      <c r="I758" s="48">
        <f t="shared" ref="I758:I761" si="302">H758/6964382.52422904</f>
        <v>0.71155210947351399</v>
      </c>
      <c r="J758" s="46">
        <f t="shared" si="286"/>
        <v>866.40737349249196</v>
      </c>
      <c r="K758" s="46">
        <f t="shared" si="287"/>
        <v>145.47410633532954</v>
      </c>
      <c r="L758" s="46">
        <f t="shared" ref="L758:L759" si="303">D758/H758*100000</f>
        <v>128.54349526370498</v>
      </c>
    </row>
    <row r="759" spans="1:12" x14ac:dyDescent="0.35">
      <c r="A759" s="31">
        <v>44110</v>
      </c>
      <c r="B759" s="30" t="s">
        <v>589</v>
      </c>
      <c r="C759" s="30">
        <v>12669</v>
      </c>
      <c r="D759" s="30">
        <v>1510</v>
      </c>
      <c r="E759" s="30">
        <v>769</v>
      </c>
      <c r="F759" s="31">
        <f t="shared" si="285"/>
        <v>44093</v>
      </c>
      <c r="G759" s="31">
        <f t="shared" si="282"/>
        <v>44106</v>
      </c>
      <c r="H759" s="46">
        <v>509227.92784363002</v>
      </c>
      <c r="I759" s="48">
        <f t="shared" si="302"/>
        <v>7.3118891168316713E-2</v>
      </c>
      <c r="J759" s="46">
        <f t="shared" si="286"/>
        <v>2487.8839724380364</v>
      </c>
      <c r="K759" s="46">
        <f t="shared" si="287"/>
        <v>151.01292720852868</v>
      </c>
      <c r="L759" s="46">
        <f t="shared" si="303"/>
        <v>296.52733431063501</v>
      </c>
    </row>
    <row r="760" spans="1:12" x14ac:dyDescent="0.35">
      <c r="A760" s="31">
        <v>44110</v>
      </c>
      <c r="B760" s="30" t="s">
        <v>588</v>
      </c>
      <c r="C760" s="30">
        <v>31683</v>
      </c>
      <c r="D760" s="30">
        <v>1881</v>
      </c>
      <c r="E760" s="30">
        <v>657</v>
      </c>
      <c r="F760" s="31">
        <f t="shared" si="285"/>
        <v>44093</v>
      </c>
      <c r="G760" s="31">
        <f t="shared" si="282"/>
        <v>44106</v>
      </c>
      <c r="H760" s="46">
        <v>859094.84590376006</v>
      </c>
      <c r="I760" s="48">
        <f t="shared" si="302"/>
        <v>0.12335549388836337</v>
      </c>
      <c r="J760" s="46">
        <f t="shared" si="286"/>
        <v>3687.9513538077126</v>
      </c>
      <c r="K760" s="46">
        <f t="shared" si="287"/>
        <v>76.475840023093355</v>
      </c>
      <c r="L760" s="46">
        <f t="shared" si="295"/>
        <v>218.9513776003632</v>
      </c>
    </row>
    <row r="761" spans="1:12" x14ac:dyDescent="0.35">
      <c r="A761" s="31">
        <v>44110</v>
      </c>
      <c r="B761" s="30" t="s">
        <v>587</v>
      </c>
      <c r="C761" s="30">
        <v>3086</v>
      </c>
      <c r="D761" s="30">
        <v>409</v>
      </c>
      <c r="E761" s="30">
        <v>236</v>
      </c>
      <c r="F761" s="31">
        <f t="shared" si="285"/>
        <v>44093</v>
      </c>
      <c r="G761" s="31">
        <f t="shared" si="282"/>
        <v>44106</v>
      </c>
      <c r="H761" s="46">
        <v>492858.33534902002</v>
      </c>
      <c r="I761" s="48">
        <f t="shared" si="302"/>
        <v>7.0768418253071133E-2</v>
      </c>
      <c r="J761" s="46">
        <f t="shared" si="286"/>
        <v>626.14341255172928</v>
      </c>
      <c r="K761" s="46">
        <f t="shared" si="287"/>
        <v>47.88394211348286</v>
      </c>
      <c r="L761" s="46">
        <f t="shared" si="295"/>
        <v>82.985306459383438</v>
      </c>
    </row>
    <row r="762" spans="1:12" x14ac:dyDescent="0.35">
      <c r="A762" s="31">
        <v>44110</v>
      </c>
      <c r="B762" s="30" t="s">
        <v>586</v>
      </c>
      <c r="C762" s="30">
        <v>8941</v>
      </c>
      <c r="D762" s="30">
        <v>1058</v>
      </c>
      <c r="E762" s="30">
        <v>611</v>
      </c>
      <c r="F762" s="31">
        <f t="shared" si="285"/>
        <v>44093</v>
      </c>
      <c r="G762" s="31">
        <f t="shared" si="282"/>
        <v>44106</v>
      </c>
    </row>
    <row r="763" spans="1:12" x14ac:dyDescent="0.35">
      <c r="A763" s="31">
        <v>44110</v>
      </c>
      <c r="B763" s="30" t="s">
        <v>591</v>
      </c>
      <c r="C763" s="30">
        <v>36643</v>
      </c>
      <c r="D763" s="30">
        <v>1547</v>
      </c>
      <c r="E763" s="30">
        <v>56</v>
      </c>
      <c r="F763" s="31">
        <f t="shared" si="285"/>
        <v>44093</v>
      </c>
      <c r="G763" s="31">
        <f t="shared" si="282"/>
        <v>44106</v>
      </c>
    </row>
    <row r="764" spans="1:12" x14ac:dyDescent="0.35">
      <c r="A764" s="31">
        <v>44111</v>
      </c>
      <c r="B764" s="30" t="s">
        <v>590</v>
      </c>
      <c r="C764" s="30">
        <v>43167</v>
      </c>
      <c r="D764" s="30">
        <v>6380</v>
      </c>
      <c r="E764" s="30">
        <v>7226</v>
      </c>
      <c r="F764" s="31">
        <f t="shared" si="285"/>
        <v>44094</v>
      </c>
      <c r="G764" s="31">
        <f t="shared" si="282"/>
        <v>44107</v>
      </c>
      <c r="H764" s="46">
        <v>4955521.0762956496</v>
      </c>
      <c r="I764" s="48">
        <f t="shared" ref="I764:I767" si="304">H764/6964382.52422904</f>
        <v>0.71155210947351399</v>
      </c>
      <c r="J764" s="46">
        <f t="shared" si="286"/>
        <v>871.08902041575391</v>
      </c>
      <c r="K764" s="46">
        <f t="shared" si="287"/>
        <v>145.8171580495341</v>
      </c>
      <c r="L764" s="46">
        <f t="shared" ref="L764:L765" si="305">D764/H764*100000</f>
        <v>128.74529038970763</v>
      </c>
    </row>
    <row r="765" spans="1:12" x14ac:dyDescent="0.35">
      <c r="A765" s="31">
        <v>44111</v>
      </c>
      <c r="B765" s="30" t="s">
        <v>589</v>
      </c>
      <c r="C765" s="30">
        <v>12710</v>
      </c>
      <c r="D765" s="30">
        <v>1510</v>
      </c>
      <c r="E765" s="30">
        <v>768</v>
      </c>
      <c r="F765" s="31">
        <f t="shared" si="285"/>
        <v>44094</v>
      </c>
      <c r="G765" s="31">
        <f t="shared" si="282"/>
        <v>44107</v>
      </c>
      <c r="H765" s="46">
        <v>509227.92784363002</v>
      </c>
      <c r="I765" s="48">
        <f t="shared" si="304"/>
        <v>7.3118891168316713E-2</v>
      </c>
      <c r="J765" s="46">
        <f t="shared" si="286"/>
        <v>2495.9353768795831</v>
      </c>
      <c r="K765" s="46">
        <f t="shared" si="287"/>
        <v>150.81655149044218</v>
      </c>
      <c r="L765" s="46">
        <f t="shared" si="305"/>
        <v>296.52733431063501</v>
      </c>
    </row>
    <row r="766" spans="1:12" x14ac:dyDescent="0.35">
      <c r="A766" s="31">
        <v>44111</v>
      </c>
      <c r="B766" s="30" t="s">
        <v>588</v>
      </c>
      <c r="C766" s="30">
        <v>31932</v>
      </c>
      <c r="D766" s="30">
        <v>1886</v>
      </c>
      <c r="E766" s="30">
        <v>659</v>
      </c>
      <c r="F766" s="31">
        <f t="shared" si="285"/>
        <v>44094</v>
      </c>
      <c r="G766" s="31">
        <f t="shared" si="282"/>
        <v>44107</v>
      </c>
      <c r="H766" s="46">
        <v>859094.84590376006</v>
      </c>
      <c r="I766" s="48">
        <f t="shared" si="304"/>
        <v>0.12335549388836337</v>
      </c>
      <c r="J766" s="46">
        <f t="shared" si="286"/>
        <v>3716.9353479717156</v>
      </c>
      <c r="K766" s="46">
        <f t="shared" si="287"/>
        <v>76.708643189069292</v>
      </c>
      <c r="L766" s="46">
        <f t="shared" si="295"/>
        <v>219.53338551530302</v>
      </c>
    </row>
    <row r="767" spans="1:12" x14ac:dyDescent="0.35">
      <c r="A767" s="31">
        <v>44111</v>
      </c>
      <c r="B767" s="30" t="s">
        <v>587</v>
      </c>
      <c r="C767" s="30">
        <v>3099</v>
      </c>
      <c r="D767" s="30">
        <v>409</v>
      </c>
      <c r="E767" s="30">
        <v>236</v>
      </c>
      <c r="F767" s="31">
        <f t="shared" si="285"/>
        <v>44094</v>
      </c>
      <c r="G767" s="31">
        <f t="shared" si="282"/>
        <v>44107</v>
      </c>
      <c r="H767" s="46">
        <v>492858.33534902002</v>
      </c>
      <c r="I767" s="48">
        <f t="shared" si="304"/>
        <v>7.0768418253071133E-2</v>
      </c>
      <c r="J767" s="46">
        <f t="shared" si="286"/>
        <v>628.78108732916689</v>
      </c>
      <c r="K767" s="46">
        <f t="shared" si="287"/>
        <v>47.88394211348286</v>
      </c>
      <c r="L767" s="46">
        <f t="shared" si="295"/>
        <v>82.985306459383438</v>
      </c>
    </row>
    <row r="768" spans="1:12" x14ac:dyDescent="0.35">
      <c r="A768" s="31">
        <v>44111</v>
      </c>
      <c r="B768" s="30" t="s">
        <v>586</v>
      </c>
      <c r="C768" s="30">
        <v>8983</v>
      </c>
      <c r="D768" s="30">
        <v>1060</v>
      </c>
      <c r="E768" s="30">
        <v>610</v>
      </c>
      <c r="F768" s="31">
        <f t="shared" si="285"/>
        <v>44094</v>
      </c>
      <c r="G768" s="31">
        <f t="shared" si="282"/>
        <v>44107</v>
      </c>
    </row>
    <row r="769" spans="1:12" x14ac:dyDescent="0.35">
      <c r="A769" s="31">
        <v>44111</v>
      </c>
      <c r="B769" s="30" t="s">
        <v>591</v>
      </c>
      <c r="C769" s="30">
        <v>36601</v>
      </c>
      <c r="D769" s="30">
        <v>1562</v>
      </c>
      <c r="E769" s="30">
        <v>58</v>
      </c>
      <c r="F769" s="31">
        <f t="shared" si="285"/>
        <v>44094</v>
      </c>
      <c r="G769" s="31">
        <f t="shared" si="282"/>
        <v>44107</v>
      </c>
    </row>
    <row r="770" spans="1:12" x14ac:dyDescent="0.35">
      <c r="A770" s="31">
        <v>44112</v>
      </c>
      <c r="B770" s="30" t="s">
        <v>590</v>
      </c>
      <c r="C770" s="30">
        <v>43356</v>
      </c>
      <c r="D770" s="30">
        <v>6387</v>
      </c>
      <c r="E770" s="30">
        <v>7232</v>
      </c>
      <c r="F770" s="31">
        <f t="shared" si="285"/>
        <v>44095</v>
      </c>
      <c r="G770" s="31">
        <f t="shared" si="282"/>
        <v>44108</v>
      </c>
      <c r="H770" s="46">
        <v>4955521.0762956496</v>
      </c>
      <c r="I770" s="48">
        <f t="shared" ref="I770:I773" si="306">H770/6964382.52422904</f>
        <v>0.71155210947351399</v>
      </c>
      <c r="J770" s="46">
        <f t="shared" si="286"/>
        <v>874.90294829720449</v>
      </c>
      <c r="K770" s="46">
        <f t="shared" si="287"/>
        <v>145.93823512513569</v>
      </c>
      <c r="L770" s="46">
        <f t="shared" ref="L770:L771" si="307">D770/H770*100000</f>
        <v>128.88654697790952</v>
      </c>
    </row>
    <row r="771" spans="1:12" x14ac:dyDescent="0.35">
      <c r="A771" s="31">
        <v>44112</v>
      </c>
      <c r="B771" s="30" t="s">
        <v>589</v>
      </c>
      <c r="C771" s="30">
        <v>12728</v>
      </c>
      <c r="D771" s="30">
        <v>1510</v>
      </c>
      <c r="E771" s="30">
        <v>768</v>
      </c>
      <c r="F771" s="31">
        <f t="shared" si="285"/>
        <v>44095</v>
      </c>
      <c r="G771" s="31">
        <f t="shared" ref="G771:G834" si="308">A771-4</f>
        <v>44108</v>
      </c>
      <c r="H771" s="46">
        <v>509227.92784363002</v>
      </c>
      <c r="I771" s="48">
        <f t="shared" si="306"/>
        <v>7.3118891168316713E-2</v>
      </c>
      <c r="J771" s="46">
        <f t="shared" si="286"/>
        <v>2499.4701398051407</v>
      </c>
      <c r="K771" s="46">
        <f t="shared" si="287"/>
        <v>150.81655149044218</v>
      </c>
      <c r="L771" s="46">
        <f t="shared" si="307"/>
        <v>296.52733431063501</v>
      </c>
    </row>
    <row r="772" spans="1:12" x14ac:dyDescent="0.35">
      <c r="A772" s="31">
        <v>44112</v>
      </c>
      <c r="B772" s="30" t="s">
        <v>588</v>
      </c>
      <c r="C772" s="30">
        <v>32114</v>
      </c>
      <c r="D772" s="30">
        <v>1892</v>
      </c>
      <c r="E772" s="30">
        <v>659</v>
      </c>
      <c r="F772" s="31">
        <f t="shared" si="285"/>
        <v>44095</v>
      </c>
      <c r="G772" s="31">
        <f t="shared" si="308"/>
        <v>44108</v>
      </c>
      <c r="H772" s="46">
        <v>859094.84590376006</v>
      </c>
      <c r="I772" s="48">
        <f t="shared" si="306"/>
        <v>0.12335549388836337</v>
      </c>
      <c r="J772" s="46">
        <f t="shared" si="286"/>
        <v>3738.1204360755255</v>
      </c>
      <c r="K772" s="46">
        <f t="shared" si="287"/>
        <v>76.708643189069292</v>
      </c>
      <c r="L772" s="46">
        <f t="shared" si="295"/>
        <v>220.23179501323079</v>
      </c>
    </row>
    <row r="773" spans="1:12" x14ac:dyDescent="0.35">
      <c r="A773" s="31">
        <v>44112</v>
      </c>
      <c r="B773" s="30" t="s">
        <v>587</v>
      </c>
      <c r="C773" s="30">
        <v>3124</v>
      </c>
      <c r="D773" s="30">
        <v>417</v>
      </c>
      <c r="E773" s="30">
        <v>236</v>
      </c>
      <c r="F773" s="31">
        <f t="shared" si="285"/>
        <v>44095</v>
      </c>
      <c r="G773" s="31">
        <f t="shared" si="308"/>
        <v>44108</v>
      </c>
      <c r="H773" s="46">
        <v>492858.33534902002</v>
      </c>
      <c r="I773" s="48">
        <f t="shared" si="306"/>
        <v>7.0768418253071133E-2</v>
      </c>
      <c r="J773" s="46">
        <f t="shared" si="286"/>
        <v>633.85353882423919</v>
      </c>
      <c r="K773" s="46">
        <f t="shared" si="287"/>
        <v>47.88394211348286</v>
      </c>
      <c r="L773" s="46">
        <f t="shared" si="295"/>
        <v>84.608490937806593</v>
      </c>
    </row>
    <row r="774" spans="1:12" x14ac:dyDescent="0.35">
      <c r="A774" s="31">
        <v>44112</v>
      </c>
      <c r="B774" s="30" t="s">
        <v>586</v>
      </c>
      <c r="C774" s="30">
        <v>9047</v>
      </c>
      <c r="D774" s="30">
        <v>1064</v>
      </c>
      <c r="E774" s="30">
        <v>611</v>
      </c>
      <c r="F774" s="31">
        <f t="shared" si="285"/>
        <v>44095</v>
      </c>
      <c r="G774" s="31">
        <f t="shared" si="308"/>
        <v>44108</v>
      </c>
    </row>
    <row r="775" spans="1:12" x14ac:dyDescent="0.35">
      <c r="A775" s="31">
        <v>44112</v>
      </c>
      <c r="B775" s="30" t="s">
        <v>591</v>
      </c>
      <c r="C775" s="30">
        <v>36567</v>
      </c>
      <c r="D775" s="30">
        <v>1560</v>
      </c>
      <c r="E775" s="30">
        <v>59</v>
      </c>
      <c r="F775" s="31">
        <f t="shared" ref="F775:F838" si="309">A775-17</f>
        <v>44095</v>
      </c>
      <c r="G775" s="31">
        <f t="shared" si="308"/>
        <v>44108</v>
      </c>
    </row>
    <row r="776" spans="1:12" x14ac:dyDescent="0.35">
      <c r="A776" s="31">
        <v>44113</v>
      </c>
      <c r="B776" s="30" t="s">
        <v>590</v>
      </c>
      <c r="C776" s="30">
        <v>43591</v>
      </c>
      <c r="D776" s="30">
        <v>6392</v>
      </c>
      <c r="E776" s="30">
        <v>7240</v>
      </c>
      <c r="F776" s="31">
        <f t="shared" si="309"/>
        <v>44096</v>
      </c>
      <c r="G776" s="31">
        <f t="shared" si="308"/>
        <v>44109</v>
      </c>
      <c r="H776" s="46">
        <v>4955521.0762956496</v>
      </c>
      <c r="I776" s="48">
        <f t="shared" ref="I776:I779" si="310">H776/6964382.52422904</f>
        <v>0.71155210947351399</v>
      </c>
      <c r="J776" s="46">
        <f t="shared" ref="J776:J838" si="311">C776/H776*100000</f>
        <v>879.64513375826743</v>
      </c>
      <c r="K776" s="46">
        <f t="shared" ref="K776:K838" si="312">E776/H776*100000</f>
        <v>146.09967122593784</v>
      </c>
      <c r="L776" s="46">
        <f t="shared" ref="L776:L777" si="313">D776/H776*100000</f>
        <v>128.98744454091084</v>
      </c>
    </row>
    <row r="777" spans="1:12" x14ac:dyDescent="0.35">
      <c r="A777" s="31">
        <v>44113</v>
      </c>
      <c r="B777" s="30" t="s">
        <v>589</v>
      </c>
      <c r="C777" s="30">
        <v>12758</v>
      </c>
      <c r="D777" s="30">
        <v>1511</v>
      </c>
      <c r="E777" s="30">
        <v>769</v>
      </c>
      <c r="F777" s="31">
        <f t="shared" si="309"/>
        <v>44096</v>
      </c>
      <c r="G777" s="31">
        <f t="shared" si="308"/>
        <v>44109</v>
      </c>
      <c r="H777" s="46">
        <v>509227.92784363002</v>
      </c>
      <c r="I777" s="48">
        <f t="shared" si="310"/>
        <v>7.3118891168316713E-2</v>
      </c>
      <c r="J777" s="46">
        <f t="shared" si="311"/>
        <v>2505.3614113477361</v>
      </c>
      <c r="K777" s="46">
        <f t="shared" si="312"/>
        <v>151.01292720852868</v>
      </c>
      <c r="L777" s="46">
        <f t="shared" si="313"/>
        <v>296.72371002872154</v>
      </c>
    </row>
    <row r="778" spans="1:12" x14ac:dyDescent="0.35">
      <c r="A778" s="31">
        <v>44113</v>
      </c>
      <c r="B778" s="30" t="s">
        <v>588</v>
      </c>
      <c r="C778" s="30">
        <v>32278</v>
      </c>
      <c r="D778" s="30">
        <v>1899</v>
      </c>
      <c r="E778" s="30">
        <v>660</v>
      </c>
      <c r="F778" s="31">
        <f t="shared" si="309"/>
        <v>44096</v>
      </c>
      <c r="G778" s="31">
        <f t="shared" si="308"/>
        <v>44109</v>
      </c>
      <c r="H778" s="46">
        <v>859094.84590376006</v>
      </c>
      <c r="I778" s="48">
        <f t="shared" si="310"/>
        <v>0.12335549388836337</v>
      </c>
      <c r="J778" s="46">
        <f t="shared" si="311"/>
        <v>3757.210295685552</v>
      </c>
      <c r="K778" s="46">
        <f t="shared" si="312"/>
        <v>76.825044772057254</v>
      </c>
      <c r="L778" s="46">
        <f t="shared" si="295"/>
        <v>221.04660609414657</v>
      </c>
    </row>
    <row r="779" spans="1:12" x14ac:dyDescent="0.35">
      <c r="A779" s="31">
        <v>44113</v>
      </c>
      <c r="B779" s="30" t="s">
        <v>587</v>
      </c>
      <c r="C779" s="30">
        <v>3136</v>
      </c>
      <c r="D779" s="30">
        <v>416</v>
      </c>
      <c r="E779" s="30">
        <v>236</v>
      </c>
      <c r="F779" s="31">
        <f t="shared" si="309"/>
        <v>44096</v>
      </c>
      <c r="G779" s="31">
        <f t="shared" si="308"/>
        <v>44109</v>
      </c>
      <c r="H779" s="46">
        <v>492858.33534902002</v>
      </c>
      <c r="I779" s="48">
        <f t="shared" si="310"/>
        <v>7.0768418253071133E-2</v>
      </c>
      <c r="J779" s="46">
        <f t="shared" si="311"/>
        <v>636.288315541874</v>
      </c>
      <c r="K779" s="46">
        <f t="shared" si="312"/>
        <v>47.88394211348286</v>
      </c>
      <c r="L779" s="46">
        <f t="shared" si="295"/>
        <v>84.405592878003702</v>
      </c>
    </row>
    <row r="780" spans="1:12" x14ac:dyDescent="0.35">
      <c r="A780" s="31">
        <v>44113</v>
      </c>
      <c r="B780" s="30" t="s">
        <v>586</v>
      </c>
      <c r="C780" s="30">
        <v>9153</v>
      </c>
      <c r="D780" s="30">
        <v>1068</v>
      </c>
      <c r="E780" s="30">
        <v>612</v>
      </c>
      <c r="F780" s="31">
        <f t="shared" si="309"/>
        <v>44096</v>
      </c>
      <c r="G780" s="31">
        <f t="shared" si="308"/>
        <v>44109</v>
      </c>
    </row>
    <row r="781" spans="1:12" x14ac:dyDescent="0.35">
      <c r="A781" s="31">
        <v>44113</v>
      </c>
      <c r="B781" s="30" t="s">
        <v>591</v>
      </c>
      <c r="C781" s="30">
        <v>36785</v>
      </c>
      <c r="D781" s="30">
        <v>1560</v>
      </c>
      <c r="E781" s="30">
        <v>60</v>
      </c>
      <c r="F781" s="31">
        <f t="shared" si="309"/>
        <v>44096</v>
      </c>
      <c r="G781" s="31">
        <f t="shared" si="308"/>
        <v>44109</v>
      </c>
    </row>
    <row r="782" spans="1:12" x14ac:dyDescent="0.35">
      <c r="A782" s="31">
        <v>44114</v>
      </c>
      <c r="B782" s="30" t="s">
        <v>590</v>
      </c>
      <c r="C782" s="30">
        <v>43820</v>
      </c>
      <c r="D782" s="30">
        <v>6409</v>
      </c>
      <c r="E782" s="30">
        <v>7250</v>
      </c>
      <c r="F782" s="31">
        <f t="shared" si="309"/>
        <v>44097</v>
      </c>
      <c r="G782" s="31">
        <f t="shared" si="308"/>
        <v>44110</v>
      </c>
      <c r="H782" s="46">
        <v>4955521.0762956496</v>
      </c>
      <c r="I782" s="48">
        <f t="shared" ref="I782:I785" si="314">H782/6964382.52422904</f>
        <v>0.71155210947351399</v>
      </c>
      <c r="J782" s="46">
        <f t="shared" si="311"/>
        <v>884.26624214372873</v>
      </c>
      <c r="K782" s="46">
        <f t="shared" si="312"/>
        <v>146.30146635194052</v>
      </c>
      <c r="L782" s="46">
        <f t="shared" ref="L782:L783" si="315">D782/H782*100000</f>
        <v>129.33049625511541</v>
      </c>
    </row>
    <row r="783" spans="1:12" x14ac:dyDescent="0.35">
      <c r="A783" s="31">
        <v>44114</v>
      </c>
      <c r="B783" s="30" t="s">
        <v>589</v>
      </c>
      <c r="C783" s="30">
        <v>12796</v>
      </c>
      <c r="D783" s="30">
        <v>1512</v>
      </c>
      <c r="E783" s="30">
        <v>770</v>
      </c>
      <c r="F783" s="31">
        <f t="shared" si="309"/>
        <v>44097</v>
      </c>
      <c r="G783" s="31">
        <f t="shared" si="308"/>
        <v>44110</v>
      </c>
      <c r="H783" s="46">
        <v>509227.92784363002</v>
      </c>
      <c r="I783" s="48">
        <f t="shared" si="314"/>
        <v>7.3118891168316713E-2</v>
      </c>
      <c r="J783" s="46">
        <f t="shared" si="311"/>
        <v>2512.8236886350232</v>
      </c>
      <c r="K783" s="46">
        <f t="shared" si="312"/>
        <v>151.20930292661521</v>
      </c>
      <c r="L783" s="46">
        <f t="shared" si="315"/>
        <v>296.92008574680807</v>
      </c>
    </row>
    <row r="784" spans="1:12" x14ac:dyDescent="0.35">
      <c r="A784" s="31">
        <v>44114</v>
      </c>
      <c r="B784" s="30" t="s">
        <v>588</v>
      </c>
      <c r="C784" s="30">
        <v>32499</v>
      </c>
      <c r="D784" s="30">
        <v>1902</v>
      </c>
      <c r="E784" s="30">
        <v>660</v>
      </c>
      <c r="F784" s="31">
        <f t="shared" si="309"/>
        <v>44097</v>
      </c>
      <c r="G784" s="31">
        <f t="shared" si="308"/>
        <v>44110</v>
      </c>
      <c r="H784" s="46">
        <v>859094.84590376006</v>
      </c>
      <c r="I784" s="48">
        <f t="shared" si="314"/>
        <v>0.12335549388836337</v>
      </c>
      <c r="J784" s="46">
        <f t="shared" si="311"/>
        <v>3782.9350455258927</v>
      </c>
      <c r="K784" s="46">
        <f t="shared" si="312"/>
        <v>76.825044772057254</v>
      </c>
      <c r="L784" s="46">
        <f t="shared" si="295"/>
        <v>221.39581084311047</v>
      </c>
    </row>
    <row r="785" spans="1:12" x14ac:dyDescent="0.35">
      <c r="A785" s="31">
        <v>44114</v>
      </c>
      <c r="B785" s="30" t="s">
        <v>587</v>
      </c>
      <c r="C785" s="30">
        <v>3155</v>
      </c>
      <c r="D785" s="30">
        <v>416</v>
      </c>
      <c r="E785" s="30">
        <v>237</v>
      </c>
      <c r="F785" s="31">
        <f t="shared" si="309"/>
        <v>44097</v>
      </c>
      <c r="G785" s="31">
        <f t="shared" si="308"/>
        <v>44110</v>
      </c>
      <c r="H785" s="46">
        <v>492858.33534902002</v>
      </c>
      <c r="I785" s="48">
        <f t="shared" si="314"/>
        <v>7.0768418253071133E-2</v>
      </c>
      <c r="J785" s="46">
        <f t="shared" si="311"/>
        <v>640.14337867812901</v>
      </c>
      <c r="K785" s="46">
        <f t="shared" si="312"/>
        <v>48.086840173285758</v>
      </c>
      <c r="L785" s="46">
        <f t="shared" si="295"/>
        <v>84.405592878003702</v>
      </c>
    </row>
    <row r="786" spans="1:12" x14ac:dyDescent="0.35">
      <c r="A786" s="31">
        <v>44114</v>
      </c>
      <c r="B786" s="30" t="s">
        <v>586</v>
      </c>
      <c r="C786" s="30">
        <v>9255</v>
      </c>
      <c r="D786" s="30">
        <v>1071</v>
      </c>
      <c r="E786" s="30">
        <v>615</v>
      </c>
      <c r="F786" s="31">
        <f t="shared" si="309"/>
        <v>44097</v>
      </c>
      <c r="G786" s="31">
        <f t="shared" si="308"/>
        <v>44110</v>
      </c>
    </row>
    <row r="787" spans="1:12" x14ac:dyDescent="0.35">
      <c r="A787" s="31">
        <v>44114</v>
      </c>
      <c r="B787" s="30" t="s">
        <v>591</v>
      </c>
      <c r="C787" s="30">
        <v>36815</v>
      </c>
      <c r="D787" s="30">
        <v>1551</v>
      </c>
      <c r="E787" s="30">
        <v>55</v>
      </c>
      <c r="F787" s="31">
        <f t="shared" si="309"/>
        <v>44097</v>
      </c>
      <c r="G787" s="31">
        <f t="shared" si="308"/>
        <v>44110</v>
      </c>
    </row>
    <row r="788" spans="1:12" x14ac:dyDescent="0.35">
      <c r="A788" s="31">
        <v>44115</v>
      </c>
      <c r="B788" s="30" t="s">
        <v>590</v>
      </c>
      <c r="C788" s="30">
        <v>43978</v>
      </c>
      <c r="D788" s="30">
        <v>6413</v>
      </c>
      <c r="E788" s="30">
        <v>7263</v>
      </c>
      <c r="F788" s="31">
        <f t="shared" si="309"/>
        <v>44098</v>
      </c>
      <c r="G788" s="31">
        <f t="shared" si="308"/>
        <v>44111</v>
      </c>
      <c r="H788" s="46">
        <v>4955521.0762956496</v>
      </c>
      <c r="I788" s="48">
        <f t="shared" ref="I788:I791" si="316">H788/6964382.52422904</f>
        <v>0.71155210947351399</v>
      </c>
      <c r="J788" s="46">
        <f t="shared" si="311"/>
        <v>887.4546051345709</v>
      </c>
      <c r="K788" s="46">
        <f t="shared" si="312"/>
        <v>146.56380001574399</v>
      </c>
      <c r="L788" s="46">
        <f t="shared" ref="L788:L789" si="317">D788/H788*100000</f>
        <v>129.41121430551647</v>
      </c>
    </row>
    <row r="789" spans="1:12" x14ac:dyDescent="0.35">
      <c r="A789" s="31">
        <v>44115</v>
      </c>
      <c r="B789" s="30" t="s">
        <v>589</v>
      </c>
      <c r="C789" s="30">
        <v>12823</v>
      </c>
      <c r="D789" s="30">
        <v>1513</v>
      </c>
      <c r="E789" s="30">
        <v>771</v>
      </c>
      <c r="F789" s="31">
        <f t="shared" si="309"/>
        <v>44098</v>
      </c>
      <c r="G789" s="31">
        <f t="shared" si="308"/>
        <v>44111</v>
      </c>
      <c r="H789" s="46">
        <v>509227.92784363002</v>
      </c>
      <c r="I789" s="48">
        <f t="shared" si="316"/>
        <v>7.3118891168316713E-2</v>
      </c>
      <c r="J789" s="46">
        <f t="shared" si="311"/>
        <v>2518.1258330233595</v>
      </c>
      <c r="K789" s="46">
        <f t="shared" si="312"/>
        <v>151.40567864470171</v>
      </c>
      <c r="L789" s="46">
        <f t="shared" si="317"/>
        <v>297.11646146489454</v>
      </c>
    </row>
    <row r="790" spans="1:12" x14ac:dyDescent="0.35">
      <c r="A790" s="31">
        <v>44115</v>
      </c>
      <c r="B790" s="30" t="s">
        <v>588</v>
      </c>
      <c r="C790" s="30">
        <v>32678</v>
      </c>
      <c r="D790" s="30">
        <v>1904</v>
      </c>
      <c r="E790" s="30">
        <v>661</v>
      </c>
      <c r="F790" s="31">
        <f t="shared" si="309"/>
        <v>44098</v>
      </c>
      <c r="G790" s="31">
        <f t="shared" si="308"/>
        <v>44111</v>
      </c>
      <c r="H790" s="46">
        <v>859094.84590376006</v>
      </c>
      <c r="I790" s="48">
        <f t="shared" si="316"/>
        <v>0.12335549388836337</v>
      </c>
      <c r="J790" s="46">
        <f t="shared" si="311"/>
        <v>3803.7709288807382</v>
      </c>
      <c r="K790" s="46">
        <f t="shared" si="312"/>
        <v>76.94144635504523</v>
      </c>
      <c r="L790" s="46">
        <f t="shared" si="295"/>
        <v>221.62861400908639</v>
      </c>
    </row>
    <row r="791" spans="1:12" x14ac:dyDescent="0.35">
      <c r="A791" s="31">
        <v>44115</v>
      </c>
      <c r="B791" s="30" t="s">
        <v>587</v>
      </c>
      <c r="C791" s="30">
        <v>3168</v>
      </c>
      <c r="D791" s="30">
        <v>416</v>
      </c>
      <c r="E791" s="30">
        <v>237</v>
      </c>
      <c r="F791" s="31">
        <f t="shared" si="309"/>
        <v>44098</v>
      </c>
      <c r="G791" s="31">
        <f t="shared" si="308"/>
        <v>44111</v>
      </c>
      <c r="H791" s="46">
        <v>492858.33534902002</v>
      </c>
      <c r="I791" s="48">
        <f t="shared" si="316"/>
        <v>7.0768418253071133E-2</v>
      </c>
      <c r="J791" s="46">
        <f t="shared" si="311"/>
        <v>642.78105345556662</v>
      </c>
      <c r="K791" s="46">
        <f t="shared" si="312"/>
        <v>48.086840173285758</v>
      </c>
      <c r="L791" s="46">
        <f t="shared" si="295"/>
        <v>84.405592878003702</v>
      </c>
    </row>
    <row r="792" spans="1:12" x14ac:dyDescent="0.35">
      <c r="A792" s="31">
        <v>44115</v>
      </c>
      <c r="B792" s="30" t="s">
        <v>586</v>
      </c>
      <c r="C792" s="30">
        <v>9335</v>
      </c>
      <c r="D792" s="30">
        <v>1073</v>
      </c>
      <c r="E792" s="30">
        <v>618</v>
      </c>
      <c r="F792" s="31">
        <f t="shared" si="309"/>
        <v>44098</v>
      </c>
      <c r="G792" s="31">
        <f t="shared" si="308"/>
        <v>44111</v>
      </c>
    </row>
    <row r="793" spans="1:12" x14ac:dyDescent="0.35">
      <c r="A793" s="31">
        <v>44115</v>
      </c>
      <c r="B793" s="30" t="s">
        <v>591</v>
      </c>
      <c r="C793" s="30">
        <v>36921</v>
      </c>
      <c r="D793" s="30">
        <v>1552</v>
      </c>
      <c r="E793" s="30">
        <v>54</v>
      </c>
      <c r="F793" s="31">
        <f t="shared" si="309"/>
        <v>44098</v>
      </c>
      <c r="G793" s="31">
        <f t="shared" si="308"/>
        <v>44111</v>
      </c>
    </row>
    <row r="794" spans="1:12" x14ac:dyDescent="0.35">
      <c r="A794" s="31">
        <v>44116</v>
      </c>
      <c r="B794" s="30" t="s">
        <v>590</v>
      </c>
      <c r="C794" s="30">
        <v>44184</v>
      </c>
      <c r="D794" s="30">
        <v>6419</v>
      </c>
      <c r="E794" s="30">
        <v>7273</v>
      </c>
      <c r="F794" s="31">
        <f t="shared" si="309"/>
        <v>44099</v>
      </c>
      <c r="G794" s="31">
        <f t="shared" si="308"/>
        <v>44112</v>
      </c>
      <c r="H794" s="46">
        <v>4955521.0762956496</v>
      </c>
      <c r="I794" s="48">
        <f t="shared" ref="I794:I797" si="318">H794/6964382.52422904</f>
        <v>0.71155210947351399</v>
      </c>
      <c r="J794" s="46">
        <f t="shared" si="311"/>
        <v>891.61158473022613</v>
      </c>
      <c r="K794" s="46">
        <f t="shared" si="312"/>
        <v>146.76559514174667</v>
      </c>
      <c r="L794" s="46">
        <f t="shared" ref="L794:L795" si="319">D794/H794*100000</f>
        <v>129.53229138111809</v>
      </c>
    </row>
    <row r="795" spans="1:12" x14ac:dyDescent="0.35">
      <c r="A795" s="31">
        <v>44116</v>
      </c>
      <c r="B795" s="30" t="s">
        <v>589</v>
      </c>
      <c r="C795" s="30">
        <v>12863</v>
      </c>
      <c r="D795" s="30">
        <v>1514</v>
      </c>
      <c r="E795" s="30">
        <v>771</v>
      </c>
      <c r="F795" s="31">
        <f t="shared" si="309"/>
        <v>44099</v>
      </c>
      <c r="G795" s="31">
        <f t="shared" si="308"/>
        <v>44112</v>
      </c>
      <c r="H795" s="46">
        <v>509227.92784363002</v>
      </c>
      <c r="I795" s="48">
        <f t="shared" si="318"/>
        <v>7.3118891168316713E-2</v>
      </c>
      <c r="J795" s="46">
        <f t="shared" si="311"/>
        <v>2525.9808617468198</v>
      </c>
      <c r="K795" s="46">
        <f t="shared" si="312"/>
        <v>151.40567864470171</v>
      </c>
      <c r="L795" s="46">
        <f t="shared" si="319"/>
        <v>297.31283718298107</v>
      </c>
    </row>
    <row r="796" spans="1:12" x14ac:dyDescent="0.35">
      <c r="A796" s="31">
        <v>44116</v>
      </c>
      <c r="B796" s="30" t="s">
        <v>588</v>
      </c>
      <c r="C796" s="30">
        <v>32871</v>
      </c>
      <c r="D796" s="30">
        <v>1908</v>
      </c>
      <c r="E796" s="30">
        <v>661</v>
      </c>
      <c r="F796" s="31">
        <f t="shared" si="309"/>
        <v>44099</v>
      </c>
      <c r="G796" s="31">
        <f t="shared" si="308"/>
        <v>44112</v>
      </c>
      <c r="H796" s="46">
        <v>859094.84590376006</v>
      </c>
      <c r="I796" s="48">
        <f t="shared" si="318"/>
        <v>0.12335549388836337</v>
      </c>
      <c r="J796" s="46">
        <f t="shared" si="311"/>
        <v>3826.2364343974155</v>
      </c>
      <c r="K796" s="46">
        <f t="shared" si="312"/>
        <v>76.94144635504523</v>
      </c>
      <c r="L796" s="46">
        <f t="shared" si="295"/>
        <v>222.09422034103827</v>
      </c>
    </row>
    <row r="797" spans="1:12" x14ac:dyDescent="0.35">
      <c r="A797" s="31">
        <v>44116</v>
      </c>
      <c r="B797" s="30" t="s">
        <v>587</v>
      </c>
      <c r="C797" s="30">
        <v>3183</v>
      </c>
      <c r="D797" s="30">
        <v>416</v>
      </c>
      <c r="E797" s="30">
        <v>237</v>
      </c>
      <c r="F797" s="31">
        <f t="shared" si="309"/>
        <v>44099</v>
      </c>
      <c r="G797" s="31">
        <f t="shared" si="308"/>
        <v>44112</v>
      </c>
      <c r="H797" s="46">
        <v>492858.33534902002</v>
      </c>
      <c r="I797" s="48">
        <f t="shared" si="318"/>
        <v>7.0768418253071133E-2</v>
      </c>
      <c r="J797" s="46">
        <f t="shared" si="311"/>
        <v>645.82452435260996</v>
      </c>
      <c r="K797" s="46">
        <f t="shared" si="312"/>
        <v>48.086840173285758</v>
      </c>
      <c r="L797" s="46">
        <f t="shared" si="295"/>
        <v>84.405592878003702</v>
      </c>
    </row>
    <row r="798" spans="1:12" x14ac:dyDescent="0.35">
      <c r="A798" s="31">
        <v>44116</v>
      </c>
      <c r="B798" s="30" t="s">
        <v>586</v>
      </c>
      <c r="C798" s="30">
        <v>9379</v>
      </c>
      <c r="D798" s="30">
        <v>1075</v>
      </c>
      <c r="E798" s="30">
        <v>619</v>
      </c>
      <c r="F798" s="31">
        <f t="shared" si="309"/>
        <v>44099</v>
      </c>
      <c r="G798" s="31">
        <f t="shared" si="308"/>
        <v>44112</v>
      </c>
    </row>
    <row r="799" spans="1:12" x14ac:dyDescent="0.35">
      <c r="A799" s="31">
        <v>44116</v>
      </c>
      <c r="B799" s="30" t="s">
        <v>591</v>
      </c>
      <c r="C799" s="30">
        <v>37183</v>
      </c>
      <c r="D799" s="30">
        <v>1550</v>
      </c>
      <c r="E799" s="30">
        <v>56</v>
      </c>
      <c r="F799" s="31">
        <f t="shared" si="309"/>
        <v>44099</v>
      </c>
      <c r="G799" s="31">
        <f t="shared" si="308"/>
        <v>44112</v>
      </c>
    </row>
    <row r="800" spans="1:12" x14ac:dyDescent="0.35">
      <c r="A800" s="31">
        <v>44117</v>
      </c>
      <c r="B800" s="30" t="s">
        <v>590</v>
      </c>
      <c r="C800" s="30">
        <v>44391</v>
      </c>
      <c r="D800" s="30">
        <v>6432</v>
      </c>
      <c r="E800" s="30">
        <v>7283</v>
      </c>
      <c r="F800" s="31">
        <f t="shared" si="309"/>
        <v>44100</v>
      </c>
      <c r="G800" s="31">
        <f t="shared" si="308"/>
        <v>44113</v>
      </c>
      <c r="H800" s="46">
        <v>4955521.0762956496</v>
      </c>
      <c r="I800" s="48">
        <f t="shared" ref="I800:I803" si="320">H800/6964382.52422904</f>
        <v>0.71155210947351399</v>
      </c>
      <c r="J800" s="46">
        <f t="shared" si="311"/>
        <v>895.78874383848154</v>
      </c>
      <c r="K800" s="46">
        <f t="shared" si="312"/>
        <v>146.96739026774935</v>
      </c>
      <c r="L800" s="46">
        <f t="shared" ref="L800:L863" si="321">D800/H800*100000</f>
        <v>129.79462504492159</v>
      </c>
    </row>
    <row r="801" spans="1:12" x14ac:dyDescent="0.35">
      <c r="A801" s="31">
        <v>44117</v>
      </c>
      <c r="B801" s="30" t="s">
        <v>589</v>
      </c>
      <c r="C801" s="30">
        <v>12896</v>
      </c>
      <c r="D801" s="30">
        <v>1514</v>
      </c>
      <c r="E801" s="30">
        <v>771</v>
      </c>
      <c r="F801" s="31">
        <f t="shared" si="309"/>
        <v>44100</v>
      </c>
      <c r="G801" s="31">
        <f t="shared" si="308"/>
        <v>44113</v>
      </c>
      <c r="H801" s="46">
        <v>509227.92784363002</v>
      </c>
      <c r="I801" s="48">
        <f t="shared" si="320"/>
        <v>7.3118891168316713E-2</v>
      </c>
      <c r="J801" s="46">
        <f t="shared" si="311"/>
        <v>2532.4612604436747</v>
      </c>
      <c r="K801" s="46">
        <f t="shared" si="312"/>
        <v>151.40567864470171</v>
      </c>
      <c r="L801" s="46">
        <f t="shared" si="321"/>
        <v>297.31283718298107</v>
      </c>
    </row>
    <row r="802" spans="1:12" x14ac:dyDescent="0.35">
      <c r="A802" s="31">
        <v>44117</v>
      </c>
      <c r="B802" s="30" t="s">
        <v>588</v>
      </c>
      <c r="C802" s="30">
        <v>33029</v>
      </c>
      <c r="D802" s="30">
        <v>1912</v>
      </c>
      <c r="E802" s="30">
        <v>662</v>
      </c>
      <c r="F802" s="31">
        <f t="shared" si="309"/>
        <v>44100</v>
      </c>
      <c r="G802" s="31">
        <f t="shared" si="308"/>
        <v>44113</v>
      </c>
      <c r="H802" s="46">
        <v>859094.84590376006</v>
      </c>
      <c r="I802" s="48">
        <f t="shared" si="320"/>
        <v>0.12335549388836337</v>
      </c>
      <c r="J802" s="46">
        <f t="shared" si="311"/>
        <v>3844.6278845095139</v>
      </c>
      <c r="K802" s="46">
        <f t="shared" si="312"/>
        <v>77.057847938033191</v>
      </c>
      <c r="L802" s="46">
        <f t="shared" si="321"/>
        <v>222.55982667299011</v>
      </c>
    </row>
    <row r="803" spans="1:12" x14ac:dyDescent="0.35">
      <c r="A803" s="31">
        <v>44117</v>
      </c>
      <c r="B803" s="30" t="s">
        <v>587</v>
      </c>
      <c r="C803" s="30">
        <v>3202</v>
      </c>
      <c r="D803" s="30">
        <v>416</v>
      </c>
      <c r="E803" s="30">
        <v>237</v>
      </c>
      <c r="F803" s="31">
        <f t="shared" si="309"/>
        <v>44100</v>
      </c>
      <c r="G803" s="31">
        <f t="shared" si="308"/>
        <v>44113</v>
      </c>
      <c r="H803" s="46">
        <v>492858.33534902002</v>
      </c>
      <c r="I803" s="48">
        <f t="shared" si="320"/>
        <v>7.0768418253071133E-2</v>
      </c>
      <c r="J803" s="46">
        <f t="shared" si="311"/>
        <v>649.67958748886497</v>
      </c>
      <c r="K803" s="46">
        <f t="shared" si="312"/>
        <v>48.086840173285758</v>
      </c>
      <c r="L803" s="46">
        <f t="shared" si="321"/>
        <v>84.405592878003702</v>
      </c>
    </row>
    <row r="804" spans="1:12" x14ac:dyDescent="0.35">
      <c r="A804" s="31">
        <v>44117</v>
      </c>
      <c r="B804" s="30" t="s">
        <v>586</v>
      </c>
      <c r="C804" s="30">
        <v>9419</v>
      </c>
      <c r="D804" s="30">
        <v>1076</v>
      </c>
      <c r="E804" s="30">
        <v>620</v>
      </c>
      <c r="F804" s="31">
        <f t="shared" si="309"/>
        <v>44100</v>
      </c>
      <c r="G804" s="31">
        <f t="shared" si="308"/>
        <v>44113</v>
      </c>
    </row>
    <row r="805" spans="1:12" x14ac:dyDescent="0.35">
      <c r="A805" s="31">
        <v>44117</v>
      </c>
      <c r="B805" s="30" t="s">
        <v>591</v>
      </c>
      <c r="C805" s="30">
        <v>37475</v>
      </c>
      <c r="D805" s="30">
        <v>1549</v>
      </c>
      <c r="E805" s="30">
        <v>57</v>
      </c>
      <c r="F805" s="31">
        <f t="shared" si="309"/>
        <v>44100</v>
      </c>
      <c r="G805" s="31">
        <f t="shared" si="308"/>
        <v>44113</v>
      </c>
    </row>
    <row r="806" spans="1:12" x14ac:dyDescent="0.35">
      <c r="A806" s="31">
        <v>44118</v>
      </c>
      <c r="B806" s="30" t="s">
        <v>590</v>
      </c>
      <c r="C806" s="30">
        <v>44647</v>
      </c>
      <c r="D806" s="30">
        <v>6448</v>
      </c>
      <c r="E806" s="30">
        <v>7294</v>
      </c>
      <c r="F806" s="31">
        <f t="shared" si="309"/>
        <v>44101</v>
      </c>
      <c r="G806" s="31">
        <f t="shared" si="308"/>
        <v>44114</v>
      </c>
      <c r="H806" s="46">
        <v>4955521.0762956496</v>
      </c>
      <c r="I806" s="48">
        <f t="shared" ref="I806:I809" si="322">H806/6964382.52422904</f>
        <v>0.71155210947351399</v>
      </c>
      <c r="J806" s="46">
        <f t="shared" si="311"/>
        <v>900.95469906415019</v>
      </c>
      <c r="K806" s="46">
        <f t="shared" si="312"/>
        <v>147.1893649063523</v>
      </c>
      <c r="L806" s="46">
        <f t="shared" ref="L806:L807" si="323">D806/H806*100000</f>
        <v>130.11749724652586</v>
      </c>
    </row>
    <row r="807" spans="1:12" x14ac:dyDescent="0.35">
      <c r="A807" s="31">
        <v>44118</v>
      </c>
      <c r="B807" s="30" t="s">
        <v>589</v>
      </c>
      <c r="C807" s="30">
        <v>12929</v>
      </c>
      <c r="D807" s="30">
        <v>1520</v>
      </c>
      <c r="E807" s="30">
        <v>772</v>
      </c>
      <c r="F807" s="31">
        <f t="shared" si="309"/>
        <v>44101</v>
      </c>
      <c r="G807" s="31">
        <f t="shared" si="308"/>
        <v>44114</v>
      </c>
      <c r="H807" s="46">
        <v>509227.92784363002</v>
      </c>
      <c r="I807" s="48">
        <f t="shared" si="322"/>
        <v>7.3118891168316713E-2</v>
      </c>
      <c r="J807" s="46">
        <f t="shared" si="311"/>
        <v>2538.9416591405297</v>
      </c>
      <c r="K807" s="46">
        <f t="shared" si="312"/>
        <v>151.60205436278824</v>
      </c>
      <c r="L807" s="46">
        <f t="shared" si="323"/>
        <v>298.49109149150013</v>
      </c>
    </row>
    <row r="808" spans="1:12" x14ac:dyDescent="0.35">
      <c r="A808" s="31">
        <v>44118</v>
      </c>
      <c r="B808" s="30" t="s">
        <v>588</v>
      </c>
      <c r="C808" s="30">
        <v>33253</v>
      </c>
      <c r="D808" s="30">
        <v>1920</v>
      </c>
      <c r="E808" s="30">
        <v>663</v>
      </c>
      <c r="F808" s="31">
        <f t="shared" si="309"/>
        <v>44101</v>
      </c>
      <c r="G808" s="31">
        <f t="shared" si="308"/>
        <v>44114</v>
      </c>
      <c r="H808" s="46">
        <v>859094.84590376006</v>
      </c>
      <c r="I808" s="48">
        <f t="shared" si="322"/>
        <v>0.12335549388836337</v>
      </c>
      <c r="J808" s="46">
        <f t="shared" si="311"/>
        <v>3870.7018390988183</v>
      </c>
      <c r="K808" s="46">
        <f t="shared" si="312"/>
        <v>77.174249521021153</v>
      </c>
      <c r="L808" s="46">
        <f t="shared" si="321"/>
        <v>223.49103933689386</v>
      </c>
    </row>
    <row r="809" spans="1:12" x14ac:dyDescent="0.35">
      <c r="A809" s="31">
        <v>44118</v>
      </c>
      <c r="B809" s="30" t="s">
        <v>587</v>
      </c>
      <c r="C809" s="30">
        <v>3213</v>
      </c>
      <c r="D809" s="30">
        <v>418</v>
      </c>
      <c r="E809" s="30">
        <v>239</v>
      </c>
      <c r="F809" s="31">
        <f t="shared" si="309"/>
        <v>44101</v>
      </c>
      <c r="G809" s="31">
        <f t="shared" si="308"/>
        <v>44114</v>
      </c>
      <c r="H809" s="46">
        <v>492858.33534902002</v>
      </c>
      <c r="I809" s="48">
        <f t="shared" si="322"/>
        <v>7.0768418253071133E-2</v>
      </c>
      <c r="J809" s="46">
        <f t="shared" si="311"/>
        <v>651.91146614669674</v>
      </c>
      <c r="K809" s="46">
        <f t="shared" si="312"/>
        <v>48.492636292891547</v>
      </c>
      <c r="L809" s="46">
        <f t="shared" si="321"/>
        <v>84.811388997609484</v>
      </c>
    </row>
    <row r="810" spans="1:12" x14ac:dyDescent="0.35">
      <c r="A810" s="31">
        <v>44118</v>
      </c>
      <c r="B810" s="30" t="s">
        <v>586</v>
      </c>
      <c r="C810" s="30">
        <v>9467</v>
      </c>
      <c r="D810" s="30">
        <v>1078</v>
      </c>
      <c r="E810" s="30">
        <v>621</v>
      </c>
      <c r="F810" s="31">
        <f t="shared" si="309"/>
        <v>44101</v>
      </c>
      <c r="G810" s="31">
        <f t="shared" si="308"/>
        <v>44114</v>
      </c>
    </row>
    <row r="811" spans="1:12" x14ac:dyDescent="0.35">
      <c r="A811" s="31">
        <v>44118</v>
      </c>
      <c r="B811" s="30" t="s">
        <v>591</v>
      </c>
      <c r="C811" s="30">
        <v>37483</v>
      </c>
      <c r="D811" s="30">
        <v>1549</v>
      </c>
      <c r="E811" s="30">
        <v>58</v>
      </c>
      <c r="F811" s="31">
        <f t="shared" si="309"/>
        <v>44101</v>
      </c>
      <c r="G811" s="31">
        <f t="shared" si="308"/>
        <v>44114</v>
      </c>
    </row>
    <row r="812" spans="1:12" x14ac:dyDescent="0.35">
      <c r="A812" s="31">
        <v>44119</v>
      </c>
      <c r="B812" s="30" t="s">
        <v>590</v>
      </c>
      <c r="C812" s="30">
        <v>44873</v>
      </c>
      <c r="D812" s="30">
        <v>6458</v>
      </c>
      <c r="E812" s="30">
        <v>7314</v>
      </c>
      <c r="F812" s="31">
        <f t="shared" si="309"/>
        <v>44102</v>
      </c>
      <c r="G812" s="31">
        <f t="shared" si="308"/>
        <v>44115</v>
      </c>
      <c r="H812" s="46">
        <v>4955521.0762956496</v>
      </c>
      <c r="I812" s="48">
        <f t="shared" ref="I812:I815" si="324">H812/6964382.52422904</f>
        <v>0.71155210947351399</v>
      </c>
      <c r="J812" s="46">
        <f t="shared" si="311"/>
        <v>905.51526891181049</v>
      </c>
      <c r="K812" s="46">
        <f t="shared" si="312"/>
        <v>147.59295515835763</v>
      </c>
      <c r="L812" s="46">
        <f t="shared" ref="L812:L813" si="325">D812/H812*100000</f>
        <v>130.31929237252851</v>
      </c>
    </row>
    <row r="813" spans="1:12" x14ac:dyDescent="0.35">
      <c r="A813" s="31">
        <v>44119</v>
      </c>
      <c r="B813" s="30" t="s">
        <v>589</v>
      </c>
      <c r="C813" s="30">
        <v>12966</v>
      </c>
      <c r="D813" s="30">
        <v>1522</v>
      </c>
      <c r="E813" s="30">
        <v>772</v>
      </c>
      <c r="F813" s="31">
        <f t="shared" si="309"/>
        <v>44102</v>
      </c>
      <c r="G813" s="31">
        <f t="shared" si="308"/>
        <v>44115</v>
      </c>
      <c r="H813" s="46">
        <v>509227.92784363002</v>
      </c>
      <c r="I813" s="48">
        <f t="shared" si="324"/>
        <v>7.3118891168316713E-2</v>
      </c>
      <c r="J813" s="46">
        <f t="shared" si="311"/>
        <v>2546.2075607097308</v>
      </c>
      <c r="K813" s="46">
        <f t="shared" si="312"/>
        <v>151.60205436278824</v>
      </c>
      <c r="L813" s="46">
        <f t="shared" si="325"/>
        <v>298.88384292767313</v>
      </c>
    </row>
    <row r="814" spans="1:12" x14ac:dyDescent="0.35">
      <c r="A814" s="31">
        <v>44119</v>
      </c>
      <c r="B814" s="30" t="s">
        <v>588</v>
      </c>
      <c r="C814" s="30">
        <v>33442</v>
      </c>
      <c r="D814" s="30">
        <v>1920</v>
      </c>
      <c r="E814" s="30">
        <v>664</v>
      </c>
      <c r="F814" s="31">
        <f t="shared" si="309"/>
        <v>44102</v>
      </c>
      <c r="G814" s="31">
        <f t="shared" si="308"/>
        <v>44115</v>
      </c>
      <c r="H814" s="46">
        <v>859094.84590376006</v>
      </c>
      <c r="I814" s="48">
        <f t="shared" si="324"/>
        <v>0.12335549388836337</v>
      </c>
      <c r="J814" s="46">
        <f t="shared" si="311"/>
        <v>3892.7017382835438</v>
      </c>
      <c r="K814" s="46">
        <f t="shared" si="312"/>
        <v>77.290651104009129</v>
      </c>
      <c r="L814" s="46">
        <f t="shared" si="321"/>
        <v>223.49103933689386</v>
      </c>
    </row>
    <row r="815" spans="1:12" x14ac:dyDescent="0.35">
      <c r="A815" s="31">
        <v>44119</v>
      </c>
      <c r="B815" s="30" t="s">
        <v>587</v>
      </c>
      <c r="C815" s="30">
        <v>3237</v>
      </c>
      <c r="D815" s="30">
        <v>418</v>
      </c>
      <c r="E815" s="30">
        <v>239</v>
      </c>
      <c r="F815" s="31">
        <f t="shared" si="309"/>
        <v>44102</v>
      </c>
      <c r="G815" s="31">
        <f t="shared" si="308"/>
        <v>44115</v>
      </c>
      <c r="H815" s="46">
        <v>492858.33534902002</v>
      </c>
      <c r="I815" s="48">
        <f t="shared" si="324"/>
        <v>7.0768418253071133E-2</v>
      </c>
      <c r="J815" s="46">
        <f t="shared" si="311"/>
        <v>656.78101958196623</v>
      </c>
      <c r="K815" s="46">
        <f t="shared" si="312"/>
        <v>48.492636292891547</v>
      </c>
      <c r="L815" s="46">
        <f t="shared" si="321"/>
        <v>84.811388997609484</v>
      </c>
    </row>
    <row r="816" spans="1:12" x14ac:dyDescent="0.35">
      <c r="A816" s="31">
        <v>44119</v>
      </c>
      <c r="B816" s="30" t="s">
        <v>586</v>
      </c>
      <c r="C816" s="30">
        <v>9530</v>
      </c>
      <c r="D816" s="30">
        <v>1078</v>
      </c>
      <c r="E816" s="30">
        <v>626</v>
      </c>
      <c r="F816" s="31">
        <f t="shared" si="309"/>
        <v>44102</v>
      </c>
      <c r="G816" s="31">
        <f t="shared" si="308"/>
        <v>44115</v>
      </c>
    </row>
    <row r="817" spans="1:12" x14ac:dyDescent="0.35">
      <c r="A817" s="31">
        <v>44119</v>
      </c>
      <c r="B817" s="30" t="s">
        <v>591</v>
      </c>
      <c r="C817" s="30">
        <v>37531</v>
      </c>
      <c r="D817" s="30">
        <v>1550</v>
      </c>
      <c r="E817" s="30">
        <v>57</v>
      </c>
      <c r="F817" s="31">
        <f t="shared" si="309"/>
        <v>44102</v>
      </c>
      <c r="G817" s="31">
        <f t="shared" si="308"/>
        <v>44115</v>
      </c>
    </row>
    <row r="818" spans="1:12" x14ac:dyDescent="0.35">
      <c r="A818" s="31">
        <v>44120</v>
      </c>
      <c r="B818" s="30" t="s">
        <v>590</v>
      </c>
      <c r="C818" s="30">
        <v>45168</v>
      </c>
      <c r="D818" s="30">
        <v>6479</v>
      </c>
      <c r="E818" s="30">
        <v>7339</v>
      </c>
      <c r="F818" s="31">
        <f t="shared" si="309"/>
        <v>44103</v>
      </c>
      <c r="G818" s="31">
        <f t="shared" si="308"/>
        <v>44116</v>
      </c>
      <c r="H818" s="46">
        <v>4955521.0762956496</v>
      </c>
      <c r="I818" s="48">
        <f t="shared" ref="I818:I821" si="326">H818/6964382.52422904</f>
        <v>0.71155210947351399</v>
      </c>
      <c r="J818" s="46">
        <f t="shared" si="311"/>
        <v>911.46822512888946</v>
      </c>
      <c r="K818" s="46">
        <f t="shared" si="312"/>
        <v>148.09744297336434</v>
      </c>
      <c r="L818" s="46">
        <f t="shared" ref="L818:L819" si="327">D818/H818*100000</f>
        <v>130.74306213713413</v>
      </c>
    </row>
    <row r="819" spans="1:12" x14ac:dyDescent="0.35">
      <c r="A819" s="31">
        <v>44120</v>
      </c>
      <c r="B819" s="30" t="s">
        <v>589</v>
      </c>
      <c r="C819" s="30">
        <v>13010</v>
      </c>
      <c r="D819" s="30">
        <v>1523</v>
      </c>
      <c r="E819" s="30">
        <v>773</v>
      </c>
      <c r="F819" s="31">
        <f t="shared" si="309"/>
        <v>44103</v>
      </c>
      <c r="G819" s="31">
        <f t="shared" si="308"/>
        <v>44116</v>
      </c>
      <c r="H819" s="46">
        <v>509227.92784363002</v>
      </c>
      <c r="I819" s="48">
        <f t="shared" si="326"/>
        <v>7.3118891168316713E-2</v>
      </c>
      <c r="J819" s="46">
        <f t="shared" si="311"/>
        <v>2554.8480923055372</v>
      </c>
      <c r="K819" s="46">
        <f t="shared" si="312"/>
        <v>151.79843008087474</v>
      </c>
      <c r="L819" s="46">
        <f t="shared" si="327"/>
        <v>299.08021864575966</v>
      </c>
    </row>
    <row r="820" spans="1:12" x14ac:dyDescent="0.35">
      <c r="A820" s="31">
        <v>44120</v>
      </c>
      <c r="B820" s="30" t="s">
        <v>588</v>
      </c>
      <c r="C820" s="30">
        <v>33679</v>
      </c>
      <c r="D820" s="30">
        <v>1923</v>
      </c>
      <c r="E820" s="30">
        <v>665</v>
      </c>
      <c r="F820" s="31">
        <f t="shared" si="309"/>
        <v>44103</v>
      </c>
      <c r="G820" s="31">
        <f t="shared" si="308"/>
        <v>44116</v>
      </c>
      <c r="H820" s="46">
        <v>859094.84590376006</v>
      </c>
      <c r="I820" s="48">
        <f t="shared" si="326"/>
        <v>0.12335549388836337</v>
      </c>
      <c r="J820" s="46">
        <f t="shared" si="311"/>
        <v>3920.2889134516918</v>
      </c>
      <c r="K820" s="46">
        <f t="shared" si="312"/>
        <v>77.407052686997091</v>
      </c>
      <c r="L820" s="46">
        <f t="shared" si="321"/>
        <v>223.84024408585776</v>
      </c>
    </row>
    <row r="821" spans="1:12" x14ac:dyDescent="0.35">
      <c r="A821" s="31">
        <v>44120</v>
      </c>
      <c r="B821" s="30" t="s">
        <v>587</v>
      </c>
      <c r="C821" s="30">
        <v>3261</v>
      </c>
      <c r="D821" s="30">
        <v>418</v>
      </c>
      <c r="E821" s="30">
        <v>240</v>
      </c>
      <c r="F821" s="31">
        <f t="shared" si="309"/>
        <v>44103</v>
      </c>
      <c r="G821" s="31">
        <f t="shared" si="308"/>
        <v>44116</v>
      </c>
      <c r="H821" s="46">
        <v>492858.33534902002</v>
      </c>
      <c r="I821" s="48">
        <f t="shared" si="326"/>
        <v>7.0768418253071133E-2</v>
      </c>
      <c r="J821" s="46">
        <f t="shared" si="311"/>
        <v>661.65057301723562</v>
      </c>
      <c r="K821" s="46">
        <f t="shared" si="312"/>
        <v>48.695534352694438</v>
      </c>
      <c r="L821" s="46">
        <f t="shared" si="321"/>
        <v>84.811388997609484</v>
      </c>
    </row>
    <row r="822" spans="1:12" x14ac:dyDescent="0.35">
      <c r="A822" s="31">
        <v>44120</v>
      </c>
      <c r="B822" s="30" t="s">
        <v>586</v>
      </c>
      <c r="C822" s="30">
        <v>9615</v>
      </c>
      <c r="D822" s="30">
        <v>1079</v>
      </c>
      <c r="E822" s="30">
        <v>628</v>
      </c>
      <c r="F822" s="31">
        <f t="shared" si="309"/>
        <v>44103</v>
      </c>
      <c r="G822" s="31">
        <f t="shared" si="308"/>
        <v>44116</v>
      </c>
    </row>
    <row r="823" spans="1:12" x14ac:dyDescent="0.35">
      <c r="A823" s="31">
        <v>44120</v>
      </c>
      <c r="B823" s="30" t="s">
        <v>591</v>
      </c>
      <c r="C823" s="30">
        <v>37613</v>
      </c>
      <c r="D823" s="30">
        <v>1549</v>
      </c>
      <c r="E823" s="30">
        <v>57</v>
      </c>
      <c r="F823" s="31">
        <f t="shared" si="309"/>
        <v>44103</v>
      </c>
      <c r="G823" s="31">
        <f t="shared" si="308"/>
        <v>44116</v>
      </c>
    </row>
    <row r="824" spans="1:12" x14ac:dyDescent="0.35">
      <c r="A824" s="31">
        <v>44121</v>
      </c>
      <c r="B824" s="30" t="s">
        <v>590</v>
      </c>
      <c r="C824" s="30">
        <v>45423</v>
      </c>
      <c r="D824" s="30">
        <v>6490</v>
      </c>
      <c r="E824" s="30">
        <v>7356</v>
      </c>
      <c r="F824" s="31">
        <f t="shared" si="309"/>
        <v>44104</v>
      </c>
      <c r="G824" s="31">
        <f t="shared" si="308"/>
        <v>44117</v>
      </c>
      <c r="H824" s="46">
        <v>4955521.0762956496</v>
      </c>
      <c r="I824" s="48">
        <f t="shared" ref="I824:I827" si="328">H824/6964382.52422904</f>
        <v>0.71155210947351399</v>
      </c>
      <c r="J824" s="46">
        <f t="shared" si="311"/>
        <v>916.6140008419577</v>
      </c>
      <c r="K824" s="46">
        <f t="shared" si="312"/>
        <v>148.4404946875689</v>
      </c>
      <c r="L824" s="46">
        <f t="shared" ref="L824:L825" si="329">D824/H824*100000</f>
        <v>130.96503677573708</v>
      </c>
    </row>
    <row r="825" spans="1:12" x14ac:dyDescent="0.35">
      <c r="A825" s="31">
        <v>44121</v>
      </c>
      <c r="B825" s="30" t="s">
        <v>589</v>
      </c>
      <c r="C825" s="30">
        <v>13042</v>
      </c>
      <c r="D825" s="30">
        <v>1524</v>
      </c>
      <c r="E825" s="30">
        <v>773</v>
      </c>
      <c r="F825" s="31">
        <f t="shared" si="309"/>
        <v>44104</v>
      </c>
      <c r="G825" s="31">
        <f t="shared" si="308"/>
        <v>44117</v>
      </c>
      <c r="H825" s="46">
        <v>509227.92784363002</v>
      </c>
      <c r="I825" s="48">
        <f t="shared" si="328"/>
        <v>7.3118891168316713E-2</v>
      </c>
      <c r="J825" s="46">
        <f t="shared" si="311"/>
        <v>2561.1321152843057</v>
      </c>
      <c r="K825" s="46">
        <f t="shared" si="312"/>
        <v>151.79843008087474</v>
      </c>
      <c r="L825" s="46">
        <f t="shared" si="329"/>
        <v>299.27659436384619</v>
      </c>
    </row>
    <row r="826" spans="1:12" x14ac:dyDescent="0.35">
      <c r="A826" s="31">
        <v>44121</v>
      </c>
      <c r="B826" s="30" t="s">
        <v>588</v>
      </c>
      <c r="C826" s="30">
        <v>33916</v>
      </c>
      <c r="D826" s="30">
        <v>1926</v>
      </c>
      <c r="E826" s="30">
        <v>666</v>
      </c>
      <c r="F826" s="31">
        <f t="shared" si="309"/>
        <v>44104</v>
      </c>
      <c r="G826" s="31">
        <f t="shared" si="308"/>
        <v>44117</v>
      </c>
      <c r="H826" s="46">
        <v>859094.84590376006</v>
      </c>
      <c r="I826" s="48">
        <f t="shared" si="328"/>
        <v>0.12335549388836337</v>
      </c>
      <c r="J826" s="46">
        <f t="shared" si="311"/>
        <v>3947.8760886198393</v>
      </c>
      <c r="K826" s="46">
        <f t="shared" si="312"/>
        <v>77.523454269985052</v>
      </c>
      <c r="L826" s="46">
        <f t="shared" si="321"/>
        <v>224.18944883482163</v>
      </c>
    </row>
    <row r="827" spans="1:12" x14ac:dyDescent="0.35">
      <c r="A827" s="31">
        <v>44121</v>
      </c>
      <c r="B827" s="30" t="s">
        <v>587</v>
      </c>
      <c r="C827" s="30">
        <v>3274</v>
      </c>
      <c r="D827" s="30">
        <v>418</v>
      </c>
      <c r="E827" s="30">
        <v>240</v>
      </c>
      <c r="F827" s="31">
        <f t="shared" si="309"/>
        <v>44104</v>
      </c>
      <c r="G827" s="31">
        <f t="shared" si="308"/>
        <v>44117</v>
      </c>
      <c r="H827" s="46">
        <v>492858.33534902002</v>
      </c>
      <c r="I827" s="48">
        <f t="shared" si="328"/>
        <v>7.0768418253071133E-2</v>
      </c>
      <c r="J827" s="46">
        <f t="shared" si="311"/>
        <v>664.28824779467323</v>
      </c>
      <c r="K827" s="46">
        <f t="shared" si="312"/>
        <v>48.695534352694438</v>
      </c>
      <c r="L827" s="46">
        <f t="shared" si="321"/>
        <v>84.811388997609484</v>
      </c>
    </row>
    <row r="828" spans="1:12" x14ac:dyDescent="0.35">
      <c r="A828" s="31">
        <v>44121</v>
      </c>
      <c r="B828" s="30" t="s">
        <v>586</v>
      </c>
      <c r="C828" s="30">
        <v>9664</v>
      </c>
      <c r="D828" s="30">
        <v>1083</v>
      </c>
      <c r="E828" s="30">
        <v>631</v>
      </c>
      <c r="F828" s="31">
        <f t="shared" si="309"/>
        <v>44104</v>
      </c>
      <c r="G828" s="31">
        <f t="shared" si="308"/>
        <v>44117</v>
      </c>
    </row>
    <row r="829" spans="1:12" x14ac:dyDescent="0.35">
      <c r="A829" s="31">
        <v>44121</v>
      </c>
      <c r="B829" s="30" t="s">
        <v>591</v>
      </c>
      <c r="C829" s="30">
        <v>37611</v>
      </c>
      <c r="D829" s="30">
        <v>1549</v>
      </c>
      <c r="E829" s="30">
        <v>57</v>
      </c>
      <c r="F829" s="31">
        <f t="shared" si="309"/>
        <v>44104</v>
      </c>
      <c r="G829" s="31">
        <f t="shared" si="308"/>
        <v>44117</v>
      </c>
    </row>
    <row r="830" spans="1:12" x14ac:dyDescent="0.35">
      <c r="A830" s="31">
        <v>44122</v>
      </c>
      <c r="B830" s="30" t="s">
        <v>590</v>
      </c>
      <c r="C830" s="30">
        <v>45672</v>
      </c>
      <c r="D830" s="30">
        <v>6495</v>
      </c>
      <c r="E830" s="30">
        <v>7368</v>
      </c>
      <c r="F830" s="31">
        <f t="shared" si="309"/>
        <v>44105</v>
      </c>
      <c r="G830" s="31">
        <f t="shared" si="308"/>
        <v>44118</v>
      </c>
      <c r="H830" s="46">
        <v>4955521.0762956496</v>
      </c>
      <c r="I830" s="48">
        <f t="shared" ref="I830:I833" si="330">H830/6964382.52422904</f>
        <v>0.71155210947351399</v>
      </c>
      <c r="J830" s="46">
        <f t="shared" si="311"/>
        <v>921.6386994794243</v>
      </c>
      <c r="K830" s="46">
        <f t="shared" si="312"/>
        <v>148.68264883877211</v>
      </c>
      <c r="L830" s="46">
        <f t="shared" ref="L830:L831" si="331">D830/H830*100000</f>
        <v>131.06593433873843</v>
      </c>
    </row>
    <row r="831" spans="1:12" x14ac:dyDescent="0.35">
      <c r="A831" s="31">
        <v>44122</v>
      </c>
      <c r="B831" s="30" t="s">
        <v>589</v>
      </c>
      <c r="C831" s="30">
        <v>13084</v>
      </c>
      <c r="D831" s="30">
        <v>1524</v>
      </c>
      <c r="E831" s="30">
        <v>773</v>
      </c>
      <c r="F831" s="31">
        <f t="shared" si="309"/>
        <v>44105</v>
      </c>
      <c r="G831" s="31">
        <f t="shared" si="308"/>
        <v>44118</v>
      </c>
      <c r="H831" s="46">
        <v>509227.92784363002</v>
      </c>
      <c r="I831" s="48">
        <f t="shared" si="330"/>
        <v>7.3118891168316713E-2</v>
      </c>
      <c r="J831" s="46">
        <f t="shared" si="311"/>
        <v>2569.3798954439394</v>
      </c>
      <c r="K831" s="46">
        <f t="shared" si="312"/>
        <v>151.79843008087474</v>
      </c>
      <c r="L831" s="46">
        <f t="shared" si="331"/>
        <v>299.27659436384619</v>
      </c>
    </row>
    <row r="832" spans="1:12" x14ac:dyDescent="0.35">
      <c r="A832" s="31">
        <v>44122</v>
      </c>
      <c r="B832" s="30" t="s">
        <v>588</v>
      </c>
      <c r="C832" s="30">
        <v>34183</v>
      </c>
      <c r="D832" s="30">
        <v>1927</v>
      </c>
      <c r="E832" s="30">
        <v>667</v>
      </c>
      <c r="F832" s="31">
        <f t="shared" si="309"/>
        <v>44105</v>
      </c>
      <c r="G832" s="31">
        <f t="shared" si="308"/>
        <v>44118</v>
      </c>
      <c r="H832" s="46">
        <v>859094.84590376006</v>
      </c>
      <c r="I832" s="48">
        <f t="shared" si="330"/>
        <v>0.12335549388836337</v>
      </c>
      <c r="J832" s="46">
        <f t="shared" si="311"/>
        <v>3978.9553112776266</v>
      </c>
      <c r="K832" s="46">
        <f t="shared" si="312"/>
        <v>77.639855852973028</v>
      </c>
      <c r="L832" s="46">
        <f t="shared" si="321"/>
        <v>224.30585041780961</v>
      </c>
    </row>
    <row r="833" spans="1:12" x14ac:dyDescent="0.35">
      <c r="A833" s="31">
        <v>44122</v>
      </c>
      <c r="B833" s="30" t="s">
        <v>587</v>
      </c>
      <c r="C833" s="30">
        <v>3295</v>
      </c>
      <c r="D833" s="30">
        <v>418</v>
      </c>
      <c r="E833" s="30">
        <v>240</v>
      </c>
      <c r="F833" s="31">
        <f t="shared" si="309"/>
        <v>44105</v>
      </c>
      <c r="G833" s="31">
        <f t="shared" si="308"/>
        <v>44118</v>
      </c>
      <c r="H833" s="46">
        <v>492858.33534902002</v>
      </c>
      <c r="I833" s="48">
        <f t="shared" si="330"/>
        <v>7.0768418253071133E-2</v>
      </c>
      <c r="J833" s="46">
        <f t="shared" si="311"/>
        <v>668.54910705053408</v>
      </c>
      <c r="K833" s="46">
        <f t="shared" si="312"/>
        <v>48.695534352694438</v>
      </c>
      <c r="L833" s="46">
        <f t="shared" si="321"/>
        <v>84.811388997609484</v>
      </c>
    </row>
    <row r="834" spans="1:12" x14ac:dyDescent="0.35">
      <c r="A834" s="31">
        <v>44122</v>
      </c>
      <c r="B834" s="30" t="s">
        <v>586</v>
      </c>
      <c r="C834" s="30">
        <v>9737</v>
      </c>
      <c r="D834" s="30">
        <v>1089</v>
      </c>
      <c r="E834" s="30">
        <v>633</v>
      </c>
      <c r="F834" s="31">
        <f t="shared" si="309"/>
        <v>44105</v>
      </c>
      <c r="G834" s="31">
        <f t="shared" si="308"/>
        <v>44118</v>
      </c>
    </row>
    <row r="835" spans="1:12" x14ac:dyDescent="0.35">
      <c r="A835" s="31">
        <v>44122</v>
      </c>
      <c r="B835" s="30" t="s">
        <v>591</v>
      </c>
      <c r="C835" s="30">
        <v>37689</v>
      </c>
      <c r="D835" s="30">
        <v>1548</v>
      </c>
      <c r="E835" s="30">
        <v>56</v>
      </c>
      <c r="F835" s="31">
        <f t="shared" si="309"/>
        <v>44105</v>
      </c>
      <c r="G835" s="31">
        <f t="shared" ref="G835:G898" si="332">A835-4</f>
        <v>44118</v>
      </c>
    </row>
    <row r="836" spans="1:12" x14ac:dyDescent="0.35">
      <c r="A836" s="31">
        <v>44123</v>
      </c>
      <c r="B836" s="30" t="s">
        <v>590</v>
      </c>
      <c r="C836" s="30">
        <v>45927</v>
      </c>
      <c r="D836" s="30">
        <v>6499</v>
      </c>
      <c r="E836" s="30">
        <v>7380</v>
      </c>
      <c r="F836" s="31">
        <f t="shared" si="309"/>
        <v>44106</v>
      </c>
      <c r="G836" s="31">
        <f t="shared" si="332"/>
        <v>44119</v>
      </c>
      <c r="H836" s="46">
        <v>4955521.0762956496</v>
      </c>
      <c r="I836" s="48">
        <f t="shared" ref="I836:I839" si="333">H836/6964382.52422904</f>
        <v>0.71155210947351399</v>
      </c>
      <c r="J836" s="46">
        <f t="shared" si="311"/>
        <v>926.78447519249255</v>
      </c>
      <c r="K836" s="46">
        <f t="shared" si="312"/>
        <v>148.92480298997532</v>
      </c>
      <c r="L836" s="46">
        <f t="shared" ref="L836:L837" si="334">D836/H836*100000</f>
        <v>131.14665238913949</v>
      </c>
    </row>
    <row r="837" spans="1:12" x14ac:dyDescent="0.35">
      <c r="A837" s="31">
        <v>44123</v>
      </c>
      <c r="B837" s="30" t="s">
        <v>589</v>
      </c>
      <c r="C837" s="30">
        <v>13130</v>
      </c>
      <c r="D837" s="30">
        <v>1525</v>
      </c>
      <c r="E837" s="30">
        <v>774</v>
      </c>
      <c r="F837" s="31">
        <f t="shared" si="309"/>
        <v>44106</v>
      </c>
      <c r="G837" s="31">
        <f t="shared" si="332"/>
        <v>44119</v>
      </c>
      <c r="H837" s="46">
        <v>509227.92784363002</v>
      </c>
      <c r="I837" s="48">
        <f t="shared" si="333"/>
        <v>7.3118891168316713E-2</v>
      </c>
      <c r="J837" s="46">
        <f t="shared" si="311"/>
        <v>2578.4131784759188</v>
      </c>
      <c r="K837" s="46">
        <f t="shared" si="312"/>
        <v>151.99480579896127</v>
      </c>
      <c r="L837" s="46">
        <f t="shared" si="334"/>
        <v>299.47297008193266</v>
      </c>
    </row>
    <row r="838" spans="1:12" x14ac:dyDescent="0.35">
      <c r="A838" s="31">
        <v>44123</v>
      </c>
      <c r="B838" s="30" t="s">
        <v>588</v>
      </c>
      <c r="C838" s="30">
        <v>34460</v>
      </c>
      <c r="D838" s="30">
        <v>1929</v>
      </c>
      <c r="E838" s="30">
        <v>668</v>
      </c>
      <c r="F838" s="31">
        <f t="shared" si="309"/>
        <v>44106</v>
      </c>
      <c r="G838" s="31">
        <f t="shared" si="332"/>
        <v>44119</v>
      </c>
      <c r="H838" s="46">
        <v>859094.84590376006</v>
      </c>
      <c r="I838" s="48">
        <f t="shared" si="333"/>
        <v>0.12335549388836337</v>
      </c>
      <c r="J838" s="46">
        <f t="shared" si="311"/>
        <v>4011.1985497652927</v>
      </c>
      <c r="K838" s="46">
        <f t="shared" si="312"/>
        <v>77.75625743596099</v>
      </c>
      <c r="L838" s="46">
        <f t="shared" si="321"/>
        <v>224.53865358378553</v>
      </c>
    </row>
    <row r="839" spans="1:12" x14ac:dyDescent="0.35">
      <c r="A839" s="31">
        <v>44123</v>
      </c>
      <c r="B839" s="30" t="s">
        <v>587</v>
      </c>
      <c r="C839" s="30">
        <v>3318</v>
      </c>
      <c r="D839" s="30">
        <v>418</v>
      </c>
      <c r="E839" s="30">
        <v>240</v>
      </c>
      <c r="F839" s="31">
        <f t="shared" ref="F839:F902" si="335">A839-17</f>
        <v>44106</v>
      </c>
      <c r="G839" s="31">
        <f t="shared" si="332"/>
        <v>44119</v>
      </c>
      <c r="H839" s="46">
        <v>492858.33534902002</v>
      </c>
      <c r="I839" s="48">
        <f t="shared" si="333"/>
        <v>7.0768418253071133E-2</v>
      </c>
      <c r="J839" s="46">
        <f t="shared" ref="J839:J902" si="336">C839/H839*100000</f>
        <v>673.21576242600065</v>
      </c>
      <c r="K839" s="46">
        <f t="shared" ref="K839:K902" si="337">E839/H839*100000</f>
        <v>48.695534352694438</v>
      </c>
      <c r="L839" s="46">
        <f t="shared" si="321"/>
        <v>84.811388997609484</v>
      </c>
    </row>
    <row r="840" spans="1:12" x14ac:dyDescent="0.35">
      <c r="A840" s="31">
        <v>44123</v>
      </c>
      <c r="B840" s="30" t="s">
        <v>586</v>
      </c>
      <c r="C840" s="30">
        <v>9803</v>
      </c>
      <c r="D840" s="30">
        <v>1093</v>
      </c>
      <c r="E840" s="30">
        <v>635</v>
      </c>
      <c r="F840" s="31">
        <f t="shared" si="335"/>
        <v>44106</v>
      </c>
      <c r="G840" s="31">
        <f t="shared" si="332"/>
        <v>44119</v>
      </c>
    </row>
    <row r="841" spans="1:12" x14ac:dyDescent="0.35">
      <c r="A841" s="31">
        <v>44123</v>
      </c>
      <c r="B841" s="30" t="s">
        <v>591</v>
      </c>
      <c r="C841" s="30">
        <v>37850</v>
      </c>
      <c r="D841" s="30">
        <v>1545</v>
      </c>
      <c r="E841" s="30">
        <v>56</v>
      </c>
      <c r="F841" s="31">
        <f t="shared" si="335"/>
        <v>44106</v>
      </c>
      <c r="G841" s="31">
        <f t="shared" si="332"/>
        <v>44119</v>
      </c>
    </row>
    <row r="842" spans="1:12" x14ac:dyDescent="0.35">
      <c r="A842" s="31">
        <v>44124</v>
      </c>
      <c r="B842" s="30" t="s">
        <v>590</v>
      </c>
      <c r="C842" s="30">
        <v>46266</v>
      </c>
      <c r="D842" s="30">
        <v>6505</v>
      </c>
      <c r="E842" s="30">
        <v>7385</v>
      </c>
      <c r="F842" s="31">
        <f t="shared" si="335"/>
        <v>44107</v>
      </c>
      <c r="G842" s="31">
        <f t="shared" si="332"/>
        <v>44120</v>
      </c>
      <c r="H842" s="46">
        <v>4955521.0762956496</v>
      </c>
      <c r="I842" s="48">
        <f t="shared" ref="I842:I845" si="338">H842/6964382.52422904</f>
        <v>0.71155210947351399</v>
      </c>
      <c r="J842" s="46">
        <f t="shared" si="336"/>
        <v>933.62532996398352</v>
      </c>
      <c r="K842" s="46">
        <f t="shared" si="337"/>
        <v>149.02570055297664</v>
      </c>
      <c r="L842" s="46">
        <f t="shared" ref="L842:L843" si="339">D842/H842*100000</f>
        <v>131.26772946474111</v>
      </c>
    </row>
    <row r="843" spans="1:12" x14ac:dyDescent="0.35">
      <c r="A843" s="31">
        <v>44124</v>
      </c>
      <c r="B843" s="30" t="s">
        <v>589</v>
      </c>
      <c r="C843" s="30">
        <v>13183</v>
      </c>
      <c r="D843" s="30">
        <v>1526</v>
      </c>
      <c r="E843" s="30">
        <v>774</v>
      </c>
      <c r="F843" s="31">
        <f t="shared" si="335"/>
        <v>44107</v>
      </c>
      <c r="G843" s="31">
        <f t="shared" si="332"/>
        <v>44120</v>
      </c>
      <c r="H843" s="46">
        <v>509227.92784363002</v>
      </c>
      <c r="I843" s="48">
        <f t="shared" si="338"/>
        <v>7.3118891168316713E-2</v>
      </c>
      <c r="J843" s="46">
        <f t="shared" si="336"/>
        <v>2588.8210915345039</v>
      </c>
      <c r="K843" s="46">
        <f t="shared" si="337"/>
        <v>151.99480579896127</v>
      </c>
      <c r="L843" s="46">
        <f t="shared" si="339"/>
        <v>299.66934580001924</v>
      </c>
    </row>
    <row r="844" spans="1:12" x14ac:dyDescent="0.35">
      <c r="A844" s="31">
        <v>44124</v>
      </c>
      <c r="B844" s="30" t="s">
        <v>588</v>
      </c>
      <c r="C844" s="30">
        <v>34769</v>
      </c>
      <c r="D844" s="30">
        <v>1936</v>
      </c>
      <c r="E844" s="30">
        <v>668</v>
      </c>
      <c r="F844" s="31">
        <f t="shared" si="335"/>
        <v>44107</v>
      </c>
      <c r="G844" s="31">
        <f t="shared" si="332"/>
        <v>44120</v>
      </c>
      <c r="H844" s="46">
        <v>859094.84590376006</v>
      </c>
      <c r="I844" s="48">
        <f t="shared" si="338"/>
        <v>0.12335549388836337</v>
      </c>
      <c r="J844" s="46">
        <f t="shared" si="336"/>
        <v>4047.166638908574</v>
      </c>
      <c r="K844" s="46">
        <f t="shared" si="337"/>
        <v>77.75625743596099</v>
      </c>
      <c r="L844" s="46">
        <f t="shared" si="321"/>
        <v>225.35346466470131</v>
      </c>
    </row>
    <row r="845" spans="1:12" x14ac:dyDescent="0.35">
      <c r="A845" s="31">
        <v>44124</v>
      </c>
      <c r="B845" s="30" t="s">
        <v>587</v>
      </c>
      <c r="C845" s="30">
        <v>3349</v>
      </c>
      <c r="D845" s="30">
        <v>418</v>
      </c>
      <c r="E845" s="30">
        <v>240</v>
      </c>
      <c r="F845" s="31">
        <f t="shared" si="335"/>
        <v>44107</v>
      </c>
      <c r="G845" s="31">
        <f t="shared" si="332"/>
        <v>44120</v>
      </c>
      <c r="H845" s="46">
        <v>492858.33534902002</v>
      </c>
      <c r="I845" s="48">
        <f t="shared" si="338"/>
        <v>7.0768418253071133E-2</v>
      </c>
      <c r="J845" s="46">
        <f t="shared" si="336"/>
        <v>679.50560227989035</v>
      </c>
      <c r="K845" s="46">
        <f t="shared" si="337"/>
        <v>48.695534352694438</v>
      </c>
      <c r="L845" s="46">
        <f t="shared" si="321"/>
        <v>84.811388997609484</v>
      </c>
    </row>
    <row r="846" spans="1:12" x14ac:dyDescent="0.35">
      <c r="A846" s="31">
        <v>44124</v>
      </c>
      <c r="B846" s="30" t="s">
        <v>586</v>
      </c>
      <c r="C846" s="30">
        <v>9856</v>
      </c>
      <c r="D846" s="30">
        <v>1092</v>
      </c>
      <c r="E846" s="30">
        <v>635</v>
      </c>
      <c r="F846" s="31">
        <f t="shared" si="335"/>
        <v>44107</v>
      </c>
      <c r="G846" s="31">
        <f t="shared" si="332"/>
        <v>44120</v>
      </c>
    </row>
    <row r="847" spans="1:12" x14ac:dyDescent="0.35">
      <c r="A847" s="31">
        <v>44124</v>
      </c>
      <c r="B847" s="30" t="s">
        <v>591</v>
      </c>
      <c r="C847" s="30">
        <v>38041</v>
      </c>
      <c r="D847" s="30">
        <v>1544</v>
      </c>
      <c r="E847" s="30">
        <v>56</v>
      </c>
      <c r="F847" s="31">
        <f t="shared" si="335"/>
        <v>44107</v>
      </c>
      <c r="G847" s="31">
        <f t="shared" si="332"/>
        <v>44120</v>
      </c>
    </row>
    <row r="848" spans="1:12" x14ac:dyDescent="0.35">
      <c r="A848" s="31">
        <v>44125</v>
      </c>
      <c r="B848" s="30" t="s">
        <v>590</v>
      </c>
      <c r="C848" s="30">
        <v>46590</v>
      </c>
      <c r="D848" s="30">
        <v>6519</v>
      </c>
      <c r="E848" s="30">
        <v>7399</v>
      </c>
      <c r="F848" s="31">
        <f t="shared" si="335"/>
        <v>44108</v>
      </c>
      <c r="G848" s="31">
        <f t="shared" si="332"/>
        <v>44121</v>
      </c>
      <c r="H848" s="46">
        <v>4955521.0762956496</v>
      </c>
      <c r="I848" s="48">
        <f t="shared" ref="I848:I851" si="340">H848/6964382.52422904</f>
        <v>0.71155210947351399</v>
      </c>
      <c r="J848" s="46">
        <f t="shared" si="336"/>
        <v>940.1634920464702</v>
      </c>
      <c r="K848" s="46">
        <f t="shared" si="337"/>
        <v>149.30821372938038</v>
      </c>
      <c r="L848" s="46">
        <f t="shared" ref="L848:L849" si="341">D848/H848*100000</f>
        <v>131.55024264114485</v>
      </c>
    </row>
    <row r="849" spans="1:12" x14ac:dyDescent="0.35">
      <c r="A849" s="31">
        <v>44125</v>
      </c>
      <c r="B849" s="30" t="s">
        <v>589</v>
      </c>
      <c r="C849" s="30">
        <v>13245</v>
      </c>
      <c r="D849" s="30">
        <v>1528</v>
      </c>
      <c r="E849" s="30">
        <v>774</v>
      </c>
      <c r="F849" s="31">
        <f t="shared" si="335"/>
        <v>44108</v>
      </c>
      <c r="G849" s="31">
        <f t="shared" si="332"/>
        <v>44121</v>
      </c>
      <c r="H849" s="46">
        <v>509227.92784363002</v>
      </c>
      <c r="I849" s="48">
        <f t="shared" si="340"/>
        <v>7.3118891168316713E-2</v>
      </c>
      <c r="J849" s="46">
        <f t="shared" si="336"/>
        <v>2600.9963860558682</v>
      </c>
      <c r="K849" s="46">
        <f t="shared" si="337"/>
        <v>151.99480579896127</v>
      </c>
      <c r="L849" s="46">
        <f t="shared" si="341"/>
        <v>300.06209723619224</v>
      </c>
    </row>
    <row r="850" spans="1:12" x14ac:dyDescent="0.35">
      <c r="A850" s="31">
        <v>44125</v>
      </c>
      <c r="B850" s="30" t="s">
        <v>588</v>
      </c>
      <c r="C850" s="30">
        <v>35066</v>
      </c>
      <c r="D850" s="30">
        <v>1950</v>
      </c>
      <c r="E850" s="30">
        <v>670</v>
      </c>
      <c r="F850" s="31">
        <f t="shared" si="335"/>
        <v>44108</v>
      </c>
      <c r="G850" s="31">
        <f t="shared" si="332"/>
        <v>44121</v>
      </c>
      <c r="H850" s="46">
        <v>859094.84590376006</v>
      </c>
      <c r="I850" s="48">
        <f t="shared" si="340"/>
        <v>0.12335549388836337</v>
      </c>
      <c r="J850" s="46">
        <f t="shared" si="336"/>
        <v>4081.7379090559998</v>
      </c>
      <c r="K850" s="46">
        <f t="shared" si="337"/>
        <v>77.989060601936913</v>
      </c>
      <c r="L850" s="46">
        <f t="shared" si="321"/>
        <v>226.98308682653283</v>
      </c>
    </row>
    <row r="851" spans="1:12" x14ac:dyDescent="0.35">
      <c r="A851" s="31">
        <v>44125</v>
      </c>
      <c r="B851" s="30" t="s">
        <v>587</v>
      </c>
      <c r="C851" s="30">
        <v>3380</v>
      </c>
      <c r="D851" s="30">
        <v>420</v>
      </c>
      <c r="E851" s="30">
        <v>240</v>
      </c>
      <c r="F851" s="31">
        <f t="shared" si="335"/>
        <v>44108</v>
      </c>
      <c r="G851" s="31">
        <f t="shared" si="332"/>
        <v>44121</v>
      </c>
      <c r="H851" s="46">
        <v>492858.33534902002</v>
      </c>
      <c r="I851" s="48">
        <f t="shared" si="340"/>
        <v>7.0768418253071133E-2</v>
      </c>
      <c r="J851" s="46">
        <f t="shared" si="336"/>
        <v>685.79544213378006</v>
      </c>
      <c r="K851" s="46">
        <f t="shared" si="337"/>
        <v>48.695534352694438</v>
      </c>
      <c r="L851" s="46">
        <f t="shared" si="321"/>
        <v>85.217185117215266</v>
      </c>
    </row>
    <row r="852" spans="1:12" x14ac:dyDescent="0.35">
      <c r="A852" s="31">
        <v>44125</v>
      </c>
      <c r="B852" s="30" t="s">
        <v>586</v>
      </c>
      <c r="C852" s="30">
        <v>9932</v>
      </c>
      <c r="D852" s="30">
        <v>1098</v>
      </c>
      <c r="E852" s="30">
        <v>642</v>
      </c>
      <c r="F852" s="31">
        <f t="shared" si="335"/>
        <v>44108</v>
      </c>
      <c r="G852" s="31">
        <f t="shared" si="332"/>
        <v>44121</v>
      </c>
    </row>
    <row r="853" spans="1:12" x14ac:dyDescent="0.35">
      <c r="A853" s="31">
        <v>44125</v>
      </c>
      <c r="B853" s="30" t="s">
        <v>591</v>
      </c>
      <c r="C853" s="30">
        <v>37953</v>
      </c>
      <c r="D853" s="30">
        <v>1541</v>
      </c>
      <c r="E853" s="30">
        <v>55</v>
      </c>
      <c r="F853" s="31">
        <f t="shared" si="335"/>
        <v>44108</v>
      </c>
      <c r="G853" s="31">
        <f t="shared" si="332"/>
        <v>44121</v>
      </c>
    </row>
    <row r="854" spans="1:12" x14ac:dyDescent="0.35">
      <c r="A854" s="31">
        <v>44126</v>
      </c>
      <c r="B854" s="30" t="s">
        <v>590</v>
      </c>
      <c r="C854" s="30">
        <v>47015</v>
      </c>
      <c r="D854" s="30">
        <v>6533</v>
      </c>
      <c r="E854" s="30">
        <v>7424</v>
      </c>
      <c r="F854" s="31">
        <f t="shared" si="335"/>
        <v>44109</v>
      </c>
      <c r="G854" s="31">
        <f t="shared" si="332"/>
        <v>44122</v>
      </c>
      <c r="H854" s="46">
        <v>4955521.0762956496</v>
      </c>
      <c r="I854" s="48">
        <f t="shared" ref="I854:I857" si="342">H854/6964382.52422904</f>
        <v>0.71155210947351399</v>
      </c>
      <c r="J854" s="46">
        <f t="shared" si="336"/>
        <v>948.73978490158379</v>
      </c>
      <c r="K854" s="46">
        <f t="shared" si="337"/>
        <v>149.81270154438707</v>
      </c>
      <c r="L854" s="46">
        <f t="shared" ref="L854:L855" si="343">D854/H854*100000</f>
        <v>131.83275581754862</v>
      </c>
    </row>
    <row r="855" spans="1:12" x14ac:dyDescent="0.35">
      <c r="A855" s="31">
        <v>44126</v>
      </c>
      <c r="B855" s="30" t="s">
        <v>589</v>
      </c>
      <c r="C855" s="30">
        <v>13305</v>
      </c>
      <c r="D855" s="30">
        <v>1530</v>
      </c>
      <c r="E855" s="30">
        <v>773</v>
      </c>
      <c r="F855" s="31">
        <f t="shared" si="335"/>
        <v>44109</v>
      </c>
      <c r="G855" s="31">
        <f t="shared" si="332"/>
        <v>44122</v>
      </c>
      <c r="H855" s="46">
        <v>509227.92784363002</v>
      </c>
      <c r="I855" s="48">
        <f t="shared" si="342"/>
        <v>7.3118891168316713E-2</v>
      </c>
      <c r="J855" s="46">
        <f t="shared" si="336"/>
        <v>2612.7789291410591</v>
      </c>
      <c r="K855" s="46">
        <f t="shared" si="337"/>
        <v>151.79843008087474</v>
      </c>
      <c r="L855" s="46">
        <f t="shared" si="343"/>
        <v>300.4548486723653</v>
      </c>
    </row>
    <row r="856" spans="1:12" x14ac:dyDescent="0.35">
      <c r="A856" s="31">
        <v>44126</v>
      </c>
      <c r="B856" s="30" t="s">
        <v>588</v>
      </c>
      <c r="C856" s="30">
        <v>35326</v>
      </c>
      <c r="D856" s="30">
        <v>1954</v>
      </c>
      <c r="E856" s="30">
        <v>671</v>
      </c>
      <c r="F856" s="31">
        <f t="shared" si="335"/>
        <v>44109</v>
      </c>
      <c r="G856" s="31">
        <f t="shared" si="332"/>
        <v>44122</v>
      </c>
      <c r="H856" s="46">
        <v>859094.84590376006</v>
      </c>
      <c r="I856" s="48">
        <f t="shared" si="342"/>
        <v>0.12335549388836337</v>
      </c>
      <c r="J856" s="46">
        <f t="shared" si="336"/>
        <v>4112.0023206328706</v>
      </c>
      <c r="K856" s="46">
        <f t="shared" si="337"/>
        <v>78.105462184924889</v>
      </c>
      <c r="L856" s="46">
        <f t="shared" si="321"/>
        <v>227.44869315848467</v>
      </c>
    </row>
    <row r="857" spans="1:12" x14ac:dyDescent="0.35">
      <c r="A857" s="31">
        <v>44126</v>
      </c>
      <c r="B857" s="30" t="s">
        <v>587</v>
      </c>
      <c r="C857" s="30">
        <v>3418</v>
      </c>
      <c r="D857" s="30">
        <v>421</v>
      </c>
      <c r="E857" s="30">
        <v>241</v>
      </c>
      <c r="F857" s="31">
        <f t="shared" si="335"/>
        <v>44109</v>
      </c>
      <c r="G857" s="31">
        <f t="shared" si="332"/>
        <v>44122</v>
      </c>
      <c r="H857" s="46">
        <v>492858.33534902002</v>
      </c>
      <c r="I857" s="48">
        <f t="shared" si="342"/>
        <v>7.0768418253071133E-2</v>
      </c>
      <c r="J857" s="46">
        <f t="shared" si="336"/>
        <v>693.50556840628997</v>
      </c>
      <c r="K857" s="46">
        <f t="shared" si="337"/>
        <v>48.898432412497328</v>
      </c>
      <c r="L857" s="46">
        <f t="shared" si="321"/>
        <v>85.420083177018171</v>
      </c>
    </row>
    <row r="858" spans="1:12" x14ac:dyDescent="0.35">
      <c r="A858" s="31">
        <v>44126</v>
      </c>
      <c r="B858" s="30" t="s">
        <v>586</v>
      </c>
      <c r="C858" s="30">
        <v>10020</v>
      </c>
      <c r="D858" s="30">
        <v>1102</v>
      </c>
      <c r="E858" s="30">
        <v>643</v>
      </c>
      <c r="F858" s="31">
        <f t="shared" si="335"/>
        <v>44109</v>
      </c>
      <c r="G858" s="31">
        <f t="shared" si="332"/>
        <v>44122</v>
      </c>
    </row>
    <row r="859" spans="1:12" x14ac:dyDescent="0.35">
      <c r="A859" s="31">
        <v>44126</v>
      </c>
      <c r="B859" s="30" t="s">
        <v>591</v>
      </c>
      <c r="C859" s="30">
        <v>38131</v>
      </c>
      <c r="D859" s="30">
        <v>1542</v>
      </c>
      <c r="E859" s="30">
        <v>58</v>
      </c>
      <c r="F859" s="31">
        <f t="shared" si="335"/>
        <v>44109</v>
      </c>
      <c r="G859" s="31">
        <f t="shared" si="332"/>
        <v>44122</v>
      </c>
    </row>
    <row r="860" spans="1:12" x14ac:dyDescent="0.35">
      <c r="A860" s="31">
        <v>44127</v>
      </c>
      <c r="B860" s="30" t="s">
        <v>590</v>
      </c>
      <c r="C860" s="30">
        <v>47354</v>
      </c>
      <c r="D860" s="30">
        <v>6544</v>
      </c>
      <c r="E860" s="30">
        <v>7437</v>
      </c>
      <c r="F860" s="31">
        <f t="shared" si="335"/>
        <v>44110</v>
      </c>
      <c r="G860" s="31">
        <f t="shared" si="332"/>
        <v>44123</v>
      </c>
      <c r="H860" s="46">
        <v>4955521.0762956496</v>
      </c>
      <c r="I860" s="48">
        <f t="shared" ref="I860:I863" si="344">H860/6964382.52422904</f>
        <v>0.71155210947351399</v>
      </c>
      <c r="J860" s="46">
        <f t="shared" si="336"/>
        <v>955.58063967307453</v>
      </c>
      <c r="K860" s="46">
        <f t="shared" si="337"/>
        <v>150.07503520819057</v>
      </c>
      <c r="L860" s="46">
        <f t="shared" ref="L860:L861" si="345">D860/H860*100000</f>
        <v>132.05473045615153</v>
      </c>
    </row>
    <row r="861" spans="1:12" x14ac:dyDescent="0.35">
      <c r="A861" s="31">
        <v>44127</v>
      </c>
      <c r="B861" s="30" t="s">
        <v>589</v>
      </c>
      <c r="C861" s="30">
        <v>13364</v>
      </c>
      <c r="D861" s="30">
        <v>1537</v>
      </c>
      <c r="E861" s="30">
        <v>777</v>
      </c>
      <c r="F861" s="31">
        <f t="shared" si="335"/>
        <v>44110</v>
      </c>
      <c r="G861" s="31">
        <f t="shared" si="332"/>
        <v>44123</v>
      </c>
      <c r="H861" s="46">
        <v>509227.92784363002</v>
      </c>
      <c r="I861" s="48">
        <f t="shared" si="344"/>
        <v>7.3118891168316713E-2</v>
      </c>
      <c r="J861" s="46">
        <f t="shared" si="336"/>
        <v>2624.3650965081629</v>
      </c>
      <c r="K861" s="46">
        <f t="shared" si="337"/>
        <v>152.5839329532208</v>
      </c>
      <c r="L861" s="46">
        <f t="shared" si="345"/>
        <v>301.82947869897083</v>
      </c>
    </row>
    <row r="862" spans="1:12" x14ac:dyDescent="0.35">
      <c r="A862" s="31">
        <v>44127</v>
      </c>
      <c r="B862" s="30" t="s">
        <v>588</v>
      </c>
      <c r="C862" s="30">
        <v>35563</v>
      </c>
      <c r="D862" s="30">
        <v>1956</v>
      </c>
      <c r="E862" s="30">
        <v>672</v>
      </c>
      <c r="F862" s="31">
        <f t="shared" si="335"/>
        <v>44110</v>
      </c>
      <c r="G862" s="31">
        <f t="shared" si="332"/>
        <v>44123</v>
      </c>
      <c r="H862" s="46">
        <v>859094.84590376006</v>
      </c>
      <c r="I862" s="48">
        <f t="shared" si="344"/>
        <v>0.12335549388836337</v>
      </c>
      <c r="J862" s="46">
        <f t="shared" si="336"/>
        <v>4139.5894958010185</v>
      </c>
      <c r="K862" s="46">
        <f t="shared" si="337"/>
        <v>78.221863767912851</v>
      </c>
      <c r="L862" s="46">
        <f t="shared" si="321"/>
        <v>227.68149632446062</v>
      </c>
    </row>
    <row r="863" spans="1:12" x14ac:dyDescent="0.35">
      <c r="A863" s="31">
        <v>44127</v>
      </c>
      <c r="B863" s="30" t="s">
        <v>587</v>
      </c>
      <c r="C863" s="30">
        <v>3442</v>
      </c>
      <c r="D863" s="30">
        <v>424</v>
      </c>
      <c r="E863" s="30">
        <v>242</v>
      </c>
      <c r="F863" s="31">
        <f t="shared" si="335"/>
        <v>44110</v>
      </c>
      <c r="G863" s="31">
        <f t="shared" si="332"/>
        <v>44123</v>
      </c>
      <c r="H863" s="46">
        <v>492858.33534902002</v>
      </c>
      <c r="I863" s="48">
        <f t="shared" si="344"/>
        <v>7.0768418253071133E-2</v>
      </c>
      <c r="J863" s="46">
        <f t="shared" si="336"/>
        <v>698.37512184155935</v>
      </c>
      <c r="K863" s="46">
        <f t="shared" si="337"/>
        <v>49.101330472300226</v>
      </c>
      <c r="L863" s="46">
        <f t="shared" si="321"/>
        <v>86.028777356426829</v>
      </c>
    </row>
    <row r="864" spans="1:12" x14ac:dyDescent="0.35">
      <c r="A864" s="31">
        <v>44127</v>
      </c>
      <c r="B864" s="30" t="s">
        <v>586</v>
      </c>
      <c r="C864" s="30">
        <v>10073</v>
      </c>
      <c r="D864" s="30">
        <v>1106</v>
      </c>
      <c r="E864" s="30">
        <v>646</v>
      </c>
      <c r="F864" s="31">
        <f t="shared" si="335"/>
        <v>44110</v>
      </c>
      <c r="G864" s="31">
        <f t="shared" si="332"/>
        <v>44123</v>
      </c>
    </row>
    <row r="865" spans="1:12" x14ac:dyDescent="0.35">
      <c r="A865" s="31">
        <v>44127</v>
      </c>
      <c r="B865" s="30" t="s">
        <v>591</v>
      </c>
      <c r="C865" s="30">
        <v>38489</v>
      </c>
      <c r="D865" s="30">
        <v>1539</v>
      </c>
      <c r="E865" s="30">
        <v>56</v>
      </c>
      <c r="F865" s="31">
        <f t="shared" si="335"/>
        <v>44110</v>
      </c>
      <c r="G865" s="31">
        <f t="shared" si="332"/>
        <v>44123</v>
      </c>
    </row>
    <row r="866" spans="1:12" x14ac:dyDescent="0.35">
      <c r="A866" s="31">
        <v>44128</v>
      </c>
      <c r="B866" s="30" t="s">
        <v>590</v>
      </c>
      <c r="C866" s="30">
        <v>47809</v>
      </c>
      <c r="D866" s="30">
        <v>6556</v>
      </c>
      <c r="E866" s="30">
        <v>7443</v>
      </c>
      <c r="F866" s="31">
        <f t="shared" si="335"/>
        <v>44111</v>
      </c>
      <c r="G866" s="31">
        <f t="shared" si="332"/>
        <v>44124</v>
      </c>
      <c r="H866" s="46">
        <v>4955521.0762956496</v>
      </c>
      <c r="I866" s="48">
        <f t="shared" ref="I866:I869" si="346">H866/6964382.52422904</f>
        <v>0.71155210947351399</v>
      </c>
      <c r="J866" s="46">
        <f t="shared" si="336"/>
        <v>964.76231790619647</v>
      </c>
      <c r="K866" s="46">
        <f t="shared" si="337"/>
        <v>150.19611228379216</v>
      </c>
      <c r="L866" s="46">
        <f t="shared" ref="L866:L929" si="347">D866/H866*100000</f>
        <v>132.29688460735474</v>
      </c>
    </row>
    <row r="867" spans="1:12" x14ac:dyDescent="0.35">
      <c r="A867" s="31">
        <v>44128</v>
      </c>
      <c r="B867" s="30" t="s">
        <v>589</v>
      </c>
      <c r="C867" s="30">
        <v>13467</v>
      </c>
      <c r="D867" s="30">
        <v>1537</v>
      </c>
      <c r="E867" s="30">
        <v>777</v>
      </c>
      <c r="F867" s="31">
        <f t="shared" si="335"/>
        <v>44111</v>
      </c>
      <c r="G867" s="31">
        <f t="shared" si="332"/>
        <v>44124</v>
      </c>
      <c r="H867" s="46">
        <v>509227.92784363002</v>
      </c>
      <c r="I867" s="48">
        <f t="shared" si="346"/>
        <v>7.3118891168316713E-2</v>
      </c>
      <c r="J867" s="46">
        <f t="shared" si="336"/>
        <v>2644.591795471074</v>
      </c>
      <c r="K867" s="46">
        <f t="shared" si="337"/>
        <v>152.5839329532208</v>
      </c>
      <c r="L867" s="46">
        <f t="shared" si="347"/>
        <v>301.82947869897083</v>
      </c>
    </row>
    <row r="868" spans="1:12" x14ac:dyDescent="0.35">
      <c r="A868" s="31">
        <v>44128</v>
      </c>
      <c r="B868" s="30" t="s">
        <v>588</v>
      </c>
      <c r="C868" s="30">
        <v>35923</v>
      </c>
      <c r="D868" s="30">
        <v>1960</v>
      </c>
      <c r="E868" s="30">
        <v>673</v>
      </c>
      <c r="F868" s="31">
        <f t="shared" si="335"/>
        <v>44111</v>
      </c>
      <c r="G868" s="31">
        <f t="shared" si="332"/>
        <v>44124</v>
      </c>
      <c r="H868" s="46">
        <v>859094.84590376006</v>
      </c>
      <c r="I868" s="48">
        <f t="shared" si="346"/>
        <v>0.12335549388836337</v>
      </c>
      <c r="J868" s="46">
        <f t="shared" si="336"/>
        <v>4181.4940656766867</v>
      </c>
      <c r="K868" s="46">
        <f t="shared" si="337"/>
        <v>78.338265350900812</v>
      </c>
      <c r="L868" s="46">
        <f t="shared" si="347"/>
        <v>228.14710265641247</v>
      </c>
    </row>
    <row r="869" spans="1:12" x14ac:dyDescent="0.35">
      <c r="A869" s="31">
        <v>44128</v>
      </c>
      <c r="B869" s="30" t="s">
        <v>587</v>
      </c>
      <c r="C869" s="30">
        <v>3474</v>
      </c>
      <c r="D869" s="30">
        <v>425</v>
      </c>
      <c r="E869" s="30">
        <v>242</v>
      </c>
      <c r="F869" s="31">
        <f t="shared" si="335"/>
        <v>44111</v>
      </c>
      <c r="G869" s="31">
        <f t="shared" si="332"/>
        <v>44124</v>
      </c>
      <c r="H869" s="46">
        <v>492858.33534902002</v>
      </c>
      <c r="I869" s="48">
        <f t="shared" si="346"/>
        <v>7.0768418253071133E-2</v>
      </c>
      <c r="J869" s="46">
        <f t="shared" si="336"/>
        <v>704.86785975525197</v>
      </c>
      <c r="K869" s="46">
        <f t="shared" si="337"/>
        <v>49.101330472300226</v>
      </c>
      <c r="L869" s="46">
        <f t="shared" si="347"/>
        <v>86.231675416229734</v>
      </c>
    </row>
    <row r="870" spans="1:12" x14ac:dyDescent="0.35">
      <c r="A870" s="31">
        <v>44128</v>
      </c>
      <c r="B870" s="30" t="s">
        <v>586</v>
      </c>
      <c r="C870" s="30">
        <v>10198</v>
      </c>
      <c r="D870" s="30">
        <v>1112</v>
      </c>
      <c r="E870" s="30">
        <v>648</v>
      </c>
      <c r="F870" s="31">
        <f t="shared" si="335"/>
        <v>44111</v>
      </c>
      <c r="G870" s="31">
        <f t="shared" si="332"/>
        <v>44124</v>
      </c>
    </row>
    <row r="871" spans="1:12" x14ac:dyDescent="0.35">
      <c r="A871" s="31">
        <v>44128</v>
      </c>
      <c r="B871" s="30" t="s">
        <v>591</v>
      </c>
      <c r="C871" s="30">
        <v>38617</v>
      </c>
      <c r="D871" s="30">
        <v>1536</v>
      </c>
      <c r="E871" s="30">
        <v>56</v>
      </c>
      <c r="F871" s="31">
        <f t="shared" si="335"/>
        <v>44111</v>
      </c>
      <c r="G871" s="31">
        <f t="shared" si="332"/>
        <v>44124</v>
      </c>
    </row>
    <row r="872" spans="1:12" x14ac:dyDescent="0.35">
      <c r="A872" s="31">
        <v>44129</v>
      </c>
      <c r="B872" s="30" t="s">
        <v>590</v>
      </c>
      <c r="C872" s="30">
        <v>48189</v>
      </c>
      <c r="D872" s="30">
        <v>6566</v>
      </c>
      <c r="E872" s="30">
        <v>7465</v>
      </c>
      <c r="F872" s="31">
        <f t="shared" si="335"/>
        <v>44112</v>
      </c>
      <c r="G872" s="31">
        <f t="shared" si="332"/>
        <v>44125</v>
      </c>
      <c r="H872" s="46">
        <v>4955521.0762956496</v>
      </c>
      <c r="I872" s="48">
        <f t="shared" ref="I872:I875" si="348">H872/6964382.52422904</f>
        <v>0.71155210947351399</v>
      </c>
      <c r="J872" s="46">
        <f t="shared" si="336"/>
        <v>972.43053269429799</v>
      </c>
      <c r="K872" s="46">
        <f t="shared" si="337"/>
        <v>150.64006156099805</v>
      </c>
      <c r="L872" s="46">
        <f t="shared" ref="L872:L873" si="349">D872/H872*100000</f>
        <v>132.49867973335745</v>
      </c>
    </row>
    <row r="873" spans="1:12" x14ac:dyDescent="0.35">
      <c r="A873" s="31">
        <v>44129</v>
      </c>
      <c r="B873" s="30" t="s">
        <v>589</v>
      </c>
      <c r="C873" s="30">
        <v>13509</v>
      </c>
      <c r="D873" s="30">
        <v>1537</v>
      </c>
      <c r="E873" s="30">
        <v>777</v>
      </c>
      <c r="F873" s="31">
        <f t="shared" si="335"/>
        <v>44112</v>
      </c>
      <c r="G873" s="31">
        <f t="shared" si="332"/>
        <v>44125</v>
      </c>
      <c r="H873" s="46">
        <v>509227.92784363002</v>
      </c>
      <c r="I873" s="48">
        <f t="shared" si="348"/>
        <v>7.3118891168316713E-2</v>
      </c>
      <c r="J873" s="46">
        <f t="shared" si="336"/>
        <v>2652.8395756307077</v>
      </c>
      <c r="K873" s="46">
        <f t="shared" si="337"/>
        <v>152.5839329532208</v>
      </c>
      <c r="L873" s="46">
        <f t="shared" si="349"/>
        <v>301.82947869897083</v>
      </c>
    </row>
    <row r="874" spans="1:12" x14ac:dyDescent="0.35">
      <c r="A874" s="31">
        <v>44129</v>
      </c>
      <c r="B874" s="30" t="s">
        <v>588</v>
      </c>
      <c r="C874" s="30">
        <v>36234</v>
      </c>
      <c r="D874" s="30">
        <v>1965</v>
      </c>
      <c r="E874" s="30">
        <v>676</v>
      </c>
      <c r="F874" s="31">
        <f t="shared" si="335"/>
        <v>44112</v>
      </c>
      <c r="G874" s="31">
        <f t="shared" si="332"/>
        <v>44125</v>
      </c>
      <c r="H874" s="46">
        <v>859094.84590376006</v>
      </c>
      <c r="I874" s="48">
        <f t="shared" si="348"/>
        <v>0.12335549388836337</v>
      </c>
      <c r="J874" s="46">
        <f t="shared" si="336"/>
        <v>4217.6949579859438</v>
      </c>
      <c r="K874" s="46">
        <f t="shared" si="337"/>
        <v>78.687470099864711</v>
      </c>
      <c r="L874" s="46">
        <f t="shared" si="347"/>
        <v>228.72911057135229</v>
      </c>
    </row>
    <row r="875" spans="1:12" x14ac:dyDescent="0.35">
      <c r="A875" s="31">
        <v>44129</v>
      </c>
      <c r="B875" s="30" t="s">
        <v>587</v>
      </c>
      <c r="C875" s="30">
        <v>3490</v>
      </c>
      <c r="D875" s="30">
        <v>424</v>
      </c>
      <c r="E875" s="30">
        <v>242</v>
      </c>
      <c r="F875" s="31">
        <f t="shared" si="335"/>
        <v>44112</v>
      </c>
      <c r="G875" s="31">
        <f t="shared" si="332"/>
        <v>44125</v>
      </c>
      <c r="H875" s="46">
        <v>492858.33534902002</v>
      </c>
      <c r="I875" s="48">
        <f t="shared" si="348"/>
        <v>7.0768418253071133E-2</v>
      </c>
      <c r="J875" s="46">
        <f t="shared" si="336"/>
        <v>708.11422871209822</v>
      </c>
      <c r="K875" s="46">
        <f t="shared" si="337"/>
        <v>49.101330472300226</v>
      </c>
      <c r="L875" s="46">
        <f t="shared" si="347"/>
        <v>86.028777356426829</v>
      </c>
    </row>
    <row r="876" spans="1:12" x14ac:dyDescent="0.35">
      <c r="A876" s="31">
        <v>44129</v>
      </c>
      <c r="B876" s="30" t="s">
        <v>586</v>
      </c>
      <c r="C876" s="30">
        <v>10302</v>
      </c>
      <c r="D876" s="30">
        <v>1114</v>
      </c>
      <c r="E876" s="30">
        <v>649</v>
      </c>
      <c r="F876" s="31">
        <f t="shared" si="335"/>
        <v>44112</v>
      </c>
      <c r="G876" s="31">
        <f t="shared" si="332"/>
        <v>44125</v>
      </c>
    </row>
    <row r="877" spans="1:12" x14ac:dyDescent="0.35">
      <c r="A877" s="31">
        <v>44129</v>
      </c>
      <c r="B877" s="30" t="s">
        <v>591</v>
      </c>
      <c r="C877" s="30">
        <v>38841</v>
      </c>
      <c r="D877" s="30">
        <v>1536</v>
      </c>
      <c r="E877" s="30">
        <v>55</v>
      </c>
      <c r="F877" s="31">
        <f t="shared" si="335"/>
        <v>44112</v>
      </c>
      <c r="G877" s="31">
        <f t="shared" si="332"/>
        <v>44125</v>
      </c>
    </row>
    <row r="878" spans="1:12" x14ac:dyDescent="0.35">
      <c r="A878" s="31">
        <v>44130</v>
      </c>
      <c r="B878" s="30" t="s">
        <v>590</v>
      </c>
      <c r="C878" s="30">
        <v>48519</v>
      </c>
      <c r="D878" s="30">
        <v>6579</v>
      </c>
      <c r="E878" s="30">
        <v>7473</v>
      </c>
      <c r="F878" s="31">
        <f t="shared" si="335"/>
        <v>44113</v>
      </c>
      <c r="G878" s="31">
        <f t="shared" si="332"/>
        <v>44126</v>
      </c>
      <c r="H878" s="46">
        <v>4955521.0762956496</v>
      </c>
      <c r="I878" s="48">
        <f t="shared" ref="I878:I881" si="350">H878/6964382.52422904</f>
        <v>0.71155210947351399</v>
      </c>
      <c r="J878" s="46">
        <f t="shared" si="336"/>
        <v>979.08977185238632</v>
      </c>
      <c r="K878" s="46">
        <f t="shared" si="337"/>
        <v>150.8014976618002</v>
      </c>
      <c r="L878" s="46">
        <f t="shared" ref="L878:L879" si="351">D878/H878*100000</f>
        <v>132.76101339716092</v>
      </c>
    </row>
    <row r="879" spans="1:12" x14ac:dyDescent="0.35">
      <c r="A879" s="31">
        <v>44130</v>
      </c>
      <c r="B879" s="30" t="s">
        <v>589</v>
      </c>
      <c r="C879" s="30">
        <v>13583</v>
      </c>
      <c r="D879" s="30">
        <v>1538</v>
      </c>
      <c r="E879" s="30">
        <v>779</v>
      </c>
      <c r="F879" s="31">
        <f t="shared" si="335"/>
        <v>44113</v>
      </c>
      <c r="G879" s="31">
        <f t="shared" si="332"/>
        <v>44126</v>
      </c>
      <c r="H879" s="46">
        <v>509227.92784363002</v>
      </c>
      <c r="I879" s="48">
        <f t="shared" si="350"/>
        <v>7.3118891168316713E-2</v>
      </c>
      <c r="J879" s="46">
        <f t="shared" si="336"/>
        <v>2667.3713787691095</v>
      </c>
      <c r="K879" s="46">
        <f t="shared" si="337"/>
        <v>152.97668438939382</v>
      </c>
      <c r="L879" s="46">
        <f t="shared" si="351"/>
        <v>302.02585441705736</v>
      </c>
    </row>
    <row r="880" spans="1:12" x14ac:dyDescent="0.35">
      <c r="A880" s="31">
        <v>44130</v>
      </c>
      <c r="B880" s="30" t="s">
        <v>588</v>
      </c>
      <c r="C880" s="30">
        <v>36505</v>
      </c>
      <c r="D880" s="30">
        <v>1968</v>
      </c>
      <c r="E880" s="30">
        <v>680</v>
      </c>
      <c r="F880" s="31">
        <f t="shared" si="335"/>
        <v>44113</v>
      </c>
      <c r="G880" s="31">
        <f t="shared" si="332"/>
        <v>44126</v>
      </c>
      <c r="H880" s="46">
        <v>859094.84590376006</v>
      </c>
      <c r="I880" s="48">
        <f t="shared" si="350"/>
        <v>0.12335549388836337</v>
      </c>
      <c r="J880" s="46">
        <f t="shared" si="336"/>
        <v>4249.2397869756824</v>
      </c>
      <c r="K880" s="46">
        <f t="shared" si="337"/>
        <v>79.153076431816572</v>
      </c>
      <c r="L880" s="46">
        <f t="shared" si="347"/>
        <v>229.07831532031622</v>
      </c>
    </row>
    <row r="881" spans="1:12" x14ac:dyDescent="0.35">
      <c r="A881" s="31">
        <v>44130</v>
      </c>
      <c r="B881" s="30" t="s">
        <v>587</v>
      </c>
      <c r="C881" s="30">
        <v>3512</v>
      </c>
      <c r="D881" s="30">
        <v>424</v>
      </c>
      <c r="E881" s="30">
        <v>242</v>
      </c>
      <c r="F881" s="31">
        <f t="shared" si="335"/>
        <v>44113</v>
      </c>
      <c r="G881" s="31">
        <f t="shared" si="332"/>
        <v>44126</v>
      </c>
      <c r="H881" s="46">
        <v>492858.33534902002</v>
      </c>
      <c r="I881" s="48">
        <f t="shared" si="350"/>
        <v>7.0768418253071133E-2</v>
      </c>
      <c r="J881" s="46">
        <f t="shared" si="336"/>
        <v>712.57798602776199</v>
      </c>
      <c r="K881" s="46">
        <f t="shared" si="337"/>
        <v>49.101330472300226</v>
      </c>
      <c r="L881" s="46">
        <f t="shared" si="347"/>
        <v>86.028777356426829</v>
      </c>
    </row>
    <row r="882" spans="1:12" x14ac:dyDescent="0.35">
      <c r="A882" s="31">
        <v>44130</v>
      </c>
      <c r="B882" s="30" t="s">
        <v>586</v>
      </c>
      <c r="C882" s="30">
        <v>10385</v>
      </c>
      <c r="D882" s="30">
        <v>1120</v>
      </c>
      <c r="E882" s="30">
        <v>652</v>
      </c>
      <c r="F882" s="31">
        <f t="shared" si="335"/>
        <v>44113</v>
      </c>
      <c r="G882" s="31">
        <f t="shared" si="332"/>
        <v>44126</v>
      </c>
    </row>
    <row r="883" spans="1:12" x14ac:dyDescent="0.35">
      <c r="A883" s="31">
        <v>44130</v>
      </c>
      <c r="B883" s="30" t="s">
        <v>591</v>
      </c>
      <c r="C883" s="30">
        <v>39273</v>
      </c>
      <c r="D883" s="30">
        <v>1531</v>
      </c>
      <c r="E883" s="30">
        <v>55</v>
      </c>
      <c r="F883" s="31">
        <f t="shared" si="335"/>
        <v>44113</v>
      </c>
      <c r="G883" s="31">
        <f t="shared" si="332"/>
        <v>44126</v>
      </c>
    </row>
    <row r="884" spans="1:12" x14ac:dyDescent="0.35">
      <c r="A884" s="31">
        <v>44131</v>
      </c>
      <c r="B884" s="30" t="s">
        <v>590</v>
      </c>
      <c r="C884" s="30">
        <v>48943</v>
      </c>
      <c r="D884" s="30">
        <v>6593</v>
      </c>
      <c r="E884" s="30">
        <v>7478</v>
      </c>
      <c r="F884" s="31">
        <f t="shared" si="335"/>
        <v>44114</v>
      </c>
      <c r="G884" s="31">
        <f t="shared" si="332"/>
        <v>44127</v>
      </c>
      <c r="H884" s="46">
        <v>4955521.0762956496</v>
      </c>
      <c r="I884" s="48">
        <f t="shared" ref="I884:I887" si="352">H884/6964382.52422904</f>
        <v>0.71155210947351399</v>
      </c>
      <c r="J884" s="46">
        <f t="shared" si="336"/>
        <v>987.64588519489985</v>
      </c>
      <c r="K884" s="46">
        <f t="shared" si="337"/>
        <v>150.90239522480155</v>
      </c>
      <c r="L884" s="46">
        <f t="shared" ref="L884:L885" si="353">D884/H884*100000</f>
        <v>133.04352657356466</v>
      </c>
    </row>
    <row r="885" spans="1:12" x14ac:dyDescent="0.35">
      <c r="A885" s="31">
        <v>44131</v>
      </c>
      <c r="B885" s="30" t="s">
        <v>589</v>
      </c>
      <c r="C885" s="30">
        <v>13620</v>
      </c>
      <c r="D885" s="30">
        <v>1542</v>
      </c>
      <c r="E885" s="30">
        <v>780</v>
      </c>
      <c r="F885" s="31">
        <f t="shared" si="335"/>
        <v>44114</v>
      </c>
      <c r="G885" s="31">
        <f t="shared" si="332"/>
        <v>44127</v>
      </c>
      <c r="H885" s="46">
        <v>509227.92784363002</v>
      </c>
      <c r="I885" s="48">
        <f t="shared" si="352"/>
        <v>7.3118891168316713E-2</v>
      </c>
      <c r="J885" s="46">
        <f t="shared" si="336"/>
        <v>2674.6372803383106</v>
      </c>
      <c r="K885" s="46">
        <f t="shared" si="337"/>
        <v>153.17306010748032</v>
      </c>
      <c r="L885" s="46">
        <f t="shared" si="353"/>
        <v>302.81135728940342</v>
      </c>
    </row>
    <row r="886" spans="1:12" x14ac:dyDescent="0.35">
      <c r="A886" s="31">
        <v>44131</v>
      </c>
      <c r="B886" s="30" t="s">
        <v>588</v>
      </c>
      <c r="C886" s="30">
        <v>36829</v>
      </c>
      <c r="D886" s="30">
        <v>1974</v>
      </c>
      <c r="E886" s="30">
        <v>680</v>
      </c>
      <c r="F886" s="31">
        <f t="shared" si="335"/>
        <v>44114</v>
      </c>
      <c r="G886" s="31">
        <f t="shared" si="332"/>
        <v>44127</v>
      </c>
      <c r="H886" s="46">
        <v>859094.84590376006</v>
      </c>
      <c r="I886" s="48">
        <f t="shared" si="352"/>
        <v>0.12335549388836337</v>
      </c>
      <c r="J886" s="46">
        <f t="shared" si="336"/>
        <v>4286.9538998637827</v>
      </c>
      <c r="K886" s="46">
        <f t="shared" si="337"/>
        <v>79.153076431816572</v>
      </c>
      <c r="L886" s="46">
        <f t="shared" si="347"/>
        <v>229.77672481824399</v>
      </c>
    </row>
    <row r="887" spans="1:12" x14ac:dyDescent="0.35">
      <c r="A887" s="31">
        <v>44131</v>
      </c>
      <c r="B887" s="30" t="s">
        <v>587</v>
      </c>
      <c r="C887" s="30">
        <v>3554</v>
      </c>
      <c r="D887" s="30">
        <v>428</v>
      </c>
      <c r="E887" s="30">
        <v>242</v>
      </c>
      <c r="F887" s="31">
        <f t="shared" si="335"/>
        <v>44114</v>
      </c>
      <c r="G887" s="31">
        <f t="shared" si="332"/>
        <v>44127</v>
      </c>
      <c r="H887" s="46">
        <v>492858.33534902002</v>
      </c>
      <c r="I887" s="48">
        <f t="shared" si="352"/>
        <v>7.0768418253071133E-2</v>
      </c>
      <c r="J887" s="46">
        <f t="shared" si="336"/>
        <v>721.09970453948347</v>
      </c>
      <c r="K887" s="46">
        <f t="shared" si="337"/>
        <v>49.101330472300226</v>
      </c>
      <c r="L887" s="46">
        <f t="shared" si="347"/>
        <v>86.840369595638407</v>
      </c>
    </row>
    <row r="888" spans="1:12" x14ac:dyDescent="0.35">
      <c r="A888" s="31">
        <v>44131</v>
      </c>
      <c r="B888" s="30" t="s">
        <v>586</v>
      </c>
      <c r="C888" s="30">
        <v>10455</v>
      </c>
      <c r="D888" s="30">
        <v>1120</v>
      </c>
      <c r="E888" s="30">
        <v>652</v>
      </c>
      <c r="F888" s="31">
        <f t="shared" si="335"/>
        <v>44114</v>
      </c>
      <c r="G888" s="31">
        <f t="shared" si="332"/>
        <v>44127</v>
      </c>
    </row>
    <row r="889" spans="1:12" x14ac:dyDescent="0.35">
      <c r="A889" s="31">
        <v>44131</v>
      </c>
      <c r="B889" s="30" t="s">
        <v>591</v>
      </c>
      <c r="C889" s="30">
        <v>39636</v>
      </c>
      <c r="D889" s="30">
        <v>1527</v>
      </c>
      <c r="E889" s="30">
        <v>56</v>
      </c>
      <c r="F889" s="31">
        <f t="shared" si="335"/>
        <v>44114</v>
      </c>
      <c r="G889" s="31">
        <f t="shared" si="332"/>
        <v>44127</v>
      </c>
    </row>
    <row r="890" spans="1:12" x14ac:dyDescent="0.35">
      <c r="A890" s="31">
        <v>44132</v>
      </c>
      <c r="B890" s="30" t="s">
        <v>590</v>
      </c>
      <c r="C890" s="30">
        <v>49459</v>
      </c>
      <c r="D890" s="30">
        <v>6605</v>
      </c>
      <c r="E890" s="30">
        <v>7506</v>
      </c>
      <c r="F890" s="31">
        <f t="shared" si="335"/>
        <v>44115</v>
      </c>
      <c r="G890" s="31">
        <f t="shared" si="332"/>
        <v>44128</v>
      </c>
      <c r="H890" s="46">
        <v>4955521.0762956496</v>
      </c>
      <c r="I890" s="48">
        <f t="shared" ref="I890:I893" si="354">H890/6964382.52422904</f>
        <v>0.71155210947351399</v>
      </c>
      <c r="J890" s="46">
        <f t="shared" si="336"/>
        <v>998.05851369663799</v>
      </c>
      <c r="K890" s="46">
        <f t="shared" si="337"/>
        <v>151.46742157760903</v>
      </c>
      <c r="L890" s="46">
        <f t="shared" ref="L890:L891" si="355">D890/H890*100000</f>
        <v>133.28568072476787</v>
      </c>
    </row>
    <row r="891" spans="1:12" x14ac:dyDescent="0.35">
      <c r="A891" s="31">
        <v>44132</v>
      </c>
      <c r="B891" s="30" t="s">
        <v>589</v>
      </c>
      <c r="C891" s="30">
        <v>13701</v>
      </c>
      <c r="D891" s="30">
        <v>1547</v>
      </c>
      <c r="E891" s="30">
        <v>783</v>
      </c>
      <c r="F891" s="31">
        <f t="shared" si="335"/>
        <v>44115</v>
      </c>
      <c r="G891" s="31">
        <f t="shared" si="332"/>
        <v>44128</v>
      </c>
      <c r="H891" s="46">
        <v>509227.92784363002</v>
      </c>
      <c r="I891" s="48">
        <f t="shared" si="354"/>
        <v>7.3118891168316713E-2</v>
      </c>
      <c r="J891" s="46">
        <f t="shared" si="336"/>
        <v>2690.543713503318</v>
      </c>
      <c r="K891" s="46">
        <f t="shared" si="337"/>
        <v>153.76218726173988</v>
      </c>
      <c r="L891" s="46">
        <f t="shared" si="355"/>
        <v>303.793235879836</v>
      </c>
    </row>
    <row r="892" spans="1:12" x14ac:dyDescent="0.35">
      <c r="A892" s="31">
        <v>44132</v>
      </c>
      <c r="B892" s="30" t="s">
        <v>588</v>
      </c>
      <c r="C892" s="30">
        <v>37215</v>
      </c>
      <c r="D892" s="30">
        <v>1985</v>
      </c>
      <c r="E892" s="30">
        <v>682</v>
      </c>
      <c r="F892" s="31">
        <f t="shared" si="335"/>
        <v>44115</v>
      </c>
      <c r="G892" s="31">
        <f t="shared" si="332"/>
        <v>44128</v>
      </c>
      <c r="H892" s="46">
        <v>859094.84590376006</v>
      </c>
      <c r="I892" s="48">
        <f t="shared" si="354"/>
        <v>0.12335549388836337</v>
      </c>
      <c r="J892" s="46">
        <f t="shared" si="336"/>
        <v>4331.8849108971381</v>
      </c>
      <c r="K892" s="46">
        <f t="shared" si="337"/>
        <v>79.385879597792496</v>
      </c>
      <c r="L892" s="46">
        <f t="shared" si="347"/>
        <v>231.05714223111161</v>
      </c>
    </row>
    <row r="893" spans="1:12" x14ac:dyDescent="0.35">
      <c r="A893" s="31">
        <v>44132</v>
      </c>
      <c r="B893" s="30" t="s">
        <v>587</v>
      </c>
      <c r="C893" s="30">
        <v>3582</v>
      </c>
      <c r="D893" s="30">
        <v>429</v>
      </c>
      <c r="E893" s="30">
        <v>243</v>
      </c>
      <c r="F893" s="31">
        <f t="shared" si="335"/>
        <v>44115</v>
      </c>
      <c r="G893" s="31">
        <f t="shared" si="332"/>
        <v>44128</v>
      </c>
      <c r="H893" s="46">
        <v>492858.33534902002</v>
      </c>
      <c r="I893" s="48">
        <f t="shared" si="354"/>
        <v>7.0768418253071133E-2</v>
      </c>
      <c r="J893" s="46">
        <f t="shared" si="336"/>
        <v>726.78085021396453</v>
      </c>
      <c r="K893" s="46">
        <f t="shared" si="337"/>
        <v>49.304228532103117</v>
      </c>
      <c r="L893" s="46">
        <f t="shared" si="347"/>
        <v>87.043267655441312</v>
      </c>
    </row>
    <row r="894" spans="1:12" x14ac:dyDescent="0.35">
      <c r="A894" s="31">
        <v>44132</v>
      </c>
      <c r="B894" s="30" t="s">
        <v>586</v>
      </c>
      <c r="C894" s="30">
        <v>10556</v>
      </c>
      <c r="D894" s="30">
        <v>1118</v>
      </c>
      <c r="E894" s="30">
        <v>653</v>
      </c>
      <c r="F894" s="31">
        <f t="shared" si="335"/>
        <v>44115</v>
      </c>
      <c r="G894" s="31">
        <f t="shared" si="332"/>
        <v>44128</v>
      </c>
    </row>
    <row r="895" spans="1:12" x14ac:dyDescent="0.35">
      <c r="A895" s="31">
        <v>44132</v>
      </c>
      <c r="B895" s="30" t="s">
        <v>591</v>
      </c>
      <c r="C895" s="30">
        <v>39705</v>
      </c>
      <c r="D895" s="30">
        <v>1529</v>
      </c>
      <c r="E895" s="30">
        <v>57</v>
      </c>
      <c r="F895" s="31">
        <f t="shared" si="335"/>
        <v>44115</v>
      </c>
      <c r="G895" s="31">
        <f t="shared" si="332"/>
        <v>44128</v>
      </c>
    </row>
    <row r="896" spans="1:12" x14ac:dyDescent="0.35">
      <c r="A896" s="31">
        <v>44133</v>
      </c>
      <c r="B896" s="30" t="s">
        <v>590</v>
      </c>
      <c r="C896" s="30">
        <v>49955</v>
      </c>
      <c r="D896" s="30">
        <v>6620</v>
      </c>
      <c r="E896" s="30">
        <v>7526</v>
      </c>
      <c r="F896" s="31">
        <f t="shared" si="335"/>
        <v>44116</v>
      </c>
      <c r="G896" s="31">
        <f t="shared" si="332"/>
        <v>44129</v>
      </c>
      <c r="H896" s="46">
        <v>4955521.0762956496</v>
      </c>
      <c r="I896" s="48">
        <f t="shared" ref="I896:I899" si="356">H896/6964382.52422904</f>
        <v>0.71155210947351399</v>
      </c>
      <c r="J896" s="46">
        <f t="shared" si="336"/>
        <v>1008.0675519463707</v>
      </c>
      <c r="K896" s="46">
        <f t="shared" si="337"/>
        <v>151.87101182961439</v>
      </c>
      <c r="L896" s="46">
        <f t="shared" ref="L896:L897" si="357">D896/H896*100000</f>
        <v>133.58837341377188</v>
      </c>
    </row>
    <row r="897" spans="1:12" x14ac:dyDescent="0.35">
      <c r="A897" s="31">
        <v>44133</v>
      </c>
      <c r="B897" s="30" t="s">
        <v>589</v>
      </c>
      <c r="C897" s="30">
        <v>13756</v>
      </c>
      <c r="D897" s="30">
        <v>1548</v>
      </c>
      <c r="E897" s="30">
        <v>785</v>
      </c>
      <c r="F897" s="31">
        <f t="shared" si="335"/>
        <v>44116</v>
      </c>
      <c r="G897" s="31">
        <f t="shared" si="332"/>
        <v>44129</v>
      </c>
      <c r="H897" s="46">
        <v>509227.92784363002</v>
      </c>
      <c r="I897" s="48">
        <f t="shared" si="356"/>
        <v>7.3118891168316713E-2</v>
      </c>
      <c r="J897" s="46">
        <f t="shared" si="336"/>
        <v>2701.3443779980762</v>
      </c>
      <c r="K897" s="46">
        <f t="shared" si="337"/>
        <v>154.15493869791291</v>
      </c>
      <c r="L897" s="46">
        <f t="shared" si="357"/>
        <v>303.98961159792253</v>
      </c>
    </row>
    <row r="898" spans="1:12" x14ac:dyDescent="0.35">
      <c r="A898" s="31">
        <v>44133</v>
      </c>
      <c r="B898" s="30" t="s">
        <v>588</v>
      </c>
      <c r="C898" s="30">
        <v>37648</v>
      </c>
      <c r="D898" s="30">
        <v>1988</v>
      </c>
      <c r="E898" s="30">
        <v>684</v>
      </c>
      <c r="F898" s="31">
        <f t="shared" si="335"/>
        <v>44116</v>
      </c>
      <c r="G898" s="31">
        <f t="shared" si="332"/>
        <v>44129</v>
      </c>
      <c r="H898" s="46">
        <v>859094.84590376006</v>
      </c>
      <c r="I898" s="48">
        <f t="shared" si="356"/>
        <v>0.12335549388836337</v>
      </c>
      <c r="J898" s="46">
        <f t="shared" si="336"/>
        <v>4382.2867963309263</v>
      </c>
      <c r="K898" s="46">
        <f t="shared" si="337"/>
        <v>79.618682763768433</v>
      </c>
      <c r="L898" s="46">
        <f t="shared" si="347"/>
        <v>231.40634698007551</v>
      </c>
    </row>
    <row r="899" spans="1:12" x14ac:dyDescent="0.35">
      <c r="A899" s="31">
        <v>44133</v>
      </c>
      <c r="B899" s="30" t="s">
        <v>587</v>
      </c>
      <c r="C899" s="30">
        <v>3622</v>
      </c>
      <c r="D899" s="30">
        <v>429</v>
      </c>
      <c r="E899" s="30">
        <v>243</v>
      </c>
      <c r="F899" s="31">
        <f t="shared" si="335"/>
        <v>44116</v>
      </c>
      <c r="G899" s="31">
        <f t="shared" ref="G899:G962" si="358">A899-4</f>
        <v>44129</v>
      </c>
      <c r="H899" s="46">
        <v>492858.33534902002</v>
      </c>
      <c r="I899" s="48">
        <f t="shared" si="356"/>
        <v>7.0768418253071133E-2</v>
      </c>
      <c r="J899" s="46">
        <f t="shared" si="336"/>
        <v>734.89677260608028</v>
      </c>
      <c r="K899" s="46">
        <f t="shared" si="337"/>
        <v>49.304228532103117</v>
      </c>
      <c r="L899" s="46">
        <f t="shared" si="347"/>
        <v>87.043267655441312</v>
      </c>
    </row>
    <row r="900" spans="1:12" x14ac:dyDescent="0.35">
      <c r="A900" s="31">
        <v>44133</v>
      </c>
      <c r="B900" s="30" t="s">
        <v>586</v>
      </c>
      <c r="C900" s="30">
        <v>10659</v>
      </c>
      <c r="D900" s="30">
        <v>1122</v>
      </c>
      <c r="E900" s="30">
        <v>657</v>
      </c>
      <c r="F900" s="31">
        <f t="shared" si="335"/>
        <v>44116</v>
      </c>
      <c r="G900" s="31">
        <f t="shared" si="358"/>
        <v>44129</v>
      </c>
    </row>
    <row r="901" spans="1:12" x14ac:dyDescent="0.35">
      <c r="A901" s="31">
        <v>44133</v>
      </c>
      <c r="B901" s="30" t="s">
        <v>591</v>
      </c>
      <c r="C901" s="30">
        <v>39924</v>
      </c>
      <c r="D901" s="30">
        <v>1528</v>
      </c>
      <c r="E901" s="30">
        <v>56</v>
      </c>
      <c r="F901" s="31">
        <f t="shared" si="335"/>
        <v>44116</v>
      </c>
      <c r="G901" s="31">
        <f t="shared" si="358"/>
        <v>44129</v>
      </c>
    </row>
    <row r="902" spans="1:12" x14ac:dyDescent="0.35">
      <c r="A902" s="31">
        <v>44134</v>
      </c>
      <c r="B902" s="30" t="s">
        <v>590</v>
      </c>
      <c r="C902" s="30">
        <v>50446</v>
      </c>
      <c r="D902" s="30">
        <v>6631</v>
      </c>
      <c r="E902" s="30">
        <v>7541</v>
      </c>
      <c r="F902" s="31">
        <f t="shared" si="335"/>
        <v>44117</v>
      </c>
      <c r="G902" s="31">
        <f t="shared" si="358"/>
        <v>44130</v>
      </c>
      <c r="H902" s="46">
        <v>4955521.0762956496</v>
      </c>
      <c r="I902" s="48">
        <f t="shared" ref="I902:I905" si="359">H902/6964382.52422904</f>
        <v>0.71155210947351399</v>
      </c>
      <c r="J902" s="46">
        <f t="shared" si="336"/>
        <v>1017.9756926331022</v>
      </c>
      <c r="K902" s="46">
        <f t="shared" si="337"/>
        <v>152.17370451861839</v>
      </c>
      <c r="L902" s="46">
        <f t="shared" ref="L902:L903" si="360">D902/H902*100000</f>
        <v>133.81034805237485</v>
      </c>
    </row>
    <row r="903" spans="1:12" x14ac:dyDescent="0.35">
      <c r="A903" s="31">
        <v>44134</v>
      </c>
      <c r="B903" s="30" t="s">
        <v>589</v>
      </c>
      <c r="C903" s="30">
        <v>13834</v>
      </c>
      <c r="D903" s="30">
        <v>1546</v>
      </c>
      <c r="E903" s="30">
        <v>788</v>
      </c>
      <c r="F903" s="31">
        <f t="shared" ref="F903:F966" si="361">A903-17</f>
        <v>44117</v>
      </c>
      <c r="G903" s="31">
        <f t="shared" si="358"/>
        <v>44130</v>
      </c>
      <c r="H903" s="46">
        <v>509227.92784363002</v>
      </c>
      <c r="I903" s="48">
        <f t="shared" si="359"/>
        <v>7.3118891168316713E-2</v>
      </c>
      <c r="J903" s="46">
        <f t="shared" ref="J903:J964" si="362">C903/H903*100000</f>
        <v>2716.6616840088245</v>
      </c>
      <c r="K903" s="46">
        <f t="shared" ref="K903:K964" si="363">E903/H903*100000</f>
        <v>154.74406585217244</v>
      </c>
      <c r="L903" s="46">
        <f t="shared" si="360"/>
        <v>303.59686016174948</v>
      </c>
    </row>
    <row r="904" spans="1:12" x14ac:dyDescent="0.35">
      <c r="A904" s="31">
        <v>44134</v>
      </c>
      <c r="B904" s="30" t="s">
        <v>588</v>
      </c>
      <c r="C904" s="30">
        <v>37986</v>
      </c>
      <c r="D904" s="30">
        <v>1991</v>
      </c>
      <c r="E904" s="30">
        <v>685</v>
      </c>
      <c r="F904" s="31">
        <f t="shared" si="361"/>
        <v>44117</v>
      </c>
      <c r="G904" s="31">
        <f t="shared" si="358"/>
        <v>44130</v>
      </c>
      <c r="H904" s="46">
        <v>859094.84590376006</v>
      </c>
      <c r="I904" s="48">
        <f t="shared" si="359"/>
        <v>0.12335549388836337</v>
      </c>
      <c r="J904" s="46">
        <f t="shared" si="362"/>
        <v>4421.6305313808598</v>
      </c>
      <c r="K904" s="46">
        <f t="shared" si="363"/>
        <v>79.735084346756395</v>
      </c>
      <c r="L904" s="46">
        <f t="shared" si="347"/>
        <v>231.75555172903938</v>
      </c>
    </row>
    <row r="905" spans="1:12" x14ac:dyDescent="0.35">
      <c r="A905" s="31">
        <v>44134</v>
      </c>
      <c r="B905" s="30" t="s">
        <v>587</v>
      </c>
      <c r="C905" s="30">
        <v>3653</v>
      </c>
      <c r="D905" s="30">
        <v>430</v>
      </c>
      <c r="E905" s="30">
        <v>243</v>
      </c>
      <c r="F905" s="31">
        <f t="shared" si="361"/>
        <v>44117</v>
      </c>
      <c r="G905" s="31">
        <f t="shared" si="358"/>
        <v>44130</v>
      </c>
      <c r="H905" s="46">
        <v>492858.33534902002</v>
      </c>
      <c r="I905" s="48">
        <f t="shared" si="359"/>
        <v>7.0768418253071133E-2</v>
      </c>
      <c r="J905" s="46">
        <f t="shared" si="362"/>
        <v>741.18661245996987</v>
      </c>
      <c r="K905" s="46">
        <f t="shared" si="363"/>
        <v>49.304228532103117</v>
      </c>
      <c r="L905" s="46">
        <f t="shared" si="347"/>
        <v>87.246165715244203</v>
      </c>
    </row>
    <row r="906" spans="1:12" x14ac:dyDescent="0.35">
      <c r="A906" s="31">
        <v>44134</v>
      </c>
      <c r="B906" s="30" t="s">
        <v>586</v>
      </c>
      <c r="C906" s="30">
        <v>10782</v>
      </c>
      <c r="D906" s="30">
        <v>1126</v>
      </c>
      <c r="E906" s="30">
        <v>661</v>
      </c>
      <c r="F906" s="31">
        <f t="shared" si="361"/>
        <v>44117</v>
      </c>
      <c r="G906" s="31">
        <f t="shared" si="358"/>
        <v>44130</v>
      </c>
    </row>
    <row r="907" spans="1:12" x14ac:dyDescent="0.35">
      <c r="A907" s="31">
        <v>44134</v>
      </c>
      <c r="B907" s="30" t="s">
        <v>591</v>
      </c>
      <c r="C907" s="30">
        <v>40445</v>
      </c>
      <c r="D907" s="30">
        <v>1529</v>
      </c>
      <c r="E907" s="30">
        <v>57</v>
      </c>
      <c r="F907" s="31">
        <f t="shared" si="361"/>
        <v>44117</v>
      </c>
      <c r="G907" s="31">
        <f t="shared" si="358"/>
        <v>44130</v>
      </c>
    </row>
    <row r="908" spans="1:12" x14ac:dyDescent="0.35">
      <c r="A908" s="31">
        <v>44135</v>
      </c>
      <c r="B908" s="30" t="s">
        <v>590</v>
      </c>
      <c r="C908" s="30">
        <v>50919</v>
      </c>
      <c r="D908" s="30">
        <v>6652</v>
      </c>
      <c r="E908" s="30">
        <v>7559</v>
      </c>
      <c r="F908" s="31">
        <f t="shared" si="361"/>
        <v>44118</v>
      </c>
      <c r="G908" s="31">
        <f t="shared" si="358"/>
        <v>44131</v>
      </c>
      <c r="H908" s="46">
        <v>4955521.0762956496</v>
      </c>
      <c r="I908" s="48">
        <f t="shared" ref="I908:I911" si="364">H908/6964382.52422904</f>
        <v>0.71155210947351399</v>
      </c>
      <c r="J908" s="46">
        <f t="shared" si="362"/>
        <v>1027.5206020930286</v>
      </c>
      <c r="K908" s="46">
        <f t="shared" si="363"/>
        <v>152.53693574542322</v>
      </c>
      <c r="L908" s="46">
        <f t="shared" ref="L908:L909" si="365">D908/H908*100000</f>
        <v>134.23411781698047</v>
      </c>
    </row>
    <row r="909" spans="1:12" x14ac:dyDescent="0.35">
      <c r="A909" s="31">
        <v>44135</v>
      </c>
      <c r="B909" s="30" t="s">
        <v>589</v>
      </c>
      <c r="C909" s="30">
        <v>13895</v>
      </c>
      <c r="D909" s="30">
        <v>1549</v>
      </c>
      <c r="E909" s="30">
        <v>788</v>
      </c>
      <c r="F909" s="31">
        <f t="shared" si="361"/>
        <v>44118</v>
      </c>
      <c r="G909" s="31">
        <f t="shared" si="358"/>
        <v>44131</v>
      </c>
      <c r="H909" s="46">
        <v>509227.92784363002</v>
      </c>
      <c r="I909" s="48">
        <f t="shared" si="364"/>
        <v>7.3118891168316713E-2</v>
      </c>
      <c r="J909" s="46">
        <f t="shared" si="362"/>
        <v>2728.6406028121014</v>
      </c>
      <c r="K909" s="46">
        <f t="shared" si="363"/>
        <v>154.74406585217244</v>
      </c>
      <c r="L909" s="46">
        <f t="shared" si="365"/>
        <v>304.185987316009</v>
      </c>
    </row>
    <row r="910" spans="1:12" x14ac:dyDescent="0.35">
      <c r="A910" s="31">
        <v>44135</v>
      </c>
      <c r="B910" s="30" t="s">
        <v>588</v>
      </c>
      <c r="C910" s="30">
        <v>38347</v>
      </c>
      <c r="D910" s="30">
        <v>1994</v>
      </c>
      <c r="E910" s="30">
        <v>685</v>
      </c>
      <c r="F910" s="31">
        <f t="shared" si="361"/>
        <v>44118</v>
      </c>
      <c r="G910" s="31">
        <f t="shared" si="358"/>
        <v>44131</v>
      </c>
      <c r="H910" s="46">
        <v>859094.84590376006</v>
      </c>
      <c r="I910" s="48">
        <f t="shared" si="364"/>
        <v>0.12335549388836337</v>
      </c>
      <c r="J910" s="46">
        <f t="shared" si="362"/>
        <v>4463.6515028395152</v>
      </c>
      <c r="K910" s="46">
        <f t="shared" si="363"/>
        <v>79.735084346756395</v>
      </c>
      <c r="L910" s="46">
        <f t="shared" si="347"/>
        <v>232.10475647800331</v>
      </c>
    </row>
    <row r="911" spans="1:12" x14ac:dyDescent="0.35">
      <c r="A911" s="31">
        <v>44135</v>
      </c>
      <c r="B911" s="30" t="s">
        <v>587</v>
      </c>
      <c r="C911" s="30">
        <v>3681</v>
      </c>
      <c r="D911" s="30">
        <v>431</v>
      </c>
      <c r="E911" s="30">
        <v>243</v>
      </c>
      <c r="F911" s="31">
        <f t="shared" si="361"/>
        <v>44118</v>
      </c>
      <c r="G911" s="31">
        <f t="shared" si="358"/>
        <v>44131</v>
      </c>
      <c r="H911" s="46">
        <v>492858.33534902002</v>
      </c>
      <c r="I911" s="48">
        <f t="shared" si="364"/>
        <v>7.0768418253071133E-2</v>
      </c>
      <c r="J911" s="46">
        <f t="shared" si="362"/>
        <v>746.86775813445104</v>
      </c>
      <c r="K911" s="46">
        <f t="shared" si="363"/>
        <v>49.304228532103117</v>
      </c>
      <c r="L911" s="46">
        <f t="shared" si="347"/>
        <v>87.449063775047094</v>
      </c>
    </row>
    <row r="912" spans="1:12" x14ac:dyDescent="0.35">
      <c r="A912" s="31">
        <v>44135</v>
      </c>
      <c r="B912" s="30" t="s">
        <v>586</v>
      </c>
      <c r="C912" s="30">
        <v>10891</v>
      </c>
      <c r="D912" s="30">
        <v>1127</v>
      </c>
      <c r="E912" s="30">
        <v>662</v>
      </c>
      <c r="F912" s="31">
        <f t="shared" si="361"/>
        <v>44118</v>
      </c>
      <c r="G912" s="31">
        <f t="shared" si="358"/>
        <v>44131</v>
      </c>
    </row>
    <row r="913" spans="1:12" x14ac:dyDescent="0.35">
      <c r="A913" s="31">
        <v>44135</v>
      </c>
      <c r="B913" s="30" t="s">
        <v>591</v>
      </c>
      <c r="C913" s="30">
        <v>40843</v>
      </c>
      <c r="D913" s="30">
        <v>1533</v>
      </c>
      <c r="E913" s="30">
        <v>54</v>
      </c>
      <c r="F913" s="31">
        <f t="shared" si="361"/>
        <v>44118</v>
      </c>
      <c r="G913" s="31">
        <f t="shared" si="358"/>
        <v>44131</v>
      </c>
    </row>
    <row r="914" spans="1:12" x14ac:dyDescent="0.35">
      <c r="A914" s="31">
        <v>44136</v>
      </c>
      <c r="B914" s="30" t="s">
        <v>590</v>
      </c>
      <c r="C914" s="30">
        <v>51326</v>
      </c>
      <c r="D914" s="30">
        <v>6660</v>
      </c>
      <c r="E914" s="30">
        <v>7575</v>
      </c>
      <c r="F914" s="31">
        <f t="shared" si="361"/>
        <v>44119</v>
      </c>
      <c r="G914" s="31">
        <f t="shared" si="358"/>
        <v>44132</v>
      </c>
      <c r="H914" s="46">
        <v>4955521.0762956496</v>
      </c>
      <c r="I914" s="48">
        <f t="shared" ref="I914:I917" si="366">H914/6964382.52422904</f>
        <v>0.71155210947351399</v>
      </c>
      <c r="J914" s="46">
        <f t="shared" si="362"/>
        <v>1035.7336637213377</v>
      </c>
      <c r="K914" s="46">
        <f t="shared" si="363"/>
        <v>152.85980794702749</v>
      </c>
      <c r="L914" s="46">
        <f t="shared" ref="L914:L915" si="367">D914/H914*100000</f>
        <v>134.39555391778259</v>
      </c>
    </row>
    <row r="915" spans="1:12" x14ac:dyDescent="0.35">
      <c r="A915" s="31">
        <v>44136</v>
      </c>
      <c r="B915" s="30" t="s">
        <v>589</v>
      </c>
      <c r="C915" s="30">
        <v>13949</v>
      </c>
      <c r="D915" s="30">
        <v>1552</v>
      </c>
      <c r="E915" s="30">
        <v>790</v>
      </c>
      <c r="F915" s="31">
        <f t="shared" si="361"/>
        <v>44119</v>
      </c>
      <c r="G915" s="31">
        <f t="shared" si="358"/>
        <v>44132</v>
      </c>
      <c r="H915" s="46">
        <v>509227.92784363002</v>
      </c>
      <c r="I915" s="48">
        <f t="shared" si="366"/>
        <v>7.3118891168316713E-2</v>
      </c>
      <c r="J915" s="46">
        <f t="shared" si="362"/>
        <v>2739.2448915887735</v>
      </c>
      <c r="K915" s="46">
        <f t="shared" si="363"/>
        <v>155.13681728834547</v>
      </c>
      <c r="L915" s="46">
        <f t="shared" si="367"/>
        <v>304.77511447026853</v>
      </c>
    </row>
    <row r="916" spans="1:12" x14ac:dyDescent="0.35">
      <c r="A916" s="31">
        <v>44136</v>
      </c>
      <c r="B916" s="30" t="s">
        <v>588</v>
      </c>
      <c r="C916" s="30">
        <v>38643</v>
      </c>
      <c r="D916" s="30">
        <v>1996</v>
      </c>
      <c r="E916" s="30">
        <v>685</v>
      </c>
      <c r="F916" s="31">
        <f t="shared" si="361"/>
        <v>44119</v>
      </c>
      <c r="G916" s="31">
        <f t="shared" si="358"/>
        <v>44132</v>
      </c>
      <c r="H916" s="46">
        <v>859094.84590376006</v>
      </c>
      <c r="I916" s="48">
        <f t="shared" si="366"/>
        <v>0.12335549388836337</v>
      </c>
      <c r="J916" s="46">
        <f t="shared" si="362"/>
        <v>4498.1063714039519</v>
      </c>
      <c r="K916" s="46">
        <f t="shared" si="363"/>
        <v>79.735084346756395</v>
      </c>
      <c r="L916" s="46">
        <f t="shared" si="347"/>
        <v>232.33755964397923</v>
      </c>
    </row>
    <row r="917" spans="1:12" x14ac:dyDescent="0.35">
      <c r="A917" s="31">
        <v>44136</v>
      </c>
      <c r="B917" s="30" t="s">
        <v>587</v>
      </c>
      <c r="C917" s="30">
        <v>3708</v>
      </c>
      <c r="D917" s="30">
        <v>432</v>
      </c>
      <c r="E917" s="30">
        <v>243</v>
      </c>
      <c r="F917" s="31">
        <f t="shared" si="361"/>
        <v>44119</v>
      </c>
      <c r="G917" s="31">
        <f t="shared" si="358"/>
        <v>44132</v>
      </c>
      <c r="H917" s="46">
        <v>492858.33534902002</v>
      </c>
      <c r="I917" s="48">
        <f t="shared" si="366"/>
        <v>7.0768418253071133E-2</v>
      </c>
      <c r="J917" s="46">
        <f t="shared" si="362"/>
        <v>752.34600574912906</v>
      </c>
      <c r="K917" s="46">
        <f t="shared" si="363"/>
        <v>49.304228532103117</v>
      </c>
      <c r="L917" s="46">
        <f t="shared" si="347"/>
        <v>87.651961834849985</v>
      </c>
    </row>
    <row r="918" spans="1:12" x14ac:dyDescent="0.35">
      <c r="A918" s="31">
        <v>44136</v>
      </c>
      <c r="B918" s="30" t="s">
        <v>586</v>
      </c>
      <c r="C918" s="30">
        <v>10981</v>
      </c>
      <c r="D918" s="30">
        <v>1128</v>
      </c>
      <c r="E918" s="30">
        <v>664</v>
      </c>
      <c r="F918" s="31">
        <f t="shared" si="361"/>
        <v>44119</v>
      </c>
      <c r="G918" s="31">
        <f t="shared" si="358"/>
        <v>44132</v>
      </c>
    </row>
    <row r="919" spans="1:12" x14ac:dyDescent="0.35">
      <c r="A919" s="31">
        <v>44136</v>
      </c>
      <c r="B919" s="30" t="s">
        <v>591</v>
      </c>
      <c r="C919" s="30">
        <v>41100</v>
      </c>
      <c r="D919" s="30">
        <v>1531</v>
      </c>
      <c r="E919" s="30">
        <v>56</v>
      </c>
      <c r="F919" s="31">
        <f t="shared" si="361"/>
        <v>44119</v>
      </c>
      <c r="G919" s="31">
        <f t="shared" si="358"/>
        <v>44132</v>
      </c>
    </row>
    <row r="920" spans="1:12" x14ac:dyDescent="0.35">
      <c r="A920" s="31">
        <v>44139</v>
      </c>
      <c r="B920" s="30" t="s">
        <v>590</v>
      </c>
      <c r="C920" s="30">
        <v>52561</v>
      </c>
      <c r="D920" s="30">
        <v>6706</v>
      </c>
      <c r="E920" s="30">
        <v>7615</v>
      </c>
      <c r="F920" s="31">
        <f t="shared" si="361"/>
        <v>44122</v>
      </c>
      <c r="G920" s="31">
        <f t="shared" si="358"/>
        <v>44135</v>
      </c>
      <c r="H920" s="46">
        <v>4955521.0762956496</v>
      </c>
      <c r="I920" s="48">
        <f t="shared" ref="I920:I923" si="368">H920/6964382.52422904</f>
        <v>0.71155210947351399</v>
      </c>
      <c r="J920" s="46">
        <f t="shared" si="362"/>
        <v>1060.6553617826683</v>
      </c>
      <c r="K920" s="46">
        <f t="shared" si="363"/>
        <v>153.66698845103821</v>
      </c>
      <c r="L920" s="46">
        <f t="shared" ref="L920:L921" si="369">D920/H920*100000</f>
        <v>135.3238114973949</v>
      </c>
    </row>
    <row r="921" spans="1:12" x14ac:dyDescent="0.35">
      <c r="A921" s="31">
        <v>44139</v>
      </c>
      <c r="B921" s="30" t="s">
        <v>589</v>
      </c>
      <c r="C921" s="30">
        <v>14128</v>
      </c>
      <c r="D921" s="30">
        <v>1560</v>
      </c>
      <c r="E921" s="30">
        <v>791</v>
      </c>
      <c r="F921" s="31">
        <f t="shared" si="361"/>
        <v>44122</v>
      </c>
      <c r="G921" s="31">
        <f t="shared" si="358"/>
        <v>44135</v>
      </c>
      <c r="H921" s="46">
        <v>509227.92784363002</v>
      </c>
      <c r="I921" s="48">
        <f t="shared" si="368"/>
        <v>7.3118891168316713E-2</v>
      </c>
      <c r="J921" s="46">
        <f t="shared" si="362"/>
        <v>2774.3961451262589</v>
      </c>
      <c r="K921" s="46">
        <f t="shared" si="363"/>
        <v>155.333193006432</v>
      </c>
      <c r="L921" s="46">
        <f t="shared" si="369"/>
        <v>306.34612021496065</v>
      </c>
    </row>
    <row r="922" spans="1:12" x14ac:dyDescent="0.35">
      <c r="A922" s="31">
        <v>44139</v>
      </c>
      <c r="B922" s="30" t="s">
        <v>588</v>
      </c>
      <c r="C922" s="30">
        <v>39614</v>
      </c>
      <c r="D922" s="30">
        <v>2014</v>
      </c>
      <c r="E922" s="30">
        <v>688</v>
      </c>
      <c r="F922" s="31">
        <f t="shared" si="361"/>
        <v>44122</v>
      </c>
      <c r="G922" s="31">
        <f t="shared" si="358"/>
        <v>44135</v>
      </c>
      <c r="H922" s="46">
        <v>859094.84590376006</v>
      </c>
      <c r="I922" s="48">
        <f t="shared" si="368"/>
        <v>0.12335549388836337</v>
      </c>
      <c r="J922" s="46">
        <f t="shared" si="362"/>
        <v>4611.1323084852665</v>
      </c>
      <c r="K922" s="46">
        <f t="shared" si="363"/>
        <v>80.084289095720294</v>
      </c>
      <c r="L922" s="46">
        <f t="shared" si="347"/>
        <v>234.4327881377626</v>
      </c>
    </row>
    <row r="923" spans="1:12" x14ac:dyDescent="0.35">
      <c r="A923" s="31">
        <v>44139</v>
      </c>
      <c r="B923" s="30" t="s">
        <v>587</v>
      </c>
      <c r="C923" s="30">
        <v>3825</v>
      </c>
      <c r="D923" s="30">
        <v>434</v>
      </c>
      <c r="E923" s="30">
        <v>245</v>
      </c>
      <c r="F923" s="31">
        <f t="shared" si="361"/>
        <v>44122</v>
      </c>
      <c r="G923" s="31">
        <f t="shared" si="358"/>
        <v>44135</v>
      </c>
      <c r="H923" s="46">
        <v>492858.33534902002</v>
      </c>
      <c r="I923" s="48">
        <f t="shared" si="368"/>
        <v>7.0768418253071133E-2</v>
      </c>
      <c r="J923" s="46">
        <f t="shared" si="362"/>
        <v>776.08507874606767</v>
      </c>
      <c r="K923" s="46">
        <f t="shared" si="363"/>
        <v>49.710024651708906</v>
      </c>
      <c r="L923" s="46">
        <f t="shared" si="347"/>
        <v>88.057757954455781</v>
      </c>
    </row>
    <row r="924" spans="1:12" x14ac:dyDescent="0.35">
      <c r="A924" s="31">
        <v>44139</v>
      </c>
      <c r="B924" s="30" t="s">
        <v>586</v>
      </c>
      <c r="C924" s="30">
        <v>11262</v>
      </c>
      <c r="D924" s="30">
        <v>1136</v>
      </c>
      <c r="E924" s="30">
        <v>666</v>
      </c>
      <c r="F924" s="31">
        <f t="shared" si="361"/>
        <v>44122</v>
      </c>
      <c r="G924" s="31">
        <f t="shared" si="358"/>
        <v>44135</v>
      </c>
    </row>
    <row r="925" spans="1:12" x14ac:dyDescent="0.35">
      <c r="A925" s="31">
        <v>44139</v>
      </c>
      <c r="B925" s="30" t="s">
        <v>591</v>
      </c>
      <c r="C925" s="30">
        <v>41909</v>
      </c>
      <c r="D925" s="30">
        <v>1523</v>
      </c>
      <c r="E925" s="30">
        <v>57</v>
      </c>
      <c r="F925" s="31">
        <f t="shared" si="361"/>
        <v>44122</v>
      </c>
      <c r="G925" s="31">
        <f t="shared" si="358"/>
        <v>44135</v>
      </c>
    </row>
    <row r="926" spans="1:12" x14ac:dyDescent="0.35">
      <c r="A926" s="31">
        <v>44146</v>
      </c>
      <c r="B926" s="30" t="s">
        <v>590</v>
      </c>
      <c r="C926" s="30">
        <v>56988</v>
      </c>
      <c r="D926" s="30">
        <v>6820</v>
      </c>
      <c r="E926" s="30">
        <v>7727</v>
      </c>
      <c r="F926" s="31">
        <f t="shared" si="361"/>
        <v>44129</v>
      </c>
      <c r="G926" s="31">
        <f t="shared" si="358"/>
        <v>44142</v>
      </c>
      <c r="H926" s="46">
        <v>4955521.0762956496</v>
      </c>
      <c r="I926" s="48">
        <f t="shared" ref="I926:I929" si="370">H926/6964382.52422904</f>
        <v>0.71155210947351399</v>
      </c>
      <c r="J926" s="46">
        <f t="shared" si="362"/>
        <v>1149.9900640640533</v>
      </c>
      <c r="K926" s="46">
        <f t="shared" si="363"/>
        <v>155.92709386226818</v>
      </c>
      <c r="L926" s="46">
        <f t="shared" ref="L926:L927" si="371">D926/H926*100000</f>
        <v>137.6242759338254</v>
      </c>
    </row>
    <row r="927" spans="1:12" x14ac:dyDescent="0.35">
      <c r="A927" s="31">
        <v>44146</v>
      </c>
      <c r="B927" s="30" t="s">
        <v>589</v>
      </c>
      <c r="C927" s="30">
        <v>14757</v>
      </c>
      <c r="D927" s="30">
        <v>1565</v>
      </c>
      <c r="E927" s="30">
        <v>798</v>
      </c>
      <c r="F927" s="31">
        <f t="shared" si="361"/>
        <v>44129</v>
      </c>
      <c r="G927" s="31">
        <f t="shared" si="358"/>
        <v>44142</v>
      </c>
      <c r="H927" s="46">
        <v>509227.92784363002</v>
      </c>
      <c r="I927" s="48">
        <f t="shared" si="370"/>
        <v>7.3118891168316713E-2</v>
      </c>
      <c r="J927" s="46">
        <f t="shared" si="362"/>
        <v>2897.9164718026759</v>
      </c>
      <c r="K927" s="46">
        <f t="shared" si="363"/>
        <v>156.70782303303758</v>
      </c>
      <c r="L927" s="46">
        <f t="shared" si="371"/>
        <v>307.32799880539324</v>
      </c>
    </row>
    <row r="928" spans="1:12" x14ac:dyDescent="0.35">
      <c r="A928" s="31">
        <v>44146</v>
      </c>
      <c r="B928" s="30" t="s">
        <v>588</v>
      </c>
      <c r="C928" s="30">
        <v>42888</v>
      </c>
      <c r="D928" s="30">
        <v>2059</v>
      </c>
      <c r="E928" s="30">
        <v>699</v>
      </c>
      <c r="F928" s="31">
        <f t="shared" si="361"/>
        <v>44129</v>
      </c>
      <c r="G928" s="31">
        <f t="shared" si="358"/>
        <v>44142</v>
      </c>
      <c r="H928" s="46">
        <v>859094.84590376006</v>
      </c>
      <c r="I928" s="48">
        <f t="shared" si="370"/>
        <v>0.12335549388836337</v>
      </c>
      <c r="J928" s="46">
        <f t="shared" si="362"/>
        <v>4992.2310911878667</v>
      </c>
      <c r="K928" s="46">
        <f t="shared" si="363"/>
        <v>81.364706508587915</v>
      </c>
      <c r="L928" s="46">
        <f t="shared" si="347"/>
        <v>239.67085937222106</v>
      </c>
    </row>
    <row r="929" spans="1:12" x14ac:dyDescent="0.35">
      <c r="A929" s="31">
        <v>44146</v>
      </c>
      <c r="B929" s="30" t="s">
        <v>587</v>
      </c>
      <c r="C929" s="30">
        <v>4147</v>
      </c>
      <c r="D929" s="30">
        <v>443</v>
      </c>
      <c r="E929" s="30">
        <v>250</v>
      </c>
      <c r="F929" s="31">
        <f t="shared" si="361"/>
        <v>44129</v>
      </c>
      <c r="G929" s="31">
        <f t="shared" si="358"/>
        <v>44142</v>
      </c>
      <c r="H929" s="46">
        <v>492858.33534902002</v>
      </c>
      <c r="I929" s="48">
        <f t="shared" si="370"/>
        <v>7.0768418253071133E-2</v>
      </c>
      <c r="J929" s="46">
        <f t="shared" si="362"/>
        <v>841.41825400259938</v>
      </c>
      <c r="K929" s="46">
        <f t="shared" si="363"/>
        <v>50.724514950723375</v>
      </c>
      <c r="L929" s="46">
        <f t="shared" si="347"/>
        <v>89.883840492681827</v>
      </c>
    </row>
    <row r="930" spans="1:12" x14ac:dyDescent="0.35">
      <c r="A930" s="31">
        <v>44146</v>
      </c>
      <c r="B930" s="30" t="s">
        <v>586</v>
      </c>
      <c r="C930" s="30">
        <v>12309</v>
      </c>
      <c r="D930" s="30">
        <v>1166</v>
      </c>
      <c r="E930" s="30">
        <v>685</v>
      </c>
      <c r="F930" s="31">
        <f t="shared" si="361"/>
        <v>44129</v>
      </c>
      <c r="G930" s="31">
        <f t="shared" si="358"/>
        <v>44142</v>
      </c>
    </row>
    <row r="931" spans="1:12" x14ac:dyDescent="0.35">
      <c r="A931" s="31">
        <v>44146</v>
      </c>
      <c r="B931" s="30" t="s">
        <v>591</v>
      </c>
      <c r="C931" s="30">
        <v>46452</v>
      </c>
      <c r="D931" s="30">
        <v>1535</v>
      </c>
      <c r="E931" s="30">
        <v>63</v>
      </c>
      <c r="F931" s="31">
        <f t="shared" si="361"/>
        <v>44129</v>
      </c>
      <c r="G931" s="31">
        <f t="shared" si="358"/>
        <v>44142</v>
      </c>
    </row>
    <row r="932" spans="1:12" x14ac:dyDescent="0.35">
      <c r="A932" s="31">
        <v>44153</v>
      </c>
      <c r="B932" s="30" t="s">
        <v>590</v>
      </c>
      <c r="C932" s="30">
        <v>62596</v>
      </c>
      <c r="D932" s="30">
        <v>6920</v>
      </c>
      <c r="E932" s="30">
        <v>7862</v>
      </c>
      <c r="F932" s="31">
        <f t="shared" si="361"/>
        <v>44136</v>
      </c>
      <c r="G932" s="31">
        <f t="shared" si="358"/>
        <v>44149</v>
      </c>
      <c r="H932" s="46">
        <v>4955521.0762956496</v>
      </c>
      <c r="I932" s="48">
        <f t="shared" ref="I932:I935" si="372">H932/6964382.52422904</f>
        <v>0.71155210947351399</v>
      </c>
      <c r="J932" s="46">
        <f t="shared" si="362"/>
        <v>1263.1567707263544</v>
      </c>
      <c r="K932" s="46">
        <f t="shared" si="363"/>
        <v>158.65132806330431</v>
      </c>
      <c r="L932" s="46">
        <f t="shared" ref="L932:L971" si="373">D932/H932*100000</f>
        <v>139.64222719385219</v>
      </c>
    </row>
    <row r="933" spans="1:12" x14ac:dyDescent="0.35">
      <c r="A933" s="31">
        <v>44153</v>
      </c>
      <c r="B933" s="30" t="s">
        <v>589</v>
      </c>
      <c r="C933" s="30">
        <v>15494</v>
      </c>
      <c r="D933" s="30">
        <v>1580</v>
      </c>
      <c r="E933" s="30">
        <v>807</v>
      </c>
      <c r="F933" s="31">
        <f t="shared" si="361"/>
        <v>44136</v>
      </c>
      <c r="G933" s="31">
        <f t="shared" si="358"/>
        <v>44149</v>
      </c>
      <c r="H933" s="46">
        <v>509227.92784363002</v>
      </c>
      <c r="I933" s="48">
        <f t="shared" si="372"/>
        <v>7.3118891168316713E-2</v>
      </c>
      <c r="J933" s="46">
        <f t="shared" si="362"/>
        <v>3042.6453760324362</v>
      </c>
      <c r="K933" s="46">
        <f t="shared" si="363"/>
        <v>158.4752044958162</v>
      </c>
      <c r="L933" s="46">
        <f t="shared" si="373"/>
        <v>310.27363457669094</v>
      </c>
    </row>
    <row r="934" spans="1:12" x14ac:dyDescent="0.35">
      <c r="A934" s="31">
        <v>44153</v>
      </c>
      <c r="B934" s="30" t="s">
        <v>588</v>
      </c>
      <c r="C934" s="30">
        <v>46941</v>
      </c>
      <c r="D934" s="30">
        <v>2112</v>
      </c>
      <c r="E934" s="30">
        <v>712</v>
      </c>
      <c r="F934" s="31">
        <f t="shared" si="361"/>
        <v>44136</v>
      </c>
      <c r="G934" s="31">
        <f t="shared" si="358"/>
        <v>44149</v>
      </c>
      <c r="H934" s="46">
        <v>859094.84590376006</v>
      </c>
      <c r="I934" s="48">
        <f t="shared" si="372"/>
        <v>0.12335549388836337</v>
      </c>
      <c r="J934" s="46">
        <f t="shared" si="362"/>
        <v>5464.006707038091</v>
      </c>
      <c r="K934" s="46">
        <f t="shared" si="363"/>
        <v>82.877927087431473</v>
      </c>
      <c r="L934" s="46">
        <f t="shared" si="373"/>
        <v>245.84014327058324</v>
      </c>
    </row>
    <row r="935" spans="1:12" x14ac:dyDescent="0.35">
      <c r="A935" s="31">
        <v>44153</v>
      </c>
      <c r="B935" s="30" t="s">
        <v>587</v>
      </c>
      <c r="C935" s="30">
        <v>4589</v>
      </c>
      <c r="D935" s="30">
        <v>452</v>
      </c>
      <c r="E935" s="30">
        <v>259</v>
      </c>
      <c r="F935" s="31">
        <f t="shared" si="361"/>
        <v>44136</v>
      </c>
      <c r="G935" s="31">
        <f t="shared" si="358"/>
        <v>44149</v>
      </c>
      <c r="H935" s="46">
        <v>492858.33534902002</v>
      </c>
      <c r="I935" s="48">
        <f t="shared" si="372"/>
        <v>7.0768418253071133E-2</v>
      </c>
      <c r="J935" s="46">
        <f t="shared" si="362"/>
        <v>931.09919643547823</v>
      </c>
      <c r="K935" s="46">
        <f t="shared" si="363"/>
        <v>52.550597488949414</v>
      </c>
      <c r="L935" s="46">
        <f t="shared" si="373"/>
        <v>91.709923030907859</v>
      </c>
    </row>
    <row r="936" spans="1:12" x14ac:dyDescent="0.35">
      <c r="A936" s="31">
        <v>44153</v>
      </c>
      <c r="B936" s="30" t="s">
        <v>586</v>
      </c>
      <c r="C936" s="30">
        <v>13575</v>
      </c>
      <c r="D936" s="30">
        <v>1208</v>
      </c>
      <c r="E936" s="30">
        <v>707</v>
      </c>
      <c r="F936" s="31">
        <f t="shared" si="361"/>
        <v>44136</v>
      </c>
      <c r="G936" s="31">
        <f t="shared" si="358"/>
        <v>44149</v>
      </c>
    </row>
    <row r="937" spans="1:12" x14ac:dyDescent="0.35">
      <c r="A937" s="31">
        <v>44153</v>
      </c>
      <c r="B937" s="30" t="s">
        <v>591</v>
      </c>
      <c r="C937" s="30">
        <v>52673</v>
      </c>
      <c r="D937" s="30">
        <v>1545</v>
      </c>
      <c r="E937" s="30">
        <v>60</v>
      </c>
      <c r="F937" s="31">
        <f t="shared" si="361"/>
        <v>44136</v>
      </c>
      <c r="G937" s="31">
        <f t="shared" si="358"/>
        <v>44149</v>
      </c>
    </row>
    <row r="938" spans="1:12" x14ac:dyDescent="0.35">
      <c r="A938" s="31">
        <v>44160</v>
      </c>
      <c r="B938" s="30" t="s">
        <v>590</v>
      </c>
      <c r="C938" s="30">
        <v>69255</v>
      </c>
      <c r="D938" s="30">
        <v>7093</v>
      </c>
      <c r="E938" s="30">
        <v>7997</v>
      </c>
      <c r="F938" s="31">
        <f t="shared" si="361"/>
        <v>44143</v>
      </c>
      <c r="G938" s="31">
        <f t="shared" si="358"/>
        <v>44156</v>
      </c>
      <c r="H938" s="46">
        <v>4955521.0762956496</v>
      </c>
      <c r="I938" s="48">
        <f t="shared" ref="I938:I941" si="374">H938/6964382.52422904</f>
        <v>0.71155210947351399</v>
      </c>
      <c r="J938" s="46">
        <f t="shared" si="362"/>
        <v>1397.5321451315365</v>
      </c>
      <c r="K938" s="46">
        <f t="shared" si="363"/>
        <v>161.37556226434043</v>
      </c>
      <c r="L938" s="46">
        <f t="shared" ref="L938:L939" si="375">D938/H938*100000</f>
        <v>143.13328287369848</v>
      </c>
    </row>
    <row r="939" spans="1:12" x14ac:dyDescent="0.35">
      <c r="A939" s="31">
        <v>44160</v>
      </c>
      <c r="B939" s="30" t="s">
        <v>589</v>
      </c>
      <c r="C939" s="30">
        <v>16290</v>
      </c>
      <c r="D939" s="30">
        <v>1589</v>
      </c>
      <c r="E939" s="30">
        <v>817</v>
      </c>
      <c r="F939" s="31">
        <f t="shared" si="361"/>
        <v>44143</v>
      </c>
      <c r="G939" s="31">
        <f t="shared" si="358"/>
        <v>44156</v>
      </c>
      <c r="H939" s="46">
        <v>509227.92784363002</v>
      </c>
      <c r="I939" s="48">
        <f t="shared" si="374"/>
        <v>7.3118891168316713E-2</v>
      </c>
      <c r="J939" s="46">
        <f t="shared" si="362"/>
        <v>3198.9604476293011</v>
      </c>
      <c r="K939" s="46">
        <f t="shared" si="363"/>
        <v>160.43896167668134</v>
      </c>
      <c r="L939" s="46">
        <f t="shared" si="375"/>
        <v>312.04101603946953</v>
      </c>
    </row>
    <row r="940" spans="1:12" x14ac:dyDescent="0.35">
      <c r="A940" s="31">
        <v>44160</v>
      </c>
      <c r="B940" s="30" t="s">
        <v>588</v>
      </c>
      <c r="C940" s="30">
        <v>50871</v>
      </c>
      <c r="D940" s="30">
        <v>2177</v>
      </c>
      <c r="E940" s="30">
        <v>731</v>
      </c>
      <c r="F940" s="31">
        <f t="shared" si="361"/>
        <v>44143</v>
      </c>
      <c r="G940" s="31">
        <f t="shared" si="358"/>
        <v>44156</v>
      </c>
      <c r="H940" s="46">
        <v>859094.84590376006</v>
      </c>
      <c r="I940" s="48">
        <f t="shared" si="374"/>
        <v>0.12335549388836337</v>
      </c>
      <c r="J940" s="46">
        <f t="shared" si="362"/>
        <v>5921.4649281807951</v>
      </c>
      <c r="K940" s="46">
        <f t="shared" si="363"/>
        <v>85.089557164202816</v>
      </c>
      <c r="L940" s="46">
        <f t="shared" si="373"/>
        <v>253.40624616480099</v>
      </c>
    </row>
    <row r="941" spans="1:12" x14ac:dyDescent="0.35">
      <c r="A941" s="31">
        <v>44160</v>
      </c>
      <c r="B941" s="30" t="s">
        <v>587</v>
      </c>
      <c r="C941" s="30">
        <v>5085</v>
      </c>
      <c r="D941" s="30">
        <v>470</v>
      </c>
      <c r="E941" s="30">
        <v>266</v>
      </c>
      <c r="F941" s="31">
        <f t="shared" si="361"/>
        <v>44143</v>
      </c>
      <c r="G941" s="31">
        <f t="shared" si="358"/>
        <v>44156</v>
      </c>
      <c r="H941" s="46">
        <v>492858.33534902002</v>
      </c>
      <c r="I941" s="48">
        <f t="shared" si="374"/>
        <v>7.0768418253071133E-2</v>
      </c>
      <c r="J941" s="46">
        <f t="shared" si="362"/>
        <v>1031.7366340977132</v>
      </c>
      <c r="K941" s="46">
        <f t="shared" si="363"/>
        <v>53.970883907569672</v>
      </c>
      <c r="L941" s="46">
        <f t="shared" si="373"/>
        <v>95.362088107359952</v>
      </c>
    </row>
    <row r="942" spans="1:12" x14ac:dyDescent="0.35">
      <c r="A942" s="31">
        <v>44160</v>
      </c>
      <c r="B942" s="30" t="s">
        <v>586</v>
      </c>
      <c r="C942" s="30">
        <v>15097</v>
      </c>
      <c r="D942" s="30">
        <v>1245</v>
      </c>
      <c r="E942" s="30">
        <v>736</v>
      </c>
      <c r="F942" s="31">
        <f t="shared" si="361"/>
        <v>44143</v>
      </c>
      <c r="G942" s="31">
        <f t="shared" si="358"/>
        <v>44156</v>
      </c>
    </row>
    <row r="943" spans="1:12" x14ac:dyDescent="0.35">
      <c r="A943" s="31">
        <v>44160</v>
      </c>
      <c r="B943" s="30" t="s">
        <v>591</v>
      </c>
      <c r="C943" s="30">
        <v>57996</v>
      </c>
      <c r="D943" s="30">
        <v>1565</v>
      </c>
      <c r="E943" s="30">
        <v>57</v>
      </c>
      <c r="F943" s="31">
        <f t="shared" si="361"/>
        <v>44143</v>
      </c>
      <c r="G943" s="31">
        <f t="shared" si="358"/>
        <v>44156</v>
      </c>
    </row>
    <row r="944" spans="1:12" x14ac:dyDescent="0.35">
      <c r="A944" s="31">
        <v>44167</v>
      </c>
      <c r="B944" s="30" t="s">
        <v>590</v>
      </c>
      <c r="C944" s="30">
        <v>75918</v>
      </c>
      <c r="D944" s="30">
        <v>7222</v>
      </c>
      <c r="E944" s="30">
        <v>8145</v>
      </c>
      <c r="F944" s="31">
        <f t="shared" si="361"/>
        <v>44150</v>
      </c>
      <c r="G944" s="31">
        <f t="shared" si="358"/>
        <v>44163</v>
      </c>
      <c r="H944" s="46">
        <v>4955521.0762956496</v>
      </c>
      <c r="I944" s="48">
        <f t="shared" ref="I944:I947" si="376">H944/6964382.52422904</f>
        <v>0.71155210947351399</v>
      </c>
      <c r="J944" s="46">
        <f t="shared" si="362"/>
        <v>1531.9882375871198</v>
      </c>
      <c r="K944" s="46">
        <f t="shared" si="363"/>
        <v>164.36213012918006</v>
      </c>
      <c r="L944" s="46">
        <f t="shared" ref="L944:L945" si="377">D944/H944*100000</f>
        <v>145.73643999913301</v>
      </c>
    </row>
    <row r="945" spans="1:12" x14ac:dyDescent="0.35">
      <c r="A945" s="31">
        <v>44167</v>
      </c>
      <c r="B945" s="30" t="s">
        <v>589</v>
      </c>
      <c r="C945" s="30">
        <v>17223</v>
      </c>
      <c r="D945" s="30">
        <v>1596</v>
      </c>
      <c r="E945" s="30">
        <v>828</v>
      </c>
      <c r="F945" s="31">
        <f t="shared" si="361"/>
        <v>44150</v>
      </c>
      <c r="G945" s="31">
        <f t="shared" si="358"/>
        <v>44163</v>
      </c>
      <c r="H945" s="46">
        <v>509227.92784363002</v>
      </c>
      <c r="I945" s="48">
        <f t="shared" si="376"/>
        <v>7.3118891168316713E-2</v>
      </c>
      <c r="J945" s="46">
        <f t="shared" si="362"/>
        <v>3382.1789926040178</v>
      </c>
      <c r="K945" s="46">
        <f t="shared" si="363"/>
        <v>162.59909457563296</v>
      </c>
      <c r="L945" s="46">
        <f t="shared" si="377"/>
        <v>313.41564606607517</v>
      </c>
    </row>
    <row r="946" spans="1:12" x14ac:dyDescent="0.35">
      <c r="A946" s="31">
        <v>44167</v>
      </c>
      <c r="B946" s="30" t="s">
        <v>588</v>
      </c>
      <c r="C946" s="30">
        <v>54567</v>
      </c>
      <c r="D946" s="30">
        <v>2228</v>
      </c>
      <c r="E946" s="30">
        <v>758</v>
      </c>
      <c r="F946" s="31">
        <f t="shared" si="361"/>
        <v>44150</v>
      </c>
      <c r="G946" s="31">
        <f t="shared" si="358"/>
        <v>44163</v>
      </c>
      <c r="H946" s="46">
        <v>859094.84590376006</v>
      </c>
      <c r="I946" s="48">
        <f t="shared" si="376"/>
        <v>0.12335549388836337</v>
      </c>
      <c r="J946" s="46">
        <f t="shared" si="362"/>
        <v>6351.6851789043167</v>
      </c>
      <c r="K946" s="46">
        <f t="shared" si="363"/>
        <v>88.232399904877894</v>
      </c>
      <c r="L946" s="46">
        <f t="shared" si="373"/>
        <v>259.34272689718722</v>
      </c>
    </row>
    <row r="947" spans="1:12" x14ac:dyDescent="0.35">
      <c r="A947" s="31">
        <v>44167</v>
      </c>
      <c r="B947" s="30" t="s">
        <v>587</v>
      </c>
      <c r="C947" s="30">
        <v>5579</v>
      </c>
      <c r="D947" s="30">
        <v>481</v>
      </c>
      <c r="E947" s="30">
        <v>270</v>
      </c>
      <c r="F947" s="31">
        <f t="shared" si="361"/>
        <v>44150</v>
      </c>
      <c r="G947" s="31">
        <f t="shared" si="358"/>
        <v>44163</v>
      </c>
      <c r="H947" s="46">
        <v>492858.33534902002</v>
      </c>
      <c r="I947" s="48">
        <f t="shared" si="376"/>
        <v>7.0768418253071133E-2</v>
      </c>
      <c r="J947" s="46">
        <f t="shared" si="362"/>
        <v>1131.9682756403427</v>
      </c>
      <c r="K947" s="46">
        <f t="shared" si="363"/>
        <v>54.782476146781242</v>
      </c>
      <c r="L947" s="46">
        <f t="shared" si="373"/>
        <v>97.593966765191766</v>
      </c>
    </row>
    <row r="948" spans="1:12" x14ac:dyDescent="0.35">
      <c r="A948" s="31">
        <v>44167</v>
      </c>
      <c r="B948" s="30" t="s">
        <v>586</v>
      </c>
      <c r="C948" s="30">
        <v>16683</v>
      </c>
      <c r="D948" s="30">
        <v>1275</v>
      </c>
      <c r="E948" s="30">
        <v>760</v>
      </c>
      <c r="F948" s="31">
        <f t="shared" si="361"/>
        <v>44150</v>
      </c>
      <c r="G948" s="31">
        <f t="shared" si="358"/>
        <v>44163</v>
      </c>
    </row>
    <row r="949" spans="1:12" x14ac:dyDescent="0.35">
      <c r="A949" s="31">
        <v>44167</v>
      </c>
      <c r="B949" s="30" t="s">
        <v>591</v>
      </c>
      <c r="C949" s="30">
        <v>64262</v>
      </c>
      <c r="D949" s="30">
        <v>1595</v>
      </c>
      <c r="E949" s="30">
        <v>63</v>
      </c>
      <c r="F949" s="31">
        <f t="shared" si="361"/>
        <v>44150</v>
      </c>
      <c r="G949" s="31">
        <f t="shared" si="358"/>
        <v>44163</v>
      </c>
    </row>
    <row r="950" spans="1:12" x14ac:dyDescent="0.35">
      <c r="A950" s="31">
        <v>44174</v>
      </c>
      <c r="B950" s="30" t="s">
        <v>590</v>
      </c>
      <c r="C950" s="30">
        <v>88188</v>
      </c>
      <c r="D950" s="30">
        <v>7454</v>
      </c>
      <c r="E950" s="30">
        <v>8396</v>
      </c>
      <c r="F950" s="31">
        <f t="shared" si="361"/>
        <v>44157</v>
      </c>
      <c r="G950" s="31">
        <f t="shared" si="358"/>
        <v>44170</v>
      </c>
      <c r="H950" s="46">
        <v>4955521.0762956496</v>
      </c>
      <c r="I950" s="48">
        <f t="shared" ref="I950:I953" si="378">H950/6964382.52422904</f>
        <v>0.71155210947351399</v>
      </c>
      <c r="J950" s="46">
        <f t="shared" si="362"/>
        <v>1779.5908571924042</v>
      </c>
      <c r="K950" s="46">
        <f t="shared" si="363"/>
        <v>169.42718779184725</v>
      </c>
      <c r="L950" s="46">
        <f t="shared" ref="L950:L951" si="379">D950/H950*100000</f>
        <v>150.41808692239513</v>
      </c>
    </row>
    <row r="951" spans="1:12" x14ac:dyDescent="0.35">
      <c r="A951" s="31">
        <v>44174</v>
      </c>
      <c r="B951" s="30" t="s">
        <v>589</v>
      </c>
      <c r="C951" s="30">
        <v>18890</v>
      </c>
      <c r="D951" s="30">
        <v>1602</v>
      </c>
      <c r="E951" s="30">
        <v>836</v>
      </c>
      <c r="F951" s="31">
        <f t="shared" si="361"/>
        <v>44157</v>
      </c>
      <c r="G951" s="31">
        <f t="shared" si="358"/>
        <v>44170</v>
      </c>
      <c r="H951" s="46">
        <v>509227.92784363002</v>
      </c>
      <c r="I951" s="48">
        <f t="shared" si="378"/>
        <v>7.3118891168316713E-2</v>
      </c>
      <c r="J951" s="46">
        <f t="shared" si="362"/>
        <v>3709.5373146542356</v>
      </c>
      <c r="K951" s="46">
        <f t="shared" si="363"/>
        <v>164.17010032032508</v>
      </c>
      <c r="L951" s="46">
        <f t="shared" si="379"/>
        <v>314.59390037459423</v>
      </c>
    </row>
    <row r="952" spans="1:12" x14ac:dyDescent="0.35">
      <c r="A952" s="31">
        <v>44174</v>
      </c>
      <c r="B952" s="30" t="s">
        <v>588</v>
      </c>
      <c r="C952" s="30">
        <v>62098</v>
      </c>
      <c r="D952" s="30">
        <v>2288</v>
      </c>
      <c r="E952" s="30">
        <v>793</v>
      </c>
      <c r="F952" s="31">
        <f t="shared" si="361"/>
        <v>44157</v>
      </c>
      <c r="G952" s="31">
        <f t="shared" si="358"/>
        <v>44170</v>
      </c>
      <c r="H952" s="46">
        <v>859094.84590376006</v>
      </c>
      <c r="I952" s="48">
        <f t="shared" si="378"/>
        <v>0.12335549388836337</v>
      </c>
      <c r="J952" s="46">
        <f t="shared" si="362"/>
        <v>7228.3055003866848</v>
      </c>
      <c r="K952" s="46">
        <f t="shared" si="363"/>
        <v>92.30645530945668</v>
      </c>
      <c r="L952" s="46">
        <f t="shared" si="373"/>
        <v>266.32682187646515</v>
      </c>
    </row>
    <row r="953" spans="1:12" x14ac:dyDescent="0.35">
      <c r="A953" s="31">
        <v>44174</v>
      </c>
      <c r="B953" s="30" t="s">
        <v>587</v>
      </c>
      <c r="C953" s="30">
        <v>6532</v>
      </c>
      <c r="D953" s="30">
        <v>510</v>
      </c>
      <c r="E953" s="30">
        <v>282</v>
      </c>
      <c r="F953" s="31">
        <f t="shared" si="361"/>
        <v>44157</v>
      </c>
      <c r="G953" s="31">
        <f t="shared" si="358"/>
        <v>44170</v>
      </c>
      <c r="H953" s="46">
        <v>492858.33534902002</v>
      </c>
      <c r="I953" s="48">
        <f t="shared" si="378"/>
        <v>7.0768418253071133E-2</v>
      </c>
      <c r="J953" s="46">
        <f t="shared" si="362"/>
        <v>1325.3301266325002</v>
      </c>
      <c r="K953" s="46">
        <f t="shared" si="363"/>
        <v>57.217252864415961</v>
      </c>
      <c r="L953" s="46">
        <f t="shared" si="373"/>
        <v>103.47801049947567</v>
      </c>
    </row>
    <row r="954" spans="1:12" x14ac:dyDescent="0.35">
      <c r="A954" s="31">
        <v>44174</v>
      </c>
      <c r="B954" s="30" t="s">
        <v>586</v>
      </c>
      <c r="C954" s="30">
        <v>19478</v>
      </c>
      <c r="D954" s="30">
        <v>1315</v>
      </c>
      <c r="E954" s="30">
        <v>798</v>
      </c>
      <c r="F954" s="31">
        <f t="shared" si="361"/>
        <v>44157</v>
      </c>
      <c r="G954" s="31">
        <f t="shared" si="358"/>
        <v>44170</v>
      </c>
    </row>
    <row r="955" spans="1:12" x14ac:dyDescent="0.35">
      <c r="A955" s="31">
        <v>44174</v>
      </c>
      <c r="B955" s="30" t="s">
        <v>591</v>
      </c>
      <c r="C955" s="30">
        <v>74226</v>
      </c>
      <c r="D955" s="30">
        <v>1654</v>
      </c>
      <c r="E955" s="30">
        <v>61</v>
      </c>
      <c r="F955" s="31">
        <f t="shared" si="361"/>
        <v>44157</v>
      </c>
      <c r="G955" s="31">
        <f t="shared" si="358"/>
        <v>44170</v>
      </c>
    </row>
    <row r="956" spans="1:12" x14ac:dyDescent="0.35">
      <c r="A956" s="31">
        <v>44181</v>
      </c>
      <c r="B956" s="30" t="s">
        <v>590</v>
      </c>
      <c r="C956" s="30">
        <v>101189</v>
      </c>
      <c r="D956" s="30">
        <v>7700</v>
      </c>
      <c r="E956" s="30">
        <v>8649</v>
      </c>
      <c r="F956" s="31">
        <f t="shared" si="361"/>
        <v>44164</v>
      </c>
      <c r="G956" s="31">
        <f t="shared" si="358"/>
        <v>44177</v>
      </c>
      <c r="H956" s="46">
        <v>4955521.0762956496</v>
      </c>
      <c r="I956" s="48">
        <f t="shared" ref="I956:I959" si="380">H956/6964382.52422904</f>
        <v>0.71155210947351399</v>
      </c>
      <c r="J956" s="46">
        <f t="shared" si="362"/>
        <v>2041.9447005084839</v>
      </c>
      <c r="K956" s="46">
        <f t="shared" si="363"/>
        <v>174.53260447971496</v>
      </c>
      <c r="L956" s="46">
        <f t="shared" ref="L956:L957" si="381">D956/H956*100000</f>
        <v>155.38224702206094</v>
      </c>
    </row>
    <row r="957" spans="1:12" x14ac:dyDescent="0.35">
      <c r="A957" s="31">
        <v>44181</v>
      </c>
      <c r="B957" s="30" t="s">
        <v>589</v>
      </c>
      <c r="C957" s="30">
        <v>20734</v>
      </c>
      <c r="D957" s="30">
        <v>1625</v>
      </c>
      <c r="E957" s="30">
        <v>853</v>
      </c>
      <c r="F957" s="31">
        <f t="shared" si="361"/>
        <v>44164</v>
      </c>
      <c r="G957" s="31">
        <f t="shared" si="358"/>
        <v>44177</v>
      </c>
      <c r="H957" s="46">
        <v>509227.92784363002</v>
      </c>
      <c r="I957" s="48">
        <f t="shared" si="380"/>
        <v>7.3118891168316713E-2</v>
      </c>
      <c r="J957" s="46">
        <f t="shared" si="362"/>
        <v>4071.6541388057658</v>
      </c>
      <c r="K957" s="46">
        <f t="shared" si="363"/>
        <v>167.50848752779581</v>
      </c>
      <c r="L957" s="46">
        <f t="shared" si="381"/>
        <v>319.11054189058405</v>
      </c>
    </row>
    <row r="958" spans="1:12" x14ac:dyDescent="0.35">
      <c r="A958" s="31">
        <v>44181</v>
      </c>
      <c r="B958" s="30" t="s">
        <v>588</v>
      </c>
      <c r="C958" s="30">
        <v>69879</v>
      </c>
      <c r="D958" s="30">
        <v>2356</v>
      </c>
      <c r="E958" s="30">
        <v>829</v>
      </c>
      <c r="F958" s="31">
        <f t="shared" si="361"/>
        <v>44164</v>
      </c>
      <c r="G958" s="31">
        <f t="shared" si="358"/>
        <v>44177</v>
      </c>
      <c r="H958" s="46">
        <v>859094.84590376006</v>
      </c>
      <c r="I958" s="48">
        <f t="shared" si="380"/>
        <v>0.12335549388836337</v>
      </c>
      <c r="J958" s="46">
        <f t="shared" si="362"/>
        <v>8134.0262176160441</v>
      </c>
      <c r="K958" s="46">
        <f t="shared" si="363"/>
        <v>96.496912297023428</v>
      </c>
      <c r="L958" s="46">
        <f t="shared" si="373"/>
        <v>274.24212951964682</v>
      </c>
    </row>
    <row r="959" spans="1:12" x14ac:dyDescent="0.35">
      <c r="A959" s="31">
        <v>44181</v>
      </c>
      <c r="B959" s="30" t="s">
        <v>587</v>
      </c>
      <c r="C959" s="30">
        <v>7429</v>
      </c>
      <c r="D959" s="30">
        <v>524</v>
      </c>
      <c r="E959" s="30">
        <v>289</v>
      </c>
      <c r="F959" s="31">
        <f t="shared" si="361"/>
        <v>44164</v>
      </c>
      <c r="G959" s="31">
        <f t="shared" si="358"/>
        <v>44177</v>
      </c>
      <c r="H959" s="46">
        <v>492858.33534902002</v>
      </c>
      <c r="I959" s="48">
        <f t="shared" si="380"/>
        <v>7.0768418253071133E-2</v>
      </c>
      <c r="J959" s="46">
        <f t="shared" si="362"/>
        <v>1507.3296862756958</v>
      </c>
      <c r="K959" s="46">
        <f t="shared" si="363"/>
        <v>58.637539283036219</v>
      </c>
      <c r="L959" s="46">
        <f t="shared" si="373"/>
        <v>106.31858333671619</v>
      </c>
    </row>
    <row r="960" spans="1:12" x14ac:dyDescent="0.35">
      <c r="A960" s="31">
        <v>44181</v>
      </c>
      <c r="B960" s="30" t="s">
        <v>586</v>
      </c>
      <c r="C960" s="30">
        <v>22454</v>
      </c>
      <c r="D960" s="30">
        <v>1380</v>
      </c>
      <c r="E960" s="30">
        <v>831</v>
      </c>
      <c r="F960" s="31">
        <f t="shared" si="361"/>
        <v>44164</v>
      </c>
      <c r="G960" s="31">
        <f t="shared" si="358"/>
        <v>44177</v>
      </c>
    </row>
    <row r="961" spans="1:12" x14ac:dyDescent="0.35">
      <c r="A961" s="31">
        <v>44181</v>
      </c>
      <c r="B961" s="30" t="s">
        <v>591</v>
      </c>
      <c r="C961" s="30">
        <v>82427</v>
      </c>
      <c r="D961" s="30">
        <v>1787</v>
      </c>
      <c r="E961" s="30">
        <v>62</v>
      </c>
      <c r="F961" s="31">
        <f t="shared" si="361"/>
        <v>44164</v>
      </c>
      <c r="G961" s="31">
        <f t="shared" si="358"/>
        <v>44177</v>
      </c>
    </row>
    <row r="962" spans="1:12" x14ac:dyDescent="0.35">
      <c r="A962" s="31">
        <v>44188</v>
      </c>
      <c r="B962" s="30" t="s">
        <v>590</v>
      </c>
      <c r="C962" s="30">
        <v>114265</v>
      </c>
      <c r="D962" s="30">
        <v>7928</v>
      </c>
      <c r="E962" s="30">
        <v>8921</v>
      </c>
      <c r="F962" s="31">
        <f t="shared" si="361"/>
        <v>44171</v>
      </c>
      <c r="G962" s="31">
        <f t="shared" si="358"/>
        <v>44184</v>
      </c>
      <c r="H962" s="46">
        <v>4955521.0762956496</v>
      </c>
      <c r="I962" s="48">
        <f t="shared" ref="I962:I965" si="382">H962/6964382.52422904</f>
        <v>0.71155210947351399</v>
      </c>
      <c r="J962" s="46">
        <f t="shared" si="362"/>
        <v>2305.8120072695838</v>
      </c>
      <c r="K962" s="46">
        <f t="shared" si="363"/>
        <v>180.02143190698774</v>
      </c>
      <c r="L962" s="46">
        <f t="shared" ref="L962:L963" si="383">D962/H962*100000</f>
        <v>159.98317589492197</v>
      </c>
    </row>
    <row r="963" spans="1:12" x14ac:dyDescent="0.35">
      <c r="A963" s="31">
        <v>44188</v>
      </c>
      <c r="B963" s="30" t="s">
        <v>589</v>
      </c>
      <c r="C963" s="30">
        <v>22277</v>
      </c>
      <c r="D963" s="30">
        <v>1643</v>
      </c>
      <c r="E963" s="30">
        <v>869</v>
      </c>
      <c r="F963" s="31">
        <f t="shared" si="361"/>
        <v>44171</v>
      </c>
      <c r="G963" s="31">
        <f t="shared" ref="G963:G1026" si="384">A963-4</f>
        <v>44184</v>
      </c>
      <c r="H963" s="46">
        <v>509227.92784363002</v>
      </c>
      <c r="I963" s="48">
        <f t="shared" si="382"/>
        <v>7.3118891168316713E-2</v>
      </c>
      <c r="J963" s="46">
        <f t="shared" si="362"/>
        <v>4374.6618718132559</v>
      </c>
      <c r="K963" s="46">
        <f t="shared" si="363"/>
        <v>170.65049901718001</v>
      </c>
      <c r="L963" s="46">
        <f t="shared" si="383"/>
        <v>322.64530481614128</v>
      </c>
    </row>
    <row r="964" spans="1:12" x14ac:dyDescent="0.35">
      <c r="A964" s="31">
        <v>44188</v>
      </c>
      <c r="B964" s="30" t="s">
        <v>588</v>
      </c>
      <c r="C964" s="30">
        <v>76481</v>
      </c>
      <c r="D964" s="30">
        <v>2406</v>
      </c>
      <c r="E964" s="30">
        <v>861</v>
      </c>
      <c r="F964" s="31">
        <f t="shared" si="361"/>
        <v>44171</v>
      </c>
      <c r="G964" s="31">
        <f t="shared" si="384"/>
        <v>44184</v>
      </c>
      <c r="H964" s="46">
        <v>859094.84590376006</v>
      </c>
      <c r="I964" s="48">
        <f t="shared" si="382"/>
        <v>0.12335549388836337</v>
      </c>
      <c r="J964" s="46">
        <f t="shared" si="362"/>
        <v>8902.5094685025924</v>
      </c>
      <c r="K964" s="46">
        <f t="shared" si="363"/>
        <v>100.22176295263834</v>
      </c>
      <c r="L964" s="46">
        <f t="shared" si="373"/>
        <v>280.06220866904511</v>
      </c>
    </row>
    <row r="965" spans="1:12" x14ac:dyDescent="0.35">
      <c r="A965" s="31">
        <v>44188</v>
      </c>
      <c r="B965" s="30" t="s">
        <v>587</v>
      </c>
      <c r="C965" s="30">
        <v>8298</v>
      </c>
      <c r="D965" s="30">
        <v>545</v>
      </c>
      <c r="E965" s="30">
        <v>296</v>
      </c>
      <c r="F965" s="31">
        <f t="shared" si="361"/>
        <v>44171</v>
      </c>
      <c r="G965" s="31">
        <f t="shared" si="384"/>
        <v>44184</v>
      </c>
      <c r="H965" s="46">
        <v>492858.33534902002</v>
      </c>
      <c r="I965" s="48">
        <f t="shared" si="382"/>
        <v>7.0768418253071133E-2</v>
      </c>
      <c r="J965" s="46">
        <f>C965/H965*100000</f>
        <v>1683.64810024441</v>
      </c>
      <c r="K965" s="46">
        <f>E965/H965*100000</f>
        <v>60.057825701656476</v>
      </c>
      <c r="L965" s="46">
        <f t="shared" si="373"/>
        <v>110.57944259257695</v>
      </c>
    </row>
    <row r="966" spans="1:12" x14ac:dyDescent="0.35">
      <c r="A966" s="31">
        <v>44188</v>
      </c>
      <c r="B966" s="30" t="s">
        <v>586</v>
      </c>
      <c r="C966" s="30">
        <v>25012</v>
      </c>
      <c r="D966" s="30">
        <v>1433</v>
      </c>
      <c r="E966" s="30">
        <v>874</v>
      </c>
      <c r="F966" s="31">
        <f t="shared" si="361"/>
        <v>44171</v>
      </c>
      <c r="G966" s="31">
        <f t="shared" si="384"/>
        <v>44184</v>
      </c>
    </row>
    <row r="967" spans="1:12" x14ac:dyDescent="0.35">
      <c r="A967" s="31">
        <v>44188</v>
      </c>
      <c r="B967" s="30" t="s">
        <v>591</v>
      </c>
      <c r="C967" s="30">
        <v>89655</v>
      </c>
      <c r="D967" s="30">
        <v>1950</v>
      </c>
      <c r="E967" s="30">
        <v>66</v>
      </c>
      <c r="F967" s="31">
        <f t="shared" ref="F967:F1030" si="385">A967-17</f>
        <v>44171</v>
      </c>
      <c r="G967" s="31">
        <f t="shared" si="384"/>
        <v>44184</v>
      </c>
    </row>
    <row r="968" spans="1:12" x14ac:dyDescent="0.35">
      <c r="A968" s="31">
        <v>44195</v>
      </c>
      <c r="B968" s="30" t="s">
        <v>590</v>
      </c>
      <c r="C968" s="30">
        <v>127565</v>
      </c>
      <c r="D968" s="30">
        <v>8222</v>
      </c>
      <c r="E968" s="30">
        <v>9255</v>
      </c>
      <c r="F968" s="31">
        <f t="shared" si="385"/>
        <v>44178</v>
      </c>
      <c r="G968" s="31">
        <f t="shared" si="384"/>
        <v>44191</v>
      </c>
      <c r="H968" s="46">
        <v>4955521.0762956496</v>
      </c>
      <c r="I968" s="48">
        <f t="shared" ref="I968:I1031" si="386">H968/6964382.52422904</f>
        <v>0.71155210947351399</v>
      </c>
      <c r="J968" s="46">
        <f>C968/H968*100000</f>
        <v>2574.1995248531434</v>
      </c>
      <c r="K968" s="46">
        <f>E968/H968*100000</f>
        <v>186.76138911547716</v>
      </c>
      <c r="L968" s="46">
        <f>D968/H968*100000</f>
        <v>165.91595259940067</v>
      </c>
    </row>
    <row r="969" spans="1:12" x14ac:dyDescent="0.35">
      <c r="A969" s="31">
        <v>44195</v>
      </c>
      <c r="B969" s="30" t="s">
        <v>589</v>
      </c>
      <c r="C969" s="30">
        <v>23858</v>
      </c>
      <c r="D969" s="30">
        <v>1678</v>
      </c>
      <c r="E969" s="30">
        <v>892</v>
      </c>
      <c r="F969" s="31">
        <f t="shared" si="385"/>
        <v>44178</v>
      </c>
      <c r="G969" s="31">
        <f t="shared" si="384"/>
        <v>44191</v>
      </c>
      <c r="H969" s="46">
        <v>509227.92784363002</v>
      </c>
      <c r="I969" s="48">
        <f t="shared" si="386"/>
        <v>7.3118891168316713E-2</v>
      </c>
      <c r="J969" s="46">
        <f t="shared" ref="J969:J1032" si="387">C969/H969*100000</f>
        <v>4685.1318821080331</v>
      </c>
      <c r="K969" s="46">
        <f t="shared" ref="K969:K1032" si="388">E969/H969*100000</f>
        <v>175.1671405331698</v>
      </c>
      <c r="L969" s="46">
        <f t="shared" ref="L969" si="389">D969/H969*100000</f>
        <v>329.51845494916921</v>
      </c>
    </row>
    <row r="970" spans="1:12" x14ac:dyDescent="0.35">
      <c r="A970" s="31">
        <v>44195</v>
      </c>
      <c r="B970" s="30" t="s">
        <v>588</v>
      </c>
      <c r="C970" s="30">
        <v>82601</v>
      </c>
      <c r="D970" s="30">
        <v>2466</v>
      </c>
      <c r="E970" s="30">
        <v>901</v>
      </c>
      <c r="F970" s="31">
        <f t="shared" si="385"/>
        <v>44178</v>
      </c>
      <c r="G970" s="31">
        <f t="shared" si="384"/>
        <v>44191</v>
      </c>
      <c r="H970" s="46">
        <v>859094.84590376006</v>
      </c>
      <c r="I970" s="48">
        <f t="shared" si="386"/>
        <v>0.12335549388836337</v>
      </c>
      <c r="J970" s="46">
        <f t="shared" si="387"/>
        <v>9614.8871563889425</v>
      </c>
      <c r="K970" s="46">
        <f t="shared" si="388"/>
        <v>104.87782627215695</v>
      </c>
      <c r="L970" s="46">
        <f t="shared" si="373"/>
        <v>287.04630364832303</v>
      </c>
    </row>
    <row r="971" spans="1:12" x14ac:dyDescent="0.35">
      <c r="A971" s="31">
        <v>44195</v>
      </c>
      <c r="B971" s="30" t="s">
        <v>587</v>
      </c>
      <c r="C971" s="30">
        <v>9105</v>
      </c>
      <c r="D971" s="30">
        <v>566</v>
      </c>
      <c r="E971" s="30">
        <v>309</v>
      </c>
      <c r="F971" s="31">
        <f t="shared" si="385"/>
        <v>44178</v>
      </c>
      <c r="G971" s="31">
        <f t="shared" si="384"/>
        <v>44191</v>
      </c>
      <c r="H971" s="46">
        <v>492858.33534902002</v>
      </c>
      <c r="I971" s="48">
        <f t="shared" si="386"/>
        <v>7.0768418253071133E-2</v>
      </c>
      <c r="J971" s="46">
        <f t="shared" si="387"/>
        <v>1847.3868345053452</v>
      </c>
      <c r="K971" s="46">
        <f t="shared" si="388"/>
        <v>62.695500479094086</v>
      </c>
      <c r="L971" s="46">
        <f t="shared" si="373"/>
        <v>114.8403018484377</v>
      </c>
    </row>
    <row r="972" spans="1:12" x14ac:dyDescent="0.35">
      <c r="A972" s="31">
        <v>44195</v>
      </c>
      <c r="B972" s="30" t="s">
        <v>586</v>
      </c>
      <c r="C972" s="30">
        <v>27187</v>
      </c>
      <c r="D972" s="30">
        <v>1471</v>
      </c>
      <c r="E972" s="30">
        <v>903</v>
      </c>
      <c r="F972" s="31">
        <f t="shared" si="385"/>
        <v>44178</v>
      </c>
      <c r="G972" s="31">
        <f t="shared" si="384"/>
        <v>44191</v>
      </c>
    </row>
    <row r="973" spans="1:12" x14ac:dyDescent="0.35">
      <c r="A973" s="31">
        <v>44195</v>
      </c>
      <c r="B973" s="30" t="s">
        <v>585</v>
      </c>
      <c r="C973" s="30">
        <v>97184</v>
      </c>
      <c r="D973" s="30">
        <v>1677</v>
      </c>
      <c r="E973" s="30">
        <v>62</v>
      </c>
      <c r="F973" s="31">
        <f t="shared" si="385"/>
        <v>44178</v>
      </c>
      <c r="G973" s="31">
        <f t="shared" si="384"/>
        <v>44191</v>
      </c>
    </row>
    <row r="974" spans="1:12" x14ac:dyDescent="0.35">
      <c r="A974" s="31">
        <v>44195</v>
      </c>
      <c r="B974" s="30" t="s">
        <v>584</v>
      </c>
      <c r="C974" s="30">
        <v>107</v>
      </c>
      <c r="D974" s="30">
        <v>7</v>
      </c>
      <c r="E974" s="30">
        <v>5</v>
      </c>
      <c r="F974" s="31">
        <f t="shared" si="385"/>
        <v>44178</v>
      </c>
      <c r="G974" s="31">
        <f t="shared" si="384"/>
        <v>44191</v>
      </c>
      <c r="H974" s="46">
        <v>2694.94220855</v>
      </c>
      <c r="I974" s="48">
        <f t="shared" si="386"/>
        <v>3.8696068160735199E-4</v>
      </c>
      <c r="J974" s="46">
        <f t="shared" si="387"/>
        <v>3970.4005399644848</v>
      </c>
      <c r="K974" s="46">
        <f t="shared" si="388"/>
        <v>185.5327355123591</v>
      </c>
      <c r="L974" s="46">
        <f>D974/H974*100000</f>
        <v>259.74582971730268</v>
      </c>
    </row>
    <row r="975" spans="1:12" x14ac:dyDescent="0.35">
      <c r="A975" s="31">
        <v>44195</v>
      </c>
      <c r="B975" s="30" t="s">
        <v>583</v>
      </c>
      <c r="C975" s="30">
        <v>311</v>
      </c>
      <c r="D975" s="30">
        <v>11</v>
      </c>
      <c r="E975" s="30">
        <v>11</v>
      </c>
      <c r="F975" s="31">
        <f t="shared" si="385"/>
        <v>44178</v>
      </c>
      <c r="G975" s="31">
        <f t="shared" si="384"/>
        <v>44191</v>
      </c>
      <c r="H975" s="46">
        <v>11643.810777709999</v>
      </c>
      <c r="I975" s="48">
        <f t="shared" si="386"/>
        <v>1.6719085629201525E-3</v>
      </c>
      <c r="J975" s="46">
        <f t="shared" si="387"/>
        <v>2670.9468741569908</v>
      </c>
      <c r="K975" s="46">
        <f t="shared" si="388"/>
        <v>94.470789761179731</v>
      </c>
      <c r="L975" s="46">
        <f>D975/H975*100000</f>
        <v>94.470789761179731</v>
      </c>
    </row>
    <row r="976" spans="1:12" x14ac:dyDescent="0.35">
      <c r="A976" s="31">
        <v>44202</v>
      </c>
      <c r="B976" s="30" t="s">
        <v>590</v>
      </c>
      <c r="C976" s="30">
        <v>142502</v>
      </c>
      <c r="D976" s="30">
        <v>8548</v>
      </c>
      <c r="E976" s="30">
        <v>9616</v>
      </c>
      <c r="F976" s="31">
        <f t="shared" si="385"/>
        <v>44185</v>
      </c>
      <c r="G976" s="31">
        <f t="shared" si="384"/>
        <v>44198</v>
      </c>
      <c r="H976" s="46">
        <v>4955521.0762956496</v>
      </c>
      <c r="I976" s="48">
        <f t="shared" si="386"/>
        <v>0.71155210947351399</v>
      </c>
      <c r="J976" s="46">
        <f t="shared" si="387"/>
        <v>2875.6209045633414</v>
      </c>
      <c r="K976" s="46">
        <f t="shared" si="388"/>
        <v>194.04619316417379</v>
      </c>
      <c r="L976" s="46">
        <f t="shared" ref="L976:L979" si="390">D976/H976*100000</f>
        <v>172.49447370708793</v>
      </c>
    </row>
    <row r="977" spans="1:12" x14ac:dyDescent="0.35">
      <c r="A977" s="31">
        <v>44202</v>
      </c>
      <c r="B977" s="30" t="s">
        <v>589</v>
      </c>
      <c r="C977" s="30">
        <v>25505</v>
      </c>
      <c r="D977" s="30">
        <v>1701</v>
      </c>
      <c r="E977" s="30">
        <v>911</v>
      </c>
      <c r="F977" s="31">
        <f t="shared" si="385"/>
        <v>44185</v>
      </c>
      <c r="G977" s="31">
        <f t="shared" si="384"/>
        <v>44198</v>
      </c>
      <c r="H977" s="46">
        <v>509227.92784363002</v>
      </c>
      <c r="I977" s="48">
        <f t="shared" si="386"/>
        <v>7.3118891168316713E-2</v>
      </c>
      <c r="J977" s="46">
        <f t="shared" si="387"/>
        <v>5008.5626897965203</v>
      </c>
      <c r="K977" s="46">
        <f t="shared" si="388"/>
        <v>178.89827917681359</v>
      </c>
      <c r="L977" s="46">
        <f t="shared" si="390"/>
        <v>334.03509646515903</v>
      </c>
    </row>
    <row r="978" spans="1:12" x14ac:dyDescent="0.35">
      <c r="A978" s="31">
        <v>44202</v>
      </c>
      <c r="B978" s="30" t="s">
        <v>588</v>
      </c>
      <c r="C978" s="30">
        <v>89354</v>
      </c>
      <c r="D978" s="30">
        <v>2531</v>
      </c>
      <c r="E978" s="30">
        <v>950</v>
      </c>
      <c r="F978" s="31">
        <f t="shared" si="385"/>
        <v>44185</v>
      </c>
      <c r="G978" s="31">
        <f t="shared" si="384"/>
        <v>44198</v>
      </c>
      <c r="H978" s="46">
        <v>859094.84590376006</v>
      </c>
      <c r="I978" s="48">
        <f t="shared" si="386"/>
        <v>0.12335549388836337</v>
      </c>
      <c r="J978" s="46">
        <f t="shared" si="387"/>
        <v>10400.947046306674</v>
      </c>
      <c r="K978" s="46">
        <f t="shared" si="388"/>
        <v>110.58150383856727</v>
      </c>
      <c r="L978" s="46">
        <f t="shared" si="390"/>
        <v>294.61240654254084</v>
      </c>
    </row>
    <row r="979" spans="1:12" x14ac:dyDescent="0.35">
      <c r="A979" s="31">
        <v>44202</v>
      </c>
      <c r="B979" s="30" t="s">
        <v>587</v>
      </c>
      <c r="C979" s="30">
        <v>10088</v>
      </c>
      <c r="D979" s="30">
        <v>580</v>
      </c>
      <c r="E979" s="30">
        <v>319</v>
      </c>
      <c r="F979" s="31">
        <f t="shared" si="385"/>
        <v>44185</v>
      </c>
      <c r="G979" s="31">
        <f t="shared" si="384"/>
        <v>44198</v>
      </c>
      <c r="H979" s="46">
        <v>492858.33534902002</v>
      </c>
      <c r="I979" s="48">
        <f t="shared" si="386"/>
        <v>7.0768418253071133E-2</v>
      </c>
      <c r="J979" s="46">
        <f t="shared" si="387"/>
        <v>2046.8356272915894</v>
      </c>
      <c r="K979" s="46">
        <f t="shared" si="388"/>
        <v>64.724481077123031</v>
      </c>
      <c r="L979" s="46">
        <f t="shared" si="390"/>
        <v>117.68087468567822</v>
      </c>
    </row>
    <row r="980" spans="1:12" x14ac:dyDescent="0.35">
      <c r="A980" s="31">
        <v>44202</v>
      </c>
      <c r="B980" s="30" t="s">
        <v>586</v>
      </c>
      <c r="C980" s="30">
        <v>29987</v>
      </c>
      <c r="D980" s="30">
        <v>1522</v>
      </c>
      <c r="E980" s="30">
        <v>959</v>
      </c>
      <c r="F980" s="31">
        <f t="shared" si="385"/>
        <v>44185</v>
      </c>
      <c r="G980" s="31">
        <f t="shared" si="384"/>
        <v>44198</v>
      </c>
    </row>
    <row r="981" spans="1:12" x14ac:dyDescent="0.35">
      <c r="A981" s="31">
        <v>44202</v>
      </c>
      <c r="B981" s="30" t="s">
        <v>585</v>
      </c>
      <c r="C981" s="30">
        <v>106177</v>
      </c>
      <c r="D981" s="30">
        <v>1703</v>
      </c>
      <c r="E981" s="30">
        <v>65</v>
      </c>
      <c r="F981" s="31">
        <f t="shared" si="385"/>
        <v>44185</v>
      </c>
      <c r="G981" s="31">
        <f t="shared" si="384"/>
        <v>44198</v>
      </c>
    </row>
    <row r="982" spans="1:12" x14ac:dyDescent="0.35">
      <c r="A982" s="31">
        <v>44202</v>
      </c>
      <c r="B982" s="30" t="s">
        <v>584</v>
      </c>
      <c r="C982" s="30">
        <v>110</v>
      </c>
      <c r="D982" s="30">
        <v>7</v>
      </c>
      <c r="E982" s="30">
        <v>5</v>
      </c>
      <c r="F982" s="31">
        <f t="shared" si="385"/>
        <v>44185</v>
      </c>
      <c r="G982" s="31">
        <f t="shared" si="384"/>
        <v>44198</v>
      </c>
      <c r="H982" s="46">
        <v>2694.94220855</v>
      </c>
      <c r="I982" s="48">
        <f t="shared" si="386"/>
        <v>3.8696068160735199E-4</v>
      </c>
      <c r="J982" s="46">
        <f t="shared" si="387"/>
        <v>4081.7201812718999</v>
      </c>
      <c r="K982" s="46">
        <f t="shared" si="388"/>
        <v>185.5327355123591</v>
      </c>
      <c r="L982" s="46">
        <f t="shared" ref="L982:L1043" si="391">D982/H982*100000</f>
        <v>259.74582971730268</v>
      </c>
    </row>
    <row r="983" spans="1:12" x14ac:dyDescent="0.35">
      <c r="A983" s="31">
        <v>44202</v>
      </c>
      <c r="B983" s="30" t="s">
        <v>583</v>
      </c>
      <c r="C983" s="30">
        <v>330</v>
      </c>
      <c r="D983" s="30">
        <v>11</v>
      </c>
      <c r="E983" s="30">
        <v>11</v>
      </c>
      <c r="F983" s="31">
        <f t="shared" si="385"/>
        <v>44185</v>
      </c>
      <c r="G983" s="31">
        <f t="shared" si="384"/>
        <v>44198</v>
      </c>
      <c r="H983" s="46">
        <v>11643.810777709999</v>
      </c>
      <c r="I983" s="48">
        <f t="shared" si="386"/>
        <v>1.6719085629201525E-3</v>
      </c>
      <c r="J983" s="46">
        <f t="shared" si="387"/>
        <v>2834.1236928353919</v>
      </c>
      <c r="K983" s="46">
        <f t="shared" si="388"/>
        <v>94.470789761179731</v>
      </c>
      <c r="L983" s="46">
        <f t="shared" si="391"/>
        <v>94.470789761179731</v>
      </c>
    </row>
    <row r="984" spans="1:12" x14ac:dyDescent="0.35">
      <c r="A984" s="31">
        <v>44209</v>
      </c>
      <c r="B984" s="30" t="s">
        <v>590</v>
      </c>
      <c r="C984" s="30">
        <v>159847</v>
      </c>
      <c r="D984" s="30">
        <v>8865</v>
      </c>
      <c r="E984" s="30">
        <v>9988</v>
      </c>
      <c r="F984" s="31">
        <f t="shared" si="385"/>
        <v>44192</v>
      </c>
      <c r="G984" s="31">
        <f t="shared" si="384"/>
        <v>44205</v>
      </c>
      <c r="H984" s="46">
        <v>4955521.0762956496</v>
      </c>
      <c r="I984" s="48">
        <f t="shared" si="386"/>
        <v>0.71155210947351399</v>
      </c>
      <c r="J984" s="46">
        <f t="shared" si="387"/>
        <v>3225.6345506149842</v>
      </c>
      <c r="K984" s="46">
        <f t="shared" si="388"/>
        <v>201.55297185147336</v>
      </c>
      <c r="L984" s="46">
        <f t="shared" si="391"/>
        <v>178.89137920137276</v>
      </c>
    </row>
    <row r="985" spans="1:12" x14ac:dyDescent="0.35">
      <c r="A985" s="31">
        <v>44209</v>
      </c>
      <c r="B985" s="30" t="s">
        <v>589</v>
      </c>
      <c r="C985" s="30">
        <v>27547</v>
      </c>
      <c r="D985" s="30">
        <v>1726</v>
      </c>
      <c r="E985" s="30">
        <v>928</v>
      </c>
      <c r="F985" s="31">
        <f t="shared" si="385"/>
        <v>44192</v>
      </c>
      <c r="G985" s="31">
        <f t="shared" si="384"/>
        <v>44205</v>
      </c>
      <c r="H985" s="46">
        <v>509227.92784363002</v>
      </c>
      <c r="I985" s="48">
        <f t="shared" si="386"/>
        <v>7.3118891168316713E-2</v>
      </c>
      <c r="J985" s="46">
        <f t="shared" si="387"/>
        <v>5409.56190612918</v>
      </c>
      <c r="K985" s="46">
        <f t="shared" si="388"/>
        <v>182.23666638428429</v>
      </c>
      <c r="L985" s="46">
        <f t="shared" si="391"/>
        <v>338.94448941732185</v>
      </c>
    </row>
    <row r="986" spans="1:12" x14ac:dyDescent="0.35">
      <c r="A986" s="31">
        <v>44209</v>
      </c>
      <c r="B986" s="30" t="s">
        <v>588</v>
      </c>
      <c r="C986" s="30">
        <v>98045</v>
      </c>
      <c r="D986" s="30">
        <v>2614</v>
      </c>
      <c r="E986" s="30">
        <v>1001</v>
      </c>
      <c r="F986" s="31">
        <f t="shared" si="385"/>
        <v>44192</v>
      </c>
      <c r="G986" s="31">
        <f t="shared" si="384"/>
        <v>44205</v>
      </c>
      <c r="H986" s="46">
        <v>859094.84590376006</v>
      </c>
      <c r="I986" s="48">
        <f t="shared" si="386"/>
        <v>0.12335549388836337</v>
      </c>
      <c r="J986" s="46">
        <f t="shared" si="387"/>
        <v>11412.593204055083</v>
      </c>
      <c r="K986" s="46">
        <f t="shared" si="388"/>
        <v>116.5179845709535</v>
      </c>
      <c r="L986" s="46">
        <f t="shared" si="391"/>
        <v>304.27373793054193</v>
      </c>
    </row>
    <row r="987" spans="1:12" x14ac:dyDescent="0.35">
      <c r="A987" s="31">
        <v>44209</v>
      </c>
      <c r="B987" s="30" t="s">
        <v>587</v>
      </c>
      <c r="C987" s="30">
        <v>11332</v>
      </c>
      <c r="D987" s="30">
        <v>597</v>
      </c>
      <c r="E987" s="30">
        <v>331</v>
      </c>
      <c r="F987" s="31">
        <f t="shared" si="385"/>
        <v>44192</v>
      </c>
      <c r="G987" s="31">
        <f t="shared" si="384"/>
        <v>44205</v>
      </c>
      <c r="H987" s="46">
        <v>492858.33534902002</v>
      </c>
      <c r="I987" s="48">
        <f t="shared" si="386"/>
        <v>7.0768418253071133E-2</v>
      </c>
      <c r="J987" s="46">
        <f t="shared" si="387"/>
        <v>2299.2408136863892</v>
      </c>
      <c r="K987" s="46">
        <f t="shared" si="388"/>
        <v>67.15925779475775</v>
      </c>
      <c r="L987" s="46">
        <f t="shared" si="391"/>
        <v>121.13014170232741</v>
      </c>
    </row>
    <row r="988" spans="1:12" x14ac:dyDescent="0.35">
      <c r="A988" s="31">
        <v>44209</v>
      </c>
      <c r="B988" s="30" t="s">
        <v>586</v>
      </c>
      <c r="C988" s="30">
        <v>33560</v>
      </c>
      <c r="D988" s="30">
        <v>1579</v>
      </c>
      <c r="E988" s="30">
        <v>1024</v>
      </c>
      <c r="F988" s="31">
        <f t="shared" si="385"/>
        <v>44192</v>
      </c>
      <c r="G988" s="31">
        <f t="shared" si="384"/>
        <v>44205</v>
      </c>
    </row>
    <row r="989" spans="1:12" x14ac:dyDescent="0.35">
      <c r="A989" s="31">
        <v>44209</v>
      </c>
      <c r="B989" s="30" t="s">
        <v>585</v>
      </c>
      <c r="C989" s="30">
        <v>117632</v>
      </c>
      <c r="D989" s="30">
        <v>1710</v>
      </c>
      <c r="E989" s="30">
        <v>71</v>
      </c>
      <c r="F989" s="31">
        <f t="shared" si="385"/>
        <v>44192</v>
      </c>
      <c r="G989" s="31">
        <f t="shared" si="384"/>
        <v>44205</v>
      </c>
    </row>
    <row r="990" spans="1:12" x14ac:dyDescent="0.35">
      <c r="A990" s="31">
        <v>44209</v>
      </c>
      <c r="B990" s="30" t="s">
        <v>584</v>
      </c>
      <c r="C990" s="30">
        <v>118</v>
      </c>
      <c r="D990" s="30">
        <v>7</v>
      </c>
      <c r="E990" s="30">
        <v>5</v>
      </c>
      <c r="F990" s="31">
        <f t="shared" si="385"/>
        <v>44192</v>
      </c>
      <c r="G990" s="31">
        <f t="shared" si="384"/>
        <v>44205</v>
      </c>
      <c r="H990" s="46">
        <v>2694.94220855</v>
      </c>
      <c r="I990" s="48">
        <f t="shared" si="386"/>
        <v>3.8696068160735199E-4</v>
      </c>
      <c r="J990" s="46">
        <f t="shared" si="387"/>
        <v>4378.5725580916742</v>
      </c>
      <c r="K990" s="46">
        <f t="shared" si="388"/>
        <v>185.5327355123591</v>
      </c>
      <c r="L990" s="46">
        <f t="shared" ref="L990:L991" si="392">D990/H990*100000</f>
        <v>259.74582971730268</v>
      </c>
    </row>
    <row r="991" spans="1:12" x14ac:dyDescent="0.35">
      <c r="A991" s="31">
        <v>44209</v>
      </c>
      <c r="B991" s="30" t="s">
        <v>583</v>
      </c>
      <c r="C991" s="30">
        <v>366</v>
      </c>
      <c r="D991" s="30">
        <v>11</v>
      </c>
      <c r="E991" s="30">
        <v>11</v>
      </c>
      <c r="F991" s="31">
        <f t="shared" si="385"/>
        <v>44192</v>
      </c>
      <c r="G991" s="31">
        <f t="shared" si="384"/>
        <v>44205</v>
      </c>
      <c r="H991" s="46">
        <v>11643.810777709999</v>
      </c>
      <c r="I991" s="48">
        <f t="shared" si="386"/>
        <v>1.6719085629201525E-3</v>
      </c>
      <c r="J991" s="46">
        <f t="shared" si="387"/>
        <v>3143.300822962889</v>
      </c>
      <c r="K991" s="46">
        <f t="shared" si="388"/>
        <v>94.470789761179731</v>
      </c>
      <c r="L991" s="46">
        <f t="shared" si="392"/>
        <v>94.470789761179731</v>
      </c>
    </row>
    <row r="992" spans="1:12" x14ac:dyDescent="0.35">
      <c r="A992" s="31">
        <v>44216</v>
      </c>
      <c r="B992" s="30" t="s">
        <v>590</v>
      </c>
      <c r="C992" s="30">
        <v>173346</v>
      </c>
      <c r="D992" s="30">
        <v>9131</v>
      </c>
      <c r="E992" s="30">
        <v>10331</v>
      </c>
      <c r="F992" s="31">
        <f t="shared" si="385"/>
        <v>44199</v>
      </c>
      <c r="G992" s="31">
        <f t="shared" si="384"/>
        <v>44212</v>
      </c>
      <c r="H992" s="46">
        <v>4955521.0762956496</v>
      </c>
      <c r="I992" s="48">
        <f t="shared" si="386"/>
        <v>0.71155210947351399</v>
      </c>
      <c r="J992" s="46">
        <f t="shared" si="387"/>
        <v>3498.0377912059971</v>
      </c>
      <c r="K992" s="46">
        <f t="shared" si="388"/>
        <v>208.47454467336516</v>
      </c>
      <c r="L992" s="46">
        <f t="shared" si="391"/>
        <v>184.25912955304398</v>
      </c>
    </row>
    <row r="993" spans="1:12" x14ac:dyDescent="0.35">
      <c r="A993" s="31">
        <v>44216</v>
      </c>
      <c r="B993" s="30" t="s">
        <v>589</v>
      </c>
      <c r="C993" s="30">
        <v>29226</v>
      </c>
      <c r="D993" s="30">
        <v>1768</v>
      </c>
      <c r="E993" s="30">
        <v>950</v>
      </c>
      <c r="F993" s="31">
        <f t="shared" si="385"/>
        <v>44199</v>
      </c>
      <c r="G993" s="31">
        <f t="shared" si="384"/>
        <v>44212</v>
      </c>
      <c r="H993" s="46">
        <v>509227.92784363002</v>
      </c>
      <c r="I993" s="48">
        <f t="shared" si="386"/>
        <v>7.3118891168316713E-2</v>
      </c>
      <c r="J993" s="46">
        <f t="shared" si="387"/>
        <v>5739.2767367964361</v>
      </c>
      <c r="K993" s="46">
        <f t="shared" si="388"/>
        <v>186.55693218218758</v>
      </c>
      <c r="L993" s="46">
        <f t="shared" si="391"/>
        <v>347.19226957695543</v>
      </c>
    </row>
    <row r="994" spans="1:12" x14ac:dyDescent="0.35">
      <c r="A994" s="31">
        <v>44216</v>
      </c>
      <c r="B994" s="30" t="s">
        <v>588</v>
      </c>
      <c r="C994" s="30">
        <v>104573</v>
      </c>
      <c r="D994" s="30">
        <v>2685</v>
      </c>
      <c r="E994" s="30">
        <v>1045</v>
      </c>
      <c r="F994" s="31">
        <f t="shared" si="385"/>
        <v>44199</v>
      </c>
      <c r="G994" s="31">
        <f t="shared" si="384"/>
        <v>44212</v>
      </c>
      <c r="H994" s="46">
        <v>859094.84590376006</v>
      </c>
      <c r="I994" s="48">
        <f t="shared" si="386"/>
        <v>0.12335549388836337</v>
      </c>
      <c r="J994" s="46">
        <f t="shared" si="387"/>
        <v>12172.462737800521</v>
      </c>
      <c r="K994" s="46">
        <f t="shared" si="388"/>
        <v>121.63965422242399</v>
      </c>
      <c r="L994" s="46">
        <f t="shared" si="391"/>
        <v>312.53825032268747</v>
      </c>
    </row>
    <row r="995" spans="1:12" x14ac:dyDescent="0.35">
      <c r="A995" s="31">
        <v>44216</v>
      </c>
      <c r="B995" s="30" t="s">
        <v>587</v>
      </c>
      <c r="C995" s="30">
        <v>12410</v>
      </c>
      <c r="D995" s="30">
        <v>614</v>
      </c>
      <c r="E995" s="30">
        <v>346</v>
      </c>
      <c r="F995" s="31">
        <f t="shared" si="385"/>
        <v>44199</v>
      </c>
      <c r="G995" s="31">
        <f t="shared" si="384"/>
        <v>44212</v>
      </c>
      <c r="H995" s="46">
        <v>492858.33534902002</v>
      </c>
      <c r="I995" s="48">
        <f t="shared" si="386"/>
        <v>7.0768418253071133E-2</v>
      </c>
      <c r="J995" s="46">
        <f t="shared" si="387"/>
        <v>2517.964922153908</v>
      </c>
      <c r="K995" s="46">
        <f t="shared" si="388"/>
        <v>70.202728691801155</v>
      </c>
      <c r="L995" s="46">
        <f t="shared" si="391"/>
        <v>124.57940871897659</v>
      </c>
    </row>
    <row r="996" spans="1:12" x14ac:dyDescent="0.35">
      <c r="A996" s="31">
        <v>44216</v>
      </c>
      <c r="B996" s="30" t="s">
        <v>586</v>
      </c>
      <c r="C996" s="30">
        <v>36536</v>
      </c>
      <c r="D996" s="30">
        <v>1625</v>
      </c>
      <c r="E996" s="30">
        <v>1070</v>
      </c>
      <c r="F996" s="31">
        <f t="shared" si="385"/>
        <v>44199</v>
      </c>
      <c r="G996" s="31">
        <f t="shared" si="384"/>
        <v>44212</v>
      </c>
    </row>
    <row r="997" spans="1:12" x14ac:dyDescent="0.35">
      <c r="A997" s="31">
        <v>44216</v>
      </c>
      <c r="B997" s="30" t="s">
        <v>585</v>
      </c>
      <c r="C997" s="30">
        <v>124416</v>
      </c>
      <c r="D997" s="30">
        <v>1715</v>
      </c>
      <c r="E997" s="30">
        <v>71</v>
      </c>
      <c r="F997" s="31">
        <f t="shared" si="385"/>
        <v>44199</v>
      </c>
      <c r="G997" s="31">
        <f t="shared" si="384"/>
        <v>44212</v>
      </c>
    </row>
    <row r="998" spans="1:12" x14ac:dyDescent="0.35">
      <c r="A998" s="31">
        <v>44216</v>
      </c>
      <c r="B998" s="30" t="s">
        <v>584</v>
      </c>
      <c r="C998" s="30">
        <v>125</v>
      </c>
      <c r="D998" s="30">
        <v>7</v>
      </c>
      <c r="E998" s="30">
        <v>5</v>
      </c>
      <c r="F998" s="31">
        <f t="shared" si="385"/>
        <v>44199</v>
      </c>
      <c r="G998" s="31">
        <f t="shared" si="384"/>
        <v>44212</v>
      </c>
      <c r="H998" s="46">
        <v>2694.94220855</v>
      </c>
      <c r="I998" s="48">
        <f t="shared" si="386"/>
        <v>3.8696068160735199E-4</v>
      </c>
      <c r="J998" s="46">
        <f t="shared" si="387"/>
        <v>4638.3183878089767</v>
      </c>
      <c r="K998" s="46">
        <f t="shared" si="388"/>
        <v>185.5327355123591</v>
      </c>
      <c r="L998" s="46">
        <f t="shared" ref="L998:L999" si="393">D998/H998*100000</f>
        <v>259.74582971730268</v>
      </c>
    </row>
    <row r="999" spans="1:12" x14ac:dyDescent="0.35">
      <c r="A999" s="31">
        <v>44216</v>
      </c>
      <c r="B999" s="30" t="s">
        <v>583</v>
      </c>
      <c r="C999" s="30">
        <v>408</v>
      </c>
      <c r="D999" s="30">
        <v>11</v>
      </c>
      <c r="E999" s="30">
        <v>11</v>
      </c>
      <c r="F999" s="31">
        <f t="shared" si="385"/>
        <v>44199</v>
      </c>
      <c r="G999" s="31">
        <f t="shared" si="384"/>
        <v>44212</v>
      </c>
      <c r="H999" s="46">
        <v>11643.810777709999</v>
      </c>
      <c r="I999" s="48">
        <f t="shared" si="386"/>
        <v>1.6719085629201525E-3</v>
      </c>
      <c r="J999" s="46">
        <f t="shared" si="387"/>
        <v>3504.0074747783028</v>
      </c>
      <c r="K999" s="46">
        <f t="shared" si="388"/>
        <v>94.470789761179731</v>
      </c>
      <c r="L999" s="46">
        <f t="shared" si="393"/>
        <v>94.470789761179731</v>
      </c>
    </row>
    <row r="1000" spans="1:12" x14ac:dyDescent="0.35">
      <c r="A1000" s="31">
        <v>44223</v>
      </c>
      <c r="B1000" s="30" t="s">
        <v>590</v>
      </c>
      <c r="C1000" s="30">
        <v>186108</v>
      </c>
      <c r="D1000" s="30">
        <v>9421</v>
      </c>
      <c r="E1000" s="30">
        <v>10674</v>
      </c>
      <c r="F1000" s="31">
        <f t="shared" si="385"/>
        <v>44206</v>
      </c>
      <c r="G1000" s="31">
        <f t="shared" si="384"/>
        <v>44219</v>
      </c>
      <c r="H1000" s="46">
        <v>4955521.0762956496</v>
      </c>
      <c r="I1000" s="48">
        <f t="shared" si="386"/>
        <v>0.71155210947351399</v>
      </c>
      <c r="J1000" s="46">
        <f t="shared" si="387"/>
        <v>3755.5687310106132</v>
      </c>
      <c r="K1000" s="46">
        <f t="shared" si="388"/>
        <v>215.39611749525696</v>
      </c>
      <c r="L1000" s="46">
        <f t="shared" si="391"/>
        <v>190.11118820712161</v>
      </c>
    </row>
    <row r="1001" spans="1:12" x14ac:dyDescent="0.35">
      <c r="A1001" s="31">
        <v>44223</v>
      </c>
      <c r="B1001" s="30" t="s">
        <v>589</v>
      </c>
      <c r="C1001" s="30">
        <v>30867</v>
      </c>
      <c r="D1001" s="30">
        <v>1805</v>
      </c>
      <c r="E1001" s="30">
        <v>980</v>
      </c>
      <c r="F1001" s="31">
        <f t="shared" si="385"/>
        <v>44206</v>
      </c>
      <c r="G1001" s="31">
        <f t="shared" si="384"/>
        <v>44219</v>
      </c>
      <c r="H1001" s="46">
        <v>509227.92784363002</v>
      </c>
      <c r="I1001" s="48">
        <f t="shared" si="386"/>
        <v>7.3118891168316713E-2</v>
      </c>
      <c r="J1001" s="46">
        <f t="shared" si="387"/>
        <v>6061.5292901764051</v>
      </c>
      <c r="K1001" s="46">
        <f t="shared" si="388"/>
        <v>192.44820372478299</v>
      </c>
      <c r="L1001" s="46">
        <f t="shared" si="391"/>
        <v>354.45817114615642</v>
      </c>
    </row>
    <row r="1002" spans="1:12" x14ac:dyDescent="0.35">
      <c r="A1002" s="31">
        <v>44223</v>
      </c>
      <c r="B1002" s="30" t="s">
        <v>588</v>
      </c>
      <c r="C1002" s="30">
        <v>110612</v>
      </c>
      <c r="D1002" s="30">
        <v>2736</v>
      </c>
      <c r="E1002" s="30">
        <v>1083</v>
      </c>
      <c r="F1002" s="31">
        <f t="shared" si="385"/>
        <v>44206</v>
      </c>
      <c r="G1002" s="31">
        <f t="shared" si="384"/>
        <v>44219</v>
      </c>
      <c r="H1002" s="46">
        <v>859094.84590376006</v>
      </c>
      <c r="I1002" s="48">
        <f t="shared" si="386"/>
        <v>0.12335549388836337</v>
      </c>
      <c r="J1002" s="46">
        <f t="shared" si="387"/>
        <v>12875.411897464845</v>
      </c>
      <c r="K1002" s="46">
        <f t="shared" si="388"/>
        <v>126.06291437596668</v>
      </c>
      <c r="L1002" s="46">
        <f t="shared" si="391"/>
        <v>318.47473105507373</v>
      </c>
    </row>
    <row r="1003" spans="1:12" x14ac:dyDescent="0.35">
      <c r="A1003" s="31">
        <v>44223</v>
      </c>
      <c r="B1003" s="30" t="s">
        <v>587</v>
      </c>
      <c r="C1003" s="30">
        <v>13409</v>
      </c>
      <c r="D1003" s="30">
        <v>629</v>
      </c>
      <c r="E1003" s="30">
        <v>357</v>
      </c>
      <c r="F1003" s="31">
        <f t="shared" si="385"/>
        <v>44206</v>
      </c>
      <c r="G1003" s="31">
        <f t="shared" si="384"/>
        <v>44219</v>
      </c>
      <c r="H1003" s="46">
        <v>492858.33534902002</v>
      </c>
      <c r="I1003" s="48">
        <f t="shared" si="386"/>
        <v>7.0768418253071133E-2</v>
      </c>
      <c r="J1003" s="46">
        <f t="shared" si="387"/>
        <v>2720.6600838969989</v>
      </c>
      <c r="K1003" s="46">
        <f t="shared" si="388"/>
        <v>72.434607349632969</v>
      </c>
      <c r="L1003" s="46">
        <f t="shared" si="391"/>
        <v>127.62287961602</v>
      </c>
    </row>
    <row r="1004" spans="1:12" x14ac:dyDescent="0.35">
      <c r="A1004" s="31">
        <v>44223</v>
      </c>
      <c r="B1004" s="30" t="s">
        <v>586</v>
      </c>
      <c r="C1004" s="30">
        <v>39223</v>
      </c>
      <c r="D1004" s="30">
        <v>1684</v>
      </c>
      <c r="E1004" s="30">
        <v>1121</v>
      </c>
      <c r="F1004" s="31">
        <f t="shared" si="385"/>
        <v>44206</v>
      </c>
      <c r="G1004" s="31">
        <f t="shared" si="384"/>
        <v>44219</v>
      </c>
    </row>
    <row r="1005" spans="1:12" x14ac:dyDescent="0.35">
      <c r="A1005" s="31">
        <v>44223</v>
      </c>
      <c r="B1005" s="30" t="s">
        <v>585</v>
      </c>
      <c r="C1005" s="30">
        <v>128723</v>
      </c>
      <c r="D1005" s="30">
        <v>1715</v>
      </c>
      <c r="E1005" s="30">
        <v>73</v>
      </c>
      <c r="F1005" s="31">
        <f t="shared" si="385"/>
        <v>44206</v>
      </c>
      <c r="G1005" s="31">
        <f t="shared" si="384"/>
        <v>44219</v>
      </c>
    </row>
    <row r="1006" spans="1:12" x14ac:dyDescent="0.35">
      <c r="A1006" s="31">
        <v>44223</v>
      </c>
      <c r="B1006" s="30" t="s">
        <v>584</v>
      </c>
      <c r="C1006" s="30">
        <v>130</v>
      </c>
      <c r="D1006" s="30">
        <v>7</v>
      </c>
      <c r="E1006" s="30">
        <v>5</v>
      </c>
      <c r="F1006" s="31">
        <f t="shared" si="385"/>
        <v>44206</v>
      </c>
      <c r="G1006" s="31">
        <f t="shared" si="384"/>
        <v>44219</v>
      </c>
      <c r="H1006" s="46">
        <v>2694.94220855</v>
      </c>
      <c r="I1006" s="48">
        <f t="shared" si="386"/>
        <v>3.8696068160735199E-4</v>
      </c>
      <c r="J1006" s="46">
        <f t="shared" si="387"/>
        <v>4823.8511233213367</v>
      </c>
      <c r="K1006" s="46">
        <f t="shared" si="388"/>
        <v>185.5327355123591</v>
      </c>
      <c r="L1006" s="46">
        <f t="shared" ref="L1006:L1007" si="394">D1006/H1006*100000</f>
        <v>259.74582971730268</v>
      </c>
    </row>
    <row r="1007" spans="1:12" x14ac:dyDescent="0.35">
      <c r="A1007" s="31">
        <v>44223</v>
      </c>
      <c r="B1007" s="30" t="s">
        <v>583</v>
      </c>
      <c r="C1007" s="30">
        <v>431</v>
      </c>
      <c r="D1007" s="30">
        <v>11</v>
      </c>
      <c r="E1007" s="30">
        <v>11</v>
      </c>
      <c r="F1007" s="31">
        <f t="shared" si="385"/>
        <v>44206</v>
      </c>
      <c r="G1007" s="31">
        <f t="shared" si="384"/>
        <v>44219</v>
      </c>
      <c r="H1007" s="46">
        <v>11643.810777709999</v>
      </c>
      <c r="I1007" s="48">
        <f t="shared" si="386"/>
        <v>1.6719085629201525E-3</v>
      </c>
      <c r="J1007" s="46">
        <f t="shared" si="387"/>
        <v>3701.5373079153146</v>
      </c>
      <c r="K1007" s="46">
        <f t="shared" si="388"/>
        <v>94.470789761179731</v>
      </c>
      <c r="L1007" s="46">
        <f t="shared" si="394"/>
        <v>94.470789761179731</v>
      </c>
    </row>
    <row r="1008" spans="1:12" x14ac:dyDescent="0.35">
      <c r="A1008" s="31">
        <v>44230</v>
      </c>
      <c r="B1008" s="30" t="s">
        <v>590</v>
      </c>
      <c r="C1008" s="30">
        <v>195421</v>
      </c>
      <c r="D1008" s="30">
        <v>9649</v>
      </c>
      <c r="E1008" s="30">
        <v>10944</v>
      </c>
      <c r="F1008" s="31">
        <f t="shared" si="385"/>
        <v>44213</v>
      </c>
      <c r="G1008" s="31">
        <f t="shared" si="384"/>
        <v>44226</v>
      </c>
      <c r="H1008" s="46">
        <v>4955521.0762956496</v>
      </c>
      <c r="I1008" s="48">
        <f t="shared" si="386"/>
        <v>0.71155210947351399</v>
      </c>
      <c r="J1008" s="46">
        <f t="shared" si="387"/>
        <v>3943.5005318569056</v>
      </c>
      <c r="K1008" s="46">
        <f t="shared" si="388"/>
        <v>220.84458589732924</v>
      </c>
      <c r="L1008" s="46">
        <f t="shared" si="391"/>
        <v>194.71211707998262</v>
      </c>
    </row>
    <row r="1009" spans="1:12" x14ac:dyDescent="0.35">
      <c r="A1009" s="31">
        <v>44230</v>
      </c>
      <c r="B1009" s="30" t="s">
        <v>589</v>
      </c>
      <c r="C1009" s="30">
        <v>32267</v>
      </c>
      <c r="D1009" s="30">
        <v>1823</v>
      </c>
      <c r="E1009" s="30">
        <v>996</v>
      </c>
      <c r="F1009" s="31">
        <f t="shared" si="385"/>
        <v>44213</v>
      </c>
      <c r="G1009" s="31">
        <f t="shared" si="384"/>
        <v>44226</v>
      </c>
      <c r="H1009" s="46">
        <v>509227.92784363002</v>
      </c>
      <c r="I1009" s="48">
        <f t="shared" si="386"/>
        <v>7.3118891168316713E-2</v>
      </c>
      <c r="J1009" s="46">
        <f t="shared" si="387"/>
        <v>6336.4552954975225</v>
      </c>
      <c r="K1009" s="46">
        <f t="shared" si="388"/>
        <v>195.59021521416719</v>
      </c>
      <c r="L1009" s="46">
        <f t="shared" si="391"/>
        <v>357.99293407171365</v>
      </c>
    </row>
    <row r="1010" spans="1:12" x14ac:dyDescent="0.35">
      <c r="A1010" s="31">
        <v>44230</v>
      </c>
      <c r="B1010" s="30" t="s">
        <v>588</v>
      </c>
      <c r="C1010" s="30">
        <v>114639</v>
      </c>
      <c r="D1010" s="30">
        <v>2812</v>
      </c>
      <c r="E1010" s="30">
        <v>1128</v>
      </c>
      <c r="F1010" s="31">
        <f t="shared" si="385"/>
        <v>44213</v>
      </c>
      <c r="G1010" s="31">
        <f t="shared" si="384"/>
        <v>44226</v>
      </c>
      <c r="H1010" s="46">
        <v>859094.84590376006</v>
      </c>
      <c r="I1010" s="48">
        <f t="shared" si="386"/>
        <v>0.12335549388836337</v>
      </c>
      <c r="J1010" s="46">
        <f t="shared" si="387"/>
        <v>13344.161072157382</v>
      </c>
      <c r="K1010" s="46">
        <f t="shared" si="388"/>
        <v>131.30098561042516</v>
      </c>
      <c r="L1010" s="46">
        <f t="shared" si="391"/>
        <v>327.3212513621591</v>
      </c>
    </row>
    <row r="1011" spans="1:12" x14ac:dyDescent="0.35">
      <c r="A1011" s="31">
        <v>44230</v>
      </c>
      <c r="B1011" s="30" t="s">
        <v>587</v>
      </c>
      <c r="C1011" s="30">
        <v>14171</v>
      </c>
      <c r="D1011" s="30">
        <v>649</v>
      </c>
      <c r="E1011" s="30">
        <v>376</v>
      </c>
      <c r="F1011" s="31">
        <f t="shared" si="385"/>
        <v>44213</v>
      </c>
      <c r="G1011" s="31">
        <f t="shared" si="384"/>
        <v>44226</v>
      </c>
      <c r="H1011" s="46">
        <v>492858.33534902002</v>
      </c>
      <c r="I1011" s="48">
        <f t="shared" si="386"/>
        <v>7.0768418253071133E-2</v>
      </c>
      <c r="J1011" s="46">
        <f t="shared" si="387"/>
        <v>2875.2684054668039</v>
      </c>
      <c r="K1011" s="46">
        <f t="shared" si="388"/>
        <v>76.289670485887953</v>
      </c>
      <c r="L1011" s="46">
        <f t="shared" si="391"/>
        <v>131.68084081207786</v>
      </c>
    </row>
    <row r="1012" spans="1:12" x14ac:dyDescent="0.35">
      <c r="A1012" s="31">
        <v>44230</v>
      </c>
      <c r="B1012" s="30" t="s">
        <v>586</v>
      </c>
      <c r="C1012" s="30">
        <v>41491</v>
      </c>
      <c r="D1012" s="30">
        <v>1743</v>
      </c>
      <c r="E1012" s="30">
        <v>1174</v>
      </c>
      <c r="F1012" s="31">
        <f t="shared" si="385"/>
        <v>44213</v>
      </c>
      <c r="G1012" s="31">
        <f t="shared" si="384"/>
        <v>44226</v>
      </c>
    </row>
    <row r="1013" spans="1:12" x14ac:dyDescent="0.35">
      <c r="A1013" s="31">
        <v>44230</v>
      </c>
      <c r="B1013" s="30" t="s">
        <v>585</v>
      </c>
      <c r="C1013" s="30">
        <v>132546</v>
      </c>
      <c r="D1013" s="30">
        <v>1709</v>
      </c>
      <c r="E1013" s="30">
        <v>74</v>
      </c>
      <c r="F1013" s="31">
        <f t="shared" si="385"/>
        <v>44213</v>
      </c>
      <c r="G1013" s="31">
        <f t="shared" si="384"/>
        <v>44226</v>
      </c>
    </row>
    <row r="1014" spans="1:12" x14ac:dyDescent="0.35">
      <c r="A1014" s="31">
        <v>44230</v>
      </c>
      <c r="B1014" s="30" t="s">
        <v>584</v>
      </c>
      <c r="C1014" s="30">
        <v>138</v>
      </c>
      <c r="D1014" s="30">
        <v>7</v>
      </c>
      <c r="E1014" s="30">
        <v>5</v>
      </c>
      <c r="F1014" s="31">
        <f t="shared" si="385"/>
        <v>44213</v>
      </c>
      <c r="G1014" s="31">
        <f t="shared" si="384"/>
        <v>44226</v>
      </c>
      <c r="H1014" s="46">
        <v>2694.94220855</v>
      </c>
      <c r="I1014" s="48">
        <f t="shared" si="386"/>
        <v>3.8696068160735199E-4</v>
      </c>
      <c r="J1014" s="46">
        <f t="shared" si="387"/>
        <v>5120.7035001411105</v>
      </c>
      <c r="K1014" s="46">
        <f t="shared" si="388"/>
        <v>185.5327355123591</v>
      </c>
      <c r="L1014" s="46">
        <f t="shared" ref="L1014:L1015" si="395">D1014/H1014*100000</f>
        <v>259.74582971730268</v>
      </c>
    </row>
    <row r="1015" spans="1:12" x14ac:dyDescent="0.35">
      <c r="A1015" s="31">
        <v>44230</v>
      </c>
      <c r="B1015" s="30" t="s">
        <v>583</v>
      </c>
      <c r="C1015" s="30">
        <v>444</v>
      </c>
      <c r="D1015" s="30">
        <v>10</v>
      </c>
      <c r="E1015" s="30">
        <v>11</v>
      </c>
      <c r="F1015" s="31">
        <f t="shared" si="385"/>
        <v>44213</v>
      </c>
      <c r="G1015" s="31">
        <f t="shared" si="384"/>
        <v>44226</v>
      </c>
      <c r="H1015" s="46">
        <v>11643.810777709999</v>
      </c>
      <c r="I1015" s="48">
        <f t="shared" si="386"/>
        <v>1.6719085629201525E-3</v>
      </c>
      <c r="J1015" s="46">
        <f t="shared" si="387"/>
        <v>3813.1846049057999</v>
      </c>
      <c r="K1015" s="46">
        <f t="shared" si="388"/>
        <v>94.470789761179731</v>
      </c>
      <c r="L1015" s="46">
        <f t="shared" si="395"/>
        <v>85.88253614652703</v>
      </c>
    </row>
    <row r="1016" spans="1:12" x14ac:dyDescent="0.35">
      <c r="A1016" s="31">
        <v>44237</v>
      </c>
      <c r="B1016" s="30" t="s">
        <v>590</v>
      </c>
      <c r="C1016" s="30">
        <v>203625</v>
      </c>
      <c r="D1016" s="30">
        <v>9923</v>
      </c>
      <c r="E1016" s="30">
        <v>11290</v>
      </c>
      <c r="F1016" s="31">
        <f t="shared" si="385"/>
        <v>44220</v>
      </c>
      <c r="G1016" s="31">
        <f t="shared" si="384"/>
        <v>44233</v>
      </c>
      <c r="H1016" s="46">
        <v>4955521.0762956496</v>
      </c>
      <c r="I1016" s="48">
        <f t="shared" si="386"/>
        <v>0.71155210947351399</v>
      </c>
      <c r="J1016" s="46">
        <f t="shared" si="387"/>
        <v>4109.053253229501</v>
      </c>
      <c r="K1016" s="46">
        <f t="shared" si="388"/>
        <v>227.82669725702186</v>
      </c>
      <c r="L1016" s="46">
        <f t="shared" si="391"/>
        <v>200.24130353245596</v>
      </c>
    </row>
    <row r="1017" spans="1:12" x14ac:dyDescent="0.35">
      <c r="A1017" s="31">
        <v>44237</v>
      </c>
      <c r="B1017" s="30" t="s">
        <v>589</v>
      </c>
      <c r="C1017" s="30">
        <v>33334</v>
      </c>
      <c r="D1017" s="30">
        <v>1849</v>
      </c>
      <c r="E1017" s="30">
        <v>1025</v>
      </c>
      <c r="F1017" s="31">
        <f t="shared" si="385"/>
        <v>44220</v>
      </c>
      <c r="G1017" s="31">
        <f t="shared" si="384"/>
        <v>44233</v>
      </c>
      <c r="H1017" s="46">
        <v>509227.92784363002</v>
      </c>
      <c r="I1017" s="48">
        <f t="shared" si="386"/>
        <v>7.3118891168316713E-2</v>
      </c>
      <c r="J1017" s="46">
        <f t="shared" si="387"/>
        <v>6545.9881866958322</v>
      </c>
      <c r="K1017" s="46">
        <f t="shared" si="388"/>
        <v>201.28511103867609</v>
      </c>
      <c r="L1017" s="46">
        <f t="shared" si="391"/>
        <v>363.098702741963</v>
      </c>
    </row>
    <row r="1018" spans="1:12" x14ac:dyDescent="0.35">
      <c r="A1018" s="31">
        <v>44237</v>
      </c>
      <c r="B1018" s="30" t="s">
        <v>588</v>
      </c>
      <c r="C1018" s="30">
        <v>118232</v>
      </c>
      <c r="D1018" s="30">
        <v>2890</v>
      </c>
      <c r="E1018" s="30">
        <v>1181</v>
      </c>
      <c r="F1018" s="31">
        <f t="shared" si="385"/>
        <v>44220</v>
      </c>
      <c r="G1018" s="31">
        <f t="shared" si="384"/>
        <v>44233</v>
      </c>
      <c r="H1018" s="46">
        <v>859094.84590376006</v>
      </c>
      <c r="I1018" s="48">
        <f t="shared" si="386"/>
        <v>0.12335549388836337</v>
      </c>
      <c r="J1018" s="46">
        <f t="shared" si="387"/>
        <v>13762.391959833143</v>
      </c>
      <c r="K1018" s="46">
        <f t="shared" si="388"/>
        <v>137.47026950878731</v>
      </c>
      <c r="L1018" s="46">
        <f t="shared" si="391"/>
        <v>336.40057483522043</v>
      </c>
    </row>
    <row r="1019" spans="1:12" x14ac:dyDescent="0.35">
      <c r="A1019" s="31">
        <v>44237</v>
      </c>
      <c r="B1019" s="30" t="s">
        <v>587</v>
      </c>
      <c r="C1019" s="30">
        <v>14813</v>
      </c>
      <c r="D1019" s="30">
        <v>677</v>
      </c>
      <c r="E1019" s="30">
        <v>393</v>
      </c>
      <c r="F1019" s="31">
        <f t="shared" si="385"/>
        <v>44220</v>
      </c>
      <c r="G1019" s="31">
        <f t="shared" si="384"/>
        <v>44233</v>
      </c>
      <c r="H1019" s="46">
        <v>492858.33534902002</v>
      </c>
      <c r="I1019" s="48">
        <f>H1019/6964382.52422904</f>
        <v>7.0768418253071133E-2</v>
      </c>
      <c r="J1019" s="46">
        <f t="shared" si="387"/>
        <v>3005.5289598602612</v>
      </c>
      <c r="K1019" s="46">
        <f t="shared" si="388"/>
        <v>79.738937502537141</v>
      </c>
      <c r="L1019" s="46">
        <f t="shared" si="391"/>
        <v>137.36198648655889</v>
      </c>
    </row>
    <row r="1020" spans="1:12" x14ac:dyDescent="0.35">
      <c r="A1020" s="31">
        <v>44237</v>
      </c>
      <c r="B1020" s="30" t="s">
        <v>586</v>
      </c>
      <c r="C1020" s="30">
        <v>43456</v>
      </c>
      <c r="D1020" s="30">
        <v>1806</v>
      </c>
      <c r="E1020" s="30">
        <v>1233</v>
      </c>
      <c r="F1020" s="31">
        <f t="shared" si="385"/>
        <v>44220</v>
      </c>
      <c r="G1020" s="31">
        <f t="shared" si="384"/>
        <v>44233</v>
      </c>
    </row>
    <row r="1021" spans="1:12" x14ac:dyDescent="0.35">
      <c r="A1021" s="31">
        <v>44237</v>
      </c>
      <c r="B1021" s="30" t="s">
        <v>585</v>
      </c>
      <c r="C1021" s="30">
        <v>134884</v>
      </c>
      <c r="D1021" s="30">
        <v>1698</v>
      </c>
      <c r="E1021" s="30">
        <v>69</v>
      </c>
      <c r="F1021" s="31">
        <f t="shared" si="385"/>
        <v>44220</v>
      </c>
      <c r="G1021" s="31">
        <f t="shared" si="384"/>
        <v>44233</v>
      </c>
    </row>
    <row r="1022" spans="1:12" x14ac:dyDescent="0.35">
      <c r="A1022" s="31">
        <v>44237</v>
      </c>
      <c r="B1022" s="30" t="s">
        <v>584</v>
      </c>
      <c r="C1022" s="30">
        <v>146</v>
      </c>
      <c r="D1022" s="30">
        <v>7</v>
      </c>
      <c r="E1022" s="30">
        <v>5</v>
      </c>
      <c r="F1022" s="31">
        <f t="shared" si="385"/>
        <v>44220</v>
      </c>
      <c r="G1022" s="31">
        <f t="shared" si="384"/>
        <v>44233</v>
      </c>
      <c r="H1022" s="46">
        <v>2694.94220855</v>
      </c>
      <c r="I1022" s="48">
        <f t="shared" si="386"/>
        <v>3.8696068160735199E-4</v>
      </c>
      <c r="J1022" s="46">
        <f t="shared" si="387"/>
        <v>5417.5558769608851</v>
      </c>
      <c r="K1022" s="46">
        <f t="shared" si="388"/>
        <v>185.5327355123591</v>
      </c>
      <c r="L1022" s="46">
        <f t="shared" ref="L1022:L1023" si="396">D1022/H1022*100000</f>
        <v>259.74582971730268</v>
      </c>
    </row>
    <row r="1023" spans="1:12" x14ac:dyDescent="0.35">
      <c r="A1023" s="31">
        <v>44237</v>
      </c>
      <c r="B1023" s="30" t="s">
        <v>583</v>
      </c>
      <c r="C1023" s="30">
        <v>456</v>
      </c>
      <c r="D1023" s="30">
        <v>9</v>
      </c>
      <c r="E1023" s="30">
        <v>11</v>
      </c>
      <c r="F1023" s="31">
        <f t="shared" si="385"/>
        <v>44220</v>
      </c>
      <c r="G1023" s="31">
        <f t="shared" si="384"/>
        <v>44233</v>
      </c>
      <c r="H1023" s="46">
        <v>11643.810777709999</v>
      </c>
      <c r="I1023" s="48">
        <f t="shared" si="386"/>
        <v>1.6719085629201525E-3</v>
      </c>
      <c r="J1023" s="46">
        <f t="shared" si="387"/>
        <v>3916.2436482816324</v>
      </c>
      <c r="K1023" s="46">
        <f t="shared" si="388"/>
        <v>94.470789761179731</v>
      </c>
      <c r="L1023" s="46">
        <f t="shared" si="396"/>
        <v>77.29428253187433</v>
      </c>
    </row>
    <row r="1024" spans="1:12" x14ac:dyDescent="0.35">
      <c r="A1024" s="31">
        <v>44244</v>
      </c>
      <c r="B1024" s="30" t="s">
        <v>590</v>
      </c>
      <c r="C1024" s="30">
        <v>209474</v>
      </c>
      <c r="D1024" s="30">
        <v>10114</v>
      </c>
      <c r="E1024" s="30">
        <v>11596</v>
      </c>
      <c r="F1024" s="31">
        <f t="shared" si="385"/>
        <v>44227</v>
      </c>
      <c r="G1024" s="31">
        <f t="shared" si="384"/>
        <v>44240</v>
      </c>
      <c r="H1024" s="46">
        <v>4955521.0762956496</v>
      </c>
      <c r="I1024" s="48">
        <f t="shared" si="386"/>
        <v>0.71155210947351399</v>
      </c>
      <c r="J1024" s="46">
        <f t="shared" si="387"/>
        <v>4227.0832224284668</v>
      </c>
      <c r="K1024" s="46">
        <f t="shared" si="388"/>
        <v>234.00162811270374</v>
      </c>
      <c r="L1024" s="46">
        <f t="shared" si="391"/>
        <v>204.09559043910707</v>
      </c>
    </row>
    <row r="1025" spans="1:12" x14ac:dyDescent="0.35">
      <c r="A1025" s="31">
        <v>44244</v>
      </c>
      <c r="B1025" s="30" t="s">
        <v>589</v>
      </c>
      <c r="C1025" s="30">
        <v>34064</v>
      </c>
      <c r="D1025" s="30">
        <v>1866</v>
      </c>
      <c r="E1025" s="30">
        <v>1042</v>
      </c>
      <c r="F1025" s="31">
        <f t="shared" si="385"/>
        <v>44227</v>
      </c>
      <c r="G1025" s="31">
        <f t="shared" si="384"/>
        <v>44240</v>
      </c>
      <c r="H1025" s="46">
        <v>509227.92784363002</v>
      </c>
      <c r="I1025" s="48">
        <f t="shared" si="386"/>
        <v>7.3118891168316713E-2</v>
      </c>
      <c r="J1025" s="46">
        <f t="shared" si="387"/>
        <v>6689.3424608989881</v>
      </c>
      <c r="K1025" s="46">
        <f t="shared" si="388"/>
        <v>204.62349824614682</v>
      </c>
      <c r="L1025" s="46">
        <f t="shared" si="391"/>
        <v>366.4370899494337</v>
      </c>
    </row>
    <row r="1026" spans="1:12" x14ac:dyDescent="0.35">
      <c r="A1026" s="31">
        <v>44244</v>
      </c>
      <c r="B1026" s="30" t="s">
        <v>588</v>
      </c>
      <c r="C1026" s="30">
        <v>121028</v>
      </c>
      <c r="D1026" s="30">
        <v>2952</v>
      </c>
      <c r="E1026" s="30">
        <v>1216</v>
      </c>
      <c r="F1026" s="31">
        <f t="shared" si="385"/>
        <v>44227</v>
      </c>
      <c r="G1026" s="31">
        <f t="shared" si="384"/>
        <v>44240</v>
      </c>
      <c r="H1026" s="46">
        <v>859094.84590376006</v>
      </c>
      <c r="I1026" s="48">
        <f t="shared" si="386"/>
        <v>0.12335549388836337</v>
      </c>
      <c r="J1026" s="46">
        <f t="shared" si="387"/>
        <v>14087.850785867495</v>
      </c>
      <c r="K1026" s="46">
        <f t="shared" si="388"/>
        <v>141.54432491336613</v>
      </c>
      <c r="L1026" s="46">
        <f t="shared" si="391"/>
        <v>343.6174729804743</v>
      </c>
    </row>
    <row r="1027" spans="1:12" x14ac:dyDescent="0.35">
      <c r="A1027" s="31">
        <v>44244</v>
      </c>
      <c r="B1027" s="30" t="s">
        <v>587</v>
      </c>
      <c r="C1027" s="30">
        <v>15240</v>
      </c>
      <c r="D1027" s="30">
        <v>691</v>
      </c>
      <c r="E1027" s="30">
        <v>405</v>
      </c>
      <c r="F1027" s="31">
        <f t="shared" si="385"/>
        <v>44227</v>
      </c>
      <c r="G1027" s="31">
        <f t="shared" ref="G1027:G1046" si="397">A1027-4</f>
        <v>44240</v>
      </c>
      <c r="H1027" s="46">
        <v>492858.33534902002</v>
      </c>
      <c r="I1027" s="48">
        <f t="shared" si="386"/>
        <v>7.0768418253071133E-2</v>
      </c>
      <c r="J1027" s="46">
        <f t="shared" si="387"/>
        <v>3092.1664313960964</v>
      </c>
      <c r="K1027" s="46">
        <f t="shared" si="388"/>
        <v>82.17371422017186</v>
      </c>
      <c r="L1027" s="46">
        <f t="shared" si="391"/>
        <v>140.20255932379939</v>
      </c>
    </row>
    <row r="1028" spans="1:12" x14ac:dyDescent="0.35">
      <c r="A1028" s="31">
        <v>44244</v>
      </c>
      <c r="B1028" s="30" t="s">
        <v>586</v>
      </c>
      <c r="C1028" s="30">
        <v>45007</v>
      </c>
      <c r="D1028" s="30">
        <v>1851</v>
      </c>
      <c r="E1028" s="30">
        <v>1280</v>
      </c>
      <c r="F1028" s="31">
        <f t="shared" si="385"/>
        <v>44227</v>
      </c>
      <c r="G1028" s="31">
        <f t="shared" si="397"/>
        <v>44240</v>
      </c>
    </row>
    <row r="1029" spans="1:12" x14ac:dyDescent="0.35">
      <c r="A1029" s="31">
        <v>44244</v>
      </c>
      <c r="B1029" s="30" t="s">
        <v>585</v>
      </c>
      <c r="C1029" s="30">
        <v>136504</v>
      </c>
      <c r="D1029" s="30">
        <v>1685</v>
      </c>
      <c r="E1029" s="30">
        <v>68</v>
      </c>
      <c r="F1029" s="31">
        <f t="shared" si="385"/>
        <v>44227</v>
      </c>
      <c r="G1029" s="31">
        <f t="shared" si="397"/>
        <v>44240</v>
      </c>
    </row>
    <row r="1030" spans="1:12" x14ac:dyDescent="0.35">
      <c r="A1030" s="31">
        <v>44244</v>
      </c>
      <c r="B1030" s="30" t="s">
        <v>584</v>
      </c>
      <c r="C1030" s="30">
        <v>149</v>
      </c>
      <c r="D1030" s="30">
        <v>7</v>
      </c>
      <c r="E1030" s="30">
        <v>5</v>
      </c>
      <c r="F1030" s="31">
        <f t="shared" si="385"/>
        <v>44227</v>
      </c>
      <c r="G1030" s="31">
        <f t="shared" si="397"/>
        <v>44240</v>
      </c>
      <c r="H1030" s="46">
        <v>2694.94220855</v>
      </c>
      <c r="I1030" s="48">
        <f t="shared" si="386"/>
        <v>3.8696068160735199E-4</v>
      </c>
      <c r="J1030" s="46">
        <f t="shared" si="387"/>
        <v>5528.8755182682999</v>
      </c>
      <c r="K1030" s="46">
        <f t="shared" si="388"/>
        <v>185.5327355123591</v>
      </c>
      <c r="L1030" s="46">
        <f t="shared" ref="L1030:L1031" si="398">D1030/H1030*100000</f>
        <v>259.74582971730268</v>
      </c>
    </row>
    <row r="1031" spans="1:12" x14ac:dyDescent="0.35">
      <c r="A1031" s="31">
        <v>44244</v>
      </c>
      <c r="B1031" s="30" t="s">
        <v>583</v>
      </c>
      <c r="C1031" s="30">
        <v>470</v>
      </c>
      <c r="D1031" s="30">
        <v>10</v>
      </c>
      <c r="E1031" s="30">
        <v>11</v>
      </c>
      <c r="F1031" s="31">
        <f t="shared" ref="F1031:F1046" si="399">A1031-17</f>
        <v>44227</v>
      </c>
      <c r="G1031" s="31">
        <f t="shared" si="397"/>
        <v>44240</v>
      </c>
      <c r="H1031" s="46">
        <v>11643.810777709999</v>
      </c>
      <c r="I1031" s="48">
        <f t="shared" si="386"/>
        <v>1.6719085629201525E-3</v>
      </c>
      <c r="J1031" s="46">
        <f t="shared" si="387"/>
        <v>4036.4791988867701</v>
      </c>
      <c r="K1031" s="46">
        <f t="shared" si="388"/>
        <v>94.470789761179731</v>
      </c>
      <c r="L1031" s="46">
        <f t="shared" si="398"/>
        <v>85.88253614652703</v>
      </c>
    </row>
    <row r="1032" spans="1:12" x14ac:dyDescent="0.35">
      <c r="A1032" s="31">
        <v>44251</v>
      </c>
      <c r="B1032" s="30" t="s">
        <v>590</v>
      </c>
      <c r="C1032" s="30">
        <v>214783</v>
      </c>
      <c r="D1032" s="30">
        <v>10270</v>
      </c>
      <c r="E1032" s="30">
        <v>11817</v>
      </c>
      <c r="F1032" s="31">
        <f t="shared" si="399"/>
        <v>44234</v>
      </c>
      <c r="G1032" s="31">
        <f t="shared" si="397"/>
        <v>44247</v>
      </c>
      <c r="H1032" s="46">
        <v>4955521.0762956496</v>
      </c>
      <c r="I1032" s="48">
        <f t="shared" ref="I1032:I1047" si="400">H1032/6964382.52422904</f>
        <v>0.71155210947351399</v>
      </c>
      <c r="J1032" s="46">
        <f t="shared" si="387"/>
        <v>4334.2162548232882</v>
      </c>
      <c r="K1032" s="46">
        <f t="shared" si="388"/>
        <v>238.46130039736289</v>
      </c>
      <c r="L1032" s="46">
        <f t="shared" si="391"/>
        <v>207.24359440474882</v>
      </c>
    </row>
    <row r="1033" spans="1:12" x14ac:dyDescent="0.35">
      <c r="A1033" s="31">
        <v>44251</v>
      </c>
      <c r="B1033" s="30" t="s">
        <v>589</v>
      </c>
      <c r="C1033" s="30">
        <v>34754</v>
      </c>
      <c r="D1033" s="30">
        <v>1890</v>
      </c>
      <c r="E1033" s="30">
        <v>1053</v>
      </c>
      <c r="F1033" s="31">
        <f t="shared" si="399"/>
        <v>44234</v>
      </c>
      <c r="G1033" s="31">
        <f t="shared" si="397"/>
        <v>44247</v>
      </c>
      <c r="H1033" s="46">
        <v>509227.92784363002</v>
      </c>
      <c r="I1033" s="48">
        <f t="shared" si="400"/>
        <v>7.3118891168316713E-2</v>
      </c>
      <c r="J1033" s="46">
        <f t="shared" ref="J1033:J1047" si="401">C1033/H1033*100000</f>
        <v>6824.8417063786819</v>
      </c>
      <c r="K1033" s="46">
        <f t="shared" ref="K1033:K1047" si="402">E1033/H1033*100000</f>
        <v>206.78363114509844</v>
      </c>
      <c r="L1033" s="46">
        <f t="shared" si="391"/>
        <v>371.15010718351004</v>
      </c>
    </row>
    <row r="1034" spans="1:12" x14ac:dyDescent="0.35">
      <c r="A1034" s="31">
        <v>44251</v>
      </c>
      <c r="B1034" s="30" t="s">
        <v>588</v>
      </c>
      <c r="C1034" s="30">
        <v>123533</v>
      </c>
      <c r="D1034" s="30">
        <v>2988</v>
      </c>
      <c r="E1034" s="30">
        <v>1247</v>
      </c>
      <c r="F1034" s="31">
        <f t="shared" si="399"/>
        <v>44234</v>
      </c>
      <c r="G1034" s="31">
        <f t="shared" si="397"/>
        <v>44247</v>
      </c>
      <c r="H1034" s="46">
        <v>859094.84590376006</v>
      </c>
      <c r="I1034" s="48">
        <f t="shared" si="400"/>
        <v>0.12335549388836337</v>
      </c>
      <c r="J1034" s="46">
        <f t="shared" si="401"/>
        <v>14379.436751252348</v>
      </c>
      <c r="K1034" s="46">
        <f t="shared" si="402"/>
        <v>145.15277398599304</v>
      </c>
      <c r="L1034" s="46">
        <f t="shared" si="391"/>
        <v>347.80792996804104</v>
      </c>
    </row>
    <row r="1035" spans="1:12" x14ac:dyDescent="0.35">
      <c r="A1035" s="31">
        <v>44251</v>
      </c>
      <c r="B1035" s="30" t="s">
        <v>587</v>
      </c>
      <c r="C1035" s="30">
        <v>15684</v>
      </c>
      <c r="D1035" s="30">
        <v>700</v>
      </c>
      <c r="E1035" s="30">
        <v>410</v>
      </c>
      <c r="F1035" s="31">
        <f t="shared" si="399"/>
        <v>44234</v>
      </c>
      <c r="G1035" s="31">
        <f t="shared" si="397"/>
        <v>44247</v>
      </c>
      <c r="H1035" s="46">
        <v>492858.33534902002</v>
      </c>
      <c r="I1035" s="48">
        <f t="shared" si="400"/>
        <v>7.0768418253071133E-2</v>
      </c>
      <c r="J1035" s="46">
        <f t="shared" si="401"/>
        <v>3182.2531699485817</v>
      </c>
      <c r="K1035" s="46">
        <f t="shared" si="402"/>
        <v>83.188204519186328</v>
      </c>
      <c r="L1035" s="46">
        <f t="shared" si="391"/>
        <v>142.02864186202544</v>
      </c>
    </row>
    <row r="1036" spans="1:12" x14ac:dyDescent="0.35">
      <c r="A1036" s="31">
        <v>44251</v>
      </c>
      <c r="B1036" s="30" t="s">
        <v>586</v>
      </c>
      <c r="C1036" s="30">
        <v>46412</v>
      </c>
      <c r="D1036" s="30">
        <v>1898</v>
      </c>
      <c r="E1036" s="30">
        <v>1328</v>
      </c>
      <c r="F1036" s="31">
        <f t="shared" si="399"/>
        <v>44234</v>
      </c>
      <c r="G1036" s="31">
        <f t="shared" si="397"/>
        <v>44247</v>
      </c>
    </row>
    <row r="1037" spans="1:12" x14ac:dyDescent="0.35">
      <c r="A1037" s="31">
        <v>44251</v>
      </c>
      <c r="B1037" s="30" t="s">
        <v>585</v>
      </c>
      <c r="C1037" s="30">
        <v>138080</v>
      </c>
      <c r="D1037" s="30">
        <v>1681</v>
      </c>
      <c r="E1037" s="30">
        <v>74</v>
      </c>
      <c r="F1037" s="31">
        <f t="shared" si="399"/>
        <v>44234</v>
      </c>
      <c r="G1037" s="31">
        <f t="shared" si="397"/>
        <v>44247</v>
      </c>
    </row>
    <row r="1038" spans="1:12" x14ac:dyDescent="0.35">
      <c r="A1038" s="31">
        <v>44251</v>
      </c>
      <c r="B1038" s="30" t="s">
        <v>584</v>
      </c>
      <c r="C1038" s="30">
        <v>151</v>
      </c>
      <c r="D1038" s="30">
        <v>7</v>
      </c>
      <c r="E1038" s="30">
        <v>5</v>
      </c>
      <c r="F1038" s="31">
        <f t="shared" si="399"/>
        <v>44234</v>
      </c>
      <c r="G1038" s="31">
        <f t="shared" si="397"/>
        <v>44247</v>
      </c>
      <c r="H1038" s="46">
        <v>2694.94220855</v>
      </c>
      <c r="I1038" s="48">
        <f t="shared" si="400"/>
        <v>3.8696068160735199E-4</v>
      </c>
      <c r="J1038" s="46">
        <f t="shared" si="401"/>
        <v>5603.0886124732442</v>
      </c>
      <c r="K1038" s="46">
        <f t="shared" si="402"/>
        <v>185.5327355123591</v>
      </c>
      <c r="L1038" s="46">
        <f t="shared" ref="L1038:L1039" si="403">D1038/H1038*100000</f>
        <v>259.74582971730268</v>
      </c>
    </row>
    <row r="1039" spans="1:12" x14ac:dyDescent="0.35">
      <c r="A1039" s="31">
        <v>44251</v>
      </c>
      <c r="B1039" s="30" t="s">
        <v>583</v>
      </c>
      <c r="C1039" s="30">
        <v>488</v>
      </c>
      <c r="D1039" s="30">
        <v>10</v>
      </c>
      <c r="E1039" s="30">
        <v>11</v>
      </c>
      <c r="F1039" s="31">
        <f t="shared" si="399"/>
        <v>44234</v>
      </c>
      <c r="G1039" s="31">
        <f t="shared" si="397"/>
        <v>44247</v>
      </c>
      <c r="H1039" s="46">
        <v>11643.810777709999</v>
      </c>
      <c r="I1039" s="48">
        <f t="shared" si="400"/>
        <v>1.6719085629201525E-3</v>
      </c>
      <c r="J1039" s="46">
        <f t="shared" si="401"/>
        <v>4191.0677639505193</v>
      </c>
      <c r="K1039" s="46">
        <f t="shared" si="402"/>
        <v>94.470789761179731</v>
      </c>
      <c r="L1039" s="46">
        <f t="shared" si="403"/>
        <v>85.88253614652703</v>
      </c>
    </row>
    <row r="1040" spans="1:12" x14ac:dyDescent="0.35">
      <c r="A1040" s="31">
        <v>44258</v>
      </c>
      <c r="B1040" s="30" t="s">
        <v>590</v>
      </c>
      <c r="C1040" s="30">
        <v>219467</v>
      </c>
      <c r="D1040" s="30">
        <v>10414</v>
      </c>
      <c r="E1040" s="30">
        <v>12022</v>
      </c>
      <c r="F1040" s="31">
        <f t="shared" si="399"/>
        <v>44241</v>
      </c>
      <c r="G1040" s="31">
        <f t="shared" si="397"/>
        <v>44254</v>
      </c>
      <c r="H1040" s="46">
        <v>4955521.0762956496</v>
      </c>
      <c r="I1040" s="48">
        <f t="shared" si="400"/>
        <v>0.71155210947351399</v>
      </c>
      <c r="J1040" s="46">
        <f t="shared" si="401"/>
        <v>4428.7370918429415</v>
      </c>
      <c r="K1040" s="46">
        <f t="shared" si="402"/>
        <v>242.59810048041777</v>
      </c>
      <c r="L1040" s="46">
        <f t="shared" si="391"/>
        <v>210.14944421918736</v>
      </c>
    </row>
    <row r="1041" spans="1:12" x14ac:dyDescent="0.35">
      <c r="A1041" s="31">
        <v>44258</v>
      </c>
      <c r="B1041" s="30" t="s">
        <v>589</v>
      </c>
      <c r="C1041" s="30">
        <v>35342</v>
      </c>
      <c r="D1041" s="30">
        <v>1900</v>
      </c>
      <c r="E1041" s="30">
        <v>1069</v>
      </c>
      <c r="F1041" s="31">
        <f t="shared" si="399"/>
        <v>44241</v>
      </c>
      <c r="G1041" s="31">
        <f t="shared" si="397"/>
        <v>44254</v>
      </c>
      <c r="H1041" s="46">
        <v>509227.92784363002</v>
      </c>
      <c r="I1041" s="48">
        <f t="shared" si="400"/>
        <v>7.3118891168316713E-2</v>
      </c>
      <c r="J1041" s="46">
        <f t="shared" si="401"/>
        <v>6940.3106286135508</v>
      </c>
      <c r="K1041" s="46">
        <f t="shared" si="402"/>
        <v>209.92564263448264</v>
      </c>
      <c r="L1041" s="46">
        <f t="shared" si="391"/>
        <v>373.11386436437516</v>
      </c>
    </row>
    <row r="1042" spans="1:12" x14ac:dyDescent="0.35">
      <c r="A1042" s="31">
        <v>44258</v>
      </c>
      <c r="B1042" s="30" t="s">
        <v>588</v>
      </c>
      <c r="C1042" s="30">
        <v>125873</v>
      </c>
      <c r="D1042" s="30">
        <v>3041</v>
      </c>
      <c r="E1042" s="30">
        <v>1289</v>
      </c>
      <c r="F1042" s="31">
        <f t="shared" si="399"/>
        <v>44241</v>
      </c>
      <c r="G1042" s="31">
        <f t="shared" si="397"/>
        <v>44254</v>
      </c>
      <c r="H1042" s="46">
        <v>859094.84590376006</v>
      </c>
      <c r="I1042" s="48">
        <f t="shared" si="400"/>
        <v>0.12335549388836337</v>
      </c>
      <c r="J1042" s="46">
        <f t="shared" si="401"/>
        <v>14651.816455444186</v>
      </c>
      <c r="K1042" s="46">
        <f t="shared" si="402"/>
        <v>150.0416404714876</v>
      </c>
      <c r="L1042" s="46">
        <f t="shared" si="391"/>
        <v>353.97721386640319</v>
      </c>
    </row>
    <row r="1043" spans="1:12" x14ac:dyDescent="0.35">
      <c r="A1043" s="31">
        <v>44258</v>
      </c>
      <c r="B1043" s="30" t="s">
        <v>587</v>
      </c>
      <c r="C1043" s="30">
        <v>16039</v>
      </c>
      <c r="D1043" s="30">
        <v>709</v>
      </c>
      <c r="E1043" s="30">
        <v>414</v>
      </c>
      <c r="F1043" s="31">
        <f t="shared" si="399"/>
        <v>44241</v>
      </c>
      <c r="G1043" s="31">
        <f t="shared" si="397"/>
        <v>44254</v>
      </c>
      <c r="H1043" s="46">
        <v>492858.33534902002</v>
      </c>
      <c r="I1043" s="48">
        <f t="shared" si="400"/>
        <v>7.0768418253071133E-2</v>
      </c>
      <c r="J1043" s="46">
        <f t="shared" si="401"/>
        <v>3254.2819811786089</v>
      </c>
      <c r="K1043" s="46">
        <f t="shared" si="402"/>
        <v>83.999796758397906</v>
      </c>
      <c r="L1043" s="46">
        <f t="shared" si="391"/>
        <v>143.85472440025148</v>
      </c>
    </row>
    <row r="1044" spans="1:12" x14ac:dyDescent="0.35">
      <c r="A1044" s="31">
        <v>44258</v>
      </c>
      <c r="B1044" s="30" t="s">
        <v>586</v>
      </c>
      <c r="C1044" s="30">
        <v>47605</v>
      </c>
      <c r="D1044" s="30">
        <v>1957</v>
      </c>
      <c r="E1044" s="30">
        <v>1373</v>
      </c>
      <c r="F1044" s="31">
        <f t="shared" si="399"/>
        <v>44241</v>
      </c>
      <c r="G1044" s="31">
        <f t="shared" si="397"/>
        <v>44254</v>
      </c>
    </row>
    <row r="1045" spans="1:12" x14ac:dyDescent="0.35">
      <c r="A1045" s="31">
        <v>44258</v>
      </c>
      <c r="B1045" s="30" t="s">
        <v>585</v>
      </c>
      <c r="C1045" s="30">
        <v>139757</v>
      </c>
      <c r="D1045" s="30">
        <v>1675</v>
      </c>
      <c r="E1045" s="30">
        <v>69</v>
      </c>
      <c r="F1045" s="31">
        <f t="shared" si="399"/>
        <v>44241</v>
      </c>
      <c r="G1045" s="31">
        <f t="shared" si="397"/>
        <v>44254</v>
      </c>
    </row>
    <row r="1046" spans="1:12" x14ac:dyDescent="0.35">
      <c r="A1046" s="31">
        <v>44258</v>
      </c>
      <c r="B1046" s="30" t="s">
        <v>584</v>
      </c>
      <c r="C1046" s="30">
        <v>156</v>
      </c>
      <c r="D1046" s="30">
        <v>7</v>
      </c>
      <c r="E1046" s="30">
        <v>5</v>
      </c>
      <c r="F1046" s="31">
        <f t="shared" si="399"/>
        <v>44241</v>
      </c>
      <c r="G1046" s="31">
        <f t="shared" si="397"/>
        <v>44254</v>
      </c>
      <c r="H1046" s="46">
        <v>2694.94220855</v>
      </c>
      <c r="I1046" s="48">
        <f t="shared" si="400"/>
        <v>3.8696068160735199E-4</v>
      </c>
      <c r="J1046" s="46">
        <f t="shared" si="401"/>
        <v>5788.6213479856033</v>
      </c>
      <c r="K1046" s="46">
        <f t="shared" si="402"/>
        <v>185.5327355123591</v>
      </c>
      <c r="L1046" s="46">
        <f t="shared" ref="L1046:L1058" si="404">D1046/H1046*100000</f>
        <v>259.74582971730268</v>
      </c>
    </row>
    <row r="1047" spans="1:12" x14ac:dyDescent="0.35">
      <c r="A1047" s="31">
        <v>44258</v>
      </c>
      <c r="B1047" s="30" t="s">
        <v>583</v>
      </c>
      <c r="C1047" s="30">
        <v>504</v>
      </c>
      <c r="D1047" s="30">
        <v>10</v>
      </c>
      <c r="E1047" s="30">
        <v>11</v>
      </c>
      <c r="F1047" s="31">
        <f>A1047-17</f>
        <v>44241</v>
      </c>
      <c r="G1047" s="31">
        <f>A1047-4</f>
        <v>44254</v>
      </c>
      <c r="H1047" s="46">
        <v>11643.810777709999</v>
      </c>
      <c r="I1047" s="48">
        <f t="shared" si="400"/>
        <v>1.6719085629201525E-3</v>
      </c>
      <c r="J1047" s="46">
        <f t="shared" si="401"/>
        <v>4328.479821784962</v>
      </c>
      <c r="K1047" s="46">
        <f t="shared" si="402"/>
        <v>94.470789761179731</v>
      </c>
      <c r="L1047" s="46">
        <f t="shared" si="404"/>
        <v>85.88253614652703</v>
      </c>
    </row>
    <row r="1048" spans="1:12" x14ac:dyDescent="0.35">
      <c r="A1048" s="31">
        <v>44265</v>
      </c>
      <c r="B1048" s="30" t="s">
        <v>590</v>
      </c>
      <c r="C1048" s="30">
        <v>224373</v>
      </c>
      <c r="D1048" s="30">
        <v>10547</v>
      </c>
      <c r="E1048" s="30">
        <v>12193</v>
      </c>
      <c r="F1048" s="31">
        <f t="shared" ref="F1048:F1055" si="405">A1048-17</f>
        <v>44248</v>
      </c>
      <c r="G1048" s="31">
        <f t="shared" ref="G1048:G1055" si="406">A1048-4</f>
        <v>44261</v>
      </c>
      <c r="H1048" s="46">
        <v>4955521.0762956496</v>
      </c>
      <c r="I1048" s="48">
        <v>0.71155210947351399</v>
      </c>
      <c r="J1048" s="46">
        <f t="shared" ref="J1048:J1059" si="407">C1048/H1048*100000</f>
        <v>4527.7377806598543</v>
      </c>
      <c r="K1048" s="46">
        <f t="shared" ref="K1048:K1059" si="408">E1048/H1048*100000</f>
        <v>246.04879713506352</v>
      </c>
      <c r="L1048" s="46">
        <f t="shared" si="404"/>
        <v>212.83331939502295</v>
      </c>
    </row>
    <row r="1049" spans="1:12" x14ac:dyDescent="0.35">
      <c r="A1049" s="31">
        <v>44265</v>
      </c>
      <c r="B1049" s="30" t="s">
        <v>589</v>
      </c>
      <c r="C1049" s="30">
        <v>35986</v>
      </c>
      <c r="D1049" s="30">
        <v>1923</v>
      </c>
      <c r="E1049" s="30">
        <v>1084</v>
      </c>
      <c r="F1049" s="31">
        <f t="shared" si="405"/>
        <v>44248</v>
      </c>
      <c r="G1049" s="31">
        <f t="shared" si="406"/>
        <v>44261</v>
      </c>
      <c r="H1049" s="46">
        <v>509227.92784363002</v>
      </c>
      <c r="I1049" s="48">
        <v>7.3118891168316713E-2</v>
      </c>
      <c r="J1049" s="46">
        <f t="shared" si="407"/>
        <v>7066.7765910612661</v>
      </c>
      <c r="K1049" s="46">
        <f t="shared" si="408"/>
        <v>212.87127840578034</v>
      </c>
      <c r="L1049" s="46">
        <f t="shared" si="404"/>
        <v>377.63050588036498</v>
      </c>
    </row>
    <row r="1050" spans="1:12" x14ac:dyDescent="0.35">
      <c r="A1050" s="31">
        <v>44265</v>
      </c>
      <c r="B1050" s="30" t="s">
        <v>588</v>
      </c>
      <c r="C1050" s="30">
        <v>127949</v>
      </c>
      <c r="D1050" s="30">
        <v>3077</v>
      </c>
      <c r="E1050" s="30">
        <v>1322</v>
      </c>
      <c r="F1050" s="31">
        <f t="shared" si="405"/>
        <v>44248</v>
      </c>
      <c r="G1050" s="31">
        <f t="shared" si="406"/>
        <v>44261</v>
      </c>
      <c r="H1050" s="46">
        <v>859094.84590376006</v>
      </c>
      <c r="I1050" s="48">
        <v>0.12335549388836337</v>
      </c>
      <c r="J1050" s="46">
        <f t="shared" si="407"/>
        <v>14893.466141727205</v>
      </c>
      <c r="K1050" s="46">
        <f t="shared" si="408"/>
        <v>153.88289271009046</v>
      </c>
      <c r="L1050" s="46">
        <f>D1050/H1050*100000</f>
        <v>358.16767085396998</v>
      </c>
    </row>
    <row r="1051" spans="1:12" x14ac:dyDescent="0.35">
      <c r="A1051" s="31">
        <v>44265</v>
      </c>
      <c r="B1051" s="30" t="s">
        <v>587</v>
      </c>
      <c r="C1051" s="30">
        <v>16459</v>
      </c>
      <c r="D1051" s="30">
        <v>716</v>
      </c>
      <c r="E1051" s="30">
        <v>419</v>
      </c>
      <c r="F1051" s="31">
        <f t="shared" si="405"/>
        <v>44248</v>
      </c>
      <c r="G1051" s="31">
        <f t="shared" si="406"/>
        <v>44261</v>
      </c>
      <c r="H1051" s="46">
        <v>492858.33534902002</v>
      </c>
      <c r="I1051" s="48">
        <v>7.0768418253071133E-2</v>
      </c>
      <c r="J1051" s="46">
        <f t="shared" si="407"/>
        <v>3339.4991662958241</v>
      </c>
      <c r="K1051" s="46">
        <f t="shared" si="408"/>
        <v>85.014287057412375</v>
      </c>
      <c r="L1051" s="46">
        <f t="shared" si="404"/>
        <v>145.27501081887175</v>
      </c>
    </row>
    <row r="1052" spans="1:12" x14ac:dyDescent="0.35">
      <c r="A1052" s="31">
        <v>44265</v>
      </c>
      <c r="B1052" s="30" t="s">
        <v>586</v>
      </c>
      <c r="C1052" s="30">
        <v>48872</v>
      </c>
      <c r="D1052" s="30">
        <v>2001</v>
      </c>
      <c r="E1052" s="30">
        <v>1403</v>
      </c>
      <c r="F1052" s="31">
        <f t="shared" si="405"/>
        <v>44248</v>
      </c>
      <c r="G1052" s="31">
        <f t="shared" si="406"/>
        <v>44261</v>
      </c>
    </row>
    <row r="1053" spans="1:12" x14ac:dyDescent="0.35">
      <c r="A1053" s="31">
        <v>44265</v>
      </c>
      <c r="B1053" s="30" t="s">
        <v>585</v>
      </c>
      <c r="C1053" s="30">
        <v>140947</v>
      </c>
      <c r="D1053" s="30">
        <v>1679</v>
      </c>
      <c r="E1053" s="30">
        <v>72</v>
      </c>
      <c r="F1053" s="31">
        <f t="shared" si="405"/>
        <v>44248</v>
      </c>
      <c r="G1053" s="31">
        <f t="shared" si="406"/>
        <v>44261</v>
      </c>
    </row>
    <row r="1054" spans="1:12" x14ac:dyDescent="0.35">
      <c r="A1054" s="31">
        <v>44265</v>
      </c>
      <c r="B1054" s="30" t="s">
        <v>584</v>
      </c>
      <c r="C1054" s="30">
        <v>161</v>
      </c>
      <c r="D1054" s="30">
        <v>7</v>
      </c>
      <c r="E1054" s="30">
        <v>5</v>
      </c>
      <c r="F1054" s="31">
        <f t="shared" si="405"/>
        <v>44248</v>
      </c>
      <c r="G1054" s="31">
        <f t="shared" si="406"/>
        <v>44261</v>
      </c>
      <c r="H1054" s="46">
        <v>2694.94220855</v>
      </c>
      <c r="I1054" s="48">
        <v>3.8696068160735199E-4</v>
      </c>
      <c r="J1054" s="46">
        <f t="shared" si="407"/>
        <v>5974.1540834979623</v>
      </c>
      <c r="K1054" s="46">
        <f t="shared" si="408"/>
        <v>185.5327355123591</v>
      </c>
      <c r="L1054" s="46">
        <f t="shared" si="404"/>
        <v>259.74582971730268</v>
      </c>
    </row>
    <row r="1055" spans="1:12" x14ac:dyDescent="0.35">
      <c r="A1055" s="31">
        <v>44265</v>
      </c>
      <c r="B1055" s="30" t="s">
        <v>583</v>
      </c>
      <c r="C1055" s="30">
        <v>517</v>
      </c>
      <c r="D1055" s="30">
        <v>10</v>
      </c>
      <c r="E1055" s="30">
        <v>11</v>
      </c>
      <c r="F1055" s="31">
        <f t="shared" si="405"/>
        <v>44248</v>
      </c>
      <c r="G1055" s="31">
        <f t="shared" si="406"/>
        <v>44261</v>
      </c>
      <c r="H1055" s="46">
        <v>11643.810777709999</v>
      </c>
      <c r="I1055" s="48">
        <v>1.6719085629201525E-3</v>
      </c>
      <c r="J1055" s="46">
        <f t="shared" si="407"/>
        <v>4440.1271187754473</v>
      </c>
      <c r="K1055" s="46">
        <f t="shared" si="408"/>
        <v>94.470789761179731</v>
      </c>
      <c r="L1055" s="46">
        <f t="shared" si="404"/>
        <v>85.88253614652703</v>
      </c>
    </row>
    <row r="1056" spans="1:12" x14ac:dyDescent="0.35">
      <c r="A1056" s="31">
        <v>44272</v>
      </c>
      <c r="B1056" s="30" t="s">
        <v>590</v>
      </c>
      <c r="C1056" s="30">
        <v>229456</v>
      </c>
      <c r="D1056" s="30">
        <v>10666</v>
      </c>
      <c r="E1056" s="30">
        <v>12339</v>
      </c>
      <c r="F1056" s="31">
        <f t="shared" ref="F1056:F1072" si="409">A1056-17</f>
        <v>44255</v>
      </c>
      <c r="G1056" s="31">
        <f t="shared" ref="G1056:G1072" si="410">A1056-4</f>
        <v>44268</v>
      </c>
      <c r="H1056" s="46">
        <v>4955521.0762956496</v>
      </c>
      <c r="I1056" s="48">
        <v>0.71155210947351399</v>
      </c>
      <c r="J1056" s="46">
        <f t="shared" si="407"/>
        <v>4630.3102432070154</v>
      </c>
      <c r="K1056" s="46">
        <f t="shared" si="408"/>
        <v>248.99500597470262</v>
      </c>
      <c r="L1056" s="46">
        <f t="shared" si="404"/>
        <v>215.23468139445484</v>
      </c>
    </row>
    <row r="1057" spans="1:12" x14ac:dyDescent="0.35">
      <c r="A1057" s="31">
        <v>44272</v>
      </c>
      <c r="B1057" s="30" t="s">
        <v>589</v>
      </c>
      <c r="C1057" s="30">
        <v>36581</v>
      </c>
      <c r="D1057" s="30">
        <v>1949</v>
      </c>
      <c r="E1057" s="30">
        <v>1098</v>
      </c>
      <c r="F1057" s="31">
        <f t="shared" si="409"/>
        <v>44255</v>
      </c>
      <c r="G1057" s="31">
        <f t="shared" si="410"/>
        <v>44268</v>
      </c>
      <c r="H1057" s="46">
        <v>509227.92784363002</v>
      </c>
      <c r="I1057" s="48">
        <v>7.3118891168316713E-2</v>
      </c>
      <c r="J1057" s="46">
        <f t="shared" si="407"/>
        <v>7183.6201433227416</v>
      </c>
      <c r="K1057" s="46">
        <f t="shared" si="408"/>
        <v>215.62053845899155</v>
      </c>
      <c r="L1057" s="46">
        <f t="shared" si="404"/>
        <v>382.73627455061433</v>
      </c>
    </row>
    <row r="1058" spans="1:12" x14ac:dyDescent="0.35">
      <c r="A1058" s="31">
        <v>44272</v>
      </c>
      <c r="B1058" s="30" t="s">
        <v>588</v>
      </c>
      <c r="C1058" s="30">
        <v>130171</v>
      </c>
      <c r="D1058" s="30">
        <v>3106</v>
      </c>
      <c r="E1058" s="30">
        <v>1349</v>
      </c>
      <c r="F1058" s="31">
        <f t="shared" si="409"/>
        <v>44255</v>
      </c>
      <c r="G1058" s="31">
        <f t="shared" si="410"/>
        <v>44268</v>
      </c>
      <c r="H1058" s="46">
        <v>859094.84590376006</v>
      </c>
      <c r="I1058" s="48">
        <v>0.12335549388836337</v>
      </c>
      <c r="J1058" s="46">
        <f t="shared" si="407"/>
        <v>15152.110459126463</v>
      </c>
      <c r="K1058" s="46">
        <f t="shared" si="408"/>
        <v>157.02573545076552</v>
      </c>
      <c r="L1058" s="46">
        <f t="shared" si="404"/>
        <v>361.543316760621</v>
      </c>
    </row>
    <row r="1059" spans="1:12" x14ac:dyDescent="0.35">
      <c r="A1059" s="31">
        <v>44272</v>
      </c>
      <c r="B1059" s="30" t="s">
        <v>587</v>
      </c>
      <c r="C1059" s="30">
        <v>16905</v>
      </c>
      <c r="D1059" s="30">
        <v>720</v>
      </c>
      <c r="E1059" s="30">
        <v>424</v>
      </c>
      <c r="F1059" s="31">
        <f t="shared" si="409"/>
        <v>44255</v>
      </c>
      <c r="G1059" s="31">
        <f t="shared" si="410"/>
        <v>44268</v>
      </c>
      <c r="H1059" s="46">
        <v>492858.33534902002</v>
      </c>
      <c r="I1059" s="48">
        <v>7.0768418253071133E-2</v>
      </c>
      <c r="J1059" s="46">
        <f t="shared" si="407"/>
        <v>3429.9917009679148</v>
      </c>
      <c r="K1059" s="46">
        <f t="shared" si="408"/>
        <v>86.028777356426829</v>
      </c>
      <c r="L1059" s="46">
        <f>D1059/H1059*100000</f>
        <v>146.08660305808331</v>
      </c>
    </row>
    <row r="1060" spans="1:12" x14ac:dyDescent="0.35">
      <c r="A1060" s="31">
        <v>44272</v>
      </c>
      <c r="B1060" s="30" t="s">
        <v>586</v>
      </c>
      <c r="C1060" s="30">
        <v>50301</v>
      </c>
      <c r="D1060" s="30">
        <v>2040</v>
      </c>
      <c r="E1060" s="30">
        <v>1437</v>
      </c>
      <c r="F1060" s="31">
        <f t="shared" si="409"/>
        <v>44255</v>
      </c>
      <c r="G1060" s="31">
        <f t="shared" si="410"/>
        <v>44268</v>
      </c>
    </row>
    <row r="1061" spans="1:12" x14ac:dyDescent="0.35">
      <c r="A1061" s="31">
        <v>44272</v>
      </c>
      <c r="B1061" s="30" t="s">
        <v>585</v>
      </c>
      <c r="C1061" s="30">
        <v>142264</v>
      </c>
      <c r="D1061" s="30">
        <v>1671</v>
      </c>
      <c r="E1061" s="30">
        <v>69</v>
      </c>
      <c r="F1061" s="31">
        <f t="shared" si="409"/>
        <v>44255</v>
      </c>
      <c r="G1061" s="31">
        <f t="shared" si="410"/>
        <v>44268</v>
      </c>
    </row>
    <row r="1062" spans="1:12" x14ac:dyDescent="0.35">
      <c r="A1062" s="31">
        <v>44272</v>
      </c>
      <c r="B1062" s="30" t="s">
        <v>584</v>
      </c>
      <c r="C1062" s="30">
        <v>165</v>
      </c>
      <c r="D1062" s="30">
        <v>7</v>
      </c>
      <c r="E1062" s="30">
        <v>5</v>
      </c>
      <c r="F1062" s="31">
        <f t="shared" si="409"/>
        <v>44255</v>
      </c>
      <c r="G1062" s="31">
        <f t="shared" si="410"/>
        <v>44268</v>
      </c>
      <c r="H1062" s="46">
        <v>2694.94220855</v>
      </c>
      <c r="I1062" s="48">
        <v>3.8696068160735199E-4</v>
      </c>
      <c r="J1062" s="46">
        <f t="shared" ref="J1062:J1077" si="411">C1062/H1062*100000</f>
        <v>6122.5802719078492</v>
      </c>
      <c r="K1062" s="46">
        <f t="shared" ref="K1062:K1077" si="412">E1062/H1062*100000</f>
        <v>185.5327355123591</v>
      </c>
      <c r="L1062" s="46">
        <f t="shared" ref="L1062:L1077" si="413">D1062/H1062*100000</f>
        <v>259.74582971730268</v>
      </c>
    </row>
    <row r="1063" spans="1:12" x14ac:dyDescent="0.35">
      <c r="A1063" s="31">
        <v>44272</v>
      </c>
      <c r="B1063" s="30" t="s">
        <v>583</v>
      </c>
      <c r="C1063" s="30">
        <v>534</v>
      </c>
      <c r="D1063" s="30">
        <v>11</v>
      </c>
      <c r="E1063" s="30">
        <v>11</v>
      </c>
      <c r="F1063" s="31">
        <f t="shared" si="409"/>
        <v>44255</v>
      </c>
      <c r="G1063" s="31">
        <f t="shared" si="410"/>
        <v>44268</v>
      </c>
      <c r="H1063" s="46">
        <v>11643.810777709999</v>
      </c>
      <c r="I1063" s="48">
        <v>1.6719085629201525E-3</v>
      </c>
      <c r="J1063" s="46">
        <f t="shared" si="411"/>
        <v>4586.1274302245429</v>
      </c>
      <c r="K1063" s="46">
        <f t="shared" si="412"/>
        <v>94.470789761179731</v>
      </c>
      <c r="L1063" s="46">
        <f t="shared" si="413"/>
        <v>94.470789761179731</v>
      </c>
    </row>
    <row r="1064" spans="1:12" x14ac:dyDescent="0.35">
      <c r="A1064" s="31">
        <v>44279</v>
      </c>
      <c r="B1064" s="30" t="s">
        <v>590</v>
      </c>
      <c r="C1064" s="30">
        <v>235556</v>
      </c>
      <c r="D1064" s="30">
        <v>10795</v>
      </c>
      <c r="E1064" s="30">
        <v>12501</v>
      </c>
      <c r="F1064" s="31">
        <f t="shared" si="409"/>
        <v>44262</v>
      </c>
      <c r="G1064" s="31">
        <f t="shared" si="410"/>
        <v>44275</v>
      </c>
      <c r="H1064" s="46">
        <v>4955521.0762956496</v>
      </c>
      <c r="I1064" s="48">
        <v>0.71155210947351399</v>
      </c>
      <c r="J1064" s="46">
        <f t="shared" si="411"/>
        <v>4753.405270068648</v>
      </c>
      <c r="K1064" s="46">
        <f t="shared" si="412"/>
        <v>252.26408701594596</v>
      </c>
      <c r="L1064" s="46">
        <f t="shared" si="413"/>
        <v>217.83783851988935</v>
      </c>
    </row>
    <row r="1065" spans="1:12" x14ac:dyDescent="0.35">
      <c r="A1065" s="31">
        <v>44279</v>
      </c>
      <c r="B1065" s="30" t="s">
        <v>589</v>
      </c>
      <c r="C1065" s="30">
        <v>37247</v>
      </c>
      <c r="D1065" s="30">
        <v>1956</v>
      </c>
      <c r="E1065" s="30">
        <v>1106</v>
      </c>
      <c r="F1065" s="31">
        <f t="shared" si="409"/>
        <v>44262</v>
      </c>
      <c r="G1065" s="31">
        <f t="shared" si="410"/>
        <v>44275</v>
      </c>
      <c r="H1065" s="46">
        <v>509227.92784363002</v>
      </c>
      <c r="I1065" s="48">
        <v>7.3118891168316713E-2</v>
      </c>
      <c r="J1065" s="46">
        <f t="shared" si="411"/>
        <v>7314.4063715683587</v>
      </c>
      <c r="K1065" s="46">
        <f t="shared" si="412"/>
        <v>217.19154420368363</v>
      </c>
      <c r="L1065" s="46">
        <f t="shared" si="413"/>
        <v>384.11090457721991</v>
      </c>
    </row>
    <row r="1066" spans="1:12" x14ac:dyDescent="0.35">
      <c r="A1066" s="31">
        <v>44279</v>
      </c>
      <c r="B1066" s="30" t="s">
        <v>588</v>
      </c>
      <c r="C1066" s="30">
        <v>132706</v>
      </c>
      <c r="D1066" s="30">
        <v>3144</v>
      </c>
      <c r="E1066" s="30">
        <v>1377</v>
      </c>
      <c r="F1066" s="31">
        <f t="shared" si="409"/>
        <v>44262</v>
      </c>
      <c r="G1066" s="31">
        <f t="shared" si="410"/>
        <v>44275</v>
      </c>
      <c r="H1066" s="46">
        <v>859094.84590376006</v>
      </c>
      <c r="I1066" s="48">
        <v>0.12335549388836337</v>
      </c>
      <c r="J1066" s="46">
        <f t="shared" si="411"/>
        <v>15447.188472000955</v>
      </c>
      <c r="K1066" s="46">
        <f t="shared" si="412"/>
        <v>160.28497977442856</v>
      </c>
      <c r="L1066" s="46">
        <f t="shared" si="413"/>
        <v>365.96657691416368</v>
      </c>
    </row>
    <row r="1067" spans="1:12" x14ac:dyDescent="0.35">
      <c r="A1067" s="31">
        <v>44279</v>
      </c>
      <c r="B1067" s="30" t="s">
        <v>587</v>
      </c>
      <c r="C1067" s="30">
        <v>17422</v>
      </c>
      <c r="D1067" s="30">
        <v>729</v>
      </c>
      <c r="E1067" s="30">
        <v>428</v>
      </c>
      <c r="F1067" s="31">
        <f t="shared" si="409"/>
        <v>44262</v>
      </c>
      <c r="G1067" s="31">
        <f t="shared" si="410"/>
        <v>44275</v>
      </c>
      <c r="H1067" s="46">
        <v>492858.33534902002</v>
      </c>
      <c r="I1067" s="48">
        <v>7.0768418253071133E-2</v>
      </c>
      <c r="J1067" s="46">
        <f t="shared" si="411"/>
        <v>3534.8899978860109</v>
      </c>
      <c r="K1067" s="46">
        <f t="shared" si="412"/>
        <v>86.840369595638407</v>
      </c>
      <c r="L1067" s="46">
        <f t="shared" si="413"/>
        <v>147.91268559630936</v>
      </c>
    </row>
    <row r="1068" spans="1:12" x14ac:dyDescent="0.35">
      <c r="A1068" s="31">
        <v>44279</v>
      </c>
      <c r="B1068" s="30" t="s">
        <v>586</v>
      </c>
      <c r="C1068" s="30">
        <v>51845</v>
      </c>
      <c r="D1068" s="30">
        <v>2068</v>
      </c>
      <c r="E1068" s="30">
        <v>1470</v>
      </c>
      <c r="F1068" s="31">
        <f t="shared" si="409"/>
        <v>44262</v>
      </c>
      <c r="G1068" s="31">
        <f t="shared" si="410"/>
        <v>44275</v>
      </c>
    </row>
    <row r="1069" spans="1:12" x14ac:dyDescent="0.35">
      <c r="A1069" s="31">
        <v>44279</v>
      </c>
      <c r="B1069" s="30" t="s">
        <v>584</v>
      </c>
      <c r="C1069" s="30">
        <v>168</v>
      </c>
      <c r="D1069" s="30">
        <v>8</v>
      </c>
      <c r="E1069" s="30">
        <v>5</v>
      </c>
      <c r="F1069" s="31">
        <f t="shared" si="409"/>
        <v>44262</v>
      </c>
      <c r="G1069" s="31">
        <f t="shared" si="410"/>
        <v>44275</v>
      </c>
      <c r="H1069" s="46">
        <v>2694.94220855</v>
      </c>
      <c r="I1069" s="48">
        <v>3.8696068160735199E-4</v>
      </c>
      <c r="J1069" s="46">
        <f t="shared" si="411"/>
        <v>6233.8999132152649</v>
      </c>
      <c r="K1069" s="46">
        <f t="shared" si="412"/>
        <v>185.5327355123591</v>
      </c>
      <c r="L1069" s="46">
        <f t="shared" si="413"/>
        <v>296.85237681977452</v>
      </c>
    </row>
    <row r="1070" spans="1:12" x14ac:dyDescent="0.35">
      <c r="A1070" s="31">
        <v>44279</v>
      </c>
      <c r="B1070" s="30" t="s">
        <v>583</v>
      </c>
      <c r="C1070" s="30">
        <v>542</v>
      </c>
      <c r="D1070" s="30">
        <v>11</v>
      </c>
      <c r="E1070" s="30">
        <v>11</v>
      </c>
      <c r="F1070" s="31">
        <f t="shared" si="409"/>
        <v>44262</v>
      </c>
      <c r="G1070" s="31">
        <f t="shared" si="410"/>
        <v>44275</v>
      </c>
      <c r="H1070" s="46">
        <v>11643.810777709999</v>
      </c>
      <c r="I1070" s="48">
        <v>1.6719085629201525E-3</v>
      </c>
      <c r="J1070" s="46">
        <f t="shared" si="411"/>
        <v>4654.8334591417652</v>
      </c>
      <c r="K1070" s="46">
        <f t="shared" si="412"/>
        <v>94.470789761179731</v>
      </c>
      <c r="L1070" s="46">
        <f t="shared" si="413"/>
        <v>94.470789761179731</v>
      </c>
    </row>
    <row r="1071" spans="1:12" x14ac:dyDescent="0.35">
      <c r="A1071" s="31">
        <v>44279</v>
      </c>
      <c r="B1071" s="30" t="s">
        <v>585</v>
      </c>
      <c r="C1071" s="30">
        <v>144330</v>
      </c>
      <c r="D1071" s="30">
        <v>1685</v>
      </c>
      <c r="E1071" s="30">
        <v>72</v>
      </c>
      <c r="F1071" s="31">
        <f>A1071-17</f>
        <v>44262</v>
      </c>
      <c r="G1071" s="31">
        <f>A1071-4</f>
        <v>44275</v>
      </c>
    </row>
    <row r="1072" spans="1:12" x14ac:dyDescent="0.35">
      <c r="A1072" s="115">
        <v>44286</v>
      </c>
      <c r="B1072" s="30" t="s">
        <v>584</v>
      </c>
      <c r="C1072" s="30">
        <v>171</v>
      </c>
      <c r="D1072" s="79">
        <v>8</v>
      </c>
      <c r="E1072" s="79">
        <v>5</v>
      </c>
      <c r="F1072" s="31">
        <f t="shared" si="409"/>
        <v>44269</v>
      </c>
      <c r="G1072" s="31">
        <f t="shared" si="410"/>
        <v>44282</v>
      </c>
      <c r="H1072" s="46">
        <v>2694.94220855</v>
      </c>
      <c r="I1072" s="48">
        <v>3.8696068160735199E-4</v>
      </c>
      <c r="J1072" s="46">
        <f t="shared" si="411"/>
        <v>6345.2195545226814</v>
      </c>
      <c r="K1072" s="46">
        <f t="shared" si="412"/>
        <v>185.5327355123591</v>
      </c>
      <c r="L1072" s="46">
        <f t="shared" si="413"/>
        <v>296.85237681977452</v>
      </c>
    </row>
    <row r="1073" spans="1:12" x14ac:dyDescent="0.35">
      <c r="A1073" s="115">
        <v>44286</v>
      </c>
      <c r="B1073" s="30" t="s">
        <v>583</v>
      </c>
      <c r="C1073" s="79">
        <v>548</v>
      </c>
      <c r="D1073" s="79">
        <v>11</v>
      </c>
      <c r="E1073" s="79">
        <v>11</v>
      </c>
      <c r="F1073" s="31">
        <f t="shared" ref="F1073:F1080" si="414">A1073-17</f>
        <v>44269</v>
      </c>
      <c r="G1073" s="31">
        <f t="shared" ref="G1073:G1080" si="415">A1073-4</f>
        <v>44282</v>
      </c>
      <c r="H1073" s="46">
        <v>11643.810777709999</v>
      </c>
      <c r="I1073" s="48">
        <v>1.6719085629201525E-3</v>
      </c>
      <c r="J1073" s="46">
        <f t="shared" si="411"/>
        <v>4706.362980829681</v>
      </c>
      <c r="K1073" s="46">
        <f t="shared" si="412"/>
        <v>94.470789761179731</v>
      </c>
      <c r="L1073" s="46">
        <f t="shared" si="413"/>
        <v>94.470789761179731</v>
      </c>
    </row>
    <row r="1074" spans="1:12" x14ac:dyDescent="0.35">
      <c r="A1074" s="115">
        <v>44286</v>
      </c>
      <c r="B1074" s="30" t="s">
        <v>590</v>
      </c>
      <c r="C1074" s="79">
        <v>242371</v>
      </c>
      <c r="D1074" s="79">
        <v>10925</v>
      </c>
      <c r="E1074" s="79">
        <v>12637</v>
      </c>
      <c r="F1074" s="31">
        <f t="shared" si="414"/>
        <v>44269</v>
      </c>
      <c r="G1074" s="31">
        <f t="shared" si="415"/>
        <v>44282</v>
      </c>
      <c r="H1074" s="46">
        <v>4955521.0762956496</v>
      </c>
      <c r="I1074" s="48">
        <v>0.71155210947351399</v>
      </c>
      <c r="J1074" s="46">
        <f t="shared" si="411"/>
        <v>4890.9286484394725</v>
      </c>
      <c r="K1074" s="46">
        <f t="shared" si="412"/>
        <v>255.00850072958238</v>
      </c>
      <c r="L1074" s="46">
        <f t="shared" si="413"/>
        <v>220.46117515792415</v>
      </c>
    </row>
    <row r="1075" spans="1:12" x14ac:dyDescent="0.35">
      <c r="A1075" s="115">
        <v>44286</v>
      </c>
      <c r="B1075" s="30" t="s">
        <v>589</v>
      </c>
      <c r="C1075" s="79">
        <v>38007</v>
      </c>
      <c r="D1075" s="79">
        <v>1962</v>
      </c>
      <c r="E1075" s="79">
        <v>1115</v>
      </c>
      <c r="F1075" s="31">
        <f t="shared" si="414"/>
        <v>44269</v>
      </c>
      <c r="G1075" s="31">
        <f t="shared" si="415"/>
        <v>44282</v>
      </c>
      <c r="H1075" s="46">
        <v>509227.92784363002</v>
      </c>
      <c r="I1075" s="48">
        <v>7.3118891168316713E-2</v>
      </c>
      <c r="J1075" s="46">
        <f t="shared" si="411"/>
        <v>7463.6519173141096</v>
      </c>
      <c r="K1075" s="46">
        <f t="shared" si="412"/>
        <v>218.95892566646228</v>
      </c>
      <c r="L1075" s="46">
        <f t="shared" si="413"/>
        <v>385.28915888573903</v>
      </c>
    </row>
    <row r="1076" spans="1:12" x14ac:dyDescent="0.35">
      <c r="A1076" s="115">
        <v>44286</v>
      </c>
      <c r="B1076" s="30" t="s">
        <v>588</v>
      </c>
      <c r="C1076" s="79">
        <v>135646</v>
      </c>
      <c r="D1076" s="79">
        <v>3189</v>
      </c>
      <c r="E1076" s="79">
        <v>434</v>
      </c>
      <c r="F1076" s="31">
        <f t="shared" si="414"/>
        <v>44269</v>
      </c>
      <c r="G1076" s="31">
        <f t="shared" si="415"/>
        <v>44282</v>
      </c>
      <c r="H1076" s="46">
        <v>859094.84590376006</v>
      </c>
      <c r="I1076" s="48">
        <v>0.12335549388836337</v>
      </c>
      <c r="J1076" s="46">
        <f t="shared" si="411"/>
        <v>15789.409125985574</v>
      </c>
      <c r="K1076" s="46">
        <f t="shared" si="412"/>
        <v>50.518287016777052</v>
      </c>
      <c r="L1076" s="46">
        <f t="shared" si="413"/>
        <v>371.20464814862214</v>
      </c>
    </row>
    <row r="1077" spans="1:12" x14ac:dyDescent="0.35">
      <c r="A1077" s="115">
        <v>44286</v>
      </c>
      <c r="B1077" s="30" t="s">
        <v>587</v>
      </c>
      <c r="C1077" s="79">
        <v>17914</v>
      </c>
      <c r="D1077" s="79">
        <v>735</v>
      </c>
      <c r="E1077" s="79">
        <v>1416</v>
      </c>
      <c r="F1077" s="31">
        <f t="shared" si="414"/>
        <v>44269</v>
      </c>
      <c r="G1077" s="31">
        <f t="shared" si="415"/>
        <v>44282</v>
      </c>
      <c r="H1077" s="46">
        <v>492858.33534902002</v>
      </c>
      <c r="I1077" s="48">
        <v>7.0768418253071133E-2</v>
      </c>
      <c r="J1077" s="46">
        <f t="shared" si="411"/>
        <v>3634.715843309034</v>
      </c>
      <c r="K1077" s="46">
        <f t="shared" si="412"/>
        <v>287.30365268089719</v>
      </c>
      <c r="L1077" s="46">
        <f t="shared" si="413"/>
        <v>149.1300739551267</v>
      </c>
    </row>
    <row r="1078" spans="1:12" x14ac:dyDescent="0.35">
      <c r="A1078" s="115">
        <v>44286</v>
      </c>
      <c r="B1078" s="30" t="s">
        <v>586</v>
      </c>
      <c r="C1078" s="79">
        <v>53763</v>
      </c>
      <c r="D1078" s="79">
        <v>2099</v>
      </c>
      <c r="E1078" s="79">
        <v>1496</v>
      </c>
      <c r="F1078" s="31">
        <f t="shared" si="414"/>
        <v>44269</v>
      </c>
      <c r="G1078" s="31">
        <f t="shared" si="415"/>
        <v>44282</v>
      </c>
    </row>
    <row r="1079" spans="1:12" x14ac:dyDescent="0.35">
      <c r="A1079" s="115">
        <v>44286</v>
      </c>
      <c r="B1079" s="30" t="s">
        <v>585</v>
      </c>
      <c r="C1079" s="79">
        <v>147160</v>
      </c>
      <c r="D1079" s="79">
        <v>1680</v>
      </c>
      <c r="E1079" s="79">
        <v>71</v>
      </c>
      <c r="F1079" s="31">
        <f t="shared" si="414"/>
        <v>44269</v>
      </c>
      <c r="G1079" s="31">
        <f t="shared" si="415"/>
        <v>44282</v>
      </c>
    </row>
    <row r="1080" spans="1:12" s="122" customFormat="1" x14ac:dyDescent="0.35">
      <c r="A1080" s="115">
        <v>44293</v>
      </c>
      <c r="B1080" s="122" t="s">
        <v>584</v>
      </c>
      <c r="C1080" s="122">
        <v>170</v>
      </c>
      <c r="D1080" s="122">
        <v>8</v>
      </c>
      <c r="E1080" s="122">
        <v>5</v>
      </c>
      <c r="F1080" s="123">
        <f t="shared" si="414"/>
        <v>44276</v>
      </c>
      <c r="G1080" s="123">
        <f t="shared" si="415"/>
        <v>44289</v>
      </c>
      <c r="H1080" s="46">
        <v>2694.94220855</v>
      </c>
      <c r="I1080" s="48">
        <v>3.8696068160735199E-4</v>
      </c>
      <c r="J1080" s="46">
        <f t="shared" ref="J1080:J1085" si="416">C1080/H1080*100000</f>
        <v>6308.1130074202092</v>
      </c>
      <c r="K1080" s="46">
        <f t="shared" ref="K1080:K1085" si="417">E1080/H1080*100000</f>
        <v>185.5327355123591</v>
      </c>
      <c r="L1080" s="46">
        <f t="shared" ref="L1080:L1085" si="418">D1080/H1080*100000</f>
        <v>296.85237681977452</v>
      </c>
    </row>
    <row r="1081" spans="1:12" s="122" customFormat="1" x14ac:dyDescent="0.35">
      <c r="A1081" s="115">
        <v>44293</v>
      </c>
      <c r="B1081" s="122" t="s">
        <v>583</v>
      </c>
      <c r="C1081" s="122">
        <v>560</v>
      </c>
      <c r="D1081" s="122">
        <v>11</v>
      </c>
      <c r="E1081" s="122">
        <v>11</v>
      </c>
      <c r="F1081" s="123">
        <f t="shared" ref="F1081:F1088" si="419">A1081-17</f>
        <v>44276</v>
      </c>
      <c r="G1081" s="123">
        <f t="shared" ref="G1081:G1088" si="420">A1081-4</f>
        <v>44289</v>
      </c>
      <c r="H1081" s="46">
        <v>11643.810777709999</v>
      </c>
      <c r="I1081" s="48">
        <v>1.6719085629201525E-3</v>
      </c>
      <c r="J1081" s="46">
        <f t="shared" si="416"/>
        <v>4809.4220242055135</v>
      </c>
      <c r="K1081" s="46">
        <f t="shared" si="417"/>
        <v>94.470789761179731</v>
      </c>
      <c r="L1081" s="46">
        <f t="shared" si="418"/>
        <v>94.470789761179731</v>
      </c>
    </row>
    <row r="1082" spans="1:12" s="122" customFormat="1" x14ac:dyDescent="0.35">
      <c r="A1082" s="115">
        <v>44293</v>
      </c>
      <c r="B1082" s="122" t="s">
        <v>590</v>
      </c>
      <c r="C1082" s="122">
        <v>248738</v>
      </c>
      <c r="D1082" s="122">
        <v>11024</v>
      </c>
      <c r="E1082" s="122">
        <v>12735</v>
      </c>
      <c r="F1082" s="123">
        <f t="shared" si="419"/>
        <v>44276</v>
      </c>
      <c r="G1082" s="123">
        <f t="shared" si="420"/>
        <v>44289</v>
      </c>
      <c r="H1082" s="46">
        <v>4955521.0762956496</v>
      </c>
      <c r="I1082" s="48">
        <v>0.71155210947351399</v>
      </c>
      <c r="J1082" s="46">
        <f t="shared" si="416"/>
        <v>5019.4116051653764</v>
      </c>
      <c r="K1082" s="46">
        <f t="shared" si="417"/>
        <v>256.98609296440861</v>
      </c>
      <c r="L1082" s="46">
        <f t="shared" si="418"/>
        <v>222.45894690535064</v>
      </c>
    </row>
    <row r="1083" spans="1:12" s="122" customFormat="1" x14ac:dyDescent="0.35">
      <c r="A1083" s="115">
        <v>44293</v>
      </c>
      <c r="B1083" s="122" t="s">
        <v>589</v>
      </c>
      <c r="C1083" s="122">
        <v>38855</v>
      </c>
      <c r="D1083" s="122">
        <v>1973</v>
      </c>
      <c r="E1083" s="122">
        <v>1125</v>
      </c>
      <c r="F1083" s="123">
        <f t="shared" si="419"/>
        <v>44276</v>
      </c>
      <c r="G1083" s="123">
        <f t="shared" si="420"/>
        <v>44289</v>
      </c>
      <c r="H1083" s="46">
        <v>509227.92784363002</v>
      </c>
      <c r="I1083" s="48">
        <v>7.3118891168316713E-2</v>
      </c>
      <c r="J1083" s="46">
        <f t="shared" si="416"/>
        <v>7630.1785262514732</v>
      </c>
      <c r="K1083" s="46">
        <f t="shared" si="417"/>
        <v>220.92268284732742</v>
      </c>
      <c r="L1083" s="46">
        <f t="shared" si="418"/>
        <v>387.44929178469062</v>
      </c>
    </row>
    <row r="1084" spans="1:12" s="122" customFormat="1" x14ac:dyDescent="0.35">
      <c r="A1084" s="115">
        <v>44293</v>
      </c>
      <c r="B1084" s="122" t="s">
        <v>588</v>
      </c>
      <c r="C1084" s="122">
        <v>138560</v>
      </c>
      <c r="D1084" s="122">
        <v>3232</v>
      </c>
      <c r="E1084" s="122">
        <v>1454</v>
      </c>
      <c r="F1084" s="123">
        <f t="shared" si="419"/>
        <v>44276</v>
      </c>
      <c r="G1084" s="123">
        <f t="shared" si="420"/>
        <v>44289</v>
      </c>
      <c r="H1084" s="46">
        <v>859094.84590376006</v>
      </c>
      <c r="I1084" s="48">
        <v>0.12335549388836337</v>
      </c>
      <c r="J1084" s="46">
        <f t="shared" si="416"/>
        <v>16128.603338812505</v>
      </c>
      <c r="K1084" s="46">
        <f t="shared" si="417"/>
        <v>169.24790166450191</v>
      </c>
      <c r="L1084" s="46">
        <f t="shared" si="418"/>
        <v>376.20991621710465</v>
      </c>
    </row>
    <row r="1085" spans="1:12" s="122" customFormat="1" x14ac:dyDescent="0.35">
      <c r="A1085" s="115">
        <v>44293</v>
      </c>
      <c r="B1085" s="122" t="s">
        <v>587</v>
      </c>
      <c r="C1085" s="122">
        <v>18385</v>
      </c>
      <c r="D1085" s="122">
        <v>747</v>
      </c>
      <c r="E1085" s="122">
        <v>438</v>
      </c>
      <c r="F1085" s="123">
        <f t="shared" si="419"/>
        <v>44276</v>
      </c>
      <c r="G1085" s="123">
        <f t="shared" si="420"/>
        <v>44289</v>
      </c>
      <c r="H1085" s="46">
        <v>492858.33534902002</v>
      </c>
      <c r="I1085" s="48">
        <v>7.0768418253071133E-2</v>
      </c>
      <c r="J1085" s="46">
        <f t="shared" si="416"/>
        <v>3730.2808294761971</v>
      </c>
      <c r="K1085" s="46">
        <f t="shared" si="417"/>
        <v>88.869350193667344</v>
      </c>
      <c r="L1085" s="46">
        <f t="shared" si="418"/>
        <v>151.56485067276145</v>
      </c>
    </row>
    <row r="1086" spans="1:12" s="122" customFormat="1" x14ac:dyDescent="0.35">
      <c r="A1086" s="115">
        <v>44293</v>
      </c>
      <c r="B1086" s="122" t="s">
        <v>586</v>
      </c>
      <c r="C1086" s="122">
        <v>55538</v>
      </c>
      <c r="D1086" s="122">
        <v>2131</v>
      </c>
      <c r="E1086" s="122">
        <v>1519</v>
      </c>
      <c r="F1086" s="123">
        <f t="shared" si="419"/>
        <v>44276</v>
      </c>
      <c r="G1086" s="123">
        <f t="shared" si="420"/>
        <v>44289</v>
      </c>
      <c r="H1086" s="46"/>
      <c r="I1086" s="48"/>
      <c r="J1086" s="46"/>
      <c r="K1086" s="46"/>
      <c r="L1086" s="46"/>
    </row>
    <row r="1087" spans="1:12" s="122" customFormat="1" x14ac:dyDescent="0.35">
      <c r="A1087" s="115">
        <v>44293</v>
      </c>
      <c r="B1087" s="122" t="s">
        <v>585</v>
      </c>
      <c r="C1087" s="122">
        <v>149767</v>
      </c>
      <c r="D1087" s="122">
        <v>1691</v>
      </c>
      <c r="E1087" s="122">
        <v>71</v>
      </c>
      <c r="F1087" s="123">
        <f t="shared" si="419"/>
        <v>44276</v>
      </c>
      <c r="G1087" s="123">
        <f t="shared" si="420"/>
        <v>44289</v>
      </c>
      <c r="H1087" s="46"/>
      <c r="I1087" s="48"/>
      <c r="J1087" s="46"/>
      <c r="K1087" s="46"/>
      <c r="L1087" s="46"/>
    </row>
    <row r="1088" spans="1:12" x14ac:dyDescent="0.35">
      <c r="A1088" s="115">
        <v>44300</v>
      </c>
      <c r="B1088" s="132" t="s">
        <v>584</v>
      </c>
      <c r="C1088" s="132">
        <v>172</v>
      </c>
      <c r="D1088" s="132">
        <v>8</v>
      </c>
      <c r="E1088" s="132">
        <v>5</v>
      </c>
      <c r="F1088" s="133">
        <f t="shared" si="419"/>
        <v>44283</v>
      </c>
      <c r="G1088" s="133">
        <f t="shared" si="420"/>
        <v>44296</v>
      </c>
      <c r="H1088" s="46">
        <v>2694.94220855</v>
      </c>
      <c r="I1088" s="48">
        <v>3.8696068160735199E-4</v>
      </c>
      <c r="J1088" s="46">
        <f t="shared" ref="J1088:J1093" si="421">C1088/H1088*100000</f>
        <v>6382.3261016251518</v>
      </c>
      <c r="K1088" s="46">
        <f t="shared" ref="K1088:K1093" si="422">E1088/H1088*100000</f>
        <v>185.5327355123591</v>
      </c>
      <c r="L1088" s="46">
        <f t="shared" ref="L1088:L1093" si="423">D1088/H1088*100000</f>
        <v>296.85237681977452</v>
      </c>
    </row>
    <row r="1089" spans="1:12" x14ac:dyDescent="0.35">
      <c r="A1089" s="115">
        <v>44300</v>
      </c>
      <c r="B1089" s="132" t="s">
        <v>583</v>
      </c>
      <c r="C1089" s="132">
        <v>568</v>
      </c>
      <c r="D1089" s="132">
        <v>11</v>
      </c>
      <c r="E1089" s="132">
        <v>11</v>
      </c>
      <c r="F1089" s="133">
        <f t="shared" ref="F1089:F1096" si="424">A1089-17</f>
        <v>44283</v>
      </c>
      <c r="G1089" s="133">
        <f t="shared" ref="G1089:G1096" si="425">A1089-4</f>
        <v>44296</v>
      </c>
      <c r="H1089" s="46">
        <v>11643.810777709999</v>
      </c>
      <c r="I1089" s="48">
        <v>1.6719085629201525E-3</v>
      </c>
      <c r="J1089" s="46">
        <f t="shared" si="421"/>
        <v>4878.1280531227349</v>
      </c>
      <c r="K1089" s="46">
        <f t="shared" si="422"/>
        <v>94.470789761179731</v>
      </c>
      <c r="L1089" s="46">
        <f t="shared" si="423"/>
        <v>94.470789761179731</v>
      </c>
    </row>
    <row r="1090" spans="1:12" x14ac:dyDescent="0.35">
      <c r="A1090" s="115">
        <v>44300</v>
      </c>
      <c r="B1090" s="132" t="s">
        <v>590</v>
      </c>
      <c r="C1090" s="132">
        <v>254155</v>
      </c>
      <c r="D1090" s="132">
        <v>11094</v>
      </c>
      <c r="E1090" s="132">
        <v>12775</v>
      </c>
      <c r="F1090" s="133">
        <f t="shared" si="424"/>
        <v>44283</v>
      </c>
      <c r="G1090" s="133">
        <f t="shared" si="425"/>
        <v>44296</v>
      </c>
      <c r="H1090" s="46">
        <v>4955521.0762956496</v>
      </c>
      <c r="I1090" s="48">
        <v>0.71155210947351399</v>
      </c>
      <c r="J1090" s="46">
        <f t="shared" si="421"/>
        <v>5128.7240249210263</v>
      </c>
      <c r="K1090" s="46">
        <f t="shared" si="422"/>
        <v>257.79327346841933</v>
      </c>
      <c r="L1090" s="46">
        <f t="shared" si="423"/>
        <v>223.8715127873694</v>
      </c>
    </row>
    <row r="1091" spans="1:12" x14ac:dyDescent="0.35">
      <c r="A1091" s="115">
        <v>44300</v>
      </c>
      <c r="B1091" s="132" t="s">
        <v>589</v>
      </c>
      <c r="C1091" s="132">
        <v>39607</v>
      </c>
      <c r="D1091" s="132">
        <v>1980</v>
      </c>
      <c r="E1091" s="132">
        <v>1133</v>
      </c>
      <c r="F1091" s="133">
        <f t="shared" si="424"/>
        <v>44283</v>
      </c>
      <c r="G1091" s="133">
        <f t="shared" si="425"/>
        <v>44296</v>
      </c>
      <c r="H1091" s="46">
        <v>509227.92784363002</v>
      </c>
      <c r="I1091" s="48">
        <v>7.3118891168316713E-2</v>
      </c>
      <c r="J1091" s="46">
        <f t="shared" si="421"/>
        <v>7777.85306625253</v>
      </c>
      <c r="K1091" s="46">
        <f t="shared" si="422"/>
        <v>222.49368859201951</v>
      </c>
      <c r="L1091" s="46">
        <f t="shared" si="423"/>
        <v>388.82392181129626</v>
      </c>
    </row>
    <row r="1092" spans="1:12" x14ac:dyDescent="0.35">
      <c r="A1092" s="115">
        <v>44300</v>
      </c>
      <c r="B1092" s="132" t="s">
        <v>588</v>
      </c>
      <c r="C1092" s="132">
        <v>141704</v>
      </c>
      <c r="D1092" s="132">
        <v>3265</v>
      </c>
      <c r="E1092" s="132">
        <v>1474</v>
      </c>
      <c r="F1092" s="133">
        <f t="shared" si="424"/>
        <v>44283</v>
      </c>
      <c r="G1092" s="133">
        <f t="shared" si="425"/>
        <v>44296</v>
      </c>
      <c r="H1092" s="46">
        <v>859094.84590376006</v>
      </c>
      <c r="I1092" s="48">
        <v>0.12335549388836337</v>
      </c>
      <c r="J1092" s="46">
        <f t="shared" si="421"/>
        <v>16494.569915726672</v>
      </c>
      <c r="K1092" s="46">
        <f t="shared" si="422"/>
        <v>171.57593332426123</v>
      </c>
      <c r="L1092" s="46">
        <f t="shared" si="423"/>
        <v>380.05116845570751</v>
      </c>
    </row>
    <row r="1093" spans="1:12" x14ac:dyDescent="0.35">
      <c r="A1093" s="115">
        <v>44300</v>
      </c>
      <c r="B1093" s="132" t="s">
        <v>587</v>
      </c>
      <c r="C1093" s="132">
        <v>18932</v>
      </c>
      <c r="D1093" s="132">
        <v>755</v>
      </c>
      <c r="E1093" s="132">
        <v>440</v>
      </c>
      <c r="F1093" s="133">
        <f t="shared" si="424"/>
        <v>44283</v>
      </c>
      <c r="G1093" s="133">
        <f t="shared" si="425"/>
        <v>44296</v>
      </c>
      <c r="H1093" s="46">
        <v>492858.33534902002</v>
      </c>
      <c r="I1093" s="48">
        <v>7.0768418253071133E-2</v>
      </c>
      <c r="J1093" s="46">
        <f t="shared" si="421"/>
        <v>3841.2660681883794</v>
      </c>
      <c r="K1093" s="46">
        <f t="shared" si="422"/>
        <v>89.27514631327314</v>
      </c>
      <c r="L1093" s="46">
        <f t="shared" si="423"/>
        <v>153.18803515118458</v>
      </c>
    </row>
    <row r="1094" spans="1:12" x14ac:dyDescent="0.35">
      <c r="A1094" s="115">
        <v>44300</v>
      </c>
      <c r="B1094" s="132" t="s">
        <v>586</v>
      </c>
      <c r="C1094" s="132">
        <v>57288</v>
      </c>
      <c r="D1094" s="132">
        <v>2158</v>
      </c>
      <c r="E1094" s="132">
        <v>1526</v>
      </c>
      <c r="F1094" s="133">
        <f t="shared" si="424"/>
        <v>44283</v>
      </c>
      <c r="G1094" s="133">
        <f t="shared" si="425"/>
        <v>44296</v>
      </c>
    </row>
    <row r="1095" spans="1:12" x14ac:dyDescent="0.35">
      <c r="A1095" s="115">
        <v>44300</v>
      </c>
      <c r="B1095" s="132" t="s">
        <v>585</v>
      </c>
      <c r="C1095" s="132">
        <v>152517</v>
      </c>
      <c r="D1095" s="132">
        <v>1696</v>
      </c>
      <c r="E1095" s="132">
        <v>63</v>
      </c>
      <c r="F1095" s="133">
        <f t="shared" si="424"/>
        <v>44283</v>
      </c>
      <c r="G1095" s="133">
        <f t="shared" si="425"/>
        <v>44296</v>
      </c>
    </row>
    <row r="1096" spans="1:12" x14ac:dyDescent="0.35">
      <c r="A1096" s="115">
        <v>44307</v>
      </c>
      <c r="B1096" s="132" t="s">
        <v>584</v>
      </c>
      <c r="C1096" s="132">
        <v>171</v>
      </c>
      <c r="D1096" s="132">
        <v>8</v>
      </c>
      <c r="E1096" s="132">
        <v>5</v>
      </c>
      <c r="F1096" s="133">
        <f t="shared" si="424"/>
        <v>44290</v>
      </c>
      <c r="G1096" s="133">
        <f t="shared" si="425"/>
        <v>44303</v>
      </c>
      <c r="H1096" s="46">
        <v>2694.94220855</v>
      </c>
      <c r="I1096" s="48">
        <v>3.8696068160735199E-4</v>
      </c>
      <c r="J1096" s="46">
        <f t="shared" ref="J1096:J1101" si="426">C1096/H1096*100000</f>
        <v>6345.2195545226814</v>
      </c>
      <c r="K1096" s="46">
        <f t="shared" ref="K1096:K1101" si="427">E1096/H1096*100000</f>
        <v>185.5327355123591</v>
      </c>
      <c r="L1096" s="46">
        <f t="shared" ref="L1096:L1101" si="428">D1096/H1096*100000</f>
        <v>296.85237681977452</v>
      </c>
    </row>
    <row r="1097" spans="1:12" x14ac:dyDescent="0.35">
      <c r="A1097" s="115">
        <v>44307</v>
      </c>
      <c r="B1097" s="132" t="s">
        <v>583</v>
      </c>
      <c r="C1097" s="132">
        <v>568</v>
      </c>
      <c r="D1097" s="132">
        <v>11</v>
      </c>
      <c r="E1097" s="132">
        <v>11</v>
      </c>
      <c r="F1097" s="133">
        <f t="shared" ref="F1097:F1104" si="429">A1097-17</f>
        <v>44290</v>
      </c>
      <c r="G1097" s="133">
        <f t="shared" ref="G1097:G1104" si="430">A1097-4</f>
        <v>44303</v>
      </c>
      <c r="H1097" s="46">
        <v>11643.810777709999</v>
      </c>
      <c r="I1097" s="48">
        <v>1.6719085629201525E-3</v>
      </c>
      <c r="J1097" s="46">
        <f t="shared" si="426"/>
        <v>4878.1280531227349</v>
      </c>
      <c r="K1097" s="46">
        <f t="shared" si="427"/>
        <v>94.470789761179731</v>
      </c>
      <c r="L1097" s="46">
        <f t="shared" si="428"/>
        <v>94.470789761179731</v>
      </c>
    </row>
    <row r="1098" spans="1:12" x14ac:dyDescent="0.35">
      <c r="A1098" s="115">
        <v>44307</v>
      </c>
      <c r="B1098" s="132" t="s">
        <v>590</v>
      </c>
      <c r="C1098" s="132">
        <v>258572</v>
      </c>
      <c r="D1098" s="132">
        <v>11146</v>
      </c>
      <c r="E1098" s="132">
        <v>12824</v>
      </c>
      <c r="F1098" s="133">
        <f t="shared" si="429"/>
        <v>44290</v>
      </c>
      <c r="G1098" s="133">
        <f t="shared" si="430"/>
        <v>44303</v>
      </c>
      <c r="H1098" s="46">
        <v>4955521.0762956496</v>
      </c>
      <c r="I1098" s="48">
        <v>0.71155210947351399</v>
      </c>
      <c r="J1098" s="46">
        <f t="shared" si="426"/>
        <v>5217.8569320764082</v>
      </c>
      <c r="K1098" s="46">
        <f t="shared" si="427"/>
        <v>258.7820695858324</v>
      </c>
      <c r="L1098" s="46">
        <f t="shared" si="428"/>
        <v>224.92084744258332</v>
      </c>
    </row>
    <row r="1099" spans="1:12" x14ac:dyDescent="0.35">
      <c r="A1099" s="115">
        <v>44307</v>
      </c>
      <c r="B1099" s="132" t="s">
        <v>589</v>
      </c>
      <c r="C1099" s="132">
        <v>40172</v>
      </c>
      <c r="D1099" s="132">
        <v>1986</v>
      </c>
      <c r="E1099" s="132">
        <v>1138</v>
      </c>
      <c r="F1099" s="133">
        <f t="shared" si="429"/>
        <v>44290</v>
      </c>
      <c r="G1099" s="133">
        <f t="shared" si="430"/>
        <v>44303</v>
      </c>
      <c r="H1099" s="46">
        <v>509227.92784363002</v>
      </c>
      <c r="I1099" s="48">
        <v>7.3118891168316713E-2</v>
      </c>
      <c r="J1099" s="46">
        <f t="shared" si="426"/>
        <v>7888.8053469714105</v>
      </c>
      <c r="K1099" s="46">
        <f t="shared" si="427"/>
        <v>223.47556718245207</v>
      </c>
      <c r="L1099" s="46">
        <f t="shared" si="428"/>
        <v>390.00217611981532</v>
      </c>
    </row>
    <row r="1100" spans="1:12" x14ac:dyDescent="0.35">
      <c r="A1100" s="115">
        <v>44307</v>
      </c>
      <c r="B1100" s="132" t="s">
        <v>588</v>
      </c>
      <c r="C1100" s="132">
        <v>144187</v>
      </c>
      <c r="D1100" s="132">
        <v>3289</v>
      </c>
      <c r="E1100" s="132">
        <v>1486</v>
      </c>
      <c r="F1100" s="133">
        <f t="shared" si="429"/>
        <v>44290</v>
      </c>
      <c r="G1100" s="133">
        <f t="shared" si="430"/>
        <v>44303</v>
      </c>
      <c r="H1100" s="46">
        <v>859094.84590376006</v>
      </c>
      <c r="I1100" s="48">
        <v>0.12335549388836337</v>
      </c>
      <c r="J1100" s="46">
        <f t="shared" si="426"/>
        <v>16783.595046285787</v>
      </c>
      <c r="K1100" s="46">
        <f t="shared" si="427"/>
        <v>172.9727523201168</v>
      </c>
      <c r="L1100" s="46">
        <f t="shared" si="428"/>
        <v>382.84480644741865</v>
      </c>
    </row>
    <row r="1101" spans="1:12" x14ac:dyDescent="0.35">
      <c r="A1101" s="115">
        <v>44307</v>
      </c>
      <c r="B1101" s="132" t="s">
        <v>587</v>
      </c>
      <c r="C1101" s="132">
        <v>19351</v>
      </c>
      <c r="D1101" s="132">
        <v>764</v>
      </c>
      <c r="E1101" s="132">
        <v>443</v>
      </c>
      <c r="F1101" s="133">
        <f t="shared" si="429"/>
        <v>44290</v>
      </c>
      <c r="G1101" s="133">
        <f t="shared" si="430"/>
        <v>44303</v>
      </c>
      <c r="H1101" s="46">
        <v>492858.33534902002</v>
      </c>
      <c r="I1101" s="48">
        <v>7.0768418253071133E-2</v>
      </c>
      <c r="J1101" s="46">
        <f t="shared" si="426"/>
        <v>3926.2803552457917</v>
      </c>
      <c r="K1101" s="46">
        <f t="shared" si="427"/>
        <v>89.883840492681827</v>
      </c>
      <c r="L1101" s="46">
        <f t="shared" si="428"/>
        <v>155.01411768941063</v>
      </c>
    </row>
    <row r="1102" spans="1:12" x14ac:dyDescent="0.35">
      <c r="A1102" s="115">
        <v>44307</v>
      </c>
      <c r="B1102" s="132" t="s">
        <v>586</v>
      </c>
      <c r="C1102" s="132">
        <v>58954</v>
      </c>
      <c r="D1102" s="132">
        <v>2178</v>
      </c>
      <c r="E1102" s="132">
        <v>1532</v>
      </c>
      <c r="F1102" s="133">
        <f t="shared" si="429"/>
        <v>44290</v>
      </c>
      <c r="G1102" s="133">
        <f t="shared" si="430"/>
        <v>44303</v>
      </c>
    </row>
    <row r="1103" spans="1:12" x14ac:dyDescent="0.35">
      <c r="A1103" s="115">
        <v>44307</v>
      </c>
      <c r="B1103" s="132" t="s">
        <v>585</v>
      </c>
      <c r="C1103" s="132">
        <v>154783</v>
      </c>
      <c r="D1103" s="132">
        <v>1692</v>
      </c>
      <c r="E1103" s="132">
        <v>59</v>
      </c>
      <c r="F1103" s="133">
        <f t="shared" si="429"/>
        <v>44290</v>
      </c>
      <c r="G1103" s="133">
        <f t="shared" si="430"/>
        <v>44303</v>
      </c>
    </row>
    <row r="1104" spans="1:12" x14ac:dyDescent="0.35">
      <c r="A1104" s="115">
        <v>44314</v>
      </c>
      <c r="B1104" s="132" t="s">
        <v>584</v>
      </c>
      <c r="C1104" s="132">
        <v>175</v>
      </c>
      <c r="D1104" s="132">
        <v>8</v>
      </c>
      <c r="E1104" s="132">
        <v>5</v>
      </c>
      <c r="F1104" s="133">
        <f t="shared" si="429"/>
        <v>44297</v>
      </c>
      <c r="G1104" s="133">
        <f t="shared" si="430"/>
        <v>44310</v>
      </c>
      <c r="H1104" s="46">
        <v>2694.94220855</v>
      </c>
      <c r="I1104" s="48">
        <v>3.8696068160735199E-4</v>
      </c>
      <c r="J1104" s="46">
        <f t="shared" ref="J1104:J1109" si="431">C1104/H1104*100000</f>
        <v>6493.6457429325674</v>
      </c>
      <c r="K1104" s="46">
        <f t="shared" ref="K1104:K1109" si="432">E1104/H1104*100000</f>
        <v>185.5327355123591</v>
      </c>
      <c r="L1104" s="46">
        <f t="shared" ref="L1104:L1109" si="433">D1104/H1104*100000</f>
        <v>296.85237681977452</v>
      </c>
    </row>
    <row r="1105" spans="1:15" x14ac:dyDescent="0.35">
      <c r="A1105" s="115">
        <v>44314</v>
      </c>
      <c r="B1105" s="132" t="s">
        <v>583</v>
      </c>
      <c r="C1105" s="132">
        <v>572</v>
      </c>
      <c r="D1105" s="132">
        <v>11</v>
      </c>
      <c r="E1105" s="132">
        <v>11</v>
      </c>
      <c r="F1105" s="133">
        <f t="shared" ref="F1105:F1112" si="434">A1105-17</f>
        <v>44297</v>
      </c>
      <c r="G1105" s="133">
        <f t="shared" ref="G1105:G1112" si="435">A1105-4</f>
        <v>44310</v>
      </c>
      <c r="H1105" s="46">
        <v>11643.810777709999</v>
      </c>
      <c r="I1105" s="48">
        <v>1.6719085629201525E-3</v>
      </c>
      <c r="J1105" s="46">
        <f t="shared" si="431"/>
        <v>4912.481067581346</v>
      </c>
      <c r="K1105" s="46">
        <f t="shared" si="432"/>
        <v>94.470789761179731</v>
      </c>
      <c r="L1105" s="46">
        <f t="shared" si="433"/>
        <v>94.470789761179731</v>
      </c>
    </row>
    <row r="1106" spans="1:15" x14ac:dyDescent="0.35">
      <c r="A1106" s="115">
        <v>44314</v>
      </c>
      <c r="B1106" s="132" t="s">
        <v>590</v>
      </c>
      <c r="C1106" s="132">
        <v>262064</v>
      </c>
      <c r="D1106" s="132">
        <v>11223</v>
      </c>
      <c r="E1106" s="132">
        <v>12873</v>
      </c>
      <c r="F1106" s="133">
        <f t="shared" si="434"/>
        <v>44297</v>
      </c>
      <c r="G1106" s="133">
        <f t="shared" si="435"/>
        <v>44310</v>
      </c>
      <c r="H1106" s="46">
        <v>4955521.0762956496</v>
      </c>
      <c r="I1106" s="48">
        <v>0.71155210947351399</v>
      </c>
      <c r="J1106" s="46">
        <f t="shared" si="431"/>
        <v>5288.3237900765434</v>
      </c>
      <c r="K1106" s="46">
        <f t="shared" si="432"/>
        <v>259.77086570324553</v>
      </c>
      <c r="L1106" s="46">
        <f t="shared" si="433"/>
        <v>226.4746699128039</v>
      </c>
    </row>
    <row r="1107" spans="1:15" x14ac:dyDescent="0.35">
      <c r="A1107" s="115">
        <v>44314</v>
      </c>
      <c r="B1107" s="132" t="s">
        <v>589</v>
      </c>
      <c r="C1107" s="132">
        <v>40727</v>
      </c>
      <c r="D1107" s="132">
        <v>1990</v>
      </c>
      <c r="E1107" s="132">
        <v>1144</v>
      </c>
      <c r="F1107" s="133">
        <f t="shared" si="434"/>
        <v>44297</v>
      </c>
      <c r="G1107" s="133">
        <f t="shared" si="435"/>
        <v>44310</v>
      </c>
      <c r="H1107" s="46">
        <v>509227.92784363002</v>
      </c>
      <c r="I1107" s="48">
        <v>7.3118891168316713E-2</v>
      </c>
      <c r="J1107" s="46">
        <f t="shared" si="431"/>
        <v>7997.7938705094248</v>
      </c>
      <c r="K1107" s="46">
        <f t="shared" si="432"/>
        <v>224.65382149097118</v>
      </c>
      <c r="L1107" s="46">
        <f t="shared" si="433"/>
        <v>390.78767899216137</v>
      </c>
    </row>
    <row r="1108" spans="1:15" x14ac:dyDescent="0.35">
      <c r="A1108" s="115">
        <v>44314</v>
      </c>
      <c r="B1108" s="132" t="s">
        <v>588</v>
      </c>
      <c r="C1108" s="132">
        <v>146416</v>
      </c>
      <c r="D1108" s="132">
        <v>3312</v>
      </c>
      <c r="E1108" s="132">
        <v>1495</v>
      </c>
      <c r="F1108" s="133">
        <f t="shared" si="434"/>
        <v>44297</v>
      </c>
      <c r="G1108" s="133">
        <f t="shared" si="435"/>
        <v>44310</v>
      </c>
      <c r="H1108" s="46">
        <v>859094.84590376006</v>
      </c>
      <c r="I1108" s="48">
        <v>0.12335549388836337</v>
      </c>
      <c r="J1108" s="46">
        <f t="shared" si="431"/>
        <v>17043.054174765966</v>
      </c>
      <c r="K1108" s="46">
        <f t="shared" si="432"/>
        <v>174.02036656700849</v>
      </c>
      <c r="L1108" s="46">
        <f t="shared" si="433"/>
        <v>385.52204285614187</v>
      </c>
    </row>
    <row r="1109" spans="1:15" x14ac:dyDescent="0.35">
      <c r="A1109" s="115">
        <v>44314</v>
      </c>
      <c r="B1109" s="132" t="s">
        <v>587</v>
      </c>
      <c r="C1109" s="132">
        <v>19727</v>
      </c>
      <c r="D1109" s="132">
        <v>771</v>
      </c>
      <c r="E1109" s="132">
        <v>446</v>
      </c>
      <c r="F1109" s="133">
        <f t="shared" si="434"/>
        <v>44297</v>
      </c>
      <c r="G1109" s="133">
        <f t="shared" si="435"/>
        <v>44310</v>
      </c>
      <c r="H1109" s="46">
        <v>492858.33534902002</v>
      </c>
      <c r="I1109" s="48">
        <v>7.0768418253071133E-2</v>
      </c>
      <c r="J1109" s="46">
        <f t="shared" si="431"/>
        <v>4002.5700257316798</v>
      </c>
      <c r="K1109" s="46">
        <f t="shared" si="432"/>
        <v>90.492534672090486</v>
      </c>
      <c r="L1109" s="46">
        <f t="shared" si="433"/>
        <v>156.43440410803089</v>
      </c>
    </row>
    <row r="1110" spans="1:15" x14ac:dyDescent="0.35">
      <c r="A1110" s="115">
        <v>44314</v>
      </c>
      <c r="B1110" s="132" t="s">
        <v>586</v>
      </c>
      <c r="C1110" s="132">
        <v>60590</v>
      </c>
      <c r="D1110" s="132">
        <v>2201</v>
      </c>
      <c r="E1110" s="132">
        <v>1542</v>
      </c>
      <c r="F1110" s="133">
        <f t="shared" si="434"/>
        <v>44297</v>
      </c>
      <c r="G1110" s="133">
        <f t="shared" si="435"/>
        <v>44310</v>
      </c>
    </row>
    <row r="1111" spans="1:15" x14ac:dyDescent="0.35">
      <c r="A1111" s="115">
        <v>44314</v>
      </c>
      <c r="B1111" s="132" t="s">
        <v>585</v>
      </c>
      <c r="C1111" s="132">
        <v>155972</v>
      </c>
      <c r="D1111" s="132">
        <v>1712</v>
      </c>
      <c r="E1111" s="132">
        <v>62</v>
      </c>
      <c r="F1111" s="133">
        <f t="shared" si="434"/>
        <v>44297</v>
      </c>
      <c r="G1111" s="133">
        <f t="shared" si="435"/>
        <v>44310</v>
      </c>
    </row>
    <row r="1112" spans="1:15" x14ac:dyDescent="0.35">
      <c r="A1112" s="115">
        <v>44321</v>
      </c>
      <c r="B1112" s="132" t="s">
        <v>584</v>
      </c>
      <c r="C1112" s="132">
        <v>171</v>
      </c>
      <c r="D1112" s="132">
        <v>8</v>
      </c>
      <c r="E1112" s="132">
        <v>5</v>
      </c>
      <c r="F1112" s="133">
        <f t="shared" si="434"/>
        <v>44304</v>
      </c>
      <c r="G1112" s="133">
        <f t="shared" si="435"/>
        <v>44317</v>
      </c>
      <c r="H1112" s="46">
        <v>2694.94220855</v>
      </c>
      <c r="I1112" s="48">
        <v>3.8696068160735199E-4</v>
      </c>
      <c r="J1112" s="46">
        <f t="shared" ref="J1112:J1117" si="436">C1112/H1112*100000</f>
        <v>6345.2195545226814</v>
      </c>
      <c r="K1112" s="46">
        <f t="shared" ref="K1112:K1117" si="437">E1112/H1112*100000</f>
        <v>185.5327355123591</v>
      </c>
      <c r="L1112" s="46">
        <f t="shared" ref="L1112:L1117" si="438">D1112/H1112*100000</f>
        <v>296.85237681977452</v>
      </c>
    </row>
    <row r="1113" spans="1:15" x14ac:dyDescent="0.35">
      <c r="A1113" s="115">
        <v>44321</v>
      </c>
      <c r="B1113" s="132" t="s">
        <v>583</v>
      </c>
      <c r="C1113" s="132">
        <v>572</v>
      </c>
      <c r="D1113" s="132">
        <v>11</v>
      </c>
      <c r="E1113" s="132">
        <v>11</v>
      </c>
      <c r="F1113" s="133">
        <f t="shared" ref="F1113:F1120" si="439">A1113-17</f>
        <v>44304</v>
      </c>
      <c r="G1113" s="133">
        <f t="shared" ref="G1113:G1120" si="440">A1113-4</f>
        <v>44317</v>
      </c>
      <c r="H1113" s="46">
        <v>11643.810777709999</v>
      </c>
      <c r="I1113" s="48">
        <v>1.6719085629201525E-3</v>
      </c>
      <c r="J1113" s="46">
        <f t="shared" si="436"/>
        <v>4912.481067581346</v>
      </c>
      <c r="K1113" s="46">
        <f t="shared" si="437"/>
        <v>94.470789761179731</v>
      </c>
      <c r="L1113" s="46">
        <f t="shared" si="438"/>
        <v>94.470789761179731</v>
      </c>
    </row>
    <row r="1114" spans="1:15" x14ac:dyDescent="0.35">
      <c r="A1114" s="115">
        <v>44321</v>
      </c>
      <c r="B1114" s="132" t="s">
        <v>590</v>
      </c>
      <c r="C1114" s="132">
        <v>264705</v>
      </c>
      <c r="D1114" s="132">
        <v>11271</v>
      </c>
      <c r="E1114" s="132">
        <v>12920</v>
      </c>
      <c r="F1114" s="133">
        <f t="shared" si="439"/>
        <v>44304</v>
      </c>
      <c r="G1114" s="133">
        <f t="shared" si="440"/>
        <v>44317</v>
      </c>
      <c r="H1114" s="46">
        <v>4955521.0762956496</v>
      </c>
      <c r="I1114" s="48">
        <v>0.71155210947351399</v>
      </c>
      <c r="J1114" s="46">
        <f t="shared" si="436"/>
        <v>5341.6178828538496</v>
      </c>
      <c r="K1114" s="46">
        <f t="shared" si="437"/>
        <v>260.71930279545813</v>
      </c>
      <c r="L1114" s="46">
        <f t="shared" si="438"/>
        <v>227.44328651761674</v>
      </c>
    </row>
    <row r="1115" spans="1:15" x14ac:dyDescent="0.35">
      <c r="A1115" s="115">
        <v>44321</v>
      </c>
      <c r="B1115" s="132" t="s">
        <v>589</v>
      </c>
      <c r="C1115" s="132">
        <v>41361</v>
      </c>
      <c r="D1115" s="132">
        <v>2000</v>
      </c>
      <c r="E1115" s="132">
        <v>1150</v>
      </c>
      <c r="F1115" s="133">
        <f t="shared" si="439"/>
        <v>44304</v>
      </c>
      <c r="G1115" s="133">
        <f t="shared" si="440"/>
        <v>44317</v>
      </c>
      <c r="H1115" s="46">
        <v>509227.92784363002</v>
      </c>
      <c r="I1115" s="48">
        <v>7.3118891168316713E-2</v>
      </c>
      <c r="J1115" s="46">
        <f t="shared" si="436"/>
        <v>8122.2960757762739</v>
      </c>
      <c r="K1115" s="46">
        <f t="shared" si="437"/>
        <v>225.83207579949024</v>
      </c>
      <c r="L1115" s="46">
        <f t="shared" si="438"/>
        <v>392.75143617302649</v>
      </c>
    </row>
    <row r="1116" spans="1:15" x14ac:dyDescent="0.35">
      <c r="A1116" s="115">
        <v>44321</v>
      </c>
      <c r="B1116" s="132" t="s">
        <v>588</v>
      </c>
      <c r="C1116" s="132">
        <v>148340</v>
      </c>
      <c r="D1116" s="132">
        <v>3344</v>
      </c>
      <c r="E1116" s="132">
        <v>1509</v>
      </c>
      <c r="F1116" s="133">
        <f t="shared" si="439"/>
        <v>44304</v>
      </c>
      <c r="G1116" s="133">
        <f t="shared" si="440"/>
        <v>44317</v>
      </c>
      <c r="H1116" s="46">
        <v>859094.84590376006</v>
      </c>
      <c r="I1116" s="48">
        <v>0.12335549388836337</v>
      </c>
      <c r="J1116" s="46">
        <f t="shared" si="436"/>
        <v>17267.010820434807</v>
      </c>
      <c r="K1116" s="46">
        <f t="shared" si="437"/>
        <v>175.64998872884001</v>
      </c>
      <c r="L1116" s="46">
        <f t="shared" si="438"/>
        <v>389.24689351175681</v>
      </c>
    </row>
    <row r="1117" spans="1:15" x14ac:dyDescent="0.35">
      <c r="A1117" s="115">
        <v>44321</v>
      </c>
      <c r="B1117" s="132" t="s">
        <v>587</v>
      </c>
      <c r="C1117" s="132">
        <v>19980</v>
      </c>
      <c r="D1117" s="132">
        <v>773</v>
      </c>
      <c r="E1117" s="132">
        <v>447</v>
      </c>
      <c r="F1117" s="133">
        <f t="shared" si="439"/>
        <v>44304</v>
      </c>
      <c r="G1117" s="133">
        <f t="shared" si="440"/>
        <v>44317</v>
      </c>
      <c r="H1117" s="46">
        <v>492858.33534902002</v>
      </c>
      <c r="I1117" s="48">
        <v>7.0768418253071133E-2</v>
      </c>
      <c r="J1117" s="46">
        <f t="shared" si="436"/>
        <v>4053.9032348618116</v>
      </c>
      <c r="K1117" s="46">
        <f t="shared" si="437"/>
        <v>90.695432731893391</v>
      </c>
      <c r="L1117" s="46">
        <f t="shared" si="438"/>
        <v>156.84020022763667</v>
      </c>
    </row>
    <row r="1118" spans="1:15" s="132" customFormat="1" x14ac:dyDescent="0.35">
      <c r="A1118" s="115">
        <v>44321</v>
      </c>
      <c r="B1118" s="132" t="s">
        <v>586</v>
      </c>
      <c r="C1118" s="132">
        <v>61867</v>
      </c>
      <c r="D1118" s="132">
        <v>2222</v>
      </c>
      <c r="E1118" s="132">
        <v>1556</v>
      </c>
      <c r="F1118" s="133">
        <f t="shared" si="439"/>
        <v>44304</v>
      </c>
      <c r="G1118" s="133">
        <f t="shared" si="440"/>
        <v>44317</v>
      </c>
      <c r="H1118" s="46"/>
      <c r="I1118" s="48"/>
      <c r="J1118" s="46"/>
      <c r="K1118" s="46"/>
      <c r="L1118" s="46"/>
    </row>
    <row r="1119" spans="1:15" x14ac:dyDescent="0.35">
      <c r="A1119" s="115">
        <v>44321</v>
      </c>
      <c r="B1119" s="132" t="s">
        <v>585</v>
      </c>
      <c r="C1119" s="132">
        <v>156612</v>
      </c>
      <c r="D1119" s="132">
        <v>1714</v>
      </c>
      <c r="E1119" s="132">
        <v>60</v>
      </c>
      <c r="F1119" s="133">
        <f t="shared" si="439"/>
        <v>44304</v>
      </c>
      <c r="G1119" s="133">
        <f t="shared" si="440"/>
        <v>44317</v>
      </c>
    </row>
    <row r="1120" spans="1:15" x14ac:dyDescent="0.35">
      <c r="A1120" s="115">
        <v>44328</v>
      </c>
      <c r="B1120" s="173" t="s">
        <v>584</v>
      </c>
      <c r="C1120" s="173">
        <v>169</v>
      </c>
      <c r="D1120" s="173">
        <v>8</v>
      </c>
      <c r="E1120" s="173">
        <v>5</v>
      </c>
      <c r="F1120" s="133">
        <f t="shared" si="439"/>
        <v>44311</v>
      </c>
      <c r="G1120" s="133">
        <f t="shared" si="440"/>
        <v>44324</v>
      </c>
      <c r="H1120" s="46">
        <v>2694.94220855</v>
      </c>
      <c r="I1120" s="48">
        <v>3.8696068160735199E-4</v>
      </c>
      <c r="J1120" s="46">
        <f t="shared" ref="J1120:J1125" si="441">C1120/H1120*100000</f>
        <v>6271.0064603177361</v>
      </c>
      <c r="K1120" s="46">
        <f t="shared" ref="K1120:K1125" si="442">E1120/H1120*100000</f>
        <v>185.5327355123591</v>
      </c>
      <c r="L1120" s="46">
        <f t="shared" ref="L1120:L1125" si="443">D1120/H1120*100000</f>
        <v>296.85237681977452</v>
      </c>
      <c r="M1120" s="173"/>
      <c r="N1120" s="173"/>
      <c r="O1120" s="173"/>
    </row>
    <row r="1121" spans="1:15" x14ac:dyDescent="0.35">
      <c r="A1121" s="115">
        <v>44328</v>
      </c>
      <c r="B1121" s="173" t="s">
        <v>583</v>
      </c>
      <c r="C1121" s="173">
        <v>578</v>
      </c>
      <c r="D1121" s="173">
        <v>11</v>
      </c>
      <c r="E1121" s="173">
        <v>11</v>
      </c>
      <c r="F1121" s="133">
        <f t="shared" ref="F1121:F1127" si="444">A1121-17</f>
        <v>44311</v>
      </c>
      <c r="G1121" s="133">
        <f t="shared" ref="G1121:G1127" si="445">A1121-4</f>
        <v>44324</v>
      </c>
      <c r="H1121" s="46">
        <v>11643.810777709999</v>
      </c>
      <c r="I1121" s="48">
        <v>1.6719085629201525E-3</v>
      </c>
      <c r="J1121" s="46">
        <f t="shared" si="441"/>
        <v>4964.0105892692618</v>
      </c>
      <c r="K1121" s="46">
        <f t="shared" si="442"/>
        <v>94.470789761179731</v>
      </c>
      <c r="L1121" s="46">
        <f t="shared" si="443"/>
        <v>94.470789761179731</v>
      </c>
      <c r="M1121" s="173"/>
      <c r="N1121" s="173"/>
      <c r="O1121" s="173"/>
    </row>
    <row r="1122" spans="1:15" x14ac:dyDescent="0.35">
      <c r="A1122" s="115">
        <v>44328</v>
      </c>
      <c r="B1122" s="173" t="s">
        <v>590</v>
      </c>
      <c r="C1122" s="173">
        <v>266525</v>
      </c>
      <c r="D1122" s="173">
        <v>11325</v>
      </c>
      <c r="E1122" s="173">
        <v>12945</v>
      </c>
      <c r="F1122" s="133">
        <f t="shared" si="444"/>
        <v>44311</v>
      </c>
      <c r="G1122" s="133">
        <f t="shared" si="445"/>
        <v>44324</v>
      </c>
      <c r="H1122" s="46">
        <v>4955521.0762956496</v>
      </c>
      <c r="I1122" s="48">
        <v>0.71155210947351399</v>
      </c>
      <c r="J1122" s="46">
        <f t="shared" si="441"/>
        <v>5378.3445957863369</v>
      </c>
      <c r="K1122" s="46">
        <f t="shared" si="442"/>
        <v>261.22379061046485</v>
      </c>
      <c r="L1122" s="46">
        <f t="shared" si="443"/>
        <v>228.5329801980312</v>
      </c>
      <c r="M1122" s="173"/>
      <c r="N1122" s="173"/>
      <c r="O1122" s="173"/>
    </row>
    <row r="1123" spans="1:15" x14ac:dyDescent="0.35">
      <c r="A1123" s="115">
        <v>44328</v>
      </c>
      <c r="B1123" s="173" t="s">
        <v>589</v>
      </c>
      <c r="C1123" s="173">
        <v>41736</v>
      </c>
      <c r="D1123" s="173">
        <v>2013</v>
      </c>
      <c r="E1123" s="173">
        <v>1155</v>
      </c>
      <c r="F1123" s="133">
        <f t="shared" si="444"/>
        <v>44311</v>
      </c>
      <c r="G1123" s="133">
        <f t="shared" si="445"/>
        <v>44324</v>
      </c>
      <c r="H1123" s="46">
        <v>509227.92784363002</v>
      </c>
      <c r="I1123" s="48">
        <v>7.3118891168316713E-2</v>
      </c>
      <c r="J1123" s="46">
        <f t="shared" si="441"/>
        <v>8195.9369700587176</v>
      </c>
      <c r="K1123" s="46">
        <f t="shared" si="442"/>
        <v>226.8139543899228</v>
      </c>
      <c r="L1123" s="46">
        <f t="shared" si="443"/>
        <v>395.30432050815114</v>
      </c>
      <c r="M1123" s="173"/>
      <c r="N1123" s="173"/>
      <c r="O1123" s="173"/>
    </row>
    <row r="1124" spans="1:15" x14ac:dyDescent="0.35">
      <c r="A1124" s="115">
        <v>44328</v>
      </c>
      <c r="B1124" s="173" t="s">
        <v>588</v>
      </c>
      <c r="C1124" s="173">
        <v>149620</v>
      </c>
      <c r="D1124" s="173">
        <v>3365</v>
      </c>
      <c r="E1124" s="173">
        <v>1516</v>
      </c>
      <c r="F1124" s="133">
        <f t="shared" si="444"/>
        <v>44311</v>
      </c>
      <c r="G1124" s="133">
        <f t="shared" si="445"/>
        <v>44324</v>
      </c>
      <c r="H1124" s="46">
        <v>859094.84590376006</v>
      </c>
      <c r="I1124" s="48">
        <v>0.12335549388836337</v>
      </c>
      <c r="J1124" s="46">
        <f t="shared" si="441"/>
        <v>17416.004846659405</v>
      </c>
      <c r="K1124" s="46">
        <f t="shared" si="442"/>
        <v>176.46479980975579</v>
      </c>
      <c r="L1124" s="46">
        <f t="shared" si="443"/>
        <v>391.69132675450408</v>
      </c>
      <c r="M1124" s="173"/>
      <c r="N1124" s="173"/>
      <c r="O1124" s="173"/>
    </row>
    <row r="1125" spans="1:15" x14ac:dyDescent="0.35">
      <c r="A1125" s="115">
        <v>44328</v>
      </c>
      <c r="B1125" s="173" t="s">
        <v>587</v>
      </c>
      <c r="C1125" s="173">
        <v>20140</v>
      </c>
      <c r="D1125" s="173">
        <v>784</v>
      </c>
      <c r="E1125" s="173">
        <v>448</v>
      </c>
      <c r="F1125" s="133">
        <f t="shared" si="444"/>
        <v>44311</v>
      </c>
      <c r="G1125" s="133">
        <f t="shared" si="445"/>
        <v>44324</v>
      </c>
      <c r="H1125" s="46">
        <v>492858.33534902002</v>
      </c>
      <c r="I1125" s="48">
        <v>7.0768418253071133E-2</v>
      </c>
      <c r="J1125" s="46">
        <f t="shared" si="441"/>
        <v>4086.366924430275</v>
      </c>
      <c r="K1125" s="46">
        <f t="shared" si="442"/>
        <v>90.898330791696281</v>
      </c>
      <c r="L1125" s="46">
        <f t="shared" si="443"/>
        <v>159.0720788854685</v>
      </c>
      <c r="M1125" s="173"/>
      <c r="N1125" s="173"/>
      <c r="O1125" s="173"/>
    </row>
    <row r="1126" spans="1:15" x14ac:dyDescent="0.35">
      <c r="A1126" s="115">
        <v>44328</v>
      </c>
      <c r="B1126" s="173" t="s">
        <v>586</v>
      </c>
      <c r="C1126" s="173">
        <v>62935</v>
      </c>
      <c r="D1126" s="173">
        <v>2248</v>
      </c>
      <c r="E1126" s="173">
        <v>1566</v>
      </c>
      <c r="F1126" s="133">
        <f t="shared" si="444"/>
        <v>44311</v>
      </c>
      <c r="G1126" s="133">
        <f t="shared" si="445"/>
        <v>44324</v>
      </c>
      <c r="M1126" s="173"/>
      <c r="N1126" s="173"/>
      <c r="O1126" s="173"/>
    </row>
    <row r="1127" spans="1:15" x14ac:dyDescent="0.35">
      <c r="A1127" s="115">
        <v>44328</v>
      </c>
      <c r="B1127" s="173" t="s">
        <v>585</v>
      </c>
      <c r="C1127" s="173">
        <v>157484</v>
      </c>
      <c r="D1127" s="173">
        <v>1714</v>
      </c>
      <c r="E1127" s="173">
        <v>62</v>
      </c>
      <c r="F1127" s="133">
        <f t="shared" si="444"/>
        <v>44311</v>
      </c>
      <c r="G1127" s="133">
        <f t="shared" si="445"/>
        <v>44324</v>
      </c>
      <c r="M1127" s="173"/>
      <c r="N1127" s="173"/>
      <c r="O1127" s="173"/>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7"/>
  </sheetPr>
  <dimension ref="A1:N121"/>
  <sheetViews>
    <sheetView workbookViewId="0">
      <pane ySplit="1" topLeftCell="A114" activePane="bottomLeft" state="frozen"/>
      <selection activeCell="F21" sqref="F21:G34"/>
      <selection pane="bottomLeft" activeCell="E122" sqref="E122"/>
    </sheetView>
  </sheetViews>
  <sheetFormatPr defaultColWidth="9.1796875" defaultRowHeight="14.5" x14ac:dyDescent="0.35"/>
  <cols>
    <col min="1" max="1" width="10.81640625" style="31" bestFit="1" customWidth="1"/>
    <col min="2" max="2" width="12.81640625" style="30" bestFit="1" customWidth="1"/>
    <col min="3" max="3" width="17.81640625" style="33" bestFit="1" customWidth="1"/>
    <col min="4" max="4" width="17.81640625" style="33" customWidth="1"/>
    <col min="5" max="5" width="19" style="30" bestFit="1" customWidth="1"/>
    <col min="6" max="6" width="24" style="30" bestFit="1" customWidth="1"/>
    <col min="7" max="8" width="10.81640625" style="31" bestFit="1" customWidth="1"/>
    <col min="9" max="9" width="22.453125" style="46" bestFit="1" customWidth="1"/>
    <col min="10" max="10" width="21.81640625" style="46" bestFit="1" customWidth="1"/>
    <col min="11" max="11" width="23" style="46" bestFit="1" customWidth="1"/>
    <col min="12" max="12" width="23.54296875" style="46" bestFit="1" customWidth="1"/>
    <col min="13" max="13" width="24.1796875" style="46" bestFit="1" customWidth="1"/>
    <col min="14" max="14" width="9.1796875" style="46"/>
    <col min="15" max="16384" width="9.1796875" style="30"/>
  </cols>
  <sheetData>
    <row r="1" spans="1:14" s="32" customFormat="1" x14ac:dyDescent="0.35">
      <c r="A1" s="4" t="s">
        <v>38</v>
      </c>
      <c r="B1" s="32" t="s">
        <v>230</v>
      </c>
      <c r="C1" s="42" t="s">
        <v>50</v>
      </c>
      <c r="D1" s="42" t="s">
        <v>226</v>
      </c>
      <c r="E1" s="32" t="s">
        <v>224</v>
      </c>
      <c r="F1" s="32" t="s">
        <v>222</v>
      </c>
      <c r="G1" s="4" t="s">
        <v>126</v>
      </c>
      <c r="H1" s="4" t="s">
        <v>125</v>
      </c>
      <c r="I1" s="45" t="s">
        <v>945</v>
      </c>
      <c r="J1" s="45" t="s">
        <v>946</v>
      </c>
      <c r="K1" s="45" t="s">
        <v>940</v>
      </c>
      <c r="L1" s="45" t="s">
        <v>941</v>
      </c>
      <c r="M1" s="45" t="s">
        <v>942</v>
      </c>
      <c r="N1" s="45" t="s">
        <v>959</v>
      </c>
    </row>
    <row r="2" spans="1:14" x14ac:dyDescent="0.35">
      <c r="A2" s="31">
        <v>44055</v>
      </c>
      <c r="B2" s="30" t="s">
        <v>508</v>
      </c>
      <c r="C2" s="33">
        <v>2148</v>
      </c>
      <c r="G2" s="31">
        <f t="shared" ref="G2:G33" si="0">A2-17</f>
        <v>44038</v>
      </c>
      <c r="H2" s="31">
        <f t="shared" ref="H2:H33" si="1">A2-4</f>
        <v>44051</v>
      </c>
      <c r="I2" s="46">
        <v>3582833.32760067</v>
      </c>
      <c r="J2" s="46">
        <f>I2/6964382.52422904</f>
        <v>0.51445096749582853</v>
      </c>
      <c r="K2" s="46">
        <f>C2/I2*100000</f>
        <v>59.952551614742838</v>
      </c>
    </row>
    <row r="3" spans="1:14" x14ac:dyDescent="0.35">
      <c r="A3" s="31">
        <v>44055</v>
      </c>
      <c r="B3" s="30" t="s">
        <v>510</v>
      </c>
      <c r="C3" s="33">
        <v>1698</v>
      </c>
      <c r="G3" s="31">
        <f t="shared" si="0"/>
        <v>44038</v>
      </c>
      <c r="H3" s="31">
        <f t="shared" si="1"/>
        <v>44051</v>
      </c>
      <c r="I3" s="46">
        <v>3381549.1966283699</v>
      </c>
      <c r="J3" s="46">
        <f>I3/6964382.52422904</f>
        <v>0.48554903250417142</v>
      </c>
      <c r="K3" s="46">
        <f t="shared" ref="K3:K66" si="2">C3/I3*100000</f>
        <v>50.213671346051072</v>
      </c>
    </row>
    <row r="4" spans="1:14" x14ac:dyDescent="0.35">
      <c r="A4" s="31">
        <v>44062</v>
      </c>
      <c r="B4" s="30" t="s">
        <v>508</v>
      </c>
      <c r="C4" s="33">
        <v>2542</v>
      </c>
      <c r="G4" s="31">
        <f t="shared" si="0"/>
        <v>44045</v>
      </c>
      <c r="H4" s="31">
        <f t="shared" si="1"/>
        <v>44058</v>
      </c>
      <c r="I4" s="46">
        <v>3582833.32760067</v>
      </c>
      <c r="J4" s="46">
        <f t="shared" ref="J4:J67" si="3">I4/6964382.52422904</f>
        <v>0.51445096749582853</v>
      </c>
      <c r="K4" s="46">
        <f t="shared" si="2"/>
        <v>70.949434918378159</v>
      </c>
    </row>
    <row r="5" spans="1:14" x14ac:dyDescent="0.35">
      <c r="A5" s="31">
        <v>44062</v>
      </c>
      <c r="B5" s="30" t="s">
        <v>510</v>
      </c>
      <c r="C5" s="33">
        <v>2167</v>
      </c>
      <c r="G5" s="31">
        <f t="shared" si="0"/>
        <v>44045</v>
      </c>
      <c r="H5" s="31">
        <f t="shared" si="1"/>
        <v>44058</v>
      </c>
      <c r="I5" s="46">
        <v>3381549.1966283699</v>
      </c>
      <c r="J5" s="46">
        <f t="shared" si="3"/>
        <v>0.48554903250417142</v>
      </c>
      <c r="K5" s="46">
        <f t="shared" si="2"/>
        <v>64.083054067663525</v>
      </c>
    </row>
    <row r="6" spans="1:14" x14ac:dyDescent="0.35">
      <c r="A6" s="31">
        <v>44069</v>
      </c>
      <c r="B6" s="30" t="s">
        <v>508</v>
      </c>
      <c r="C6" s="33">
        <v>2470</v>
      </c>
      <c r="G6" s="31">
        <f t="shared" si="0"/>
        <v>44052</v>
      </c>
      <c r="H6" s="31">
        <f t="shared" si="1"/>
        <v>44065</v>
      </c>
      <c r="I6" s="46">
        <v>3582833.32760067</v>
      </c>
      <c r="J6" s="46">
        <f t="shared" si="3"/>
        <v>0.51445096749582853</v>
      </c>
      <c r="K6" s="46">
        <f t="shared" si="2"/>
        <v>68.939852182688455</v>
      </c>
    </row>
    <row r="7" spans="1:14" x14ac:dyDescent="0.35">
      <c r="A7" s="31">
        <v>44069</v>
      </c>
      <c r="B7" s="30" t="s">
        <v>510</v>
      </c>
      <c r="C7" s="33">
        <v>2151</v>
      </c>
      <c r="G7" s="31">
        <f t="shared" si="0"/>
        <v>44052</v>
      </c>
      <c r="H7" s="31">
        <f t="shared" si="1"/>
        <v>44065</v>
      </c>
      <c r="I7" s="46">
        <v>3381549.1966283699</v>
      </c>
      <c r="J7" s="46">
        <f t="shared" si="3"/>
        <v>0.48554903250417142</v>
      </c>
      <c r="K7" s="46">
        <f t="shared" si="2"/>
        <v>63.609898153919822</v>
      </c>
    </row>
    <row r="8" spans="1:14" x14ac:dyDescent="0.35">
      <c r="A8" s="31">
        <v>44076</v>
      </c>
      <c r="B8" s="30" t="s">
        <v>508</v>
      </c>
      <c r="C8" s="33">
        <v>2238</v>
      </c>
      <c r="G8" s="31">
        <f t="shared" si="0"/>
        <v>44059</v>
      </c>
      <c r="H8" s="31">
        <f t="shared" si="1"/>
        <v>44072</v>
      </c>
      <c r="I8" s="46">
        <v>3582833.32760067</v>
      </c>
      <c r="J8" s="46">
        <f t="shared" si="3"/>
        <v>0.51445096749582853</v>
      </c>
      <c r="K8" s="46">
        <f t="shared" si="2"/>
        <v>62.464530034354965</v>
      </c>
    </row>
    <row r="9" spans="1:14" x14ac:dyDescent="0.35">
      <c r="A9" s="31">
        <v>44076</v>
      </c>
      <c r="B9" s="30" t="s">
        <v>510</v>
      </c>
      <c r="C9" s="33">
        <v>2006</v>
      </c>
      <c r="G9" s="31">
        <f t="shared" si="0"/>
        <v>44059</v>
      </c>
      <c r="H9" s="31">
        <f t="shared" si="1"/>
        <v>44072</v>
      </c>
      <c r="I9" s="46">
        <v>3381549.1966283699</v>
      </c>
      <c r="J9" s="46">
        <f t="shared" si="3"/>
        <v>0.48554903250417142</v>
      </c>
      <c r="K9" s="46">
        <f t="shared" si="2"/>
        <v>59.321922685617466</v>
      </c>
    </row>
    <row r="10" spans="1:14" x14ac:dyDescent="0.35">
      <c r="A10" s="31">
        <v>44083</v>
      </c>
      <c r="B10" s="30" t="s">
        <v>508</v>
      </c>
      <c r="C10" s="33">
        <v>2432</v>
      </c>
      <c r="G10" s="31">
        <f t="shared" si="0"/>
        <v>44066</v>
      </c>
      <c r="H10" s="31">
        <f t="shared" si="1"/>
        <v>44079</v>
      </c>
      <c r="I10" s="46">
        <v>3582833.32760067</v>
      </c>
      <c r="J10" s="46">
        <f t="shared" si="3"/>
        <v>0.51445096749582853</v>
      </c>
      <c r="K10" s="46">
        <f t="shared" si="2"/>
        <v>67.879239072185555</v>
      </c>
    </row>
    <row r="11" spans="1:14" x14ac:dyDescent="0.35">
      <c r="A11" s="31">
        <v>44083</v>
      </c>
      <c r="B11" s="30" t="s">
        <v>510</v>
      </c>
      <c r="C11" s="33">
        <v>2153</v>
      </c>
      <c r="G11" s="31">
        <f t="shared" si="0"/>
        <v>44066</v>
      </c>
      <c r="H11" s="31">
        <f t="shared" si="1"/>
        <v>44079</v>
      </c>
      <c r="I11" s="46">
        <v>3381549.1966283699</v>
      </c>
      <c r="J11" s="46">
        <f t="shared" si="3"/>
        <v>0.48554903250417142</v>
      </c>
      <c r="K11" s="46">
        <f t="shared" si="2"/>
        <v>63.669042643137779</v>
      </c>
    </row>
    <row r="12" spans="1:14" x14ac:dyDescent="0.35">
      <c r="A12" s="31">
        <v>44090</v>
      </c>
      <c r="B12" s="30" t="s">
        <v>508</v>
      </c>
      <c r="C12" s="33">
        <v>2416</v>
      </c>
      <c r="G12" s="31">
        <f t="shared" si="0"/>
        <v>44073</v>
      </c>
      <c r="H12" s="31">
        <f t="shared" si="1"/>
        <v>44086</v>
      </c>
      <c r="I12" s="46">
        <v>3582833.32760067</v>
      </c>
      <c r="J12" s="46">
        <f t="shared" si="3"/>
        <v>0.51445096749582853</v>
      </c>
      <c r="K12" s="46">
        <f t="shared" si="2"/>
        <v>67.43266513092118</v>
      </c>
    </row>
    <row r="13" spans="1:14" x14ac:dyDescent="0.35">
      <c r="A13" s="31">
        <v>44090</v>
      </c>
      <c r="B13" s="30" t="s">
        <v>510</v>
      </c>
      <c r="C13" s="33">
        <v>2190</v>
      </c>
      <c r="G13" s="31">
        <f t="shared" si="0"/>
        <v>44073</v>
      </c>
      <c r="H13" s="31">
        <f t="shared" si="1"/>
        <v>44086</v>
      </c>
      <c r="I13" s="46">
        <v>3381549.1966283699</v>
      </c>
      <c r="J13" s="46">
        <f t="shared" si="3"/>
        <v>0.48554903250417142</v>
      </c>
      <c r="K13" s="46">
        <f t="shared" si="2"/>
        <v>64.763215693670119</v>
      </c>
    </row>
    <row r="14" spans="1:14" x14ac:dyDescent="0.35">
      <c r="A14" s="31">
        <v>44097</v>
      </c>
      <c r="B14" s="30" t="s">
        <v>508</v>
      </c>
      <c r="C14" s="33">
        <v>2554</v>
      </c>
      <c r="G14" s="31">
        <f t="shared" si="0"/>
        <v>44080</v>
      </c>
      <c r="H14" s="31">
        <f t="shared" si="1"/>
        <v>44093</v>
      </c>
      <c r="I14" s="46">
        <v>3582833.32760067</v>
      </c>
      <c r="J14" s="46">
        <f t="shared" si="3"/>
        <v>0.51445096749582853</v>
      </c>
      <c r="K14" s="46">
        <f t="shared" si="2"/>
        <v>71.284365374326455</v>
      </c>
    </row>
    <row r="15" spans="1:14" x14ac:dyDescent="0.35">
      <c r="A15" s="31">
        <v>44097</v>
      </c>
      <c r="B15" s="30" t="s">
        <v>510</v>
      </c>
      <c r="C15" s="33">
        <v>2407</v>
      </c>
      <c r="G15" s="31">
        <f t="shared" si="0"/>
        <v>44080</v>
      </c>
      <c r="H15" s="31">
        <f t="shared" si="1"/>
        <v>44093</v>
      </c>
      <c r="I15" s="46">
        <v>3381549.1966283699</v>
      </c>
      <c r="J15" s="46">
        <f t="shared" si="3"/>
        <v>0.48554903250417142</v>
      </c>
      <c r="K15" s="46">
        <f t="shared" si="2"/>
        <v>71.180392773819165</v>
      </c>
    </row>
    <row r="16" spans="1:14" x14ac:dyDescent="0.35">
      <c r="A16" s="31">
        <v>44104</v>
      </c>
      <c r="B16" s="30" t="s">
        <v>508</v>
      </c>
      <c r="C16" s="33">
        <v>2958</v>
      </c>
      <c r="G16" s="31">
        <f t="shared" si="0"/>
        <v>44087</v>
      </c>
      <c r="H16" s="31">
        <f t="shared" si="1"/>
        <v>44100</v>
      </c>
      <c r="I16" s="46">
        <v>3582833.32760067</v>
      </c>
      <c r="J16" s="46">
        <f t="shared" si="3"/>
        <v>0.51445096749582853</v>
      </c>
      <c r="K16" s="46">
        <f t="shared" si="2"/>
        <v>82.560357391252012</v>
      </c>
    </row>
    <row r="17" spans="1:12" x14ac:dyDescent="0.35">
      <c r="A17" s="31">
        <v>44104</v>
      </c>
      <c r="B17" s="30" t="s">
        <v>510</v>
      </c>
      <c r="C17" s="33">
        <v>2907</v>
      </c>
      <c r="G17" s="31">
        <f t="shared" si="0"/>
        <v>44087</v>
      </c>
      <c r="H17" s="31">
        <f t="shared" si="1"/>
        <v>44100</v>
      </c>
      <c r="I17" s="46">
        <v>3381549.1966283699</v>
      </c>
      <c r="J17" s="46">
        <f t="shared" si="3"/>
        <v>0.48554903250417142</v>
      </c>
      <c r="K17" s="46">
        <f t="shared" si="2"/>
        <v>85.966515078310053</v>
      </c>
    </row>
    <row r="18" spans="1:12" x14ac:dyDescent="0.35">
      <c r="A18" s="31">
        <v>44111</v>
      </c>
      <c r="B18" s="30" t="s">
        <v>508</v>
      </c>
      <c r="C18" s="33">
        <v>3830</v>
      </c>
      <c r="G18" s="31">
        <f t="shared" si="0"/>
        <v>44094</v>
      </c>
      <c r="H18" s="31">
        <f t="shared" si="1"/>
        <v>44107</v>
      </c>
      <c r="I18" s="46">
        <v>3582833.32760067</v>
      </c>
      <c r="J18" s="46">
        <f t="shared" si="3"/>
        <v>0.51445096749582853</v>
      </c>
      <c r="K18" s="46">
        <f t="shared" si="2"/>
        <v>106.89863719016064</v>
      </c>
    </row>
    <row r="19" spans="1:12" x14ac:dyDescent="0.35">
      <c r="A19" s="31">
        <v>44111</v>
      </c>
      <c r="B19" s="30" t="s">
        <v>510</v>
      </c>
      <c r="C19" s="33">
        <v>3802</v>
      </c>
      <c r="G19" s="31">
        <f t="shared" si="0"/>
        <v>44094</v>
      </c>
      <c r="H19" s="31">
        <f t="shared" si="1"/>
        <v>44107</v>
      </c>
      <c r="I19" s="46">
        <v>3381549.1966283699</v>
      </c>
      <c r="J19" s="46">
        <f t="shared" si="3"/>
        <v>0.48554903250417142</v>
      </c>
      <c r="K19" s="46">
        <f t="shared" si="2"/>
        <v>112.43367400334874</v>
      </c>
    </row>
    <row r="20" spans="1:12" x14ac:dyDescent="0.35">
      <c r="A20" s="31">
        <v>44118</v>
      </c>
      <c r="B20" s="30" t="s">
        <v>508</v>
      </c>
      <c r="C20" s="33">
        <v>4562</v>
      </c>
      <c r="G20" s="31">
        <f t="shared" si="0"/>
        <v>44101</v>
      </c>
      <c r="H20" s="31">
        <f t="shared" si="1"/>
        <v>44114</v>
      </c>
      <c r="I20" s="46">
        <v>3582833.32760067</v>
      </c>
      <c r="J20" s="46">
        <f t="shared" si="3"/>
        <v>0.51445096749582853</v>
      </c>
      <c r="K20" s="46">
        <f t="shared" si="2"/>
        <v>127.32939500300596</v>
      </c>
    </row>
    <row r="21" spans="1:12" x14ac:dyDescent="0.35">
      <c r="A21" s="31">
        <v>44118</v>
      </c>
      <c r="B21" s="30" t="s">
        <v>510</v>
      </c>
      <c r="C21" s="33">
        <v>4375</v>
      </c>
      <c r="G21" s="31">
        <f t="shared" si="0"/>
        <v>44101</v>
      </c>
      <c r="H21" s="31">
        <f t="shared" si="1"/>
        <v>44114</v>
      </c>
      <c r="I21" s="46">
        <v>3381549.1966283699</v>
      </c>
      <c r="J21" s="46">
        <f t="shared" si="3"/>
        <v>0.48554903250417142</v>
      </c>
      <c r="K21" s="46">
        <f t="shared" si="2"/>
        <v>129.37857016429533</v>
      </c>
    </row>
    <row r="22" spans="1:12" x14ac:dyDescent="0.35">
      <c r="A22" s="31">
        <v>44125</v>
      </c>
      <c r="B22" s="30" t="s">
        <v>508</v>
      </c>
      <c r="C22" s="33">
        <v>4894</v>
      </c>
      <c r="G22" s="31">
        <f t="shared" si="0"/>
        <v>44108</v>
      </c>
      <c r="H22" s="31">
        <f t="shared" si="1"/>
        <v>44121</v>
      </c>
      <c r="I22" s="46">
        <v>3582833.32760067</v>
      </c>
      <c r="J22" s="46">
        <f t="shared" si="3"/>
        <v>0.51445096749582853</v>
      </c>
      <c r="K22" s="46">
        <f t="shared" si="2"/>
        <v>136.59580428424181</v>
      </c>
    </row>
    <row r="23" spans="1:12" x14ac:dyDescent="0.35">
      <c r="A23" s="31">
        <v>44125</v>
      </c>
      <c r="B23" s="30" t="s">
        <v>510</v>
      </c>
      <c r="C23" s="33">
        <v>4612</v>
      </c>
      <c r="G23" s="31">
        <f t="shared" si="0"/>
        <v>44108</v>
      </c>
      <c r="H23" s="31">
        <f t="shared" si="1"/>
        <v>44121</v>
      </c>
      <c r="I23" s="46">
        <v>3381549.1966283699</v>
      </c>
      <c r="J23" s="46">
        <f t="shared" si="3"/>
        <v>0.48554903250417142</v>
      </c>
      <c r="K23" s="46">
        <f t="shared" si="2"/>
        <v>136.38719213662401</v>
      </c>
    </row>
    <row r="24" spans="1:12" x14ac:dyDescent="0.35">
      <c r="A24" s="31">
        <v>44131</v>
      </c>
      <c r="B24" s="30" t="s">
        <v>508</v>
      </c>
      <c r="C24" s="33">
        <v>6359</v>
      </c>
      <c r="G24" s="31">
        <f t="shared" si="0"/>
        <v>44114</v>
      </c>
      <c r="H24" s="31">
        <f t="shared" si="1"/>
        <v>44127</v>
      </c>
      <c r="I24" s="46">
        <v>3582833.32760067</v>
      </c>
      <c r="J24" s="46">
        <f t="shared" si="3"/>
        <v>0.51445096749582853</v>
      </c>
      <c r="K24" s="46">
        <f t="shared" si="2"/>
        <v>177.48523078126149</v>
      </c>
    </row>
    <row r="25" spans="1:12" x14ac:dyDescent="0.35">
      <c r="A25" s="31">
        <v>44131</v>
      </c>
      <c r="B25" s="30" t="s">
        <v>510</v>
      </c>
      <c r="C25" s="33">
        <v>5938</v>
      </c>
      <c r="G25" s="31">
        <f t="shared" si="0"/>
        <v>44114</v>
      </c>
      <c r="H25" s="31">
        <f t="shared" si="1"/>
        <v>44127</v>
      </c>
      <c r="I25" s="46">
        <v>3381549.1966283699</v>
      </c>
      <c r="J25" s="46">
        <f t="shared" si="3"/>
        <v>0.48554903250417142</v>
      </c>
      <c r="K25" s="46">
        <f t="shared" si="2"/>
        <v>175.59998848813385</v>
      </c>
    </row>
    <row r="26" spans="1:12" x14ac:dyDescent="0.35">
      <c r="A26" s="31">
        <v>44139</v>
      </c>
      <c r="B26" s="30" t="s">
        <v>508</v>
      </c>
      <c r="C26" s="33">
        <v>8213</v>
      </c>
      <c r="D26" s="33">
        <f>DeathCharacteristics!D1227</f>
        <v>5445</v>
      </c>
      <c r="G26" s="31">
        <f t="shared" si="0"/>
        <v>44122</v>
      </c>
      <c r="H26" s="31">
        <f t="shared" si="1"/>
        <v>44135</v>
      </c>
      <c r="I26" s="46">
        <v>3582833.32760067</v>
      </c>
      <c r="J26" s="46">
        <f t="shared" si="3"/>
        <v>0.51445096749582853</v>
      </c>
      <c r="K26" s="46">
        <f t="shared" si="2"/>
        <v>229.23198622527138</v>
      </c>
      <c r="L26" s="46">
        <f>D26/I26*100000</f>
        <v>151.97469438653388</v>
      </c>
    </row>
    <row r="27" spans="1:12" x14ac:dyDescent="0.35">
      <c r="A27" s="31">
        <v>44139</v>
      </c>
      <c r="B27" s="30" t="s">
        <v>510</v>
      </c>
      <c r="C27" s="33">
        <v>7706</v>
      </c>
      <c r="D27" s="33">
        <f>DeathCharacteristics!D1226</f>
        <v>4610</v>
      </c>
      <c r="G27" s="31">
        <f t="shared" si="0"/>
        <v>44122</v>
      </c>
      <c r="H27" s="31">
        <f t="shared" si="1"/>
        <v>44135</v>
      </c>
      <c r="I27" s="46">
        <v>3381549.1966283699</v>
      </c>
      <c r="J27" s="46">
        <f t="shared" si="3"/>
        <v>0.48554903250417142</v>
      </c>
      <c r="K27" s="46">
        <f t="shared" si="2"/>
        <v>227.88371695681366</v>
      </c>
      <c r="L27" s="46">
        <f t="shared" ref="L27:L79" si="4">D27/I27*100000</f>
        <v>136.32804764740604</v>
      </c>
    </row>
    <row r="28" spans="1:12" x14ac:dyDescent="0.35">
      <c r="A28" s="31">
        <v>44146</v>
      </c>
      <c r="B28" s="30" t="s">
        <v>508</v>
      </c>
      <c r="C28" s="33">
        <v>11009</v>
      </c>
      <c r="D28" s="33">
        <f>DeathCharacteristics!D1235</f>
        <v>5530</v>
      </c>
      <c r="G28" s="31">
        <f t="shared" si="0"/>
        <v>44129</v>
      </c>
      <c r="H28" s="31">
        <f t="shared" si="1"/>
        <v>44142</v>
      </c>
      <c r="I28" s="46">
        <v>3582833.32760067</v>
      </c>
      <c r="J28" s="46">
        <f t="shared" si="3"/>
        <v>0.51445096749582853</v>
      </c>
      <c r="K28" s="46">
        <f t="shared" si="2"/>
        <v>307.27078246122153</v>
      </c>
      <c r="L28" s="46">
        <f t="shared" si="4"/>
        <v>154.34711844950087</v>
      </c>
    </row>
    <row r="29" spans="1:12" x14ac:dyDescent="0.35">
      <c r="A29" s="31">
        <v>44146</v>
      </c>
      <c r="B29" s="30" t="s">
        <v>510</v>
      </c>
      <c r="C29" s="33">
        <v>10233</v>
      </c>
      <c r="D29" s="33">
        <f>DeathCharacteristics!D1234</f>
        <v>4689</v>
      </c>
      <c r="G29" s="31">
        <f t="shared" si="0"/>
        <v>44129</v>
      </c>
      <c r="H29" s="31">
        <f t="shared" si="1"/>
        <v>44142</v>
      </c>
      <c r="I29" s="46">
        <v>3381549.1966283699</v>
      </c>
      <c r="J29" s="46">
        <f t="shared" si="3"/>
        <v>0.48554903250417142</v>
      </c>
      <c r="K29" s="46">
        <f t="shared" si="2"/>
        <v>302.61277908371062</v>
      </c>
      <c r="L29" s="46">
        <f t="shared" si="4"/>
        <v>138.66425497151559</v>
      </c>
    </row>
    <row r="30" spans="1:12" x14ac:dyDescent="0.35">
      <c r="A30" s="31">
        <v>44153</v>
      </c>
      <c r="B30" s="30" t="s">
        <v>508</v>
      </c>
      <c r="C30" s="33">
        <v>15479</v>
      </c>
      <c r="D30" s="33">
        <f>DeathCharacteristics!D1243</f>
        <v>5634</v>
      </c>
      <c r="G30" s="31">
        <f t="shared" si="0"/>
        <v>44136</v>
      </c>
      <c r="H30" s="31">
        <f t="shared" si="1"/>
        <v>44149</v>
      </c>
      <c r="I30" s="46">
        <v>3582833.32760067</v>
      </c>
      <c r="J30" s="46">
        <f t="shared" si="3"/>
        <v>0.51445096749582853</v>
      </c>
      <c r="K30" s="46">
        <f t="shared" si="2"/>
        <v>432.03237730195735</v>
      </c>
      <c r="L30" s="46">
        <f t="shared" si="4"/>
        <v>157.24984906771934</v>
      </c>
    </row>
    <row r="31" spans="1:12" x14ac:dyDescent="0.35">
      <c r="A31" s="31">
        <v>44153</v>
      </c>
      <c r="B31" s="30" t="s">
        <v>510</v>
      </c>
      <c r="C31" s="33">
        <v>14685</v>
      </c>
      <c r="D31" s="33">
        <f>DeathCharacteristics!D1242</f>
        <v>4769</v>
      </c>
      <c r="G31" s="31">
        <f t="shared" si="0"/>
        <v>44136</v>
      </c>
      <c r="H31" s="31">
        <f t="shared" si="1"/>
        <v>44149</v>
      </c>
      <c r="I31" s="46">
        <v>3381549.1966283699</v>
      </c>
      <c r="J31" s="46">
        <f t="shared" si="3"/>
        <v>0.48554903250417142</v>
      </c>
      <c r="K31" s="46">
        <f t="shared" si="2"/>
        <v>434.26841208289756</v>
      </c>
      <c r="L31" s="46">
        <f t="shared" si="4"/>
        <v>141.03003454023414</v>
      </c>
    </row>
    <row r="32" spans="1:12" x14ac:dyDescent="0.35">
      <c r="A32" s="31">
        <v>44160</v>
      </c>
      <c r="B32" s="30" t="s">
        <v>508</v>
      </c>
      <c r="C32" s="33">
        <v>18353</v>
      </c>
      <c r="D32" s="33">
        <f>DeathCharacteristics!D1251</f>
        <v>5741</v>
      </c>
      <c r="G32" s="31">
        <f t="shared" si="0"/>
        <v>44143</v>
      </c>
      <c r="H32" s="31">
        <f t="shared" si="1"/>
        <v>44156</v>
      </c>
      <c r="I32" s="46">
        <v>3582833.32760067</v>
      </c>
      <c r="J32" s="46">
        <f t="shared" si="3"/>
        <v>0.51445096749582853</v>
      </c>
      <c r="K32" s="46">
        <f t="shared" si="2"/>
        <v>512.24822150157138</v>
      </c>
      <c r="L32" s="46">
        <f t="shared" si="4"/>
        <v>160.23631229992486</v>
      </c>
    </row>
    <row r="33" spans="1:14" x14ac:dyDescent="0.35">
      <c r="A33" s="31">
        <v>44160</v>
      </c>
      <c r="B33" s="30" t="s">
        <v>510</v>
      </c>
      <c r="C33" s="33">
        <v>17534</v>
      </c>
      <c r="D33" s="33">
        <f>DeathCharacteristics!D1250</f>
        <v>4859</v>
      </c>
      <c r="G33" s="31">
        <f t="shared" si="0"/>
        <v>44143</v>
      </c>
      <c r="H33" s="31">
        <f t="shared" si="1"/>
        <v>44156</v>
      </c>
      <c r="I33" s="46">
        <v>3381549.1966283699</v>
      </c>
      <c r="J33" s="46">
        <f t="shared" si="3"/>
        <v>0.48554903250417142</v>
      </c>
      <c r="K33" s="46">
        <f t="shared" si="2"/>
        <v>518.51973697388667</v>
      </c>
      <c r="L33" s="46">
        <f t="shared" si="4"/>
        <v>143.69153655504249</v>
      </c>
    </row>
    <row r="34" spans="1:14" x14ac:dyDescent="0.35">
      <c r="A34" s="31">
        <v>44167</v>
      </c>
      <c r="B34" s="30" t="s">
        <v>508</v>
      </c>
      <c r="C34" s="33">
        <v>18836</v>
      </c>
      <c r="D34" s="33">
        <f>DeathCharacteristics!D1259</f>
        <v>5860</v>
      </c>
      <c r="G34" s="31">
        <f t="shared" ref="G34:G65" si="5">A34-17</f>
        <v>44150</v>
      </c>
      <c r="H34" s="31">
        <f t="shared" ref="H34:H65" si="6">A34-4</f>
        <v>44163</v>
      </c>
      <c r="I34" s="46">
        <v>3582833.32760067</v>
      </c>
      <c r="J34" s="46">
        <f t="shared" si="3"/>
        <v>0.51445096749582853</v>
      </c>
      <c r="K34" s="46">
        <f t="shared" si="2"/>
        <v>525.72917235348973</v>
      </c>
      <c r="L34" s="46">
        <f t="shared" si="4"/>
        <v>163.55770598807868</v>
      </c>
    </row>
    <row r="35" spans="1:14" x14ac:dyDescent="0.35">
      <c r="A35" s="31">
        <v>44167</v>
      </c>
      <c r="B35" s="30" t="s">
        <v>510</v>
      </c>
      <c r="C35" s="33">
        <v>17729</v>
      </c>
      <c r="D35" s="33">
        <f>DeathCharacteristics!D1258</f>
        <v>4959</v>
      </c>
      <c r="G35" s="31">
        <f t="shared" si="5"/>
        <v>44150</v>
      </c>
      <c r="H35" s="31">
        <f t="shared" si="6"/>
        <v>44163</v>
      </c>
      <c r="I35" s="46">
        <v>3381549.1966283699</v>
      </c>
      <c r="J35" s="46">
        <f t="shared" si="3"/>
        <v>0.48554903250417142</v>
      </c>
      <c r="K35" s="46">
        <f t="shared" si="2"/>
        <v>524.2863246726381</v>
      </c>
      <c r="L35" s="46">
        <f t="shared" si="4"/>
        <v>146.64876101594066</v>
      </c>
    </row>
    <row r="36" spans="1:14" x14ac:dyDescent="0.35">
      <c r="A36" s="31">
        <v>44174</v>
      </c>
      <c r="B36" s="30" t="s">
        <v>508</v>
      </c>
      <c r="C36" s="33">
        <v>26356</v>
      </c>
      <c r="D36" s="33">
        <f>DeathCharacteristics!D1267</f>
        <v>6015</v>
      </c>
      <c r="G36" s="31">
        <f t="shared" si="5"/>
        <v>44157</v>
      </c>
      <c r="H36" s="31">
        <f t="shared" si="6"/>
        <v>44170</v>
      </c>
      <c r="I36" s="46">
        <v>3582833.32760067</v>
      </c>
      <c r="J36" s="46">
        <f t="shared" si="3"/>
        <v>0.51445096749582853</v>
      </c>
      <c r="K36" s="46">
        <f t="shared" si="2"/>
        <v>735.61892474774777</v>
      </c>
      <c r="L36" s="46">
        <f t="shared" si="4"/>
        <v>167.88389104407736</v>
      </c>
    </row>
    <row r="37" spans="1:14" x14ac:dyDescent="0.35">
      <c r="A37" s="31">
        <v>44174</v>
      </c>
      <c r="B37" s="30" t="s">
        <v>510</v>
      </c>
      <c r="C37" s="33">
        <v>24689</v>
      </c>
      <c r="D37" s="33">
        <f>DeathCharacteristics!D1266</f>
        <v>5145</v>
      </c>
      <c r="G37" s="31">
        <f t="shared" si="5"/>
        <v>44157</v>
      </c>
      <c r="H37" s="31">
        <f t="shared" si="6"/>
        <v>44170</v>
      </c>
      <c r="I37" s="46">
        <v>3381549.1966283699</v>
      </c>
      <c r="J37" s="46">
        <f t="shared" si="3"/>
        <v>0.48554903250417142</v>
      </c>
      <c r="K37" s="46">
        <f t="shared" si="2"/>
        <v>730.10914715115132</v>
      </c>
      <c r="L37" s="46">
        <f t="shared" si="4"/>
        <v>152.14919851321127</v>
      </c>
    </row>
    <row r="38" spans="1:14" x14ac:dyDescent="0.35">
      <c r="A38" s="31">
        <v>44181</v>
      </c>
      <c r="B38" s="30" t="s">
        <v>508</v>
      </c>
      <c r="C38" s="33">
        <v>34180</v>
      </c>
      <c r="D38" s="33">
        <f>DeathCharacteristics!D1275</f>
        <v>6190</v>
      </c>
      <c r="G38" s="31">
        <f t="shared" si="5"/>
        <v>44164</v>
      </c>
      <c r="H38" s="31">
        <f t="shared" si="6"/>
        <v>44177</v>
      </c>
      <c r="I38" s="46">
        <v>3582833.32760067</v>
      </c>
      <c r="J38" s="46">
        <f t="shared" si="3"/>
        <v>0.51445096749582853</v>
      </c>
      <c r="K38" s="46">
        <f t="shared" si="2"/>
        <v>953.993582026029</v>
      </c>
      <c r="L38" s="46">
        <f t="shared" si="4"/>
        <v>172.76829352665649</v>
      </c>
    </row>
    <row r="39" spans="1:14" x14ac:dyDescent="0.35">
      <c r="A39" s="31">
        <v>44181</v>
      </c>
      <c r="B39" s="30" t="s">
        <v>510</v>
      </c>
      <c r="C39" s="33">
        <v>31979</v>
      </c>
      <c r="D39" s="33">
        <f>DeathCharacteristics!D1274</f>
        <v>5318</v>
      </c>
      <c r="G39" s="31">
        <f t="shared" si="5"/>
        <v>44164</v>
      </c>
      <c r="H39" s="31">
        <f t="shared" si="6"/>
        <v>44177</v>
      </c>
      <c r="I39" s="46">
        <v>3381549.1966283699</v>
      </c>
      <c r="J39" s="46">
        <f t="shared" si="3"/>
        <v>0.48554903250417142</v>
      </c>
      <c r="K39" s="46">
        <f t="shared" si="2"/>
        <v>945.69081035062857</v>
      </c>
      <c r="L39" s="46">
        <f t="shared" si="4"/>
        <v>157.26519683056515</v>
      </c>
    </row>
    <row r="40" spans="1:14" x14ac:dyDescent="0.35">
      <c r="A40" s="31">
        <v>44188</v>
      </c>
      <c r="B40" s="30" t="s">
        <v>508</v>
      </c>
      <c r="C40" s="33">
        <v>33161</v>
      </c>
      <c r="D40" s="33">
        <f>DeathCharacteristics!D1283</f>
        <v>6371</v>
      </c>
      <c r="G40" s="31">
        <f t="shared" si="5"/>
        <v>44171</v>
      </c>
      <c r="H40" s="31">
        <f t="shared" si="6"/>
        <v>44184</v>
      </c>
      <c r="I40" s="46">
        <v>3582833.32760067</v>
      </c>
      <c r="J40" s="46">
        <f t="shared" si="3"/>
        <v>0.51445096749582853</v>
      </c>
      <c r="K40" s="46">
        <f t="shared" si="2"/>
        <v>925.55240414175387</v>
      </c>
      <c r="L40" s="46">
        <f t="shared" si="4"/>
        <v>177.82016123720979</v>
      </c>
    </row>
    <row r="41" spans="1:14" x14ac:dyDescent="0.35">
      <c r="A41" s="31">
        <v>44188</v>
      </c>
      <c r="B41" s="30" t="s">
        <v>510</v>
      </c>
      <c r="C41" s="33">
        <v>31198</v>
      </c>
      <c r="D41" s="33">
        <f>DeathCharacteristics!D1282</f>
        <v>5511</v>
      </c>
      <c r="G41" s="31">
        <f t="shared" si="5"/>
        <v>44171</v>
      </c>
      <c r="H41" s="31">
        <f t="shared" si="6"/>
        <v>44184</v>
      </c>
      <c r="I41" s="46">
        <v>3381549.1966283699</v>
      </c>
      <c r="J41" s="46">
        <f t="shared" si="3"/>
        <v>0.48554903250417142</v>
      </c>
      <c r="K41" s="46">
        <f t="shared" si="2"/>
        <v>922.59488731101374</v>
      </c>
      <c r="L41" s="46">
        <f t="shared" si="4"/>
        <v>162.97264004009861</v>
      </c>
    </row>
    <row r="42" spans="1:14" x14ac:dyDescent="0.35">
      <c r="A42" s="31">
        <v>44195</v>
      </c>
      <c r="B42" s="30" t="s">
        <v>508</v>
      </c>
      <c r="C42" s="33">
        <v>30766</v>
      </c>
      <c r="D42" s="33">
        <v>6599</v>
      </c>
      <c r="E42" s="30">
        <v>394</v>
      </c>
      <c r="F42" s="30">
        <v>184</v>
      </c>
      <c r="G42" s="31">
        <f t="shared" si="5"/>
        <v>44178</v>
      </c>
      <c r="H42" s="31">
        <f t="shared" si="6"/>
        <v>44191</v>
      </c>
      <c r="I42" s="46">
        <v>3582833.32760067</v>
      </c>
      <c r="J42" s="46">
        <f t="shared" si="3"/>
        <v>0.51445096749582853</v>
      </c>
      <c r="K42" s="46">
        <f t="shared" si="2"/>
        <v>858.70586730874209</v>
      </c>
      <c r="L42" s="46">
        <f t="shared" si="4"/>
        <v>184.18383990022716</v>
      </c>
      <c r="M42" s="46">
        <f>E42/I42*100000</f>
        <v>10.996883303635325</v>
      </c>
      <c r="N42" s="46">
        <f>F42/I42*100000</f>
        <v>5.1356003245403548</v>
      </c>
    </row>
    <row r="43" spans="1:14" x14ac:dyDescent="0.35">
      <c r="A43" s="31">
        <v>44195</v>
      </c>
      <c r="B43" s="30" t="s">
        <v>510</v>
      </c>
      <c r="C43" s="33">
        <v>29019</v>
      </c>
      <c r="D43" s="33">
        <v>5734</v>
      </c>
      <c r="E43" s="30">
        <v>402</v>
      </c>
      <c r="F43" s="30">
        <v>235</v>
      </c>
      <c r="G43" s="31">
        <f t="shared" si="5"/>
        <v>44178</v>
      </c>
      <c r="H43" s="31">
        <f t="shared" si="6"/>
        <v>44191</v>
      </c>
      <c r="I43" s="46">
        <v>3381549.1966283699</v>
      </c>
      <c r="J43" s="46">
        <f t="shared" si="3"/>
        <v>0.48554903250417142</v>
      </c>
      <c r="K43" s="46">
        <f t="shared" si="2"/>
        <v>858.15696630804246</v>
      </c>
      <c r="L43" s="46">
        <f t="shared" si="4"/>
        <v>169.56725058790155</v>
      </c>
      <c r="M43" s="46">
        <f t="shared" ref="M43:M83" si="7">E43/I43*100000</f>
        <v>11.888042332810679</v>
      </c>
      <c r="N43" s="46">
        <f>F43/I43*100000</f>
        <v>6.9494774831107202</v>
      </c>
    </row>
    <row r="44" spans="1:14" x14ac:dyDescent="0.35">
      <c r="A44" s="31">
        <v>44195</v>
      </c>
      <c r="B44" s="30" t="s">
        <v>505</v>
      </c>
      <c r="C44" s="33" t="s">
        <v>504</v>
      </c>
      <c r="D44" s="33" t="s">
        <v>504</v>
      </c>
      <c r="E44" s="30">
        <v>0</v>
      </c>
      <c r="F44" s="30">
        <v>0</v>
      </c>
      <c r="G44" s="31">
        <f t="shared" si="5"/>
        <v>44178</v>
      </c>
      <c r="H44" s="31">
        <f t="shared" si="6"/>
        <v>44191</v>
      </c>
    </row>
    <row r="45" spans="1:14" x14ac:dyDescent="0.35">
      <c r="A45" s="31">
        <v>44195</v>
      </c>
      <c r="B45" s="30" t="s">
        <v>592</v>
      </c>
      <c r="C45" s="33">
        <v>593</v>
      </c>
      <c r="D45" s="33">
        <v>4</v>
      </c>
      <c r="E45" s="30">
        <v>0</v>
      </c>
      <c r="F45" s="30">
        <v>1</v>
      </c>
      <c r="G45" s="31">
        <f t="shared" si="5"/>
        <v>44178</v>
      </c>
      <c r="H45" s="31">
        <f t="shared" si="6"/>
        <v>44191</v>
      </c>
    </row>
    <row r="46" spans="1:14" x14ac:dyDescent="0.35">
      <c r="A46" s="31">
        <v>44202</v>
      </c>
      <c r="B46" s="30" t="s">
        <v>508</v>
      </c>
      <c r="C46" s="33">
        <v>33413</v>
      </c>
      <c r="D46" s="33">
        <v>6836</v>
      </c>
      <c r="E46" s="30">
        <v>457</v>
      </c>
      <c r="F46" s="30">
        <v>203</v>
      </c>
      <c r="G46" s="31">
        <f t="shared" si="5"/>
        <v>44185</v>
      </c>
      <c r="H46" s="31">
        <f t="shared" si="6"/>
        <v>44198</v>
      </c>
      <c r="I46" s="46">
        <v>3582833.32760067</v>
      </c>
      <c r="J46" s="46">
        <f t="shared" si="3"/>
        <v>0.51445096749582853</v>
      </c>
      <c r="K46" s="46">
        <f t="shared" si="2"/>
        <v>932.58594371666788</v>
      </c>
      <c r="L46" s="46">
        <f t="shared" si="4"/>
        <v>190.79871640520579</v>
      </c>
      <c r="M46" s="46">
        <f t="shared" si="7"/>
        <v>12.755268197363817</v>
      </c>
      <c r="N46" s="46">
        <f t="shared" ref="N46:N47" si="8">F46/I46*100000</f>
        <v>5.6659068797918044</v>
      </c>
    </row>
    <row r="47" spans="1:14" x14ac:dyDescent="0.35">
      <c r="A47" s="31">
        <v>44202</v>
      </c>
      <c r="B47" s="30" t="s">
        <v>510</v>
      </c>
      <c r="C47" s="33">
        <v>30094</v>
      </c>
      <c r="D47" s="33">
        <v>5995</v>
      </c>
      <c r="E47" s="30">
        <v>468</v>
      </c>
      <c r="F47" s="30">
        <v>252</v>
      </c>
      <c r="G47" s="31">
        <f t="shared" si="5"/>
        <v>44185</v>
      </c>
      <c r="H47" s="31">
        <f t="shared" si="6"/>
        <v>44198</v>
      </c>
      <c r="I47" s="46">
        <v>3381549.1966283699</v>
      </c>
      <c r="J47" s="46">
        <f t="shared" si="3"/>
        <v>0.48554903250417142</v>
      </c>
      <c r="K47" s="46">
        <f t="shared" si="2"/>
        <v>889.9471292626979</v>
      </c>
      <c r="L47" s="46">
        <f t="shared" si="4"/>
        <v>177.2856064308458</v>
      </c>
      <c r="M47" s="46">
        <f t="shared" si="7"/>
        <v>13.839810477003477</v>
      </c>
      <c r="N47" s="46">
        <f t="shared" si="8"/>
        <v>7.4522056414634106</v>
      </c>
    </row>
    <row r="48" spans="1:14" x14ac:dyDescent="0.35">
      <c r="A48" s="31">
        <v>44202</v>
      </c>
      <c r="B48" s="30" t="s">
        <v>505</v>
      </c>
      <c r="C48" s="33">
        <v>7</v>
      </c>
      <c r="D48" s="33" t="s">
        <v>504</v>
      </c>
      <c r="E48" s="30">
        <v>0</v>
      </c>
      <c r="F48" s="30">
        <v>0</v>
      </c>
      <c r="G48" s="31">
        <f t="shared" si="5"/>
        <v>44185</v>
      </c>
      <c r="H48" s="31">
        <f t="shared" si="6"/>
        <v>44198</v>
      </c>
    </row>
    <row r="49" spans="1:14" x14ac:dyDescent="0.35">
      <c r="A49" s="31">
        <v>44202</v>
      </c>
      <c r="B49" s="30" t="s">
        <v>592</v>
      </c>
      <c r="C49" s="33">
        <v>554</v>
      </c>
      <c r="D49" s="33">
        <v>4</v>
      </c>
      <c r="E49" s="30">
        <v>0</v>
      </c>
      <c r="F49" s="30">
        <v>0</v>
      </c>
      <c r="G49" s="31">
        <f t="shared" si="5"/>
        <v>44185</v>
      </c>
      <c r="H49" s="31">
        <f t="shared" si="6"/>
        <v>44198</v>
      </c>
    </row>
    <row r="50" spans="1:14" x14ac:dyDescent="0.35">
      <c r="A50" s="31">
        <v>44209</v>
      </c>
      <c r="B50" s="30" t="s">
        <v>508</v>
      </c>
      <c r="C50" s="33">
        <v>42235</v>
      </c>
      <c r="D50" s="33">
        <v>7083</v>
      </c>
      <c r="E50" s="30">
        <v>475</v>
      </c>
      <c r="F50" s="30">
        <v>229</v>
      </c>
      <c r="G50" s="31">
        <f t="shared" si="5"/>
        <v>44192</v>
      </c>
      <c r="H50" s="31">
        <f t="shared" si="6"/>
        <v>44205</v>
      </c>
      <c r="I50" s="46">
        <v>3582833.32760067</v>
      </c>
      <c r="J50" s="46">
        <f t="shared" si="3"/>
        <v>0.51445096749582853</v>
      </c>
      <c r="K50" s="46">
        <f t="shared" si="2"/>
        <v>1178.8156505813147</v>
      </c>
      <c r="L50" s="46">
        <f t="shared" si="4"/>
        <v>197.69270162347465</v>
      </c>
      <c r="M50" s="46">
        <f t="shared" si="7"/>
        <v>13.257663881286241</v>
      </c>
      <c r="N50" s="46">
        <f t="shared" ref="N50:N51" si="9">F50/I50*100000</f>
        <v>6.3915895343464193</v>
      </c>
    </row>
    <row r="51" spans="1:14" x14ac:dyDescent="0.35">
      <c r="A51" s="31">
        <v>44209</v>
      </c>
      <c r="B51" s="30" t="s">
        <v>510</v>
      </c>
      <c r="C51" s="33">
        <v>38513</v>
      </c>
      <c r="D51" s="33">
        <v>6269</v>
      </c>
      <c r="E51" s="30">
        <v>518</v>
      </c>
      <c r="F51" s="30">
        <v>265</v>
      </c>
      <c r="G51" s="31">
        <f t="shared" si="5"/>
        <v>44192</v>
      </c>
      <c r="H51" s="31">
        <f t="shared" si="6"/>
        <v>44205</v>
      </c>
      <c r="I51" s="46">
        <v>3381549.1966283699</v>
      </c>
      <c r="J51" s="46">
        <f t="shared" si="3"/>
        <v>0.48554903250417142</v>
      </c>
      <c r="K51" s="46">
        <f t="shared" si="2"/>
        <v>1138.9158566257156</v>
      </c>
      <c r="L51" s="46">
        <f t="shared" si="4"/>
        <v>185.38840145370682</v>
      </c>
      <c r="M51" s="46">
        <f t="shared" si="7"/>
        <v>15.318422707452566</v>
      </c>
      <c r="N51" s="46">
        <f t="shared" si="9"/>
        <v>7.8366448213801725</v>
      </c>
    </row>
    <row r="52" spans="1:14" x14ac:dyDescent="0.35">
      <c r="A52" s="31">
        <v>44209</v>
      </c>
      <c r="B52" s="30" t="s">
        <v>505</v>
      </c>
      <c r="C52" s="33">
        <v>9</v>
      </c>
      <c r="D52" s="33" t="s">
        <v>504</v>
      </c>
      <c r="E52" s="30">
        <v>0</v>
      </c>
      <c r="F52" s="30">
        <v>0</v>
      </c>
      <c r="G52" s="31">
        <f t="shared" si="5"/>
        <v>44192</v>
      </c>
      <c r="H52" s="31">
        <f t="shared" si="6"/>
        <v>44205</v>
      </c>
    </row>
    <row r="53" spans="1:14" x14ac:dyDescent="0.35">
      <c r="A53" s="31">
        <v>44209</v>
      </c>
      <c r="B53" s="30" t="s">
        <v>592</v>
      </c>
      <c r="C53" s="33">
        <v>821</v>
      </c>
      <c r="D53" s="33">
        <v>6</v>
      </c>
      <c r="E53" s="30">
        <v>1</v>
      </c>
      <c r="F53" s="30">
        <v>0</v>
      </c>
      <c r="G53" s="31">
        <f t="shared" si="5"/>
        <v>44192</v>
      </c>
      <c r="H53" s="31">
        <f t="shared" si="6"/>
        <v>44205</v>
      </c>
    </row>
    <row r="54" spans="1:14" x14ac:dyDescent="0.35">
      <c r="A54" s="31">
        <v>44216</v>
      </c>
      <c r="B54" s="30" t="s">
        <v>508</v>
      </c>
      <c r="C54" s="33">
        <v>40105</v>
      </c>
      <c r="D54" s="33">
        <v>7303</v>
      </c>
      <c r="E54" s="30">
        <v>457</v>
      </c>
      <c r="F54" s="30">
        <v>178</v>
      </c>
      <c r="G54" s="31">
        <f t="shared" si="5"/>
        <v>44199</v>
      </c>
      <c r="H54" s="31">
        <f t="shared" si="6"/>
        <v>44212</v>
      </c>
      <c r="I54" s="46">
        <v>3582833.32760067</v>
      </c>
      <c r="J54" s="46">
        <f t="shared" si="3"/>
        <v>0.51445096749582853</v>
      </c>
      <c r="K54" s="46">
        <f t="shared" si="2"/>
        <v>1119.3654946504942</v>
      </c>
      <c r="L54" s="46">
        <f t="shared" si="4"/>
        <v>203.83309331585983</v>
      </c>
      <c r="M54" s="46">
        <f t="shared" si="7"/>
        <v>12.755268197363817</v>
      </c>
      <c r="N54" s="46">
        <f t="shared" ref="N54:N55" si="10">F54/I54*100000</f>
        <v>4.968135096566213</v>
      </c>
    </row>
    <row r="55" spans="1:14" x14ac:dyDescent="0.35">
      <c r="A55" s="31">
        <v>44216</v>
      </c>
      <c r="B55" s="30" t="s">
        <v>510</v>
      </c>
      <c r="C55" s="33">
        <v>37945</v>
      </c>
      <c r="D55" s="33">
        <v>6520</v>
      </c>
      <c r="E55" s="30">
        <v>512</v>
      </c>
      <c r="F55" s="30">
        <v>225</v>
      </c>
      <c r="G55" s="31">
        <f t="shared" si="5"/>
        <v>44199</v>
      </c>
      <c r="H55" s="31">
        <f t="shared" si="6"/>
        <v>44212</v>
      </c>
      <c r="I55" s="46">
        <v>3381549.1966283699</v>
      </c>
      <c r="J55" s="46">
        <f t="shared" si="3"/>
        <v>0.48554903250417142</v>
      </c>
      <c r="K55" s="46">
        <f t="shared" si="2"/>
        <v>1122.1188216878138</v>
      </c>
      <c r="L55" s="46">
        <f t="shared" si="4"/>
        <v>192.81103485056124</v>
      </c>
      <c r="M55" s="46">
        <f t="shared" si="7"/>
        <v>15.140989239798675</v>
      </c>
      <c r="N55" s="46">
        <f t="shared" si="10"/>
        <v>6.6537550370209022</v>
      </c>
    </row>
    <row r="56" spans="1:14" x14ac:dyDescent="0.35">
      <c r="A56" s="31">
        <v>44216</v>
      </c>
      <c r="B56" s="30" t="s">
        <v>505</v>
      </c>
      <c r="C56" s="33">
        <v>7</v>
      </c>
      <c r="D56" s="33" t="s">
        <v>504</v>
      </c>
      <c r="E56" s="30">
        <v>0</v>
      </c>
      <c r="F56" s="30">
        <v>0</v>
      </c>
      <c r="G56" s="31">
        <f t="shared" si="5"/>
        <v>44199</v>
      </c>
      <c r="H56" s="31">
        <f t="shared" si="6"/>
        <v>44212</v>
      </c>
    </row>
    <row r="57" spans="1:14" x14ac:dyDescent="0.35">
      <c r="A57" s="31">
        <v>44216</v>
      </c>
      <c r="B57" s="30" t="s">
        <v>592</v>
      </c>
      <c r="C57" s="33">
        <v>791</v>
      </c>
      <c r="D57" s="33">
        <v>5</v>
      </c>
      <c r="E57" s="30">
        <v>0</v>
      </c>
      <c r="F57" s="30">
        <v>1</v>
      </c>
      <c r="G57" s="31">
        <f t="shared" si="5"/>
        <v>44199</v>
      </c>
      <c r="H57" s="31">
        <f t="shared" si="6"/>
        <v>44212</v>
      </c>
    </row>
    <row r="58" spans="1:14" x14ac:dyDescent="0.35">
      <c r="A58" s="31">
        <v>44223</v>
      </c>
      <c r="B58" s="30" t="s">
        <v>508</v>
      </c>
      <c r="C58" s="33">
        <v>31424</v>
      </c>
      <c r="D58" s="33">
        <v>7520</v>
      </c>
      <c r="E58" s="30">
        <v>443</v>
      </c>
      <c r="F58" s="33">
        <v>141</v>
      </c>
      <c r="G58" s="31">
        <f t="shared" si="5"/>
        <v>44206</v>
      </c>
      <c r="H58" s="31">
        <f t="shared" si="6"/>
        <v>44219</v>
      </c>
      <c r="I58" s="46">
        <v>3582833.32760067</v>
      </c>
      <c r="J58" s="46">
        <f t="shared" si="3"/>
        <v>0.51445096749582853</v>
      </c>
      <c r="K58" s="46">
        <f t="shared" si="2"/>
        <v>877.07122064323971</v>
      </c>
      <c r="L58" s="46">
        <f t="shared" si="4"/>
        <v>209.88975239425795</v>
      </c>
      <c r="M58" s="46">
        <f t="shared" si="7"/>
        <v>12.364515998757483</v>
      </c>
      <c r="N58" s="46">
        <f t="shared" ref="N58:N59" si="11">F58/I58*100000</f>
        <v>3.9354328573923367</v>
      </c>
    </row>
    <row r="59" spans="1:14" x14ac:dyDescent="0.35">
      <c r="A59" s="31">
        <v>44223</v>
      </c>
      <c r="B59" s="30" t="s">
        <v>510</v>
      </c>
      <c r="C59" s="33">
        <v>30529</v>
      </c>
      <c r="D59" s="33">
        <v>6777</v>
      </c>
      <c r="E59" s="30">
        <v>508</v>
      </c>
      <c r="F59" s="33">
        <v>195</v>
      </c>
      <c r="G59" s="31">
        <f t="shared" si="5"/>
        <v>44206</v>
      </c>
      <c r="H59" s="31">
        <f t="shared" si="6"/>
        <v>44219</v>
      </c>
      <c r="I59" s="46">
        <v>3381549.1966283699</v>
      </c>
      <c r="J59" s="46">
        <f t="shared" si="3"/>
        <v>0.48554903250417142</v>
      </c>
      <c r="K59" s="46">
        <f t="shared" si="2"/>
        <v>902.81105566760493</v>
      </c>
      <c r="L59" s="46">
        <f t="shared" si="4"/>
        <v>200.41110171506955</v>
      </c>
      <c r="M59" s="46">
        <f t="shared" si="7"/>
        <v>15.022700261362747</v>
      </c>
      <c r="N59" s="46">
        <f t="shared" si="11"/>
        <v>5.7665876987514482</v>
      </c>
    </row>
    <row r="60" spans="1:14" x14ac:dyDescent="0.35">
      <c r="A60" s="31">
        <v>44223</v>
      </c>
      <c r="B60" s="30" t="s">
        <v>505</v>
      </c>
      <c r="C60" s="33">
        <v>9</v>
      </c>
      <c r="D60" s="30" t="s">
        <v>504</v>
      </c>
      <c r="E60" s="30">
        <v>0</v>
      </c>
      <c r="F60" s="33">
        <v>0</v>
      </c>
      <c r="G60" s="31">
        <f t="shared" si="5"/>
        <v>44206</v>
      </c>
      <c r="H60" s="31">
        <f t="shared" si="6"/>
        <v>44219</v>
      </c>
    </row>
    <row r="61" spans="1:14" x14ac:dyDescent="0.35">
      <c r="A61" s="31">
        <v>44223</v>
      </c>
      <c r="B61" s="30" t="s">
        <v>592</v>
      </c>
      <c r="C61" s="33">
        <v>531</v>
      </c>
      <c r="D61" s="33">
        <v>6</v>
      </c>
      <c r="E61" s="30">
        <v>1</v>
      </c>
      <c r="F61" s="33">
        <v>1</v>
      </c>
      <c r="G61" s="31">
        <f t="shared" si="5"/>
        <v>44206</v>
      </c>
      <c r="H61" s="31">
        <f t="shared" si="6"/>
        <v>44219</v>
      </c>
    </row>
    <row r="62" spans="1:14" x14ac:dyDescent="0.35">
      <c r="A62" s="31">
        <v>44230</v>
      </c>
      <c r="B62" s="30" t="s">
        <v>508</v>
      </c>
      <c r="C62" s="33">
        <v>26025</v>
      </c>
      <c r="D62" s="33">
        <v>7718</v>
      </c>
      <c r="E62" s="30">
        <v>404</v>
      </c>
      <c r="F62" s="33">
        <v>105</v>
      </c>
      <c r="G62" s="31">
        <f t="shared" si="5"/>
        <v>44213</v>
      </c>
      <c r="H62" s="31">
        <f t="shared" si="6"/>
        <v>44226</v>
      </c>
      <c r="I62" s="46">
        <v>3582833.32760067</v>
      </c>
      <c r="J62" s="46">
        <f t="shared" si="3"/>
        <v>0.51445096749582853</v>
      </c>
      <c r="K62" s="46">
        <f t="shared" si="2"/>
        <v>726.38042633784085</v>
      </c>
      <c r="L62" s="46">
        <f t="shared" si="4"/>
        <v>215.41610491740468</v>
      </c>
      <c r="M62" s="46">
        <f t="shared" si="7"/>
        <v>11.275992016925562</v>
      </c>
      <c r="N62" s="46">
        <f t="shared" ref="N62:N63" si="12">F62/I62*100000</f>
        <v>2.9306414895474848</v>
      </c>
    </row>
    <row r="63" spans="1:14" x14ac:dyDescent="0.35">
      <c r="A63" s="31">
        <v>44230</v>
      </c>
      <c r="B63" s="30" t="s">
        <v>510</v>
      </c>
      <c r="C63" s="33">
        <v>25142</v>
      </c>
      <c r="D63" s="33">
        <v>6985</v>
      </c>
      <c r="E63" s="30">
        <v>461</v>
      </c>
      <c r="F63" s="33">
        <v>130</v>
      </c>
      <c r="G63" s="31">
        <f t="shared" si="5"/>
        <v>44213</v>
      </c>
      <c r="H63" s="31">
        <f t="shared" si="6"/>
        <v>44226</v>
      </c>
      <c r="I63" s="46">
        <v>3381549.1966283699</v>
      </c>
      <c r="J63" s="46">
        <f t="shared" si="3"/>
        <v>0.48554903250417142</v>
      </c>
      <c r="K63" s="46">
        <f t="shared" si="2"/>
        <v>743.50537395902006</v>
      </c>
      <c r="L63" s="46">
        <f t="shared" si="4"/>
        <v>206.56212859373775</v>
      </c>
      <c r="M63" s="46">
        <f t="shared" si="7"/>
        <v>13.632804764740603</v>
      </c>
      <c r="N63" s="46">
        <f t="shared" si="12"/>
        <v>3.8443917991676324</v>
      </c>
    </row>
    <row r="64" spans="1:14" x14ac:dyDescent="0.35">
      <c r="A64" s="31">
        <v>44230</v>
      </c>
      <c r="B64" s="30" t="s">
        <v>505</v>
      </c>
      <c r="C64" s="33">
        <v>8</v>
      </c>
      <c r="D64" s="30" t="s">
        <v>504</v>
      </c>
      <c r="E64" s="30">
        <v>0</v>
      </c>
      <c r="F64" s="33">
        <v>0</v>
      </c>
      <c r="G64" s="31">
        <f t="shared" si="5"/>
        <v>44213</v>
      </c>
      <c r="H64" s="31">
        <f t="shared" si="6"/>
        <v>44226</v>
      </c>
    </row>
    <row r="65" spans="1:14" x14ac:dyDescent="0.35">
      <c r="A65" s="31">
        <v>44230</v>
      </c>
      <c r="B65" s="30" t="s">
        <v>592</v>
      </c>
      <c r="C65" s="33">
        <v>432</v>
      </c>
      <c r="D65" s="33">
        <v>4</v>
      </c>
      <c r="E65" s="30">
        <v>0</v>
      </c>
      <c r="F65" s="33">
        <v>1</v>
      </c>
      <c r="G65" s="31">
        <f t="shared" si="5"/>
        <v>44213</v>
      </c>
      <c r="H65" s="31">
        <f t="shared" si="6"/>
        <v>44226</v>
      </c>
    </row>
    <row r="66" spans="1:14" x14ac:dyDescent="0.35">
      <c r="A66" s="31">
        <v>44237</v>
      </c>
      <c r="B66" s="30" t="s">
        <v>508</v>
      </c>
      <c r="C66" s="33">
        <v>20555</v>
      </c>
      <c r="D66" s="33">
        <v>7937</v>
      </c>
      <c r="E66" s="30">
        <v>424</v>
      </c>
      <c r="F66" s="33">
        <v>128</v>
      </c>
      <c r="G66" s="31">
        <f t="shared" ref="G66:G81" si="13">A66-17</f>
        <v>44220</v>
      </c>
      <c r="H66" s="31">
        <f t="shared" ref="H66:H81" si="14">A66-4</f>
        <v>44233</v>
      </c>
      <c r="I66" s="46">
        <v>3582833.32760067</v>
      </c>
      <c r="J66" s="46">
        <f t="shared" si="3"/>
        <v>0.51445096749582853</v>
      </c>
      <c r="K66" s="46">
        <f t="shared" si="2"/>
        <v>573.7079601680814</v>
      </c>
      <c r="L66" s="46">
        <f t="shared" si="4"/>
        <v>221.52858573846086</v>
      </c>
      <c r="M66" s="46">
        <f t="shared" si="7"/>
        <v>11.834209443506035</v>
      </c>
      <c r="N66" s="46">
        <f t="shared" ref="N66:N67" si="15">F66/I66*100000</f>
        <v>3.5725915301150297</v>
      </c>
    </row>
    <row r="67" spans="1:14" x14ac:dyDescent="0.35">
      <c r="A67" s="31">
        <v>44237</v>
      </c>
      <c r="B67" s="30" t="s">
        <v>510</v>
      </c>
      <c r="C67" s="33">
        <v>19893</v>
      </c>
      <c r="D67" s="33">
        <v>7265</v>
      </c>
      <c r="E67" s="30">
        <v>483</v>
      </c>
      <c r="F67" s="33">
        <v>156</v>
      </c>
      <c r="G67" s="31">
        <f t="shared" si="13"/>
        <v>44220</v>
      </c>
      <c r="H67" s="31">
        <f t="shared" si="14"/>
        <v>44233</v>
      </c>
      <c r="I67" s="46">
        <v>3381549.1966283699</v>
      </c>
      <c r="J67" s="46">
        <f t="shared" si="3"/>
        <v>0.48554903250417142</v>
      </c>
      <c r="K67" s="46">
        <f t="shared" ref="K67:K79" si="16">C67/I67*100000</f>
        <v>588.2806620064747</v>
      </c>
      <c r="L67" s="46">
        <f t="shared" si="4"/>
        <v>214.84235708425268</v>
      </c>
      <c r="M67" s="46">
        <f t="shared" si="7"/>
        <v>14.283394146138203</v>
      </c>
      <c r="N67" s="46">
        <f t="shared" si="15"/>
        <v>4.613270159001158</v>
      </c>
    </row>
    <row r="68" spans="1:14" x14ac:dyDescent="0.35">
      <c r="A68" s="31">
        <v>44237</v>
      </c>
      <c r="B68" s="30" t="s">
        <v>505</v>
      </c>
      <c r="C68" s="33" t="s">
        <v>504</v>
      </c>
      <c r="D68" s="30" t="s">
        <v>504</v>
      </c>
      <c r="E68" s="30">
        <v>0</v>
      </c>
      <c r="F68" s="33">
        <v>0</v>
      </c>
      <c r="G68" s="31">
        <f t="shared" si="13"/>
        <v>44220</v>
      </c>
      <c r="H68" s="31">
        <f t="shared" si="14"/>
        <v>44233</v>
      </c>
    </row>
    <row r="69" spans="1:14" x14ac:dyDescent="0.35">
      <c r="A69" s="31">
        <v>44237</v>
      </c>
      <c r="B69" s="30" t="s">
        <v>592</v>
      </c>
      <c r="C69" s="33">
        <v>242</v>
      </c>
      <c r="D69" s="33">
        <v>4</v>
      </c>
      <c r="E69" s="30">
        <v>0</v>
      </c>
      <c r="F69" s="33">
        <v>1</v>
      </c>
      <c r="G69" s="31">
        <f t="shared" si="13"/>
        <v>44220</v>
      </c>
      <c r="H69" s="31">
        <f t="shared" si="14"/>
        <v>44233</v>
      </c>
    </row>
    <row r="70" spans="1:14" x14ac:dyDescent="0.35">
      <c r="A70" s="31">
        <v>44244</v>
      </c>
      <c r="B70" s="30" t="s">
        <v>508</v>
      </c>
      <c r="C70" s="33">
        <v>15895</v>
      </c>
      <c r="D70" s="33">
        <v>8137</v>
      </c>
      <c r="E70" s="30">
        <v>345</v>
      </c>
      <c r="F70" s="33">
        <v>100</v>
      </c>
      <c r="G70" s="31">
        <f t="shared" si="13"/>
        <v>44227</v>
      </c>
      <c r="H70" s="31">
        <f t="shared" si="14"/>
        <v>44240</v>
      </c>
      <c r="I70" s="46">
        <v>3582833.32760067</v>
      </c>
      <c r="J70" s="46">
        <f t="shared" ref="J70:J79" si="17">I70/6964382.52422904</f>
        <v>0.51445096749582853</v>
      </c>
      <c r="K70" s="46">
        <f t="shared" si="16"/>
        <v>443.64329977483118</v>
      </c>
      <c r="L70" s="46">
        <f t="shared" si="4"/>
        <v>227.11076000426559</v>
      </c>
      <c r="M70" s="46">
        <f t="shared" si="7"/>
        <v>9.6292506085131659</v>
      </c>
      <c r="N70" s="46">
        <f t="shared" ref="N70:N71" si="18">F70/I70*100000</f>
        <v>2.791087132902367</v>
      </c>
    </row>
    <row r="71" spans="1:14" x14ac:dyDescent="0.35">
      <c r="A71" s="31">
        <v>44244</v>
      </c>
      <c r="B71" s="30" t="s">
        <v>510</v>
      </c>
      <c r="C71" s="33">
        <v>15852</v>
      </c>
      <c r="D71" s="33">
        <v>7481</v>
      </c>
      <c r="E71" s="30">
        <v>412</v>
      </c>
      <c r="F71" s="33">
        <v>126</v>
      </c>
      <c r="G71" s="31">
        <f t="shared" si="13"/>
        <v>44227</v>
      </c>
      <c r="H71" s="31">
        <f t="shared" si="14"/>
        <v>44240</v>
      </c>
      <c r="I71" s="46">
        <v>3381549.1966283699</v>
      </c>
      <c r="J71" s="46">
        <f t="shared" si="17"/>
        <v>0.48554903250417142</v>
      </c>
      <c r="K71" s="46">
        <f t="shared" si="16"/>
        <v>468.77922154157926</v>
      </c>
      <c r="L71" s="46">
        <f t="shared" si="4"/>
        <v>221.22996191979274</v>
      </c>
      <c r="M71" s="46">
        <f t="shared" si="7"/>
        <v>12.183764778900494</v>
      </c>
      <c r="N71" s="46">
        <f t="shared" si="18"/>
        <v>3.7261028207317053</v>
      </c>
    </row>
    <row r="72" spans="1:14" x14ac:dyDescent="0.35">
      <c r="A72" s="31">
        <v>44244</v>
      </c>
      <c r="B72" s="30" t="s">
        <v>505</v>
      </c>
      <c r="C72" s="33">
        <v>5</v>
      </c>
      <c r="D72" s="30" t="s">
        <v>504</v>
      </c>
      <c r="E72" s="30">
        <v>0</v>
      </c>
      <c r="F72" s="33">
        <v>0</v>
      </c>
      <c r="G72" s="31">
        <f t="shared" si="13"/>
        <v>44227</v>
      </c>
      <c r="H72" s="31">
        <f t="shared" si="14"/>
        <v>44240</v>
      </c>
    </row>
    <row r="73" spans="1:14" x14ac:dyDescent="0.35">
      <c r="A73" s="31">
        <v>44244</v>
      </c>
      <c r="B73" s="30" t="s">
        <v>592</v>
      </c>
      <c r="C73" s="33">
        <v>163</v>
      </c>
      <c r="D73" s="33">
        <v>4</v>
      </c>
      <c r="E73" s="30">
        <v>0</v>
      </c>
      <c r="F73" s="33">
        <v>0</v>
      </c>
      <c r="G73" s="31">
        <f t="shared" si="13"/>
        <v>44227</v>
      </c>
      <c r="H73" s="31">
        <f t="shared" si="14"/>
        <v>44240</v>
      </c>
    </row>
    <row r="74" spans="1:14" x14ac:dyDescent="0.35">
      <c r="A74" s="31">
        <v>44251</v>
      </c>
      <c r="B74" s="30" t="s">
        <v>508</v>
      </c>
      <c r="C74" s="33">
        <v>12450</v>
      </c>
      <c r="D74" s="33">
        <v>8303</v>
      </c>
      <c r="E74" s="30">
        <v>320</v>
      </c>
      <c r="F74" s="33">
        <v>80</v>
      </c>
      <c r="G74" s="31">
        <f t="shared" si="13"/>
        <v>44234</v>
      </c>
      <c r="H74" s="31">
        <f t="shared" si="14"/>
        <v>44247</v>
      </c>
      <c r="I74" s="46">
        <v>3582833.32760067</v>
      </c>
      <c r="J74" s="46">
        <f t="shared" si="17"/>
        <v>0.51445096749582853</v>
      </c>
      <c r="K74" s="46">
        <f t="shared" si="16"/>
        <v>347.49034804634465</v>
      </c>
      <c r="L74" s="46">
        <f t="shared" si="4"/>
        <v>231.7439646448835</v>
      </c>
      <c r="M74" s="46">
        <f t="shared" si="7"/>
        <v>8.9314788252875736</v>
      </c>
      <c r="N74" s="46">
        <f t="shared" ref="N74:N75" si="19">F74/I74*100000</f>
        <v>2.2328697063218934</v>
      </c>
    </row>
    <row r="75" spans="1:14" x14ac:dyDescent="0.35">
      <c r="A75" s="31">
        <v>44251</v>
      </c>
      <c r="B75" s="30" t="s">
        <v>510</v>
      </c>
      <c r="C75" s="33">
        <v>12436</v>
      </c>
      <c r="D75" s="33">
        <v>7637</v>
      </c>
      <c r="E75" s="30">
        <v>352</v>
      </c>
      <c r="F75" s="33">
        <v>96</v>
      </c>
      <c r="G75" s="31">
        <f t="shared" si="13"/>
        <v>44234</v>
      </c>
      <c r="H75" s="31">
        <f t="shared" si="14"/>
        <v>44247</v>
      </c>
      <c r="I75" s="46">
        <v>3381549.1966283699</v>
      </c>
      <c r="J75" s="46">
        <f t="shared" si="17"/>
        <v>0.48554903250417142</v>
      </c>
      <c r="K75" s="46">
        <f t="shared" si="16"/>
        <v>367.76043395729749</v>
      </c>
      <c r="L75" s="46">
        <f t="shared" si="4"/>
        <v>225.8432320787939</v>
      </c>
      <c r="M75" s="46">
        <f t="shared" si="7"/>
        <v>10.409430102361588</v>
      </c>
      <c r="N75" s="46">
        <f t="shared" si="19"/>
        <v>2.8389354824622517</v>
      </c>
    </row>
    <row r="76" spans="1:14" x14ac:dyDescent="0.35">
      <c r="A76" s="31">
        <v>44251</v>
      </c>
      <c r="B76" s="30" t="s">
        <v>505</v>
      </c>
      <c r="C76" s="33" t="s">
        <v>504</v>
      </c>
      <c r="D76" s="30" t="s">
        <v>504</v>
      </c>
      <c r="E76" s="30">
        <v>0</v>
      </c>
      <c r="F76" s="33">
        <v>0</v>
      </c>
      <c r="G76" s="31">
        <f t="shared" si="13"/>
        <v>44234</v>
      </c>
      <c r="H76" s="31">
        <f t="shared" si="14"/>
        <v>44247</v>
      </c>
    </row>
    <row r="77" spans="1:14" x14ac:dyDescent="0.35">
      <c r="A77" s="31">
        <v>44251</v>
      </c>
      <c r="B77" s="30" t="s">
        <v>592</v>
      </c>
      <c r="C77" s="33">
        <v>158</v>
      </c>
      <c r="D77" s="33">
        <v>4</v>
      </c>
      <c r="E77" s="30">
        <v>0</v>
      </c>
      <c r="F77" s="33">
        <v>0</v>
      </c>
      <c r="G77" s="31">
        <f t="shared" si="13"/>
        <v>44234</v>
      </c>
      <c r="H77" s="31">
        <f t="shared" si="14"/>
        <v>44247</v>
      </c>
    </row>
    <row r="78" spans="1:14" x14ac:dyDescent="0.35">
      <c r="A78" s="31">
        <v>44258</v>
      </c>
      <c r="B78" s="30" t="s">
        <v>508</v>
      </c>
      <c r="C78" s="33">
        <v>11546</v>
      </c>
      <c r="D78" s="33">
        <v>8459</v>
      </c>
      <c r="E78" s="30">
        <v>335</v>
      </c>
      <c r="F78" s="33">
        <v>84</v>
      </c>
      <c r="G78" s="31">
        <f t="shared" si="13"/>
        <v>44241</v>
      </c>
      <c r="H78" s="31">
        <f t="shared" si="14"/>
        <v>44254</v>
      </c>
      <c r="I78" s="46">
        <v>3582833.32760067</v>
      </c>
      <c r="J78" s="46">
        <f t="shared" si="17"/>
        <v>0.51445096749582853</v>
      </c>
      <c r="K78" s="46">
        <f t="shared" si="16"/>
        <v>322.25892036490723</v>
      </c>
      <c r="L78" s="46">
        <f t="shared" si="4"/>
        <v>236.09806057221121</v>
      </c>
      <c r="M78" s="46">
        <f t="shared" si="7"/>
        <v>9.3501418952229276</v>
      </c>
      <c r="N78" s="46">
        <f t="shared" ref="N78:N79" si="20">F78/I78*100000</f>
        <v>2.3445131916379878</v>
      </c>
    </row>
    <row r="79" spans="1:14" x14ac:dyDescent="0.35">
      <c r="A79" s="31">
        <v>44258</v>
      </c>
      <c r="B79" s="30" t="s">
        <v>510</v>
      </c>
      <c r="C79" s="33">
        <v>11379</v>
      </c>
      <c r="D79" s="33">
        <v>7788</v>
      </c>
      <c r="E79" s="30">
        <v>316</v>
      </c>
      <c r="F79" s="33">
        <v>81</v>
      </c>
      <c r="G79" s="31">
        <f t="shared" si="13"/>
        <v>44241</v>
      </c>
      <c r="H79" s="31">
        <f t="shared" si="14"/>
        <v>44254</v>
      </c>
      <c r="I79" s="46">
        <v>3381549.1966283699</v>
      </c>
      <c r="J79" s="46">
        <f t="shared" si="17"/>
        <v>0.48554903250417142</v>
      </c>
      <c r="K79" s="46">
        <f t="shared" si="16"/>
        <v>336.50257140560376</v>
      </c>
      <c r="L79" s="46">
        <f t="shared" si="4"/>
        <v>230.30864101475018</v>
      </c>
      <c r="M79" s="46">
        <f t="shared" si="7"/>
        <v>9.3448292964382436</v>
      </c>
      <c r="N79" s="46">
        <f t="shared" si="20"/>
        <v>2.3953518133275247</v>
      </c>
    </row>
    <row r="80" spans="1:14" x14ac:dyDescent="0.35">
      <c r="A80" s="31">
        <v>44258</v>
      </c>
      <c r="B80" s="30" t="s">
        <v>505</v>
      </c>
      <c r="C80" s="33" t="s">
        <v>504</v>
      </c>
      <c r="D80" s="30" t="s">
        <v>504</v>
      </c>
      <c r="E80" s="30">
        <v>0</v>
      </c>
      <c r="F80" s="33">
        <v>0</v>
      </c>
      <c r="G80" s="31">
        <f t="shared" si="13"/>
        <v>44241</v>
      </c>
      <c r="H80" s="31">
        <f t="shared" si="14"/>
        <v>44254</v>
      </c>
    </row>
    <row r="81" spans="1:14" x14ac:dyDescent="0.35">
      <c r="A81" s="31">
        <v>44258</v>
      </c>
      <c r="B81" s="30" t="s">
        <v>592</v>
      </c>
      <c r="C81" s="33">
        <v>157</v>
      </c>
      <c r="D81" s="33">
        <v>4</v>
      </c>
      <c r="E81" s="30">
        <v>0</v>
      </c>
      <c r="F81" s="33">
        <v>0</v>
      </c>
      <c r="G81" s="31">
        <f t="shared" si="13"/>
        <v>44241</v>
      </c>
      <c r="H81" s="31">
        <f t="shared" si="14"/>
        <v>44254</v>
      </c>
    </row>
    <row r="82" spans="1:14" x14ac:dyDescent="0.35">
      <c r="A82" s="31">
        <v>44265</v>
      </c>
      <c r="B82" s="30" t="s">
        <v>508</v>
      </c>
      <c r="C82" s="33">
        <v>11122</v>
      </c>
      <c r="D82" s="33">
        <v>8576</v>
      </c>
      <c r="E82" s="30">
        <v>287</v>
      </c>
      <c r="F82" s="30">
        <v>84</v>
      </c>
      <c r="G82" s="31">
        <f t="shared" ref="G82:G85" si="21">A82-17</f>
        <v>44248</v>
      </c>
      <c r="H82" s="31">
        <f t="shared" ref="H82:H85" si="22">A82-4</f>
        <v>44261</v>
      </c>
      <c r="I82" s="46">
        <v>3582833.32760067</v>
      </c>
      <c r="J82" s="46">
        <f t="shared" ref="J82:J83" si="23">I82/6964382.52422904</f>
        <v>0.51445096749582853</v>
      </c>
      <c r="K82" s="46">
        <f t="shared" ref="K82:K83" si="24">C82/I82*100000</f>
        <v>310.42471092140119</v>
      </c>
      <c r="L82" s="46">
        <f t="shared" ref="L82:L83" si="25">D82/I82*100000</f>
        <v>239.36363251770695</v>
      </c>
      <c r="M82" s="46">
        <f t="shared" si="7"/>
        <v>8.0104200714297935</v>
      </c>
      <c r="N82" s="46">
        <f t="shared" ref="N82:N83" si="26">F82/I82*100000</f>
        <v>2.3445131916379878</v>
      </c>
    </row>
    <row r="83" spans="1:14" x14ac:dyDescent="0.35">
      <c r="A83" s="31">
        <v>44265</v>
      </c>
      <c r="B83" s="30" t="s">
        <v>510</v>
      </c>
      <c r="C83" s="33">
        <v>11028</v>
      </c>
      <c r="D83" s="33">
        <v>7928</v>
      </c>
      <c r="E83" s="30">
        <v>300</v>
      </c>
      <c r="F83" s="30">
        <v>80</v>
      </c>
      <c r="G83" s="31">
        <f t="shared" si="21"/>
        <v>44248</v>
      </c>
      <c r="H83" s="31">
        <f t="shared" si="22"/>
        <v>44261</v>
      </c>
      <c r="I83" s="46">
        <v>3381549.1966283699</v>
      </c>
      <c r="J83" s="46">
        <f t="shared" si="23"/>
        <v>0.48554903250417142</v>
      </c>
      <c r="K83" s="46">
        <f t="shared" si="24"/>
        <v>326.12271354785116</v>
      </c>
      <c r="L83" s="46">
        <f t="shared" si="25"/>
        <v>234.4487552600076</v>
      </c>
      <c r="M83" s="46">
        <f t="shared" si="7"/>
        <v>8.8716733826945351</v>
      </c>
      <c r="N83" s="46">
        <f t="shared" si="26"/>
        <v>2.3657795687185428</v>
      </c>
    </row>
    <row r="84" spans="1:14" x14ac:dyDescent="0.35">
      <c r="A84" s="31">
        <v>44265</v>
      </c>
      <c r="B84" s="30" t="s">
        <v>505</v>
      </c>
      <c r="C84" s="33">
        <v>5</v>
      </c>
      <c r="D84" s="33" t="s">
        <v>504</v>
      </c>
      <c r="E84" s="30">
        <v>0</v>
      </c>
      <c r="F84" s="30">
        <v>0</v>
      </c>
      <c r="G84" s="31">
        <f t="shared" si="21"/>
        <v>44248</v>
      </c>
      <c r="H84" s="31">
        <f t="shared" si="22"/>
        <v>44261</v>
      </c>
    </row>
    <row r="85" spans="1:14" x14ac:dyDescent="0.35">
      <c r="A85" s="31">
        <v>44265</v>
      </c>
      <c r="B85" s="30" t="s">
        <v>592</v>
      </c>
      <c r="C85" s="33">
        <v>169</v>
      </c>
      <c r="D85" s="33">
        <v>4</v>
      </c>
      <c r="E85" s="30">
        <v>0</v>
      </c>
      <c r="F85" s="30">
        <v>1</v>
      </c>
      <c r="G85" s="31">
        <f t="shared" si="21"/>
        <v>44248</v>
      </c>
      <c r="H85" s="31">
        <f t="shared" si="22"/>
        <v>44261</v>
      </c>
    </row>
    <row r="86" spans="1:14" x14ac:dyDescent="0.35">
      <c r="A86" s="31">
        <v>44272</v>
      </c>
      <c r="B86" s="30" t="s">
        <v>508</v>
      </c>
      <c r="C86" s="33">
        <v>10740</v>
      </c>
      <c r="D86" s="33">
        <v>8698</v>
      </c>
      <c r="E86" s="30">
        <v>245</v>
      </c>
      <c r="F86" s="30">
        <v>57</v>
      </c>
      <c r="G86" s="31">
        <f t="shared" ref="G86:G97" si="27">A86-17</f>
        <v>44255</v>
      </c>
      <c r="H86" s="31">
        <f t="shared" ref="H86:H97" si="28">A86-4</f>
        <v>44268</v>
      </c>
      <c r="I86" s="46">
        <v>3582833.32760067</v>
      </c>
      <c r="J86" s="46">
        <f t="shared" ref="J86:J87" si="29">I86/6964382.52422904</f>
        <v>0.51445096749582853</v>
      </c>
      <c r="K86" s="46">
        <f t="shared" ref="K86:K87" si="30">C86/I86*100000</f>
        <v>299.76275807371417</v>
      </c>
      <c r="L86" s="46">
        <f t="shared" ref="L86:L87" si="31">D86/I86*100000</f>
        <v>242.76875881984787</v>
      </c>
      <c r="M86" s="46">
        <f t="shared" ref="M86:M87" si="32">E86/I86*100000</f>
        <v>6.8381634756107985</v>
      </c>
      <c r="N86" s="46">
        <f t="shared" ref="N86:N87" si="33">F86/I86*100000</f>
        <v>1.590919665754349</v>
      </c>
    </row>
    <row r="87" spans="1:14" x14ac:dyDescent="0.35">
      <c r="A87" s="31">
        <v>44272</v>
      </c>
      <c r="B87" s="30" t="s">
        <v>510</v>
      </c>
      <c r="C87" s="33">
        <v>10949</v>
      </c>
      <c r="D87" s="33">
        <v>8029</v>
      </c>
      <c r="E87" s="30">
        <v>242</v>
      </c>
      <c r="F87" s="30">
        <v>77</v>
      </c>
      <c r="G87" s="31">
        <f t="shared" si="27"/>
        <v>44255</v>
      </c>
      <c r="H87" s="31">
        <f t="shared" si="28"/>
        <v>44268</v>
      </c>
      <c r="I87" s="46">
        <v>3381549.1966283699</v>
      </c>
      <c r="J87" s="46">
        <f t="shared" si="29"/>
        <v>0.48554903250417142</v>
      </c>
      <c r="K87" s="46">
        <f t="shared" si="30"/>
        <v>323.78650622374158</v>
      </c>
      <c r="L87" s="46">
        <f t="shared" si="31"/>
        <v>237.43555196551478</v>
      </c>
      <c r="M87" s="46">
        <f t="shared" si="32"/>
        <v>7.1564831953735917</v>
      </c>
      <c r="N87" s="46">
        <f t="shared" si="33"/>
        <v>2.2770628348915976</v>
      </c>
    </row>
    <row r="88" spans="1:14" x14ac:dyDescent="0.35">
      <c r="A88" s="31">
        <v>44272</v>
      </c>
      <c r="B88" s="30" t="s">
        <v>505</v>
      </c>
      <c r="C88" s="33" t="s">
        <v>504</v>
      </c>
      <c r="D88" s="33" t="s">
        <v>504</v>
      </c>
      <c r="E88" s="30">
        <v>0</v>
      </c>
      <c r="F88" s="30">
        <v>0</v>
      </c>
      <c r="G88" s="31">
        <f t="shared" si="27"/>
        <v>44255</v>
      </c>
      <c r="H88" s="31">
        <f t="shared" si="28"/>
        <v>44268</v>
      </c>
    </row>
    <row r="89" spans="1:14" x14ac:dyDescent="0.35">
      <c r="A89" s="31">
        <v>44272</v>
      </c>
      <c r="B89" s="30" t="s">
        <v>592</v>
      </c>
      <c r="C89" s="33">
        <v>138</v>
      </c>
      <c r="D89" s="33">
        <v>4</v>
      </c>
      <c r="E89" s="30">
        <v>0</v>
      </c>
      <c r="F89" s="30">
        <v>0</v>
      </c>
      <c r="G89" s="31">
        <f t="shared" si="27"/>
        <v>44255</v>
      </c>
      <c r="H89" s="31">
        <f t="shared" si="28"/>
        <v>44268</v>
      </c>
    </row>
    <row r="90" spans="1:14" x14ac:dyDescent="0.35">
      <c r="A90" s="31">
        <v>44279</v>
      </c>
      <c r="B90" s="30" t="s">
        <v>508</v>
      </c>
      <c r="C90" s="33">
        <v>11750</v>
      </c>
      <c r="D90" s="33">
        <v>8806</v>
      </c>
      <c r="E90" s="30">
        <v>220</v>
      </c>
      <c r="F90" s="30">
        <v>61</v>
      </c>
      <c r="G90" s="31">
        <f t="shared" si="27"/>
        <v>44262</v>
      </c>
      <c r="H90" s="31">
        <f t="shared" si="28"/>
        <v>44275</v>
      </c>
      <c r="I90" s="46">
        <v>3582833.32760067</v>
      </c>
      <c r="J90" s="46">
        <f t="shared" ref="J90:J91" si="34">I90/6964382.52422904</f>
        <v>0.51445096749582853</v>
      </c>
      <c r="K90" s="46">
        <f t="shared" ref="K90:K91" si="35">C90/I90*100000</f>
        <v>327.95273811602806</v>
      </c>
      <c r="L90" s="46">
        <f t="shared" ref="L90:L91" si="36">D90/I90*100000</f>
        <v>245.7831329233824</v>
      </c>
      <c r="M90" s="46">
        <f t="shared" ref="M90:M91" si="37">E90/I90*100000</f>
        <v>6.1403916923852071</v>
      </c>
      <c r="N90" s="46">
        <f t="shared" ref="N90:N91" si="38">F90/I90*100000</f>
        <v>1.7025631510704438</v>
      </c>
    </row>
    <row r="91" spans="1:14" x14ac:dyDescent="0.35">
      <c r="A91" s="31">
        <v>44279</v>
      </c>
      <c r="B91" s="30" t="s">
        <v>510</v>
      </c>
      <c r="C91" s="33">
        <v>12008</v>
      </c>
      <c r="D91" s="33">
        <v>8159</v>
      </c>
      <c r="E91" s="30">
        <v>219</v>
      </c>
      <c r="F91" s="30">
        <v>72</v>
      </c>
      <c r="G91" s="31">
        <f t="shared" si="27"/>
        <v>44262</v>
      </c>
      <c r="H91" s="31">
        <f t="shared" si="28"/>
        <v>44275</v>
      </c>
      <c r="I91" s="46">
        <v>3381549.1966283699</v>
      </c>
      <c r="J91" s="46">
        <f t="shared" si="34"/>
        <v>0.48554903250417142</v>
      </c>
      <c r="K91" s="46">
        <f t="shared" si="35"/>
        <v>355.10351326465326</v>
      </c>
      <c r="L91" s="46">
        <f t="shared" si="36"/>
        <v>241.2799437646824</v>
      </c>
      <c r="M91" s="46">
        <f t="shared" si="37"/>
        <v>6.4763215693670109</v>
      </c>
      <c r="N91" s="46">
        <f t="shared" si="38"/>
        <v>2.1292016118466885</v>
      </c>
    </row>
    <row r="92" spans="1:14" x14ac:dyDescent="0.35">
      <c r="A92" s="31">
        <v>44279</v>
      </c>
      <c r="B92" s="30" t="s">
        <v>505</v>
      </c>
      <c r="C92" s="33" t="s">
        <v>504</v>
      </c>
      <c r="D92" s="33" t="s">
        <v>504</v>
      </c>
      <c r="E92" s="30">
        <v>0</v>
      </c>
      <c r="F92" s="30">
        <v>0</v>
      </c>
      <c r="G92" s="31">
        <f t="shared" si="27"/>
        <v>44262</v>
      </c>
      <c r="H92" s="31">
        <f t="shared" si="28"/>
        <v>44275</v>
      </c>
    </row>
    <row r="93" spans="1:14" x14ac:dyDescent="0.35">
      <c r="A93" s="31">
        <v>44279</v>
      </c>
      <c r="B93" s="30" t="s">
        <v>592</v>
      </c>
      <c r="C93" s="33">
        <v>155</v>
      </c>
      <c r="D93" s="33">
        <v>4</v>
      </c>
      <c r="E93" s="30">
        <v>0</v>
      </c>
      <c r="F93" s="30">
        <v>0</v>
      </c>
      <c r="G93" s="31">
        <f t="shared" si="27"/>
        <v>44262</v>
      </c>
      <c r="H93" s="31">
        <f t="shared" si="28"/>
        <v>44275</v>
      </c>
    </row>
    <row r="94" spans="1:14" x14ac:dyDescent="0.35">
      <c r="A94" s="115">
        <v>44286</v>
      </c>
      <c r="B94" s="30" t="s">
        <v>508</v>
      </c>
      <c r="C94" s="33">
        <v>13832</v>
      </c>
      <c r="D94" s="33">
        <v>8924</v>
      </c>
      <c r="E94" s="33">
        <v>225</v>
      </c>
      <c r="F94" s="33">
        <v>72</v>
      </c>
      <c r="G94" s="31">
        <f t="shared" si="27"/>
        <v>44269</v>
      </c>
      <c r="H94" s="31">
        <f t="shared" si="28"/>
        <v>44282</v>
      </c>
      <c r="I94" s="46">
        <v>3582833.32760067</v>
      </c>
      <c r="J94" s="46">
        <f t="shared" ref="J94:J95" si="39">I94/6964382.52422904</f>
        <v>0.51445096749582853</v>
      </c>
      <c r="K94" s="46">
        <f>C94/I94*100000</f>
        <v>386.0631722230554</v>
      </c>
      <c r="L94" s="46">
        <f t="shared" ref="L94:L95" si="40">D94/I94*100000</f>
        <v>249.07661574020719</v>
      </c>
      <c r="M94" s="46">
        <f t="shared" ref="M94:M95" si="41">E94/I94*100000</f>
        <v>6.2799460490303245</v>
      </c>
      <c r="N94" s="46">
        <f t="shared" ref="N94:N95" si="42">F94/I94*100000</f>
        <v>2.0095827356897038</v>
      </c>
    </row>
    <row r="95" spans="1:14" x14ac:dyDescent="0.35">
      <c r="A95" s="115">
        <v>44286</v>
      </c>
      <c r="B95" s="30" t="s">
        <v>510</v>
      </c>
      <c r="C95" s="33">
        <v>14091</v>
      </c>
      <c r="D95" s="33">
        <v>8256</v>
      </c>
      <c r="E95" s="33">
        <v>220</v>
      </c>
      <c r="F95" s="33">
        <v>74</v>
      </c>
      <c r="G95" s="31">
        <f t="shared" si="27"/>
        <v>44269</v>
      </c>
      <c r="H95" s="31">
        <f t="shared" si="28"/>
        <v>44282</v>
      </c>
      <c r="I95" s="46">
        <v>3381549.1966283699</v>
      </c>
      <c r="J95" s="46">
        <f t="shared" si="39"/>
        <v>0.48554903250417142</v>
      </c>
      <c r="K95" s="46">
        <f t="shared" ref="K95" si="43">C95/I95*100000</f>
        <v>416.70249878516233</v>
      </c>
      <c r="L95" s="46">
        <f t="shared" si="40"/>
        <v>244.14845149175363</v>
      </c>
      <c r="M95" s="46">
        <f t="shared" si="41"/>
        <v>6.5058938139759928</v>
      </c>
      <c r="N95" s="46">
        <f t="shared" si="42"/>
        <v>2.1883461010646523</v>
      </c>
    </row>
    <row r="96" spans="1:14" x14ac:dyDescent="0.35">
      <c r="A96" s="115">
        <v>44286</v>
      </c>
      <c r="B96" s="30" t="s">
        <v>505</v>
      </c>
      <c r="C96" s="33">
        <v>5</v>
      </c>
      <c r="D96" s="33" t="s">
        <v>504</v>
      </c>
      <c r="E96" s="33">
        <v>0</v>
      </c>
      <c r="F96" s="33">
        <v>0</v>
      </c>
      <c r="G96" s="31">
        <f t="shared" si="27"/>
        <v>44269</v>
      </c>
      <c r="H96" s="31">
        <f t="shared" si="28"/>
        <v>44282</v>
      </c>
    </row>
    <row r="97" spans="1:14" x14ac:dyDescent="0.35">
      <c r="A97" s="115">
        <v>44286</v>
      </c>
      <c r="B97" s="30" t="s">
        <v>592</v>
      </c>
      <c r="C97" s="33">
        <v>192</v>
      </c>
      <c r="D97" s="33">
        <v>4</v>
      </c>
      <c r="E97" s="33">
        <v>0</v>
      </c>
      <c r="F97" s="33">
        <v>1</v>
      </c>
      <c r="G97" s="31">
        <f t="shared" si="27"/>
        <v>44269</v>
      </c>
      <c r="H97" s="31">
        <f t="shared" si="28"/>
        <v>44282</v>
      </c>
    </row>
    <row r="98" spans="1:14" s="122" customFormat="1" x14ac:dyDescent="0.35">
      <c r="A98" s="115">
        <v>44293</v>
      </c>
      <c r="B98" s="122" t="s">
        <v>508</v>
      </c>
      <c r="C98" s="125">
        <v>15152</v>
      </c>
      <c r="D98" s="125">
        <v>9009</v>
      </c>
      <c r="E98" s="125">
        <v>212</v>
      </c>
      <c r="F98" s="125">
        <v>59</v>
      </c>
      <c r="G98" s="123">
        <f t="shared" ref="G98:G101" si="44">A98-17</f>
        <v>44276</v>
      </c>
      <c r="H98" s="123">
        <f t="shared" ref="H98:H101" si="45">A98-4</f>
        <v>44289</v>
      </c>
      <c r="I98" s="46">
        <v>3582833.32760067</v>
      </c>
      <c r="J98" s="46">
        <f t="shared" ref="J98:J99" si="46">I98/6964382.52422904</f>
        <v>0.51445096749582853</v>
      </c>
      <c r="K98" s="46">
        <f>C98/I98*100000</f>
        <v>422.90552237736659</v>
      </c>
      <c r="L98" s="46">
        <f t="shared" ref="L98:L99" si="47">D98/I98*100000</f>
        <v>251.4490398031742</v>
      </c>
      <c r="M98" s="46">
        <f t="shared" ref="M98:M99" si="48">E98/I98*100000</f>
        <v>5.9171047217530175</v>
      </c>
      <c r="N98" s="46">
        <f t="shared" ref="N98:N99" si="49">F98/I98*100000</f>
        <v>1.6467414084123964</v>
      </c>
    </row>
    <row r="99" spans="1:14" s="122" customFormat="1" x14ac:dyDescent="0.35">
      <c r="A99" s="115">
        <v>44293</v>
      </c>
      <c r="B99" s="122" t="s">
        <v>510</v>
      </c>
      <c r="C99" s="125">
        <v>15216</v>
      </c>
      <c r="D99" s="125">
        <v>8344</v>
      </c>
      <c r="E99" s="125">
        <v>189</v>
      </c>
      <c r="F99" s="125">
        <v>69</v>
      </c>
      <c r="G99" s="123">
        <f t="shared" si="44"/>
        <v>44276</v>
      </c>
      <c r="H99" s="123">
        <f t="shared" si="45"/>
        <v>44289</v>
      </c>
      <c r="I99" s="46">
        <v>3381549.1966283699</v>
      </c>
      <c r="J99" s="46">
        <f t="shared" si="46"/>
        <v>0.48554903250417142</v>
      </c>
      <c r="K99" s="46">
        <f t="shared" ref="K99" si="50">C99/I99*100000</f>
        <v>449.97127397026685</v>
      </c>
      <c r="L99" s="46">
        <f t="shared" si="47"/>
        <v>246.75080901734401</v>
      </c>
      <c r="M99" s="46">
        <f t="shared" si="48"/>
        <v>5.5891542310975577</v>
      </c>
      <c r="N99" s="46">
        <f t="shared" si="49"/>
        <v>2.0404848780197433</v>
      </c>
    </row>
    <row r="100" spans="1:14" s="122" customFormat="1" x14ac:dyDescent="0.35">
      <c r="A100" s="115">
        <v>44293</v>
      </c>
      <c r="B100" s="122" t="s">
        <v>505</v>
      </c>
      <c r="C100" s="125">
        <v>5</v>
      </c>
      <c r="D100" s="125" t="s">
        <v>504</v>
      </c>
      <c r="E100" s="125">
        <v>0</v>
      </c>
      <c r="F100" s="125">
        <v>0</v>
      </c>
      <c r="G100" s="123">
        <f t="shared" si="44"/>
        <v>44276</v>
      </c>
      <c r="H100" s="123">
        <f t="shared" si="45"/>
        <v>44289</v>
      </c>
      <c r="I100" s="46"/>
      <c r="J100" s="46"/>
      <c r="K100" s="46"/>
      <c r="L100" s="46"/>
      <c r="M100" s="46"/>
      <c r="N100" s="46"/>
    </row>
    <row r="101" spans="1:14" s="122" customFormat="1" x14ac:dyDescent="0.35">
      <c r="A101" s="115">
        <v>44293</v>
      </c>
      <c r="B101" s="122" t="s">
        <v>592</v>
      </c>
      <c r="C101" s="125">
        <v>211</v>
      </c>
      <c r="D101" s="125">
        <v>4</v>
      </c>
      <c r="E101" s="125">
        <v>0</v>
      </c>
      <c r="F101" s="125">
        <v>0</v>
      </c>
      <c r="G101" s="123">
        <f t="shared" si="44"/>
        <v>44276</v>
      </c>
      <c r="H101" s="123">
        <f t="shared" si="45"/>
        <v>44289</v>
      </c>
      <c r="I101" s="46"/>
      <c r="J101" s="46"/>
      <c r="K101" s="46"/>
      <c r="L101" s="46"/>
      <c r="M101" s="46"/>
      <c r="N101" s="46"/>
    </row>
    <row r="102" spans="1:14" x14ac:dyDescent="0.35">
      <c r="A102" s="115">
        <v>44300</v>
      </c>
      <c r="B102" s="132" t="s">
        <v>508</v>
      </c>
      <c r="C102" s="125">
        <v>14880</v>
      </c>
      <c r="D102" s="125">
        <v>9033</v>
      </c>
      <c r="E102" s="125">
        <v>120</v>
      </c>
      <c r="F102" s="125">
        <v>61</v>
      </c>
      <c r="G102" s="133">
        <f t="shared" ref="G102:G105" si="51">A102-17</f>
        <v>44283</v>
      </c>
      <c r="H102" s="133">
        <f t="shared" ref="H102:H105" si="52">A102-4</f>
        <v>44296</v>
      </c>
      <c r="I102" s="46">
        <v>3582833.32760067</v>
      </c>
      <c r="J102" s="46">
        <f t="shared" ref="J102:J103" si="53">I102/6964382.52422904</f>
        <v>0.51445096749582853</v>
      </c>
      <c r="K102" s="46">
        <f>C102/I102*100000</f>
        <v>415.31376537587221</v>
      </c>
      <c r="L102" s="46">
        <f t="shared" ref="L102:L103" si="54">D102/I102*100000</f>
        <v>252.11890071507077</v>
      </c>
      <c r="M102" s="46">
        <f t="shared" ref="M102:M103" si="55">E102/I102*100000</f>
        <v>3.3493045594828401</v>
      </c>
      <c r="N102" s="46">
        <f t="shared" ref="N102:N103" si="56">F102/I102*100000</f>
        <v>1.7025631510704438</v>
      </c>
    </row>
    <row r="103" spans="1:14" x14ac:dyDescent="0.35">
      <c r="A103" s="115">
        <v>44300</v>
      </c>
      <c r="B103" s="132" t="s">
        <v>510</v>
      </c>
      <c r="C103" s="125">
        <v>14809</v>
      </c>
      <c r="D103" s="125">
        <v>8389</v>
      </c>
      <c r="E103" s="125">
        <v>136</v>
      </c>
      <c r="F103" s="125">
        <v>64</v>
      </c>
      <c r="G103" s="133">
        <f t="shared" si="51"/>
        <v>44283</v>
      </c>
      <c r="H103" s="133">
        <f t="shared" si="52"/>
        <v>44296</v>
      </c>
      <c r="I103" s="46">
        <v>3381549.1966283699</v>
      </c>
      <c r="J103" s="46">
        <f t="shared" si="53"/>
        <v>0.48554903250417142</v>
      </c>
      <c r="K103" s="46">
        <f t="shared" ref="K103" si="57">C103/I103*100000</f>
        <v>437.9353704144113</v>
      </c>
      <c r="L103" s="46">
        <f t="shared" si="54"/>
        <v>248.0815600247482</v>
      </c>
      <c r="M103" s="46">
        <f t="shared" si="55"/>
        <v>4.0218252668215229</v>
      </c>
      <c r="N103" s="46">
        <f t="shared" si="56"/>
        <v>1.8926236549748343</v>
      </c>
    </row>
    <row r="104" spans="1:14" x14ac:dyDescent="0.35">
      <c r="A104" s="115">
        <v>44300</v>
      </c>
      <c r="B104" s="132" t="s">
        <v>505</v>
      </c>
      <c r="C104" s="125">
        <v>5</v>
      </c>
      <c r="D104" s="125" t="s">
        <v>504</v>
      </c>
      <c r="E104" s="125">
        <v>0</v>
      </c>
      <c r="F104" s="125">
        <v>0</v>
      </c>
      <c r="G104" s="133">
        <f t="shared" si="51"/>
        <v>44283</v>
      </c>
      <c r="H104" s="133">
        <f t="shared" si="52"/>
        <v>44296</v>
      </c>
    </row>
    <row r="105" spans="1:14" x14ac:dyDescent="0.35">
      <c r="A105" s="115">
        <v>44300</v>
      </c>
      <c r="B105" s="132" t="s">
        <v>592</v>
      </c>
      <c r="C105" s="125">
        <v>212</v>
      </c>
      <c r="D105" s="125">
        <v>4</v>
      </c>
      <c r="E105" s="125">
        <v>0</v>
      </c>
      <c r="F105" s="125">
        <v>0</v>
      </c>
      <c r="G105" s="133">
        <f t="shared" si="51"/>
        <v>44283</v>
      </c>
      <c r="H105" s="133">
        <f t="shared" si="52"/>
        <v>44296</v>
      </c>
    </row>
    <row r="106" spans="1:14" x14ac:dyDescent="0.35">
      <c r="A106" s="115">
        <v>44307</v>
      </c>
      <c r="B106" s="132" t="s">
        <v>508</v>
      </c>
      <c r="C106" s="125">
        <v>13419</v>
      </c>
      <c r="D106" s="125">
        <v>9057</v>
      </c>
      <c r="E106" s="125">
        <v>49</v>
      </c>
      <c r="F106" s="125">
        <v>62</v>
      </c>
      <c r="G106" s="133">
        <f t="shared" ref="G106:G109" si="58">A106-17</f>
        <v>44290</v>
      </c>
      <c r="H106" s="133">
        <f t="shared" ref="H106:H109" si="59">A106-4</f>
        <v>44303</v>
      </c>
      <c r="I106" s="46">
        <v>3582833.32760067</v>
      </c>
      <c r="J106" s="46">
        <f t="shared" ref="J106:J107" si="60">I106/6964382.52422904</f>
        <v>0.51445096749582853</v>
      </c>
      <c r="K106" s="46">
        <f>C106/I106*100000</f>
        <v>374.5359823641686</v>
      </c>
      <c r="L106" s="46">
        <f t="shared" ref="L106:L107" si="61">D106/I106*100000</f>
        <v>252.78876162696736</v>
      </c>
      <c r="M106" s="46">
        <f t="shared" ref="M106:M107" si="62">E106/I106*100000</f>
        <v>1.3676326951221598</v>
      </c>
      <c r="N106" s="46">
        <f t="shared" ref="N106:N107" si="63">F106/I106*100000</f>
        <v>1.7304740223994675</v>
      </c>
    </row>
    <row r="107" spans="1:14" x14ac:dyDescent="0.35">
      <c r="A107" s="115">
        <v>44307</v>
      </c>
      <c r="B107" s="132" t="s">
        <v>510</v>
      </c>
      <c r="C107" s="125">
        <v>13483</v>
      </c>
      <c r="D107" s="125">
        <v>8436</v>
      </c>
      <c r="E107" s="125">
        <v>94</v>
      </c>
      <c r="F107" s="125">
        <v>53</v>
      </c>
      <c r="G107" s="133">
        <f t="shared" si="58"/>
        <v>44290</v>
      </c>
      <c r="H107" s="133">
        <f t="shared" si="59"/>
        <v>44303</v>
      </c>
      <c r="I107" s="46">
        <v>3381549.1966283699</v>
      </c>
      <c r="J107" s="46">
        <f t="shared" si="60"/>
        <v>0.48554903250417142</v>
      </c>
      <c r="K107" s="46">
        <f t="shared" ref="K107" si="64">C107/I107*100000</f>
        <v>398.72257406290146</v>
      </c>
      <c r="L107" s="46">
        <f t="shared" si="61"/>
        <v>249.47145552137033</v>
      </c>
      <c r="M107" s="46">
        <f t="shared" si="62"/>
        <v>2.7797909932442879</v>
      </c>
      <c r="N107" s="46">
        <f t="shared" si="63"/>
        <v>1.5673289642760349</v>
      </c>
    </row>
    <row r="108" spans="1:14" x14ac:dyDescent="0.35">
      <c r="A108" s="115">
        <v>44307</v>
      </c>
      <c r="B108" s="132" t="s">
        <v>505</v>
      </c>
      <c r="C108" s="125" t="s">
        <v>504</v>
      </c>
      <c r="D108" s="125" t="s">
        <v>504</v>
      </c>
      <c r="E108" s="125">
        <v>0</v>
      </c>
      <c r="F108" s="125">
        <v>0</v>
      </c>
      <c r="G108" s="133">
        <f t="shared" si="58"/>
        <v>44290</v>
      </c>
      <c r="H108" s="133">
        <f t="shared" si="59"/>
        <v>44303</v>
      </c>
    </row>
    <row r="109" spans="1:14" x14ac:dyDescent="0.35">
      <c r="A109" s="115">
        <v>44307</v>
      </c>
      <c r="B109" s="132" t="s">
        <v>592</v>
      </c>
      <c r="C109" s="125">
        <v>191</v>
      </c>
      <c r="D109" s="125">
        <v>4</v>
      </c>
      <c r="E109" s="125">
        <v>0</v>
      </c>
      <c r="F109" s="125">
        <v>0</v>
      </c>
      <c r="G109" s="133">
        <f t="shared" si="58"/>
        <v>44290</v>
      </c>
      <c r="H109" s="133">
        <f t="shared" si="59"/>
        <v>44303</v>
      </c>
    </row>
    <row r="110" spans="1:14" x14ac:dyDescent="0.35">
      <c r="A110" s="115">
        <v>44314</v>
      </c>
      <c r="B110" s="132" t="s">
        <v>508</v>
      </c>
      <c r="C110" s="125">
        <v>11080</v>
      </c>
      <c r="D110" s="125">
        <v>9095</v>
      </c>
      <c r="E110" s="125">
        <v>56</v>
      </c>
      <c r="F110" s="125">
        <v>57</v>
      </c>
      <c r="G110" s="133">
        <f t="shared" ref="G110:G113" si="65">A110-17</f>
        <v>44297</v>
      </c>
      <c r="H110" s="133">
        <f t="shared" ref="H110:H113" si="66">A110-4</f>
        <v>44310</v>
      </c>
      <c r="I110" s="46">
        <v>3582833.32760067</v>
      </c>
      <c r="J110" s="46">
        <f t="shared" ref="J110:J111" si="67">I110/6964382.52422904</f>
        <v>0.51445096749582853</v>
      </c>
      <c r="K110" s="46">
        <f>C110/I110*100000</f>
        <v>309.25245432558222</v>
      </c>
      <c r="L110" s="46">
        <f t="shared" ref="L110:L111" si="68">D110/I110*100000</f>
        <v>253.84937473747027</v>
      </c>
      <c r="M110" s="46">
        <f t="shared" ref="M110:M111" si="69">E110/I110*100000</f>
        <v>1.5630087944253253</v>
      </c>
      <c r="N110" s="46">
        <f t="shared" ref="N110:N111" si="70">F110/I110*100000</f>
        <v>1.590919665754349</v>
      </c>
    </row>
    <row r="111" spans="1:14" x14ac:dyDescent="0.35">
      <c r="A111" s="115">
        <v>44314</v>
      </c>
      <c r="B111" s="132" t="s">
        <v>510</v>
      </c>
      <c r="C111" s="125">
        <v>11025</v>
      </c>
      <c r="D111" s="125">
        <v>8478</v>
      </c>
      <c r="E111" s="125">
        <v>75</v>
      </c>
      <c r="F111" s="125">
        <v>63</v>
      </c>
      <c r="G111" s="133">
        <f t="shared" si="65"/>
        <v>44297</v>
      </c>
      <c r="H111" s="133">
        <f t="shared" si="66"/>
        <v>44310</v>
      </c>
      <c r="I111" s="46">
        <v>3381549.1966283699</v>
      </c>
      <c r="J111" s="46">
        <f t="shared" si="67"/>
        <v>0.48554903250417142</v>
      </c>
      <c r="K111" s="46">
        <f t="shared" ref="K111" si="71">C111/I111*100000</f>
        <v>326.03399681402419</v>
      </c>
      <c r="L111" s="46">
        <f t="shared" si="68"/>
        <v>250.71348979494758</v>
      </c>
      <c r="M111" s="46">
        <f t="shared" si="69"/>
        <v>2.2179183456736338</v>
      </c>
      <c r="N111" s="46">
        <f t="shared" si="70"/>
        <v>1.8630514103658526</v>
      </c>
    </row>
    <row r="112" spans="1:14" x14ac:dyDescent="0.35">
      <c r="A112" s="115">
        <v>44314</v>
      </c>
      <c r="B112" s="132" t="s">
        <v>505</v>
      </c>
      <c r="C112" s="125" t="s">
        <v>504</v>
      </c>
      <c r="D112" s="125" t="s">
        <v>504</v>
      </c>
      <c r="E112" s="125">
        <v>0</v>
      </c>
      <c r="F112" s="125">
        <v>0</v>
      </c>
      <c r="G112" s="133">
        <f t="shared" si="65"/>
        <v>44297</v>
      </c>
      <c r="H112" s="133">
        <f t="shared" si="66"/>
        <v>44310</v>
      </c>
    </row>
    <row r="113" spans="1:14" x14ac:dyDescent="0.35">
      <c r="A113" s="115">
        <v>44314</v>
      </c>
      <c r="B113" s="132" t="s">
        <v>592</v>
      </c>
      <c r="C113" s="125">
        <v>126</v>
      </c>
      <c r="D113" s="125">
        <v>4</v>
      </c>
      <c r="E113" s="125">
        <v>0</v>
      </c>
      <c r="F113" s="125">
        <v>0</v>
      </c>
      <c r="G113" s="133">
        <f t="shared" si="65"/>
        <v>44297</v>
      </c>
      <c r="H113" s="133">
        <f t="shared" si="66"/>
        <v>44310</v>
      </c>
    </row>
    <row r="114" spans="1:14" x14ac:dyDescent="0.35">
      <c r="A114" s="115">
        <v>44321</v>
      </c>
      <c r="B114" s="132" t="s">
        <v>508</v>
      </c>
      <c r="C114" s="125">
        <v>8986</v>
      </c>
      <c r="D114" s="125">
        <v>9121</v>
      </c>
      <c r="E114" s="125">
        <v>57</v>
      </c>
      <c r="F114" s="125">
        <v>47</v>
      </c>
      <c r="G114" s="133">
        <f t="shared" ref="G114:G117" si="72">A114-17</f>
        <v>44304</v>
      </c>
      <c r="H114" s="133">
        <f t="shared" ref="H114:H117" si="73">A114-4</f>
        <v>44317</v>
      </c>
      <c r="I114" s="46">
        <v>3582833.32760067</v>
      </c>
      <c r="J114" s="46">
        <f t="shared" ref="J114:J115" si="74">I114/6964382.52422904</f>
        <v>0.51445096749582853</v>
      </c>
      <c r="K114" s="46">
        <f>C114/I114*100000</f>
        <v>250.80708976260667</v>
      </c>
      <c r="L114" s="46">
        <f t="shared" ref="L114:L115" si="75">D114/I114*100000</f>
        <v>254.57505739202489</v>
      </c>
      <c r="M114" s="46">
        <f t="shared" ref="M114:M115" si="76">E114/I114*100000</f>
        <v>1.590919665754349</v>
      </c>
      <c r="N114" s="46">
        <f t="shared" ref="N114:N115" si="77">F114/I114*100000</f>
        <v>1.3118109524641124</v>
      </c>
    </row>
    <row r="115" spans="1:14" x14ac:dyDescent="0.35">
      <c r="A115" s="115">
        <v>44321</v>
      </c>
      <c r="B115" s="132" t="s">
        <v>510</v>
      </c>
      <c r="C115" s="125">
        <v>8707</v>
      </c>
      <c r="D115" s="125">
        <v>8532</v>
      </c>
      <c r="E115" s="125">
        <v>89</v>
      </c>
      <c r="F115" s="125">
        <v>57</v>
      </c>
      <c r="G115" s="133">
        <f t="shared" si="72"/>
        <v>44304</v>
      </c>
      <c r="H115" s="133">
        <f t="shared" si="73"/>
        <v>44317</v>
      </c>
      <c r="I115" s="46">
        <v>3381549.1966283699</v>
      </c>
      <c r="J115" s="46">
        <f t="shared" si="74"/>
        <v>0.48554903250417142</v>
      </c>
      <c r="K115" s="46">
        <f t="shared" ref="K115" si="78">C115/I115*100000</f>
        <v>257.48553381040438</v>
      </c>
      <c r="L115" s="46">
        <f t="shared" si="75"/>
        <v>252.31039100383259</v>
      </c>
      <c r="M115" s="46">
        <f t="shared" si="76"/>
        <v>2.6319297701993789</v>
      </c>
      <c r="N115" s="46">
        <f t="shared" si="77"/>
        <v>1.6856179427119617</v>
      </c>
    </row>
    <row r="116" spans="1:14" x14ac:dyDescent="0.35">
      <c r="A116" s="115">
        <v>44321</v>
      </c>
      <c r="B116" s="132" t="s">
        <v>505</v>
      </c>
      <c r="C116" s="125" t="s">
        <v>504</v>
      </c>
      <c r="D116" s="125" t="s">
        <v>504</v>
      </c>
      <c r="E116" s="125">
        <v>0</v>
      </c>
      <c r="F116" s="125">
        <v>0</v>
      </c>
      <c r="G116" s="133">
        <f t="shared" si="72"/>
        <v>44304</v>
      </c>
      <c r="H116" s="133">
        <f t="shared" si="73"/>
        <v>44317</v>
      </c>
    </row>
    <row r="117" spans="1:14" x14ac:dyDescent="0.35">
      <c r="A117" s="115">
        <v>44321</v>
      </c>
      <c r="B117" s="132" t="s">
        <v>592</v>
      </c>
      <c r="C117" s="125">
        <v>106</v>
      </c>
      <c r="D117" s="125">
        <v>4</v>
      </c>
      <c r="E117" s="125">
        <v>0</v>
      </c>
      <c r="F117" s="125">
        <v>1</v>
      </c>
      <c r="G117" s="133">
        <f t="shared" si="72"/>
        <v>44304</v>
      </c>
      <c r="H117" s="133">
        <f t="shared" si="73"/>
        <v>44317</v>
      </c>
    </row>
    <row r="118" spans="1:14" s="173" customFormat="1" x14ac:dyDescent="0.35">
      <c r="A118" s="115">
        <v>44328</v>
      </c>
      <c r="B118" s="173" t="s">
        <v>508</v>
      </c>
      <c r="C118" s="125">
        <v>7093</v>
      </c>
      <c r="D118" s="125">
        <v>9141</v>
      </c>
      <c r="E118" s="125">
        <v>46</v>
      </c>
      <c r="F118" s="125">
        <v>56</v>
      </c>
      <c r="G118" s="133">
        <f t="shared" ref="G118:G121" si="79">A118-17</f>
        <v>44311</v>
      </c>
      <c r="H118" s="133">
        <f t="shared" ref="H118:H121" si="80">A118-4</f>
        <v>44324</v>
      </c>
      <c r="I118" s="46">
        <v>3582833.32760067</v>
      </c>
      <c r="J118" s="46">
        <f t="shared" ref="J118:J119" si="81">I118/6964382.52422904</f>
        <v>0.51445096749582853</v>
      </c>
      <c r="K118" s="46">
        <f>C118/I118*100000</f>
        <v>197.97181033676486</v>
      </c>
      <c r="L118" s="46">
        <f t="shared" ref="L118:L119" si="82">D118/I118*100000</f>
        <v>255.13327481860534</v>
      </c>
      <c r="M118" s="46">
        <f t="shared" ref="M118:M119" si="83">E118/I118*100000</f>
        <v>1.2839000811350887</v>
      </c>
      <c r="N118" s="46">
        <f t="shared" ref="N118:N119" si="84">F118/I118*100000</f>
        <v>1.5630087944253253</v>
      </c>
    </row>
    <row r="119" spans="1:14" s="173" customFormat="1" x14ac:dyDescent="0.35">
      <c r="A119" s="115">
        <v>44328</v>
      </c>
      <c r="B119" s="173" t="s">
        <v>510</v>
      </c>
      <c r="C119" s="125">
        <v>6800</v>
      </c>
      <c r="D119" s="125">
        <v>8562</v>
      </c>
      <c r="E119" s="125">
        <v>84</v>
      </c>
      <c r="F119" s="125">
        <v>51</v>
      </c>
      <c r="G119" s="133">
        <f t="shared" si="79"/>
        <v>44311</v>
      </c>
      <c r="H119" s="133">
        <f t="shared" si="80"/>
        <v>44324</v>
      </c>
      <c r="I119" s="46">
        <v>3381549.1966283699</v>
      </c>
      <c r="J119" s="46">
        <f t="shared" si="81"/>
        <v>0.48554903250417142</v>
      </c>
      <c r="K119" s="46">
        <f t="shared" ref="K119" si="85">C119/I119*100000</f>
        <v>201.09126334107614</v>
      </c>
      <c r="L119" s="46">
        <f t="shared" si="82"/>
        <v>253.19755834210204</v>
      </c>
      <c r="M119" s="46">
        <f t="shared" si="83"/>
        <v>2.4840685471544703</v>
      </c>
      <c r="N119" s="46">
        <f t="shared" si="84"/>
        <v>1.5081844750580711</v>
      </c>
    </row>
    <row r="120" spans="1:14" s="173" customFormat="1" x14ac:dyDescent="0.35">
      <c r="A120" s="115">
        <v>44328</v>
      </c>
      <c r="B120" s="173" t="s">
        <v>505</v>
      </c>
      <c r="C120" s="125" t="s">
        <v>504</v>
      </c>
      <c r="D120" s="125" t="s">
        <v>504</v>
      </c>
      <c r="E120" s="125">
        <v>0</v>
      </c>
      <c r="F120" s="125">
        <v>0</v>
      </c>
      <c r="G120" s="133">
        <f t="shared" si="79"/>
        <v>44311</v>
      </c>
      <c r="H120" s="133">
        <f t="shared" si="80"/>
        <v>44324</v>
      </c>
      <c r="I120" s="46"/>
      <c r="J120" s="46"/>
      <c r="K120" s="46"/>
      <c r="L120" s="46"/>
      <c r="M120" s="46"/>
      <c r="N120" s="46"/>
    </row>
    <row r="121" spans="1:14" s="173" customFormat="1" x14ac:dyDescent="0.35">
      <c r="A121" s="115">
        <v>44328</v>
      </c>
      <c r="B121" s="173" t="s">
        <v>592</v>
      </c>
      <c r="C121" s="125">
        <v>100</v>
      </c>
      <c r="D121" s="125">
        <v>4</v>
      </c>
      <c r="E121" s="125">
        <v>0</v>
      </c>
      <c r="F121" s="125">
        <v>0</v>
      </c>
      <c r="G121" s="133">
        <f t="shared" si="79"/>
        <v>44311</v>
      </c>
      <c r="H121" s="133">
        <f t="shared" si="80"/>
        <v>44324</v>
      </c>
      <c r="I121" s="46"/>
      <c r="J121" s="46"/>
      <c r="K121" s="46"/>
      <c r="L121" s="46"/>
      <c r="M121" s="46"/>
      <c r="N121" s="46"/>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4"/>
  </sheetPr>
  <dimension ref="A1:J342"/>
  <sheetViews>
    <sheetView topLeftCell="F1" zoomScale="80" zoomScaleNormal="80" workbookViewId="0">
      <pane ySplit="1" topLeftCell="A334" activePane="bottomLeft" state="frozen"/>
      <selection activeCell="F21" sqref="F21:G34"/>
      <selection pane="bottomLeft" activeCell="G342" sqref="G342:J342"/>
    </sheetView>
  </sheetViews>
  <sheetFormatPr defaultColWidth="9.1796875" defaultRowHeight="14.5" x14ac:dyDescent="0.35"/>
  <cols>
    <col min="1" max="1" width="10.81640625" style="31" bestFit="1" customWidth="1"/>
    <col min="2" max="2" width="15" style="30" bestFit="1" customWidth="1"/>
    <col min="3" max="3" width="14.54296875" style="30" bestFit="1" customWidth="1"/>
    <col min="4" max="4" width="23.1796875" style="30" bestFit="1" customWidth="1"/>
    <col min="5" max="5" width="22.81640625" style="30" bestFit="1" customWidth="1"/>
    <col min="6" max="7" width="22.81640625" style="132" customWidth="1"/>
    <col min="8" max="8" width="26.54296875" style="30" bestFit="1" customWidth="1"/>
    <col min="9" max="9" width="26.453125" style="30" bestFit="1" customWidth="1"/>
    <col min="10" max="10" width="59" style="30" bestFit="1" customWidth="1"/>
    <col min="11" max="16384" width="9.1796875" style="30"/>
  </cols>
  <sheetData>
    <row r="1" spans="1:10" s="32" customFormat="1" x14ac:dyDescent="0.35">
      <c r="A1" s="4" t="s">
        <v>38</v>
      </c>
      <c r="B1" s="32" t="s">
        <v>203</v>
      </c>
      <c r="C1" s="32" t="s">
        <v>201</v>
      </c>
      <c r="D1" s="32" t="s">
        <v>213</v>
      </c>
      <c r="E1" s="32" t="s">
        <v>211</v>
      </c>
      <c r="F1" s="32" t="s">
        <v>1028</v>
      </c>
      <c r="G1" s="32" t="s">
        <v>1029</v>
      </c>
      <c r="H1" s="32" t="s">
        <v>193</v>
      </c>
      <c r="I1" s="32" t="s">
        <v>195</v>
      </c>
      <c r="J1" s="41" t="s">
        <v>209</v>
      </c>
    </row>
    <row r="2" spans="1:10" x14ac:dyDescent="0.35">
      <c r="A2" s="31">
        <v>43983</v>
      </c>
      <c r="B2" s="30">
        <v>599919</v>
      </c>
      <c r="C2" s="30">
        <v>7066</v>
      </c>
    </row>
    <row r="3" spans="1:10" x14ac:dyDescent="0.35">
      <c r="A3" s="31">
        <v>43984</v>
      </c>
      <c r="B3" s="30">
        <v>605771</v>
      </c>
      <c r="C3" s="30">
        <v>5852</v>
      </c>
    </row>
    <row r="4" spans="1:10" x14ac:dyDescent="0.35">
      <c r="A4" s="31">
        <v>43985</v>
      </c>
      <c r="B4" s="30">
        <v>614133</v>
      </c>
      <c r="C4" s="30">
        <v>8362</v>
      </c>
    </row>
    <row r="5" spans="1:10" x14ac:dyDescent="0.35">
      <c r="A5" s="31">
        <v>43986</v>
      </c>
      <c r="B5" s="30">
        <v>621248</v>
      </c>
      <c r="C5" s="30">
        <v>7115</v>
      </c>
    </row>
    <row r="6" spans="1:10" x14ac:dyDescent="0.35">
      <c r="A6" s="31">
        <v>43987</v>
      </c>
      <c r="B6" s="30">
        <v>631008</v>
      </c>
      <c r="C6" s="30">
        <v>9760</v>
      </c>
    </row>
    <row r="7" spans="1:10" x14ac:dyDescent="0.35">
      <c r="A7" s="31">
        <v>43988</v>
      </c>
      <c r="B7" s="30">
        <v>640808</v>
      </c>
      <c r="C7" s="30">
        <v>9840</v>
      </c>
    </row>
    <row r="8" spans="1:10" x14ac:dyDescent="0.35">
      <c r="A8" s="31">
        <v>43989</v>
      </c>
      <c r="B8" s="30">
        <v>648616</v>
      </c>
      <c r="C8" s="30">
        <v>7808</v>
      </c>
    </row>
    <row r="9" spans="1:10" x14ac:dyDescent="0.35">
      <c r="A9" s="31">
        <v>43990</v>
      </c>
      <c r="B9" s="30">
        <v>653398</v>
      </c>
      <c r="C9" s="30">
        <v>4782</v>
      </c>
    </row>
    <row r="10" spans="1:10" x14ac:dyDescent="0.35">
      <c r="A10" s="31">
        <v>43991</v>
      </c>
      <c r="B10" s="30">
        <v>658058</v>
      </c>
      <c r="C10" s="30">
        <v>4660</v>
      </c>
    </row>
    <row r="11" spans="1:10" x14ac:dyDescent="0.35">
      <c r="A11" s="31">
        <v>43992</v>
      </c>
      <c r="B11" s="30">
        <v>668092</v>
      </c>
      <c r="C11" s="30">
        <v>10034</v>
      </c>
    </row>
    <row r="12" spans="1:10" x14ac:dyDescent="0.35">
      <c r="A12" s="31">
        <v>43993</v>
      </c>
      <c r="B12" s="30">
        <v>678925</v>
      </c>
      <c r="C12" s="30">
        <v>10833</v>
      </c>
    </row>
    <row r="13" spans="1:10" x14ac:dyDescent="0.35">
      <c r="A13" s="31">
        <v>43994</v>
      </c>
      <c r="B13" s="30">
        <v>689111</v>
      </c>
      <c r="C13" s="30">
        <v>10186</v>
      </c>
    </row>
    <row r="14" spans="1:10" x14ac:dyDescent="0.35">
      <c r="A14" s="31">
        <v>43995</v>
      </c>
      <c r="B14" s="30">
        <v>699271</v>
      </c>
      <c r="C14" s="30">
        <v>10160</v>
      </c>
    </row>
    <row r="15" spans="1:10" x14ac:dyDescent="0.35">
      <c r="A15" s="31">
        <v>43996</v>
      </c>
      <c r="B15" s="30">
        <v>708383</v>
      </c>
      <c r="C15" s="30">
        <v>9112</v>
      </c>
    </row>
    <row r="16" spans="1:10" x14ac:dyDescent="0.35">
      <c r="A16" s="31">
        <v>43997</v>
      </c>
      <c r="B16" s="30">
        <v>712875</v>
      </c>
      <c r="C16" s="30">
        <v>4492</v>
      </c>
      <c r="D16" s="30">
        <v>894616</v>
      </c>
    </row>
    <row r="17" spans="1:5" x14ac:dyDescent="0.35">
      <c r="A17" s="31">
        <v>43998</v>
      </c>
      <c r="B17" s="30">
        <v>719236</v>
      </c>
      <c r="C17" s="30">
        <v>6361</v>
      </c>
      <c r="D17" s="30">
        <v>903422</v>
      </c>
      <c r="E17" s="30">
        <v>8806</v>
      </c>
    </row>
    <row r="18" spans="1:5" x14ac:dyDescent="0.35">
      <c r="A18" s="31">
        <v>43999</v>
      </c>
      <c r="B18" s="30">
        <v>727549</v>
      </c>
      <c r="C18" s="30">
        <v>8313</v>
      </c>
      <c r="D18" s="30">
        <v>914751</v>
      </c>
      <c r="E18" s="30">
        <v>11329</v>
      </c>
    </row>
    <row r="19" spans="1:5" x14ac:dyDescent="0.35">
      <c r="A19" s="31">
        <v>44000</v>
      </c>
      <c r="B19" s="30">
        <v>736691</v>
      </c>
      <c r="C19" s="30">
        <v>9142</v>
      </c>
      <c r="D19" s="30">
        <v>926804</v>
      </c>
      <c r="E19" s="30">
        <v>12053</v>
      </c>
    </row>
    <row r="20" spans="1:5" x14ac:dyDescent="0.35">
      <c r="A20" s="31">
        <v>44001</v>
      </c>
      <c r="B20" s="30">
        <v>746162</v>
      </c>
      <c r="C20" s="30">
        <v>9471</v>
      </c>
      <c r="D20" s="30">
        <v>939352</v>
      </c>
      <c r="E20" s="30">
        <v>12548</v>
      </c>
    </row>
    <row r="21" spans="1:5" x14ac:dyDescent="0.35">
      <c r="A21" s="31">
        <v>44002</v>
      </c>
      <c r="B21" s="30">
        <v>760229</v>
      </c>
      <c r="C21" s="30">
        <v>14067</v>
      </c>
      <c r="D21" s="30">
        <v>956716</v>
      </c>
      <c r="E21" s="30">
        <v>17364</v>
      </c>
    </row>
    <row r="22" spans="1:5" x14ac:dyDescent="0.35">
      <c r="A22" s="31">
        <v>44003</v>
      </c>
      <c r="B22" s="30">
        <v>768592</v>
      </c>
      <c r="C22" s="30">
        <v>8363</v>
      </c>
      <c r="D22" s="30">
        <v>966551</v>
      </c>
      <c r="E22" s="30">
        <v>9835</v>
      </c>
    </row>
    <row r="23" spans="1:5" x14ac:dyDescent="0.35">
      <c r="A23" s="31">
        <v>44004</v>
      </c>
      <c r="B23" s="30">
        <v>775322</v>
      </c>
      <c r="C23" s="30">
        <v>6730</v>
      </c>
      <c r="D23" s="30">
        <v>975415</v>
      </c>
      <c r="E23" s="30">
        <v>8864</v>
      </c>
    </row>
    <row r="24" spans="1:5" x14ac:dyDescent="0.35">
      <c r="A24" s="31">
        <v>44005</v>
      </c>
      <c r="B24" s="30">
        <v>782854</v>
      </c>
      <c r="C24" s="30">
        <v>7532</v>
      </c>
      <c r="D24" s="30">
        <v>985711</v>
      </c>
      <c r="E24" s="30">
        <v>10296</v>
      </c>
    </row>
    <row r="25" spans="1:5" x14ac:dyDescent="0.35">
      <c r="A25" s="31">
        <v>44006</v>
      </c>
      <c r="B25" s="30">
        <v>790223</v>
      </c>
      <c r="C25" s="30">
        <v>7369</v>
      </c>
      <c r="D25" s="30">
        <v>995705</v>
      </c>
      <c r="E25" s="30">
        <v>9994</v>
      </c>
    </row>
    <row r="26" spans="1:5" x14ac:dyDescent="0.35">
      <c r="A26" s="31">
        <v>44007</v>
      </c>
      <c r="B26" s="30">
        <v>800541</v>
      </c>
      <c r="C26" s="30">
        <v>10318</v>
      </c>
      <c r="D26" s="30">
        <v>1009203</v>
      </c>
      <c r="E26" s="30">
        <v>13498</v>
      </c>
    </row>
    <row r="27" spans="1:5" x14ac:dyDescent="0.35">
      <c r="A27" s="31">
        <v>44008</v>
      </c>
      <c r="B27" s="30">
        <v>809086</v>
      </c>
      <c r="C27" s="30">
        <v>8545</v>
      </c>
      <c r="D27" s="30">
        <v>1020867</v>
      </c>
      <c r="E27" s="30">
        <v>11664</v>
      </c>
    </row>
    <row r="28" spans="1:5" x14ac:dyDescent="0.35">
      <c r="A28" s="31">
        <v>44009</v>
      </c>
      <c r="B28" s="30">
        <v>821275</v>
      </c>
      <c r="C28" s="30">
        <v>12189</v>
      </c>
      <c r="D28" s="30">
        <v>1036832</v>
      </c>
      <c r="E28" s="30">
        <v>15965</v>
      </c>
    </row>
    <row r="29" spans="1:5" x14ac:dyDescent="0.35">
      <c r="A29" s="31">
        <v>44010</v>
      </c>
      <c r="B29" s="30">
        <v>830666</v>
      </c>
      <c r="C29" s="30">
        <v>9391</v>
      </c>
      <c r="D29" s="30">
        <v>1048942</v>
      </c>
      <c r="E29" s="30">
        <v>12110</v>
      </c>
    </row>
    <row r="30" spans="1:5" x14ac:dyDescent="0.35">
      <c r="A30" s="31">
        <v>44011</v>
      </c>
      <c r="B30" s="30">
        <v>837147</v>
      </c>
      <c r="C30" s="30">
        <v>6481</v>
      </c>
      <c r="D30" s="30">
        <v>1057932</v>
      </c>
      <c r="E30" s="30">
        <v>8990</v>
      </c>
    </row>
    <row r="31" spans="1:5" x14ac:dyDescent="0.35">
      <c r="A31" s="31">
        <v>44012</v>
      </c>
      <c r="B31" s="30">
        <v>842960</v>
      </c>
      <c r="C31" s="30">
        <v>5813</v>
      </c>
      <c r="D31" s="30">
        <v>1066060</v>
      </c>
      <c r="E31" s="30">
        <v>8128</v>
      </c>
    </row>
    <row r="32" spans="1:5" x14ac:dyDescent="0.35">
      <c r="A32" s="31">
        <v>44013</v>
      </c>
      <c r="B32" s="30">
        <v>853150</v>
      </c>
      <c r="C32" s="30">
        <v>10190</v>
      </c>
      <c r="D32" s="30">
        <v>1079648</v>
      </c>
      <c r="E32" s="30">
        <v>13588</v>
      </c>
    </row>
    <row r="33" spans="1:5" x14ac:dyDescent="0.35">
      <c r="A33" s="31">
        <v>44014</v>
      </c>
      <c r="B33" s="30">
        <v>860936</v>
      </c>
      <c r="C33" s="30">
        <v>7786</v>
      </c>
      <c r="D33" s="30">
        <v>1090482</v>
      </c>
      <c r="E33" s="30">
        <v>10834</v>
      </c>
    </row>
    <row r="34" spans="1:5" x14ac:dyDescent="0.35">
      <c r="A34" s="31">
        <v>44015</v>
      </c>
      <c r="B34" s="30">
        <v>872380</v>
      </c>
      <c r="C34" s="30">
        <v>11444</v>
      </c>
      <c r="D34" s="30">
        <v>1105013</v>
      </c>
      <c r="E34" s="30">
        <v>14531</v>
      </c>
    </row>
    <row r="35" spans="1:5" x14ac:dyDescent="0.35">
      <c r="A35" s="31">
        <v>44016</v>
      </c>
      <c r="B35" s="30">
        <v>880320</v>
      </c>
      <c r="C35" s="30">
        <v>7940</v>
      </c>
      <c r="D35" s="30">
        <v>1116271</v>
      </c>
      <c r="E35" s="30">
        <v>11258</v>
      </c>
    </row>
    <row r="36" spans="1:5" x14ac:dyDescent="0.35">
      <c r="A36" s="31">
        <v>44017</v>
      </c>
      <c r="B36" s="30">
        <v>886213</v>
      </c>
      <c r="C36" s="30">
        <v>5893</v>
      </c>
      <c r="D36" s="30">
        <v>1124217</v>
      </c>
      <c r="E36" s="30">
        <v>7946</v>
      </c>
    </row>
    <row r="37" spans="1:5" x14ac:dyDescent="0.35">
      <c r="A37" s="31">
        <v>44018</v>
      </c>
      <c r="B37" s="30">
        <v>893939</v>
      </c>
      <c r="C37" s="30">
        <v>7726</v>
      </c>
      <c r="D37" s="30">
        <v>1134568</v>
      </c>
      <c r="E37" s="30">
        <v>10351</v>
      </c>
    </row>
    <row r="38" spans="1:5" x14ac:dyDescent="0.35">
      <c r="A38" s="31">
        <v>44019</v>
      </c>
      <c r="B38" s="30">
        <v>901221</v>
      </c>
      <c r="C38" s="30">
        <v>7282</v>
      </c>
      <c r="D38" s="30">
        <v>1144367</v>
      </c>
      <c r="E38" s="30">
        <v>9799</v>
      </c>
    </row>
    <row r="39" spans="1:5" x14ac:dyDescent="0.35">
      <c r="A39" s="31">
        <v>44020</v>
      </c>
      <c r="B39" s="30">
        <v>910354</v>
      </c>
      <c r="C39" s="30">
        <v>9133</v>
      </c>
      <c r="D39" s="30">
        <v>1157023</v>
      </c>
      <c r="E39" s="30">
        <v>12656</v>
      </c>
    </row>
    <row r="40" spans="1:5" x14ac:dyDescent="0.35">
      <c r="A40" s="31">
        <v>44021</v>
      </c>
      <c r="B40" s="30">
        <v>920002</v>
      </c>
      <c r="C40" s="30">
        <v>9648</v>
      </c>
      <c r="D40" s="30">
        <v>1171180</v>
      </c>
      <c r="E40" s="30">
        <v>14157</v>
      </c>
    </row>
    <row r="41" spans="1:5" x14ac:dyDescent="0.35">
      <c r="A41" s="31">
        <v>44022</v>
      </c>
      <c r="B41" s="30">
        <v>932796</v>
      </c>
      <c r="C41" s="30">
        <v>12794</v>
      </c>
      <c r="D41" s="30">
        <v>1187832</v>
      </c>
      <c r="E41" s="30">
        <v>16652</v>
      </c>
    </row>
    <row r="42" spans="1:5" x14ac:dyDescent="0.35">
      <c r="A42" s="31">
        <v>44023</v>
      </c>
      <c r="B42" s="30">
        <v>940393</v>
      </c>
      <c r="C42" s="30">
        <v>7597</v>
      </c>
      <c r="D42" s="30">
        <v>1199411</v>
      </c>
      <c r="E42" s="30">
        <v>11579</v>
      </c>
    </row>
    <row r="43" spans="1:5" x14ac:dyDescent="0.35">
      <c r="A43" s="31">
        <v>44024</v>
      </c>
      <c r="B43" s="30">
        <v>951512</v>
      </c>
      <c r="C43" s="30">
        <v>11119</v>
      </c>
      <c r="D43" s="30">
        <v>1213914</v>
      </c>
      <c r="E43" s="30">
        <v>14503</v>
      </c>
    </row>
    <row r="44" spans="1:5" x14ac:dyDescent="0.35">
      <c r="A44" s="31">
        <v>44025</v>
      </c>
      <c r="B44" s="30">
        <v>960099</v>
      </c>
      <c r="C44" s="30">
        <v>8587</v>
      </c>
      <c r="D44" s="30">
        <v>1225332</v>
      </c>
      <c r="E44" s="30">
        <v>11418</v>
      </c>
    </row>
    <row r="45" spans="1:5" x14ac:dyDescent="0.35">
      <c r="A45" s="31">
        <v>44026</v>
      </c>
      <c r="B45" s="30">
        <v>972070</v>
      </c>
      <c r="C45" s="30">
        <v>11971</v>
      </c>
      <c r="D45" s="30">
        <v>1241465</v>
      </c>
      <c r="E45" s="30">
        <v>16133</v>
      </c>
    </row>
    <row r="46" spans="1:5" x14ac:dyDescent="0.35">
      <c r="A46" s="31">
        <v>44027</v>
      </c>
      <c r="B46" s="30">
        <v>982494</v>
      </c>
      <c r="C46" s="30">
        <v>10424</v>
      </c>
      <c r="D46" s="30">
        <v>1256303</v>
      </c>
      <c r="E46" s="30">
        <v>14838</v>
      </c>
    </row>
    <row r="47" spans="1:5" x14ac:dyDescent="0.35">
      <c r="A47" s="31">
        <v>44028</v>
      </c>
      <c r="B47" s="30">
        <v>995374</v>
      </c>
      <c r="C47" s="30">
        <v>12880</v>
      </c>
      <c r="D47" s="30">
        <v>1274585</v>
      </c>
      <c r="E47" s="30">
        <v>18282</v>
      </c>
    </row>
    <row r="48" spans="1:5" x14ac:dyDescent="0.35">
      <c r="A48" s="31">
        <v>44029</v>
      </c>
      <c r="B48" s="30">
        <v>1008195</v>
      </c>
      <c r="C48" s="30">
        <v>12821</v>
      </c>
      <c r="D48" s="30">
        <v>1293162</v>
      </c>
      <c r="E48" s="30">
        <v>18577</v>
      </c>
    </row>
    <row r="49" spans="1:5" x14ac:dyDescent="0.35">
      <c r="A49" s="31">
        <v>44030</v>
      </c>
      <c r="B49" s="30">
        <v>1020259</v>
      </c>
      <c r="C49" s="30">
        <v>12064</v>
      </c>
      <c r="D49" s="30">
        <v>1309804</v>
      </c>
      <c r="E49" s="30">
        <v>16642</v>
      </c>
    </row>
    <row r="50" spans="1:5" x14ac:dyDescent="0.35">
      <c r="A50" s="31">
        <v>44031</v>
      </c>
      <c r="B50" s="30">
        <v>1033883</v>
      </c>
      <c r="C50" s="30">
        <v>13624</v>
      </c>
      <c r="D50" s="30">
        <v>1328399</v>
      </c>
      <c r="E50" s="30">
        <v>18595</v>
      </c>
    </row>
    <row r="51" spans="1:5" x14ac:dyDescent="0.35">
      <c r="A51" s="31">
        <v>44032</v>
      </c>
      <c r="B51" s="30">
        <v>1044548</v>
      </c>
      <c r="C51" s="30">
        <v>10665</v>
      </c>
      <c r="D51" s="30">
        <v>1342652</v>
      </c>
      <c r="E51" s="30">
        <v>14253</v>
      </c>
    </row>
    <row r="52" spans="1:5" x14ac:dyDescent="0.35">
      <c r="A52" s="31">
        <v>44033</v>
      </c>
      <c r="B52" s="30">
        <v>1052369</v>
      </c>
      <c r="C52" s="30">
        <v>7821</v>
      </c>
      <c r="D52" s="30">
        <v>1353802</v>
      </c>
      <c r="E52" s="30">
        <v>11150</v>
      </c>
    </row>
    <row r="53" spans="1:5" x14ac:dyDescent="0.35">
      <c r="A53" s="31">
        <v>44034</v>
      </c>
      <c r="B53" s="30">
        <v>1063155</v>
      </c>
      <c r="C53" s="30">
        <v>10786</v>
      </c>
      <c r="D53" s="30">
        <v>1369551</v>
      </c>
      <c r="E53" s="30">
        <v>15749</v>
      </c>
    </row>
    <row r="54" spans="1:5" x14ac:dyDescent="0.35">
      <c r="A54" s="31">
        <v>44035</v>
      </c>
      <c r="B54" s="30">
        <v>1079288</v>
      </c>
      <c r="C54" s="30">
        <v>16133</v>
      </c>
      <c r="D54" s="30">
        <v>1391221</v>
      </c>
      <c r="E54" s="30">
        <v>21670</v>
      </c>
    </row>
    <row r="55" spans="1:5" x14ac:dyDescent="0.35">
      <c r="A55" s="31">
        <v>44036</v>
      </c>
      <c r="B55" s="30">
        <v>1092392</v>
      </c>
      <c r="C55" s="30">
        <v>13104</v>
      </c>
      <c r="D55" s="30">
        <v>1410099</v>
      </c>
      <c r="E55" s="30">
        <v>18878</v>
      </c>
    </row>
    <row r="56" spans="1:5" x14ac:dyDescent="0.35">
      <c r="A56" s="31">
        <v>44037</v>
      </c>
      <c r="B56" s="30">
        <v>1103722</v>
      </c>
      <c r="C56" s="30">
        <v>11330</v>
      </c>
      <c r="D56" s="30">
        <v>1425973</v>
      </c>
      <c r="E56" s="30">
        <v>15874</v>
      </c>
    </row>
    <row r="57" spans="1:5" x14ac:dyDescent="0.35">
      <c r="A57" s="31">
        <v>44038</v>
      </c>
      <c r="B57" s="30">
        <v>1113502</v>
      </c>
      <c r="C57" s="30">
        <v>9780</v>
      </c>
      <c r="D57" s="30">
        <v>1440717</v>
      </c>
      <c r="E57" s="30">
        <v>14744</v>
      </c>
    </row>
    <row r="58" spans="1:5" x14ac:dyDescent="0.35">
      <c r="A58" s="31">
        <v>44039</v>
      </c>
      <c r="B58" s="30">
        <v>1123793</v>
      </c>
      <c r="C58" s="30">
        <v>10291</v>
      </c>
      <c r="D58" s="30">
        <v>1454584</v>
      </c>
      <c r="E58" s="30">
        <v>13867</v>
      </c>
    </row>
    <row r="59" spans="1:5" x14ac:dyDescent="0.35">
      <c r="A59" s="31">
        <v>44040</v>
      </c>
      <c r="B59" s="30">
        <v>1133674</v>
      </c>
      <c r="C59" s="30">
        <v>9881</v>
      </c>
      <c r="D59" s="30">
        <v>1468395</v>
      </c>
      <c r="E59" s="30">
        <v>13811</v>
      </c>
    </row>
    <row r="60" spans="1:5" x14ac:dyDescent="0.35">
      <c r="A60" s="31">
        <v>44041</v>
      </c>
      <c r="B60" s="30">
        <v>1149230</v>
      </c>
      <c r="C60" s="30">
        <v>15556</v>
      </c>
      <c r="D60" s="30">
        <v>1489896</v>
      </c>
      <c r="E60" s="30">
        <v>21501</v>
      </c>
    </row>
    <row r="61" spans="1:5" x14ac:dyDescent="0.35">
      <c r="A61" s="31">
        <v>44042</v>
      </c>
      <c r="B61" s="30">
        <v>1161454</v>
      </c>
      <c r="C61" s="30">
        <v>12224</v>
      </c>
      <c r="D61" s="30">
        <v>1507320</v>
      </c>
      <c r="E61" s="30">
        <v>17424</v>
      </c>
    </row>
    <row r="62" spans="1:5" x14ac:dyDescent="0.35">
      <c r="A62" s="31">
        <v>44043</v>
      </c>
      <c r="B62" s="30">
        <v>1180605</v>
      </c>
      <c r="C62" s="30">
        <v>19151</v>
      </c>
      <c r="D62" s="30">
        <v>1535835</v>
      </c>
      <c r="E62" s="30">
        <v>28515</v>
      </c>
    </row>
    <row r="63" spans="1:5" x14ac:dyDescent="0.35">
      <c r="A63" s="31">
        <v>44044</v>
      </c>
      <c r="B63" s="30">
        <v>1193200</v>
      </c>
      <c r="C63" s="30">
        <v>12595</v>
      </c>
      <c r="D63" s="30">
        <v>1553550</v>
      </c>
      <c r="E63" s="30">
        <v>17715</v>
      </c>
    </row>
    <row r="64" spans="1:5" x14ac:dyDescent="0.35">
      <c r="A64" s="31">
        <v>44045</v>
      </c>
      <c r="B64" s="30">
        <v>1206512</v>
      </c>
      <c r="C64" s="30">
        <v>13312</v>
      </c>
      <c r="D64" s="30">
        <v>1573852</v>
      </c>
      <c r="E64" s="30">
        <v>20302</v>
      </c>
    </row>
    <row r="65" spans="1:9" x14ac:dyDescent="0.35">
      <c r="A65" s="31">
        <v>44046</v>
      </c>
      <c r="B65" s="30">
        <v>1218790</v>
      </c>
      <c r="C65" s="30">
        <v>12278</v>
      </c>
      <c r="D65" s="30">
        <v>1589682</v>
      </c>
      <c r="E65" s="30">
        <v>15830</v>
      </c>
    </row>
    <row r="66" spans="1:9" x14ac:dyDescent="0.35">
      <c r="A66" s="31">
        <v>44047</v>
      </c>
      <c r="B66" s="30">
        <v>1234106</v>
      </c>
      <c r="C66" s="30">
        <v>15316</v>
      </c>
      <c r="D66" s="30">
        <v>1611827</v>
      </c>
      <c r="E66" s="30">
        <v>22145</v>
      </c>
    </row>
    <row r="67" spans="1:9" x14ac:dyDescent="0.35">
      <c r="A67" s="31">
        <v>44048</v>
      </c>
      <c r="B67" s="30">
        <v>1251322</v>
      </c>
      <c r="C67" s="30">
        <v>17216</v>
      </c>
      <c r="D67" s="30">
        <v>1636875</v>
      </c>
      <c r="E67" s="30">
        <v>25048</v>
      </c>
    </row>
    <row r="68" spans="1:9" x14ac:dyDescent="0.35">
      <c r="A68" s="31">
        <v>44049</v>
      </c>
      <c r="B68" s="30">
        <v>1262877</v>
      </c>
      <c r="C68" s="30">
        <v>11555</v>
      </c>
      <c r="D68" s="30">
        <v>1653792</v>
      </c>
      <c r="E68" s="30">
        <v>16917</v>
      </c>
    </row>
    <row r="69" spans="1:9" x14ac:dyDescent="0.35">
      <c r="A69" s="31">
        <v>44050</v>
      </c>
      <c r="B69" s="30">
        <v>1277617</v>
      </c>
      <c r="C69" s="30">
        <v>14740</v>
      </c>
      <c r="D69" s="30">
        <v>1676170</v>
      </c>
      <c r="E69" s="30">
        <v>22378</v>
      </c>
    </row>
    <row r="70" spans="1:9" x14ac:dyDescent="0.35">
      <c r="A70" s="31">
        <v>44051</v>
      </c>
      <c r="B70" s="30">
        <v>1294206</v>
      </c>
      <c r="C70" s="30">
        <v>16589</v>
      </c>
      <c r="D70" s="30">
        <v>1699442</v>
      </c>
      <c r="E70" s="30">
        <v>23272</v>
      </c>
    </row>
    <row r="71" spans="1:9" x14ac:dyDescent="0.35">
      <c r="A71" s="31">
        <v>44052</v>
      </c>
      <c r="B71" s="30">
        <v>1311358</v>
      </c>
      <c r="C71" s="30">
        <v>17152</v>
      </c>
      <c r="D71" s="30">
        <v>1723320</v>
      </c>
      <c r="E71" s="30">
        <v>23878</v>
      </c>
    </row>
    <row r="72" spans="1:9" x14ac:dyDescent="0.35">
      <c r="A72" s="31">
        <v>44053</v>
      </c>
      <c r="B72" s="30">
        <v>1322634</v>
      </c>
      <c r="C72" s="30">
        <v>11276</v>
      </c>
      <c r="D72" s="30">
        <v>1739378</v>
      </c>
      <c r="E72" s="30">
        <v>16058</v>
      </c>
    </row>
    <row r="73" spans="1:9" x14ac:dyDescent="0.35">
      <c r="A73" s="31">
        <v>44054</v>
      </c>
      <c r="B73" s="30">
        <v>1337606</v>
      </c>
      <c r="C73" s="30">
        <v>14972</v>
      </c>
      <c r="D73" s="30">
        <v>1759976</v>
      </c>
      <c r="E73" s="30">
        <v>20598</v>
      </c>
    </row>
    <row r="74" spans="1:9" x14ac:dyDescent="0.35">
      <c r="A74" s="31">
        <v>44055</v>
      </c>
      <c r="B74" s="30">
        <v>1353299</v>
      </c>
      <c r="C74" s="30">
        <v>15693</v>
      </c>
      <c r="D74" s="30">
        <v>1781548</v>
      </c>
      <c r="E74" s="30">
        <v>21572</v>
      </c>
      <c r="H74" s="30">
        <v>62483</v>
      </c>
      <c r="I74" s="30">
        <v>2518</v>
      </c>
    </row>
    <row r="75" spans="1:9" x14ac:dyDescent="0.35">
      <c r="A75" s="31">
        <v>44056</v>
      </c>
      <c r="B75" s="30">
        <v>1381178</v>
      </c>
      <c r="C75" s="30">
        <v>27879</v>
      </c>
      <c r="D75" s="30">
        <v>1821031</v>
      </c>
      <c r="E75" s="30">
        <v>39483</v>
      </c>
      <c r="H75" s="30">
        <v>63165</v>
      </c>
      <c r="I75" s="30">
        <v>682</v>
      </c>
    </row>
    <row r="76" spans="1:9" x14ac:dyDescent="0.35">
      <c r="A76" s="31">
        <v>44057</v>
      </c>
      <c r="B76" s="30">
        <v>1402730</v>
      </c>
      <c r="C76" s="30">
        <v>21552</v>
      </c>
      <c r="D76" s="30">
        <v>1853032</v>
      </c>
      <c r="E76" s="30">
        <v>32001</v>
      </c>
      <c r="H76" s="30">
        <v>64773</v>
      </c>
      <c r="I76" s="30">
        <v>1608</v>
      </c>
    </row>
    <row r="77" spans="1:9" x14ac:dyDescent="0.35">
      <c r="A77" s="31">
        <v>44058</v>
      </c>
      <c r="B77" s="30">
        <v>1425699</v>
      </c>
      <c r="C77" s="30">
        <v>22969</v>
      </c>
      <c r="D77" s="30">
        <v>1886299</v>
      </c>
      <c r="E77" s="30">
        <v>33267</v>
      </c>
      <c r="H77" s="30">
        <v>66513</v>
      </c>
      <c r="I77" s="30">
        <v>1740</v>
      </c>
    </row>
    <row r="78" spans="1:9" x14ac:dyDescent="0.35">
      <c r="A78" s="31">
        <v>44059</v>
      </c>
      <c r="B78" s="30">
        <v>1441166</v>
      </c>
      <c r="C78" s="30">
        <v>15467</v>
      </c>
      <c r="D78" s="30">
        <v>1908475</v>
      </c>
      <c r="E78" s="30">
        <v>22176</v>
      </c>
      <c r="H78" s="30">
        <v>68697</v>
      </c>
      <c r="I78" s="30">
        <v>2184</v>
      </c>
    </row>
    <row r="79" spans="1:9" x14ac:dyDescent="0.35">
      <c r="A79" s="31">
        <v>44060</v>
      </c>
      <c r="B79" s="30">
        <v>1456112</v>
      </c>
      <c r="C79" s="30">
        <v>14946</v>
      </c>
      <c r="D79" s="30">
        <v>1929891</v>
      </c>
      <c r="E79" s="30">
        <v>21416</v>
      </c>
      <c r="H79" s="30">
        <v>69018</v>
      </c>
      <c r="I79" s="30">
        <v>321</v>
      </c>
    </row>
    <row r="80" spans="1:9" x14ac:dyDescent="0.35">
      <c r="A80" s="31">
        <v>44061</v>
      </c>
      <c r="B80" s="30">
        <v>1467765</v>
      </c>
      <c r="C80" s="30">
        <v>11653</v>
      </c>
      <c r="D80" s="30">
        <v>1946517</v>
      </c>
      <c r="E80" s="30">
        <v>16626</v>
      </c>
      <c r="H80" s="30">
        <v>70597</v>
      </c>
      <c r="I80" s="30">
        <v>1579</v>
      </c>
    </row>
    <row r="81" spans="1:9" x14ac:dyDescent="0.35">
      <c r="A81" s="31">
        <v>44062</v>
      </c>
      <c r="B81" s="30">
        <v>1487273</v>
      </c>
      <c r="C81" s="30">
        <v>19508</v>
      </c>
      <c r="D81" s="30">
        <v>1974918</v>
      </c>
      <c r="E81" s="30">
        <v>28401</v>
      </c>
      <c r="H81" s="30">
        <v>72330</v>
      </c>
      <c r="I81" s="30">
        <v>1733</v>
      </c>
    </row>
    <row r="82" spans="1:9" x14ac:dyDescent="0.35">
      <c r="A82" s="31">
        <v>44063</v>
      </c>
      <c r="B82" s="30">
        <v>1509104</v>
      </c>
      <c r="C82" s="30">
        <v>21831</v>
      </c>
      <c r="D82" s="30">
        <v>2009062</v>
      </c>
      <c r="E82" s="30">
        <v>34144</v>
      </c>
      <c r="H82" s="30">
        <v>72890</v>
      </c>
      <c r="I82" s="30">
        <v>560</v>
      </c>
    </row>
    <row r="83" spans="1:9" x14ac:dyDescent="0.35">
      <c r="A83" s="31">
        <v>44064</v>
      </c>
      <c r="B83" s="30">
        <v>1535862</v>
      </c>
      <c r="C83" s="30">
        <v>26758</v>
      </c>
      <c r="D83" s="30">
        <v>2050871</v>
      </c>
      <c r="E83" s="30">
        <v>41809</v>
      </c>
      <c r="H83" s="30">
        <v>74485</v>
      </c>
      <c r="I83" s="30">
        <v>1595</v>
      </c>
    </row>
    <row r="84" spans="1:9" x14ac:dyDescent="0.35">
      <c r="A84" s="31">
        <v>44065</v>
      </c>
      <c r="B84" s="30">
        <v>1544163</v>
      </c>
      <c r="C84" s="30">
        <v>8301</v>
      </c>
      <c r="D84" s="30">
        <v>2064529</v>
      </c>
      <c r="E84" s="30">
        <v>13658</v>
      </c>
      <c r="H84" s="30">
        <v>74606</v>
      </c>
      <c r="I84" s="30">
        <v>121</v>
      </c>
    </row>
    <row r="85" spans="1:9" x14ac:dyDescent="0.35">
      <c r="A85" s="31">
        <v>44067</v>
      </c>
      <c r="B85" s="30">
        <v>1581978</v>
      </c>
      <c r="C85" s="30">
        <v>37815</v>
      </c>
      <c r="D85" s="30">
        <v>2122991</v>
      </c>
      <c r="E85" s="30">
        <v>58462</v>
      </c>
      <c r="H85" s="30">
        <v>77748</v>
      </c>
      <c r="I85" s="30">
        <v>3142</v>
      </c>
    </row>
    <row r="86" spans="1:9" x14ac:dyDescent="0.35">
      <c r="A86" s="31">
        <v>44068</v>
      </c>
      <c r="B86" s="30">
        <v>1604752</v>
      </c>
      <c r="C86" s="30">
        <v>22774</v>
      </c>
      <c r="D86" s="30">
        <v>2157864</v>
      </c>
      <c r="E86" s="30">
        <v>34873</v>
      </c>
      <c r="H86" s="30">
        <v>79979</v>
      </c>
      <c r="I86" s="30">
        <v>2231</v>
      </c>
    </row>
    <row r="87" spans="1:9" x14ac:dyDescent="0.35">
      <c r="A87" s="31">
        <v>44069</v>
      </c>
      <c r="B87" s="30">
        <v>1624496</v>
      </c>
      <c r="C87" s="30">
        <v>19744</v>
      </c>
      <c r="D87" s="30">
        <v>2194342</v>
      </c>
      <c r="E87" s="30">
        <v>36478</v>
      </c>
      <c r="H87" s="30">
        <v>82123</v>
      </c>
      <c r="I87" s="30">
        <v>2144</v>
      </c>
    </row>
    <row r="88" spans="1:9" x14ac:dyDescent="0.35">
      <c r="A88" s="31">
        <v>44070</v>
      </c>
      <c r="B88" s="30">
        <v>1649836</v>
      </c>
      <c r="C88" s="30">
        <v>25340</v>
      </c>
      <c r="D88" s="30">
        <v>2246626</v>
      </c>
      <c r="E88" s="30">
        <v>52284</v>
      </c>
      <c r="H88" s="30">
        <v>82573</v>
      </c>
      <c r="I88" s="30">
        <v>450</v>
      </c>
    </row>
    <row r="89" spans="1:9" x14ac:dyDescent="0.35">
      <c r="A89" s="31">
        <v>44071</v>
      </c>
      <c r="B89" s="30">
        <v>1673552</v>
      </c>
      <c r="C89" s="30">
        <v>23716</v>
      </c>
      <c r="D89" s="30">
        <v>2290752</v>
      </c>
      <c r="E89" s="30">
        <v>44126</v>
      </c>
      <c r="H89" s="30">
        <v>83972</v>
      </c>
      <c r="I89" s="30">
        <v>1399</v>
      </c>
    </row>
    <row r="90" spans="1:9" x14ac:dyDescent="0.35">
      <c r="A90" s="31">
        <v>44072</v>
      </c>
      <c r="B90" s="30">
        <v>1697434</v>
      </c>
      <c r="C90" s="30">
        <v>23882</v>
      </c>
      <c r="D90" s="30">
        <v>2339669</v>
      </c>
      <c r="E90" s="30">
        <v>48917</v>
      </c>
      <c r="H90" s="30">
        <v>85450</v>
      </c>
      <c r="I90" s="30">
        <v>1478</v>
      </c>
    </row>
    <row r="91" spans="1:9" x14ac:dyDescent="0.35">
      <c r="A91" s="31">
        <v>44073</v>
      </c>
      <c r="B91" s="30">
        <v>1714028</v>
      </c>
      <c r="C91" s="30">
        <v>16594</v>
      </c>
      <c r="D91" s="30">
        <v>2372564</v>
      </c>
      <c r="E91" s="30">
        <v>32895</v>
      </c>
      <c r="H91" s="30">
        <v>86612</v>
      </c>
      <c r="I91" s="30">
        <v>1162</v>
      </c>
    </row>
    <row r="92" spans="1:9" x14ac:dyDescent="0.35">
      <c r="A92" s="31">
        <v>44074</v>
      </c>
      <c r="B92" s="30">
        <v>1732768</v>
      </c>
      <c r="C92" s="30">
        <v>18740</v>
      </c>
      <c r="D92" s="30">
        <v>2404426</v>
      </c>
      <c r="E92" s="30">
        <v>31862</v>
      </c>
      <c r="H92" s="30">
        <v>86838</v>
      </c>
      <c r="I92" s="30">
        <v>226</v>
      </c>
    </row>
    <row r="93" spans="1:9" x14ac:dyDescent="0.35">
      <c r="A93" s="31">
        <v>44075</v>
      </c>
      <c r="B93" s="30">
        <v>1754422</v>
      </c>
      <c r="C93" s="30">
        <v>21654</v>
      </c>
      <c r="D93" s="30">
        <v>2448341</v>
      </c>
      <c r="E93" s="30">
        <v>43915</v>
      </c>
      <c r="H93" s="30">
        <v>87251</v>
      </c>
      <c r="I93" s="30">
        <v>413</v>
      </c>
    </row>
    <row r="94" spans="1:9" x14ac:dyDescent="0.35">
      <c r="A94" s="31">
        <v>44076</v>
      </c>
      <c r="B94" s="30">
        <v>1770001</v>
      </c>
      <c r="C94" s="30">
        <v>15579</v>
      </c>
      <c r="D94" s="30">
        <v>2478482</v>
      </c>
      <c r="E94" s="30">
        <v>30141</v>
      </c>
      <c r="H94" s="30">
        <v>89417</v>
      </c>
      <c r="I94" s="30">
        <v>2166</v>
      </c>
    </row>
    <row r="95" spans="1:9" x14ac:dyDescent="0.35">
      <c r="A95" s="31">
        <v>44077</v>
      </c>
      <c r="B95" s="30">
        <v>1801585</v>
      </c>
      <c r="C95" s="30">
        <v>31584</v>
      </c>
      <c r="D95" s="30">
        <v>2560869</v>
      </c>
      <c r="E95" s="30">
        <v>82387</v>
      </c>
      <c r="H95" s="30">
        <v>90721</v>
      </c>
      <c r="I95" s="30">
        <v>1304</v>
      </c>
    </row>
    <row r="96" spans="1:9" x14ac:dyDescent="0.35">
      <c r="A96" s="31">
        <v>44078</v>
      </c>
      <c r="B96" s="30">
        <v>1819144</v>
      </c>
      <c r="C96" s="30">
        <v>17559</v>
      </c>
      <c r="D96" s="30">
        <v>2600312</v>
      </c>
      <c r="E96" s="30">
        <v>39443</v>
      </c>
      <c r="H96" s="30">
        <v>91070</v>
      </c>
      <c r="I96" s="30">
        <v>349</v>
      </c>
    </row>
    <row r="97" spans="1:9" x14ac:dyDescent="0.35">
      <c r="A97" s="31">
        <v>44079</v>
      </c>
      <c r="B97" s="30">
        <v>1839933</v>
      </c>
      <c r="C97" s="30">
        <v>20789</v>
      </c>
      <c r="D97" s="30">
        <v>2660462</v>
      </c>
      <c r="E97" s="30">
        <v>60150</v>
      </c>
      <c r="H97" s="30">
        <v>92567</v>
      </c>
      <c r="I97" s="30">
        <v>1497</v>
      </c>
    </row>
    <row r="98" spans="1:9" x14ac:dyDescent="0.35">
      <c r="A98" s="31">
        <v>44080</v>
      </c>
      <c r="B98" s="30">
        <v>1857664</v>
      </c>
      <c r="C98" s="30">
        <v>17731</v>
      </c>
      <c r="D98" s="30">
        <v>2704512</v>
      </c>
      <c r="E98" s="30">
        <v>44050</v>
      </c>
      <c r="H98" s="30">
        <v>92907</v>
      </c>
      <c r="I98" s="30">
        <v>340</v>
      </c>
    </row>
    <row r="99" spans="1:9" x14ac:dyDescent="0.35">
      <c r="A99" s="31">
        <v>44081</v>
      </c>
      <c r="B99" s="30">
        <v>1867534</v>
      </c>
      <c r="C99" s="30">
        <v>9870</v>
      </c>
      <c r="D99" s="30">
        <v>2728153</v>
      </c>
      <c r="E99" s="30">
        <v>23641</v>
      </c>
      <c r="H99" s="30">
        <v>93223</v>
      </c>
      <c r="I99" s="30">
        <v>316</v>
      </c>
    </row>
    <row r="100" spans="1:9" x14ac:dyDescent="0.35">
      <c r="A100" s="31">
        <v>44082</v>
      </c>
      <c r="B100" s="30">
        <v>1876973</v>
      </c>
      <c r="C100" s="30">
        <v>9439</v>
      </c>
      <c r="D100" s="30">
        <v>2758384</v>
      </c>
      <c r="E100" s="30">
        <v>30231</v>
      </c>
      <c r="H100" s="30">
        <v>94986</v>
      </c>
      <c r="I100" s="30">
        <v>1763</v>
      </c>
    </row>
    <row r="101" spans="1:9" x14ac:dyDescent="0.35">
      <c r="A101" s="31">
        <v>44083</v>
      </c>
      <c r="B101" s="30">
        <v>1888323</v>
      </c>
      <c r="C101" s="30">
        <v>11350</v>
      </c>
      <c r="D101" s="30">
        <v>2798585</v>
      </c>
      <c r="E101" s="30">
        <v>40201</v>
      </c>
      <c r="H101" s="30">
        <v>95385</v>
      </c>
      <c r="I101" s="30">
        <v>399</v>
      </c>
    </row>
    <row r="102" spans="1:9" x14ac:dyDescent="0.35">
      <c r="A102" s="31">
        <v>44084</v>
      </c>
      <c r="B102" s="30">
        <v>1906212</v>
      </c>
      <c r="C102" s="30">
        <v>17889</v>
      </c>
      <c r="D102" s="30">
        <v>2852550</v>
      </c>
      <c r="E102" s="30">
        <v>53965</v>
      </c>
      <c r="H102" s="30">
        <v>97848</v>
      </c>
      <c r="I102" s="30">
        <v>2463</v>
      </c>
    </row>
    <row r="103" spans="1:9" x14ac:dyDescent="0.35">
      <c r="A103" s="31">
        <v>44085</v>
      </c>
      <c r="B103" s="30">
        <v>1925618</v>
      </c>
      <c r="C103" s="30">
        <v>19406</v>
      </c>
      <c r="D103" s="30">
        <v>2905353</v>
      </c>
      <c r="E103" s="30">
        <v>52803</v>
      </c>
      <c r="H103" s="30">
        <v>100148</v>
      </c>
      <c r="I103" s="30">
        <v>2300</v>
      </c>
    </row>
    <row r="104" spans="1:9" x14ac:dyDescent="0.35">
      <c r="A104" s="31">
        <v>44086</v>
      </c>
      <c r="B104" s="30">
        <v>1943931</v>
      </c>
      <c r="C104" s="30">
        <v>18313</v>
      </c>
      <c r="D104" s="30">
        <v>2968723</v>
      </c>
      <c r="E104" s="30">
        <v>63370</v>
      </c>
      <c r="H104" s="30">
        <v>106383</v>
      </c>
      <c r="I104" s="30">
        <v>6235</v>
      </c>
    </row>
    <row r="105" spans="1:9" x14ac:dyDescent="0.35">
      <c r="A105" s="31">
        <v>44087</v>
      </c>
      <c r="B105" s="30">
        <v>1956033</v>
      </c>
      <c r="C105" s="30">
        <v>12102</v>
      </c>
      <c r="D105" s="30">
        <v>3006158</v>
      </c>
      <c r="E105" s="30">
        <v>37435</v>
      </c>
      <c r="H105" s="30">
        <v>108478</v>
      </c>
      <c r="I105" s="30">
        <v>2095</v>
      </c>
    </row>
    <row r="106" spans="1:9" x14ac:dyDescent="0.35">
      <c r="A106" s="31">
        <v>44088</v>
      </c>
      <c r="B106" s="30">
        <v>1968234</v>
      </c>
      <c r="C106" s="30">
        <v>12201</v>
      </c>
      <c r="D106" s="30">
        <v>3038625</v>
      </c>
      <c r="E106" s="30">
        <v>32467</v>
      </c>
      <c r="H106" s="30">
        <v>109470</v>
      </c>
      <c r="I106" s="30">
        <v>992</v>
      </c>
    </row>
    <row r="107" spans="1:9" x14ac:dyDescent="0.35">
      <c r="A107" s="31">
        <v>44089</v>
      </c>
      <c r="B107" s="30">
        <v>1980030</v>
      </c>
      <c r="C107" s="30">
        <v>11796</v>
      </c>
      <c r="D107" s="30">
        <v>3075812</v>
      </c>
      <c r="E107" s="30">
        <v>37187</v>
      </c>
      <c r="H107" s="30">
        <v>110849</v>
      </c>
      <c r="I107" s="30">
        <v>1379</v>
      </c>
    </row>
    <row r="108" spans="1:9" x14ac:dyDescent="0.35">
      <c r="A108" s="31">
        <v>44090</v>
      </c>
      <c r="B108" s="30">
        <v>1996662</v>
      </c>
      <c r="C108" s="30">
        <v>16632</v>
      </c>
      <c r="D108" s="30">
        <v>3131714</v>
      </c>
      <c r="E108" s="30">
        <v>55902</v>
      </c>
      <c r="H108" s="30">
        <v>112394</v>
      </c>
      <c r="I108" s="30">
        <v>1545</v>
      </c>
    </row>
    <row r="109" spans="1:9" x14ac:dyDescent="0.35">
      <c r="A109" s="31">
        <v>44091</v>
      </c>
      <c r="B109" s="30">
        <v>2024306</v>
      </c>
      <c r="C109" s="30">
        <v>27644</v>
      </c>
      <c r="D109" s="30">
        <v>3199563</v>
      </c>
      <c r="E109" s="30">
        <v>67849</v>
      </c>
      <c r="H109" s="30">
        <v>113845</v>
      </c>
      <c r="I109" s="30">
        <v>1451</v>
      </c>
    </row>
    <row r="110" spans="1:9" x14ac:dyDescent="0.35">
      <c r="A110" s="31">
        <v>44092</v>
      </c>
      <c r="B110" s="30">
        <v>2046523</v>
      </c>
      <c r="C110" s="30">
        <v>22217</v>
      </c>
      <c r="D110" s="30">
        <v>3264873</v>
      </c>
      <c r="E110" s="30">
        <v>65310</v>
      </c>
      <c r="H110" s="30">
        <v>115162</v>
      </c>
      <c r="I110" s="30">
        <v>1317</v>
      </c>
    </row>
    <row r="111" spans="1:9" x14ac:dyDescent="0.35">
      <c r="A111" s="31">
        <v>44093</v>
      </c>
      <c r="B111" s="30">
        <v>2067821</v>
      </c>
      <c r="C111" s="30">
        <v>21298</v>
      </c>
      <c r="D111" s="30">
        <v>3337292</v>
      </c>
      <c r="E111" s="30">
        <v>72419</v>
      </c>
      <c r="H111" s="30">
        <v>116565</v>
      </c>
      <c r="I111" s="30">
        <v>1403</v>
      </c>
    </row>
    <row r="112" spans="1:9" x14ac:dyDescent="0.35">
      <c r="A112" s="31">
        <v>44094</v>
      </c>
      <c r="B112" s="30">
        <v>2085220</v>
      </c>
      <c r="C112" s="30">
        <v>17399</v>
      </c>
      <c r="D112" s="30">
        <v>3399512</v>
      </c>
      <c r="E112" s="30">
        <v>62220</v>
      </c>
      <c r="H112" s="30">
        <v>117973</v>
      </c>
      <c r="I112" s="30">
        <v>1408</v>
      </c>
    </row>
    <row r="113" spans="1:9" x14ac:dyDescent="0.35">
      <c r="A113" s="31">
        <v>44095</v>
      </c>
      <c r="B113" s="30">
        <v>2096043</v>
      </c>
      <c r="C113" s="30">
        <v>10823</v>
      </c>
      <c r="D113" s="30">
        <v>3436161</v>
      </c>
      <c r="E113" s="30">
        <v>36649</v>
      </c>
      <c r="H113" s="30">
        <v>119095</v>
      </c>
      <c r="I113" s="30">
        <v>1122</v>
      </c>
    </row>
    <row r="114" spans="1:9" x14ac:dyDescent="0.35">
      <c r="A114" s="31">
        <v>44096</v>
      </c>
      <c r="B114" s="30">
        <v>2105178</v>
      </c>
      <c r="C114" s="30">
        <v>9135</v>
      </c>
      <c r="D114" s="30">
        <v>3476679</v>
      </c>
      <c r="E114" s="30">
        <v>40518</v>
      </c>
      <c r="H114" s="30">
        <v>120496</v>
      </c>
      <c r="I114" s="30">
        <v>1401</v>
      </c>
    </row>
    <row r="115" spans="1:9" x14ac:dyDescent="0.35">
      <c r="A115" s="31">
        <v>44097</v>
      </c>
      <c r="B115" s="30">
        <v>2125840</v>
      </c>
      <c r="C115" s="30">
        <v>20662</v>
      </c>
      <c r="D115" s="30">
        <v>3557548</v>
      </c>
      <c r="E115" s="30">
        <v>80869</v>
      </c>
      <c r="H115" s="30">
        <v>121231</v>
      </c>
      <c r="I115" s="30">
        <v>735</v>
      </c>
    </row>
    <row r="116" spans="1:9" x14ac:dyDescent="0.35">
      <c r="A116" s="31">
        <v>44098</v>
      </c>
      <c r="B116" s="30">
        <v>2144396</v>
      </c>
      <c r="C116" s="30">
        <v>18556</v>
      </c>
      <c r="D116" s="30">
        <v>3642716</v>
      </c>
      <c r="E116" s="30">
        <v>85168</v>
      </c>
      <c r="H116" s="30">
        <v>122954</v>
      </c>
      <c r="I116" s="30">
        <v>1723</v>
      </c>
    </row>
    <row r="117" spans="1:9" x14ac:dyDescent="0.35">
      <c r="A117" s="31">
        <v>44099</v>
      </c>
      <c r="B117" s="30">
        <v>2160250</v>
      </c>
      <c r="C117" s="30">
        <v>15854</v>
      </c>
      <c r="D117" s="30">
        <v>3706728</v>
      </c>
      <c r="E117" s="30">
        <v>64012</v>
      </c>
      <c r="H117" s="30">
        <v>124547</v>
      </c>
      <c r="I117" s="30">
        <v>1593</v>
      </c>
    </row>
    <row r="118" spans="1:9" x14ac:dyDescent="0.35">
      <c r="A118" s="31">
        <v>44100</v>
      </c>
      <c r="B118" s="30">
        <v>2174560</v>
      </c>
      <c r="C118" s="30">
        <v>14310</v>
      </c>
      <c r="D118" s="30">
        <v>3780020</v>
      </c>
      <c r="E118" s="30">
        <v>73292</v>
      </c>
      <c r="H118" s="30">
        <v>126039</v>
      </c>
      <c r="I118" s="30">
        <v>1492</v>
      </c>
    </row>
    <row r="119" spans="1:9" x14ac:dyDescent="0.35">
      <c r="A119" s="31">
        <v>44101</v>
      </c>
      <c r="B119" s="30">
        <v>2192625</v>
      </c>
      <c r="C119" s="30">
        <v>18065</v>
      </c>
      <c r="D119" s="30">
        <v>3881846</v>
      </c>
      <c r="E119" s="30">
        <v>101826</v>
      </c>
      <c r="H119" s="30">
        <v>126585</v>
      </c>
      <c r="I119" s="30">
        <v>546</v>
      </c>
    </row>
    <row r="120" spans="1:9" x14ac:dyDescent="0.35">
      <c r="A120" s="31">
        <v>44102</v>
      </c>
      <c r="B120" s="30">
        <v>2205674</v>
      </c>
      <c r="C120" s="30">
        <v>13049</v>
      </c>
      <c r="D120" s="30">
        <v>3931219</v>
      </c>
      <c r="E120" s="30">
        <v>49373</v>
      </c>
      <c r="H120" s="30">
        <v>129009</v>
      </c>
      <c r="I120" s="30">
        <v>2424</v>
      </c>
    </row>
    <row r="121" spans="1:9" x14ac:dyDescent="0.35">
      <c r="A121" s="31">
        <v>44103</v>
      </c>
      <c r="B121" s="30">
        <v>2219798</v>
      </c>
      <c r="C121" s="30">
        <v>14124</v>
      </c>
      <c r="D121" s="30">
        <v>3988224</v>
      </c>
      <c r="E121" s="30">
        <v>57005</v>
      </c>
      <c r="H121" s="30">
        <v>130459</v>
      </c>
      <c r="I121" s="30">
        <v>1450</v>
      </c>
    </row>
    <row r="122" spans="1:9" x14ac:dyDescent="0.35">
      <c r="A122" s="31">
        <v>44104</v>
      </c>
      <c r="B122" s="30">
        <v>2234202</v>
      </c>
      <c r="C122" s="30">
        <v>14404</v>
      </c>
      <c r="D122" s="30">
        <v>4050617</v>
      </c>
      <c r="E122" s="30">
        <v>62393</v>
      </c>
      <c r="H122" s="30">
        <v>131852</v>
      </c>
      <c r="I122" s="30">
        <v>1393</v>
      </c>
    </row>
    <row r="123" spans="1:9" x14ac:dyDescent="0.35">
      <c r="A123" s="31">
        <v>44105</v>
      </c>
      <c r="B123" s="30">
        <v>2252361</v>
      </c>
      <c r="C123" s="30">
        <v>18159</v>
      </c>
      <c r="D123" s="30">
        <v>4125104</v>
      </c>
      <c r="E123" s="30">
        <v>74487</v>
      </c>
      <c r="H123" s="30">
        <v>133689</v>
      </c>
      <c r="I123" s="30">
        <v>1837</v>
      </c>
    </row>
    <row r="124" spans="1:9" x14ac:dyDescent="0.35">
      <c r="A124" s="31">
        <v>44106</v>
      </c>
      <c r="B124" s="30">
        <v>2273812</v>
      </c>
      <c r="C124" s="30">
        <v>21451</v>
      </c>
      <c r="D124" s="30">
        <v>4200018</v>
      </c>
      <c r="E124" s="30">
        <v>74914</v>
      </c>
      <c r="H124" s="30">
        <v>134197</v>
      </c>
      <c r="I124" s="30">
        <v>508</v>
      </c>
    </row>
    <row r="125" spans="1:9" x14ac:dyDescent="0.35">
      <c r="A125" s="31">
        <v>44107</v>
      </c>
      <c r="B125" s="30">
        <v>2287625</v>
      </c>
      <c r="C125" s="30">
        <v>13813</v>
      </c>
      <c r="D125" s="30">
        <v>4265786</v>
      </c>
      <c r="E125" s="30">
        <v>65768</v>
      </c>
      <c r="H125" s="30">
        <v>136823</v>
      </c>
      <c r="I125" s="30">
        <v>2626</v>
      </c>
    </row>
    <row r="126" spans="1:9" x14ac:dyDescent="0.35">
      <c r="A126" s="31">
        <v>44108</v>
      </c>
      <c r="B126" s="30">
        <v>2306606</v>
      </c>
      <c r="C126" s="30">
        <v>18981</v>
      </c>
      <c r="D126" s="30">
        <v>4334501</v>
      </c>
      <c r="E126" s="30">
        <v>68715</v>
      </c>
      <c r="H126" s="30">
        <v>138291</v>
      </c>
      <c r="I126" s="30">
        <v>1468</v>
      </c>
    </row>
    <row r="127" spans="1:9" x14ac:dyDescent="0.35">
      <c r="A127" s="31">
        <v>44109</v>
      </c>
      <c r="B127" s="30">
        <v>2317871</v>
      </c>
      <c r="C127" s="30">
        <v>11265</v>
      </c>
      <c r="D127" s="30">
        <v>4371050</v>
      </c>
      <c r="E127" s="30">
        <v>36549</v>
      </c>
      <c r="H127" s="30">
        <v>139854</v>
      </c>
      <c r="I127" s="30">
        <v>1563</v>
      </c>
    </row>
    <row r="128" spans="1:9" x14ac:dyDescent="0.35">
      <c r="A128" s="31">
        <v>44110</v>
      </c>
      <c r="B128" s="30">
        <v>2330656</v>
      </c>
      <c r="C128" s="30">
        <v>12785</v>
      </c>
      <c r="D128" s="30">
        <v>4416428</v>
      </c>
      <c r="E128" s="30">
        <v>45378</v>
      </c>
      <c r="H128" s="30">
        <v>141849</v>
      </c>
      <c r="I128" s="30">
        <v>1995</v>
      </c>
    </row>
    <row r="129" spans="1:9" x14ac:dyDescent="0.35">
      <c r="A129" s="31">
        <v>44111</v>
      </c>
      <c r="B129" s="30">
        <v>2346790</v>
      </c>
      <c r="C129" s="30">
        <v>16134</v>
      </c>
      <c r="D129" s="30">
        <v>4478131</v>
      </c>
      <c r="E129" s="30">
        <v>61703</v>
      </c>
      <c r="H129" s="30">
        <v>143436</v>
      </c>
      <c r="I129" s="30">
        <v>1587</v>
      </c>
    </row>
    <row r="130" spans="1:9" x14ac:dyDescent="0.35">
      <c r="A130" s="31">
        <v>44112</v>
      </c>
      <c r="B130" s="30">
        <v>2360825</v>
      </c>
      <c r="C130" s="30">
        <v>14035</v>
      </c>
      <c r="D130" s="30">
        <v>4541516</v>
      </c>
      <c r="E130" s="30">
        <v>63385</v>
      </c>
      <c r="H130" s="30">
        <v>145573</v>
      </c>
      <c r="I130" s="30">
        <v>2137</v>
      </c>
    </row>
    <row r="131" spans="1:9" x14ac:dyDescent="0.35">
      <c r="A131" s="31">
        <v>44113</v>
      </c>
      <c r="B131" s="30">
        <v>2380392</v>
      </c>
      <c r="C131" s="30">
        <v>19567</v>
      </c>
      <c r="D131" s="30">
        <v>4601434</v>
      </c>
      <c r="E131" s="30">
        <v>59918</v>
      </c>
      <c r="H131" s="30">
        <v>147155</v>
      </c>
      <c r="I131" s="30">
        <v>1582</v>
      </c>
    </row>
    <row r="132" spans="1:9" x14ac:dyDescent="0.35">
      <c r="A132" s="31">
        <v>44114</v>
      </c>
      <c r="B132" s="30">
        <v>2395552</v>
      </c>
      <c r="C132" s="30">
        <v>15160</v>
      </c>
      <c r="D132" s="30">
        <v>4670758</v>
      </c>
      <c r="E132" s="30">
        <v>69324</v>
      </c>
      <c r="H132" s="30">
        <v>149566</v>
      </c>
      <c r="I132" s="30">
        <v>2411</v>
      </c>
    </row>
    <row r="133" spans="1:9" x14ac:dyDescent="0.35">
      <c r="A133" s="31">
        <v>44115</v>
      </c>
      <c r="B133" s="30">
        <v>2411349</v>
      </c>
      <c r="C133" s="30">
        <v>15797</v>
      </c>
      <c r="D133" s="30">
        <v>4748004</v>
      </c>
      <c r="E133" s="30">
        <v>77246</v>
      </c>
      <c r="H133" s="30">
        <v>150341</v>
      </c>
      <c r="I133" s="30">
        <v>775</v>
      </c>
    </row>
    <row r="134" spans="1:9" x14ac:dyDescent="0.35">
      <c r="A134" s="31">
        <v>44116</v>
      </c>
      <c r="B134" s="30">
        <v>2430150</v>
      </c>
      <c r="C134" s="30">
        <v>18801</v>
      </c>
      <c r="D134" s="30">
        <v>4815399</v>
      </c>
      <c r="E134" s="30">
        <v>67395</v>
      </c>
      <c r="H134" s="30">
        <v>150702</v>
      </c>
      <c r="I134" s="30">
        <v>361</v>
      </c>
    </row>
    <row r="135" spans="1:9" x14ac:dyDescent="0.35">
      <c r="A135" s="31">
        <v>44117</v>
      </c>
      <c r="B135" s="30">
        <v>2443894</v>
      </c>
      <c r="C135" s="30">
        <v>13744</v>
      </c>
      <c r="D135" s="30">
        <v>4857515</v>
      </c>
      <c r="E135" s="30">
        <v>42116</v>
      </c>
      <c r="H135" s="30">
        <v>154194</v>
      </c>
      <c r="I135" s="30">
        <v>3492</v>
      </c>
    </row>
    <row r="136" spans="1:9" x14ac:dyDescent="0.35">
      <c r="A136" s="31">
        <v>44118</v>
      </c>
      <c r="B136" s="30">
        <v>2456951</v>
      </c>
      <c r="C136" s="30">
        <v>13057</v>
      </c>
      <c r="D136" s="30">
        <v>4896199</v>
      </c>
      <c r="E136" s="30">
        <v>38684</v>
      </c>
      <c r="H136" s="30">
        <v>156556</v>
      </c>
      <c r="I136" s="30">
        <v>2362</v>
      </c>
    </row>
    <row r="137" spans="1:9" x14ac:dyDescent="0.35">
      <c r="A137" s="31">
        <v>44119</v>
      </c>
      <c r="B137" s="30">
        <v>2471688</v>
      </c>
      <c r="C137" s="30">
        <v>14737</v>
      </c>
      <c r="D137" s="30">
        <v>4955322</v>
      </c>
      <c r="E137" s="30">
        <v>59123</v>
      </c>
      <c r="H137" s="30">
        <v>157165</v>
      </c>
      <c r="I137" s="30">
        <v>609</v>
      </c>
    </row>
    <row r="138" spans="1:9" x14ac:dyDescent="0.35">
      <c r="A138" s="31">
        <v>44120</v>
      </c>
      <c r="B138" s="30">
        <v>2486650</v>
      </c>
      <c r="C138" s="30">
        <v>14962</v>
      </c>
      <c r="D138" s="30">
        <v>5012963</v>
      </c>
      <c r="E138" s="30">
        <v>57641</v>
      </c>
      <c r="H138" s="30">
        <v>160204</v>
      </c>
      <c r="I138" s="30">
        <v>3039</v>
      </c>
    </row>
    <row r="139" spans="1:9" x14ac:dyDescent="0.35">
      <c r="A139" s="31">
        <v>44121</v>
      </c>
      <c r="B139" s="30">
        <v>2499045</v>
      </c>
      <c r="C139" s="30">
        <v>12395</v>
      </c>
      <c r="D139" s="30">
        <v>5088797</v>
      </c>
      <c r="E139" s="30">
        <v>75834</v>
      </c>
      <c r="H139" s="30">
        <v>161945</v>
      </c>
      <c r="I139" s="30">
        <v>1741</v>
      </c>
    </row>
    <row r="140" spans="1:9" x14ac:dyDescent="0.35">
      <c r="A140" s="31">
        <v>44122</v>
      </c>
      <c r="B140" s="30">
        <v>2514633</v>
      </c>
      <c r="C140" s="30">
        <v>15588</v>
      </c>
      <c r="D140" s="30">
        <v>5168943</v>
      </c>
      <c r="E140" s="30">
        <v>80146</v>
      </c>
      <c r="H140" s="30">
        <v>162157</v>
      </c>
      <c r="I140" s="30">
        <v>212</v>
      </c>
    </row>
    <row r="141" spans="1:9" x14ac:dyDescent="0.35">
      <c r="A141" s="31">
        <v>44123</v>
      </c>
      <c r="B141" s="30">
        <v>2532287</v>
      </c>
      <c r="C141" s="30">
        <v>17654</v>
      </c>
      <c r="D141" s="30">
        <v>5239651</v>
      </c>
      <c r="E141" s="30">
        <v>70708</v>
      </c>
      <c r="H141" s="30">
        <v>162655</v>
      </c>
      <c r="I141" s="30">
        <v>498</v>
      </c>
    </row>
    <row r="142" spans="1:9" x14ac:dyDescent="0.35">
      <c r="A142" s="31">
        <v>44124</v>
      </c>
      <c r="B142" s="30">
        <v>2549525</v>
      </c>
      <c r="C142" s="30">
        <v>17238</v>
      </c>
      <c r="D142" s="30">
        <v>5306041</v>
      </c>
      <c r="E142" s="30">
        <v>66390</v>
      </c>
      <c r="H142" s="30">
        <v>166394</v>
      </c>
      <c r="I142" s="30">
        <v>3739</v>
      </c>
    </row>
    <row r="143" spans="1:9" x14ac:dyDescent="0.35">
      <c r="A143" s="31">
        <v>44125</v>
      </c>
      <c r="B143" s="30">
        <v>2562247</v>
      </c>
      <c r="C143" s="30">
        <v>12722</v>
      </c>
      <c r="D143" s="30">
        <v>5366394</v>
      </c>
      <c r="E143" s="30">
        <v>60353</v>
      </c>
      <c r="H143" s="30">
        <v>168123</v>
      </c>
      <c r="I143" s="30">
        <v>1729</v>
      </c>
    </row>
    <row r="144" spans="1:9" x14ac:dyDescent="0.35">
      <c r="A144" s="31">
        <v>44126</v>
      </c>
      <c r="B144" s="30">
        <v>2580213</v>
      </c>
      <c r="C144" s="30">
        <v>17966</v>
      </c>
      <c r="D144" s="30">
        <v>5441066</v>
      </c>
      <c r="E144" s="30">
        <v>74672</v>
      </c>
      <c r="H144" s="30">
        <v>169922</v>
      </c>
      <c r="I144" s="30">
        <v>1799</v>
      </c>
    </row>
    <row r="145" spans="1:10" x14ac:dyDescent="0.35">
      <c r="A145" s="31">
        <v>44127</v>
      </c>
      <c r="B145" s="30">
        <v>2595974</v>
      </c>
      <c r="C145" s="30">
        <v>15761</v>
      </c>
      <c r="D145" s="30">
        <v>5515148</v>
      </c>
      <c r="E145" s="30">
        <v>74082</v>
      </c>
      <c r="H145" s="30">
        <v>171903</v>
      </c>
      <c r="I145" s="30">
        <v>1981</v>
      </c>
    </row>
    <row r="146" spans="1:10" x14ac:dyDescent="0.35">
      <c r="A146" s="31">
        <v>44128</v>
      </c>
      <c r="B146" s="30">
        <v>2615142</v>
      </c>
      <c r="C146" s="30">
        <v>19168</v>
      </c>
      <c r="D146" s="30">
        <v>5585169</v>
      </c>
      <c r="E146" s="30">
        <v>70021</v>
      </c>
      <c r="H146" s="30">
        <v>173868</v>
      </c>
      <c r="I146" s="30">
        <v>1965</v>
      </c>
    </row>
    <row r="147" spans="1:10" x14ac:dyDescent="0.35">
      <c r="A147" s="31">
        <v>44129</v>
      </c>
      <c r="B147" s="30">
        <v>2632162</v>
      </c>
      <c r="C147" s="30">
        <v>17020</v>
      </c>
      <c r="D147" s="30">
        <v>5668015</v>
      </c>
      <c r="E147" s="30">
        <v>82846</v>
      </c>
      <c r="H147" s="30">
        <v>174264</v>
      </c>
      <c r="I147" s="30">
        <v>396</v>
      </c>
    </row>
    <row r="148" spans="1:10" x14ac:dyDescent="0.35">
      <c r="A148" s="31">
        <v>44130</v>
      </c>
      <c r="B148" s="30">
        <v>2652248</v>
      </c>
      <c r="C148" s="30">
        <v>20086</v>
      </c>
      <c r="D148" s="30">
        <v>5723873</v>
      </c>
      <c r="E148" s="30">
        <v>55858</v>
      </c>
      <c r="H148" s="30">
        <v>174754</v>
      </c>
      <c r="I148" s="30">
        <v>490</v>
      </c>
    </row>
    <row r="149" spans="1:10" x14ac:dyDescent="0.35">
      <c r="A149" s="31">
        <v>44131</v>
      </c>
      <c r="B149" s="30">
        <v>2665975</v>
      </c>
      <c r="C149" s="30">
        <v>13727</v>
      </c>
      <c r="D149" s="30">
        <v>5781231</v>
      </c>
      <c r="E149" s="30">
        <v>57358</v>
      </c>
      <c r="H149" s="30">
        <v>178728</v>
      </c>
      <c r="I149" s="30">
        <v>3974</v>
      </c>
    </row>
    <row r="150" spans="1:10" x14ac:dyDescent="0.35">
      <c r="A150" s="31">
        <v>44132</v>
      </c>
      <c r="B150" s="30">
        <v>2684620</v>
      </c>
      <c r="C150" s="30">
        <v>18645</v>
      </c>
      <c r="D150" s="30">
        <v>5865571</v>
      </c>
      <c r="E150" s="30">
        <v>84340</v>
      </c>
      <c r="H150" s="30">
        <v>180772</v>
      </c>
      <c r="I150" s="30">
        <v>2044</v>
      </c>
    </row>
    <row r="151" spans="1:10" x14ac:dyDescent="0.35">
      <c r="A151" s="31">
        <v>44133</v>
      </c>
      <c r="B151" s="30">
        <v>2702953</v>
      </c>
      <c r="C151" s="30">
        <v>18333</v>
      </c>
      <c r="D151" s="30">
        <v>5931323</v>
      </c>
      <c r="E151" s="30">
        <v>65752</v>
      </c>
      <c r="H151" s="30">
        <v>183029</v>
      </c>
      <c r="I151" s="30">
        <v>2257</v>
      </c>
    </row>
    <row r="152" spans="1:10" x14ac:dyDescent="0.35">
      <c r="A152" s="31">
        <v>44134</v>
      </c>
      <c r="B152" s="30">
        <v>2723201</v>
      </c>
      <c r="C152" s="30">
        <v>20248</v>
      </c>
      <c r="D152" s="30">
        <v>6009927</v>
      </c>
      <c r="E152" s="30">
        <v>78604</v>
      </c>
      <c r="H152" s="30">
        <v>184974</v>
      </c>
      <c r="I152" s="30">
        <v>1945</v>
      </c>
    </row>
    <row r="153" spans="1:10" x14ac:dyDescent="0.35">
      <c r="A153" s="31">
        <v>44135</v>
      </c>
      <c r="B153" s="30">
        <v>2741323</v>
      </c>
      <c r="C153" s="30">
        <v>18122</v>
      </c>
      <c r="D153" s="30">
        <v>6103161</v>
      </c>
      <c r="E153" s="30">
        <v>93234</v>
      </c>
      <c r="H153" s="30">
        <v>187483</v>
      </c>
      <c r="I153" s="30">
        <v>2509</v>
      </c>
    </row>
    <row r="154" spans="1:10" x14ac:dyDescent="0.35">
      <c r="A154" s="31">
        <v>44136</v>
      </c>
      <c r="B154" s="30">
        <v>2758047</v>
      </c>
      <c r="C154" s="30">
        <v>16724</v>
      </c>
      <c r="D154" s="30">
        <v>6165624</v>
      </c>
      <c r="E154" s="30">
        <v>62463</v>
      </c>
      <c r="H154" s="30">
        <v>188181</v>
      </c>
      <c r="I154" s="30">
        <v>698</v>
      </c>
    </row>
    <row r="155" spans="1:10" x14ac:dyDescent="0.35">
      <c r="A155" s="31">
        <v>44137</v>
      </c>
      <c r="B155" s="30">
        <v>2772083</v>
      </c>
      <c r="C155" s="30">
        <v>14036</v>
      </c>
      <c r="D155" s="30">
        <v>6217043</v>
      </c>
      <c r="E155" s="30">
        <v>51419</v>
      </c>
      <c r="H155" s="30">
        <v>190746</v>
      </c>
      <c r="I155" s="30">
        <v>2565</v>
      </c>
      <c r="J155" s="30">
        <v>2.1</v>
      </c>
    </row>
    <row r="156" spans="1:10" x14ac:dyDescent="0.35">
      <c r="A156" s="31">
        <v>44138</v>
      </c>
      <c r="B156" s="30">
        <v>2786160</v>
      </c>
      <c r="C156" s="30">
        <v>14077</v>
      </c>
      <c r="D156" s="30">
        <v>6271886</v>
      </c>
      <c r="E156" s="30">
        <v>54843</v>
      </c>
      <c r="H156" s="30">
        <v>193148</v>
      </c>
      <c r="I156" s="30">
        <v>2402</v>
      </c>
    </row>
    <row r="157" spans="1:10" x14ac:dyDescent="0.35">
      <c r="A157" s="31">
        <v>44139</v>
      </c>
      <c r="B157" s="30">
        <v>2808177</v>
      </c>
      <c r="C157" s="30">
        <v>22017</v>
      </c>
      <c r="D157" s="30">
        <v>6374952</v>
      </c>
      <c r="E157" s="30">
        <v>103066</v>
      </c>
      <c r="H157" s="30">
        <v>195447</v>
      </c>
      <c r="I157" s="30">
        <v>2299</v>
      </c>
      <c r="J157" s="30">
        <v>1.79</v>
      </c>
    </row>
    <row r="158" spans="1:10" x14ac:dyDescent="0.35">
      <c r="A158" s="31">
        <v>44140</v>
      </c>
      <c r="B158" s="30">
        <v>2832631</v>
      </c>
      <c r="C158" s="30">
        <v>24454</v>
      </c>
      <c r="D158" s="30">
        <v>6461311</v>
      </c>
      <c r="E158" s="30">
        <v>86359</v>
      </c>
      <c r="H158" s="30">
        <v>197543</v>
      </c>
      <c r="I158" s="30">
        <v>2096</v>
      </c>
    </row>
    <row r="159" spans="1:10" x14ac:dyDescent="0.35">
      <c r="A159" s="31">
        <v>44141</v>
      </c>
      <c r="B159" s="30">
        <v>2853321</v>
      </c>
      <c r="C159" s="30">
        <v>20690</v>
      </c>
      <c r="D159" s="30">
        <v>6547668</v>
      </c>
      <c r="E159" s="30">
        <v>86357</v>
      </c>
      <c r="H159" s="30">
        <v>200056</v>
      </c>
      <c r="I159" s="30">
        <v>2513</v>
      </c>
    </row>
    <row r="160" spans="1:10" x14ac:dyDescent="0.35">
      <c r="A160" s="31">
        <v>44142</v>
      </c>
      <c r="B160" s="30">
        <v>2877127</v>
      </c>
      <c r="C160" s="30">
        <v>23806</v>
      </c>
      <c r="D160" s="30">
        <v>6639954</v>
      </c>
      <c r="E160" s="30">
        <v>92286</v>
      </c>
      <c r="H160" s="30">
        <v>202372</v>
      </c>
      <c r="I160" s="30">
        <v>2316</v>
      </c>
    </row>
    <row r="161" spans="1:10" x14ac:dyDescent="0.35">
      <c r="A161" s="31">
        <v>44143</v>
      </c>
      <c r="B161" s="30">
        <v>2897266</v>
      </c>
      <c r="C161" s="30">
        <v>20139</v>
      </c>
      <c r="D161" s="30">
        <v>6720526</v>
      </c>
      <c r="E161" s="30">
        <v>80572</v>
      </c>
      <c r="H161" s="30">
        <v>203073</v>
      </c>
      <c r="I161" s="30">
        <v>701</v>
      </c>
    </row>
    <row r="162" spans="1:10" x14ac:dyDescent="0.35">
      <c r="A162" s="31">
        <v>44144</v>
      </c>
      <c r="B162" s="30">
        <v>2911448</v>
      </c>
      <c r="C162" s="30">
        <v>14182</v>
      </c>
      <c r="D162" s="30">
        <v>6767987</v>
      </c>
      <c r="E162" s="30">
        <v>47461</v>
      </c>
      <c r="H162" s="30">
        <v>205541</v>
      </c>
      <c r="I162" s="30">
        <v>2468</v>
      </c>
    </row>
    <row r="163" spans="1:10" x14ac:dyDescent="0.35">
      <c r="A163" s="31">
        <v>44145</v>
      </c>
      <c r="B163" s="30">
        <v>2927192</v>
      </c>
      <c r="C163" s="30">
        <v>15744</v>
      </c>
      <c r="D163" s="30">
        <v>6826328</v>
      </c>
      <c r="E163" s="30">
        <v>58341</v>
      </c>
      <c r="H163" s="30">
        <v>207947</v>
      </c>
      <c r="I163" s="30">
        <v>2406</v>
      </c>
    </row>
    <row r="164" spans="1:10" x14ac:dyDescent="0.35">
      <c r="A164" s="31">
        <v>44146</v>
      </c>
      <c r="B164" s="30">
        <v>2947644</v>
      </c>
      <c r="C164" s="30">
        <v>20452</v>
      </c>
      <c r="D164" s="30">
        <v>6906649</v>
      </c>
      <c r="E164" s="30">
        <v>80321</v>
      </c>
      <c r="H164" s="30">
        <v>210771</v>
      </c>
      <c r="I164" s="30">
        <v>2824</v>
      </c>
      <c r="J164" s="30">
        <v>1.83</v>
      </c>
    </row>
    <row r="165" spans="1:10" x14ac:dyDescent="0.35">
      <c r="A165" s="31">
        <v>44147</v>
      </c>
      <c r="B165" s="30">
        <v>2969375</v>
      </c>
      <c r="C165" s="30">
        <v>21731</v>
      </c>
      <c r="D165" s="30">
        <v>7004724</v>
      </c>
      <c r="E165" s="30">
        <v>98075</v>
      </c>
      <c r="H165" s="30">
        <v>213220</v>
      </c>
      <c r="I165" s="30">
        <v>2449</v>
      </c>
    </row>
    <row r="166" spans="1:10" x14ac:dyDescent="0.35">
      <c r="A166" s="31">
        <v>44148</v>
      </c>
      <c r="B166" s="30">
        <v>2991261</v>
      </c>
      <c r="C166" s="30">
        <v>21886</v>
      </c>
      <c r="D166" s="30">
        <v>7086029</v>
      </c>
      <c r="E166" s="30">
        <v>81305</v>
      </c>
      <c r="H166" s="30">
        <v>218466</v>
      </c>
      <c r="I166" s="30">
        <v>5246</v>
      </c>
    </row>
    <row r="167" spans="1:10" x14ac:dyDescent="0.35">
      <c r="A167" s="31">
        <v>44149</v>
      </c>
      <c r="B167" s="30">
        <v>3019053</v>
      </c>
      <c r="C167" s="30">
        <v>27792</v>
      </c>
      <c r="D167" s="30">
        <v>7197095</v>
      </c>
      <c r="E167" s="30">
        <v>111066</v>
      </c>
      <c r="H167" s="30">
        <v>221431</v>
      </c>
      <c r="I167" s="30">
        <v>2965</v>
      </c>
    </row>
    <row r="168" spans="1:10" x14ac:dyDescent="0.35">
      <c r="A168" s="31">
        <v>44150</v>
      </c>
      <c r="B168" s="30">
        <v>3037193</v>
      </c>
      <c r="C168" s="30">
        <v>18140</v>
      </c>
      <c r="D168" s="30">
        <v>7268466</v>
      </c>
      <c r="E168" s="30">
        <v>71371</v>
      </c>
      <c r="H168" s="30">
        <v>222261</v>
      </c>
      <c r="I168" s="30">
        <v>830</v>
      </c>
    </row>
    <row r="169" spans="1:10" x14ac:dyDescent="0.35">
      <c r="A169" s="31">
        <v>44151</v>
      </c>
      <c r="B169" s="30">
        <v>3054153</v>
      </c>
      <c r="C169" s="30">
        <v>16960</v>
      </c>
      <c r="D169" s="30">
        <v>7321731</v>
      </c>
      <c r="E169" s="30">
        <v>53265</v>
      </c>
      <c r="H169" s="30">
        <v>225360</v>
      </c>
      <c r="I169" s="30">
        <v>3099</v>
      </c>
    </row>
    <row r="170" spans="1:10" x14ac:dyDescent="0.35">
      <c r="A170" s="31">
        <v>44152</v>
      </c>
      <c r="B170" s="30">
        <v>3071896</v>
      </c>
      <c r="C170" s="30">
        <v>17743</v>
      </c>
      <c r="D170" s="30">
        <v>7387199</v>
      </c>
      <c r="E170" s="30">
        <v>65468</v>
      </c>
      <c r="H170" s="30">
        <v>229932</v>
      </c>
      <c r="I170" s="30">
        <v>4572</v>
      </c>
    </row>
    <row r="171" spans="1:10" x14ac:dyDescent="0.35">
      <c r="A171" s="31">
        <v>44153</v>
      </c>
      <c r="B171" s="30">
        <v>3094958</v>
      </c>
      <c r="C171" s="30">
        <v>23062</v>
      </c>
      <c r="D171" s="30">
        <v>7484835</v>
      </c>
      <c r="E171" s="30">
        <v>97636</v>
      </c>
      <c r="H171" s="30">
        <v>234128</v>
      </c>
      <c r="I171" s="30">
        <v>4196</v>
      </c>
      <c r="J171" s="30">
        <v>1.92</v>
      </c>
    </row>
    <row r="172" spans="1:10" x14ac:dyDescent="0.35">
      <c r="A172" s="31">
        <v>44154</v>
      </c>
      <c r="B172" s="30">
        <v>3116908</v>
      </c>
      <c r="C172" s="30">
        <v>21950</v>
      </c>
      <c r="D172" s="30">
        <v>7576974</v>
      </c>
      <c r="E172" s="30">
        <v>92139</v>
      </c>
      <c r="H172" s="30">
        <v>237534</v>
      </c>
      <c r="I172" s="30">
        <v>3406</v>
      </c>
    </row>
    <row r="173" spans="1:10" x14ac:dyDescent="0.35">
      <c r="A173" s="31">
        <v>44155</v>
      </c>
      <c r="B173" s="30">
        <v>3141786</v>
      </c>
      <c r="C173" s="30">
        <v>24878</v>
      </c>
      <c r="D173" s="30">
        <v>7648243</v>
      </c>
      <c r="E173" s="30">
        <v>71269</v>
      </c>
      <c r="H173" s="30">
        <v>240068</v>
      </c>
      <c r="I173" s="30">
        <v>2534</v>
      </c>
    </row>
    <row r="174" spans="1:10" x14ac:dyDescent="0.35">
      <c r="A174" s="31">
        <v>44156</v>
      </c>
      <c r="B174" s="30">
        <v>3174345</v>
      </c>
      <c r="C174" s="30">
        <v>32559</v>
      </c>
      <c r="D174" s="30">
        <v>7757482</v>
      </c>
      <c r="E174" s="30">
        <v>109239</v>
      </c>
      <c r="H174" s="30">
        <v>244122</v>
      </c>
      <c r="I174" s="30">
        <v>4054</v>
      </c>
    </row>
    <row r="175" spans="1:10" x14ac:dyDescent="0.35">
      <c r="A175" s="31">
        <v>44157</v>
      </c>
      <c r="B175" s="30">
        <v>3200255</v>
      </c>
      <c r="C175" s="30">
        <v>25910</v>
      </c>
      <c r="D175" s="30">
        <v>7867762</v>
      </c>
      <c r="E175" s="30">
        <v>110280</v>
      </c>
      <c r="H175" s="30">
        <v>244860</v>
      </c>
      <c r="I175" s="30">
        <v>738</v>
      </c>
    </row>
    <row r="176" spans="1:10" x14ac:dyDescent="0.35">
      <c r="A176" s="31">
        <v>44158</v>
      </c>
      <c r="B176" s="30">
        <v>3215800</v>
      </c>
      <c r="C176" s="30">
        <v>15545</v>
      </c>
      <c r="D176" s="30">
        <v>7920042</v>
      </c>
      <c r="E176" s="30">
        <v>52280</v>
      </c>
      <c r="H176" s="30">
        <v>245501</v>
      </c>
      <c r="I176" s="30">
        <v>641</v>
      </c>
    </row>
    <row r="177" spans="1:10" x14ac:dyDescent="0.35">
      <c r="A177" s="31">
        <v>44159</v>
      </c>
      <c r="B177" s="30">
        <v>3238434</v>
      </c>
      <c r="C177" s="30">
        <v>22634</v>
      </c>
      <c r="D177" s="30">
        <v>8000861</v>
      </c>
      <c r="E177" s="30">
        <v>80819</v>
      </c>
      <c r="H177" s="30">
        <v>250995</v>
      </c>
      <c r="I177" s="30">
        <v>5494</v>
      </c>
    </row>
    <row r="178" spans="1:10" x14ac:dyDescent="0.35">
      <c r="A178" s="31">
        <v>44160</v>
      </c>
      <c r="B178" s="30">
        <v>3268099</v>
      </c>
      <c r="C178" s="30">
        <v>29665</v>
      </c>
      <c r="D178" s="30">
        <v>8130694</v>
      </c>
      <c r="E178" s="30">
        <v>129833</v>
      </c>
      <c r="H178" s="30">
        <v>254007</v>
      </c>
      <c r="I178" s="30">
        <v>3012</v>
      </c>
      <c r="J178" s="30">
        <v>1.92</v>
      </c>
    </row>
    <row r="179" spans="1:10" x14ac:dyDescent="0.35">
      <c r="A179" s="31">
        <v>44162</v>
      </c>
      <c r="B179" s="30">
        <v>3301676</v>
      </c>
      <c r="C179" s="30">
        <v>33577</v>
      </c>
      <c r="D179" s="30">
        <v>8250436</v>
      </c>
      <c r="E179" s="30">
        <v>119742</v>
      </c>
      <c r="H179" s="30">
        <v>257397</v>
      </c>
      <c r="I179" s="30">
        <v>3390</v>
      </c>
    </row>
    <row r="180" spans="1:10" x14ac:dyDescent="0.35">
      <c r="A180" s="31">
        <v>44163</v>
      </c>
      <c r="B180" s="30">
        <v>3319627</v>
      </c>
      <c r="C180" s="30">
        <v>17951</v>
      </c>
      <c r="D180" s="30">
        <v>8322705</v>
      </c>
      <c r="E180" s="30">
        <v>72269</v>
      </c>
      <c r="H180" s="30">
        <v>261693</v>
      </c>
      <c r="I180" s="30">
        <v>4296</v>
      </c>
    </row>
    <row r="181" spans="1:10" x14ac:dyDescent="0.35">
      <c r="A181" s="31">
        <v>44164</v>
      </c>
      <c r="B181" s="30">
        <v>3337886</v>
      </c>
      <c r="C181" s="30">
        <v>18259</v>
      </c>
      <c r="D181" s="30">
        <v>8371390</v>
      </c>
      <c r="E181" s="30">
        <v>48685</v>
      </c>
      <c r="H181" s="30">
        <v>262332</v>
      </c>
      <c r="I181" s="30">
        <v>639</v>
      </c>
    </row>
    <row r="182" spans="1:10" x14ac:dyDescent="0.35">
      <c r="A182" s="31">
        <v>44165</v>
      </c>
      <c r="B182" s="30">
        <v>3345543</v>
      </c>
      <c r="C182" s="30">
        <v>7657</v>
      </c>
      <c r="D182" s="30">
        <v>8400585</v>
      </c>
      <c r="E182" s="30">
        <v>29195</v>
      </c>
      <c r="H182" s="30">
        <v>262710</v>
      </c>
      <c r="I182" s="30">
        <v>378</v>
      </c>
    </row>
    <row r="183" spans="1:10" x14ac:dyDescent="0.35">
      <c r="A183" s="31">
        <v>44166</v>
      </c>
      <c r="B183" s="30">
        <v>3363670</v>
      </c>
      <c r="C183" s="30">
        <v>18127</v>
      </c>
      <c r="D183" s="30">
        <v>8460417</v>
      </c>
      <c r="E183" s="30">
        <v>59832</v>
      </c>
      <c r="H183" s="30">
        <v>265989</v>
      </c>
      <c r="I183" s="30">
        <v>3279</v>
      </c>
    </row>
    <row r="184" spans="1:10" x14ac:dyDescent="0.35">
      <c r="A184" s="31">
        <v>44167</v>
      </c>
      <c r="B184" s="30">
        <v>3386978</v>
      </c>
      <c r="C184" s="30">
        <v>23308</v>
      </c>
      <c r="D184" s="30">
        <v>8566262</v>
      </c>
      <c r="E184" s="30">
        <v>105845</v>
      </c>
      <c r="H184" s="30">
        <v>270281</v>
      </c>
      <c r="I184" s="30">
        <v>4292</v>
      </c>
      <c r="J184" s="30">
        <v>2.1</v>
      </c>
    </row>
    <row r="185" spans="1:10" x14ac:dyDescent="0.35">
      <c r="A185" s="31">
        <v>44168</v>
      </c>
      <c r="B185" s="30">
        <v>3419203</v>
      </c>
      <c r="C185" s="30">
        <v>32225</v>
      </c>
      <c r="D185" s="30">
        <v>8677996</v>
      </c>
      <c r="E185" s="30">
        <v>111734</v>
      </c>
      <c r="H185" s="30">
        <v>272797</v>
      </c>
      <c r="I185" s="30">
        <v>2516</v>
      </c>
    </row>
    <row r="186" spans="1:10" x14ac:dyDescent="0.35">
      <c r="A186" s="31">
        <v>44169</v>
      </c>
      <c r="B186" s="30">
        <v>3445413</v>
      </c>
      <c r="C186" s="30">
        <v>26210</v>
      </c>
      <c r="D186" s="30">
        <v>8774697</v>
      </c>
      <c r="E186" s="30">
        <v>96701</v>
      </c>
      <c r="H186" s="30">
        <v>275819</v>
      </c>
      <c r="I186" s="30">
        <v>3022</v>
      </c>
    </row>
    <row r="187" spans="1:10" x14ac:dyDescent="0.35">
      <c r="A187" s="31">
        <v>44170</v>
      </c>
      <c r="B187" s="30">
        <v>3473719</v>
      </c>
      <c r="C187" s="30">
        <v>28306</v>
      </c>
      <c r="D187" s="30">
        <v>8880813</v>
      </c>
      <c r="E187" s="30">
        <v>106116</v>
      </c>
      <c r="H187" s="30">
        <v>279060</v>
      </c>
      <c r="I187" s="30">
        <v>3241</v>
      </c>
    </row>
    <row r="188" spans="1:10" x14ac:dyDescent="0.35">
      <c r="A188" s="31">
        <v>44171</v>
      </c>
      <c r="B188" s="30">
        <v>3498287</v>
      </c>
      <c r="C188" s="30">
        <v>24568</v>
      </c>
      <c r="D188" s="30">
        <v>8970252</v>
      </c>
      <c r="E188" s="30">
        <v>89439</v>
      </c>
      <c r="H188" s="30">
        <v>280427</v>
      </c>
      <c r="I188" s="30">
        <v>1367</v>
      </c>
    </row>
    <row r="189" spans="1:10" x14ac:dyDescent="0.35">
      <c r="A189" s="31">
        <v>44172</v>
      </c>
      <c r="B189" s="30">
        <v>3511793</v>
      </c>
      <c r="C189" s="30">
        <v>13506</v>
      </c>
      <c r="D189" s="30">
        <v>9013556</v>
      </c>
      <c r="E189" s="30">
        <v>43304</v>
      </c>
      <c r="H189" s="30">
        <v>280896</v>
      </c>
      <c r="I189" s="30">
        <v>469</v>
      </c>
    </row>
    <row r="190" spans="1:10" x14ac:dyDescent="0.35">
      <c r="A190" s="31">
        <v>44173</v>
      </c>
      <c r="B190" s="30">
        <v>3530366</v>
      </c>
      <c r="C190" s="30">
        <v>18573</v>
      </c>
      <c r="D190" s="30">
        <v>9072057</v>
      </c>
      <c r="E190" s="30">
        <v>58501</v>
      </c>
      <c r="H190" s="30">
        <v>284946</v>
      </c>
      <c r="I190" s="30">
        <v>4050</v>
      </c>
    </row>
    <row r="191" spans="1:10" x14ac:dyDescent="0.35">
      <c r="A191" s="31">
        <v>44174</v>
      </c>
      <c r="B191" s="30">
        <v>3556357</v>
      </c>
      <c r="C191" s="30">
        <v>25991</v>
      </c>
      <c r="D191" s="30">
        <v>9181066</v>
      </c>
      <c r="E191" s="30">
        <v>109009</v>
      </c>
      <c r="H191" s="30">
        <v>287469</v>
      </c>
      <c r="I191" s="30">
        <v>2523</v>
      </c>
      <c r="J191" s="30">
        <v>2</v>
      </c>
    </row>
    <row r="192" spans="1:10" x14ac:dyDescent="0.35">
      <c r="A192" s="31">
        <v>44175</v>
      </c>
      <c r="B192" s="30">
        <v>3579841</v>
      </c>
      <c r="C192" s="30">
        <v>23484</v>
      </c>
      <c r="D192" s="30">
        <v>9278419</v>
      </c>
      <c r="E192" s="30">
        <v>97353</v>
      </c>
      <c r="H192" s="30">
        <v>290670</v>
      </c>
      <c r="I192" s="30">
        <v>3201</v>
      </c>
    </row>
    <row r="193" spans="1:10" x14ac:dyDescent="0.35">
      <c r="A193" s="31">
        <v>44176</v>
      </c>
      <c r="B193" s="30">
        <v>3606261</v>
      </c>
      <c r="C193" s="30">
        <v>26420</v>
      </c>
      <c r="D193" s="30">
        <v>9377600</v>
      </c>
      <c r="E193" s="30">
        <v>99181</v>
      </c>
      <c r="H193" s="30">
        <v>293014</v>
      </c>
      <c r="I193" s="30">
        <v>2344</v>
      </c>
    </row>
    <row r="194" spans="1:10" x14ac:dyDescent="0.35">
      <c r="A194" s="31">
        <v>44177</v>
      </c>
      <c r="B194" s="30">
        <v>3629920</v>
      </c>
      <c r="C194" s="30">
        <v>23659</v>
      </c>
      <c r="D194" s="30">
        <v>9477319</v>
      </c>
      <c r="E194" s="30">
        <v>99719</v>
      </c>
      <c r="H194" s="30">
        <v>296649</v>
      </c>
      <c r="I194" s="30">
        <v>3635</v>
      </c>
    </row>
    <row r="195" spans="1:10" x14ac:dyDescent="0.35">
      <c r="A195" s="31">
        <v>44178</v>
      </c>
      <c r="B195" s="30">
        <v>3652348</v>
      </c>
      <c r="C195" s="30">
        <v>22428</v>
      </c>
      <c r="D195" s="30">
        <v>9567575</v>
      </c>
      <c r="E195" s="30">
        <v>90256</v>
      </c>
      <c r="H195" s="30">
        <v>299450</v>
      </c>
      <c r="I195" s="30">
        <v>2801</v>
      </c>
    </row>
    <row r="196" spans="1:10" x14ac:dyDescent="0.35">
      <c r="A196" s="31">
        <v>44179</v>
      </c>
      <c r="B196" s="30">
        <v>3669524</v>
      </c>
      <c r="C196" s="30">
        <v>17176</v>
      </c>
      <c r="D196" s="30">
        <v>9623697</v>
      </c>
      <c r="E196" s="30">
        <v>56122</v>
      </c>
      <c r="H196" s="30">
        <v>300791</v>
      </c>
      <c r="I196" s="30">
        <v>1341</v>
      </c>
    </row>
    <row r="197" spans="1:10" x14ac:dyDescent="0.35">
      <c r="A197" s="31">
        <v>44180</v>
      </c>
      <c r="B197" s="30">
        <v>3688859</v>
      </c>
      <c r="C197" s="30">
        <v>19335</v>
      </c>
      <c r="D197" s="30">
        <v>9684933</v>
      </c>
      <c r="E197" s="30">
        <v>61236</v>
      </c>
      <c r="H197" s="30">
        <v>303783</v>
      </c>
      <c r="I197" s="30">
        <v>2992</v>
      </c>
    </row>
    <row r="198" spans="1:10" x14ac:dyDescent="0.35">
      <c r="A198" s="31">
        <v>44181</v>
      </c>
      <c r="B198" s="30">
        <v>3717083</v>
      </c>
      <c r="C198" s="30">
        <v>28224</v>
      </c>
      <c r="D198" s="30">
        <v>9809105</v>
      </c>
      <c r="E198" s="30">
        <v>124172</v>
      </c>
      <c r="H198" s="30">
        <v>309136</v>
      </c>
      <c r="I198" s="30">
        <v>5353</v>
      </c>
      <c r="J198" s="30">
        <v>1.83</v>
      </c>
    </row>
    <row r="199" spans="1:10" x14ac:dyDescent="0.35">
      <c r="A199" s="31">
        <v>44182</v>
      </c>
      <c r="B199" s="30">
        <v>3741189</v>
      </c>
      <c r="C199" s="30">
        <v>24106</v>
      </c>
      <c r="D199" s="30">
        <v>9901732</v>
      </c>
      <c r="E199" s="30">
        <v>92627</v>
      </c>
      <c r="H199" s="30">
        <v>312716</v>
      </c>
      <c r="I199" s="30">
        <v>3580</v>
      </c>
    </row>
    <row r="200" spans="1:10" x14ac:dyDescent="0.35">
      <c r="A200" s="31">
        <v>44183</v>
      </c>
      <c r="B200" s="30">
        <v>3773117</v>
      </c>
      <c r="C200" s="30">
        <v>31928</v>
      </c>
      <c r="D200" s="30">
        <v>10007766</v>
      </c>
      <c r="E200" s="30">
        <v>106034</v>
      </c>
      <c r="H200" s="30">
        <v>315192</v>
      </c>
      <c r="I200" s="30">
        <v>2476</v>
      </c>
    </row>
    <row r="201" spans="1:10" x14ac:dyDescent="0.35">
      <c r="A201" s="31">
        <v>44184</v>
      </c>
      <c r="B201" s="30">
        <v>3790419</v>
      </c>
      <c r="C201" s="30">
        <v>17302</v>
      </c>
      <c r="D201" s="30">
        <v>10087980</v>
      </c>
      <c r="E201" s="30">
        <v>80214</v>
      </c>
      <c r="H201" s="30">
        <v>319467</v>
      </c>
      <c r="I201" s="30">
        <v>4275</v>
      </c>
    </row>
    <row r="202" spans="1:10" x14ac:dyDescent="0.35">
      <c r="A202" s="31">
        <v>44185</v>
      </c>
      <c r="B202" s="30">
        <v>3811336</v>
      </c>
      <c r="C202" s="30">
        <v>20917</v>
      </c>
      <c r="D202" s="30">
        <v>10178769</v>
      </c>
      <c r="E202" s="30">
        <v>90789</v>
      </c>
      <c r="H202" s="30">
        <v>321267</v>
      </c>
      <c r="I202" s="30">
        <v>1800</v>
      </c>
    </row>
    <row r="203" spans="1:10" x14ac:dyDescent="0.35">
      <c r="A203" s="31">
        <v>44186</v>
      </c>
      <c r="B203" s="30">
        <v>3830385</v>
      </c>
      <c r="C203" s="30">
        <v>19094</v>
      </c>
      <c r="D203" s="30">
        <v>10239836</v>
      </c>
      <c r="E203" s="30">
        <v>61067</v>
      </c>
      <c r="H203" s="30">
        <v>322335</v>
      </c>
      <c r="I203" s="30">
        <v>1068</v>
      </c>
    </row>
    <row r="204" spans="1:10" x14ac:dyDescent="0.35">
      <c r="A204" s="31">
        <v>44187</v>
      </c>
      <c r="B204" s="30">
        <v>3848427</v>
      </c>
      <c r="C204" s="30">
        <v>18042</v>
      </c>
      <c r="D204" s="30">
        <v>10301914</v>
      </c>
      <c r="E204" s="30">
        <v>62078</v>
      </c>
      <c r="H204" s="30">
        <v>327368</v>
      </c>
      <c r="I204" s="30">
        <v>5033</v>
      </c>
    </row>
    <row r="205" spans="1:10" x14ac:dyDescent="0.35">
      <c r="A205" s="31">
        <v>44188</v>
      </c>
      <c r="B205" s="30">
        <v>3871487</v>
      </c>
      <c r="C205" s="30">
        <v>23060</v>
      </c>
      <c r="D205" s="30">
        <v>10399569</v>
      </c>
      <c r="E205" s="30">
        <v>97655</v>
      </c>
      <c r="H205" s="30">
        <v>331189</v>
      </c>
      <c r="I205" s="30">
        <v>3821</v>
      </c>
      <c r="J205" s="30">
        <v>2.9</v>
      </c>
    </row>
    <row r="206" spans="1:10" x14ac:dyDescent="0.35">
      <c r="A206" s="31">
        <v>44189</v>
      </c>
      <c r="B206" s="30">
        <v>3900571</v>
      </c>
      <c r="C206" s="30">
        <v>29084</v>
      </c>
      <c r="D206" s="30">
        <v>10514045</v>
      </c>
      <c r="E206" s="30">
        <v>114476</v>
      </c>
      <c r="H206" s="30">
        <v>335800</v>
      </c>
      <c r="I206" s="30">
        <v>4611</v>
      </c>
    </row>
    <row r="207" spans="1:10" x14ac:dyDescent="0.35">
      <c r="A207" s="31">
        <v>44191</v>
      </c>
      <c r="B207" s="30">
        <v>3930813</v>
      </c>
      <c r="C207" s="30">
        <v>30242</v>
      </c>
      <c r="D207" s="30">
        <v>10622490</v>
      </c>
      <c r="E207" s="30">
        <v>108445</v>
      </c>
      <c r="H207" s="30">
        <v>340254</v>
      </c>
      <c r="I207" s="30">
        <v>4454</v>
      </c>
    </row>
    <row r="208" spans="1:10" x14ac:dyDescent="0.35">
      <c r="A208" s="31">
        <v>44192</v>
      </c>
      <c r="B208" s="30">
        <v>3942432</v>
      </c>
      <c r="C208" s="30">
        <v>11619</v>
      </c>
      <c r="D208" s="30">
        <v>10663821</v>
      </c>
      <c r="E208" s="30">
        <v>41331</v>
      </c>
      <c r="H208" s="30">
        <v>343468</v>
      </c>
      <c r="I208" s="30">
        <v>3214</v>
      </c>
    </row>
    <row r="209" spans="1:10" x14ac:dyDescent="0.35">
      <c r="A209" s="31">
        <v>44193</v>
      </c>
      <c r="B209" s="30">
        <v>3957424</v>
      </c>
      <c r="C209" s="30">
        <v>14992</v>
      </c>
      <c r="D209" s="30">
        <v>10713593</v>
      </c>
      <c r="E209" s="30">
        <v>49772</v>
      </c>
      <c r="H209" s="30">
        <v>344885</v>
      </c>
      <c r="I209" s="30">
        <v>1417</v>
      </c>
    </row>
    <row r="210" spans="1:10" x14ac:dyDescent="0.35">
      <c r="A210" s="31">
        <v>44194</v>
      </c>
      <c r="B210" s="30">
        <v>3972076</v>
      </c>
      <c r="C210" s="30">
        <v>14652</v>
      </c>
      <c r="D210" s="30">
        <v>10762822</v>
      </c>
      <c r="E210" s="30">
        <v>49229</v>
      </c>
      <c r="H210" s="30">
        <v>349077</v>
      </c>
      <c r="I210" s="30">
        <v>4192</v>
      </c>
    </row>
    <row r="211" spans="1:10" x14ac:dyDescent="0.35">
      <c r="A211" s="31">
        <v>44195</v>
      </c>
      <c r="B211" s="30">
        <v>3993326</v>
      </c>
      <c r="C211" s="30">
        <v>21250</v>
      </c>
      <c r="D211" s="30">
        <v>10848872</v>
      </c>
      <c r="E211" s="30">
        <v>86050</v>
      </c>
      <c r="H211" s="30">
        <v>356615</v>
      </c>
      <c r="I211" s="30">
        <v>7538</v>
      </c>
      <c r="J211" s="30">
        <v>3.1</v>
      </c>
    </row>
    <row r="212" spans="1:10" x14ac:dyDescent="0.35">
      <c r="A212" s="31">
        <v>44196</v>
      </c>
      <c r="B212" s="30">
        <v>4017610</v>
      </c>
      <c r="C212" s="30">
        <v>24284</v>
      </c>
      <c r="D212" s="30">
        <v>10944699</v>
      </c>
      <c r="E212" s="30">
        <v>95827</v>
      </c>
      <c r="H212" s="30">
        <v>360840</v>
      </c>
      <c r="I212" s="30">
        <v>4225</v>
      </c>
    </row>
    <row r="213" spans="1:10" x14ac:dyDescent="0.35">
      <c r="A213" s="31">
        <v>44198</v>
      </c>
      <c r="B213" s="30">
        <v>4047356</v>
      </c>
      <c r="C213" s="30">
        <v>29746</v>
      </c>
      <c r="D213" s="30">
        <v>11046093</v>
      </c>
      <c r="E213" s="30">
        <v>101394</v>
      </c>
      <c r="H213" s="30">
        <v>366370</v>
      </c>
      <c r="I213" s="30">
        <v>5530</v>
      </c>
    </row>
    <row r="214" spans="1:10" x14ac:dyDescent="0.35">
      <c r="A214" s="31">
        <v>44199</v>
      </c>
      <c r="B214" s="30">
        <v>4059008</v>
      </c>
      <c r="C214" s="30">
        <f t="shared" ref="C214:C342" si="0">(B214-B213)</f>
        <v>11652</v>
      </c>
      <c r="D214" s="30">
        <v>11090924</v>
      </c>
      <c r="E214" s="30">
        <f t="shared" ref="E214:E342" si="1">D214-D213</f>
        <v>44831</v>
      </c>
      <c r="H214" s="30">
        <v>370296</v>
      </c>
      <c r="I214" s="30">
        <f t="shared" ref="I214:I342" si="2">H214-H213</f>
        <v>3926</v>
      </c>
    </row>
    <row r="215" spans="1:10" x14ac:dyDescent="0.35">
      <c r="A215" s="31">
        <v>44200</v>
      </c>
      <c r="B215" s="30">
        <v>4074204</v>
      </c>
      <c r="C215" s="30">
        <f t="shared" si="0"/>
        <v>15196</v>
      </c>
      <c r="D215" s="30">
        <v>11146494</v>
      </c>
      <c r="E215" s="30">
        <f t="shared" si="1"/>
        <v>55570</v>
      </c>
      <c r="H215" s="30">
        <v>374565</v>
      </c>
      <c r="I215" s="30">
        <f t="shared" si="2"/>
        <v>4269</v>
      </c>
    </row>
    <row r="216" spans="1:10" x14ac:dyDescent="0.35">
      <c r="A216" s="31">
        <v>44201</v>
      </c>
      <c r="B216" s="30">
        <v>4089972</v>
      </c>
      <c r="C216" s="30">
        <f t="shared" si="0"/>
        <v>15768</v>
      </c>
      <c r="D216" s="30">
        <v>11206212</v>
      </c>
      <c r="E216" s="30">
        <f t="shared" si="1"/>
        <v>59718</v>
      </c>
      <c r="H216" s="30">
        <v>379103</v>
      </c>
      <c r="I216" s="30">
        <f t="shared" si="2"/>
        <v>4538</v>
      </c>
    </row>
    <row r="217" spans="1:10" x14ac:dyDescent="0.35">
      <c r="A217" s="31">
        <v>44202</v>
      </c>
      <c r="B217" s="30">
        <v>4111430</v>
      </c>
      <c r="C217" s="30">
        <f t="shared" si="0"/>
        <v>21458</v>
      </c>
      <c r="D217" s="30">
        <v>11308785</v>
      </c>
      <c r="E217" s="30">
        <f t="shared" si="1"/>
        <v>102573</v>
      </c>
      <c r="H217" s="30">
        <v>383427</v>
      </c>
      <c r="I217" s="30">
        <f t="shared" si="2"/>
        <v>4324</v>
      </c>
      <c r="J217" s="30">
        <v>1.97</v>
      </c>
    </row>
    <row r="218" spans="1:10" x14ac:dyDescent="0.35">
      <c r="A218" s="31">
        <v>44203</v>
      </c>
      <c r="B218" s="30">
        <v>4136654</v>
      </c>
      <c r="C218" s="30">
        <f t="shared" si="0"/>
        <v>25224</v>
      </c>
      <c r="D218" s="30">
        <v>11417197</v>
      </c>
      <c r="E218" s="30">
        <f t="shared" si="1"/>
        <v>108412</v>
      </c>
      <c r="H218" s="30">
        <v>387433</v>
      </c>
      <c r="I218" s="30">
        <f t="shared" si="2"/>
        <v>4006</v>
      </c>
    </row>
    <row r="219" spans="1:10" x14ac:dyDescent="0.35">
      <c r="A219" s="31">
        <v>44204</v>
      </c>
      <c r="B219" s="30">
        <v>4163163</v>
      </c>
      <c r="C219" s="30">
        <f t="shared" si="0"/>
        <v>26509</v>
      </c>
      <c r="D219" s="30">
        <v>11525766</v>
      </c>
      <c r="E219" s="30">
        <f t="shared" si="1"/>
        <v>108569</v>
      </c>
      <c r="H219" s="30">
        <v>392437</v>
      </c>
      <c r="I219" s="30">
        <f t="shared" si="2"/>
        <v>5004</v>
      </c>
    </row>
    <row r="220" spans="1:10" x14ac:dyDescent="0.35">
      <c r="A220" s="31">
        <v>44205</v>
      </c>
      <c r="B220" s="30">
        <v>4188453</v>
      </c>
      <c r="C220" s="30">
        <f t="shared" si="0"/>
        <v>25290</v>
      </c>
      <c r="D220" s="30">
        <v>11635559</v>
      </c>
      <c r="E220" s="30">
        <f t="shared" si="1"/>
        <v>109793</v>
      </c>
      <c r="H220" s="30">
        <v>396117</v>
      </c>
      <c r="I220" s="30">
        <f t="shared" si="2"/>
        <v>3680</v>
      </c>
    </row>
    <row r="221" spans="1:10" x14ac:dyDescent="0.35">
      <c r="A221" s="31">
        <v>44206</v>
      </c>
      <c r="B221" s="30">
        <v>4208706</v>
      </c>
      <c r="C221" s="30">
        <f t="shared" si="0"/>
        <v>20253</v>
      </c>
      <c r="D221" s="30">
        <v>11717313</v>
      </c>
      <c r="E221" s="30">
        <f t="shared" si="1"/>
        <v>81754</v>
      </c>
      <c r="H221" s="30">
        <v>399660</v>
      </c>
      <c r="I221" s="30">
        <f t="shared" si="2"/>
        <v>3543</v>
      </c>
    </row>
    <row r="222" spans="1:10" x14ac:dyDescent="0.35">
      <c r="A222" s="31">
        <v>44207</v>
      </c>
      <c r="B222" s="30">
        <v>4225607</v>
      </c>
      <c r="C222" s="30">
        <f t="shared" si="0"/>
        <v>16901</v>
      </c>
      <c r="D222" s="30">
        <v>11774727</v>
      </c>
      <c r="E222" s="30">
        <f t="shared" si="1"/>
        <v>57414</v>
      </c>
      <c r="H222" s="30">
        <v>401034</v>
      </c>
      <c r="I222" s="30">
        <f t="shared" si="2"/>
        <v>1374</v>
      </c>
    </row>
    <row r="223" spans="1:10" x14ac:dyDescent="0.35">
      <c r="A223" s="31">
        <v>44208</v>
      </c>
      <c r="B223" s="30">
        <v>4244574</v>
      </c>
      <c r="C223" s="30">
        <f t="shared" si="0"/>
        <v>18967</v>
      </c>
      <c r="D223" s="30">
        <v>11844709</v>
      </c>
      <c r="E223" s="30">
        <f t="shared" si="1"/>
        <v>69982</v>
      </c>
      <c r="H223" s="30">
        <v>406242</v>
      </c>
      <c r="I223" s="30">
        <f t="shared" si="2"/>
        <v>5208</v>
      </c>
    </row>
    <row r="224" spans="1:10" x14ac:dyDescent="0.35">
      <c r="A224" s="31">
        <v>44209</v>
      </c>
      <c r="B224" s="30">
        <v>4265369</v>
      </c>
      <c r="C224" s="30">
        <f t="shared" si="0"/>
        <v>20795</v>
      </c>
      <c r="D224" s="30">
        <v>11944985</v>
      </c>
      <c r="E224" s="30">
        <f t="shared" si="1"/>
        <v>100276</v>
      </c>
      <c r="H224" s="30">
        <v>411710</v>
      </c>
      <c r="I224" s="30">
        <f t="shared" si="2"/>
        <v>5468</v>
      </c>
      <c r="J224" s="30">
        <v>1.96</v>
      </c>
    </row>
    <row r="225" spans="1:10" x14ac:dyDescent="0.35">
      <c r="A225" s="31">
        <v>44210</v>
      </c>
      <c r="B225" s="30">
        <v>4287412</v>
      </c>
      <c r="C225" s="30">
        <f t="shared" si="0"/>
        <v>22043</v>
      </c>
      <c r="D225" s="30">
        <v>12046398</v>
      </c>
      <c r="E225" s="30">
        <f t="shared" si="1"/>
        <v>101413</v>
      </c>
      <c r="H225" s="30">
        <v>415649</v>
      </c>
      <c r="I225" s="30">
        <f t="shared" si="2"/>
        <v>3939</v>
      </c>
    </row>
    <row r="226" spans="1:10" x14ac:dyDescent="0.35">
      <c r="A226" s="31">
        <v>44211</v>
      </c>
      <c r="B226" s="30">
        <v>4309022</v>
      </c>
      <c r="C226" s="30">
        <f t="shared" si="0"/>
        <v>21610</v>
      </c>
      <c r="D226" s="30">
        <v>12147366</v>
      </c>
      <c r="E226" s="30">
        <f t="shared" si="1"/>
        <v>100968</v>
      </c>
      <c r="H226" s="30">
        <v>421870</v>
      </c>
      <c r="I226" s="30">
        <f t="shared" si="2"/>
        <v>6221</v>
      </c>
    </row>
    <row r="227" spans="1:10" x14ac:dyDescent="0.35">
      <c r="A227" s="31">
        <v>44212</v>
      </c>
      <c r="B227" s="30">
        <v>4334076</v>
      </c>
      <c r="C227" s="30">
        <f t="shared" si="0"/>
        <v>25054</v>
      </c>
      <c r="D227" s="30">
        <v>12259486</v>
      </c>
      <c r="E227" s="30">
        <f t="shared" si="1"/>
        <v>112120</v>
      </c>
      <c r="H227" s="30">
        <v>425322</v>
      </c>
      <c r="I227" s="30">
        <f t="shared" si="2"/>
        <v>3452</v>
      </c>
    </row>
    <row r="228" spans="1:10" x14ac:dyDescent="0.35">
      <c r="A228" s="31">
        <v>44213</v>
      </c>
      <c r="B228" s="30">
        <v>4353836</v>
      </c>
      <c r="C228" s="30">
        <f t="shared" si="0"/>
        <v>19760</v>
      </c>
      <c r="D228" s="30">
        <v>12348663</v>
      </c>
      <c r="E228" s="30">
        <f t="shared" si="1"/>
        <v>89177</v>
      </c>
      <c r="H228" s="30">
        <v>427115</v>
      </c>
      <c r="I228" s="30">
        <f t="shared" si="2"/>
        <v>1793</v>
      </c>
    </row>
    <row r="229" spans="1:10" x14ac:dyDescent="0.35">
      <c r="A229" s="31">
        <v>44214</v>
      </c>
      <c r="B229" s="30">
        <v>4367864</v>
      </c>
      <c r="C229" s="30">
        <f t="shared" si="0"/>
        <v>14028</v>
      </c>
      <c r="D229" s="30">
        <v>12398580</v>
      </c>
      <c r="E229" s="30">
        <f t="shared" si="1"/>
        <v>49917</v>
      </c>
      <c r="H229" s="30">
        <v>428059</v>
      </c>
      <c r="I229" s="30">
        <f t="shared" si="2"/>
        <v>944</v>
      </c>
    </row>
    <row r="230" spans="1:10" x14ac:dyDescent="0.35">
      <c r="A230" s="31">
        <v>44215</v>
      </c>
      <c r="B230" s="30">
        <v>4381339</v>
      </c>
      <c r="C230" s="30">
        <f t="shared" si="0"/>
        <v>13475</v>
      </c>
      <c r="D230" s="30">
        <v>12454145</v>
      </c>
      <c r="E230" s="30">
        <f t="shared" si="1"/>
        <v>55565</v>
      </c>
      <c r="H230" s="30">
        <v>432942</v>
      </c>
      <c r="I230" s="30">
        <f t="shared" si="2"/>
        <v>4883</v>
      </c>
    </row>
    <row r="231" spans="1:10" x14ac:dyDescent="0.35">
      <c r="A231" s="31">
        <v>44216</v>
      </c>
      <c r="B231" s="30">
        <v>4398252</v>
      </c>
      <c r="C231" s="30">
        <f t="shared" si="0"/>
        <v>16913</v>
      </c>
      <c r="D231" s="30">
        <v>12536712</v>
      </c>
      <c r="E231" s="30">
        <f t="shared" si="1"/>
        <v>82567</v>
      </c>
      <c r="H231" s="30">
        <v>437602</v>
      </c>
      <c r="I231" s="30">
        <f t="shared" si="2"/>
        <v>4660</v>
      </c>
      <c r="J231" s="30">
        <v>2.0499999999999998</v>
      </c>
    </row>
    <row r="232" spans="1:10" x14ac:dyDescent="0.35">
      <c r="A232" s="31">
        <v>44217</v>
      </c>
      <c r="B232" s="30">
        <v>4419137</v>
      </c>
      <c r="C232" s="30">
        <f t="shared" si="0"/>
        <v>20885</v>
      </c>
      <c r="D232" s="30">
        <v>12648438</v>
      </c>
      <c r="E232" s="30">
        <f t="shared" si="1"/>
        <v>111726</v>
      </c>
      <c r="H232" s="30">
        <v>442175</v>
      </c>
      <c r="I232" s="30">
        <f t="shared" si="2"/>
        <v>4573</v>
      </c>
    </row>
    <row r="233" spans="1:10" x14ac:dyDescent="0.35">
      <c r="A233" s="31">
        <v>44218</v>
      </c>
      <c r="B233" s="30">
        <v>4440918</v>
      </c>
      <c r="C233" s="30">
        <f t="shared" si="0"/>
        <v>21781</v>
      </c>
      <c r="D233" s="30">
        <v>12754206</v>
      </c>
      <c r="E233" s="30">
        <f t="shared" si="1"/>
        <v>105768</v>
      </c>
      <c r="H233" s="30">
        <v>445881</v>
      </c>
      <c r="I233" s="30">
        <f t="shared" si="2"/>
        <v>3706</v>
      </c>
    </row>
    <row r="234" spans="1:10" x14ac:dyDescent="0.35">
      <c r="A234" s="31">
        <v>44219</v>
      </c>
      <c r="B234" s="30">
        <v>4460284</v>
      </c>
      <c r="C234" s="30">
        <f t="shared" si="0"/>
        <v>19366</v>
      </c>
      <c r="D234" s="30">
        <v>12866597</v>
      </c>
      <c r="E234" s="30">
        <f t="shared" si="1"/>
        <v>112391</v>
      </c>
      <c r="H234" s="30">
        <v>450046</v>
      </c>
      <c r="I234" s="30">
        <f t="shared" si="2"/>
        <v>4165</v>
      </c>
    </row>
    <row r="235" spans="1:10" x14ac:dyDescent="0.35">
      <c r="A235" s="31">
        <v>44220</v>
      </c>
      <c r="B235" s="30">
        <v>4478085</v>
      </c>
      <c r="C235" s="30">
        <f t="shared" si="0"/>
        <v>17801</v>
      </c>
      <c r="D235" s="30">
        <v>12967924</v>
      </c>
      <c r="E235" s="30">
        <f t="shared" si="1"/>
        <v>101327</v>
      </c>
      <c r="H235" s="30">
        <v>453187</v>
      </c>
      <c r="I235" s="30">
        <f t="shared" si="2"/>
        <v>3141</v>
      </c>
    </row>
    <row r="236" spans="1:10" x14ac:dyDescent="0.35">
      <c r="A236" s="31">
        <v>44221</v>
      </c>
      <c r="B236" s="30">
        <v>4494450</v>
      </c>
      <c r="C236" s="30">
        <f t="shared" si="0"/>
        <v>16365</v>
      </c>
      <c r="D236" s="30">
        <v>13046574</v>
      </c>
      <c r="E236" s="30">
        <f t="shared" si="1"/>
        <v>78650</v>
      </c>
      <c r="H236" s="30">
        <v>455076</v>
      </c>
      <c r="I236" s="30">
        <f t="shared" si="2"/>
        <v>1889</v>
      </c>
    </row>
    <row r="237" spans="1:10" x14ac:dyDescent="0.35">
      <c r="A237" s="31">
        <v>44222</v>
      </c>
      <c r="B237" s="30">
        <v>4505992</v>
      </c>
      <c r="C237" s="30">
        <f t="shared" si="0"/>
        <v>11542</v>
      </c>
      <c r="D237" s="30">
        <v>13096275</v>
      </c>
      <c r="E237" s="30">
        <f t="shared" si="1"/>
        <v>49701</v>
      </c>
      <c r="H237" s="30">
        <v>458143</v>
      </c>
      <c r="I237" s="30">
        <f t="shared" si="2"/>
        <v>3067</v>
      </c>
    </row>
    <row r="238" spans="1:10" x14ac:dyDescent="0.35">
      <c r="A238" s="31">
        <v>44223</v>
      </c>
      <c r="B238" s="30">
        <v>4521391</v>
      </c>
      <c r="C238" s="30">
        <f t="shared" si="0"/>
        <v>15399</v>
      </c>
      <c r="D238" s="30">
        <v>13192478</v>
      </c>
      <c r="E238" s="30">
        <f t="shared" si="1"/>
        <v>96203</v>
      </c>
      <c r="H238" s="30">
        <v>461885</v>
      </c>
      <c r="I238" s="30">
        <f t="shared" si="2"/>
        <v>3742</v>
      </c>
      <c r="J238" s="30">
        <v>1.92</v>
      </c>
    </row>
    <row r="239" spans="1:10" x14ac:dyDescent="0.35">
      <c r="A239" s="31">
        <v>44224</v>
      </c>
      <c r="B239" s="30">
        <v>4541011</v>
      </c>
      <c r="C239" s="30">
        <f t="shared" si="0"/>
        <v>19620</v>
      </c>
      <c r="D239" s="30">
        <v>13309441</v>
      </c>
      <c r="E239" s="30">
        <f t="shared" si="1"/>
        <v>116963</v>
      </c>
      <c r="H239" s="30">
        <v>466795</v>
      </c>
      <c r="I239" s="30">
        <f t="shared" si="2"/>
        <v>4910</v>
      </c>
    </row>
    <row r="240" spans="1:10" x14ac:dyDescent="0.35">
      <c r="A240" s="31">
        <v>44225</v>
      </c>
      <c r="B240" s="30">
        <v>4555497</v>
      </c>
      <c r="C240" s="30">
        <f t="shared" si="0"/>
        <v>14486</v>
      </c>
      <c r="D240" s="30">
        <v>13395638</v>
      </c>
      <c r="E240" s="30">
        <f t="shared" si="1"/>
        <v>86197</v>
      </c>
      <c r="H240" s="30">
        <v>470635</v>
      </c>
      <c r="I240" s="30">
        <f t="shared" si="2"/>
        <v>3840</v>
      </c>
    </row>
    <row r="241" spans="1:10" x14ac:dyDescent="0.35">
      <c r="A241" s="31">
        <v>44226</v>
      </c>
      <c r="B241" s="30">
        <v>4575899</v>
      </c>
      <c r="C241" s="30">
        <f t="shared" si="0"/>
        <v>20402</v>
      </c>
      <c r="D241" s="30">
        <v>13538980</v>
      </c>
      <c r="E241" s="30">
        <f t="shared" si="1"/>
        <v>143342</v>
      </c>
      <c r="H241" s="30">
        <v>473061</v>
      </c>
      <c r="I241" s="30">
        <f t="shared" si="2"/>
        <v>2426</v>
      </c>
    </row>
    <row r="242" spans="1:10" x14ac:dyDescent="0.35">
      <c r="A242" s="31">
        <v>44227</v>
      </c>
      <c r="B242" s="30">
        <v>4590333</v>
      </c>
      <c r="C242" s="30">
        <f t="shared" si="0"/>
        <v>14434</v>
      </c>
      <c r="D242" s="30">
        <v>13632898</v>
      </c>
      <c r="E242" s="30">
        <f t="shared" si="1"/>
        <v>93918</v>
      </c>
      <c r="H242" s="30">
        <v>475368</v>
      </c>
      <c r="I242" s="30">
        <f t="shared" si="2"/>
        <v>2307</v>
      </c>
    </row>
    <row r="243" spans="1:10" x14ac:dyDescent="0.35">
      <c r="A243" s="31">
        <v>44228</v>
      </c>
      <c r="B243" s="30">
        <v>4603824</v>
      </c>
      <c r="C243" s="30">
        <f t="shared" si="0"/>
        <v>13491</v>
      </c>
      <c r="D243" s="30">
        <v>13721200</v>
      </c>
      <c r="E243" s="30">
        <f t="shared" si="1"/>
        <v>88302</v>
      </c>
      <c r="H243" s="30">
        <v>476976</v>
      </c>
      <c r="I243" s="30">
        <f t="shared" si="2"/>
        <v>1608</v>
      </c>
    </row>
    <row r="244" spans="1:10" x14ac:dyDescent="0.35">
      <c r="A244" s="31">
        <v>44229</v>
      </c>
      <c r="B244" s="30">
        <v>4614051</v>
      </c>
      <c r="C244" s="30">
        <f t="shared" si="0"/>
        <v>10227</v>
      </c>
      <c r="D244" s="30">
        <v>13782465</v>
      </c>
      <c r="E244" s="30">
        <f t="shared" si="1"/>
        <v>61265</v>
      </c>
      <c r="H244" s="30">
        <v>480992</v>
      </c>
      <c r="I244" s="30">
        <f t="shared" si="2"/>
        <v>4016</v>
      </c>
    </row>
    <row r="245" spans="1:10" x14ac:dyDescent="0.35">
      <c r="A245" s="31">
        <v>44230</v>
      </c>
      <c r="B245" s="30">
        <v>4625466</v>
      </c>
      <c r="C245" s="30">
        <f t="shared" si="0"/>
        <v>11415</v>
      </c>
      <c r="D245" s="30">
        <v>13874158</v>
      </c>
      <c r="E245" s="30">
        <f t="shared" si="1"/>
        <v>91693</v>
      </c>
      <c r="H245" s="30">
        <v>484563</v>
      </c>
      <c r="I245" s="30">
        <f t="shared" si="2"/>
        <v>3571</v>
      </c>
      <c r="J245" s="30">
        <v>1.9</v>
      </c>
    </row>
    <row r="246" spans="1:10" x14ac:dyDescent="0.35">
      <c r="A246" s="31">
        <v>44231</v>
      </c>
      <c r="B246" s="30">
        <v>4636821</v>
      </c>
      <c r="C246" s="30">
        <f t="shared" si="0"/>
        <v>11355</v>
      </c>
      <c r="D246" s="30">
        <v>13955444</v>
      </c>
      <c r="E246" s="30">
        <f t="shared" si="1"/>
        <v>81286</v>
      </c>
      <c r="H246" s="30">
        <v>487573</v>
      </c>
      <c r="I246" s="30">
        <f t="shared" si="2"/>
        <v>3010</v>
      </c>
    </row>
    <row r="247" spans="1:10" x14ac:dyDescent="0.35">
      <c r="A247" s="31">
        <v>44232</v>
      </c>
      <c r="B247" s="30">
        <v>4652411</v>
      </c>
      <c r="C247" s="30">
        <f t="shared" si="0"/>
        <v>15590</v>
      </c>
      <c r="D247" s="30">
        <v>14082912</v>
      </c>
      <c r="E247" s="30">
        <f t="shared" si="1"/>
        <v>127468</v>
      </c>
      <c r="H247" s="30">
        <v>491939</v>
      </c>
      <c r="I247" s="30">
        <f t="shared" si="2"/>
        <v>4366</v>
      </c>
    </row>
    <row r="248" spans="1:10" x14ac:dyDescent="0.35">
      <c r="A248" s="31">
        <v>44233</v>
      </c>
      <c r="B248" s="30">
        <v>4667639</v>
      </c>
      <c r="C248" s="30">
        <f t="shared" si="0"/>
        <v>15228</v>
      </c>
      <c r="D248" s="30">
        <v>14212421</v>
      </c>
      <c r="E248" s="30">
        <f t="shared" si="1"/>
        <v>129509</v>
      </c>
      <c r="H248" s="30">
        <v>496324</v>
      </c>
      <c r="I248" s="30">
        <f t="shared" si="2"/>
        <v>4385</v>
      </c>
    </row>
    <row r="249" spans="1:10" x14ac:dyDescent="0.35">
      <c r="A249" s="31">
        <v>44234</v>
      </c>
      <c r="B249" s="30">
        <v>4683007</v>
      </c>
      <c r="C249" s="30">
        <f t="shared" si="0"/>
        <v>15368</v>
      </c>
      <c r="D249" s="30">
        <v>14325516</v>
      </c>
      <c r="E249" s="30">
        <f t="shared" si="1"/>
        <v>113095</v>
      </c>
      <c r="H249" s="30">
        <v>497964</v>
      </c>
      <c r="I249" s="30">
        <f t="shared" si="2"/>
        <v>1640</v>
      </c>
    </row>
    <row r="250" spans="1:10" x14ac:dyDescent="0.35">
      <c r="A250" s="31">
        <v>44235</v>
      </c>
      <c r="B250" s="30">
        <v>4690060</v>
      </c>
      <c r="C250" s="30">
        <f t="shared" si="0"/>
        <v>7053</v>
      </c>
      <c r="D250" s="30">
        <v>14368462</v>
      </c>
      <c r="E250" s="30">
        <f t="shared" si="1"/>
        <v>42946</v>
      </c>
      <c r="H250" s="30">
        <v>500166</v>
      </c>
      <c r="I250" s="30">
        <f t="shared" si="2"/>
        <v>2202</v>
      </c>
    </row>
    <row r="251" spans="1:10" x14ac:dyDescent="0.35">
      <c r="A251" s="31">
        <v>44236</v>
      </c>
      <c r="B251" s="30">
        <v>4697295</v>
      </c>
      <c r="C251" s="30">
        <f t="shared" si="0"/>
        <v>7235</v>
      </c>
      <c r="D251" s="30">
        <v>14420574</v>
      </c>
      <c r="E251" s="30">
        <f t="shared" si="1"/>
        <v>52112</v>
      </c>
      <c r="H251" s="30">
        <v>503752</v>
      </c>
      <c r="I251" s="30">
        <f t="shared" si="2"/>
        <v>3586</v>
      </c>
    </row>
    <row r="252" spans="1:10" x14ac:dyDescent="0.35">
      <c r="A252" s="31">
        <v>44237</v>
      </c>
      <c r="B252" s="30">
        <v>4708552</v>
      </c>
      <c r="C252" s="30">
        <f t="shared" si="0"/>
        <v>11257</v>
      </c>
      <c r="D252" s="30">
        <v>14520845</v>
      </c>
      <c r="E252" s="30">
        <f t="shared" si="1"/>
        <v>100271</v>
      </c>
      <c r="H252" s="30">
        <v>506940</v>
      </c>
      <c r="I252" s="30">
        <f t="shared" si="2"/>
        <v>3188</v>
      </c>
      <c r="J252" s="30">
        <v>2.08</v>
      </c>
    </row>
    <row r="253" spans="1:10" x14ac:dyDescent="0.35">
      <c r="A253" s="31">
        <v>44238</v>
      </c>
      <c r="B253" s="30">
        <v>4721399</v>
      </c>
      <c r="C253" s="30">
        <f t="shared" si="0"/>
        <v>12847</v>
      </c>
      <c r="D253" s="30">
        <v>14631637</v>
      </c>
      <c r="E253" s="30">
        <f t="shared" si="1"/>
        <v>110792</v>
      </c>
      <c r="H253" s="30">
        <v>509874</v>
      </c>
      <c r="I253" s="30">
        <f t="shared" si="2"/>
        <v>2934</v>
      </c>
    </row>
    <row r="254" spans="1:10" x14ac:dyDescent="0.35">
      <c r="A254" s="31">
        <v>44239</v>
      </c>
      <c r="B254" s="30">
        <v>4734459</v>
      </c>
      <c r="C254" s="30">
        <f t="shared" si="0"/>
        <v>13060</v>
      </c>
      <c r="D254" s="30">
        <v>14737744</v>
      </c>
      <c r="E254" s="30">
        <f t="shared" si="1"/>
        <v>106107</v>
      </c>
      <c r="H254" s="30">
        <v>512923</v>
      </c>
      <c r="I254" s="30">
        <f t="shared" si="2"/>
        <v>3049</v>
      </c>
    </row>
    <row r="255" spans="1:10" x14ac:dyDescent="0.35">
      <c r="A255" s="31">
        <v>44240</v>
      </c>
      <c r="B255" s="30">
        <v>4746493</v>
      </c>
      <c r="C255" s="30">
        <f t="shared" si="0"/>
        <v>12034</v>
      </c>
      <c r="D255" s="30">
        <v>14837659</v>
      </c>
      <c r="E255" s="30">
        <f t="shared" si="1"/>
        <v>99915</v>
      </c>
      <c r="H255" s="30">
        <v>516146</v>
      </c>
      <c r="I255" s="30">
        <f t="shared" si="2"/>
        <v>3223</v>
      </c>
    </row>
    <row r="256" spans="1:10" x14ac:dyDescent="0.35">
      <c r="A256" s="31">
        <v>44241</v>
      </c>
      <c r="B256" s="30">
        <v>4758563</v>
      </c>
      <c r="C256" s="30">
        <f t="shared" si="0"/>
        <v>12070</v>
      </c>
      <c r="D256" s="30">
        <v>14948553</v>
      </c>
      <c r="E256" s="30">
        <f t="shared" si="1"/>
        <v>110894</v>
      </c>
      <c r="H256" s="30">
        <v>518763</v>
      </c>
      <c r="I256" s="30">
        <f t="shared" si="2"/>
        <v>2617</v>
      </c>
    </row>
    <row r="257" spans="1:10" x14ac:dyDescent="0.35">
      <c r="A257" s="31">
        <v>44242</v>
      </c>
      <c r="B257" s="30">
        <v>4768631</v>
      </c>
      <c r="C257" s="30">
        <f t="shared" si="0"/>
        <v>10068</v>
      </c>
      <c r="D257" s="30">
        <v>15011405</v>
      </c>
      <c r="E257" s="30">
        <f t="shared" si="1"/>
        <v>62852</v>
      </c>
      <c r="H257" s="30">
        <v>520326</v>
      </c>
      <c r="I257" s="30">
        <f t="shared" si="2"/>
        <v>1563</v>
      </c>
    </row>
    <row r="258" spans="1:10" x14ac:dyDescent="0.35">
      <c r="A258" s="31">
        <v>44243</v>
      </c>
      <c r="B258" s="30">
        <v>4774668</v>
      </c>
      <c r="C258" s="30">
        <f t="shared" si="0"/>
        <v>6037</v>
      </c>
      <c r="D258" s="30">
        <v>15057893</v>
      </c>
      <c r="E258" s="30">
        <f t="shared" si="1"/>
        <v>46488</v>
      </c>
      <c r="H258" s="30">
        <v>524006</v>
      </c>
      <c r="I258" s="30">
        <f t="shared" si="2"/>
        <v>3680</v>
      </c>
    </row>
    <row r="259" spans="1:10" x14ac:dyDescent="0.35">
      <c r="A259" s="31">
        <v>44244</v>
      </c>
      <c r="B259" s="30">
        <v>4782656</v>
      </c>
      <c r="C259" s="30">
        <f t="shared" si="0"/>
        <v>7988</v>
      </c>
      <c r="D259" s="30">
        <v>15140864</v>
      </c>
      <c r="E259" s="30">
        <f t="shared" si="1"/>
        <v>82971</v>
      </c>
      <c r="H259" s="30">
        <v>527202</v>
      </c>
      <c r="I259" s="30">
        <f t="shared" si="2"/>
        <v>3196</v>
      </c>
      <c r="J259" s="30">
        <v>1.76</v>
      </c>
    </row>
    <row r="260" spans="1:10" x14ac:dyDescent="0.35">
      <c r="A260" s="31">
        <v>44245</v>
      </c>
      <c r="B260" s="30">
        <v>4793105</v>
      </c>
      <c r="C260" s="30">
        <f t="shared" si="0"/>
        <v>10449</v>
      </c>
      <c r="D260" s="30">
        <v>15240866</v>
      </c>
      <c r="E260" s="30">
        <f t="shared" si="1"/>
        <v>100002</v>
      </c>
      <c r="H260" s="30">
        <v>530569</v>
      </c>
      <c r="I260" s="30">
        <f t="shared" si="2"/>
        <v>3367</v>
      </c>
    </row>
    <row r="261" spans="1:10" x14ac:dyDescent="0.35">
      <c r="A261" s="31">
        <v>44246</v>
      </c>
      <c r="B261" s="30">
        <v>4803584</v>
      </c>
      <c r="C261" s="30">
        <f t="shared" si="0"/>
        <v>10479</v>
      </c>
      <c r="D261" s="30">
        <v>15347522</v>
      </c>
      <c r="E261" s="30">
        <f t="shared" si="1"/>
        <v>106656</v>
      </c>
      <c r="H261" s="30">
        <v>533272</v>
      </c>
      <c r="I261" s="30">
        <f t="shared" si="2"/>
        <v>2703</v>
      </c>
    </row>
    <row r="262" spans="1:10" x14ac:dyDescent="0.35">
      <c r="A262" s="31">
        <v>44247</v>
      </c>
      <c r="B262" s="30">
        <v>4814556</v>
      </c>
      <c r="C262" s="30">
        <f t="shared" si="0"/>
        <v>10972</v>
      </c>
      <c r="D262" s="30">
        <v>15462524</v>
      </c>
      <c r="E262" s="30">
        <f t="shared" si="1"/>
        <v>115002</v>
      </c>
      <c r="H262" s="30">
        <v>535624</v>
      </c>
      <c r="I262" s="30">
        <f t="shared" si="2"/>
        <v>2352</v>
      </c>
    </row>
    <row r="263" spans="1:10" x14ac:dyDescent="0.35">
      <c r="A263" s="31">
        <v>44248</v>
      </c>
      <c r="B263" s="30">
        <v>4824588</v>
      </c>
      <c r="C263" s="30">
        <f t="shared" si="0"/>
        <v>10032</v>
      </c>
      <c r="D263" s="30">
        <v>15549944</v>
      </c>
      <c r="E263" s="30">
        <f t="shared" si="1"/>
        <v>87420</v>
      </c>
      <c r="H263" s="30">
        <v>539089</v>
      </c>
      <c r="I263" s="30">
        <f t="shared" si="2"/>
        <v>3465</v>
      </c>
    </row>
    <row r="264" spans="1:10" x14ac:dyDescent="0.35">
      <c r="A264" s="31">
        <v>44249</v>
      </c>
      <c r="B264" s="30">
        <v>4832824</v>
      </c>
      <c r="C264" s="30">
        <f t="shared" si="0"/>
        <v>8236</v>
      </c>
      <c r="D264" s="30">
        <v>15599873</v>
      </c>
      <c r="E264" s="30">
        <f t="shared" si="1"/>
        <v>49929</v>
      </c>
      <c r="H264" s="30">
        <v>541220</v>
      </c>
      <c r="I264" s="30">
        <f t="shared" si="2"/>
        <v>2131</v>
      </c>
    </row>
    <row r="265" spans="1:10" x14ac:dyDescent="0.35">
      <c r="A265" s="31">
        <v>44250</v>
      </c>
      <c r="B265" s="30">
        <v>4841866</v>
      </c>
      <c r="C265" s="30">
        <f t="shared" si="0"/>
        <v>9042</v>
      </c>
      <c r="D265" s="30">
        <v>15662404</v>
      </c>
      <c r="E265" s="30">
        <f t="shared" si="1"/>
        <v>62531</v>
      </c>
      <c r="H265" s="30">
        <v>543942</v>
      </c>
      <c r="I265" s="30">
        <f t="shared" si="2"/>
        <v>2722</v>
      </c>
    </row>
    <row r="266" spans="1:10" x14ac:dyDescent="0.35">
      <c r="A266" s="31">
        <v>44251</v>
      </c>
      <c r="B266" s="30">
        <v>4854855</v>
      </c>
      <c r="C266" s="30">
        <f t="shared" si="0"/>
        <v>12989</v>
      </c>
      <c r="D266" s="30">
        <v>15776531</v>
      </c>
      <c r="E266" s="30">
        <f t="shared" si="1"/>
        <v>114127</v>
      </c>
      <c r="H266" s="30">
        <v>548242</v>
      </c>
      <c r="I266" s="30">
        <f t="shared" si="2"/>
        <v>4300</v>
      </c>
      <c r="J266" s="30">
        <v>1.36</v>
      </c>
    </row>
    <row r="267" spans="1:10" x14ac:dyDescent="0.35">
      <c r="A267" s="31">
        <v>44252</v>
      </c>
      <c r="B267" s="30">
        <v>4867796</v>
      </c>
      <c r="C267" s="30">
        <f t="shared" si="0"/>
        <v>12941</v>
      </c>
      <c r="D267" s="30">
        <v>15894675</v>
      </c>
      <c r="E267" s="30">
        <f t="shared" si="1"/>
        <v>118144</v>
      </c>
      <c r="H267" s="30">
        <v>551474</v>
      </c>
      <c r="I267" s="30">
        <f t="shared" si="2"/>
        <v>3232</v>
      </c>
    </row>
    <row r="268" spans="1:10" x14ac:dyDescent="0.35">
      <c r="A268" s="31">
        <v>44253</v>
      </c>
      <c r="B268" s="30">
        <v>4878999</v>
      </c>
      <c r="C268" s="30">
        <f t="shared" si="0"/>
        <v>11203</v>
      </c>
      <c r="D268" s="30">
        <v>15997259</v>
      </c>
      <c r="E268" s="30">
        <f t="shared" si="1"/>
        <v>102584</v>
      </c>
      <c r="H268" s="30">
        <v>554801</v>
      </c>
      <c r="I268" s="30">
        <f t="shared" si="2"/>
        <v>3327</v>
      </c>
    </row>
    <row r="269" spans="1:10" x14ac:dyDescent="0.35">
      <c r="A269" s="31">
        <v>44254</v>
      </c>
      <c r="B269" s="30">
        <v>4888954</v>
      </c>
      <c r="C269" s="30">
        <f t="shared" si="0"/>
        <v>9955</v>
      </c>
      <c r="D269" s="30">
        <v>16105520</v>
      </c>
      <c r="E269" s="30">
        <f t="shared" si="1"/>
        <v>108261</v>
      </c>
      <c r="H269" s="30">
        <v>557826</v>
      </c>
      <c r="I269" s="30">
        <f t="shared" si="2"/>
        <v>3025</v>
      </c>
    </row>
    <row r="270" spans="1:10" x14ac:dyDescent="0.35">
      <c r="A270" s="31">
        <v>44255</v>
      </c>
      <c r="B270" s="30">
        <v>4898841</v>
      </c>
      <c r="C270" s="30">
        <f t="shared" si="0"/>
        <v>9887</v>
      </c>
      <c r="D270" s="30">
        <v>16208091</v>
      </c>
      <c r="E270" s="30">
        <f t="shared" si="1"/>
        <v>102571</v>
      </c>
      <c r="H270" s="30">
        <v>559897</v>
      </c>
      <c r="I270" s="30">
        <f t="shared" si="2"/>
        <v>2071</v>
      </c>
    </row>
    <row r="271" spans="1:10" x14ac:dyDescent="0.35">
      <c r="A271" s="31">
        <v>44256</v>
      </c>
      <c r="B271" s="30">
        <v>4906907</v>
      </c>
      <c r="C271" s="30">
        <f t="shared" si="0"/>
        <v>8066</v>
      </c>
      <c r="D271" s="30">
        <v>16261930</v>
      </c>
      <c r="E271" s="30">
        <f t="shared" si="1"/>
        <v>53839</v>
      </c>
      <c r="H271" s="30">
        <v>561797</v>
      </c>
      <c r="I271" s="30">
        <f t="shared" si="2"/>
        <v>1900</v>
      </c>
    </row>
    <row r="272" spans="1:10" x14ac:dyDescent="0.35">
      <c r="A272" s="31">
        <v>44257</v>
      </c>
      <c r="B272" s="30">
        <v>4914633</v>
      </c>
      <c r="C272" s="30">
        <f t="shared" si="0"/>
        <v>7726</v>
      </c>
      <c r="D272" s="30">
        <v>16317937</v>
      </c>
      <c r="E272" s="30">
        <f t="shared" si="1"/>
        <v>56007</v>
      </c>
      <c r="H272" s="30">
        <v>564788</v>
      </c>
      <c r="I272" s="30">
        <f t="shared" si="2"/>
        <v>2991</v>
      </c>
    </row>
    <row r="273" spans="1:10" x14ac:dyDescent="0.35">
      <c r="A273" s="31">
        <v>44258</v>
      </c>
      <c r="B273" s="30">
        <v>4924697</v>
      </c>
      <c r="C273" s="30">
        <f t="shared" si="0"/>
        <v>10064</v>
      </c>
      <c r="D273" s="30">
        <v>16419989</v>
      </c>
      <c r="E273" s="30">
        <f t="shared" si="1"/>
        <v>102052</v>
      </c>
      <c r="H273" s="30">
        <v>568678</v>
      </c>
      <c r="I273" s="30">
        <f t="shared" si="2"/>
        <v>3890</v>
      </c>
      <c r="J273" s="30">
        <v>1.41</v>
      </c>
    </row>
    <row r="274" spans="1:10" x14ac:dyDescent="0.35">
      <c r="A274" s="31">
        <v>44259</v>
      </c>
      <c r="B274" s="30">
        <v>4934661</v>
      </c>
      <c r="C274" s="30">
        <f t="shared" si="0"/>
        <v>9964</v>
      </c>
      <c r="D274" s="30">
        <v>16522351</v>
      </c>
      <c r="E274" s="30">
        <f t="shared" si="1"/>
        <v>102362</v>
      </c>
      <c r="H274" s="30">
        <v>571445</v>
      </c>
      <c r="I274" s="30">
        <f t="shared" si="2"/>
        <v>2767</v>
      </c>
    </row>
    <row r="275" spans="1:10" x14ac:dyDescent="0.35">
      <c r="A275" s="31">
        <v>44260</v>
      </c>
      <c r="B275" s="30">
        <v>4945245</v>
      </c>
      <c r="C275" s="30">
        <f t="shared" si="0"/>
        <v>10584</v>
      </c>
      <c r="D275" s="30">
        <v>16628614</v>
      </c>
      <c r="E275" s="30">
        <f t="shared" si="1"/>
        <v>106263</v>
      </c>
      <c r="H275" s="30">
        <v>574434</v>
      </c>
      <c r="I275" s="30">
        <f t="shared" si="2"/>
        <v>2989</v>
      </c>
    </row>
    <row r="276" spans="1:10" x14ac:dyDescent="0.35">
      <c r="A276" s="31">
        <v>44261</v>
      </c>
      <c r="B276" s="30">
        <v>4954566</v>
      </c>
      <c r="C276" s="30">
        <f t="shared" si="0"/>
        <v>9321</v>
      </c>
      <c r="D276" s="30">
        <v>16728973</v>
      </c>
      <c r="E276" s="30">
        <f t="shared" si="1"/>
        <v>100359</v>
      </c>
      <c r="H276" s="30">
        <v>578153</v>
      </c>
      <c r="I276" s="30">
        <f t="shared" si="2"/>
        <v>3719</v>
      </c>
    </row>
    <row r="277" spans="1:10" x14ac:dyDescent="0.35">
      <c r="A277" s="31">
        <v>44262</v>
      </c>
      <c r="B277" s="30">
        <v>4963875</v>
      </c>
      <c r="C277" s="30">
        <f t="shared" si="0"/>
        <v>9309</v>
      </c>
      <c r="D277" s="30">
        <v>16825551</v>
      </c>
      <c r="E277" s="30">
        <f t="shared" si="1"/>
        <v>96578</v>
      </c>
      <c r="H277" s="30">
        <v>580372</v>
      </c>
      <c r="I277" s="30">
        <f t="shared" si="2"/>
        <v>2219</v>
      </c>
    </row>
    <row r="278" spans="1:10" x14ac:dyDescent="0.35">
      <c r="A278" s="31">
        <v>44263</v>
      </c>
      <c r="B278" s="30">
        <v>4970386</v>
      </c>
      <c r="C278" s="30">
        <f t="shared" si="0"/>
        <v>6511</v>
      </c>
      <c r="D278" s="30">
        <v>16866613</v>
      </c>
      <c r="E278" s="30">
        <f t="shared" si="1"/>
        <v>41062</v>
      </c>
      <c r="H278" s="30">
        <v>581759</v>
      </c>
      <c r="I278" s="30">
        <f t="shared" si="2"/>
        <v>1387</v>
      </c>
    </row>
    <row r="279" spans="1:10" x14ac:dyDescent="0.35">
      <c r="A279" s="31">
        <v>44264</v>
      </c>
      <c r="B279" s="30">
        <v>4977602</v>
      </c>
      <c r="C279" s="30">
        <f t="shared" si="0"/>
        <v>7216</v>
      </c>
      <c r="D279" s="30">
        <v>16925691</v>
      </c>
      <c r="E279" s="30">
        <f t="shared" si="1"/>
        <v>59078</v>
      </c>
      <c r="H279" s="30">
        <v>585033</v>
      </c>
      <c r="I279" s="30">
        <f t="shared" si="2"/>
        <v>3274</v>
      </c>
    </row>
    <row r="280" spans="1:10" x14ac:dyDescent="0.35">
      <c r="A280" s="31">
        <v>44265</v>
      </c>
      <c r="B280" s="30">
        <v>4987106</v>
      </c>
      <c r="C280" s="30">
        <f t="shared" si="0"/>
        <v>9504</v>
      </c>
      <c r="D280" s="30">
        <v>17019491</v>
      </c>
      <c r="E280" s="30">
        <f t="shared" si="1"/>
        <v>93800</v>
      </c>
      <c r="H280" s="30">
        <v>588289</v>
      </c>
      <c r="I280" s="30">
        <f t="shared" si="2"/>
        <v>3256</v>
      </c>
      <c r="J280" s="30">
        <v>1.55</v>
      </c>
    </row>
    <row r="281" spans="1:10" x14ac:dyDescent="0.35">
      <c r="A281" s="31">
        <v>44266</v>
      </c>
      <c r="B281" s="30">
        <v>4997818</v>
      </c>
      <c r="C281" s="30">
        <f t="shared" si="0"/>
        <v>10712</v>
      </c>
      <c r="D281" s="30">
        <v>17129876</v>
      </c>
      <c r="E281" s="30">
        <f t="shared" si="1"/>
        <v>110385</v>
      </c>
      <c r="H281" s="30">
        <v>591099</v>
      </c>
      <c r="I281" s="30">
        <f t="shared" si="2"/>
        <v>2810</v>
      </c>
    </row>
    <row r="282" spans="1:10" x14ac:dyDescent="0.35">
      <c r="A282" s="31">
        <v>44267</v>
      </c>
      <c r="B282" s="30">
        <v>5008266</v>
      </c>
      <c r="C282" s="30">
        <f t="shared" si="0"/>
        <v>10448</v>
      </c>
      <c r="D282" s="30">
        <v>17229788</v>
      </c>
      <c r="E282" s="30">
        <f t="shared" si="1"/>
        <v>99912</v>
      </c>
      <c r="H282" s="30">
        <v>594282</v>
      </c>
      <c r="I282" s="30">
        <f t="shared" si="2"/>
        <v>3183</v>
      </c>
    </row>
    <row r="283" spans="1:10" x14ac:dyDescent="0.35">
      <c r="A283" s="31">
        <v>44268</v>
      </c>
      <c r="B283" s="30">
        <v>5017424</v>
      </c>
      <c r="C283" s="30">
        <f t="shared" si="0"/>
        <v>9158</v>
      </c>
      <c r="D283" s="30">
        <v>17335286</v>
      </c>
      <c r="E283" s="30">
        <f t="shared" si="1"/>
        <v>105498</v>
      </c>
      <c r="H283" s="30">
        <v>597460</v>
      </c>
      <c r="I283" s="30">
        <f t="shared" si="2"/>
        <v>3178</v>
      </c>
    </row>
    <row r="284" spans="1:10" x14ac:dyDescent="0.35">
      <c r="A284" s="31">
        <v>44269</v>
      </c>
      <c r="B284" s="30">
        <v>5027244</v>
      </c>
      <c r="C284" s="30">
        <f t="shared" si="0"/>
        <v>9820</v>
      </c>
      <c r="D284" s="30">
        <v>17425530</v>
      </c>
      <c r="E284" s="30">
        <f t="shared" si="1"/>
        <v>90244</v>
      </c>
      <c r="H284" s="30">
        <v>599648</v>
      </c>
      <c r="I284" s="30">
        <f t="shared" si="2"/>
        <v>2188</v>
      </c>
    </row>
    <row r="285" spans="1:10" x14ac:dyDescent="0.35">
      <c r="A285" s="31">
        <v>44270</v>
      </c>
      <c r="B285" s="30">
        <v>5033524</v>
      </c>
      <c r="C285" s="30">
        <f t="shared" si="0"/>
        <v>6280</v>
      </c>
      <c r="D285" s="30">
        <v>17462094</v>
      </c>
      <c r="E285" s="30">
        <f t="shared" si="1"/>
        <v>36564</v>
      </c>
      <c r="H285" s="30">
        <v>601296</v>
      </c>
      <c r="I285" s="30">
        <f t="shared" si="2"/>
        <v>1648</v>
      </c>
    </row>
    <row r="286" spans="1:10" x14ac:dyDescent="0.35">
      <c r="A286" s="31">
        <v>44271</v>
      </c>
      <c r="B286" s="30">
        <v>5039954</v>
      </c>
      <c r="C286" s="30">
        <f t="shared" si="0"/>
        <v>6430</v>
      </c>
      <c r="D286" s="30">
        <v>17509640</v>
      </c>
      <c r="E286" s="30">
        <f t="shared" si="1"/>
        <v>47546</v>
      </c>
      <c r="H286" s="30">
        <v>603981</v>
      </c>
      <c r="I286" s="30">
        <f t="shared" si="2"/>
        <v>2685</v>
      </c>
    </row>
    <row r="287" spans="1:10" x14ac:dyDescent="0.35">
      <c r="A287" s="31">
        <v>44272</v>
      </c>
      <c r="B287" s="30">
        <v>5049523</v>
      </c>
      <c r="C287" s="30">
        <f t="shared" si="0"/>
        <v>9569</v>
      </c>
      <c r="D287" s="30">
        <v>17607605</v>
      </c>
      <c r="E287" s="30">
        <f t="shared" si="1"/>
        <v>97965</v>
      </c>
      <c r="H287" s="30">
        <v>605934</v>
      </c>
      <c r="I287" s="30">
        <f t="shared" si="2"/>
        <v>1953</v>
      </c>
      <c r="J287" s="30">
        <v>1.45</v>
      </c>
    </row>
    <row r="288" spans="1:10" x14ac:dyDescent="0.35">
      <c r="A288" s="31">
        <v>44273</v>
      </c>
      <c r="B288" s="30">
        <v>5060892</v>
      </c>
      <c r="C288" s="30">
        <f t="shared" si="0"/>
        <v>11369</v>
      </c>
      <c r="D288" s="30">
        <v>17714455</v>
      </c>
      <c r="E288" s="30">
        <f t="shared" si="1"/>
        <v>106850</v>
      </c>
      <c r="H288" s="30">
        <v>608159</v>
      </c>
      <c r="I288" s="30">
        <f t="shared" si="2"/>
        <v>2225</v>
      </c>
    </row>
    <row r="289" spans="1:10" x14ac:dyDescent="0.35">
      <c r="A289" s="31">
        <v>44274</v>
      </c>
      <c r="B289" s="30">
        <v>5071850</v>
      </c>
      <c r="C289" s="30">
        <f t="shared" si="0"/>
        <v>10958</v>
      </c>
      <c r="D289" s="30">
        <v>17821227</v>
      </c>
      <c r="E289" s="30">
        <f t="shared" si="1"/>
        <v>106772</v>
      </c>
      <c r="H289" s="30">
        <v>612076</v>
      </c>
      <c r="I289" s="30">
        <f t="shared" si="2"/>
        <v>3917</v>
      </c>
    </row>
    <row r="290" spans="1:10" x14ac:dyDescent="0.35">
      <c r="A290" s="31">
        <v>44275</v>
      </c>
      <c r="B290" s="30">
        <v>5082112</v>
      </c>
      <c r="C290" s="30">
        <f t="shared" si="0"/>
        <v>10262</v>
      </c>
      <c r="D290" s="30">
        <v>17931886</v>
      </c>
      <c r="E290" s="30">
        <f t="shared" si="1"/>
        <v>110659</v>
      </c>
      <c r="H290" s="30">
        <v>617244</v>
      </c>
      <c r="I290" s="30">
        <f t="shared" si="2"/>
        <v>5168</v>
      </c>
    </row>
    <row r="291" spans="1:10" x14ac:dyDescent="0.35">
      <c r="A291" s="31">
        <v>44276</v>
      </c>
      <c r="B291" s="30">
        <v>5091436</v>
      </c>
      <c r="C291" s="30">
        <f t="shared" si="0"/>
        <v>9324</v>
      </c>
      <c r="D291" s="30">
        <v>18008712</v>
      </c>
      <c r="E291" s="30">
        <f t="shared" si="1"/>
        <v>76826</v>
      </c>
      <c r="H291" s="30">
        <v>619477</v>
      </c>
      <c r="I291" s="30">
        <f t="shared" si="2"/>
        <v>2233</v>
      </c>
    </row>
    <row r="292" spans="1:10" x14ac:dyDescent="0.35">
      <c r="A292" s="31">
        <v>44277</v>
      </c>
      <c r="B292" s="30">
        <v>5097403</v>
      </c>
      <c r="C292" s="30">
        <f t="shared" si="0"/>
        <v>5967</v>
      </c>
      <c r="D292" s="30">
        <v>18045581</v>
      </c>
      <c r="E292" s="30">
        <f t="shared" si="1"/>
        <v>36869</v>
      </c>
      <c r="H292" s="30">
        <v>621032</v>
      </c>
      <c r="I292" s="30">
        <f t="shared" si="2"/>
        <v>1555</v>
      </c>
    </row>
    <row r="293" spans="1:10" x14ac:dyDescent="0.35">
      <c r="A293" s="31">
        <v>44278</v>
      </c>
      <c r="B293" s="30">
        <v>5105313</v>
      </c>
      <c r="C293" s="30">
        <f t="shared" si="0"/>
        <v>7910</v>
      </c>
      <c r="D293" s="30">
        <v>18094681</v>
      </c>
      <c r="E293" s="30">
        <f t="shared" si="1"/>
        <v>49100</v>
      </c>
      <c r="H293" s="30">
        <v>624754</v>
      </c>
      <c r="I293" s="30">
        <f t="shared" si="2"/>
        <v>3722</v>
      </c>
    </row>
    <row r="294" spans="1:10" x14ac:dyDescent="0.35">
      <c r="A294" s="31">
        <v>44279</v>
      </c>
      <c r="B294" s="30">
        <v>5115851</v>
      </c>
      <c r="C294" s="30">
        <f t="shared" si="0"/>
        <v>10538</v>
      </c>
      <c r="D294" s="30">
        <v>18201030</v>
      </c>
      <c r="E294" s="30">
        <f t="shared" si="1"/>
        <v>106349</v>
      </c>
      <c r="H294" s="30">
        <v>629033</v>
      </c>
      <c r="I294" s="30">
        <f t="shared" si="2"/>
        <v>4279</v>
      </c>
      <c r="J294" s="30">
        <v>1.27</v>
      </c>
    </row>
    <row r="295" spans="1:10" x14ac:dyDescent="0.35">
      <c r="A295" s="31">
        <v>44280</v>
      </c>
      <c r="B295" s="30">
        <v>5127309</v>
      </c>
      <c r="C295" s="30">
        <f t="shared" si="0"/>
        <v>11458</v>
      </c>
      <c r="D295" s="30">
        <v>18312783</v>
      </c>
      <c r="E295" s="30">
        <f t="shared" si="1"/>
        <v>111753</v>
      </c>
      <c r="H295" s="30">
        <v>631565</v>
      </c>
      <c r="I295" s="30">
        <f t="shared" si="2"/>
        <v>2532</v>
      </c>
    </row>
    <row r="296" spans="1:10" x14ac:dyDescent="0.35">
      <c r="A296" s="31">
        <v>44281</v>
      </c>
      <c r="B296" s="30">
        <v>5138909</v>
      </c>
      <c r="C296" s="30">
        <f t="shared" si="0"/>
        <v>11600</v>
      </c>
      <c r="D296" s="30">
        <v>18420376</v>
      </c>
      <c r="E296" s="30">
        <f t="shared" si="1"/>
        <v>107593</v>
      </c>
      <c r="H296" s="30">
        <v>636605</v>
      </c>
      <c r="I296" s="30">
        <f t="shared" si="2"/>
        <v>5040</v>
      </c>
    </row>
    <row r="297" spans="1:10" x14ac:dyDescent="0.35">
      <c r="A297" s="31">
        <v>44282</v>
      </c>
      <c r="B297" s="30">
        <v>5149546</v>
      </c>
      <c r="C297" s="30">
        <f t="shared" si="0"/>
        <v>10637</v>
      </c>
      <c r="D297" s="30">
        <v>18528787</v>
      </c>
      <c r="E297" s="30">
        <f t="shared" si="1"/>
        <v>108411</v>
      </c>
      <c r="H297" s="30">
        <v>639946</v>
      </c>
      <c r="I297" s="30">
        <f t="shared" si="2"/>
        <v>3341</v>
      </c>
    </row>
    <row r="298" spans="1:10" s="88" customFormat="1" x14ac:dyDescent="0.35">
      <c r="A298" s="89">
        <v>44283</v>
      </c>
      <c r="B298" s="88">
        <v>5158585</v>
      </c>
      <c r="C298" s="88">
        <f t="shared" si="0"/>
        <v>9039</v>
      </c>
      <c r="D298" s="88">
        <v>18603966</v>
      </c>
      <c r="E298" s="88">
        <f t="shared" si="1"/>
        <v>75179</v>
      </c>
      <c r="F298" s="132"/>
      <c r="G298" s="132"/>
      <c r="H298" s="88">
        <v>641852</v>
      </c>
      <c r="I298" s="88">
        <f t="shared" si="2"/>
        <v>1906</v>
      </c>
    </row>
    <row r="299" spans="1:10" s="88" customFormat="1" x14ac:dyDescent="0.35">
      <c r="A299" s="89">
        <v>44284</v>
      </c>
      <c r="B299" s="88">
        <v>5165430</v>
      </c>
      <c r="C299" s="88">
        <f t="shared" si="0"/>
        <v>6845</v>
      </c>
      <c r="D299" s="88">
        <v>18645737</v>
      </c>
      <c r="E299" s="88">
        <f t="shared" si="1"/>
        <v>41771</v>
      </c>
      <c r="F299" s="132"/>
      <c r="G299" s="132"/>
      <c r="H299" s="88">
        <v>642846</v>
      </c>
      <c r="I299" s="88">
        <f t="shared" si="2"/>
        <v>994</v>
      </c>
    </row>
    <row r="300" spans="1:10" x14ac:dyDescent="0.35">
      <c r="A300" s="31">
        <v>44285</v>
      </c>
      <c r="B300" s="30">
        <v>5173872</v>
      </c>
      <c r="C300" s="30">
        <f t="shared" si="0"/>
        <v>8442</v>
      </c>
      <c r="D300" s="30">
        <v>18705555</v>
      </c>
      <c r="E300" s="30">
        <f t="shared" si="1"/>
        <v>59818</v>
      </c>
      <c r="H300" s="30">
        <v>647319</v>
      </c>
      <c r="I300" s="30">
        <f t="shared" si="2"/>
        <v>4473</v>
      </c>
    </row>
    <row r="301" spans="1:10" x14ac:dyDescent="0.35">
      <c r="A301" s="31">
        <v>44286</v>
      </c>
      <c r="B301" s="30">
        <v>5185139</v>
      </c>
      <c r="C301" s="30">
        <f t="shared" si="0"/>
        <v>11267</v>
      </c>
      <c r="D301" s="30">
        <v>18821008</v>
      </c>
      <c r="E301" s="30">
        <f t="shared" si="1"/>
        <v>115453</v>
      </c>
      <c r="H301" s="30">
        <v>650731</v>
      </c>
      <c r="I301" s="30">
        <f t="shared" si="2"/>
        <v>3412</v>
      </c>
      <c r="J301" s="30">
        <v>1.29</v>
      </c>
    </row>
    <row r="302" spans="1:10" x14ac:dyDescent="0.35">
      <c r="A302" s="31">
        <v>44287</v>
      </c>
      <c r="B302" s="30">
        <v>5197331</v>
      </c>
      <c r="C302" s="30">
        <f t="shared" si="0"/>
        <v>12192</v>
      </c>
      <c r="D302" s="30">
        <v>18928748</v>
      </c>
      <c r="E302" s="30">
        <f t="shared" si="1"/>
        <v>107740</v>
      </c>
      <c r="H302" s="30">
        <v>654412</v>
      </c>
      <c r="I302" s="30">
        <f t="shared" si="2"/>
        <v>3681</v>
      </c>
    </row>
    <row r="303" spans="1:10" x14ac:dyDescent="0.35">
      <c r="A303" s="31">
        <v>44288</v>
      </c>
      <c r="B303" s="30">
        <v>5208172</v>
      </c>
      <c r="C303" s="30">
        <f t="shared" si="0"/>
        <v>10841</v>
      </c>
      <c r="D303" s="30">
        <v>19021962</v>
      </c>
      <c r="E303" s="30">
        <f t="shared" si="1"/>
        <v>93214</v>
      </c>
      <c r="H303" s="30">
        <v>658325</v>
      </c>
      <c r="I303" s="30">
        <f t="shared" si="2"/>
        <v>3913</v>
      </c>
    </row>
    <row r="304" spans="1:10" x14ac:dyDescent="0.35">
      <c r="A304" s="31">
        <v>44289</v>
      </c>
      <c r="B304" s="30">
        <v>5219546</v>
      </c>
      <c r="C304" s="30">
        <f t="shared" si="0"/>
        <v>11374</v>
      </c>
      <c r="D304" s="30">
        <v>19138478</v>
      </c>
      <c r="E304" s="30">
        <f t="shared" si="1"/>
        <v>116516</v>
      </c>
      <c r="H304" s="30">
        <v>661165</v>
      </c>
      <c r="I304" s="30">
        <f t="shared" si="2"/>
        <v>2840</v>
      </c>
    </row>
    <row r="305" spans="1:10" x14ac:dyDescent="0.35">
      <c r="A305" s="31">
        <v>44291</v>
      </c>
      <c r="B305" s="30">
        <v>5235026</v>
      </c>
      <c r="C305" s="30">
        <f t="shared" si="0"/>
        <v>15480</v>
      </c>
      <c r="D305" s="30">
        <v>19252065</v>
      </c>
      <c r="E305" s="30">
        <f t="shared" si="1"/>
        <v>113587</v>
      </c>
      <c r="H305" s="30">
        <v>663515</v>
      </c>
      <c r="I305" s="30">
        <f t="shared" si="2"/>
        <v>2350</v>
      </c>
    </row>
    <row r="306" spans="1:10" x14ac:dyDescent="0.35">
      <c r="A306" s="31">
        <v>44292</v>
      </c>
      <c r="B306" s="30">
        <v>5243268</v>
      </c>
      <c r="C306" s="30">
        <f t="shared" si="0"/>
        <v>8242</v>
      </c>
      <c r="D306" s="30">
        <v>19313316</v>
      </c>
      <c r="E306" s="30">
        <f t="shared" si="1"/>
        <v>61251</v>
      </c>
      <c r="H306" s="30">
        <v>666203</v>
      </c>
      <c r="I306" s="30">
        <f t="shared" si="2"/>
        <v>2688</v>
      </c>
    </row>
    <row r="307" spans="1:10" x14ac:dyDescent="0.35">
      <c r="A307" s="133">
        <v>44293</v>
      </c>
      <c r="B307" s="30">
        <v>5255276</v>
      </c>
      <c r="C307" s="132">
        <f t="shared" si="0"/>
        <v>12008</v>
      </c>
      <c r="D307" s="30">
        <v>19431439</v>
      </c>
      <c r="E307" s="132">
        <f t="shared" si="1"/>
        <v>118123</v>
      </c>
      <c r="H307" s="30">
        <v>670138</v>
      </c>
      <c r="I307" s="132">
        <f t="shared" si="2"/>
        <v>3935</v>
      </c>
      <c r="J307" s="30">
        <v>1.31</v>
      </c>
    </row>
    <row r="308" spans="1:10" x14ac:dyDescent="0.35">
      <c r="A308" s="31">
        <v>44294</v>
      </c>
      <c r="B308" s="30">
        <v>5266747</v>
      </c>
      <c r="C308" s="132">
        <f t="shared" si="0"/>
        <v>11471</v>
      </c>
      <c r="D308" s="30">
        <v>19543855</v>
      </c>
      <c r="E308" s="132">
        <f t="shared" si="1"/>
        <v>112416</v>
      </c>
      <c r="H308" s="30">
        <v>675022</v>
      </c>
      <c r="I308" s="132">
        <f t="shared" si="2"/>
        <v>4884</v>
      </c>
    </row>
    <row r="309" spans="1:10" x14ac:dyDescent="0.35">
      <c r="A309" s="133">
        <v>44295</v>
      </c>
      <c r="B309" s="30">
        <v>5277928</v>
      </c>
      <c r="C309" s="132">
        <f t="shared" si="0"/>
        <v>11181</v>
      </c>
      <c r="D309" s="30">
        <v>19636641</v>
      </c>
      <c r="E309" s="132">
        <f t="shared" si="1"/>
        <v>92786</v>
      </c>
      <c r="H309" s="30">
        <v>677906</v>
      </c>
      <c r="I309" s="132">
        <f t="shared" si="2"/>
        <v>2884</v>
      </c>
    </row>
    <row r="310" spans="1:10" x14ac:dyDescent="0.35">
      <c r="A310" s="31">
        <v>44296</v>
      </c>
      <c r="B310" s="30">
        <v>5288525</v>
      </c>
      <c r="C310" s="132">
        <f t="shared" si="0"/>
        <v>10597</v>
      </c>
      <c r="D310" s="30">
        <v>19748011</v>
      </c>
      <c r="E310" s="132">
        <f t="shared" si="1"/>
        <v>111370</v>
      </c>
      <c r="H310" s="30">
        <v>680712</v>
      </c>
      <c r="I310" s="132">
        <f t="shared" si="2"/>
        <v>2806</v>
      </c>
    </row>
    <row r="311" spans="1:10" x14ac:dyDescent="0.35">
      <c r="A311" s="133">
        <v>44297</v>
      </c>
      <c r="B311" s="30">
        <v>5298544</v>
      </c>
      <c r="C311" s="132">
        <f t="shared" si="0"/>
        <v>10019</v>
      </c>
      <c r="D311" s="30">
        <v>19833921</v>
      </c>
      <c r="E311" s="132">
        <f t="shared" si="1"/>
        <v>85910</v>
      </c>
      <c r="H311" s="30">
        <v>683187</v>
      </c>
      <c r="I311" s="132">
        <f t="shared" si="2"/>
        <v>2475</v>
      </c>
    </row>
    <row r="312" spans="1:10" x14ac:dyDescent="0.35">
      <c r="A312" s="133">
        <v>44298</v>
      </c>
      <c r="B312" s="30">
        <v>5305718</v>
      </c>
      <c r="C312" s="132">
        <f t="shared" si="0"/>
        <v>7174</v>
      </c>
      <c r="D312" s="30">
        <v>19873299</v>
      </c>
      <c r="E312" s="132">
        <f t="shared" si="1"/>
        <v>39378</v>
      </c>
      <c r="H312" s="30">
        <v>685644</v>
      </c>
      <c r="I312" s="132">
        <f t="shared" si="2"/>
        <v>2457</v>
      </c>
    </row>
    <row r="313" spans="1:10" x14ac:dyDescent="0.35">
      <c r="A313" s="133">
        <v>44299</v>
      </c>
      <c r="B313" s="30">
        <v>5313763</v>
      </c>
      <c r="C313" s="132">
        <f t="shared" si="0"/>
        <v>8045</v>
      </c>
      <c r="D313" s="30">
        <v>19931128</v>
      </c>
      <c r="E313" s="132">
        <f t="shared" si="1"/>
        <v>57829</v>
      </c>
      <c r="H313" s="30">
        <v>687927</v>
      </c>
      <c r="I313" s="132">
        <f t="shared" si="2"/>
        <v>2283</v>
      </c>
    </row>
    <row r="314" spans="1:10" x14ac:dyDescent="0.35">
      <c r="A314" s="133">
        <v>44300</v>
      </c>
      <c r="B314" s="30">
        <v>5325610</v>
      </c>
      <c r="C314" s="132">
        <f t="shared" si="0"/>
        <v>11847</v>
      </c>
      <c r="D314" s="30">
        <v>20045384</v>
      </c>
      <c r="E314" s="132">
        <f t="shared" si="1"/>
        <v>114256</v>
      </c>
      <c r="H314" s="30">
        <v>691045</v>
      </c>
      <c r="I314" s="132">
        <f t="shared" si="2"/>
        <v>3118</v>
      </c>
      <c r="J314" s="30">
        <v>1.25</v>
      </c>
    </row>
    <row r="315" spans="1:10" x14ac:dyDescent="0.35">
      <c r="A315" s="31">
        <v>44301</v>
      </c>
      <c r="B315" s="30">
        <v>5338007</v>
      </c>
      <c r="C315" s="132">
        <f t="shared" si="0"/>
        <v>12397</v>
      </c>
      <c r="D315" s="30">
        <v>20146905</v>
      </c>
      <c r="E315" s="132">
        <f t="shared" si="1"/>
        <v>101521</v>
      </c>
      <c r="H315" s="30">
        <v>694687</v>
      </c>
      <c r="I315" s="132">
        <f t="shared" si="2"/>
        <v>3642</v>
      </c>
    </row>
    <row r="316" spans="1:10" x14ac:dyDescent="0.35">
      <c r="A316" s="133">
        <v>44302</v>
      </c>
      <c r="B316" s="30">
        <v>5350255</v>
      </c>
      <c r="C316" s="132">
        <f t="shared" si="0"/>
        <v>12248</v>
      </c>
      <c r="D316" s="30">
        <v>20254492</v>
      </c>
      <c r="E316" s="132">
        <f t="shared" si="1"/>
        <v>107587</v>
      </c>
      <c r="H316" s="30">
        <v>698079</v>
      </c>
      <c r="I316" s="132">
        <f t="shared" si="2"/>
        <v>3392</v>
      </c>
    </row>
    <row r="317" spans="1:10" x14ac:dyDescent="0.35">
      <c r="A317" s="133">
        <v>44303</v>
      </c>
      <c r="B317" s="30">
        <v>5361044</v>
      </c>
      <c r="C317" s="132">
        <f t="shared" si="0"/>
        <v>10789</v>
      </c>
      <c r="D317" s="30">
        <v>20352234</v>
      </c>
      <c r="E317" s="132">
        <f t="shared" si="1"/>
        <v>97742</v>
      </c>
      <c r="H317" s="30">
        <v>702597</v>
      </c>
      <c r="I317" s="132">
        <f t="shared" si="2"/>
        <v>4518</v>
      </c>
    </row>
    <row r="318" spans="1:10" x14ac:dyDescent="0.35">
      <c r="A318" s="133">
        <v>44304</v>
      </c>
      <c r="B318" s="30">
        <v>5369380</v>
      </c>
      <c r="C318" s="132">
        <f t="shared" si="0"/>
        <v>8336</v>
      </c>
      <c r="D318" s="30">
        <v>20431312</v>
      </c>
      <c r="E318" s="132">
        <f t="shared" si="1"/>
        <v>79078</v>
      </c>
      <c r="H318" s="30">
        <v>704666</v>
      </c>
      <c r="I318" s="132">
        <f t="shared" si="2"/>
        <v>2069</v>
      </c>
    </row>
    <row r="319" spans="1:10" x14ac:dyDescent="0.35">
      <c r="A319" s="133">
        <v>44305</v>
      </c>
      <c r="B319" s="30">
        <v>5376884</v>
      </c>
      <c r="C319" s="132">
        <f t="shared" si="0"/>
        <v>7504</v>
      </c>
      <c r="D319" s="30">
        <v>20470233</v>
      </c>
      <c r="E319" s="132">
        <f t="shared" si="1"/>
        <v>38921</v>
      </c>
      <c r="F319" s="132">
        <v>1126961</v>
      </c>
      <c r="H319" s="30">
        <v>705940</v>
      </c>
      <c r="I319" s="132">
        <f t="shared" si="2"/>
        <v>1274</v>
      </c>
    </row>
    <row r="320" spans="1:10" x14ac:dyDescent="0.35">
      <c r="A320" s="133">
        <v>44306</v>
      </c>
      <c r="B320" s="30">
        <v>5383577</v>
      </c>
      <c r="C320" s="132">
        <f t="shared" si="0"/>
        <v>6693</v>
      </c>
      <c r="D320" s="30">
        <v>20522711</v>
      </c>
      <c r="E320" s="132">
        <f t="shared" si="1"/>
        <v>52478</v>
      </c>
      <c r="F320" s="132">
        <v>1132306</v>
      </c>
      <c r="G320" s="132">
        <f t="shared" ref="G320:G342" si="3">F320-F319</f>
        <v>5345</v>
      </c>
      <c r="H320" s="30">
        <v>708618</v>
      </c>
      <c r="I320" s="132">
        <f t="shared" si="2"/>
        <v>2678</v>
      </c>
    </row>
    <row r="321" spans="1:10" x14ac:dyDescent="0.35">
      <c r="A321" s="133">
        <v>44307</v>
      </c>
      <c r="B321" s="30">
        <v>5392216</v>
      </c>
      <c r="C321" s="132">
        <f t="shared" si="0"/>
        <v>8639</v>
      </c>
      <c r="D321" s="30">
        <v>20599779</v>
      </c>
      <c r="E321" s="132">
        <f t="shared" si="1"/>
        <v>77068</v>
      </c>
      <c r="F321" s="132">
        <v>1139180</v>
      </c>
      <c r="G321" s="132">
        <f t="shared" si="3"/>
        <v>6874</v>
      </c>
      <c r="H321" s="30">
        <v>711873</v>
      </c>
      <c r="I321" s="132">
        <f t="shared" si="2"/>
        <v>3255</v>
      </c>
      <c r="J321" s="30">
        <v>1.21</v>
      </c>
    </row>
    <row r="322" spans="1:10" x14ac:dyDescent="0.35">
      <c r="A322" s="133">
        <v>44308</v>
      </c>
      <c r="B322" s="30">
        <v>5401707</v>
      </c>
      <c r="C322" s="132">
        <f t="shared" si="0"/>
        <v>9491</v>
      </c>
      <c r="D322" s="30">
        <v>20701850</v>
      </c>
      <c r="E322" s="132">
        <f t="shared" si="1"/>
        <v>102071</v>
      </c>
      <c r="F322" s="132">
        <v>1144592</v>
      </c>
      <c r="G322" s="132">
        <f t="shared" si="3"/>
        <v>5412</v>
      </c>
      <c r="H322" s="30">
        <v>714604</v>
      </c>
      <c r="I322" s="132">
        <f t="shared" si="2"/>
        <v>2731</v>
      </c>
    </row>
    <row r="323" spans="1:10" x14ac:dyDescent="0.35">
      <c r="A323" s="133">
        <v>44309</v>
      </c>
      <c r="B323" s="30">
        <v>5411308</v>
      </c>
      <c r="C323" s="132">
        <f t="shared" si="0"/>
        <v>9601</v>
      </c>
      <c r="D323" s="30">
        <v>20794005</v>
      </c>
      <c r="E323" s="132">
        <f t="shared" si="1"/>
        <v>92155</v>
      </c>
      <c r="F323" s="132">
        <v>1150113</v>
      </c>
      <c r="G323" s="132">
        <f t="shared" si="3"/>
        <v>5521</v>
      </c>
      <c r="H323" s="30">
        <v>717171</v>
      </c>
      <c r="I323" s="132">
        <f t="shared" si="2"/>
        <v>2567</v>
      </c>
    </row>
    <row r="324" spans="1:10" x14ac:dyDescent="0.35">
      <c r="A324" s="133">
        <v>44310</v>
      </c>
      <c r="B324" s="30">
        <v>5421362</v>
      </c>
      <c r="C324" s="132">
        <f t="shared" si="0"/>
        <v>10054</v>
      </c>
      <c r="D324" s="30">
        <v>20900149</v>
      </c>
      <c r="E324" s="132">
        <f t="shared" si="1"/>
        <v>106144</v>
      </c>
      <c r="F324" s="132">
        <v>1157351</v>
      </c>
      <c r="G324" s="132">
        <f t="shared" si="3"/>
        <v>7238</v>
      </c>
      <c r="H324" s="30">
        <v>720344</v>
      </c>
      <c r="I324" s="132">
        <f t="shared" si="2"/>
        <v>3173</v>
      </c>
    </row>
    <row r="325" spans="1:10" x14ac:dyDescent="0.35">
      <c r="A325" s="133">
        <v>44311</v>
      </c>
      <c r="B325" s="30">
        <v>5430623</v>
      </c>
      <c r="C325" s="132">
        <f t="shared" si="0"/>
        <v>9261</v>
      </c>
      <c r="D325" s="30">
        <v>20974673</v>
      </c>
      <c r="E325" s="132">
        <f t="shared" si="1"/>
        <v>74524</v>
      </c>
      <c r="F325" s="132">
        <v>1160855</v>
      </c>
      <c r="G325" s="132">
        <f t="shared" si="3"/>
        <v>3504</v>
      </c>
      <c r="H325" s="30">
        <v>722474</v>
      </c>
      <c r="I325" s="132">
        <f t="shared" si="2"/>
        <v>2130</v>
      </c>
    </row>
    <row r="326" spans="1:10" x14ac:dyDescent="0.35">
      <c r="A326" s="133">
        <v>44312</v>
      </c>
      <c r="B326" s="30">
        <v>5438384</v>
      </c>
      <c r="C326" s="132">
        <f t="shared" si="0"/>
        <v>7761</v>
      </c>
      <c r="D326" s="30">
        <v>21016842</v>
      </c>
      <c r="E326" s="132">
        <f t="shared" si="1"/>
        <v>42169</v>
      </c>
      <c r="F326" s="132">
        <v>1163496</v>
      </c>
      <c r="G326" s="132">
        <f t="shared" si="3"/>
        <v>2641</v>
      </c>
      <c r="H326" s="30">
        <v>724037</v>
      </c>
      <c r="I326" s="132">
        <f t="shared" si="2"/>
        <v>1563</v>
      </c>
    </row>
    <row r="327" spans="1:10" x14ac:dyDescent="0.35">
      <c r="A327" s="133">
        <v>44313</v>
      </c>
      <c r="B327" s="30">
        <v>5446465</v>
      </c>
      <c r="C327" s="132">
        <f t="shared" si="0"/>
        <v>8081</v>
      </c>
      <c r="D327" s="30">
        <v>21068225</v>
      </c>
      <c r="E327" s="132">
        <f t="shared" si="1"/>
        <v>51383</v>
      </c>
      <c r="F327" s="132">
        <v>1170058</v>
      </c>
      <c r="G327" s="132">
        <f t="shared" si="3"/>
        <v>6562</v>
      </c>
      <c r="H327" s="30">
        <v>727326</v>
      </c>
      <c r="I327" s="132">
        <f t="shared" si="2"/>
        <v>3289</v>
      </c>
    </row>
    <row r="328" spans="1:10" x14ac:dyDescent="0.35">
      <c r="A328" s="133">
        <v>44314</v>
      </c>
      <c r="B328" s="30">
        <v>5457956</v>
      </c>
      <c r="C328" s="132">
        <f t="shared" si="0"/>
        <v>11491</v>
      </c>
      <c r="D328" s="30">
        <v>21170657</v>
      </c>
      <c r="E328" s="132">
        <f t="shared" si="1"/>
        <v>102432</v>
      </c>
      <c r="F328" s="132">
        <v>1177252</v>
      </c>
      <c r="G328" s="132">
        <f t="shared" si="3"/>
        <v>7194</v>
      </c>
      <c r="H328" s="30">
        <v>731173</v>
      </c>
      <c r="I328" s="132">
        <f t="shared" si="2"/>
        <v>3847</v>
      </c>
      <c r="J328" s="30">
        <v>1.24</v>
      </c>
    </row>
    <row r="329" spans="1:10" x14ac:dyDescent="0.35">
      <c r="A329" s="133">
        <v>44315</v>
      </c>
      <c r="B329" s="30">
        <v>5468557</v>
      </c>
      <c r="C329" s="132">
        <f t="shared" si="0"/>
        <v>10601</v>
      </c>
      <c r="D329" s="30">
        <v>21264961</v>
      </c>
      <c r="E329" s="132">
        <f t="shared" si="1"/>
        <v>94304</v>
      </c>
      <c r="F329" s="132">
        <v>1182408</v>
      </c>
      <c r="G329" s="132">
        <f t="shared" si="3"/>
        <v>5156</v>
      </c>
      <c r="H329" s="30">
        <v>733788</v>
      </c>
      <c r="I329" s="132">
        <f t="shared" si="2"/>
        <v>2615</v>
      </c>
    </row>
    <row r="330" spans="1:10" x14ac:dyDescent="0.35">
      <c r="A330" s="133">
        <v>44316</v>
      </c>
      <c r="B330" s="30">
        <v>5478160</v>
      </c>
      <c r="C330" s="132">
        <f t="shared" si="0"/>
        <v>9603</v>
      </c>
      <c r="D330" s="30">
        <v>21349209</v>
      </c>
      <c r="E330" s="132">
        <f t="shared" si="1"/>
        <v>84248</v>
      </c>
      <c r="F330" s="132">
        <v>1188231</v>
      </c>
      <c r="G330" s="132">
        <f t="shared" si="3"/>
        <v>5823</v>
      </c>
      <c r="H330" s="30">
        <v>736818</v>
      </c>
      <c r="I330" s="132">
        <f t="shared" si="2"/>
        <v>3030</v>
      </c>
    </row>
    <row r="331" spans="1:10" x14ac:dyDescent="0.35">
      <c r="A331" s="31">
        <v>44317</v>
      </c>
      <c r="B331" s="30">
        <v>5490465</v>
      </c>
      <c r="C331" s="132">
        <f t="shared" si="0"/>
        <v>12305</v>
      </c>
      <c r="D331" s="30">
        <v>21448496</v>
      </c>
      <c r="E331" s="132">
        <f t="shared" si="1"/>
        <v>99287</v>
      </c>
      <c r="F331" s="132">
        <v>1193554</v>
      </c>
      <c r="G331" s="132">
        <f t="shared" si="3"/>
        <v>5323</v>
      </c>
      <c r="H331" s="30">
        <v>739641</v>
      </c>
      <c r="I331" s="132">
        <f t="shared" si="2"/>
        <v>2823</v>
      </c>
    </row>
    <row r="332" spans="1:10" x14ac:dyDescent="0.35">
      <c r="A332" s="133">
        <v>44318</v>
      </c>
      <c r="B332" s="30">
        <v>5498108</v>
      </c>
      <c r="C332" s="132">
        <f t="shared" si="0"/>
        <v>7643</v>
      </c>
      <c r="D332" s="30">
        <v>21509976</v>
      </c>
      <c r="E332" s="132">
        <f t="shared" si="1"/>
        <v>61480</v>
      </c>
      <c r="F332" s="132">
        <v>1197541</v>
      </c>
      <c r="G332" s="132">
        <f t="shared" si="3"/>
        <v>3987</v>
      </c>
      <c r="H332" s="30">
        <v>741928</v>
      </c>
      <c r="I332" s="132">
        <f t="shared" si="2"/>
        <v>2287</v>
      </c>
    </row>
    <row r="333" spans="1:10" x14ac:dyDescent="0.35">
      <c r="A333" s="133">
        <v>44319</v>
      </c>
      <c r="B333" s="30">
        <v>5503023</v>
      </c>
      <c r="C333" s="132">
        <f t="shared" si="0"/>
        <v>4915</v>
      </c>
      <c r="D333" s="30">
        <v>21535803</v>
      </c>
      <c r="E333" s="132">
        <f t="shared" si="1"/>
        <v>25827</v>
      </c>
      <c r="F333" s="132">
        <v>1199536</v>
      </c>
      <c r="G333" s="132">
        <f t="shared" si="3"/>
        <v>1995</v>
      </c>
      <c r="H333" s="30">
        <v>743265</v>
      </c>
      <c r="I333" s="132">
        <f t="shared" si="2"/>
        <v>1337</v>
      </c>
    </row>
    <row r="334" spans="1:10" x14ac:dyDescent="0.35">
      <c r="A334" s="133">
        <v>44320</v>
      </c>
      <c r="B334" s="30">
        <v>5509794</v>
      </c>
      <c r="C334" s="132">
        <f t="shared" si="0"/>
        <v>6771</v>
      </c>
      <c r="D334" s="30">
        <v>21571842</v>
      </c>
      <c r="E334" s="132">
        <f t="shared" si="1"/>
        <v>36039</v>
      </c>
      <c r="F334" s="132">
        <v>1205169</v>
      </c>
      <c r="G334" s="132">
        <f t="shared" si="3"/>
        <v>5633</v>
      </c>
      <c r="H334" s="30">
        <v>745666</v>
      </c>
      <c r="I334" s="132">
        <f t="shared" si="2"/>
        <v>2401</v>
      </c>
    </row>
    <row r="335" spans="1:10" x14ac:dyDescent="0.35">
      <c r="A335" s="31">
        <v>44321</v>
      </c>
      <c r="B335" s="132">
        <v>5519037</v>
      </c>
      <c r="C335" s="132">
        <f t="shared" si="0"/>
        <v>9243</v>
      </c>
      <c r="D335" s="30">
        <v>21657411</v>
      </c>
      <c r="E335" s="132">
        <f t="shared" si="1"/>
        <v>85569</v>
      </c>
      <c r="F335" s="132">
        <v>1210816</v>
      </c>
      <c r="G335" s="132">
        <f t="shared" si="3"/>
        <v>5647</v>
      </c>
      <c r="H335" s="30">
        <v>748556</v>
      </c>
      <c r="I335" s="132">
        <f t="shared" si="2"/>
        <v>2890</v>
      </c>
      <c r="J335" s="30">
        <v>1.25</v>
      </c>
    </row>
    <row r="336" spans="1:10" x14ac:dyDescent="0.35">
      <c r="A336" s="133">
        <v>44322</v>
      </c>
      <c r="B336" s="30">
        <v>5530182</v>
      </c>
      <c r="C336" s="132">
        <f t="shared" si="0"/>
        <v>11145</v>
      </c>
      <c r="D336" s="30">
        <v>21762513</v>
      </c>
      <c r="E336" s="132">
        <f t="shared" si="1"/>
        <v>105102</v>
      </c>
      <c r="F336" s="132">
        <v>1221986</v>
      </c>
      <c r="G336" s="132">
        <f t="shared" si="3"/>
        <v>11170</v>
      </c>
      <c r="H336" s="132">
        <v>753448</v>
      </c>
      <c r="I336" s="132">
        <f t="shared" si="2"/>
        <v>4892</v>
      </c>
    </row>
    <row r="337" spans="1:10" x14ac:dyDescent="0.35">
      <c r="A337" s="133">
        <v>44323</v>
      </c>
      <c r="B337" s="30">
        <v>5539686</v>
      </c>
      <c r="C337" s="132">
        <f t="shared" si="0"/>
        <v>9504</v>
      </c>
      <c r="D337" s="30">
        <v>21840584</v>
      </c>
      <c r="E337" s="132">
        <f t="shared" si="1"/>
        <v>78071</v>
      </c>
      <c r="F337" s="132">
        <v>1227739</v>
      </c>
      <c r="G337" s="132">
        <f t="shared" si="3"/>
        <v>5753</v>
      </c>
      <c r="H337" s="30">
        <v>756252</v>
      </c>
      <c r="I337" s="132">
        <f t="shared" si="2"/>
        <v>2804</v>
      </c>
    </row>
    <row r="338" spans="1:10" x14ac:dyDescent="0.35">
      <c r="A338" s="133">
        <v>44324</v>
      </c>
      <c r="B338" s="30">
        <v>5548371</v>
      </c>
      <c r="C338" s="132">
        <f t="shared" si="0"/>
        <v>8685</v>
      </c>
      <c r="D338" s="30">
        <v>21919110</v>
      </c>
      <c r="E338" s="132">
        <f t="shared" si="1"/>
        <v>78526</v>
      </c>
      <c r="F338" s="132">
        <v>1232497</v>
      </c>
      <c r="G338" s="132">
        <f t="shared" si="3"/>
        <v>4758</v>
      </c>
      <c r="H338" s="30">
        <v>758545</v>
      </c>
      <c r="I338" s="132">
        <f t="shared" si="2"/>
        <v>2293</v>
      </c>
    </row>
    <row r="339" spans="1:10" x14ac:dyDescent="0.35">
      <c r="A339" s="133">
        <v>44325</v>
      </c>
      <c r="B339" s="30">
        <v>5556265</v>
      </c>
      <c r="C339" s="173">
        <f t="shared" si="0"/>
        <v>7894</v>
      </c>
      <c r="D339" s="30">
        <v>21974857</v>
      </c>
      <c r="E339" s="173">
        <f t="shared" si="1"/>
        <v>55747</v>
      </c>
      <c r="F339" s="132">
        <v>1236903</v>
      </c>
      <c r="G339" s="173">
        <f t="shared" si="3"/>
        <v>4406</v>
      </c>
      <c r="H339" s="30">
        <v>761030</v>
      </c>
      <c r="I339" s="173">
        <f t="shared" si="2"/>
        <v>2485</v>
      </c>
    </row>
    <row r="340" spans="1:10" x14ac:dyDescent="0.35">
      <c r="A340" s="133">
        <v>44326</v>
      </c>
      <c r="B340" s="30">
        <v>5561303</v>
      </c>
      <c r="C340" s="173">
        <f t="shared" si="0"/>
        <v>5038</v>
      </c>
      <c r="D340" s="30">
        <v>21998550</v>
      </c>
      <c r="E340" s="173">
        <f t="shared" si="1"/>
        <v>23693</v>
      </c>
      <c r="F340" s="173">
        <v>1239100</v>
      </c>
      <c r="G340" s="173">
        <f t="shared" si="3"/>
        <v>2197</v>
      </c>
      <c r="H340" s="30">
        <v>762412</v>
      </c>
      <c r="I340" s="173">
        <f t="shared" si="2"/>
        <v>1382</v>
      </c>
    </row>
    <row r="341" spans="1:10" x14ac:dyDescent="0.35">
      <c r="A341" s="133">
        <v>44327</v>
      </c>
      <c r="B341" s="30">
        <v>5567982</v>
      </c>
      <c r="C341" s="173">
        <f t="shared" si="0"/>
        <v>6679</v>
      </c>
      <c r="D341" s="30">
        <v>22040242</v>
      </c>
      <c r="E341" s="173">
        <f t="shared" si="1"/>
        <v>41692</v>
      </c>
      <c r="F341" s="132">
        <v>1242761</v>
      </c>
      <c r="G341" s="173">
        <f t="shared" si="3"/>
        <v>3661</v>
      </c>
      <c r="H341" s="30">
        <v>764131</v>
      </c>
      <c r="I341" s="173">
        <f t="shared" si="2"/>
        <v>1719</v>
      </c>
    </row>
    <row r="342" spans="1:10" x14ac:dyDescent="0.35">
      <c r="A342" s="133">
        <v>44328</v>
      </c>
      <c r="B342" s="69">
        <v>5577204</v>
      </c>
      <c r="C342" s="173">
        <f t="shared" si="0"/>
        <v>9222</v>
      </c>
      <c r="D342" s="173">
        <v>22116958</v>
      </c>
      <c r="E342" s="173">
        <f t="shared" si="1"/>
        <v>76716</v>
      </c>
      <c r="F342" s="132">
        <v>1248794</v>
      </c>
      <c r="G342" s="173">
        <f t="shared" si="3"/>
        <v>6033</v>
      </c>
      <c r="H342" s="30">
        <v>767108</v>
      </c>
      <c r="I342" s="173">
        <f t="shared" si="2"/>
        <v>2977</v>
      </c>
      <c r="J342" s="30">
        <v>1.34</v>
      </c>
    </row>
  </sheetData>
  <pageMargins left="0.7" right="0.7" top="0.75" bottom="0.75" header="0.3" footer="0.3"/>
  <pageSetup orientation="portrait" horizontalDpi="1200" verticalDpi="120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4"/>
  </sheetPr>
  <dimension ref="A1:Y1285"/>
  <sheetViews>
    <sheetView topLeftCell="I468" zoomScale="80" zoomScaleNormal="80" workbookViewId="0">
      <selection activeCell="J477" sqref="J477"/>
    </sheetView>
  </sheetViews>
  <sheetFormatPr defaultColWidth="10.81640625" defaultRowHeight="14.5" x14ac:dyDescent="0.35"/>
  <cols>
    <col min="1" max="1" width="11" style="31" bestFit="1" customWidth="1"/>
    <col min="2" max="3" width="15" style="30" customWidth="1"/>
    <col min="4" max="4" width="21.54296875" style="30" customWidth="1"/>
    <col min="5" max="5" width="27.453125" style="30" customWidth="1"/>
    <col min="6" max="6" width="19.54296875" style="30" customWidth="1"/>
    <col min="7" max="7" width="19.81640625" style="30" customWidth="1"/>
    <col min="8" max="8" width="20.81640625" style="132" bestFit="1" customWidth="1"/>
    <col min="9" max="9" width="16" style="132" bestFit="1" customWidth="1"/>
    <col min="10" max="10" width="29" style="30" bestFit="1" customWidth="1"/>
    <col min="11" max="11" width="22.1796875" style="30" bestFit="1" customWidth="1"/>
    <col min="12" max="12" width="16.54296875" style="30" bestFit="1" customWidth="1"/>
    <col min="13" max="13" width="26" style="33" bestFit="1" customWidth="1"/>
    <col min="14" max="14" width="37" style="30" customWidth="1"/>
    <col min="15" max="15" width="45.81640625" style="30" customWidth="1"/>
    <col min="16" max="16" width="36.81640625" style="30" bestFit="1" customWidth="1"/>
    <col min="17" max="17" width="43.81640625" style="30" bestFit="1" customWidth="1"/>
    <col min="18" max="18" width="61.54296875" style="30" customWidth="1"/>
    <col min="19" max="19" width="66.1796875" style="30" bestFit="1" customWidth="1"/>
    <col min="20" max="20" width="71.81640625" style="30" bestFit="1" customWidth="1"/>
    <col min="21" max="21" width="29" style="30" bestFit="1" customWidth="1"/>
    <col min="22" max="22" width="50.54296875" style="30" bestFit="1" customWidth="1"/>
    <col min="23" max="23" width="44.81640625" style="30" bestFit="1" customWidth="1"/>
    <col min="24" max="24" width="58.81640625" style="30" bestFit="1" customWidth="1"/>
    <col min="25" max="25" width="53.1796875" style="30" bestFit="1" customWidth="1"/>
    <col min="26" max="16384" width="10.81640625" style="30"/>
  </cols>
  <sheetData>
    <row r="1" spans="1:25" s="32" customFormat="1" x14ac:dyDescent="0.35">
      <c r="A1" s="4" t="s">
        <v>38</v>
      </c>
      <c r="B1" s="32" t="s">
        <v>203</v>
      </c>
      <c r="C1" s="32" t="s">
        <v>201</v>
      </c>
      <c r="D1" s="32" t="s">
        <v>199</v>
      </c>
      <c r="E1" s="32" t="s">
        <v>197</v>
      </c>
      <c r="F1" s="32" t="s">
        <v>195</v>
      </c>
      <c r="G1" s="32" t="s">
        <v>193</v>
      </c>
      <c r="H1" s="32" t="s">
        <v>1033</v>
      </c>
      <c r="I1" s="32" t="s">
        <v>1034</v>
      </c>
      <c r="J1" s="32" t="s">
        <v>191</v>
      </c>
      <c r="K1" s="32" t="s">
        <v>190</v>
      </c>
      <c r="L1" s="32" t="s">
        <v>189</v>
      </c>
      <c r="M1" s="42" t="s">
        <v>187</v>
      </c>
      <c r="N1" s="32" t="s">
        <v>185</v>
      </c>
      <c r="O1" s="32" t="s">
        <v>183</v>
      </c>
      <c r="P1" s="32" t="s">
        <v>181</v>
      </c>
      <c r="Q1" s="32" t="s">
        <v>179</v>
      </c>
      <c r="R1" s="32" t="s">
        <v>177</v>
      </c>
      <c r="S1" s="32" t="s">
        <v>175</v>
      </c>
      <c r="T1" s="32" t="s">
        <v>173</v>
      </c>
      <c r="U1" s="32" t="s">
        <v>171</v>
      </c>
      <c r="V1" s="32" t="s">
        <v>169</v>
      </c>
      <c r="W1" s="32" t="s">
        <v>167</v>
      </c>
      <c r="X1" s="32" t="s">
        <v>165</v>
      </c>
      <c r="Y1" s="32" t="s">
        <v>163</v>
      </c>
    </row>
    <row r="2" spans="1:25" x14ac:dyDescent="0.35">
      <c r="A2" s="31">
        <v>43852</v>
      </c>
      <c r="B2" s="30">
        <v>1</v>
      </c>
      <c r="C2" s="30">
        <v>1</v>
      </c>
      <c r="D2" s="30">
        <v>0</v>
      </c>
      <c r="E2" s="30">
        <v>0</v>
      </c>
      <c r="F2" s="30">
        <v>0</v>
      </c>
      <c r="G2" s="30">
        <v>0</v>
      </c>
      <c r="H2" s="132">
        <v>0</v>
      </c>
      <c r="I2" s="132">
        <v>0</v>
      </c>
      <c r="J2" s="30">
        <v>1</v>
      </c>
      <c r="K2" s="30">
        <v>0</v>
      </c>
      <c r="L2" s="30">
        <v>1</v>
      </c>
      <c r="M2" s="33">
        <v>0</v>
      </c>
    </row>
    <row r="3" spans="1:25" x14ac:dyDescent="0.35">
      <c r="A3" s="31">
        <v>43853</v>
      </c>
      <c r="B3" s="30">
        <f>C3+B2</f>
        <v>2</v>
      </c>
      <c r="C3" s="30">
        <v>1</v>
      </c>
      <c r="D3" s="30">
        <v>0</v>
      </c>
      <c r="E3" s="30">
        <v>0</v>
      </c>
      <c r="F3" s="30">
        <v>0</v>
      </c>
      <c r="G3" s="30">
        <f>F3+G2</f>
        <v>0</v>
      </c>
      <c r="H3" s="132">
        <v>0</v>
      </c>
      <c r="I3" s="132">
        <v>0</v>
      </c>
      <c r="J3" s="30">
        <v>1</v>
      </c>
      <c r="K3" s="30">
        <v>0</v>
      </c>
      <c r="L3" s="30">
        <v>1</v>
      </c>
      <c r="M3" s="33">
        <v>0</v>
      </c>
    </row>
    <row r="4" spans="1:25" x14ac:dyDescent="0.35">
      <c r="A4" s="31">
        <v>43854</v>
      </c>
      <c r="B4" s="30">
        <f t="shared" ref="B4:B67" si="0">C4+B3</f>
        <v>2</v>
      </c>
      <c r="C4" s="30">
        <v>0</v>
      </c>
      <c r="D4" s="30">
        <v>0</v>
      </c>
      <c r="E4" s="30">
        <v>0</v>
      </c>
      <c r="F4" s="30">
        <v>0</v>
      </c>
      <c r="G4" s="30">
        <f t="shared" ref="G4:G67" si="1">F4+G3</f>
        <v>0</v>
      </c>
      <c r="H4" s="132">
        <v>0</v>
      </c>
      <c r="I4" s="132">
        <v>0</v>
      </c>
      <c r="J4" s="30">
        <v>0</v>
      </c>
      <c r="K4" s="30">
        <v>0</v>
      </c>
      <c r="L4" s="30">
        <v>0</v>
      </c>
      <c r="M4" s="33">
        <v>0</v>
      </c>
    </row>
    <row r="5" spans="1:25" x14ac:dyDescent="0.35">
      <c r="A5" s="31">
        <v>43855</v>
      </c>
      <c r="B5" s="30">
        <f t="shared" si="0"/>
        <v>2</v>
      </c>
      <c r="C5" s="30">
        <v>0</v>
      </c>
      <c r="D5" s="30">
        <v>0</v>
      </c>
      <c r="E5" s="30">
        <v>0</v>
      </c>
      <c r="F5" s="30">
        <v>0</v>
      </c>
      <c r="G5" s="30">
        <f t="shared" si="1"/>
        <v>0</v>
      </c>
      <c r="H5" s="132">
        <v>0</v>
      </c>
      <c r="I5" s="132">
        <v>0</v>
      </c>
      <c r="J5" s="30">
        <v>0</v>
      </c>
      <c r="K5" s="30">
        <v>0</v>
      </c>
      <c r="L5" s="30">
        <v>0</v>
      </c>
      <c r="M5" s="33">
        <v>0</v>
      </c>
    </row>
    <row r="6" spans="1:25" x14ac:dyDescent="0.35">
      <c r="A6" s="31">
        <v>43856</v>
      </c>
      <c r="B6" s="30">
        <f t="shared" si="0"/>
        <v>2</v>
      </c>
      <c r="C6" s="30">
        <v>0</v>
      </c>
      <c r="D6" s="30">
        <v>0</v>
      </c>
      <c r="E6" s="30">
        <v>0</v>
      </c>
      <c r="F6" s="30">
        <v>0</v>
      </c>
      <c r="G6" s="30">
        <f t="shared" si="1"/>
        <v>0</v>
      </c>
      <c r="H6" s="132">
        <v>0</v>
      </c>
      <c r="I6" s="132">
        <v>0</v>
      </c>
      <c r="J6" s="30">
        <v>0</v>
      </c>
      <c r="K6" s="30">
        <v>0</v>
      </c>
      <c r="L6" s="30">
        <v>0</v>
      </c>
      <c r="M6" s="33">
        <v>0</v>
      </c>
    </row>
    <row r="7" spans="1:25" x14ac:dyDescent="0.35">
      <c r="A7" s="31">
        <v>43857</v>
      </c>
      <c r="B7" s="30">
        <f t="shared" si="0"/>
        <v>3</v>
      </c>
      <c r="C7" s="30">
        <v>1</v>
      </c>
      <c r="D7" s="30">
        <v>0</v>
      </c>
      <c r="E7" s="30">
        <v>0</v>
      </c>
      <c r="F7" s="30">
        <v>0</v>
      </c>
      <c r="G7" s="30">
        <f t="shared" si="1"/>
        <v>0</v>
      </c>
      <c r="H7" s="132">
        <v>0</v>
      </c>
      <c r="I7" s="132">
        <v>0</v>
      </c>
      <c r="J7" s="30">
        <v>1</v>
      </c>
      <c r="K7" s="30">
        <v>0</v>
      </c>
      <c r="L7" s="30">
        <v>1</v>
      </c>
      <c r="M7" s="33">
        <v>0</v>
      </c>
    </row>
    <row r="8" spans="1:25" x14ac:dyDescent="0.35">
      <c r="A8" s="31">
        <v>43858</v>
      </c>
      <c r="B8" s="30">
        <f t="shared" si="0"/>
        <v>4</v>
      </c>
      <c r="C8" s="30">
        <v>1</v>
      </c>
      <c r="D8" s="30">
        <v>0</v>
      </c>
      <c r="E8" s="30">
        <v>0</v>
      </c>
      <c r="F8" s="30">
        <v>0</v>
      </c>
      <c r="G8" s="30">
        <f t="shared" si="1"/>
        <v>0</v>
      </c>
      <c r="H8" s="132">
        <v>0</v>
      </c>
      <c r="I8" s="132">
        <v>0</v>
      </c>
      <c r="J8" s="30">
        <v>1</v>
      </c>
      <c r="K8" s="30">
        <v>0</v>
      </c>
      <c r="L8" s="30">
        <v>1</v>
      </c>
      <c r="M8" s="33">
        <v>0</v>
      </c>
      <c r="R8" s="30">
        <f>((SUM(M2:M8))/(SUM(L2:L8)))</f>
        <v>0</v>
      </c>
      <c r="U8" s="30">
        <f>AVERAGE(L2:L8)</f>
        <v>0.5714285714285714</v>
      </c>
    </row>
    <row r="9" spans="1:25" x14ac:dyDescent="0.35">
      <c r="A9" s="31">
        <v>43859</v>
      </c>
      <c r="B9" s="30">
        <f t="shared" si="0"/>
        <v>5</v>
      </c>
      <c r="C9" s="30">
        <v>1</v>
      </c>
      <c r="D9" s="30">
        <v>1</v>
      </c>
      <c r="E9" s="30">
        <v>0</v>
      </c>
      <c r="F9" s="30">
        <v>0</v>
      </c>
      <c r="G9" s="30">
        <f t="shared" si="1"/>
        <v>0</v>
      </c>
      <c r="H9" s="132">
        <v>0</v>
      </c>
      <c r="I9" s="132">
        <v>0</v>
      </c>
      <c r="J9" s="30">
        <v>1</v>
      </c>
      <c r="K9" s="30">
        <v>0</v>
      </c>
      <c r="L9" s="30">
        <v>1</v>
      </c>
      <c r="M9" s="33">
        <v>1</v>
      </c>
      <c r="R9" s="30">
        <f>((SUM(M3:M9))/(SUM(L3:L9)))</f>
        <v>0.25</v>
      </c>
      <c r="U9" s="30">
        <f t="shared" ref="U9:U72" si="2">AVERAGE(L3:L9)</f>
        <v>0.5714285714285714</v>
      </c>
    </row>
    <row r="10" spans="1:25" x14ac:dyDescent="0.35">
      <c r="A10" s="31">
        <v>43860</v>
      </c>
      <c r="B10" s="30">
        <f t="shared" si="0"/>
        <v>5</v>
      </c>
      <c r="C10" s="30">
        <v>0</v>
      </c>
      <c r="D10" s="30">
        <v>0</v>
      </c>
      <c r="E10" s="30">
        <v>0</v>
      </c>
      <c r="F10" s="30">
        <v>0</v>
      </c>
      <c r="G10" s="30">
        <f t="shared" si="1"/>
        <v>0</v>
      </c>
      <c r="H10" s="132">
        <v>0</v>
      </c>
      <c r="I10" s="132">
        <v>0</v>
      </c>
      <c r="J10" s="30">
        <v>0</v>
      </c>
      <c r="K10" s="30">
        <v>0</v>
      </c>
      <c r="L10" s="30">
        <v>0</v>
      </c>
      <c r="M10" s="33">
        <v>0</v>
      </c>
      <c r="R10" s="30">
        <f>((SUM(M4:M10))/(SUM(L4:L10)))</f>
        <v>0.33333333333333331</v>
      </c>
      <c r="U10" s="30">
        <f t="shared" si="2"/>
        <v>0.42857142857142855</v>
      </c>
    </row>
    <row r="11" spans="1:25" x14ac:dyDescent="0.35">
      <c r="A11" s="31">
        <v>43861</v>
      </c>
      <c r="B11" s="30">
        <f t="shared" si="0"/>
        <v>5</v>
      </c>
      <c r="C11" s="30">
        <v>0</v>
      </c>
      <c r="D11" s="30">
        <v>0</v>
      </c>
      <c r="E11" s="30">
        <v>0</v>
      </c>
      <c r="F11" s="30">
        <v>0</v>
      </c>
      <c r="G11" s="30">
        <f t="shared" si="1"/>
        <v>0</v>
      </c>
      <c r="H11" s="132">
        <v>0</v>
      </c>
      <c r="I11" s="132">
        <v>0</v>
      </c>
      <c r="J11" s="30">
        <v>0</v>
      </c>
      <c r="K11" s="30">
        <v>0</v>
      </c>
      <c r="L11" s="30">
        <v>0</v>
      </c>
      <c r="M11" s="33">
        <v>0</v>
      </c>
      <c r="R11" s="30">
        <f>((SUM(M5:M11))/(SUM(L5:L11)))</f>
        <v>0.33333333333333331</v>
      </c>
      <c r="U11" s="30">
        <f t="shared" si="2"/>
        <v>0.42857142857142855</v>
      </c>
    </row>
    <row r="12" spans="1:25" x14ac:dyDescent="0.35">
      <c r="A12" s="31">
        <v>43862</v>
      </c>
      <c r="B12" s="30">
        <f t="shared" si="0"/>
        <v>5</v>
      </c>
      <c r="C12" s="30">
        <v>0</v>
      </c>
      <c r="D12" s="30">
        <v>0</v>
      </c>
      <c r="E12" s="30">
        <v>0</v>
      </c>
      <c r="F12" s="30">
        <v>0</v>
      </c>
      <c r="G12" s="30">
        <f t="shared" si="1"/>
        <v>0</v>
      </c>
      <c r="H12" s="132">
        <v>0</v>
      </c>
      <c r="I12" s="132">
        <v>0</v>
      </c>
      <c r="J12" s="30">
        <v>0</v>
      </c>
      <c r="K12" s="30">
        <v>0</v>
      </c>
      <c r="L12" s="30">
        <v>0</v>
      </c>
      <c r="M12" s="33">
        <v>0</v>
      </c>
      <c r="R12" s="30">
        <f t="shared" ref="R12:R74" si="3">((SUM(M6:M12))/(SUM(L6:L12)))</f>
        <v>0.33333333333333331</v>
      </c>
      <c r="U12" s="30">
        <f t="shared" si="2"/>
        <v>0.42857142857142855</v>
      </c>
    </row>
    <row r="13" spans="1:25" x14ac:dyDescent="0.35">
      <c r="A13" s="31">
        <v>43863</v>
      </c>
      <c r="B13" s="30">
        <f t="shared" si="0"/>
        <v>5</v>
      </c>
      <c r="C13" s="30">
        <v>0</v>
      </c>
      <c r="D13" s="30">
        <v>0</v>
      </c>
      <c r="E13" s="30">
        <v>0</v>
      </c>
      <c r="F13" s="30">
        <v>0</v>
      </c>
      <c r="G13" s="30">
        <f t="shared" si="1"/>
        <v>0</v>
      </c>
      <c r="H13" s="132">
        <v>0</v>
      </c>
      <c r="I13" s="132">
        <v>0</v>
      </c>
      <c r="J13" s="30">
        <v>0</v>
      </c>
      <c r="K13" s="30">
        <v>0</v>
      </c>
      <c r="L13" s="30">
        <v>0</v>
      </c>
      <c r="M13" s="33">
        <v>0</v>
      </c>
      <c r="R13" s="30">
        <f t="shared" si="3"/>
        <v>0.33333333333333331</v>
      </c>
      <c r="U13" s="30">
        <f t="shared" si="2"/>
        <v>0.42857142857142855</v>
      </c>
    </row>
    <row r="14" spans="1:25" x14ac:dyDescent="0.35">
      <c r="A14" s="31">
        <v>43864</v>
      </c>
      <c r="B14" s="30">
        <f t="shared" si="0"/>
        <v>8</v>
      </c>
      <c r="C14" s="30">
        <v>3</v>
      </c>
      <c r="D14" s="30">
        <v>0</v>
      </c>
      <c r="E14" s="30">
        <v>0</v>
      </c>
      <c r="F14" s="30">
        <v>0</v>
      </c>
      <c r="G14" s="30">
        <f t="shared" si="1"/>
        <v>0</v>
      </c>
      <c r="H14" s="132">
        <v>0</v>
      </c>
      <c r="I14" s="132">
        <v>0</v>
      </c>
      <c r="J14" s="30">
        <v>3</v>
      </c>
      <c r="K14" s="30">
        <v>0</v>
      </c>
      <c r="L14" s="30">
        <v>3</v>
      </c>
      <c r="M14" s="33">
        <v>0</v>
      </c>
      <c r="R14" s="30">
        <f t="shared" si="3"/>
        <v>0.2</v>
      </c>
      <c r="U14" s="30">
        <f t="shared" si="2"/>
        <v>0.7142857142857143</v>
      </c>
    </row>
    <row r="15" spans="1:25" x14ac:dyDescent="0.35">
      <c r="A15" s="31">
        <v>43865</v>
      </c>
      <c r="B15" s="30">
        <f t="shared" si="0"/>
        <v>11</v>
      </c>
      <c r="C15" s="30">
        <v>3</v>
      </c>
      <c r="D15" s="30">
        <v>0</v>
      </c>
      <c r="E15" s="30">
        <v>0</v>
      </c>
      <c r="F15" s="30">
        <v>0</v>
      </c>
      <c r="G15" s="30">
        <f t="shared" si="1"/>
        <v>0</v>
      </c>
      <c r="H15" s="132">
        <v>0</v>
      </c>
      <c r="I15" s="132">
        <v>0</v>
      </c>
      <c r="J15" s="30">
        <v>3</v>
      </c>
      <c r="K15" s="30">
        <v>0</v>
      </c>
      <c r="L15" s="30">
        <v>3</v>
      </c>
      <c r="M15" s="33">
        <v>0</v>
      </c>
      <c r="R15" s="30">
        <f t="shared" si="3"/>
        <v>0.14285714285714285</v>
      </c>
      <c r="U15" s="30">
        <f t="shared" si="2"/>
        <v>1</v>
      </c>
    </row>
    <row r="16" spans="1:25" x14ac:dyDescent="0.35">
      <c r="A16" s="31">
        <v>43866</v>
      </c>
      <c r="B16" s="30">
        <f t="shared" si="0"/>
        <v>11</v>
      </c>
      <c r="C16" s="30">
        <v>0</v>
      </c>
      <c r="D16" s="30">
        <v>0</v>
      </c>
      <c r="E16" s="30">
        <v>0</v>
      </c>
      <c r="F16" s="30">
        <v>0</v>
      </c>
      <c r="G16" s="30">
        <f t="shared" si="1"/>
        <v>0</v>
      </c>
      <c r="H16" s="132">
        <v>0</v>
      </c>
      <c r="I16" s="132">
        <v>0</v>
      </c>
      <c r="J16" s="30">
        <v>0</v>
      </c>
      <c r="K16" s="30">
        <v>0</v>
      </c>
      <c r="L16" s="30">
        <v>0</v>
      </c>
      <c r="M16" s="33">
        <v>0</v>
      </c>
      <c r="R16" s="30">
        <f t="shared" si="3"/>
        <v>0</v>
      </c>
      <c r="U16" s="30">
        <f t="shared" si="2"/>
        <v>0.8571428571428571</v>
      </c>
    </row>
    <row r="17" spans="1:21" x14ac:dyDescent="0.35">
      <c r="A17" s="31">
        <v>43867</v>
      </c>
      <c r="B17" s="30">
        <f t="shared" si="0"/>
        <v>12</v>
      </c>
      <c r="C17" s="30">
        <v>1</v>
      </c>
      <c r="D17" s="30">
        <v>1</v>
      </c>
      <c r="E17" s="30">
        <v>0</v>
      </c>
      <c r="F17" s="30">
        <v>0</v>
      </c>
      <c r="G17" s="30">
        <f t="shared" si="1"/>
        <v>0</v>
      </c>
      <c r="H17" s="132">
        <v>0</v>
      </c>
      <c r="I17" s="132">
        <v>0</v>
      </c>
      <c r="J17" s="30">
        <v>1</v>
      </c>
      <c r="K17" s="30">
        <v>0</v>
      </c>
      <c r="L17" s="30">
        <v>1</v>
      </c>
      <c r="M17" s="33">
        <v>1</v>
      </c>
      <c r="R17" s="30">
        <f t="shared" si="3"/>
        <v>0.14285714285714285</v>
      </c>
      <c r="U17" s="30">
        <f t="shared" si="2"/>
        <v>1</v>
      </c>
    </row>
    <row r="18" spans="1:21" x14ac:dyDescent="0.35">
      <c r="A18" s="31">
        <v>43868</v>
      </c>
      <c r="B18" s="30">
        <f t="shared" si="0"/>
        <v>12</v>
      </c>
      <c r="C18" s="30">
        <v>0</v>
      </c>
      <c r="D18" s="30">
        <v>0</v>
      </c>
      <c r="E18" s="30">
        <v>0</v>
      </c>
      <c r="F18" s="30">
        <v>0</v>
      </c>
      <c r="G18" s="30">
        <f t="shared" si="1"/>
        <v>0</v>
      </c>
      <c r="H18" s="132">
        <v>0</v>
      </c>
      <c r="I18" s="132">
        <v>0</v>
      </c>
      <c r="J18" s="30">
        <v>0</v>
      </c>
      <c r="K18" s="30">
        <v>0</v>
      </c>
      <c r="L18" s="30">
        <v>0</v>
      </c>
      <c r="M18" s="33">
        <v>0</v>
      </c>
      <c r="R18" s="30">
        <f t="shared" si="3"/>
        <v>0.14285714285714285</v>
      </c>
      <c r="U18" s="30">
        <f t="shared" si="2"/>
        <v>1</v>
      </c>
    </row>
    <row r="19" spans="1:21" x14ac:dyDescent="0.35">
      <c r="A19" s="31">
        <v>43869</v>
      </c>
      <c r="B19" s="30">
        <f t="shared" si="0"/>
        <v>13</v>
      </c>
      <c r="C19" s="30">
        <v>1</v>
      </c>
      <c r="D19" s="30">
        <v>0</v>
      </c>
      <c r="E19" s="30">
        <v>0</v>
      </c>
      <c r="F19" s="30">
        <v>0</v>
      </c>
      <c r="G19" s="30">
        <f t="shared" si="1"/>
        <v>0</v>
      </c>
      <c r="H19" s="132">
        <v>0</v>
      </c>
      <c r="I19" s="132">
        <v>0</v>
      </c>
      <c r="J19" s="30">
        <v>1</v>
      </c>
      <c r="K19" s="30">
        <v>0</v>
      </c>
      <c r="L19" s="30">
        <v>1</v>
      </c>
      <c r="M19" s="33">
        <v>0</v>
      </c>
      <c r="R19" s="30">
        <f t="shared" si="3"/>
        <v>0.125</v>
      </c>
      <c r="U19" s="30">
        <f t="shared" si="2"/>
        <v>1.1428571428571428</v>
      </c>
    </row>
    <row r="20" spans="1:21" x14ac:dyDescent="0.35">
      <c r="A20" s="31">
        <v>43870</v>
      </c>
      <c r="B20" s="30">
        <f t="shared" si="0"/>
        <v>13</v>
      </c>
      <c r="C20" s="30">
        <v>0</v>
      </c>
      <c r="D20" s="30">
        <v>0</v>
      </c>
      <c r="E20" s="30">
        <v>0</v>
      </c>
      <c r="F20" s="30">
        <v>0</v>
      </c>
      <c r="G20" s="30">
        <f t="shared" si="1"/>
        <v>0</v>
      </c>
      <c r="H20" s="132">
        <v>0</v>
      </c>
      <c r="I20" s="132">
        <v>0</v>
      </c>
      <c r="J20" s="30">
        <v>0</v>
      </c>
      <c r="K20" s="30">
        <v>0</v>
      </c>
      <c r="L20" s="30">
        <v>0</v>
      </c>
      <c r="M20" s="33">
        <v>0</v>
      </c>
      <c r="R20" s="30">
        <f t="shared" si="3"/>
        <v>0.125</v>
      </c>
      <c r="U20" s="30">
        <f t="shared" si="2"/>
        <v>1.1428571428571428</v>
      </c>
    </row>
    <row r="21" spans="1:21" x14ac:dyDescent="0.35">
      <c r="A21" s="31">
        <v>43871</v>
      </c>
      <c r="B21" s="30">
        <f t="shared" si="0"/>
        <v>13</v>
      </c>
      <c r="C21" s="30">
        <v>0</v>
      </c>
      <c r="D21" s="30">
        <v>0</v>
      </c>
      <c r="E21" s="30">
        <v>0</v>
      </c>
      <c r="F21" s="30">
        <v>0</v>
      </c>
      <c r="G21" s="30">
        <f t="shared" si="1"/>
        <v>0</v>
      </c>
      <c r="H21" s="132">
        <v>0</v>
      </c>
      <c r="I21" s="132">
        <v>0</v>
      </c>
      <c r="J21" s="30">
        <v>0</v>
      </c>
      <c r="K21" s="30">
        <v>1</v>
      </c>
      <c r="L21" s="30">
        <v>1</v>
      </c>
      <c r="M21" s="33">
        <v>1</v>
      </c>
      <c r="R21" s="30">
        <f t="shared" si="3"/>
        <v>0.33333333333333331</v>
      </c>
      <c r="U21" s="30">
        <f t="shared" si="2"/>
        <v>0.8571428571428571</v>
      </c>
    </row>
    <row r="22" spans="1:21" x14ac:dyDescent="0.35">
      <c r="A22" s="31">
        <v>43872</v>
      </c>
      <c r="B22" s="30">
        <f t="shared" si="0"/>
        <v>13</v>
      </c>
      <c r="C22" s="30">
        <v>0</v>
      </c>
      <c r="D22" s="30">
        <v>0</v>
      </c>
      <c r="E22" s="30">
        <v>0</v>
      </c>
      <c r="F22" s="30">
        <v>0</v>
      </c>
      <c r="G22" s="30">
        <f t="shared" si="1"/>
        <v>0</v>
      </c>
      <c r="H22" s="132">
        <v>0</v>
      </c>
      <c r="I22" s="132">
        <v>0</v>
      </c>
      <c r="J22" s="30">
        <v>0</v>
      </c>
      <c r="K22" s="30">
        <v>0</v>
      </c>
      <c r="L22" s="30">
        <v>0</v>
      </c>
      <c r="M22" s="33">
        <v>0</v>
      </c>
      <c r="R22" s="30">
        <f t="shared" si="3"/>
        <v>0.66666666666666663</v>
      </c>
      <c r="U22" s="30">
        <f t="shared" si="2"/>
        <v>0.42857142857142855</v>
      </c>
    </row>
    <row r="23" spans="1:21" x14ac:dyDescent="0.35">
      <c r="A23" s="31">
        <v>43873</v>
      </c>
      <c r="B23" s="30">
        <f t="shared" si="0"/>
        <v>14</v>
      </c>
      <c r="C23" s="30">
        <v>1</v>
      </c>
      <c r="D23" s="30">
        <v>0</v>
      </c>
      <c r="E23" s="30">
        <v>0</v>
      </c>
      <c r="F23" s="30">
        <v>0</v>
      </c>
      <c r="G23" s="30">
        <f t="shared" si="1"/>
        <v>0</v>
      </c>
      <c r="H23" s="132">
        <v>0</v>
      </c>
      <c r="I23" s="132">
        <v>0</v>
      </c>
      <c r="J23" s="30">
        <v>1</v>
      </c>
      <c r="K23" s="30">
        <v>0</v>
      </c>
      <c r="L23" s="30">
        <v>1</v>
      </c>
      <c r="M23" s="33">
        <v>0</v>
      </c>
      <c r="R23" s="30">
        <f t="shared" si="3"/>
        <v>0.5</v>
      </c>
      <c r="U23" s="30">
        <f t="shared" si="2"/>
        <v>0.5714285714285714</v>
      </c>
    </row>
    <row r="24" spans="1:21" x14ac:dyDescent="0.35">
      <c r="A24" s="31">
        <v>43874</v>
      </c>
      <c r="B24" s="30">
        <f t="shared" si="0"/>
        <v>14</v>
      </c>
      <c r="C24" s="30">
        <v>0</v>
      </c>
      <c r="D24" s="30">
        <v>0</v>
      </c>
      <c r="E24" s="30">
        <v>0</v>
      </c>
      <c r="F24" s="30">
        <v>0</v>
      </c>
      <c r="G24" s="30">
        <f t="shared" si="1"/>
        <v>0</v>
      </c>
      <c r="H24" s="132">
        <v>0</v>
      </c>
      <c r="I24" s="132">
        <v>0</v>
      </c>
      <c r="J24" s="30">
        <v>0</v>
      </c>
      <c r="K24" s="30">
        <v>0</v>
      </c>
      <c r="L24" s="30">
        <v>0</v>
      </c>
      <c r="M24" s="33">
        <v>0</v>
      </c>
      <c r="R24" s="30">
        <f t="shared" si="3"/>
        <v>0.33333333333333331</v>
      </c>
      <c r="U24" s="30">
        <f t="shared" si="2"/>
        <v>0.42857142857142855</v>
      </c>
    </row>
    <row r="25" spans="1:21" x14ac:dyDescent="0.35">
      <c r="A25" s="31">
        <v>43875</v>
      </c>
      <c r="B25" s="30">
        <f t="shared" si="0"/>
        <v>14</v>
      </c>
      <c r="C25" s="30">
        <v>0</v>
      </c>
      <c r="D25" s="30">
        <v>0</v>
      </c>
      <c r="E25" s="30">
        <v>0</v>
      </c>
      <c r="F25" s="30">
        <v>0</v>
      </c>
      <c r="G25" s="30">
        <f t="shared" si="1"/>
        <v>0</v>
      </c>
      <c r="H25" s="132">
        <v>0</v>
      </c>
      <c r="I25" s="132">
        <v>0</v>
      </c>
      <c r="J25" s="30">
        <v>0</v>
      </c>
      <c r="K25" s="30">
        <v>0</v>
      </c>
      <c r="L25" s="30">
        <v>0</v>
      </c>
      <c r="M25" s="33">
        <v>0</v>
      </c>
      <c r="R25" s="30">
        <f t="shared" si="3"/>
        <v>0.33333333333333331</v>
      </c>
      <c r="U25" s="30">
        <f t="shared" si="2"/>
        <v>0.42857142857142855</v>
      </c>
    </row>
    <row r="26" spans="1:21" x14ac:dyDescent="0.35">
      <c r="A26" s="31">
        <v>43876</v>
      </c>
      <c r="B26" s="30">
        <f t="shared" si="0"/>
        <v>14</v>
      </c>
      <c r="C26" s="30">
        <v>0</v>
      </c>
      <c r="D26" s="30">
        <v>0</v>
      </c>
      <c r="E26" s="30">
        <v>0</v>
      </c>
      <c r="F26" s="30">
        <v>0</v>
      </c>
      <c r="G26" s="30">
        <f t="shared" si="1"/>
        <v>0</v>
      </c>
      <c r="H26" s="132">
        <v>0</v>
      </c>
      <c r="I26" s="132">
        <v>0</v>
      </c>
      <c r="J26" s="30">
        <v>0</v>
      </c>
      <c r="K26" s="30">
        <v>0</v>
      </c>
      <c r="L26" s="30">
        <v>0</v>
      </c>
      <c r="M26" s="33">
        <v>0</v>
      </c>
      <c r="R26" s="30">
        <f t="shared" si="3"/>
        <v>0.5</v>
      </c>
      <c r="U26" s="30">
        <f t="shared" si="2"/>
        <v>0.2857142857142857</v>
      </c>
    </row>
    <row r="27" spans="1:21" x14ac:dyDescent="0.35">
      <c r="A27" s="31">
        <v>43877</v>
      </c>
      <c r="B27" s="30">
        <f t="shared" si="0"/>
        <v>14</v>
      </c>
      <c r="C27" s="30">
        <v>0</v>
      </c>
      <c r="D27" s="30">
        <v>0</v>
      </c>
      <c r="E27" s="30">
        <v>0</v>
      </c>
      <c r="F27" s="30">
        <v>0</v>
      </c>
      <c r="G27" s="30">
        <f t="shared" si="1"/>
        <v>0</v>
      </c>
      <c r="H27" s="132">
        <v>0</v>
      </c>
      <c r="I27" s="132">
        <v>0</v>
      </c>
      <c r="J27" s="30">
        <v>0</v>
      </c>
      <c r="K27" s="30">
        <v>0</v>
      </c>
      <c r="L27" s="30">
        <v>0</v>
      </c>
      <c r="M27" s="33">
        <v>0</v>
      </c>
      <c r="R27" s="30">
        <f t="shared" si="3"/>
        <v>0.5</v>
      </c>
      <c r="U27" s="30">
        <f t="shared" si="2"/>
        <v>0.2857142857142857</v>
      </c>
    </row>
    <row r="28" spans="1:21" x14ac:dyDescent="0.35">
      <c r="A28" s="31">
        <v>43878</v>
      </c>
      <c r="B28" s="30">
        <f t="shared" si="0"/>
        <v>14</v>
      </c>
      <c r="C28" s="30">
        <v>0</v>
      </c>
      <c r="D28" s="30">
        <v>0</v>
      </c>
      <c r="E28" s="30">
        <v>0</v>
      </c>
      <c r="F28" s="30">
        <v>0</v>
      </c>
      <c r="G28" s="30">
        <f t="shared" si="1"/>
        <v>0</v>
      </c>
      <c r="H28" s="132">
        <v>0</v>
      </c>
      <c r="I28" s="132">
        <v>0</v>
      </c>
      <c r="J28" s="30">
        <v>0</v>
      </c>
      <c r="K28" s="30">
        <v>0</v>
      </c>
      <c r="L28" s="30">
        <v>0</v>
      </c>
      <c r="M28" s="33">
        <v>0</v>
      </c>
      <c r="R28" s="30">
        <f t="shared" si="3"/>
        <v>0</v>
      </c>
      <c r="U28" s="30">
        <f t="shared" si="2"/>
        <v>0.14285714285714285</v>
      </c>
    </row>
    <row r="29" spans="1:21" x14ac:dyDescent="0.35">
      <c r="A29" s="31">
        <v>43879</v>
      </c>
      <c r="B29" s="30">
        <f t="shared" si="0"/>
        <v>14</v>
      </c>
      <c r="C29" s="30">
        <v>0</v>
      </c>
      <c r="D29" s="30">
        <v>0</v>
      </c>
      <c r="E29" s="30">
        <v>0</v>
      </c>
      <c r="F29" s="30">
        <v>0</v>
      </c>
      <c r="G29" s="30">
        <f t="shared" si="1"/>
        <v>0</v>
      </c>
      <c r="H29" s="132">
        <v>0</v>
      </c>
      <c r="I29" s="132">
        <v>0</v>
      </c>
      <c r="J29" s="30">
        <v>0</v>
      </c>
      <c r="K29" s="30">
        <v>0</v>
      </c>
      <c r="L29" s="30">
        <v>0</v>
      </c>
      <c r="M29" s="33">
        <v>0</v>
      </c>
      <c r="R29" s="30">
        <f t="shared" si="3"/>
        <v>0</v>
      </c>
      <c r="U29" s="30">
        <f t="shared" si="2"/>
        <v>0.14285714285714285</v>
      </c>
    </row>
    <row r="30" spans="1:21" x14ac:dyDescent="0.35">
      <c r="A30" s="31">
        <v>43880</v>
      </c>
      <c r="B30" s="30">
        <f t="shared" si="0"/>
        <v>14</v>
      </c>
      <c r="C30" s="30">
        <v>0</v>
      </c>
      <c r="D30" s="30">
        <v>0</v>
      </c>
      <c r="E30" s="30">
        <v>0</v>
      </c>
      <c r="F30" s="30">
        <v>0</v>
      </c>
      <c r="G30" s="30">
        <f t="shared" si="1"/>
        <v>0</v>
      </c>
      <c r="H30" s="132">
        <v>0</v>
      </c>
      <c r="I30" s="132">
        <v>0</v>
      </c>
      <c r="J30" s="30">
        <v>0</v>
      </c>
      <c r="K30" s="30">
        <v>0</v>
      </c>
      <c r="L30" s="30">
        <v>0</v>
      </c>
      <c r="M30" s="33">
        <v>0</v>
      </c>
      <c r="R30" s="30" t="e">
        <f>((SUM(M24:M30))/(SUM(L24:L30)))</f>
        <v>#DIV/0!</v>
      </c>
      <c r="U30" s="30">
        <f t="shared" si="2"/>
        <v>0</v>
      </c>
    </row>
    <row r="31" spans="1:21" x14ac:dyDescent="0.35">
      <c r="A31" s="31">
        <v>43881</v>
      </c>
      <c r="B31" s="30">
        <f t="shared" si="0"/>
        <v>15</v>
      </c>
      <c r="C31" s="30">
        <v>1</v>
      </c>
      <c r="D31" s="30">
        <v>0</v>
      </c>
      <c r="E31" s="30">
        <v>0</v>
      </c>
      <c r="F31" s="30">
        <v>0</v>
      </c>
      <c r="G31" s="30">
        <f t="shared" si="1"/>
        <v>0</v>
      </c>
      <c r="H31" s="132">
        <v>0</v>
      </c>
      <c r="I31" s="132">
        <v>0</v>
      </c>
      <c r="J31" s="30">
        <v>1</v>
      </c>
      <c r="K31" s="30">
        <v>1</v>
      </c>
      <c r="L31" s="30">
        <v>2</v>
      </c>
      <c r="M31" s="33">
        <v>1</v>
      </c>
      <c r="R31" s="30">
        <f t="shared" si="3"/>
        <v>0.5</v>
      </c>
      <c r="U31" s="30">
        <f t="shared" si="2"/>
        <v>0.2857142857142857</v>
      </c>
    </row>
    <row r="32" spans="1:21" x14ac:dyDescent="0.35">
      <c r="A32" s="31">
        <v>43882</v>
      </c>
      <c r="B32" s="30">
        <f t="shared" si="0"/>
        <v>15</v>
      </c>
      <c r="C32" s="30">
        <v>0</v>
      </c>
      <c r="D32" s="30">
        <v>0</v>
      </c>
      <c r="E32" s="30">
        <v>0</v>
      </c>
      <c r="F32" s="30">
        <v>0</v>
      </c>
      <c r="G32" s="30">
        <f t="shared" si="1"/>
        <v>0</v>
      </c>
      <c r="H32" s="132">
        <v>0</v>
      </c>
      <c r="I32" s="132">
        <v>0</v>
      </c>
      <c r="J32" s="30">
        <v>0</v>
      </c>
      <c r="K32" s="30">
        <v>0</v>
      </c>
      <c r="L32" s="30">
        <v>0</v>
      </c>
      <c r="M32" s="33">
        <v>0</v>
      </c>
      <c r="R32" s="30">
        <f t="shared" si="3"/>
        <v>0.5</v>
      </c>
      <c r="U32" s="30">
        <f t="shared" si="2"/>
        <v>0.2857142857142857</v>
      </c>
    </row>
    <row r="33" spans="1:21" x14ac:dyDescent="0.35">
      <c r="A33" s="31">
        <v>43883</v>
      </c>
      <c r="B33" s="30">
        <f t="shared" si="0"/>
        <v>15</v>
      </c>
      <c r="C33" s="30">
        <v>0</v>
      </c>
      <c r="D33" s="30">
        <v>0</v>
      </c>
      <c r="E33" s="30">
        <v>0</v>
      </c>
      <c r="F33" s="30">
        <v>0</v>
      </c>
      <c r="G33" s="30">
        <f t="shared" si="1"/>
        <v>0</v>
      </c>
      <c r="H33" s="132">
        <v>0</v>
      </c>
      <c r="I33" s="132">
        <v>0</v>
      </c>
      <c r="J33" s="30">
        <v>0</v>
      </c>
      <c r="K33" s="30">
        <v>0</v>
      </c>
      <c r="L33" s="30">
        <v>0</v>
      </c>
      <c r="M33" s="33">
        <v>0</v>
      </c>
      <c r="R33" s="30">
        <f t="shared" si="3"/>
        <v>0.5</v>
      </c>
      <c r="U33" s="30">
        <f t="shared" si="2"/>
        <v>0.2857142857142857</v>
      </c>
    </row>
    <row r="34" spans="1:21" x14ac:dyDescent="0.35">
      <c r="A34" s="31">
        <v>43884</v>
      </c>
      <c r="B34" s="30">
        <f t="shared" si="0"/>
        <v>15</v>
      </c>
      <c r="C34" s="30">
        <v>0</v>
      </c>
      <c r="D34" s="30">
        <v>0</v>
      </c>
      <c r="E34" s="30">
        <v>0</v>
      </c>
      <c r="F34" s="30">
        <v>0</v>
      </c>
      <c r="G34" s="30">
        <f t="shared" si="1"/>
        <v>0</v>
      </c>
      <c r="H34" s="132">
        <v>0</v>
      </c>
      <c r="I34" s="132">
        <v>0</v>
      </c>
      <c r="J34" s="30">
        <v>0</v>
      </c>
      <c r="K34" s="30">
        <v>0</v>
      </c>
      <c r="L34" s="30">
        <v>0</v>
      </c>
      <c r="M34" s="33">
        <v>0</v>
      </c>
      <c r="R34" s="30">
        <f t="shared" si="3"/>
        <v>0.5</v>
      </c>
      <c r="U34" s="30">
        <f t="shared" si="2"/>
        <v>0.2857142857142857</v>
      </c>
    </row>
    <row r="35" spans="1:21" x14ac:dyDescent="0.35">
      <c r="A35" s="31">
        <v>43885</v>
      </c>
      <c r="B35" s="30">
        <f t="shared" si="0"/>
        <v>15</v>
      </c>
      <c r="C35" s="30">
        <v>0</v>
      </c>
      <c r="D35" s="30">
        <v>0</v>
      </c>
      <c r="E35" s="30">
        <v>0</v>
      </c>
      <c r="F35" s="30">
        <v>0</v>
      </c>
      <c r="G35" s="30">
        <f t="shared" si="1"/>
        <v>0</v>
      </c>
      <c r="H35" s="132">
        <v>0</v>
      </c>
      <c r="I35" s="132">
        <v>0</v>
      </c>
      <c r="J35" s="30">
        <v>0</v>
      </c>
      <c r="K35" s="30">
        <v>2</v>
      </c>
      <c r="L35" s="30">
        <v>2</v>
      </c>
      <c r="M35" s="33">
        <v>1</v>
      </c>
      <c r="R35" s="30">
        <f t="shared" si="3"/>
        <v>0.5</v>
      </c>
      <c r="U35" s="30">
        <f t="shared" si="2"/>
        <v>0.5714285714285714</v>
      </c>
    </row>
    <row r="36" spans="1:21" x14ac:dyDescent="0.35">
      <c r="A36" s="31">
        <v>43886</v>
      </c>
      <c r="B36" s="30">
        <f t="shared" si="0"/>
        <v>15</v>
      </c>
      <c r="C36" s="30">
        <v>0</v>
      </c>
      <c r="D36" s="30">
        <v>0</v>
      </c>
      <c r="E36" s="30">
        <v>0</v>
      </c>
      <c r="F36" s="30">
        <v>0</v>
      </c>
      <c r="G36" s="30">
        <f t="shared" si="1"/>
        <v>0</v>
      </c>
      <c r="H36" s="132">
        <v>0</v>
      </c>
      <c r="I36" s="132">
        <v>0</v>
      </c>
      <c r="J36" s="30">
        <v>0</v>
      </c>
      <c r="K36" s="30">
        <v>0</v>
      </c>
      <c r="L36" s="30">
        <v>0</v>
      </c>
      <c r="M36" s="33">
        <v>0</v>
      </c>
      <c r="R36" s="30">
        <f t="shared" si="3"/>
        <v>0.5</v>
      </c>
      <c r="U36" s="30">
        <f t="shared" si="2"/>
        <v>0.5714285714285714</v>
      </c>
    </row>
    <row r="37" spans="1:21" x14ac:dyDescent="0.35">
      <c r="A37" s="31">
        <v>43887</v>
      </c>
      <c r="B37" s="30">
        <f t="shared" si="0"/>
        <v>15</v>
      </c>
      <c r="C37" s="30">
        <v>0</v>
      </c>
      <c r="D37" s="30">
        <v>0</v>
      </c>
      <c r="E37" s="30">
        <v>0</v>
      </c>
      <c r="F37" s="30">
        <v>0</v>
      </c>
      <c r="G37" s="30">
        <f t="shared" si="1"/>
        <v>0</v>
      </c>
      <c r="H37" s="132">
        <v>0</v>
      </c>
      <c r="I37" s="132">
        <v>0</v>
      </c>
      <c r="J37" s="30">
        <v>0</v>
      </c>
      <c r="K37" s="30">
        <v>0</v>
      </c>
      <c r="L37" s="30">
        <v>0</v>
      </c>
      <c r="M37" s="33">
        <v>0</v>
      </c>
      <c r="R37" s="30">
        <f t="shared" si="3"/>
        <v>0.5</v>
      </c>
      <c r="U37" s="30">
        <f t="shared" si="2"/>
        <v>0.5714285714285714</v>
      </c>
    </row>
    <row r="38" spans="1:21" x14ac:dyDescent="0.35">
      <c r="A38" s="31">
        <v>43888</v>
      </c>
      <c r="B38" s="30">
        <f t="shared" si="0"/>
        <v>16</v>
      </c>
      <c r="C38" s="30">
        <v>1</v>
      </c>
      <c r="D38" s="30">
        <v>0</v>
      </c>
      <c r="E38" s="30">
        <v>0</v>
      </c>
      <c r="F38" s="30">
        <v>0</v>
      </c>
      <c r="G38" s="30">
        <f t="shared" si="1"/>
        <v>0</v>
      </c>
      <c r="H38" s="132">
        <v>0</v>
      </c>
      <c r="I38" s="132">
        <v>0</v>
      </c>
      <c r="J38" s="30">
        <v>1</v>
      </c>
      <c r="K38" s="30">
        <v>0</v>
      </c>
      <c r="L38" s="30">
        <v>1</v>
      </c>
      <c r="M38" s="33">
        <v>0</v>
      </c>
      <c r="R38" s="30">
        <f t="shared" si="3"/>
        <v>0.33333333333333331</v>
      </c>
      <c r="U38" s="30">
        <f t="shared" si="2"/>
        <v>0.42857142857142855</v>
      </c>
    </row>
    <row r="39" spans="1:21" x14ac:dyDescent="0.35">
      <c r="A39" s="31">
        <v>43889</v>
      </c>
      <c r="B39" s="30">
        <f t="shared" si="0"/>
        <v>16</v>
      </c>
      <c r="C39" s="30">
        <v>0</v>
      </c>
      <c r="D39" s="30">
        <v>0</v>
      </c>
      <c r="E39" s="30">
        <v>0</v>
      </c>
      <c r="F39" s="30">
        <v>0</v>
      </c>
      <c r="G39" s="30">
        <f t="shared" si="1"/>
        <v>0</v>
      </c>
      <c r="H39" s="132">
        <v>0</v>
      </c>
      <c r="I39" s="132">
        <v>0</v>
      </c>
      <c r="J39" s="30">
        <v>0</v>
      </c>
      <c r="K39" s="30">
        <v>2</v>
      </c>
      <c r="L39" s="30">
        <v>2</v>
      </c>
      <c r="M39" s="33">
        <v>1</v>
      </c>
      <c r="R39" s="30">
        <f t="shared" si="3"/>
        <v>0.4</v>
      </c>
      <c r="U39" s="30">
        <f t="shared" si="2"/>
        <v>0.7142857142857143</v>
      </c>
    </row>
    <row r="40" spans="1:21" x14ac:dyDescent="0.35">
      <c r="A40" s="31">
        <v>43890</v>
      </c>
      <c r="B40" s="30">
        <f t="shared" si="0"/>
        <v>17</v>
      </c>
      <c r="C40" s="30">
        <v>1</v>
      </c>
      <c r="D40" s="30">
        <v>0</v>
      </c>
      <c r="E40" s="30">
        <v>0</v>
      </c>
      <c r="F40" s="30">
        <v>0</v>
      </c>
      <c r="G40" s="30">
        <f t="shared" si="1"/>
        <v>0</v>
      </c>
      <c r="H40" s="132">
        <v>0</v>
      </c>
      <c r="I40" s="132">
        <v>0</v>
      </c>
      <c r="J40" s="30">
        <v>1</v>
      </c>
      <c r="K40" s="30">
        <v>0</v>
      </c>
      <c r="L40" s="30">
        <v>1</v>
      </c>
      <c r="M40" s="33">
        <v>0</v>
      </c>
      <c r="R40" s="30">
        <f t="shared" si="3"/>
        <v>0.33333333333333331</v>
      </c>
      <c r="U40" s="30">
        <f t="shared" si="2"/>
        <v>0.8571428571428571</v>
      </c>
    </row>
    <row r="41" spans="1:21" ht="15.75" customHeight="1" x14ac:dyDescent="0.35">
      <c r="A41" s="31">
        <v>43891</v>
      </c>
      <c r="B41" s="30">
        <f>C41+B40</f>
        <v>19</v>
      </c>
      <c r="C41" s="173">
        <v>2</v>
      </c>
      <c r="D41" s="173">
        <v>1</v>
      </c>
      <c r="E41" s="30">
        <v>0</v>
      </c>
      <c r="F41" s="30">
        <v>0</v>
      </c>
      <c r="G41" s="30">
        <f t="shared" si="1"/>
        <v>0</v>
      </c>
      <c r="H41" s="132">
        <v>0</v>
      </c>
      <c r="I41" s="132">
        <v>0</v>
      </c>
      <c r="J41" s="30">
        <v>2</v>
      </c>
      <c r="K41" s="30">
        <v>2</v>
      </c>
      <c r="L41" s="173">
        <v>4</v>
      </c>
      <c r="M41" s="173">
        <v>1</v>
      </c>
      <c r="R41" s="30">
        <f t="shared" si="3"/>
        <v>0.3</v>
      </c>
      <c r="U41" s="30">
        <f t="shared" si="2"/>
        <v>1.4285714285714286</v>
      </c>
    </row>
    <row r="42" spans="1:21" x14ac:dyDescent="0.35">
      <c r="A42" s="31">
        <v>43892</v>
      </c>
      <c r="B42" s="30">
        <f t="shared" si="0"/>
        <v>22</v>
      </c>
      <c r="C42" s="173">
        <v>3</v>
      </c>
      <c r="D42" s="173">
        <v>0</v>
      </c>
      <c r="E42" s="30">
        <v>0</v>
      </c>
      <c r="F42" s="30">
        <v>0</v>
      </c>
      <c r="G42" s="30">
        <f t="shared" si="1"/>
        <v>0</v>
      </c>
      <c r="H42" s="132">
        <v>0</v>
      </c>
      <c r="I42" s="132">
        <v>0</v>
      </c>
      <c r="J42" s="30">
        <v>3</v>
      </c>
      <c r="K42" s="30">
        <v>3</v>
      </c>
      <c r="L42" s="173">
        <v>6</v>
      </c>
      <c r="M42" s="173">
        <v>1</v>
      </c>
      <c r="R42" s="30">
        <f t="shared" si="3"/>
        <v>0.21428571428571427</v>
      </c>
      <c r="U42" s="30">
        <f t="shared" si="2"/>
        <v>2</v>
      </c>
    </row>
    <row r="43" spans="1:21" x14ac:dyDescent="0.35">
      <c r="A43" s="31">
        <v>43893</v>
      </c>
      <c r="B43" s="30">
        <f t="shared" si="0"/>
        <v>36</v>
      </c>
      <c r="C43" s="173">
        <v>14</v>
      </c>
      <c r="D43" s="173">
        <v>1</v>
      </c>
      <c r="E43" s="30">
        <v>0</v>
      </c>
      <c r="F43" s="30">
        <v>0</v>
      </c>
      <c r="G43" s="30">
        <f t="shared" si="1"/>
        <v>0</v>
      </c>
      <c r="H43" s="132">
        <v>0</v>
      </c>
      <c r="I43" s="132">
        <v>0</v>
      </c>
      <c r="J43" s="30">
        <v>14</v>
      </c>
      <c r="K43" s="30">
        <v>1</v>
      </c>
      <c r="L43" s="173">
        <v>15</v>
      </c>
      <c r="M43" s="173">
        <v>1</v>
      </c>
      <c r="R43" s="30">
        <f t="shared" si="3"/>
        <v>0.13793103448275862</v>
      </c>
      <c r="U43" s="30">
        <f t="shared" si="2"/>
        <v>4.1428571428571432</v>
      </c>
    </row>
    <row r="44" spans="1:21" x14ac:dyDescent="0.35">
      <c r="A44" s="31">
        <v>43894</v>
      </c>
      <c r="B44" s="30">
        <f t="shared" si="0"/>
        <v>54</v>
      </c>
      <c r="C44" s="173">
        <v>18</v>
      </c>
      <c r="D44" s="173">
        <v>2</v>
      </c>
      <c r="E44" s="30">
        <v>0</v>
      </c>
      <c r="F44" s="30">
        <v>0</v>
      </c>
      <c r="G44" s="30">
        <f t="shared" si="1"/>
        <v>0</v>
      </c>
      <c r="H44" s="132">
        <v>0</v>
      </c>
      <c r="I44" s="132">
        <v>0</v>
      </c>
      <c r="J44" s="30">
        <v>19</v>
      </c>
      <c r="K44" s="30">
        <v>3</v>
      </c>
      <c r="L44" s="173">
        <v>22</v>
      </c>
      <c r="M44" s="173">
        <v>2</v>
      </c>
      <c r="R44" s="30">
        <f t="shared" si="3"/>
        <v>0.11764705882352941</v>
      </c>
      <c r="U44" s="30">
        <f t="shared" si="2"/>
        <v>7.2857142857142856</v>
      </c>
    </row>
    <row r="45" spans="1:21" x14ac:dyDescent="0.35">
      <c r="A45" s="31">
        <v>43895</v>
      </c>
      <c r="B45" s="30">
        <f t="shared" si="0"/>
        <v>86</v>
      </c>
      <c r="C45" s="173">
        <v>32</v>
      </c>
      <c r="D45" s="173">
        <v>8</v>
      </c>
      <c r="E45" s="30">
        <v>0</v>
      </c>
      <c r="F45" s="30">
        <v>0</v>
      </c>
      <c r="G45" s="30">
        <f t="shared" si="1"/>
        <v>0</v>
      </c>
      <c r="H45" s="132">
        <v>0</v>
      </c>
      <c r="I45" s="132">
        <v>0</v>
      </c>
      <c r="J45" s="30">
        <v>33</v>
      </c>
      <c r="K45" s="30">
        <v>3</v>
      </c>
      <c r="L45" s="173">
        <v>36</v>
      </c>
      <c r="M45" s="173">
        <v>8</v>
      </c>
      <c r="R45" s="30">
        <f t="shared" si="3"/>
        <v>0.16279069767441862</v>
      </c>
      <c r="U45" s="30">
        <f t="shared" si="2"/>
        <v>12.285714285714286</v>
      </c>
    </row>
    <row r="46" spans="1:21" x14ac:dyDescent="0.35">
      <c r="A46" s="31">
        <v>43896</v>
      </c>
      <c r="B46" s="30">
        <f t="shared" si="0"/>
        <v>124</v>
      </c>
      <c r="C46" s="173">
        <v>38</v>
      </c>
      <c r="D46" s="173">
        <v>14</v>
      </c>
      <c r="E46" s="30">
        <v>0</v>
      </c>
      <c r="F46" s="30">
        <v>0</v>
      </c>
      <c r="G46" s="30">
        <f t="shared" si="1"/>
        <v>0</v>
      </c>
      <c r="H46" s="132">
        <v>0</v>
      </c>
      <c r="I46" s="132">
        <v>0</v>
      </c>
      <c r="J46" s="30">
        <v>42</v>
      </c>
      <c r="K46" s="30">
        <v>7</v>
      </c>
      <c r="L46" s="173">
        <v>49</v>
      </c>
      <c r="M46" s="173">
        <v>14</v>
      </c>
      <c r="R46" s="30">
        <f t="shared" si="3"/>
        <v>0.20300751879699247</v>
      </c>
      <c r="U46" s="30">
        <f t="shared" si="2"/>
        <v>19</v>
      </c>
    </row>
    <row r="47" spans="1:21" x14ac:dyDescent="0.35">
      <c r="A47" s="31">
        <v>43897</v>
      </c>
      <c r="B47" s="30">
        <f t="shared" si="0"/>
        <v>207</v>
      </c>
      <c r="C47" s="173">
        <v>83</v>
      </c>
      <c r="D47" s="173">
        <v>44</v>
      </c>
      <c r="E47" s="30">
        <v>0</v>
      </c>
      <c r="F47" s="30">
        <v>0</v>
      </c>
      <c r="G47" s="30">
        <f t="shared" si="1"/>
        <v>0</v>
      </c>
      <c r="H47" s="132">
        <v>0</v>
      </c>
      <c r="I47" s="132">
        <v>0</v>
      </c>
      <c r="J47" s="30">
        <v>86</v>
      </c>
      <c r="K47" s="30">
        <v>14</v>
      </c>
      <c r="L47" s="173">
        <v>100</v>
      </c>
      <c r="M47" s="173">
        <v>44</v>
      </c>
      <c r="R47" s="30">
        <f t="shared" si="3"/>
        <v>0.30603448275862066</v>
      </c>
      <c r="U47" s="30">
        <f t="shared" si="2"/>
        <v>33.142857142857146</v>
      </c>
    </row>
    <row r="48" spans="1:21" x14ac:dyDescent="0.35">
      <c r="A48" s="31">
        <v>43898</v>
      </c>
      <c r="B48" s="30">
        <f t="shared" si="0"/>
        <v>262</v>
      </c>
      <c r="C48" s="173">
        <v>55</v>
      </c>
      <c r="D48" s="173">
        <v>19</v>
      </c>
      <c r="E48" s="30">
        <v>0</v>
      </c>
      <c r="F48" s="30">
        <v>0</v>
      </c>
      <c r="G48" s="30">
        <f t="shared" si="1"/>
        <v>0</v>
      </c>
      <c r="H48" s="132">
        <v>0</v>
      </c>
      <c r="I48" s="132">
        <v>0</v>
      </c>
      <c r="J48" s="30">
        <v>54</v>
      </c>
      <c r="K48" s="30">
        <v>7</v>
      </c>
      <c r="L48" s="173">
        <v>61</v>
      </c>
      <c r="M48" s="173">
        <v>20</v>
      </c>
      <c r="R48" s="30">
        <f t="shared" si="3"/>
        <v>0.31141868512110726</v>
      </c>
      <c r="U48" s="30">
        <f t="shared" si="2"/>
        <v>41.285714285714285</v>
      </c>
    </row>
    <row r="49" spans="1:21" x14ac:dyDescent="0.35">
      <c r="A49" s="31">
        <v>43899</v>
      </c>
      <c r="B49" s="30">
        <f t="shared" si="0"/>
        <v>332</v>
      </c>
      <c r="C49" s="173">
        <v>70</v>
      </c>
      <c r="D49" s="173">
        <v>5</v>
      </c>
      <c r="E49" s="30">
        <v>0</v>
      </c>
      <c r="F49" s="30">
        <v>0</v>
      </c>
      <c r="G49" s="30">
        <f t="shared" si="1"/>
        <v>0</v>
      </c>
      <c r="H49" s="132">
        <v>0</v>
      </c>
      <c r="I49" s="132">
        <v>0</v>
      </c>
      <c r="J49" s="30">
        <v>76</v>
      </c>
      <c r="K49" s="30">
        <v>5</v>
      </c>
      <c r="L49" s="173">
        <v>81</v>
      </c>
      <c r="M49" s="173">
        <v>7</v>
      </c>
      <c r="R49" s="30">
        <f t="shared" si="3"/>
        <v>0.26373626373626374</v>
      </c>
      <c r="U49" s="30">
        <f t="shared" si="2"/>
        <v>52</v>
      </c>
    </row>
    <row r="50" spans="1:21" x14ac:dyDescent="0.35">
      <c r="A50" s="31">
        <v>43900</v>
      </c>
      <c r="B50" s="30">
        <f t="shared" si="0"/>
        <v>431</v>
      </c>
      <c r="C50" s="173">
        <v>99</v>
      </c>
      <c r="D50" s="173">
        <v>14</v>
      </c>
      <c r="E50" s="30">
        <v>0</v>
      </c>
      <c r="F50" s="30">
        <v>0</v>
      </c>
      <c r="G50" s="30">
        <f t="shared" si="1"/>
        <v>0</v>
      </c>
      <c r="H50" s="132">
        <v>0</v>
      </c>
      <c r="I50" s="132">
        <v>0</v>
      </c>
      <c r="J50" s="30">
        <v>103</v>
      </c>
      <c r="K50" s="30">
        <v>6</v>
      </c>
      <c r="L50" s="173">
        <v>109</v>
      </c>
      <c r="M50" s="173">
        <v>14</v>
      </c>
      <c r="R50" s="30">
        <f t="shared" si="3"/>
        <v>0.23799126637554585</v>
      </c>
      <c r="U50" s="30">
        <f t="shared" si="2"/>
        <v>65.428571428571431</v>
      </c>
    </row>
    <row r="51" spans="1:21" x14ac:dyDescent="0.35">
      <c r="A51" s="31">
        <v>43901</v>
      </c>
      <c r="B51" s="30">
        <f t="shared" si="0"/>
        <v>596</v>
      </c>
      <c r="C51" s="173">
        <v>165</v>
      </c>
      <c r="D51" s="173">
        <v>22</v>
      </c>
      <c r="E51" s="30">
        <v>0</v>
      </c>
      <c r="F51" s="30">
        <v>0</v>
      </c>
      <c r="G51" s="30">
        <f t="shared" si="1"/>
        <v>0</v>
      </c>
      <c r="H51" s="132">
        <v>0</v>
      </c>
      <c r="I51" s="132">
        <v>0</v>
      </c>
      <c r="J51" s="30">
        <v>176</v>
      </c>
      <c r="K51" s="30">
        <v>6</v>
      </c>
      <c r="L51" s="173">
        <v>182</v>
      </c>
      <c r="M51" s="173">
        <v>23</v>
      </c>
      <c r="R51" s="30">
        <f t="shared" si="3"/>
        <v>0.21035598705501618</v>
      </c>
      <c r="U51" s="30">
        <f t="shared" si="2"/>
        <v>88.285714285714292</v>
      </c>
    </row>
    <row r="52" spans="1:21" x14ac:dyDescent="0.35">
      <c r="A52" s="31">
        <v>43902</v>
      </c>
      <c r="B52" s="30">
        <f t="shared" si="0"/>
        <v>994</v>
      </c>
      <c r="C52" s="173">
        <v>398</v>
      </c>
      <c r="D52" s="173">
        <v>29</v>
      </c>
      <c r="E52" s="30">
        <v>0</v>
      </c>
      <c r="F52" s="30">
        <v>0</v>
      </c>
      <c r="G52" s="30">
        <f t="shared" si="1"/>
        <v>0</v>
      </c>
      <c r="H52" s="132">
        <v>0</v>
      </c>
      <c r="I52" s="132">
        <v>0</v>
      </c>
      <c r="J52" s="30">
        <v>425</v>
      </c>
      <c r="K52" s="30">
        <v>7</v>
      </c>
      <c r="L52" s="173">
        <v>433</v>
      </c>
      <c r="M52" s="173">
        <v>29</v>
      </c>
      <c r="R52" s="30">
        <f t="shared" si="3"/>
        <v>0.14876847290640394</v>
      </c>
      <c r="U52" s="30">
        <f t="shared" si="2"/>
        <v>145</v>
      </c>
    </row>
    <row r="53" spans="1:21" x14ac:dyDescent="0.35">
      <c r="A53" s="31">
        <v>43903</v>
      </c>
      <c r="B53" s="30">
        <f t="shared" si="0"/>
        <v>1884</v>
      </c>
      <c r="C53" s="173">
        <v>890</v>
      </c>
      <c r="D53" s="173">
        <v>61</v>
      </c>
      <c r="E53" s="30">
        <v>0</v>
      </c>
      <c r="F53" s="30">
        <v>0</v>
      </c>
      <c r="G53" s="30">
        <f t="shared" si="1"/>
        <v>0</v>
      </c>
      <c r="H53" s="132">
        <v>0</v>
      </c>
      <c r="I53" s="132">
        <v>0</v>
      </c>
      <c r="J53" s="30">
        <v>972</v>
      </c>
      <c r="K53" s="30">
        <v>14</v>
      </c>
      <c r="L53" s="173">
        <v>986</v>
      </c>
      <c r="M53" s="173">
        <v>64</v>
      </c>
      <c r="R53" s="30">
        <f t="shared" si="3"/>
        <v>0.10297131147540983</v>
      </c>
      <c r="U53" s="30">
        <f t="shared" si="2"/>
        <v>278.85714285714283</v>
      </c>
    </row>
    <row r="54" spans="1:21" x14ac:dyDescent="0.35">
      <c r="A54" s="31">
        <v>43904</v>
      </c>
      <c r="B54" s="30">
        <f t="shared" si="0"/>
        <v>2732</v>
      </c>
      <c r="C54" s="173">
        <v>848</v>
      </c>
      <c r="D54" s="173">
        <v>73</v>
      </c>
      <c r="E54" s="30">
        <v>0</v>
      </c>
      <c r="F54" s="30">
        <v>0</v>
      </c>
      <c r="G54" s="30">
        <f t="shared" si="1"/>
        <v>0</v>
      </c>
      <c r="H54" s="132">
        <v>0</v>
      </c>
      <c r="I54" s="132">
        <v>0</v>
      </c>
      <c r="J54" s="30">
        <v>921</v>
      </c>
      <c r="K54" s="30">
        <v>15</v>
      </c>
      <c r="L54" s="173">
        <v>936</v>
      </c>
      <c r="M54" s="173">
        <v>74</v>
      </c>
      <c r="R54" s="30">
        <f t="shared" si="3"/>
        <v>8.2855093256814921E-2</v>
      </c>
      <c r="U54" s="30">
        <f t="shared" si="2"/>
        <v>398.28571428571428</v>
      </c>
    </row>
    <row r="55" spans="1:21" x14ac:dyDescent="0.35">
      <c r="A55" s="31">
        <v>43905</v>
      </c>
      <c r="B55" s="30">
        <f t="shared" si="0"/>
        <v>3712</v>
      </c>
      <c r="C55" s="173">
        <v>980</v>
      </c>
      <c r="D55" s="173">
        <v>68</v>
      </c>
      <c r="E55" s="30">
        <v>0</v>
      </c>
      <c r="F55" s="30">
        <v>0</v>
      </c>
      <c r="G55" s="30">
        <f t="shared" si="1"/>
        <v>0</v>
      </c>
      <c r="H55" s="132">
        <v>0</v>
      </c>
      <c r="I55" s="132">
        <v>0</v>
      </c>
      <c r="J55" s="30">
        <v>1058</v>
      </c>
      <c r="K55" s="30">
        <v>27</v>
      </c>
      <c r="L55" s="173">
        <v>1085</v>
      </c>
      <c r="M55" s="173">
        <v>72</v>
      </c>
      <c r="R55" s="30">
        <f t="shared" si="3"/>
        <v>7.4239244491080797E-2</v>
      </c>
      <c r="U55" s="30">
        <f t="shared" si="2"/>
        <v>544.57142857142856</v>
      </c>
    </row>
    <row r="56" spans="1:21" x14ac:dyDescent="0.35">
      <c r="A56" s="31">
        <v>43906</v>
      </c>
      <c r="B56" s="30">
        <f t="shared" si="0"/>
        <v>5736</v>
      </c>
      <c r="C56" s="173">
        <v>2024</v>
      </c>
      <c r="D56" s="173">
        <v>150</v>
      </c>
      <c r="E56" s="30">
        <v>0</v>
      </c>
      <c r="F56" s="30">
        <v>0</v>
      </c>
      <c r="G56" s="30">
        <f t="shared" si="1"/>
        <v>0</v>
      </c>
      <c r="H56" s="132">
        <v>0</v>
      </c>
      <c r="I56" s="132">
        <v>0</v>
      </c>
      <c r="J56" s="30">
        <v>2217</v>
      </c>
      <c r="K56" s="30">
        <v>18</v>
      </c>
      <c r="L56" s="173">
        <v>2235</v>
      </c>
      <c r="M56" s="173">
        <v>152</v>
      </c>
      <c r="R56" s="30">
        <f t="shared" si="3"/>
        <v>7.1739859202145498E-2</v>
      </c>
      <c r="U56" s="30">
        <f t="shared" si="2"/>
        <v>852.28571428571433</v>
      </c>
    </row>
    <row r="57" spans="1:21" x14ac:dyDescent="0.35">
      <c r="A57" s="31">
        <v>43907</v>
      </c>
      <c r="B57" s="30">
        <f t="shared" si="0"/>
        <v>8288</v>
      </c>
      <c r="C57" s="173">
        <v>2552</v>
      </c>
      <c r="D57" s="173">
        <v>249</v>
      </c>
      <c r="E57" s="30">
        <v>0</v>
      </c>
      <c r="F57" s="30">
        <v>0</v>
      </c>
      <c r="G57" s="30">
        <f t="shared" si="1"/>
        <v>0</v>
      </c>
      <c r="H57" s="132">
        <v>0</v>
      </c>
      <c r="I57" s="132">
        <v>0</v>
      </c>
      <c r="J57" s="30">
        <v>2757</v>
      </c>
      <c r="K57" s="30">
        <v>28</v>
      </c>
      <c r="L57" s="173">
        <v>2785</v>
      </c>
      <c r="M57" s="173">
        <v>255</v>
      </c>
      <c r="R57" s="30">
        <f t="shared" si="3"/>
        <v>7.7412635963897247E-2</v>
      </c>
      <c r="U57" s="30">
        <f t="shared" si="2"/>
        <v>1234.5714285714287</v>
      </c>
    </row>
    <row r="58" spans="1:21" x14ac:dyDescent="0.35">
      <c r="A58" s="31">
        <v>43908</v>
      </c>
      <c r="B58" s="30">
        <f t="shared" si="0"/>
        <v>11105</v>
      </c>
      <c r="C58" s="173">
        <v>2817</v>
      </c>
      <c r="D58" s="173">
        <v>259</v>
      </c>
      <c r="E58" s="30">
        <v>0</v>
      </c>
      <c r="F58" s="30">
        <v>0</v>
      </c>
      <c r="G58" s="30">
        <f t="shared" si="1"/>
        <v>0</v>
      </c>
      <c r="H58" s="132">
        <v>0</v>
      </c>
      <c r="I58" s="132">
        <v>0</v>
      </c>
      <c r="J58" s="30">
        <v>3069</v>
      </c>
      <c r="K58" s="30">
        <v>156</v>
      </c>
      <c r="L58" s="173">
        <v>3225</v>
      </c>
      <c r="M58" s="173">
        <v>263</v>
      </c>
      <c r="R58" s="30">
        <f t="shared" si="3"/>
        <v>7.7792041078305521E-2</v>
      </c>
      <c r="U58" s="30">
        <f t="shared" si="2"/>
        <v>1669.2857142857142</v>
      </c>
    </row>
    <row r="59" spans="1:21" x14ac:dyDescent="0.35">
      <c r="A59" s="31">
        <v>43909</v>
      </c>
      <c r="B59" s="30">
        <f t="shared" si="0"/>
        <v>13851</v>
      </c>
      <c r="C59" s="173">
        <v>2746</v>
      </c>
      <c r="D59" s="173">
        <v>279</v>
      </c>
      <c r="E59" s="30">
        <v>0</v>
      </c>
      <c r="F59" s="30">
        <v>0</v>
      </c>
      <c r="G59" s="30">
        <f t="shared" si="1"/>
        <v>0</v>
      </c>
      <c r="H59" s="132">
        <v>0</v>
      </c>
      <c r="I59" s="132">
        <v>0</v>
      </c>
      <c r="J59" s="30">
        <v>2991</v>
      </c>
      <c r="K59" s="30">
        <v>143</v>
      </c>
      <c r="L59" s="173">
        <v>3134</v>
      </c>
      <c r="M59" s="173">
        <v>287</v>
      </c>
      <c r="R59" s="30">
        <f t="shared" si="3"/>
        <v>8.1120533852356458E-2</v>
      </c>
      <c r="U59" s="30">
        <f t="shared" si="2"/>
        <v>2055.1428571428573</v>
      </c>
    </row>
    <row r="60" spans="1:21" x14ac:dyDescent="0.35">
      <c r="A60" s="31">
        <v>43910</v>
      </c>
      <c r="B60" s="30">
        <f t="shared" si="0"/>
        <v>17318</v>
      </c>
      <c r="C60" s="173">
        <v>3467</v>
      </c>
      <c r="D60" s="173">
        <v>388</v>
      </c>
      <c r="E60" s="30">
        <v>0</v>
      </c>
      <c r="F60" s="30">
        <v>0</v>
      </c>
      <c r="G60" s="30">
        <f t="shared" si="1"/>
        <v>0</v>
      </c>
      <c r="H60" s="132">
        <v>0</v>
      </c>
      <c r="I60" s="132">
        <v>0</v>
      </c>
      <c r="J60" s="30">
        <v>3753</v>
      </c>
      <c r="K60" s="30">
        <v>124</v>
      </c>
      <c r="L60" s="173">
        <v>3876</v>
      </c>
      <c r="M60" s="173">
        <v>394</v>
      </c>
      <c r="R60" s="30">
        <f t="shared" si="3"/>
        <v>8.6652002778420931E-2</v>
      </c>
      <c r="U60" s="30">
        <f t="shared" si="2"/>
        <v>2468</v>
      </c>
    </row>
    <row r="61" spans="1:21" x14ac:dyDescent="0.35">
      <c r="A61" s="31">
        <v>43911</v>
      </c>
      <c r="B61" s="30">
        <f t="shared" si="0"/>
        <v>19732</v>
      </c>
      <c r="C61" s="173">
        <v>2414</v>
      </c>
      <c r="D61" s="173">
        <v>322</v>
      </c>
      <c r="E61" s="30">
        <v>0</v>
      </c>
      <c r="F61" s="30">
        <v>0</v>
      </c>
      <c r="G61" s="30">
        <f t="shared" si="1"/>
        <v>0</v>
      </c>
      <c r="H61" s="132">
        <v>0</v>
      </c>
      <c r="I61" s="132">
        <v>0</v>
      </c>
      <c r="J61" s="30">
        <v>2598</v>
      </c>
      <c r="K61" s="30">
        <v>168</v>
      </c>
      <c r="L61" s="173">
        <v>2766</v>
      </c>
      <c r="M61" s="173">
        <v>340</v>
      </c>
      <c r="R61" s="30">
        <f t="shared" si="3"/>
        <v>9.2274678111587988E-2</v>
      </c>
      <c r="U61" s="30">
        <f t="shared" si="2"/>
        <v>2729.4285714285716</v>
      </c>
    </row>
    <row r="62" spans="1:21" x14ac:dyDescent="0.35">
      <c r="A62" s="31">
        <v>43912</v>
      </c>
      <c r="B62" s="30">
        <f t="shared" si="0"/>
        <v>21522</v>
      </c>
      <c r="C62" s="173">
        <v>1790</v>
      </c>
      <c r="D62" s="173">
        <v>286</v>
      </c>
      <c r="E62" s="30">
        <v>0</v>
      </c>
      <c r="F62" s="30">
        <v>0</v>
      </c>
      <c r="G62" s="30">
        <f t="shared" si="1"/>
        <v>0</v>
      </c>
      <c r="H62" s="132">
        <v>0</v>
      </c>
      <c r="I62" s="132">
        <v>0</v>
      </c>
      <c r="J62" s="30">
        <v>1940</v>
      </c>
      <c r="K62" s="30">
        <v>159</v>
      </c>
      <c r="L62" s="173">
        <v>2099</v>
      </c>
      <c r="M62" s="173">
        <v>298</v>
      </c>
      <c r="R62" s="30">
        <f t="shared" si="3"/>
        <v>9.8856858846918486E-2</v>
      </c>
      <c r="U62" s="30">
        <f t="shared" si="2"/>
        <v>2874.2857142857142</v>
      </c>
    </row>
    <row r="63" spans="1:21" x14ac:dyDescent="0.35">
      <c r="A63" s="31">
        <v>43913</v>
      </c>
      <c r="B63" s="30">
        <f t="shared" si="0"/>
        <v>25089</v>
      </c>
      <c r="C63" s="173">
        <v>3567</v>
      </c>
      <c r="D63" s="173">
        <v>609</v>
      </c>
      <c r="E63" s="30">
        <v>0</v>
      </c>
      <c r="F63" s="30">
        <v>0</v>
      </c>
      <c r="G63" s="30">
        <f t="shared" si="1"/>
        <v>0</v>
      </c>
      <c r="H63" s="132">
        <v>0</v>
      </c>
      <c r="I63" s="132">
        <v>0</v>
      </c>
      <c r="J63" s="30">
        <v>3891</v>
      </c>
      <c r="K63" s="30">
        <v>203</v>
      </c>
      <c r="L63" s="173">
        <v>4094</v>
      </c>
      <c r="M63" s="173">
        <v>632</v>
      </c>
      <c r="R63" s="30">
        <f t="shared" si="3"/>
        <v>0.11233450111470039</v>
      </c>
      <c r="U63" s="30">
        <f t="shared" si="2"/>
        <v>3139.8571428571427</v>
      </c>
    </row>
    <row r="64" spans="1:21" x14ac:dyDescent="0.35">
      <c r="A64" s="31">
        <v>43914</v>
      </c>
      <c r="B64" s="30">
        <f t="shared" si="0"/>
        <v>28885</v>
      </c>
      <c r="C64" s="173">
        <v>3796</v>
      </c>
      <c r="D64" s="173">
        <v>718</v>
      </c>
      <c r="E64" s="30">
        <v>0</v>
      </c>
      <c r="F64" s="30">
        <v>0</v>
      </c>
      <c r="G64" s="30">
        <f t="shared" si="1"/>
        <v>0</v>
      </c>
      <c r="H64" s="132">
        <v>0</v>
      </c>
      <c r="I64" s="132">
        <v>0</v>
      </c>
      <c r="J64" s="30">
        <v>4109</v>
      </c>
      <c r="K64" s="30">
        <v>208</v>
      </c>
      <c r="L64" s="173">
        <v>4317</v>
      </c>
      <c r="M64" s="173">
        <v>738</v>
      </c>
      <c r="R64" s="30">
        <f t="shared" si="3"/>
        <v>0.12555824933010079</v>
      </c>
      <c r="U64" s="30">
        <f t="shared" si="2"/>
        <v>3358.7142857142858</v>
      </c>
    </row>
    <row r="65" spans="1:21" x14ac:dyDescent="0.35">
      <c r="A65" s="31">
        <v>43915</v>
      </c>
      <c r="B65" s="30">
        <f t="shared" si="0"/>
        <v>32728</v>
      </c>
      <c r="C65" s="173">
        <v>3843</v>
      </c>
      <c r="D65" s="173">
        <v>747</v>
      </c>
      <c r="E65" s="30">
        <v>0</v>
      </c>
      <c r="F65" s="30">
        <v>0</v>
      </c>
      <c r="G65" s="30">
        <f t="shared" si="1"/>
        <v>0</v>
      </c>
      <c r="H65" s="132">
        <v>0</v>
      </c>
      <c r="I65" s="132">
        <v>0</v>
      </c>
      <c r="J65" s="30">
        <v>4210</v>
      </c>
      <c r="K65" s="30">
        <v>269</v>
      </c>
      <c r="L65" s="173">
        <v>4479</v>
      </c>
      <c r="M65" s="173">
        <v>793</v>
      </c>
      <c r="R65" s="30">
        <f t="shared" si="3"/>
        <v>0.14060165556228549</v>
      </c>
      <c r="U65" s="30">
        <f t="shared" si="2"/>
        <v>3537.8571428571427</v>
      </c>
    </row>
    <row r="66" spans="1:21" x14ac:dyDescent="0.35">
      <c r="A66" s="31">
        <v>43916</v>
      </c>
      <c r="B66" s="30">
        <f t="shared" si="0"/>
        <v>36893</v>
      </c>
      <c r="C66" s="173">
        <v>4165</v>
      </c>
      <c r="D66" s="173">
        <v>935</v>
      </c>
      <c r="E66" s="30">
        <v>0</v>
      </c>
      <c r="F66" s="30">
        <v>0</v>
      </c>
      <c r="G66" s="30">
        <f t="shared" si="1"/>
        <v>0</v>
      </c>
      <c r="H66" s="132">
        <v>0</v>
      </c>
      <c r="I66" s="132">
        <v>0</v>
      </c>
      <c r="J66" s="30">
        <v>4533</v>
      </c>
      <c r="K66" s="30">
        <v>299</v>
      </c>
      <c r="L66" s="173">
        <v>4832</v>
      </c>
      <c r="M66" s="173">
        <v>984</v>
      </c>
      <c r="R66" s="30">
        <f t="shared" si="3"/>
        <v>0.15791860333295546</v>
      </c>
      <c r="U66" s="30">
        <f t="shared" si="2"/>
        <v>3780.4285714285716</v>
      </c>
    </row>
    <row r="67" spans="1:21" x14ac:dyDescent="0.35">
      <c r="A67" s="31">
        <v>43917</v>
      </c>
      <c r="B67" s="30">
        <f t="shared" si="0"/>
        <v>41006</v>
      </c>
      <c r="C67" s="173">
        <v>4113</v>
      </c>
      <c r="D67" s="173">
        <v>943</v>
      </c>
      <c r="E67" s="30">
        <v>0</v>
      </c>
      <c r="F67" s="30">
        <v>0</v>
      </c>
      <c r="G67" s="30">
        <f t="shared" si="1"/>
        <v>0</v>
      </c>
      <c r="H67" s="132">
        <v>0</v>
      </c>
      <c r="I67" s="132">
        <v>0</v>
      </c>
      <c r="J67" s="30">
        <v>4468</v>
      </c>
      <c r="K67" s="30">
        <v>344</v>
      </c>
      <c r="L67" s="173">
        <v>4812</v>
      </c>
      <c r="M67" s="173">
        <v>1007</v>
      </c>
      <c r="R67" s="30">
        <f t="shared" si="3"/>
        <v>0.174896894047228</v>
      </c>
      <c r="U67" s="30">
        <f t="shared" si="2"/>
        <v>3914.1428571428573</v>
      </c>
    </row>
    <row r="68" spans="1:21" x14ac:dyDescent="0.35">
      <c r="A68" s="31">
        <v>43918</v>
      </c>
      <c r="B68" s="30">
        <f t="shared" ref="B68:B131" si="4">C68+B67</f>
        <v>43640</v>
      </c>
      <c r="C68" s="173">
        <v>2634</v>
      </c>
      <c r="D68" s="173">
        <v>654</v>
      </c>
      <c r="E68" s="30">
        <v>0</v>
      </c>
      <c r="F68" s="30">
        <v>0</v>
      </c>
      <c r="G68" s="30">
        <f t="shared" ref="G68:G131" si="5">F68+G67</f>
        <v>0</v>
      </c>
      <c r="H68" s="132">
        <v>0</v>
      </c>
      <c r="I68" s="132">
        <v>0</v>
      </c>
      <c r="J68" s="30">
        <v>2868</v>
      </c>
      <c r="K68" s="30">
        <v>332</v>
      </c>
      <c r="L68" s="173">
        <v>3200</v>
      </c>
      <c r="M68" s="173">
        <v>704</v>
      </c>
      <c r="R68" s="30">
        <f t="shared" si="3"/>
        <v>0.18524772751769483</v>
      </c>
      <c r="U68" s="30">
        <f t="shared" si="2"/>
        <v>3976.1428571428573</v>
      </c>
    </row>
    <row r="69" spans="1:21" x14ac:dyDescent="0.35">
      <c r="A69" s="31">
        <v>43919</v>
      </c>
      <c r="B69" s="30">
        <f t="shared" si="4"/>
        <v>45608</v>
      </c>
      <c r="C69" s="173">
        <v>1968</v>
      </c>
      <c r="D69" s="173">
        <v>523</v>
      </c>
      <c r="E69" s="30">
        <v>0</v>
      </c>
      <c r="F69" s="30">
        <v>0</v>
      </c>
      <c r="G69" s="30">
        <f t="shared" si="5"/>
        <v>0</v>
      </c>
      <c r="H69" s="132">
        <v>0</v>
      </c>
      <c r="I69" s="132">
        <v>0</v>
      </c>
      <c r="J69" s="30">
        <v>2155</v>
      </c>
      <c r="K69" s="30">
        <v>317</v>
      </c>
      <c r="L69" s="173">
        <v>2472</v>
      </c>
      <c r="M69" s="173">
        <v>576</v>
      </c>
      <c r="R69" s="30">
        <f t="shared" si="3"/>
        <v>0.19265404523860172</v>
      </c>
      <c r="U69" s="30">
        <f t="shared" si="2"/>
        <v>4029.4285714285716</v>
      </c>
    </row>
    <row r="70" spans="1:21" x14ac:dyDescent="0.35">
      <c r="A70" s="31">
        <v>43920</v>
      </c>
      <c r="B70" s="30">
        <f t="shared" si="4"/>
        <v>50384</v>
      </c>
      <c r="C70" s="173">
        <v>4776</v>
      </c>
      <c r="D70" s="173">
        <v>1238</v>
      </c>
      <c r="E70" s="30">
        <v>0</v>
      </c>
      <c r="F70" s="30">
        <v>0</v>
      </c>
      <c r="G70" s="30">
        <f t="shared" si="5"/>
        <v>0</v>
      </c>
      <c r="H70" s="132">
        <v>0</v>
      </c>
      <c r="I70" s="132">
        <v>0</v>
      </c>
      <c r="J70" s="30">
        <v>5156</v>
      </c>
      <c r="K70" s="30">
        <v>417</v>
      </c>
      <c r="L70" s="173">
        <v>5573</v>
      </c>
      <c r="M70" s="173">
        <v>1317</v>
      </c>
      <c r="R70" s="30">
        <f t="shared" si="3"/>
        <v>0.20613104261411488</v>
      </c>
      <c r="U70" s="30">
        <f t="shared" si="2"/>
        <v>4240.7142857142853</v>
      </c>
    </row>
    <row r="71" spans="1:21" x14ac:dyDescent="0.35">
      <c r="A71" s="31">
        <v>43921</v>
      </c>
      <c r="B71" s="30">
        <f t="shared" si="4"/>
        <v>55348</v>
      </c>
      <c r="C71" s="173">
        <v>4964</v>
      </c>
      <c r="D71" s="173">
        <v>1266</v>
      </c>
      <c r="E71" s="30">
        <v>0</v>
      </c>
      <c r="F71" s="30">
        <v>0</v>
      </c>
      <c r="G71" s="30">
        <f t="shared" si="5"/>
        <v>0</v>
      </c>
      <c r="H71" s="132">
        <v>0</v>
      </c>
      <c r="I71" s="132">
        <v>0</v>
      </c>
      <c r="J71" s="30">
        <v>5458</v>
      </c>
      <c r="K71" s="30">
        <v>471</v>
      </c>
      <c r="L71" s="173">
        <v>5929</v>
      </c>
      <c r="M71" s="173">
        <v>1403</v>
      </c>
      <c r="R71" s="30">
        <f t="shared" si="3"/>
        <v>0.21676198996708951</v>
      </c>
      <c r="U71" s="30">
        <f t="shared" si="2"/>
        <v>4471</v>
      </c>
    </row>
    <row r="72" spans="1:21" x14ac:dyDescent="0.35">
      <c r="A72" s="31">
        <v>43922</v>
      </c>
      <c r="B72" s="30">
        <f t="shared" si="4"/>
        <v>60025</v>
      </c>
      <c r="C72" s="173">
        <v>4677</v>
      </c>
      <c r="D72" s="173">
        <v>1338</v>
      </c>
      <c r="E72" s="30">
        <v>0</v>
      </c>
      <c r="F72" s="30">
        <v>0</v>
      </c>
      <c r="G72" s="30">
        <f t="shared" si="5"/>
        <v>0</v>
      </c>
      <c r="H72" s="132">
        <v>0</v>
      </c>
      <c r="I72" s="132">
        <v>0</v>
      </c>
      <c r="J72" s="30">
        <v>5112</v>
      </c>
      <c r="K72" s="30">
        <v>465</v>
      </c>
      <c r="L72" s="173">
        <v>5577</v>
      </c>
      <c r="M72" s="173">
        <v>1425</v>
      </c>
      <c r="R72" s="30">
        <f t="shared" si="3"/>
        <v>0.22892421670010804</v>
      </c>
      <c r="U72" s="30">
        <f t="shared" si="2"/>
        <v>4627.8571428571431</v>
      </c>
    </row>
    <row r="73" spans="1:21" x14ac:dyDescent="0.35">
      <c r="A73" s="31">
        <v>43923</v>
      </c>
      <c r="B73" s="30">
        <f t="shared" si="4"/>
        <v>64966</v>
      </c>
      <c r="C73" s="173">
        <v>4941</v>
      </c>
      <c r="D73" s="173">
        <v>1275</v>
      </c>
      <c r="E73" s="30">
        <v>0</v>
      </c>
      <c r="F73" s="30">
        <v>0</v>
      </c>
      <c r="G73" s="30">
        <f t="shared" si="5"/>
        <v>0</v>
      </c>
      <c r="H73" s="132">
        <v>0</v>
      </c>
      <c r="I73" s="132">
        <v>0</v>
      </c>
      <c r="J73" s="30">
        <v>5400</v>
      </c>
      <c r="K73" s="30">
        <v>596</v>
      </c>
      <c r="L73" s="173">
        <v>5997</v>
      </c>
      <c r="M73" s="173">
        <v>1401</v>
      </c>
      <c r="R73" s="30">
        <f t="shared" si="3"/>
        <v>0.23340286054827175</v>
      </c>
      <c r="U73" s="30">
        <f t="shared" ref="U73:U136" si="6">AVERAGE(L67:L73)</f>
        <v>4794.2857142857147</v>
      </c>
    </row>
    <row r="74" spans="1:21" x14ac:dyDescent="0.35">
      <c r="A74" s="31">
        <v>43924</v>
      </c>
      <c r="B74" s="30">
        <f t="shared" si="4"/>
        <v>70362</v>
      </c>
      <c r="C74" s="173">
        <v>5396</v>
      </c>
      <c r="D74" s="173">
        <v>1479</v>
      </c>
      <c r="E74" s="30">
        <v>0</v>
      </c>
      <c r="F74" s="30">
        <v>0</v>
      </c>
      <c r="G74" s="30">
        <f t="shared" si="5"/>
        <v>0</v>
      </c>
      <c r="H74" s="132">
        <v>0</v>
      </c>
      <c r="I74" s="132">
        <v>0</v>
      </c>
      <c r="J74" s="30">
        <v>5930</v>
      </c>
      <c r="K74" s="30">
        <v>630</v>
      </c>
      <c r="L74" s="173">
        <v>6560</v>
      </c>
      <c r="M74" s="173">
        <v>1624</v>
      </c>
      <c r="R74" s="30">
        <f t="shared" si="3"/>
        <v>0.23932253313696614</v>
      </c>
      <c r="U74" s="30">
        <f t="shared" si="6"/>
        <v>5044</v>
      </c>
    </row>
    <row r="75" spans="1:21" x14ac:dyDescent="0.35">
      <c r="A75" s="31">
        <v>43925</v>
      </c>
      <c r="B75" s="30">
        <f t="shared" si="4"/>
        <v>74164</v>
      </c>
      <c r="C75" s="173">
        <v>3802</v>
      </c>
      <c r="D75" s="173">
        <v>1162</v>
      </c>
      <c r="E75" s="30">
        <v>0</v>
      </c>
      <c r="F75" s="30">
        <v>0</v>
      </c>
      <c r="G75" s="30">
        <f t="shared" si="5"/>
        <v>0</v>
      </c>
      <c r="H75" s="132">
        <v>0</v>
      </c>
      <c r="I75" s="132">
        <v>0</v>
      </c>
      <c r="J75" s="30">
        <v>4051</v>
      </c>
      <c r="K75" s="30">
        <v>693</v>
      </c>
      <c r="L75" s="173">
        <v>4744</v>
      </c>
      <c r="M75" s="173">
        <v>1322</v>
      </c>
      <c r="R75" s="30">
        <f t="shared" ref="R75:R138" si="7">((SUM(M69:M75))/(SUM(L69:L75)))</f>
        <v>0.24606534245088463</v>
      </c>
      <c r="U75" s="30">
        <f t="shared" si="6"/>
        <v>5264.5714285714284</v>
      </c>
    </row>
    <row r="76" spans="1:21" x14ac:dyDescent="0.35">
      <c r="A76" s="31">
        <v>43926</v>
      </c>
      <c r="B76" s="30">
        <f t="shared" si="4"/>
        <v>77393</v>
      </c>
      <c r="C76" s="173">
        <v>3229</v>
      </c>
      <c r="D76" s="173">
        <v>977</v>
      </c>
      <c r="E76" s="30">
        <v>0</v>
      </c>
      <c r="F76" s="30">
        <v>0</v>
      </c>
      <c r="G76" s="30">
        <f t="shared" si="5"/>
        <v>0</v>
      </c>
      <c r="H76" s="132">
        <v>0</v>
      </c>
      <c r="I76" s="132">
        <v>0</v>
      </c>
      <c r="J76" s="30">
        <v>3563</v>
      </c>
      <c r="K76" s="30">
        <v>540</v>
      </c>
      <c r="L76" s="173">
        <v>4103</v>
      </c>
      <c r="M76" s="173">
        <v>1078</v>
      </c>
      <c r="R76" s="30">
        <f t="shared" si="7"/>
        <v>0.24868123587038432</v>
      </c>
      <c r="U76" s="30">
        <f t="shared" si="6"/>
        <v>5497.5714285714284</v>
      </c>
    </row>
    <row r="77" spans="1:21" x14ac:dyDescent="0.35">
      <c r="A77" s="31">
        <v>43927</v>
      </c>
      <c r="B77" s="30">
        <f t="shared" si="4"/>
        <v>83687</v>
      </c>
      <c r="C77" s="173">
        <v>6294</v>
      </c>
      <c r="D77" s="173">
        <v>1931</v>
      </c>
      <c r="E77" s="30">
        <v>0</v>
      </c>
      <c r="F77" s="30">
        <v>0</v>
      </c>
      <c r="G77" s="30">
        <f t="shared" si="5"/>
        <v>0</v>
      </c>
      <c r="H77" s="132">
        <v>0</v>
      </c>
      <c r="I77" s="132">
        <v>0</v>
      </c>
      <c r="J77" s="30">
        <v>6795</v>
      </c>
      <c r="K77" s="30">
        <v>784</v>
      </c>
      <c r="L77" s="173">
        <v>7578</v>
      </c>
      <c r="M77" s="173">
        <v>2100</v>
      </c>
      <c r="R77" s="30">
        <f t="shared" si="7"/>
        <v>0.25570539419087135</v>
      </c>
      <c r="U77" s="30">
        <f t="shared" si="6"/>
        <v>5784</v>
      </c>
    </row>
    <row r="78" spans="1:21" x14ac:dyDescent="0.35">
      <c r="A78" s="31">
        <v>43928</v>
      </c>
      <c r="B78" s="30">
        <f t="shared" si="4"/>
        <v>89925</v>
      </c>
      <c r="C78" s="173">
        <v>6238</v>
      </c>
      <c r="D78" s="173">
        <v>2018</v>
      </c>
      <c r="E78" s="30">
        <v>0</v>
      </c>
      <c r="F78" s="30">
        <v>0</v>
      </c>
      <c r="G78" s="30">
        <f t="shared" si="5"/>
        <v>0</v>
      </c>
      <c r="H78" s="132">
        <v>0</v>
      </c>
      <c r="I78" s="132">
        <v>0</v>
      </c>
      <c r="J78" s="30">
        <v>6648</v>
      </c>
      <c r="K78" s="30">
        <v>967</v>
      </c>
      <c r="L78" s="173">
        <v>7613</v>
      </c>
      <c r="M78" s="173">
        <v>2238</v>
      </c>
      <c r="R78" s="30">
        <f t="shared" si="7"/>
        <v>0.26529450820449585</v>
      </c>
      <c r="U78" s="30">
        <f t="shared" si="6"/>
        <v>6024.5714285714284</v>
      </c>
    </row>
    <row r="79" spans="1:21" x14ac:dyDescent="0.35">
      <c r="A79" s="31">
        <v>43929</v>
      </c>
      <c r="B79" s="30">
        <f t="shared" si="4"/>
        <v>96339</v>
      </c>
      <c r="C79" s="173">
        <v>6414</v>
      </c>
      <c r="D79" s="173">
        <v>1864</v>
      </c>
      <c r="E79" s="30">
        <v>0</v>
      </c>
      <c r="F79" s="30">
        <v>0</v>
      </c>
      <c r="G79" s="30">
        <f t="shared" si="5"/>
        <v>0</v>
      </c>
      <c r="H79" s="132">
        <v>0</v>
      </c>
      <c r="I79" s="132">
        <v>0</v>
      </c>
      <c r="J79" s="30">
        <v>6965</v>
      </c>
      <c r="K79" s="30">
        <v>984</v>
      </c>
      <c r="L79" s="173">
        <v>7949</v>
      </c>
      <c r="M79" s="173">
        <v>2107</v>
      </c>
      <c r="R79" s="30">
        <f t="shared" si="7"/>
        <v>0.26647808908045978</v>
      </c>
      <c r="U79" s="30">
        <f t="shared" si="6"/>
        <v>6363.4285714285716</v>
      </c>
    </row>
    <row r="80" spans="1:21" x14ac:dyDescent="0.35">
      <c r="A80" s="31">
        <v>43930</v>
      </c>
      <c r="B80" s="30">
        <f t="shared" si="4"/>
        <v>102387</v>
      </c>
      <c r="C80" s="173">
        <v>6048</v>
      </c>
      <c r="D80" s="173">
        <v>1976</v>
      </c>
      <c r="E80" s="30">
        <v>0</v>
      </c>
      <c r="F80" s="30">
        <v>0</v>
      </c>
      <c r="G80" s="30">
        <f t="shared" si="5"/>
        <v>0</v>
      </c>
      <c r="H80" s="132">
        <v>0</v>
      </c>
      <c r="I80" s="132">
        <v>0</v>
      </c>
      <c r="J80" s="30">
        <v>6721</v>
      </c>
      <c r="K80" s="30">
        <v>1043</v>
      </c>
      <c r="L80" s="173">
        <v>7761</v>
      </c>
      <c r="M80" s="173">
        <v>2274</v>
      </c>
      <c r="R80" s="30">
        <f t="shared" si="7"/>
        <v>0.27517923468947048</v>
      </c>
      <c r="U80" s="30">
        <f t="shared" si="6"/>
        <v>6615.4285714285716</v>
      </c>
    </row>
    <row r="81" spans="1:21" x14ac:dyDescent="0.35">
      <c r="A81" s="31">
        <v>43931</v>
      </c>
      <c r="B81" s="30">
        <f t="shared" si="4"/>
        <v>109551</v>
      </c>
      <c r="C81" s="173">
        <v>7164</v>
      </c>
      <c r="D81" s="173">
        <v>2055</v>
      </c>
      <c r="E81" s="30">
        <v>0</v>
      </c>
      <c r="F81" s="30">
        <v>0</v>
      </c>
      <c r="G81" s="30">
        <f t="shared" si="5"/>
        <v>0</v>
      </c>
      <c r="H81" s="132">
        <v>0</v>
      </c>
      <c r="I81" s="132">
        <v>0</v>
      </c>
      <c r="J81" s="30">
        <v>7781</v>
      </c>
      <c r="K81" s="30">
        <v>1065</v>
      </c>
      <c r="L81" s="173">
        <v>8846</v>
      </c>
      <c r="M81" s="173">
        <v>2315</v>
      </c>
      <c r="R81" s="30">
        <f t="shared" si="7"/>
        <v>0.27645388319545622</v>
      </c>
      <c r="U81" s="30">
        <f t="shared" si="6"/>
        <v>6942</v>
      </c>
    </row>
    <row r="82" spans="1:21" x14ac:dyDescent="0.35">
      <c r="A82" s="31">
        <v>43932</v>
      </c>
      <c r="B82" s="30">
        <f t="shared" si="4"/>
        <v>113786</v>
      </c>
      <c r="C82" s="173">
        <v>4235</v>
      </c>
      <c r="D82" s="173">
        <v>1328</v>
      </c>
      <c r="E82" s="30">
        <v>0</v>
      </c>
      <c r="F82" s="30">
        <v>0</v>
      </c>
      <c r="G82" s="30">
        <f t="shared" si="5"/>
        <v>0</v>
      </c>
      <c r="H82" s="132">
        <v>0</v>
      </c>
      <c r="I82" s="132">
        <v>0</v>
      </c>
      <c r="J82" s="30">
        <v>4585</v>
      </c>
      <c r="K82" s="30">
        <v>819</v>
      </c>
      <c r="L82" s="173">
        <v>5404</v>
      </c>
      <c r="M82" s="173">
        <v>1505</v>
      </c>
      <c r="R82" s="30">
        <f t="shared" si="7"/>
        <v>0.2764648556462419</v>
      </c>
      <c r="U82" s="30">
        <f t="shared" si="6"/>
        <v>7036.2857142857147</v>
      </c>
    </row>
    <row r="83" spans="1:21" x14ac:dyDescent="0.35">
      <c r="A83" s="31">
        <v>43933</v>
      </c>
      <c r="B83" s="30">
        <f t="shared" si="4"/>
        <v>116597</v>
      </c>
      <c r="C83" s="173">
        <v>2811</v>
      </c>
      <c r="D83" s="173">
        <v>930</v>
      </c>
      <c r="E83" s="30">
        <v>0</v>
      </c>
      <c r="F83" s="30">
        <v>0</v>
      </c>
      <c r="G83" s="30">
        <f t="shared" si="5"/>
        <v>0</v>
      </c>
      <c r="H83" s="132">
        <v>0</v>
      </c>
      <c r="I83" s="132">
        <v>0</v>
      </c>
      <c r="J83" s="30">
        <v>3047</v>
      </c>
      <c r="K83" s="30">
        <v>720</v>
      </c>
      <c r="L83" s="173">
        <v>3766</v>
      </c>
      <c r="M83" s="173">
        <v>1073</v>
      </c>
      <c r="R83" s="30">
        <f t="shared" si="7"/>
        <v>0.27826726904757038</v>
      </c>
      <c r="U83" s="30">
        <f t="shared" si="6"/>
        <v>6988.1428571428569</v>
      </c>
    </row>
    <row r="84" spans="1:21" x14ac:dyDescent="0.35">
      <c r="A84" s="31">
        <v>43934</v>
      </c>
      <c r="B84" s="30">
        <f t="shared" si="4"/>
        <v>122385</v>
      </c>
      <c r="C84" s="173">
        <v>5788</v>
      </c>
      <c r="D84" s="173">
        <v>1986</v>
      </c>
      <c r="E84" s="30">
        <v>0</v>
      </c>
      <c r="F84" s="30">
        <v>0</v>
      </c>
      <c r="G84" s="30">
        <f t="shared" si="5"/>
        <v>0</v>
      </c>
      <c r="H84" s="132">
        <v>0</v>
      </c>
      <c r="I84" s="132">
        <v>0</v>
      </c>
      <c r="J84" s="30">
        <v>6205</v>
      </c>
      <c r="K84" s="30">
        <v>1153</v>
      </c>
      <c r="L84" s="173">
        <v>7358</v>
      </c>
      <c r="M84" s="173">
        <v>2231</v>
      </c>
      <c r="R84" s="30">
        <f t="shared" si="7"/>
        <v>0.28221451013409449</v>
      </c>
      <c r="U84" s="30">
        <f t="shared" si="6"/>
        <v>6956.7142857142853</v>
      </c>
    </row>
    <row r="85" spans="1:21" x14ac:dyDescent="0.35">
      <c r="A85" s="31">
        <v>43935</v>
      </c>
      <c r="B85" s="30">
        <f t="shared" si="4"/>
        <v>131732</v>
      </c>
      <c r="C85" s="173">
        <v>9347</v>
      </c>
      <c r="D85" s="173">
        <v>2926</v>
      </c>
      <c r="E85" s="30">
        <v>0</v>
      </c>
      <c r="F85" s="30">
        <v>0</v>
      </c>
      <c r="G85" s="30">
        <f t="shared" si="5"/>
        <v>0</v>
      </c>
      <c r="H85" s="132">
        <v>0</v>
      </c>
      <c r="I85" s="132">
        <v>0</v>
      </c>
      <c r="J85" s="30">
        <v>10006</v>
      </c>
      <c r="K85" s="30">
        <v>1520</v>
      </c>
      <c r="L85" s="173">
        <v>11525</v>
      </c>
      <c r="M85" s="173">
        <v>3270</v>
      </c>
      <c r="R85" s="30">
        <f t="shared" si="7"/>
        <v>0.28084548271208348</v>
      </c>
      <c r="U85" s="30">
        <f t="shared" si="6"/>
        <v>7515.5714285714284</v>
      </c>
    </row>
    <row r="86" spans="1:21" x14ac:dyDescent="0.35">
      <c r="A86" s="31">
        <v>43936</v>
      </c>
      <c r="B86" s="30">
        <f t="shared" si="4"/>
        <v>140819</v>
      </c>
      <c r="C86" s="173">
        <v>9087</v>
      </c>
      <c r="D86" s="173">
        <v>2540</v>
      </c>
      <c r="E86" s="30">
        <v>0</v>
      </c>
      <c r="F86" s="30">
        <v>0</v>
      </c>
      <c r="G86" s="30">
        <f t="shared" si="5"/>
        <v>0</v>
      </c>
      <c r="H86" s="132">
        <v>0</v>
      </c>
      <c r="I86" s="132">
        <v>0</v>
      </c>
      <c r="J86" s="30">
        <v>9954</v>
      </c>
      <c r="K86" s="30">
        <v>1487</v>
      </c>
      <c r="L86" s="173">
        <v>11440</v>
      </c>
      <c r="M86" s="173">
        <v>2854</v>
      </c>
      <c r="R86" s="30">
        <f t="shared" si="7"/>
        <v>0.27668449197860961</v>
      </c>
      <c r="U86" s="30">
        <f t="shared" si="6"/>
        <v>8014.2857142857147</v>
      </c>
    </row>
    <row r="87" spans="1:21" x14ac:dyDescent="0.35">
      <c r="A87" s="31">
        <v>43937</v>
      </c>
      <c r="B87" s="30">
        <f t="shared" si="4"/>
        <v>149145</v>
      </c>
      <c r="C87" s="173">
        <v>8326</v>
      </c>
      <c r="D87" s="173">
        <v>2387</v>
      </c>
      <c r="E87" s="30">
        <v>0</v>
      </c>
      <c r="F87" s="30">
        <v>0</v>
      </c>
      <c r="G87" s="30">
        <f t="shared" si="5"/>
        <v>0</v>
      </c>
      <c r="H87" s="132">
        <v>0</v>
      </c>
      <c r="I87" s="132">
        <v>0</v>
      </c>
      <c r="J87" s="30">
        <v>8932</v>
      </c>
      <c r="K87" s="30">
        <v>1767</v>
      </c>
      <c r="L87" s="173">
        <v>10698</v>
      </c>
      <c r="M87" s="173">
        <v>2798</v>
      </c>
      <c r="R87" s="30">
        <f t="shared" si="7"/>
        <v>0.27179565357318292</v>
      </c>
      <c r="U87" s="30">
        <f t="shared" si="6"/>
        <v>8433.8571428571431</v>
      </c>
    </row>
    <row r="88" spans="1:21" x14ac:dyDescent="0.35">
      <c r="A88" s="31">
        <v>43938</v>
      </c>
      <c r="B88" s="30">
        <f t="shared" si="4"/>
        <v>159414</v>
      </c>
      <c r="C88" s="173">
        <v>10269</v>
      </c>
      <c r="D88" s="173">
        <v>2989</v>
      </c>
      <c r="E88" s="30">
        <v>0</v>
      </c>
      <c r="F88" s="30">
        <v>0</v>
      </c>
      <c r="G88" s="30">
        <f t="shared" si="5"/>
        <v>0</v>
      </c>
      <c r="H88" s="132">
        <v>0</v>
      </c>
      <c r="I88" s="132">
        <v>0</v>
      </c>
      <c r="J88" s="30">
        <v>11247</v>
      </c>
      <c r="K88" s="30">
        <v>1866</v>
      </c>
      <c r="L88" s="173">
        <v>13113</v>
      </c>
      <c r="M88" s="173">
        <v>3322</v>
      </c>
      <c r="R88" s="30">
        <f t="shared" si="7"/>
        <v>0.26938266144319473</v>
      </c>
      <c r="U88" s="30">
        <f t="shared" si="6"/>
        <v>9043.4285714285706</v>
      </c>
    </row>
    <row r="89" spans="1:21" x14ac:dyDescent="0.35">
      <c r="A89" s="31">
        <v>43939</v>
      </c>
      <c r="B89" s="30">
        <f t="shared" si="4"/>
        <v>165027</v>
      </c>
      <c r="C89" s="173">
        <v>5613</v>
      </c>
      <c r="D89" s="173">
        <v>1480</v>
      </c>
      <c r="E89" s="30">
        <v>1</v>
      </c>
      <c r="F89" s="30">
        <v>1</v>
      </c>
      <c r="G89" s="30">
        <f t="shared" si="5"/>
        <v>1</v>
      </c>
      <c r="H89" s="132">
        <v>1</v>
      </c>
      <c r="I89" s="132">
        <v>1</v>
      </c>
      <c r="J89" s="30">
        <v>6295</v>
      </c>
      <c r="K89" s="30">
        <v>1184</v>
      </c>
      <c r="L89" s="173">
        <v>7478</v>
      </c>
      <c r="M89" s="173">
        <v>1708</v>
      </c>
      <c r="R89" s="30">
        <f t="shared" si="7"/>
        <v>0.26394199883752945</v>
      </c>
      <c r="U89" s="30">
        <f t="shared" si="6"/>
        <v>9339.7142857142862</v>
      </c>
    </row>
    <row r="90" spans="1:21" x14ac:dyDescent="0.35">
      <c r="A90" s="31">
        <v>43940</v>
      </c>
      <c r="B90" s="30">
        <f t="shared" si="4"/>
        <v>169280</v>
      </c>
      <c r="C90" s="173">
        <v>4253</v>
      </c>
      <c r="D90" s="173">
        <v>1089</v>
      </c>
      <c r="E90" s="30">
        <v>0</v>
      </c>
      <c r="F90" s="30">
        <v>0</v>
      </c>
      <c r="G90" s="30">
        <f t="shared" si="5"/>
        <v>1</v>
      </c>
      <c r="H90" s="132">
        <v>0</v>
      </c>
      <c r="I90" s="132">
        <v>0</v>
      </c>
      <c r="J90" s="30">
        <v>4647</v>
      </c>
      <c r="K90" s="30">
        <v>952</v>
      </c>
      <c r="L90" s="173">
        <v>5598</v>
      </c>
      <c r="M90" s="173">
        <v>1267</v>
      </c>
      <c r="R90" s="30">
        <f t="shared" si="7"/>
        <v>0.25963398303823837</v>
      </c>
      <c r="U90" s="30">
        <f t="shared" si="6"/>
        <v>9601.4285714285706</v>
      </c>
    </row>
    <row r="91" spans="1:21" x14ac:dyDescent="0.35">
      <c r="A91" s="31">
        <v>43941</v>
      </c>
      <c r="B91" s="30">
        <f t="shared" si="4"/>
        <v>179234</v>
      </c>
      <c r="C91" s="173">
        <v>9954</v>
      </c>
      <c r="D91" s="173">
        <v>2685</v>
      </c>
      <c r="E91" s="30">
        <v>0</v>
      </c>
      <c r="F91" s="30">
        <v>0</v>
      </c>
      <c r="G91" s="30">
        <f t="shared" si="5"/>
        <v>1</v>
      </c>
      <c r="H91" s="132">
        <v>0</v>
      </c>
      <c r="I91" s="132">
        <v>0</v>
      </c>
      <c r="J91" s="30">
        <v>10957</v>
      </c>
      <c r="K91" s="30">
        <v>2002</v>
      </c>
      <c r="L91" s="173">
        <v>12958</v>
      </c>
      <c r="M91" s="173">
        <v>3108</v>
      </c>
      <c r="R91" s="30">
        <f t="shared" si="7"/>
        <v>0.25170992995467656</v>
      </c>
      <c r="U91" s="30">
        <f t="shared" si="6"/>
        <v>10401.428571428571</v>
      </c>
    </row>
    <row r="92" spans="1:21" x14ac:dyDescent="0.35">
      <c r="A92" s="31">
        <v>43942</v>
      </c>
      <c r="B92" s="30">
        <f t="shared" si="4"/>
        <v>188069</v>
      </c>
      <c r="C92" s="173">
        <v>8835</v>
      </c>
      <c r="D92" s="173">
        <v>2190</v>
      </c>
      <c r="E92" s="30">
        <v>0</v>
      </c>
      <c r="F92" s="30">
        <v>0</v>
      </c>
      <c r="G92" s="30">
        <f t="shared" si="5"/>
        <v>1</v>
      </c>
      <c r="H92" s="132">
        <v>0</v>
      </c>
      <c r="I92" s="132">
        <v>0</v>
      </c>
      <c r="J92" s="30">
        <v>9599</v>
      </c>
      <c r="K92" s="30">
        <v>2217</v>
      </c>
      <c r="L92" s="173">
        <v>11853</v>
      </c>
      <c r="M92" s="173">
        <v>2718</v>
      </c>
      <c r="R92" s="30">
        <f t="shared" si="7"/>
        <v>0.24303371708277502</v>
      </c>
      <c r="U92" s="30">
        <f t="shared" si="6"/>
        <v>10448.285714285714</v>
      </c>
    </row>
    <row r="93" spans="1:21" x14ac:dyDescent="0.35">
      <c r="A93" s="31">
        <v>43943</v>
      </c>
      <c r="B93" s="30">
        <f t="shared" si="4"/>
        <v>199588</v>
      </c>
      <c r="C93" s="173">
        <v>11519</v>
      </c>
      <c r="D93" s="173">
        <v>2699</v>
      </c>
      <c r="E93" s="30">
        <v>0</v>
      </c>
      <c r="F93" s="30">
        <v>0</v>
      </c>
      <c r="G93" s="30">
        <f t="shared" si="5"/>
        <v>1</v>
      </c>
      <c r="H93" s="132">
        <v>0</v>
      </c>
      <c r="I93" s="132">
        <v>0</v>
      </c>
      <c r="J93" s="30">
        <v>12566</v>
      </c>
      <c r="K93" s="30">
        <v>2813</v>
      </c>
      <c r="L93" s="173">
        <v>15379</v>
      </c>
      <c r="M93" s="173">
        <v>3229</v>
      </c>
      <c r="R93" s="30">
        <f t="shared" si="7"/>
        <v>0.23547880690737832</v>
      </c>
      <c r="U93" s="30">
        <f t="shared" si="6"/>
        <v>11011</v>
      </c>
    </row>
    <row r="94" spans="1:21" x14ac:dyDescent="0.35">
      <c r="A94" s="31">
        <v>43944</v>
      </c>
      <c r="B94" s="30">
        <f t="shared" si="4"/>
        <v>209576</v>
      </c>
      <c r="C94" s="173">
        <v>9988</v>
      </c>
      <c r="D94" s="173">
        <v>2404</v>
      </c>
      <c r="E94" s="30">
        <v>0</v>
      </c>
      <c r="F94" s="30">
        <v>0</v>
      </c>
      <c r="G94" s="30">
        <f t="shared" si="5"/>
        <v>1</v>
      </c>
      <c r="H94" s="132">
        <v>0</v>
      </c>
      <c r="I94" s="132">
        <v>0</v>
      </c>
      <c r="J94" s="30">
        <v>10796</v>
      </c>
      <c r="K94" s="30">
        <v>2624</v>
      </c>
      <c r="L94" s="173">
        <v>13420</v>
      </c>
      <c r="M94" s="173">
        <v>2933</v>
      </c>
      <c r="R94" s="30">
        <f t="shared" si="7"/>
        <v>0.22913820975200191</v>
      </c>
      <c r="U94" s="30">
        <f t="shared" si="6"/>
        <v>11399.857142857143</v>
      </c>
    </row>
    <row r="95" spans="1:21" x14ac:dyDescent="0.35">
      <c r="A95" s="31">
        <v>43945</v>
      </c>
      <c r="B95" s="30">
        <f t="shared" si="4"/>
        <v>221029</v>
      </c>
      <c r="C95" s="173">
        <v>11453</v>
      </c>
      <c r="D95" s="173">
        <v>2271</v>
      </c>
      <c r="E95" s="30">
        <v>0</v>
      </c>
      <c r="F95" s="30">
        <v>0</v>
      </c>
      <c r="G95" s="30">
        <f t="shared" si="5"/>
        <v>1</v>
      </c>
      <c r="H95" s="132">
        <v>0</v>
      </c>
      <c r="I95" s="132">
        <v>0</v>
      </c>
      <c r="J95" s="30">
        <v>12295</v>
      </c>
      <c r="K95" s="30">
        <v>2584</v>
      </c>
      <c r="L95" s="173">
        <v>14879</v>
      </c>
      <c r="M95" s="173">
        <v>2814</v>
      </c>
      <c r="R95" s="30">
        <f t="shared" si="7"/>
        <v>0.2179488751302642</v>
      </c>
      <c r="U95" s="30">
        <f t="shared" si="6"/>
        <v>11652.142857142857</v>
      </c>
    </row>
    <row r="96" spans="1:21" x14ac:dyDescent="0.35">
      <c r="A96" s="31">
        <v>43946</v>
      </c>
      <c r="B96" s="30">
        <f t="shared" si="4"/>
        <v>228625</v>
      </c>
      <c r="C96" s="173">
        <v>7596</v>
      </c>
      <c r="D96" s="173">
        <v>1491</v>
      </c>
      <c r="E96" s="30">
        <v>0</v>
      </c>
      <c r="F96" s="30">
        <v>0</v>
      </c>
      <c r="G96" s="30">
        <f t="shared" si="5"/>
        <v>1</v>
      </c>
      <c r="H96" s="132">
        <v>0</v>
      </c>
      <c r="I96" s="132">
        <v>0</v>
      </c>
      <c r="J96" s="30">
        <v>8368</v>
      </c>
      <c r="K96" s="30">
        <v>1889</v>
      </c>
      <c r="L96" s="173">
        <v>10257</v>
      </c>
      <c r="M96" s="173">
        <v>1830</v>
      </c>
      <c r="R96" s="30">
        <f t="shared" si="7"/>
        <v>0.21221426538935786</v>
      </c>
      <c r="U96" s="30">
        <f t="shared" si="6"/>
        <v>12049.142857142857</v>
      </c>
    </row>
    <row r="97" spans="1:21" x14ac:dyDescent="0.35">
      <c r="A97" s="31">
        <v>43947</v>
      </c>
      <c r="B97" s="30">
        <f t="shared" si="4"/>
        <v>233180</v>
      </c>
      <c r="C97" s="173">
        <v>4555</v>
      </c>
      <c r="D97" s="173">
        <v>844</v>
      </c>
      <c r="E97" s="30">
        <v>0</v>
      </c>
      <c r="F97" s="30">
        <v>0</v>
      </c>
      <c r="G97" s="30">
        <f t="shared" si="5"/>
        <v>1</v>
      </c>
      <c r="H97" s="132">
        <v>0</v>
      </c>
      <c r="I97" s="132">
        <v>0</v>
      </c>
      <c r="J97" s="30">
        <v>4753</v>
      </c>
      <c r="K97" s="30">
        <v>1450</v>
      </c>
      <c r="L97" s="173">
        <v>6203</v>
      </c>
      <c r="M97" s="173">
        <v>1166</v>
      </c>
      <c r="R97" s="30">
        <f t="shared" si="7"/>
        <v>0.20951394366031384</v>
      </c>
      <c r="U97" s="30">
        <f t="shared" si="6"/>
        <v>12135.571428571429</v>
      </c>
    </row>
    <row r="98" spans="1:21" x14ac:dyDescent="0.35">
      <c r="A98" s="31">
        <v>43948</v>
      </c>
      <c r="B98" s="30">
        <f t="shared" si="4"/>
        <v>243323</v>
      </c>
      <c r="C98" s="173">
        <v>10143</v>
      </c>
      <c r="D98" s="173">
        <v>2127</v>
      </c>
      <c r="E98" s="30">
        <v>0</v>
      </c>
      <c r="F98" s="30">
        <v>0</v>
      </c>
      <c r="G98" s="30">
        <f t="shared" si="5"/>
        <v>1</v>
      </c>
      <c r="H98" s="132">
        <v>0</v>
      </c>
      <c r="I98" s="132">
        <v>0</v>
      </c>
      <c r="J98" s="30">
        <v>10792</v>
      </c>
      <c r="K98" s="30">
        <v>3002</v>
      </c>
      <c r="L98" s="173">
        <v>13793</v>
      </c>
      <c r="M98" s="173">
        <v>2770</v>
      </c>
      <c r="R98" s="30">
        <f t="shared" si="7"/>
        <v>0.20353445864030589</v>
      </c>
      <c r="U98" s="30">
        <f t="shared" si="6"/>
        <v>12254.857142857143</v>
      </c>
    </row>
    <row r="99" spans="1:21" x14ac:dyDescent="0.35">
      <c r="A99" s="31">
        <v>43949</v>
      </c>
      <c r="B99" s="30">
        <f t="shared" si="4"/>
        <v>254593</v>
      </c>
      <c r="C99" s="173">
        <v>11270</v>
      </c>
      <c r="D99" s="173">
        <v>2103</v>
      </c>
      <c r="E99" s="30">
        <v>0</v>
      </c>
      <c r="F99" s="30">
        <v>0</v>
      </c>
      <c r="G99" s="30">
        <f t="shared" si="5"/>
        <v>1</v>
      </c>
      <c r="H99" s="132">
        <v>0</v>
      </c>
      <c r="I99" s="132">
        <v>0</v>
      </c>
      <c r="J99" s="30">
        <v>12194</v>
      </c>
      <c r="K99" s="30">
        <v>3082</v>
      </c>
      <c r="L99" s="173">
        <v>15276</v>
      </c>
      <c r="M99" s="173">
        <v>2767</v>
      </c>
      <c r="R99" s="30">
        <f t="shared" si="7"/>
        <v>0.1962738350129474</v>
      </c>
      <c r="U99" s="30">
        <f t="shared" si="6"/>
        <v>12743.857142857143</v>
      </c>
    </row>
    <row r="100" spans="1:21" x14ac:dyDescent="0.35">
      <c r="A100" s="31">
        <v>43950</v>
      </c>
      <c r="B100" s="30">
        <f t="shared" si="4"/>
        <v>266175</v>
      </c>
      <c r="C100" s="173">
        <v>11582</v>
      </c>
      <c r="D100" s="173">
        <v>2185</v>
      </c>
      <c r="E100" s="30">
        <v>0</v>
      </c>
      <c r="F100" s="30">
        <v>0</v>
      </c>
      <c r="G100" s="30">
        <f t="shared" si="5"/>
        <v>1</v>
      </c>
      <c r="H100" s="132">
        <v>0</v>
      </c>
      <c r="I100" s="132">
        <v>0</v>
      </c>
      <c r="J100" s="30">
        <v>12516</v>
      </c>
      <c r="K100" s="30">
        <v>2994</v>
      </c>
      <c r="L100" s="173">
        <v>15508</v>
      </c>
      <c r="M100" s="173">
        <v>2825</v>
      </c>
      <c r="R100" s="30">
        <f t="shared" si="7"/>
        <v>0.19146816512939913</v>
      </c>
      <c r="U100" s="30">
        <f t="shared" si="6"/>
        <v>12762.285714285714</v>
      </c>
    </row>
    <row r="101" spans="1:21" x14ac:dyDescent="0.35">
      <c r="A101" s="31">
        <v>43951</v>
      </c>
      <c r="B101" s="30">
        <f t="shared" si="4"/>
        <v>278741</v>
      </c>
      <c r="C101" s="173">
        <v>12566</v>
      </c>
      <c r="D101" s="173">
        <v>2046</v>
      </c>
      <c r="E101" s="30">
        <v>0</v>
      </c>
      <c r="F101" s="30">
        <v>0</v>
      </c>
      <c r="G101" s="30">
        <f t="shared" si="5"/>
        <v>1</v>
      </c>
      <c r="H101" s="132">
        <v>0</v>
      </c>
      <c r="I101" s="132">
        <v>0</v>
      </c>
      <c r="J101" s="30">
        <v>13638</v>
      </c>
      <c r="K101" s="30">
        <v>3249</v>
      </c>
      <c r="L101" s="173">
        <v>16886</v>
      </c>
      <c r="M101" s="173">
        <v>2705</v>
      </c>
      <c r="R101" s="30">
        <f t="shared" si="7"/>
        <v>0.18186030473481174</v>
      </c>
      <c r="U101" s="30">
        <f t="shared" si="6"/>
        <v>13257.428571428571</v>
      </c>
    </row>
    <row r="102" spans="1:21" x14ac:dyDescent="0.35">
      <c r="A102" s="31">
        <v>43952</v>
      </c>
      <c r="B102" s="30">
        <f t="shared" si="4"/>
        <v>291648</v>
      </c>
      <c r="C102" s="173">
        <v>12907</v>
      </c>
      <c r="D102" s="173">
        <v>2079</v>
      </c>
      <c r="E102" s="30">
        <v>0</v>
      </c>
      <c r="F102" s="30">
        <v>0</v>
      </c>
      <c r="G102" s="30">
        <f t="shared" si="5"/>
        <v>1</v>
      </c>
      <c r="H102" s="132">
        <v>0</v>
      </c>
      <c r="I102" s="132">
        <v>0</v>
      </c>
      <c r="J102" s="30">
        <v>13886</v>
      </c>
      <c r="K102" s="30">
        <v>3402</v>
      </c>
      <c r="L102" s="173">
        <v>17283</v>
      </c>
      <c r="M102" s="173">
        <v>2731</v>
      </c>
      <c r="R102" s="30">
        <f t="shared" si="7"/>
        <v>0.17639644560216794</v>
      </c>
      <c r="U102" s="30">
        <f t="shared" si="6"/>
        <v>13600.857142857143</v>
      </c>
    </row>
    <row r="103" spans="1:21" x14ac:dyDescent="0.35">
      <c r="A103" s="31">
        <v>43953</v>
      </c>
      <c r="B103" s="30">
        <f t="shared" si="4"/>
        <v>298280</v>
      </c>
      <c r="C103" s="173">
        <v>6632</v>
      </c>
      <c r="D103" s="173">
        <v>1029</v>
      </c>
      <c r="E103" s="30">
        <v>0</v>
      </c>
      <c r="F103" s="30">
        <v>0</v>
      </c>
      <c r="G103" s="30">
        <f t="shared" si="5"/>
        <v>1</v>
      </c>
      <c r="H103" s="132">
        <v>0</v>
      </c>
      <c r="I103" s="132">
        <v>0</v>
      </c>
      <c r="J103" s="30">
        <v>7263</v>
      </c>
      <c r="K103" s="30">
        <v>1954</v>
      </c>
      <c r="L103" s="173">
        <v>9218</v>
      </c>
      <c r="M103" s="173">
        <v>1412</v>
      </c>
      <c r="R103" s="30">
        <f t="shared" si="7"/>
        <v>0.17390380919005596</v>
      </c>
      <c r="U103" s="30">
        <f t="shared" si="6"/>
        <v>13452.428571428571</v>
      </c>
    </row>
    <row r="104" spans="1:21" x14ac:dyDescent="0.35">
      <c r="A104" s="31">
        <v>43954</v>
      </c>
      <c r="B104" s="30">
        <f t="shared" si="4"/>
        <v>302970</v>
      </c>
      <c r="C104" s="173">
        <v>4690</v>
      </c>
      <c r="D104" s="173">
        <v>732</v>
      </c>
      <c r="E104" s="30">
        <v>0</v>
      </c>
      <c r="F104" s="30">
        <v>1</v>
      </c>
      <c r="G104" s="30">
        <f t="shared" si="5"/>
        <v>2</v>
      </c>
      <c r="H104" s="132">
        <v>1</v>
      </c>
      <c r="I104" s="132">
        <v>0</v>
      </c>
      <c r="J104" s="30">
        <v>5012</v>
      </c>
      <c r="K104" s="30">
        <v>1462</v>
      </c>
      <c r="L104" s="173">
        <v>6474</v>
      </c>
      <c r="M104" s="173">
        <v>1001</v>
      </c>
      <c r="R104" s="30">
        <f t="shared" si="7"/>
        <v>0.17165759545945489</v>
      </c>
      <c r="U104" s="30">
        <f t="shared" si="6"/>
        <v>13491.142857142857</v>
      </c>
    </row>
    <row r="105" spans="1:21" x14ac:dyDescent="0.35">
      <c r="A105" s="31">
        <v>43955</v>
      </c>
      <c r="B105" s="30">
        <f t="shared" si="4"/>
        <v>314020</v>
      </c>
      <c r="C105" s="173">
        <v>11050</v>
      </c>
      <c r="D105" s="173">
        <v>1877</v>
      </c>
      <c r="E105" s="30">
        <v>0</v>
      </c>
      <c r="F105" s="30">
        <v>0</v>
      </c>
      <c r="G105" s="30">
        <f t="shared" si="5"/>
        <v>2</v>
      </c>
      <c r="H105" s="132">
        <v>0</v>
      </c>
      <c r="I105" s="132">
        <v>0</v>
      </c>
      <c r="J105" s="30">
        <v>11760</v>
      </c>
      <c r="K105" s="30">
        <v>3703</v>
      </c>
      <c r="L105" s="173">
        <v>15462</v>
      </c>
      <c r="M105" s="173">
        <v>2710</v>
      </c>
      <c r="R105" s="30">
        <f t="shared" si="7"/>
        <v>0.16805227506841333</v>
      </c>
      <c r="U105" s="30">
        <f t="shared" si="6"/>
        <v>13729.571428571429</v>
      </c>
    </row>
    <row r="106" spans="1:21" x14ac:dyDescent="0.35">
      <c r="A106" s="31">
        <v>43956</v>
      </c>
      <c r="B106" s="30">
        <f t="shared" si="4"/>
        <v>325633</v>
      </c>
      <c r="C106" s="173">
        <v>11613</v>
      </c>
      <c r="D106" s="173">
        <v>1732</v>
      </c>
      <c r="E106" s="30">
        <v>0</v>
      </c>
      <c r="F106" s="30">
        <v>1</v>
      </c>
      <c r="G106" s="30">
        <f t="shared" si="5"/>
        <v>3</v>
      </c>
      <c r="H106" s="132">
        <v>1</v>
      </c>
      <c r="I106" s="132">
        <v>0</v>
      </c>
      <c r="J106" s="30">
        <v>12292</v>
      </c>
      <c r="K106" s="30">
        <v>3732</v>
      </c>
      <c r="L106" s="173">
        <v>16024</v>
      </c>
      <c r="M106" s="173">
        <v>2506</v>
      </c>
      <c r="R106" s="30">
        <f t="shared" si="7"/>
        <v>0.16405967683650818</v>
      </c>
      <c r="U106" s="30">
        <f t="shared" si="6"/>
        <v>13836.428571428571</v>
      </c>
    </row>
    <row r="107" spans="1:21" x14ac:dyDescent="0.35">
      <c r="A107" s="31">
        <v>43957</v>
      </c>
      <c r="B107" s="30">
        <f t="shared" si="4"/>
        <v>337780</v>
      </c>
      <c r="C107" s="173">
        <v>12147</v>
      </c>
      <c r="D107" s="173">
        <v>1696</v>
      </c>
      <c r="E107" s="30">
        <v>0</v>
      </c>
      <c r="F107" s="30">
        <v>0</v>
      </c>
      <c r="G107" s="30">
        <f t="shared" si="5"/>
        <v>3</v>
      </c>
      <c r="H107" s="132">
        <v>0</v>
      </c>
      <c r="I107" s="132">
        <v>0</v>
      </c>
      <c r="J107" s="30">
        <v>12953</v>
      </c>
      <c r="K107" s="30">
        <v>3735</v>
      </c>
      <c r="L107" s="173">
        <v>16688</v>
      </c>
      <c r="M107" s="173">
        <v>2484</v>
      </c>
      <c r="R107" s="30">
        <f t="shared" si="7"/>
        <v>0.15860662008466364</v>
      </c>
      <c r="U107" s="30">
        <f t="shared" si="6"/>
        <v>14005</v>
      </c>
    </row>
    <row r="108" spans="1:21" x14ac:dyDescent="0.35">
      <c r="A108" s="31">
        <v>43958</v>
      </c>
      <c r="B108" s="30">
        <f t="shared" si="4"/>
        <v>350124</v>
      </c>
      <c r="C108" s="173">
        <v>12344</v>
      </c>
      <c r="D108" s="173">
        <v>1674</v>
      </c>
      <c r="E108" s="30">
        <v>0</v>
      </c>
      <c r="F108" s="30">
        <v>0</v>
      </c>
      <c r="G108" s="30">
        <f t="shared" si="5"/>
        <v>3</v>
      </c>
      <c r="H108" s="132">
        <v>0</v>
      </c>
      <c r="I108" s="132">
        <v>0</v>
      </c>
      <c r="J108" s="30">
        <v>13298</v>
      </c>
      <c r="K108" s="30">
        <v>3816</v>
      </c>
      <c r="L108" s="173">
        <v>17114</v>
      </c>
      <c r="M108" s="173">
        <v>2469</v>
      </c>
      <c r="R108" s="30">
        <f t="shared" si="7"/>
        <v>0.15583688672236753</v>
      </c>
      <c r="U108" s="30">
        <f t="shared" si="6"/>
        <v>14037.571428571429</v>
      </c>
    </row>
    <row r="109" spans="1:21" x14ac:dyDescent="0.35">
      <c r="A109" s="31">
        <v>43959</v>
      </c>
      <c r="B109" s="30">
        <f t="shared" si="4"/>
        <v>362352</v>
      </c>
      <c r="C109" s="173">
        <v>12228</v>
      </c>
      <c r="D109" s="173">
        <v>1449</v>
      </c>
      <c r="E109" s="30">
        <v>0</v>
      </c>
      <c r="F109" s="30">
        <v>0</v>
      </c>
      <c r="G109" s="30">
        <f t="shared" si="5"/>
        <v>3</v>
      </c>
      <c r="H109" s="132">
        <v>0</v>
      </c>
      <c r="I109" s="132">
        <v>0</v>
      </c>
      <c r="J109" s="30">
        <v>13112</v>
      </c>
      <c r="K109" s="30">
        <v>3844</v>
      </c>
      <c r="L109" s="173">
        <v>16956</v>
      </c>
      <c r="M109" s="173">
        <v>2224</v>
      </c>
      <c r="R109" s="30">
        <f t="shared" si="7"/>
        <v>0.15118036268583565</v>
      </c>
      <c r="U109" s="30">
        <f t="shared" si="6"/>
        <v>13990.857142857143</v>
      </c>
    </row>
    <row r="110" spans="1:21" x14ac:dyDescent="0.35">
      <c r="A110" s="31">
        <v>43960</v>
      </c>
      <c r="B110" s="30">
        <f t="shared" si="4"/>
        <v>367756</v>
      </c>
      <c r="C110" s="173">
        <v>5404</v>
      </c>
      <c r="D110" s="173">
        <v>682</v>
      </c>
      <c r="E110" s="30">
        <v>0</v>
      </c>
      <c r="F110" s="30">
        <v>0</v>
      </c>
      <c r="G110" s="30">
        <f t="shared" si="5"/>
        <v>3</v>
      </c>
      <c r="H110" s="132">
        <v>0</v>
      </c>
      <c r="I110" s="132">
        <v>0</v>
      </c>
      <c r="J110" s="30">
        <v>5685</v>
      </c>
      <c r="K110" s="30">
        <v>2027</v>
      </c>
      <c r="L110" s="173">
        <v>7712</v>
      </c>
      <c r="M110" s="173">
        <v>1025</v>
      </c>
      <c r="R110" s="30">
        <f t="shared" si="7"/>
        <v>0.14952815513844239</v>
      </c>
      <c r="U110" s="30">
        <f t="shared" si="6"/>
        <v>13775.714285714286</v>
      </c>
    </row>
    <row r="111" spans="1:21" x14ac:dyDescent="0.35">
      <c r="A111" s="31">
        <v>43961</v>
      </c>
      <c r="B111" s="30">
        <f t="shared" si="4"/>
        <v>370678</v>
      </c>
      <c r="C111" s="173">
        <v>2922</v>
      </c>
      <c r="D111" s="173">
        <v>384</v>
      </c>
      <c r="E111" s="30">
        <v>0</v>
      </c>
      <c r="F111" s="30">
        <v>0</v>
      </c>
      <c r="G111" s="30">
        <f t="shared" si="5"/>
        <v>3</v>
      </c>
      <c r="H111" s="132">
        <v>0</v>
      </c>
      <c r="I111" s="132">
        <v>0</v>
      </c>
      <c r="J111" s="30">
        <v>3053</v>
      </c>
      <c r="K111" s="30">
        <v>1509</v>
      </c>
      <c r="L111" s="173">
        <v>4561</v>
      </c>
      <c r="M111" s="173">
        <v>674</v>
      </c>
      <c r="R111" s="30">
        <f t="shared" si="7"/>
        <v>0.14909487182200026</v>
      </c>
      <c r="U111" s="30">
        <f t="shared" si="6"/>
        <v>13502.428571428571</v>
      </c>
    </row>
    <row r="112" spans="1:21" x14ac:dyDescent="0.35">
      <c r="A112" s="31">
        <v>43962</v>
      </c>
      <c r="B112" s="30">
        <f t="shared" si="4"/>
        <v>381440</v>
      </c>
      <c r="C112" s="173">
        <v>10762</v>
      </c>
      <c r="D112" s="173">
        <v>1303</v>
      </c>
      <c r="E112" s="30">
        <v>0</v>
      </c>
      <c r="F112" s="30">
        <v>0</v>
      </c>
      <c r="G112" s="30">
        <f t="shared" si="5"/>
        <v>3</v>
      </c>
      <c r="H112" s="132">
        <v>0</v>
      </c>
      <c r="I112" s="132">
        <v>0</v>
      </c>
      <c r="J112" s="30">
        <v>11478</v>
      </c>
      <c r="K112" s="30">
        <v>4160</v>
      </c>
      <c r="L112" s="173">
        <v>15638</v>
      </c>
      <c r="M112" s="173">
        <v>2123</v>
      </c>
      <c r="R112" s="30">
        <f t="shared" si="7"/>
        <v>0.14261877857919805</v>
      </c>
      <c r="U112" s="30">
        <f t="shared" si="6"/>
        <v>13527.571428571429</v>
      </c>
    </row>
    <row r="113" spans="1:21" x14ac:dyDescent="0.35">
      <c r="A113" s="31">
        <v>43963</v>
      </c>
      <c r="B113" s="30">
        <f t="shared" si="4"/>
        <v>393665</v>
      </c>
      <c r="C113" s="173">
        <v>12225</v>
      </c>
      <c r="D113" s="173">
        <v>1449</v>
      </c>
      <c r="E113" s="30">
        <v>0</v>
      </c>
      <c r="F113" s="30">
        <v>0</v>
      </c>
      <c r="G113" s="30">
        <f t="shared" si="5"/>
        <v>3</v>
      </c>
      <c r="H113" s="132">
        <v>0</v>
      </c>
      <c r="I113" s="132">
        <v>0</v>
      </c>
      <c r="J113" s="30">
        <v>12953</v>
      </c>
      <c r="K113" s="30">
        <v>4423</v>
      </c>
      <c r="L113" s="173">
        <v>17376</v>
      </c>
      <c r="M113" s="173">
        <v>2271</v>
      </c>
      <c r="R113" s="30">
        <f t="shared" si="7"/>
        <v>0.13816440210318079</v>
      </c>
      <c r="U113" s="30">
        <f t="shared" si="6"/>
        <v>13720.714285714286</v>
      </c>
    </row>
    <row r="114" spans="1:21" x14ac:dyDescent="0.35">
      <c r="A114" s="31">
        <v>43964</v>
      </c>
      <c r="B114" s="30">
        <f t="shared" si="4"/>
        <v>406101</v>
      </c>
      <c r="C114" s="173">
        <v>12436</v>
      </c>
      <c r="D114" s="173">
        <v>1311</v>
      </c>
      <c r="E114" s="30">
        <v>1</v>
      </c>
      <c r="F114" s="30">
        <v>1</v>
      </c>
      <c r="G114" s="30">
        <f t="shared" si="5"/>
        <v>4</v>
      </c>
      <c r="H114" s="132">
        <v>2</v>
      </c>
      <c r="I114" s="132">
        <v>0</v>
      </c>
      <c r="J114" s="30">
        <v>13636</v>
      </c>
      <c r="K114" s="30">
        <v>4294</v>
      </c>
      <c r="L114" s="173">
        <v>17930</v>
      </c>
      <c r="M114" s="173">
        <v>2113</v>
      </c>
      <c r="R114" s="30">
        <f t="shared" si="7"/>
        <v>0.13258708768900265</v>
      </c>
      <c r="U114" s="30">
        <f t="shared" si="6"/>
        <v>13898.142857142857</v>
      </c>
    </row>
    <row r="115" spans="1:21" x14ac:dyDescent="0.35">
      <c r="A115" s="31">
        <v>43965</v>
      </c>
      <c r="B115" s="30">
        <f t="shared" si="4"/>
        <v>418343</v>
      </c>
      <c r="C115" s="173">
        <v>12242</v>
      </c>
      <c r="D115" s="173">
        <v>1314</v>
      </c>
      <c r="E115" s="30">
        <v>0</v>
      </c>
      <c r="F115" s="30">
        <v>0</v>
      </c>
      <c r="G115" s="30">
        <f t="shared" si="5"/>
        <v>4</v>
      </c>
      <c r="H115" s="132">
        <v>1</v>
      </c>
      <c r="I115" s="132">
        <v>0</v>
      </c>
      <c r="J115" s="30">
        <v>13042</v>
      </c>
      <c r="K115" s="30">
        <v>4338</v>
      </c>
      <c r="L115" s="173">
        <v>17379</v>
      </c>
      <c r="M115" s="173">
        <v>2085</v>
      </c>
      <c r="R115" s="30">
        <f t="shared" si="7"/>
        <v>0.12829055273085124</v>
      </c>
      <c r="U115" s="30">
        <f t="shared" si="6"/>
        <v>13936</v>
      </c>
    </row>
    <row r="116" spans="1:21" x14ac:dyDescent="0.35">
      <c r="A116" s="31">
        <v>43966</v>
      </c>
      <c r="B116" s="30">
        <f t="shared" si="4"/>
        <v>430949</v>
      </c>
      <c r="C116" s="173">
        <v>12606</v>
      </c>
      <c r="D116" s="173">
        <v>1103</v>
      </c>
      <c r="E116" s="30">
        <v>0</v>
      </c>
      <c r="F116" s="30">
        <v>0</v>
      </c>
      <c r="G116" s="30">
        <f t="shared" si="5"/>
        <v>4</v>
      </c>
      <c r="H116" s="132">
        <v>0</v>
      </c>
      <c r="I116" s="132">
        <v>0</v>
      </c>
      <c r="J116" s="30">
        <v>13493</v>
      </c>
      <c r="K116" s="30">
        <v>4332</v>
      </c>
      <c r="L116" s="173">
        <v>17825</v>
      </c>
      <c r="M116" s="173">
        <v>1854</v>
      </c>
      <c r="R116" s="30">
        <f t="shared" si="7"/>
        <v>0.12339846171040733</v>
      </c>
      <c r="U116" s="30">
        <f t="shared" si="6"/>
        <v>14060.142857142857</v>
      </c>
    </row>
    <row r="117" spans="1:21" x14ac:dyDescent="0.35">
      <c r="A117" s="31">
        <v>43967</v>
      </c>
      <c r="B117" s="30">
        <f t="shared" si="4"/>
        <v>437464</v>
      </c>
      <c r="C117" s="173">
        <v>6515</v>
      </c>
      <c r="D117" s="173">
        <v>644</v>
      </c>
      <c r="E117" s="30">
        <v>1</v>
      </c>
      <c r="F117" s="30">
        <v>1</v>
      </c>
      <c r="G117" s="30">
        <f t="shared" si="5"/>
        <v>5</v>
      </c>
      <c r="H117" s="132">
        <v>1</v>
      </c>
      <c r="I117" s="132">
        <v>1</v>
      </c>
      <c r="J117" s="30">
        <v>6878</v>
      </c>
      <c r="K117" s="30">
        <v>2462</v>
      </c>
      <c r="L117" s="173">
        <v>9337</v>
      </c>
      <c r="M117" s="173">
        <v>1033</v>
      </c>
      <c r="R117" s="30">
        <f t="shared" si="7"/>
        <v>0.12147412190392419</v>
      </c>
      <c r="U117" s="30">
        <f t="shared" si="6"/>
        <v>14292.285714285714</v>
      </c>
    </row>
    <row r="118" spans="1:21" x14ac:dyDescent="0.35">
      <c r="A118" s="31">
        <v>43968</v>
      </c>
      <c r="B118" s="30">
        <f t="shared" si="4"/>
        <v>441303</v>
      </c>
      <c r="C118" s="173">
        <v>3839</v>
      </c>
      <c r="D118" s="173">
        <v>363</v>
      </c>
      <c r="E118" s="30">
        <v>3</v>
      </c>
      <c r="F118" s="30">
        <v>3</v>
      </c>
      <c r="G118" s="30">
        <f t="shared" si="5"/>
        <v>8</v>
      </c>
      <c r="H118" s="132">
        <v>3</v>
      </c>
      <c r="I118" s="132">
        <v>3</v>
      </c>
      <c r="J118" s="30">
        <v>4201</v>
      </c>
      <c r="K118" s="30">
        <v>1660</v>
      </c>
      <c r="L118" s="173">
        <v>5861</v>
      </c>
      <c r="M118" s="173">
        <v>598</v>
      </c>
      <c r="R118" s="30">
        <f t="shared" si="7"/>
        <v>0.11916602529946914</v>
      </c>
      <c r="U118" s="30">
        <f t="shared" si="6"/>
        <v>14478</v>
      </c>
    </row>
    <row r="119" spans="1:21" x14ac:dyDescent="0.35">
      <c r="A119" s="31">
        <v>43969</v>
      </c>
      <c r="B119" s="30">
        <f t="shared" si="4"/>
        <v>453636</v>
      </c>
      <c r="C119" s="173">
        <v>12333</v>
      </c>
      <c r="D119" s="173">
        <v>1310</v>
      </c>
      <c r="E119" s="30">
        <v>1</v>
      </c>
      <c r="F119" s="30">
        <v>1</v>
      </c>
      <c r="G119" s="30">
        <f t="shared" si="5"/>
        <v>9</v>
      </c>
      <c r="H119" s="132">
        <v>1</v>
      </c>
      <c r="I119" s="132">
        <v>1</v>
      </c>
      <c r="J119" s="30">
        <v>13039</v>
      </c>
      <c r="K119" s="30">
        <v>4569</v>
      </c>
      <c r="L119" s="173">
        <v>17608</v>
      </c>
      <c r="M119" s="173">
        <v>2143</v>
      </c>
      <c r="R119" s="30">
        <f t="shared" si="7"/>
        <v>0.11708738239962832</v>
      </c>
      <c r="U119" s="30">
        <f t="shared" si="6"/>
        <v>14759.428571428571</v>
      </c>
    </row>
    <row r="120" spans="1:21" x14ac:dyDescent="0.35">
      <c r="A120" s="31">
        <v>43970</v>
      </c>
      <c r="B120" s="30">
        <f t="shared" si="4"/>
        <v>464990</v>
      </c>
      <c r="C120" s="173">
        <v>11354</v>
      </c>
      <c r="D120" s="173">
        <v>1070</v>
      </c>
      <c r="E120" s="30">
        <v>16</v>
      </c>
      <c r="F120" s="30">
        <v>81</v>
      </c>
      <c r="G120" s="30">
        <f t="shared" si="5"/>
        <v>90</v>
      </c>
      <c r="H120" s="132">
        <v>82</v>
      </c>
      <c r="I120" s="132">
        <v>16</v>
      </c>
      <c r="J120" s="30">
        <v>12063</v>
      </c>
      <c r="K120" s="30">
        <v>4629</v>
      </c>
      <c r="L120" s="173">
        <v>16691</v>
      </c>
      <c r="M120" s="173">
        <v>1860</v>
      </c>
      <c r="R120" s="30">
        <f t="shared" si="7"/>
        <v>0.11386423205464236</v>
      </c>
      <c r="U120" s="30">
        <f t="shared" si="6"/>
        <v>14661.571428571429</v>
      </c>
    </row>
    <row r="121" spans="1:21" x14ac:dyDescent="0.35">
      <c r="A121" s="31">
        <v>43971</v>
      </c>
      <c r="B121" s="30">
        <f t="shared" si="4"/>
        <v>476944</v>
      </c>
      <c r="C121" s="173">
        <v>11954</v>
      </c>
      <c r="D121" s="173">
        <v>1011</v>
      </c>
      <c r="E121" s="30">
        <v>12</v>
      </c>
      <c r="F121" s="30">
        <v>98</v>
      </c>
      <c r="G121" s="30">
        <f t="shared" si="5"/>
        <v>188</v>
      </c>
      <c r="H121" s="132">
        <v>101</v>
      </c>
      <c r="I121" s="132">
        <v>12</v>
      </c>
      <c r="J121" s="30">
        <v>12500</v>
      </c>
      <c r="K121" s="30">
        <v>4408</v>
      </c>
      <c r="L121" s="173">
        <v>16906</v>
      </c>
      <c r="M121" s="173">
        <v>1678</v>
      </c>
      <c r="R121" s="30">
        <f t="shared" si="7"/>
        <v>0.11073055990236894</v>
      </c>
      <c r="U121" s="30">
        <f t="shared" si="6"/>
        <v>14515.285714285714</v>
      </c>
    </row>
    <row r="122" spans="1:21" x14ac:dyDescent="0.35">
      <c r="A122" s="31">
        <v>43972</v>
      </c>
      <c r="B122" s="30">
        <f t="shared" si="4"/>
        <v>487729</v>
      </c>
      <c r="C122" s="173">
        <v>10785</v>
      </c>
      <c r="D122" s="173">
        <v>962</v>
      </c>
      <c r="E122" s="30">
        <v>19</v>
      </c>
      <c r="F122" s="30">
        <v>277</v>
      </c>
      <c r="G122" s="30">
        <f t="shared" si="5"/>
        <v>465</v>
      </c>
      <c r="H122" s="132">
        <v>280</v>
      </c>
      <c r="I122" s="132">
        <v>19</v>
      </c>
      <c r="J122" s="30">
        <v>11435</v>
      </c>
      <c r="K122" s="30">
        <v>4549</v>
      </c>
      <c r="L122" s="173">
        <v>15983</v>
      </c>
      <c r="M122" s="173">
        <v>1669</v>
      </c>
      <c r="R122" s="30">
        <f t="shared" si="7"/>
        <v>0.10812186286934568</v>
      </c>
      <c r="U122" s="30">
        <f t="shared" si="6"/>
        <v>14315.857142857143</v>
      </c>
    </row>
    <row r="123" spans="1:21" x14ac:dyDescent="0.35">
      <c r="A123" s="31">
        <v>43973</v>
      </c>
      <c r="B123" s="30">
        <f t="shared" si="4"/>
        <v>498043</v>
      </c>
      <c r="C123" s="173">
        <v>10314</v>
      </c>
      <c r="D123" s="173">
        <v>862</v>
      </c>
      <c r="E123" s="30">
        <v>10</v>
      </c>
      <c r="F123" s="30">
        <v>207</v>
      </c>
      <c r="G123" s="30">
        <f t="shared" si="5"/>
        <v>672</v>
      </c>
      <c r="H123" s="132">
        <v>215</v>
      </c>
      <c r="I123" s="132">
        <v>10</v>
      </c>
      <c r="J123" s="30">
        <v>10773</v>
      </c>
      <c r="K123" s="30">
        <v>4052</v>
      </c>
      <c r="L123" s="173">
        <v>14823</v>
      </c>
      <c r="M123" s="173">
        <v>1504</v>
      </c>
      <c r="R123" s="30">
        <f t="shared" si="7"/>
        <v>0.1078603832978428</v>
      </c>
      <c r="U123" s="30">
        <f t="shared" si="6"/>
        <v>13887</v>
      </c>
    </row>
    <row r="124" spans="1:21" x14ac:dyDescent="0.35">
      <c r="A124" s="31">
        <v>43974</v>
      </c>
      <c r="B124" s="30">
        <f t="shared" si="4"/>
        <v>502671</v>
      </c>
      <c r="C124" s="173">
        <v>4628</v>
      </c>
      <c r="D124" s="173">
        <v>386</v>
      </c>
      <c r="E124" s="30">
        <v>16</v>
      </c>
      <c r="F124" s="30">
        <v>194</v>
      </c>
      <c r="G124" s="30">
        <f t="shared" si="5"/>
        <v>866</v>
      </c>
      <c r="H124" s="132">
        <v>198</v>
      </c>
      <c r="I124" s="132">
        <v>16</v>
      </c>
      <c r="J124" s="30">
        <v>4861</v>
      </c>
      <c r="K124" s="30">
        <v>1852</v>
      </c>
      <c r="L124" s="173">
        <v>6714</v>
      </c>
      <c r="M124" s="173">
        <v>628</v>
      </c>
      <c r="R124" s="30">
        <f t="shared" si="7"/>
        <v>0.10656968261687776</v>
      </c>
      <c r="U124" s="30">
        <f t="shared" si="6"/>
        <v>13512.285714285714</v>
      </c>
    </row>
    <row r="125" spans="1:21" x14ac:dyDescent="0.35">
      <c r="A125" s="31">
        <v>43975</v>
      </c>
      <c r="B125" s="30">
        <f t="shared" si="4"/>
        <v>506542</v>
      </c>
      <c r="C125" s="173">
        <v>3871</v>
      </c>
      <c r="D125" s="173">
        <v>301</v>
      </c>
      <c r="E125" s="30">
        <v>15</v>
      </c>
      <c r="F125" s="30">
        <v>198</v>
      </c>
      <c r="G125" s="30">
        <f t="shared" si="5"/>
        <v>1064</v>
      </c>
      <c r="H125" s="132">
        <v>205</v>
      </c>
      <c r="I125" s="132">
        <v>15</v>
      </c>
      <c r="J125" s="30">
        <v>4005</v>
      </c>
      <c r="K125" s="30">
        <v>1565</v>
      </c>
      <c r="L125" s="173">
        <v>5570</v>
      </c>
      <c r="M125" s="173">
        <v>509</v>
      </c>
      <c r="R125" s="30">
        <f t="shared" si="7"/>
        <v>0.10595471658094278</v>
      </c>
      <c r="U125" s="30">
        <f t="shared" si="6"/>
        <v>13470.714285714286</v>
      </c>
    </row>
    <row r="126" spans="1:21" x14ac:dyDescent="0.35">
      <c r="A126" s="31">
        <v>43976</v>
      </c>
      <c r="B126" s="30">
        <f t="shared" si="4"/>
        <v>509456</v>
      </c>
      <c r="C126" s="173">
        <v>2914</v>
      </c>
      <c r="D126" s="173">
        <v>198</v>
      </c>
      <c r="E126" s="30">
        <v>20</v>
      </c>
      <c r="F126" s="30">
        <v>230</v>
      </c>
      <c r="G126" s="30">
        <f t="shared" si="5"/>
        <v>1294</v>
      </c>
      <c r="H126" s="132">
        <v>233</v>
      </c>
      <c r="I126" s="132">
        <v>20</v>
      </c>
      <c r="J126" s="30">
        <v>3068</v>
      </c>
      <c r="K126" s="30">
        <v>1505</v>
      </c>
      <c r="L126" s="173">
        <v>4573</v>
      </c>
      <c r="M126" s="173">
        <v>382</v>
      </c>
      <c r="R126" s="30">
        <f t="shared" si="7"/>
        <v>0.10127984248092542</v>
      </c>
      <c r="U126" s="30">
        <f t="shared" si="6"/>
        <v>11608.571428571429</v>
      </c>
    </row>
    <row r="127" spans="1:21" x14ac:dyDescent="0.35">
      <c r="A127" s="31">
        <v>43977</v>
      </c>
      <c r="B127" s="30">
        <f t="shared" si="4"/>
        <v>519855</v>
      </c>
      <c r="C127" s="173">
        <v>10399</v>
      </c>
      <c r="D127" s="173">
        <v>864</v>
      </c>
      <c r="E127" s="30">
        <v>20</v>
      </c>
      <c r="F127" s="30">
        <v>297</v>
      </c>
      <c r="G127" s="30">
        <f t="shared" si="5"/>
        <v>1591</v>
      </c>
      <c r="H127" s="132">
        <v>306</v>
      </c>
      <c r="I127" s="132">
        <v>21</v>
      </c>
      <c r="J127" s="30">
        <v>10950</v>
      </c>
      <c r="K127" s="30">
        <v>4484</v>
      </c>
      <c r="L127" s="173">
        <v>15431</v>
      </c>
      <c r="M127" s="173">
        <v>1542</v>
      </c>
      <c r="R127" s="30">
        <f t="shared" si="7"/>
        <v>9.8900000000000002E-2</v>
      </c>
      <c r="U127" s="30">
        <f t="shared" si="6"/>
        <v>11428.571428571429</v>
      </c>
    </row>
    <row r="128" spans="1:21" x14ac:dyDescent="0.35">
      <c r="A128" s="31">
        <v>43978</v>
      </c>
      <c r="B128" s="30">
        <f t="shared" si="4"/>
        <v>529307</v>
      </c>
      <c r="C128" s="173">
        <v>9452</v>
      </c>
      <c r="D128" s="173">
        <v>686</v>
      </c>
      <c r="E128" s="30">
        <v>12</v>
      </c>
      <c r="F128" s="30">
        <v>231</v>
      </c>
      <c r="G128" s="30">
        <f t="shared" si="5"/>
        <v>1822</v>
      </c>
      <c r="H128" s="132">
        <v>235</v>
      </c>
      <c r="I128" s="132">
        <v>12</v>
      </c>
      <c r="J128" s="30">
        <v>9988</v>
      </c>
      <c r="K128" s="30">
        <v>3974</v>
      </c>
      <c r="L128" s="173">
        <v>13960</v>
      </c>
      <c r="M128" s="173">
        <v>1224</v>
      </c>
      <c r="R128" s="30">
        <f t="shared" si="7"/>
        <v>9.6789264671529054E-2</v>
      </c>
      <c r="U128" s="30">
        <f t="shared" si="6"/>
        <v>11007.714285714286</v>
      </c>
    </row>
    <row r="129" spans="1:21" x14ac:dyDescent="0.35">
      <c r="A129" s="31">
        <v>43979</v>
      </c>
      <c r="B129" s="30">
        <f t="shared" si="4"/>
        <v>537970</v>
      </c>
      <c r="C129" s="173">
        <v>8663</v>
      </c>
      <c r="D129" s="173">
        <v>639</v>
      </c>
      <c r="E129" s="30">
        <v>8</v>
      </c>
      <c r="F129" s="30">
        <v>229</v>
      </c>
      <c r="G129" s="30">
        <f t="shared" si="5"/>
        <v>2051</v>
      </c>
      <c r="H129" s="132">
        <v>234</v>
      </c>
      <c r="I129" s="132">
        <v>8</v>
      </c>
      <c r="J129" s="30">
        <v>9161</v>
      </c>
      <c r="K129" s="30">
        <v>3691</v>
      </c>
      <c r="L129" s="173">
        <v>12852</v>
      </c>
      <c r="M129" s="173">
        <v>1164</v>
      </c>
      <c r="R129" s="30">
        <f t="shared" si="7"/>
        <v>9.4057329924380775E-2</v>
      </c>
      <c r="U129" s="30">
        <f t="shared" si="6"/>
        <v>10560.428571428571</v>
      </c>
    </row>
    <row r="130" spans="1:21" x14ac:dyDescent="0.35">
      <c r="A130" s="31">
        <v>43980</v>
      </c>
      <c r="B130" s="30">
        <f t="shared" si="4"/>
        <v>547372</v>
      </c>
      <c r="C130" s="173">
        <v>9402</v>
      </c>
      <c r="D130" s="173">
        <v>530</v>
      </c>
      <c r="E130" s="30">
        <v>15</v>
      </c>
      <c r="F130" s="30">
        <v>212</v>
      </c>
      <c r="G130" s="30">
        <f t="shared" si="5"/>
        <v>2263</v>
      </c>
      <c r="H130" s="132">
        <v>221</v>
      </c>
      <c r="I130" s="132">
        <v>17</v>
      </c>
      <c r="J130" s="30">
        <v>10095</v>
      </c>
      <c r="K130" s="30">
        <v>3654</v>
      </c>
      <c r="L130" s="173">
        <v>13747</v>
      </c>
      <c r="M130" s="173">
        <v>1022</v>
      </c>
      <c r="R130" s="30">
        <f t="shared" si="7"/>
        <v>8.8830013590127252E-2</v>
      </c>
      <c r="U130" s="30">
        <f t="shared" si="6"/>
        <v>10406.714285714286</v>
      </c>
    </row>
    <row r="131" spans="1:21" x14ac:dyDescent="0.35">
      <c r="A131" s="31">
        <v>43981</v>
      </c>
      <c r="B131" s="30">
        <f t="shared" si="4"/>
        <v>552710</v>
      </c>
      <c r="C131" s="173">
        <v>5338</v>
      </c>
      <c r="D131" s="173">
        <v>270</v>
      </c>
      <c r="E131" s="30">
        <v>10</v>
      </c>
      <c r="F131" s="30">
        <v>170</v>
      </c>
      <c r="G131" s="30">
        <f t="shared" si="5"/>
        <v>2433</v>
      </c>
      <c r="H131" s="132">
        <v>173</v>
      </c>
      <c r="I131" s="132">
        <v>10</v>
      </c>
      <c r="J131" s="30">
        <v>5712</v>
      </c>
      <c r="K131" s="30">
        <v>1875</v>
      </c>
      <c r="L131" s="173">
        <v>7587</v>
      </c>
      <c r="M131" s="173">
        <v>465</v>
      </c>
      <c r="R131" s="30">
        <f t="shared" si="7"/>
        <v>8.5567010309278352E-2</v>
      </c>
      <c r="U131" s="30">
        <f t="shared" si="6"/>
        <v>10531.428571428571</v>
      </c>
    </row>
    <row r="132" spans="1:21" x14ac:dyDescent="0.35">
      <c r="A132" s="31">
        <v>43982</v>
      </c>
      <c r="B132" s="30">
        <f t="shared" ref="B132:B195" si="8">C132+B131</f>
        <v>556187</v>
      </c>
      <c r="C132" s="173">
        <v>3477</v>
      </c>
      <c r="D132" s="173">
        <v>161</v>
      </c>
      <c r="E132" s="30">
        <v>6</v>
      </c>
      <c r="F132" s="30">
        <v>137</v>
      </c>
      <c r="G132" s="30">
        <f t="shared" ref="G132:G195" si="9">F132+G131</f>
        <v>2570</v>
      </c>
      <c r="H132" s="132">
        <v>144</v>
      </c>
      <c r="I132" s="132">
        <v>7</v>
      </c>
      <c r="J132" s="30">
        <v>3636</v>
      </c>
      <c r="K132" s="30">
        <v>1434</v>
      </c>
      <c r="L132" s="173">
        <v>5069</v>
      </c>
      <c r="M132" s="173">
        <v>298</v>
      </c>
      <c r="R132" s="30">
        <f t="shared" si="7"/>
        <v>8.32707357379915E-2</v>
      </c>
      <c r="U132" s="30">
        <f t="shared" si="6"/>
        <v>10459.857142857143</v>
      </c>
    </row>
    <row r="133" spans="1:21" x14ac:dyDescent="0.35">
      <c r="A133" s="31">
        <v>43983</v>
      </c>
      <c r="B133" s="30">
        <f t="shared" si="8"/>
        <v>565043</v>
      </c>
      <c r="C133" s="173">
        <v>8856</v>
      </c>
      <c r="D133" s="173">
        <v>508</v>
      </c>
      <c r="E133" s="173">
        <v>6</v>
      </c>
      <c r="F133" s="173">
        <v>217</v>
      </c>
      <c r="G133" s="30">
        <f t="shared" si="9"/>
        <v>2787</v>
      </c>
      <c r="H133" s="173">
        <v>231</v>
      </c>
      <c r="I133" s="173">
        <v>6</v>
      </c>
      <c r="J133" s="30">
        <v>9315</v>
      </c>
      <c r="K133" s="30">
        <v>3625</v>
      </c>
      <c r="L133" s="173">
        <v>12940</v>
      </c>
      <c r="M133" s="173">
        <v>936</v>
      </c>
      <c r="R133" s="30">
        <f t="shared" si="7"/>
        <v>8.1521339445493099E-2</v>
      </c>
      <c r="U133" s="30">
        <f t="shared" si="6"/>
        <v>11655.142857142857</v>
      </c>
    </row>
    <row r="134" spans="1:21" x14ac:dyDescent="0.35">
      <c r="A134" s="31">
        <v>43984</v>
      </c>
      <c r="B134" s="30">
        <f t="shared" si="8"/>
        <v>573807</v>
      </c>
      <c r="C134" s="173">
        <v>8764</v>
      </c>
      <c r="D134" s="173">
        <v>446</v>
      </c>
      <c r="E134" s="173">
        <v>9</v>
      </c>
      <c r="F134" s="173">
        <v>217</v>
      </c>
      <c r="G134" s="30">
        <f t="shared" si="9"/>
        <v>3004</v>
      </c>
      <c r="H134" s="173">
        <v>223</v>
      </c>
      <c r="I134" s="173">
        <v>9</v>
      </c>
      <c r="J134" s="30">
        <v>9267</v>
      </c>
      <c r="K134" s="30">
        <v>3920</v>
      </c>
      <c r="L134" s="173">
        <v>13187</v>
      </c>
      <c r="M134" s="173">
        <v>882</v>
      </c>
      <c r="R134" s="30">
        <f t="shared" si="7"/>
        <v>7.5508557888634018E-2</v>
      </c>
      <c r="U134" s="30">
        <f t="shared" si="6"/>
        <v>11334.571428571429</v>
      </c>
    </row>
    <row r="135" spans="1:21" x14ac:dyDescent="0.35">
      <c r="A135" s="31">
        <v>43985</v>
      </c>
      <c r="B135" s="30">
        <f t="shared" si="8"/>
        <v>582733</v>
      </c>
      <c r="C135" s="173">
        <v>8926</v>
      </c>
      <c r="D135" s="173">
        <v>459</v>
      </c>
      <c r="E135" s="173">
        <v>3</v>
      </c>
      <c r="F135" s="173">
        <v>186</v>
      </c>
      <c r="G135" s="30">
        <f t="shared" si="9"/>
        <v>3190</v>
      </c>
      <c r="H135" s="173">
        <v>194</v>
      </c>
      <c r="I135" s="173">
        <v>4</v>
      </c>
      <c r="J135" s="30">
        <v>9412</v>
      </c>
      <c r="K135" s="30">
        <v>3864</v>
      </c>
      <c r="L135" s="173">
        <v>13274</v>
      </c>
      <c r="M135" s="173">
        <v>870</v>
      </c>
      <c r="R135" s="30">
        <f t="shared" si="7"/>
        <v>7.1666497152156228E-2</v>
      </c>
      <c r="U135" s="30">
        <f t="shared" si="6"/>
        <v>11236.571428571429</v>
      </c>
    </row>
    <row r="136" spans="1:21" x14ac:dyDescent="0.35">
      <c r="A136" s="31">
        <v>43986</v>
      </c>
      <c r="B136" s="30">
        <f t="shared" si="8"/>
        <v>590849</v>
      </c>
      <c r="C136" s="173">
        <v>8116</v>
      </c>
      <c r="D136" s="173">
        <v>378</v>
      </c>
      <c r="E136" s="173">
        <v>2</v>
      </c>
      <c r="F136" s="173">
        <v>168</v>
      </c>
      <c r="G136" s="30">
        <f t="shared" si="9"/>
        <v>3358</v>
      </c>
      <c r="H136" s="173">
        <v>172</v>
      </c>
      <c r="I136" s="173">
        <v>2</v>
      </c>
      <c r="J136" s="30">
        <v>8515</v>
      </c>
      <c r="K136" s="30">
        <v>3696</v>
      </c>
      <c r="L136" s="173">
        <v>12211</v>
      </c>
      <c r="M136" s="173">
        <v>750</v>
      </c>
      <c r="R136" s="30">
        <f t="shared" si="7"/>
        <v>6.6948663718515669E-2</v>
      </c>
      <c r="U136" s="30">
        <f t="shared" si="6"/>
        <v>11145</v>
      </c>
    </row>
    <row r="137" spans="1:21" x14ac:dyDescent="0.35">
      <c r="A137" s="31">
        <v>43987</v>
      </c>
      <c r="B137" s="30">
        <f t="shared" si="8"/>
        <v>598912</v>
      </c>
      <c r="C137" s="173">
        <v>8063</v>
      </c>
      <c r="D137" s="173">
        <v>336</v>
      </c>
      <c r="E137" s="173">
        <v>4</v>
      </c>
      <c r="F137" s="173">
        <v>179</v>
      </c>
      <c r="G137" s="30">
        <f t="shared" si="9"/>
        <v>3537</v>
      </c>
      <c r="H137" s="173">
        <v>188</v>
      </c>
      <c r="I137" s="173">
        <v>4</v>
      </c>
      <c r="J137" s="30">
        <v>8504</v>
      </c>
      <c r="K137" s="30">
        <v>3236</v>
      </c>
      <c r="L137" s="173">
        <v>11739</v>
      </c>
      <c r="M137" s="173">
        <v>659</v>
      </c>
      <c r="R137" s="30">
        <f t="shared" si="7"/>
        <v>6.3941479074295787E-2</v>
      </c>
      <c r="U137" s="30">
        <f t="shared" ref="U137:U200" si="10">AVERAGE(L131:L137)</f>
        <v>10858.142857142857</v>
      </c>
    </row>
    <row r="138" spans="1:21" x14ac:dyDescent="0.35">
      <c r="A138" s="31">
        <v>43988</v>
      </c>
      <c r="B138" s="30">
        <f t="shared" si="8"/>
        <v>603233</v>
      </c>
      <c r="C138" s="173">
        <v>4321</v>
      </c>
      <c r="D138" s="173">
        <v>148</v>
      </c>
      <c r="E138" s="173">
        <v>3</v>
      </c>
      <c r="F138" s="173">
        <v>147</v>
      </c>
      <c r="G138" s="30">
        <f t="shared" si="9"/>
        <v>3684</v>
      </c>
      <c r="H138" s="173">
        <v>151</v>
      </c>
      <c r="I138" s="173">
        <v>3</v>
      </c>
      <c r="J138" s="30">
        <v>4593</v>
      </c>
      <c r="K138" s="30">
        <v>1779</v>
      </c>
      <c r="L138" s="173">
        <v>6372</v>
      </c>
      <c r="M138" s="173">
        <v>288</v>
      </c>
      <c r="R138" s="30">
        <f t="shared" si="7"/>
        <v>6.2613648518558135E-2</v>
      </c>
      <c r="U138" s="30">
        <f t="shared" si="10"/>
        <v>10684.571428571429</v>
      </c>
    </row>
    <row r="139" spans="1:21" x14ac:dyDescent="0.35">
      <c r="A139" s="31">
        <v>43989</v>
      </c>
      <c r="B139" s="30">
        <f t="shared" si="8"/>
        <v>606588</v>
      </c>
      <c r="C139" s="173">
        <v>3355</v>
      </c>
      <c r="D139" s="173">
        <v>151</v>
      </c>
      <c r="E139" s="173">
        <v>10</v>
      </c>
      <c r="F139" s="173">
        <v>140</v>
      </c>
      <c r="G139" s="30">
        <f t="shared" si="9"/>
        <v>3824</v>
      </c>
      <c r="H139" s="173">
        <v>143</v>
      </c>
      <c r="I139" s="173">
        <v>10</v>
      </c>
      <c r="J139" s="30">
        <v>3558</v>
      </c>
      <c r="K139" s="30">
        <v>1531</v>
      </c>
      <c r="L139" s="173">
        <v>5089</v>
      </c>
      <c r="M139" s="173">
        <v>252</v>
      </c>
      <c r="R139" s="30">
        <f t="shared" ref="R139:R202" si="11">((SUM(M133:M139))/(SUM(L133:L139)))</f>
        <v>6.1982034967652248E-2</v>
      </c>
      <c r="U139" s="30">
        <f t="shared" si="10"/>
        <v>10687.428571428571</v>
      </c>
    </row>
    <row r="140" spans="1:21" x14ac:dyDescent="0.35">
      <c r="A140" s="31">
        <v>43990</v>
      </c>
      <c r="B140" s="30">
        <f t="shared" si="8"/>
        <v>616709</v>
      </c>
      <c r="C140" s="173">
        <v>10121</v>
      </c>
      <c r="D140" s="173">
        <v>350</v>
      </c>
      <c r="E140" s="173">
        <v>6</v>
      </c>
      <c r="F140" s="173">
        <v>187</v>
      </c>
      <c r="G140" s="30">
        <f t="shared" si="9"/>
        <v>4011</v>
      </c>
      <c r="H140" s="173">
        <v>189</v>
      </c>
      <c r="I140" s="173">
        <v>6</v>
      </c>
      <c r="J140" s="30">
        <v>10639</v>
      </c>
      <c r="K140" s="30">
        <v>3621</v>
      </c>
      <c r="L140" s="173">
        <v>14259</v>
      </c>
      <c r="M140" s="173">
        <v>678</v>
      </c>
      <c r="R140" s="30">
        <f t="shared" si="11"/>
        <v>5.7519275984815647E-2</v>
      </c>
      <c r="U140" s="30">
        <f t="shared" si="10"/>
        <v>10875.857142857143</v>
      </c>
    </row>
    <row r="141" spans="1:21" x14ac:dyDescent="0.35">
      <c r="A141" s="31">
        <v>43991</v>
      </c>
      <c r="B141" s="30">
        <f t="shared" si="8"/>
        <v>627135</v>
      </c>
      <c r="C141" s="173">
        <v>10426</v>
      </c>
      <c r="D141" s="173">
        <v>341</v>
      </c>
      <c r="E141" s="173">
        <v>10</v>
      </c>
      <c r="F141" s="173">
        <v>184</v>
      </c>
      <c r="G141" s="30">
        <f t="shared" si="9"/>
        <v>4195</v>
      </c>
      <c r="H141" s="173">
        <v>192</v>
      </c>
      <c r="I141" s="173">
        <v>11</v>
      </c>
      <c r="J141" s="30">
        <v>10945</v>
      </c>
      <c r="K141" s="30">
        <v>3701</v>
      </c>
      <c r="L141" s="173">
        <v>14646</v>
      </c>
      <c r="M141" s="173">
        <v>644</v>
      </c>
      <c r="R141" s="30">
        <f t="shared" si="11"/>
        <v>5.3370279675215876E-2</v>
      </c>
      <c r="U141" s="30">
        <f t="shared" si="10"/>
        <v>11084.285714285714</v>
      </c>
    </row>
    <row r="142" spans="1:21" x14ac:dyDescent="0.35">
      <c r="A142" s="31">
        <v>43992</v>
      </c>
      <c r="B142" s="30">
        <f t="shared" si="8"/>
        <v>636831</v>
      </c>
      <c r="C142" s="173">
        <v>9696</v>
      </c>
      <c r="D142" s="173">
        <v>259</v>
      </c>
      <c r="E142" s="173">
        <v>12</v>
      </c>
      <c r="F142" s="173">
        <v>244</v>
      </c>
      <c r="G142" s="30">
        <f t="shared" si="9"/>
        <v>4439</v>
      </c>
      <c r="H142" s="173">
        <v>250</v>
      </c>
      <c r="I142" s="173">
        <v>13</v>
      </c>
      <c r="J142" s="30">
        <v>10230</v>
      </c>
      <c r="K142" s="30">
        <v>3453</v>
      </c>
      <c r="L142" s="173">
        <v>13683</v>
      </c>
      <c r="M142" s="173">
        <v>562</v>
      </c>
      <c r="R142" s="30">
        <f t="shared" si="11"/>
        <v>4.9141655662252079E-2</v>
      </c>
      <c r="U142" s="30">
        <f t="shared" si="10"/>
        <v>11142.714285714286</v>
      </c>
    </row>
    <row r="143" spans="1:21" x14ac:dyDescent="0.35">
      <c r="A143" s="31">
        <v>43993</v>
      </c>
      <c r="B143" s="30">
        <f t="shared" si="8"/>
        <v>646570</v>
      </c>
      <c r="C143" s="173">
        <v>9739</v>
      </c>
      <c r="D143" s="173">
        <v>226</v>
      </c>
      <c r="E143" s="173">
        <v>11</v>
      </c>
      <c r="F143" s="173">
        <v>266</v>
      </c>
      <c r="G143" s="30">
        <f t="shared" si="9"/>
        <v>4705</v>
      </c>
      <c r="H143" s="173">
        <v>273</v>
      </c>
      <c r="I143" s="173">
        <v>11</v>
      </c>
      <c r="J143" s="30">
        <v>10274</v>
      </c>
      <c r="K143" s="30">
        <v>3116</v>
      </c>
      <c r="L143" s="173">
        <v>13389</v>
      </c>
      <c r="M143" s="173">
        <v>505</v>
      </c>
      <c r="R143" s="30">
        <f t="shared" si="11"/>
        <v>4.5316190307791403E-2</v>
      </c>
      <c r="U143" s="30">
        <f t="shared" si="10"/>
        <v>11311</v>
      </c>
    </row>
    <row r="144" spans="1:21" x14ac:dyDescent="0.35">
      <c r="A144" s="31">
        <v>43994</v>
      </c>
      <c r="B144" s="30">
        <f t="shared" si="8"/>
        <v>656256</v>
      </c>
      <c r="C144" s="173">
        <v>9686</v>
      </c>
      <c r="D144" s="173">
        <v>254</v>
      </c>
      <c r="E144" s="173">
        <v>9</v>
      </c>
      <c r="F144" s="173">
        <v>267</v>
      </c>
      <c r="G144" s="30">
        <f t="shared" si="9"/>
        <v>4972</v>
      </c>
      <c r="H144" s="173">
        <v>274</v>
      </c>
      <c r="I144" s="173">
        <v>9</v>
      </c>
      <c r="J144" s="30">
        <v>10180</v>
      </c>
      <c r="K144" s="30">
        <v>3274</v>
      </c>
      <c r="L144" s="173">
        <v>13454</v>
      </c>
      <c r="M144" s="173">
        <v>484</v>
      </c>
      <c r="R144" s="30">
        <f t="shared" si="11"/>
        <v>4.2192058547198735E-2</v>
      </c>
      <c r="U144" s="30">
        <f t="shared" si="10"/>
        <v>11556</v>
      </c>
    </row>
    <row r="145" spans="1:21" x14ac:dyDescent="0.35">
      <c r="A145" s="31">
        <v>43995</v>
      </c>
      <c r="B145" s="30">
        <f t="shared" si="8"/>
        <v>660875</v>
      </c>
      <c r="C145" s="173">
        <v>4619</v>
      </c>
      <c r="D145" s="173">
        <v>96</v>
      </c>
      <c r="E145" s="173">
        <v>7</v>
      </c>
      <c r="F145" s="173">
        <v>203</v>
      </c>
      <c r="G145" s="30">
        <f t="shared" si="9"/>
        <v>5175</v>
      </c>
      <c r="H145" s="173">
        <v>208</v>
      </c>
      <c r="I145" s="173">
        <v>7</v>
      </c>
      <c r="J145" s="30">
        <v>4897</v>
      </c>
      <c r="K145" s="30">
        <v>1755</v>
      </c>
      <c r="L145" s="173">
        <v>6651</v>
      </c>
      <c r="M145" s="173">
        <v>193</v>
      </c>
      <c r="R145" s="30">
        <f t="shared" si="11"/>
        <v>4.0876667775437039E-2</v>
      </c>
      <c r="U145" s="30">
        <f t="shared" si="10"/>
        <v>11595.857142857143</v>
      </c>
    </row>
    <row r="146" spans="1:21" x14ac:dyDescent="0.35">
      <c r="A146" s="31">
        <v>43996</v>
      </c>
      <c r="B146" s="30">
        <f t="shared" si="8"/>
        <v>664430</v>
      </c>
      <c r="C146" s="173">
        <v>3555</v>
      </c>
      <c r="D146" s="173">
        <v>76</v>
      </c>
      <c r="E146" s="173">
        <v>6</v>
      </c>
      <c r="F146" s="173">
        <v>207</v>
      </c>
      <c r="G146" s="30">
        <f t="shared" si="9"/>
        <v>5382</v>
      </c>
      <c r="H146" s="173">
        <v>217</v>
      </c>
      <c r="I146" s="173">
        <v>6</v>
      </c>
      <c r="J146" s="30">
        <v>3776</v>
      </c>
      <c r="K146" s="30">
        <v>1455</v>
      </c>
      <c r="L146" s="173">
        <v>5231</v>
      </c>
      <c r="M146" s="173">
        <v>146</v>
      </c>
      <c r="R146" s="30">
        <f t="shared" si="11"/>
        <v>3.9501678698363116E-2</v>
      </c>
      <c r="U146" s="30">
        <f t="shared" si="10"/>
        <v>11616.142857142857</v>
      </c>
    </row>
    <row r="147" spans="1:21" x14ac:dyDescent="0.35">
      <c r="A147" s="31">
        <v>43997</v>
      </c>
      <c r="B147" s="30">
        <f t="shared" si="8"/>
        <v>674619</v>
      </c>
      <c r="C147" s="173">
        <v>10189</v>
      </c>
      <c r="D147" s="173">
        <v>236</v>
      </c>
      <c r="E147" s="173">
        <v>9</v>
      </c>
      <c r="F147" s="173">
        <v>452</v>
      </c>
      <c r="G147" s="30">
        <f t="shared" si="9"/>
        <v>5834</v>
      </c>
      <c r="H147" s="173">
        <v>464</v>
      </c>
      <c r="I147" s="173">
        <v>9</v>
      </c>
      <c r="J147" s="30">
        <v>10761</v>
      </c>
      <c r="K147" s="30">
        <v>3783</v>
      </c>
      <c r="L147" s="173">
        <v>14544</v>
      </c>
      <c r="M147" s="173">
        <v>493</v>
      </c>
      <c r="R147" s="30">
        <f t="shared" si="11"/>
        <v>3.7096497463173117E-2</v>
      </c>
      <c r="U147" s="30">
        <f t="shared" si="10"/>
        <v>11656.857142857143</v>
      </c>
    </row>
    <row r="148" spans="1:21" x14ac:dyDescent="0.35">
      <c r="A148" s="31">
        <v>43998</v>
      </c>
      <c r="B148" s="30">
        <f t="shared" si="8"/>
        <v>684575</v>
      </c>
      <c r="C148" s="173">
        <v>9956</v>
      </c>
      <c r="D148" s="173">
        <v>198</v>
      </c>
      <c r="E148" s="173">
        <v>13</v>
      </c>
      <c r="F148" s="173">
        <v>429</v>
      </c>
      <c r="G148" s="30">
        <f t="shared" si="9"/>
        <v>6263</v>
      </c>
      <c r="H148" s="173">
        <v>440</v>
      </c>
      <c r="I148" s="173">
        <v>14</v>
      </c>
      <c r="J148" s="30">
        <v>10495</v>
      </c>
      <c r="K148" s="30">
        <v>3586</v>
      </c>
      <c r="L148" s="173">
        <v>14081</v>
      </c>
      <c r="M148" s="173">
        <v>391</v>
      </c>
      <c r="R148" s="30">
        <f t="shared" si="11"/>
        <v>3.4232966815988551E-2</v>
      </c>
      <c r="U148" s="30">
        <f t="shared" si="10"/>
        <v>11576.142857142857</v>
      </c>
    </row>
    <row r="149" spans="1:21" x14ac:dyDescent="0.35">
      <c r="A149" s="31">
        <v>43999</v>
      </c>
      <c r="B149" s="30">
        <f t="shared" si="8"/>
        <v>698586</v>
      </c>
      <c r="C149" s="173">
        <v>14011</v>
      </c>
      <c r="D149" s="173">
        <v>248</v>
      </c>
      <c r="E149" s="173">
        <v>23</v>
      </c>
      <c r="F149" s="173">
        <v>459</v>
      </c>
      <c r="G149" s="30">
        <f t="shared" si="9"/>
        <v>6722</v>
      </c>
      <c r="H149" s="173">
        <v>467</v>
      </c>
      <c r="I149" s="173">
        <v>23</v>
      </c>
      <c r="J149" s="30">
        <v>14708</v>
      </c>
      <c r="K149" s="30">
        <v>3622</v>
      </c>
      <c r="L149" s="173">
        <v>18329</v>
      </c>
      <c r="M149" s="173">
        <v>449</v>
      </c>
      <c r="R149" s="30">
        <f t="shared" si="11"/>
        <v>3.1057785455012313E-2</v>
      </c>
      <c r="U149" s="30">
        <f t="shared" si="10"/>
        <v>12239.857142857143</v>
      </c>
    </row>
    <row r="150" spans="1:21" x14ac:dyDescent="0.35">
      <c r="A150" s="31">
        <v>44000</v>
      </c>
      <c r="B150" s="30">
        <f t="shared" si="8"/>
        <v>712755</v>
      </c>
      <c r="C150" s="173">
        <v>14169</v>
      </c>
      <c r="D150" s="173">
        <v>240</v>
      </c>
      <c r="E150" s="173">
        <v>9</v>
      </c>
      <c r="F150" s="173">
        <v>397</v>
      </c>
      <c r="G150" s="30">
        <f t="shared" si="9"/>
        <v>7119</v>
      </c>
      <c r="H150" s="173">
        <v>410</v>
      </c>
      <c r="I150" s="173">
        <v>9</v>
      </c>
      <c r="J150" s="30">
        <v>14836</v>
      </c>
      <c r="K150" s="30">
        <v>3489</v>
      </c>
      <c r="L150" s="173">
        <v>18323</v>
      </c>
      <c r="M150" s="173">
        <v>407</v>
      </c>
      <c r="R150" s="30">
        <f t="shared" si="11"/>
        <v>2.8285124650988269E-2</v>
      </c>
      <c r="U150" s="30">
        <f t="shared" si="10"/>
        <v>12944.714285714286</v>
      </c>
    </row>
    <row r="151" spans="1:21" x14ac:dyDescent="0.35">
      <c r="A151" s="31">
        <v>44001</v>
      </c>
      <c r="B151" s="30">
        <f t="shared" si="8"/>
        <v>721444</v>
      </c>
      <c r="C151" s="173">
        <v>8689</v>
      </c>
      <c r="D151" s="173">
        <v>174</v>
      </c>
      <c r="E151" s="173">
        <v>9</v>
      </c>
      <c r="F151" s="173">
        <v>488</v>
      </c>
      <c r="G151" s="30">
        <f t="shared" si="9"/>
        <v>7607</v>
      </c>
      <c r="H151" s="173">
        <v>507</v>
      </c>
      <c r="I151" s="173">
        <v>10</v>
      </c>
      <c r="J151" s="30">
        <v>9156</v>
      </c>
      <c r="K151" s="30">
        <v>3039</v>
      </c>
      <c r="L151" s="173">
        <v>12194</v>
      </c>
      <c r="M151" s="173">
        <v>312</v>
      </c>
      <c r="R151" s="30">
        <f t="shared" si="11"/>
        <v>2.6759034391682427E-2</v>
      </c>
      <c r="U151" s="30">
        <f t="shared" si="10"/>
        <v>12764.714285714286</v>
      </c>
    </row>
    <row r="152" spans="1:21" x14ac:dyDescent="0.35">
      <c r="A152" s="31">
        <v>44002</v>
      </c>
      <c r="B152" s="30">
        <f t="shared" si="8"/>
        <v>726621</v>
      </c>
      <c r="C152" s="173">
        <v>5177</v>
      </c>
      <c r="D152" s="173">
        <v>93</v>
      </c>
      <c r="E152" s="173">
        <v>5</v>
      </c>
      <c r="F152" s="173">
        <v>445</v>
      </c>
      <c r="G152" s="30">
        <f t="shared" si="9"/>
        <v>8052</v>
      </c>
      <c r="H152" s="173">
        <v>460</v>
      </c>
      <c r="I152" s="173">
        <v>5</v>
      </c>
      <c r="J152" s="30">
        <v>5465</v>
      </c>
      <c r="K152" s="30">
        <v>1970</v>
      </c>
      <c r="L152" s="173">
        <v>7435</v>
      </c>
      <c r="M152" s="173">
        <v>162</v>
      </c>
      <c r="R152" s="30">
        <f t="shared" si="11"/>
        <v>2.6182366841585588E-2</v>
      </c>
      <c r="U152" s="30">
        <f t="shared" si="10"/>
        <v>12876.714285714286</v>
      </c>
    </row>
    <row r="153" spans="1:21" x14ac:dyDescent="0.35">
      <c r="A153" s="31">
        <v>44003</v>
      </c>
      <c r="B153" s="30">
        <f t="shared" si="8"/>
        <v>730381</v>
      </c>
      <c r="C153" s="173">
        <v>3760</v>
      </c>
      <c r="D153" s="173">
        <v>79</v>
      </c>
      <c r="E153" s="173">
        <v>6</v>
      </c>
      <c r="F153" s="173">
        <v>313</v>
      </c>
      <c r="G153" s="30">
        <f t="shared" si="9"/>
        <v>8365</v>
      </c>
      <c r="H153" s="173">
        <v>327</v>
      </c>
      <c r="I153" s="173">
        <v>6</v>
      </c>
      <c r="J153" s="30">
        <v>3960</v>
      </c>
      <c r="K153" s="30">
        <v>1471</v>
      </c>
      <c r="L153" s="173">
        <v>5431</v>
      </c>
      <c r="M153" s="173">
        <v>120</v>
      </c>
      <c r="R153" s="30">
        <f t="shared" si="11"/>
        <v>2.5836589658722341E-2</v>
      </c>
      <c r="U153" s="30">
        <f t="shared" si="10"/>
        <v>12905.285714285714</v>
      </c>
    </row>
    <row r="154" spans="1:21" x14ac:dyDescent="0.35">
      <c r="A154" s="31">
        <v>44004</v>
      </c>
      <c r="B154" s="30">
        <f t="shared" si="8"/>
        <v>739997</v>
      </c>
      <c r="C154" s="173">
        <v>9616</v>
      </c>
      <c r="D154" s="173">
        <v>224</v>
      </c>
      <c r="E154" s="173">
        <v>8</v>
      </c>
      <c r="F154" s="173">
        <v>734</v>
      </c>
      <c r="G154" s="30">
        <f t="shared" si="9"/>
        <v>9099</v>
      </c>
      <c r="H154" s="173">
        <v>777</v>
      </c>
      <c r="I154" s="173">
        <v>8</v>
      </c>
      <c r="J154" s="30">
        <v>10199</v>
      </c>
      <c r="K154" s="30">
        <v>3858</v>
      </c>
      <c r="L154" s="173">
        <v>14057</v>
      </c>
      <c r="M154" s="173">
        <v>415</v>
      </c>
      <c r="R154" s="30">
        <f t="shared" si="11"/>
        <v>2.5108514190317194E-2</v>
      </c>
      <c r="U154" s="30">
        <f t="shared" si="10"/>
        <v>12835.714285714286</v>
      </c>
    </row>
    <row r="155" spans="1:21" x14ac:dyDescent="0.35">
      <c r="A155" s="31">
        <v>44005</v>
      </c>
      <c r="B155" s="30">
        <f t="shared" si="8"/>
        <v>750081</v>
      </c>
      <c r="C155" s="173">
        <v>10084</v>
      </c>
      <c r="D155" s="173">
        <v>188</v>
      </c>
      <c r="E155" s="173">
        <v>4</v>
      </c>
      <c r="F155" s="173">
        <v>638</v>
      </c>
      <c r="G155" s="30">
        <f t="shared" si="9"/>
        <v>9737</v>
      </c>
      <c r="H155" s="173">
        <v>672</v>
      </c>
      <c r="I155" s="173">
        <v>4</v>
      </c>
      <c r="J155" s="30">
        <v>10678</v>
      </c>
      <c r="K155" s="30">
        <v>3907</v>
      </c>
      <c r="L155" s="173">
        <v>14585</v>
      </c>
      <c r="M155" s="173">
        <v>332</v>
      </c>
      <c r="R155" s="30">
        <f t="shared" si="11"/>
        <v>2.4315470261416207E-2</v>
      </c>
      <c r="U155" s="30">
        <f t="shared" si="10"/>
        <v>12907.714285714286</v>
      </c>
    </row>
    <row r="156" spans="1:21" x14ac:dyDescent="0.35">
      <c r="A156" s="31">
        <v>44006</v>
      </c>
      <c r="B156" s="30">
        <f t="shared" si="8"/>
        <v>760093</v>
      </c>
      <c r="C156" s="173">
        <v>10012</v>
      </c>
      <c r="D156" s="173">
        <v>210</v>
      </c>
      <c r="E156" s="173">
        <v>13</v>
      </c>
      <c r="F156" s="173">
        <v>647</v>
      </c>
      <c r="G156" s="30">
        <f t="shared" si="9"/>
        <v>10384</v>
      </c>
      <c r="H156" s="173">
        <v>686</v>
      </c>
      <c r="I156" s="173">
        <v>14</v>
      </c>
      <c r="J156" s="30">
        <v>10613</v>
      </c>
      <c r="K156" s="30">
        <v>3606</v>
      </c>
      <c r="L156" s="173">
        <v>14219</v>
      </c>
      <c r="M156" s="173">
        <v>344</v>
      </c>
      <c r="R156" s="30">
        <f t="shared" si="11"/>
        <v>2.4256759890543111E-2</v>
      </c>
      <c r="U156" s="30">
        <f t="shared" si="10"/>
        <v>12320.571428571429</v>
      </c>
    </row>
    <row r="157" spans="1:21" x14ac:dyDescent="0.35">
      <c r="A157" s="31">
        <v>44007</v>
      </c>
      <c r="B157" s="30">
        <f t="shared" si="8"/>
        <v>769197</v>
      </c>
      <c r="C157" s="173">
        <v>9104</v>
      </c>
      <c r="D157" s="173">
        <v>206</v>
      </c>
      <c r="E157" s="173">
        <v>9</v>
      </c>
      <c r="F157" s="173">
        <v>534</v>
      </c>
      <c r="G157" s="30">
        <f t="shared" si="9"/>
        <v>10918</v>
      </c>
      <c r="H157" s="173">
        <v>563</v>
      </c>
      <c r="I157" s="173">
        <v>9</v>
      </c>
      <c r="J157" s="30">
        <v>9600</v>
      </c>
      <c r="K157" s="30">
        <v>3335</v>
      </c>
      <c r="L157" s="173">
        <v>12934</v>
      </c>
      <c r="M157" s="173">
        <v>335</v>
      </c>
      <c r="R157" s="30">
        <f t="shared" si="11"/>
        <v>2.4982994248964194E-2</v>
      </c>
      <c r="U157" s="30">
        <f t="shared" si="10"/>
        <v>11550.714285714286</v>
      </c>
    </row>
    <row r="158" spans="1:21" x14ac:dyDescent="0.35">
      <c r="A158" s="31">
        <v>44008</v>
      </c>
      <c r="B158" s="30">
        <f t="shared" si="8"/>
        <v>779042</v>
      </c>
      <c r="C158" s="173">
        <v>9845</v>
      </c>
      <c r="D158" s="173">
        <v>198</v>
      </c>
      <c r="E158" s="173">
        <v>8</v>
      </c>
      <c r="F158" s="173">
        <v>754</v>
      </c>
      <c r="G158" s="30">
        <f t="shared" si="9"/>
        <v>11672</v>
      </c>
      <c r="H158" s="173">
        <v>788</v>
      </c>
      <c r="I158" s="173">
        <v>8</v>
      </c>
      <c r="J158" s="30">
        <v>10486</v>
      </c>
      <c r="K158" s="30">
        <v>3327</v>
      </c>
      <c r="L158" s="173">
        <v>13812</v>
      </c>
      <c r="M158" s="173">
        <v>329</v>
      </c>
      <c r="R158" s="30">
        <f t="shared" si="11"/>
        <v>2.4698992397511912E-2</v>
      </c>
      <c r="U158" s="30">
        <f t="shared" si="10"/>
        <v>11781.857142857143</v>
      </c>
    </row>
    <row r="159" spans="1:21" x14ac:dyDescent="0.35">
      <c r="A159" s="31">
        <v>44009</v>
      </c>
      <c r="B159" s="30">
        <f t="shared" si="8"/>
        <v>784767</v>
      </c>
      <c r="C159" s="173">
        <v>5725</v>
      </c>
      <c r="D159" s="173">
        <v>134</v>
      </c>
      <c r="E159" s="173">
        <v>4</v>
      </c>
      <c r="F159" s="173">
        <v>653</v>
      </c>
      <c r="G159" s="30">
        <f t="shared" si="9"/>
        <v>12325</v>
      </c>
      <c r="H159" s="173">
        <v>680</v>
      </c>
      <c r="I159" s="173">
        <v>4</v>
      </c>
      <c r="J159" s="30">
        <v>6040</v>
      </c>
      <c r="K159" s="30">
        <v>1881</v>
      </c>
      <c r="L159" s="173">
        <v>7921</v>
      </c>
      <c r="M159" s="173">
        <v>192</v>
      </c>
      <c r="R159" s="30">
        <f t="shared" si="11"/>
        <v>2.4915922323075254E-2</v>
      </c>
      <c r="U159" s="30">
        <f t="shared" si="10"/>
        <v>11851.285714285714</v>
      </c>
    </row>
    <row r="160" spans="1:21" x14ac:dyDescent="0.35">
      <c r="A160" s="31">
        <v>44010</v>
      </c>
      <c r="B160" s="30">
        <f t="shared" si="8"/>
        <v>789296</v>
      </c>
      <c r="C160" s="173">
        <v>4529</v>
      </c>
      <c r="D160" s="173">
        <v>71</v>
      </c>
      <c r="E160" s="173">
        <v>4</v>
      </c>
      <c r="F160" s="173">
        <v>564</v>
      </c>
      <c r="G160" s="30">
        <f t="shared" si="9"/>
        <v>12889</v>
      </c>
      <c r="H160" s="173">
        <v>596</v>
      </c>
      <c r="I160" s="173">
        <v>5</v>
      </c>
      <c r="J160" s="30">
        <v>4774</v>
      </c>
      <c r="K160" s="30">
        <v>1673</v>
      </c>
      <c r="L160" s="173">
        <v>6447</v>
      </c>
      <c r="M160" s="173">
        <v>122</v>
      </c>
      <c r="R160" s="30">
        <f t="shared" si="11"/>
        <v>2.4638285203929741E-2</v>
      </c>
      <c r="U160" s="30">
        <f t="shared" si="10"/>
        <v>11996.428571428571</v>
      </c>
    </row>
    <row r="161" spans="1:21" x14ac:dyDescent="0.35">
      <c r="A161" s="31">
        <v>44011</v>
      </c>
      <c r="B161" s="30">
        <f t="shared" si="8"/>
        <v>800876</v>
      </c>
      <c r="C161" s="173">
        <v>11580</v>
      </c>
      <c r="D161" s="173">
        <v>205</v>
      </c>
      <c r="E161" s="173">
        <v>11</v>
      </c>
      <c r="F161" s="173">
        <v>903</v>
      </c>
      <c r="G161" s="30">
        <f t="shared" si="9"/>
        <v>13792</v>
      </c>
      <c r="H161" s="173">
        <v>961</v>
      </c>
      <c r="I161" s="173">
        <v>11</v>
      </c>
      <c r="J161" s="30">
        <v>12292</v>
      </c>
      <c r="K161" s="30">
        <v>4252</v>
      </c>
      <c r="L161" s="173">
        <v>16544</v>
      </c>
      <c r="M161" s="173">
        <v>319</v>
      </c>
      <c r="R161" s="30">
        <f t="shared" si="11"/>
        <v>2.2819273206726654E-2</v>
      </c>
      <c r="U161" s="30">
        <f t="shared" si="10"/>
        <v>12351.714285714286</v>
      </c>
    </row>
    <row r="162" spans="1:21" x14ac:dyDescent="0.35">
      <c r="A162" s="31">
        <v>44012</v>
      </c>
      <c r="B162" s="30">
        <f t="shared" si="8"/>
        <v>812685</v>
      </c>
      <c r="C162" s="173">
        <v>11809</v>
      </c>
      <c r="D162" s="173">
        <v>220</v>
      </c>
      <c r="E162" s="173">
        <v>9</v>
      </c>
      <c r="F162" s="173">
        <v>1048</v>
      </c>
      <c r="G162" s="30">
        <f t="shared" si="9"/>
        <v>14840</v>
      </c>
      <c r="H162" s="173">
        <v>1119</v>
      </c>
      <c r="I162" s="173">
        <v>9</v>
      </c>
      <c r="J162" s="30">
        <v>12441</v>
      </c>
      <c r="K162" s="30">
        <v>4067</v>
      </c>
      <c r="L162" s="173">
        <v>16507</v>
      </c>
      <c r="M162" s="173">
        <v>345</v>
      </c>
      <c r="R162" s="30">
        <f t="shared" si="11"/>
        <v>2.2470130340333093E-2</v>
      </c>
      <c r="U162" s="30">
        <f t="shared" si="10"/>
        <v>12626.285714285714</v>
      </c>
    </row>
    <row r="163" spans="1:21" x14ac:dyDescent="0.35">
      <c r="A163" s="31">
        <v>44013</v>
      </c>
      <c r="B163" s="30">
        <f t="shared" si="8"/>
        <v>823155</v>
      </c>
      <c r="C163" s="173">
        <v>10470</v>
      </c>
      <c r="D163" s="173">
        <v>216</v>
      </c>
      <c r="E163" s="173">
        <v>12</v>
      </c>
      <c r="F163" s="173">
        <v>1007</v>
      </c>
      <c r="G163" s="30">
        <f t="shared" si="9"/>
        <v>15847</v>
      </c>
      <c r="H163" s="173">
        <v>1063</v>
      </c>
      <c r="I163" s="173">
        <v>14</v>
      </c>
      <c r="J163" s="30">
        <v>11057</v>
      </c>
      <c r="K163" s="30">
        <v>3915</v>
      </c>
      <c r="L163" s="173">
        <v>14971</v>
      </c>
      <c r="M163" s="173">
        <v>319</v>
      </c>
      <c r="R163" s="30">
        <f t="shared" si="11"/>
        <v>2.2000089750493626E-2</v>
      </c>
      <c r="U163" s="30">
        <f t="shared" si="10"/>
        <v>12733.714285714286</v>
      </c>
    </row>
    <row r="164" spans="1:21" x14ac:dyDescent="0.35">
      <c r="A164" s="31">
        <v>44014</v>
      </c>
      <c r="B164" s="30">
        <f t="shared" si="8"/>
        <v>833037</v>
      </c>
      <c r="C164" s="173">
        <v>9882</v>
      </c>
      <c r="D164" s="173">
        <v>226</v>
      </c>
      <c r="E164" s="173">
        <v>15</v>
      </c>
      <c r="F164" s="173">
        <v>995</v>
      </c>
      <c r="G164" s="30">
        <f t="shared" si="9"/>
        <v>16842</v>
      </c>
      <c r="H164" s="173">
        <v>1045</v>
      </c>
      <c r="I164" s="173">
        <v>15</v>
      </c>
      <c r="J164" s="30">
        <v>10476</v>
      </c>
      <c r="K164" s="30">
        <v>3936</v>
      </c>
      <c r="L164" s="173">
        <v>14411</v>
      </c>
      <c r="M164" s="173">
        <v>345</v>
      </c>
      <c r="R164" s="30">
        <f t="shared" si="11"/>
        <v>2.1751845761645679E-2</v>
      </c>
      <c r="U164" s="30">
        <f t="shared" si="10"/>
        <v>12944.714285714286</v>
      </c>
    </row>
    <row r="165" spans="1:21" x14ac:dyDescent="0.35">
      <c r="A165" s="31">
        <v>44015</v>
      </c>
      <c r="B165" s="30">
        <f t="shared" si="8"/>
        <v>838986</v>
      </c>
      <c r="C165" s="173">
        <v>5949</v>
      </c>
      <c r="D165" s="173">
        <v>99</v>
      </c>
      <c r="E165" s="173">
        <v>12</v>
      </c>
      <c r="F165" s="173">
        <v>1134</v>
      </c>
      <c r="G165" s="30">
        <f t="shared" si="9"/>
        <v>17976</v>
      </c>
      <c r="H165" s="173">
        <v>1180</v>
      </c>
      <c r="I165" s="173">
        <v>13</v>
      </c>
      <c r="J165" s="30">
        <v>6293</v>
      </c>
      <c r="K165" s="30">
        <v>2487</v>
      </c>
      <c r="L165" s="173">
        <v>8780</v>
      </c>
      <c r="M165" s="173">
        <v>164</v>
      </c>
      <c r="R165" s="30">
        <f t="shared" si="11"/>
        <v>2.1102814877133943E-2</v>
      </c>
      <c r="U165" s="30">
        <f t="shared" si="10"/>
        <v>12225.857142857143</v>
      </c>
    </row>
    <row r="166" spans="1:21" x14ac:dyDescent="0.35">
      <c r="A166" s="31">
        <v>44016</v>
      </c>
      <c r="B166" s="30">
        <f t="shared" si="8"/>
        <v>841938</v>
      </c>
      <c r="C166" s="173">
        <v>2952</v>
      </c>
      <c r="D166" s="173">
        <v>60</v>
      </c>
      <c r="E166" s="173">
        <v>14</v>
      </c>
      <c r="F166" s="173">
        <v>511</v>
      </c>
      <c r="G166" s="30">
        <f t="shared" si="9"/>
        <v>18487</v>
      </c>
      <c r="H166" s="173">
        <v>537</v>
      </c>
      <c r="I166" s="173">
        <v>14</v>
      </c>
      <c r="J166" s="30">
        <v>3132</v>
      </c>
      <c r="K166" s="30">
        <v>1431</v>
      </c>
      <c r="L166" s="173">
        <v>4563</v>
      </c>
      <c r="M166" s="173">
        <v>107</v>
      </c>
      <c r="R166" s="30">
        <f t="shared" si="11"/>
        <v>2.0930883086241078E-2</v>
      </c>
      <c r="U166" s="30">
        <f t="shared" si="10"/>
        <v>11746.142857142857</v>
      </c>
    </row>
    <row r="167" spans="1:21" x14ac:dyDescent="0.35">
      <c r="A167" s="31">
        <v>44017</v>
      </c>
      <c r="B167" s="30">
        <f t="shared" si="8"/>
        <v>846658</v>
      </c>
      <c r="C167" s="173">
        <v>4720</v>
      </c>
      <c r="D167" s="173">
        <v>101</v>
      </c>
      <c r="E167" s="173">
        <v>20</v>
      </c>
      <c r="F167" s="173">
        <v>650</v>
      </c>
      <c r="G167" s="30">
        <f t="shared" si="9"/>
        <v>19137</v>
      </c>
      <c r="H167" s="173">
        <v>694</v>
      </c>
      <c r="I167" s="173">
        <v>20</v>
      </c>
      <c r="J167" s="30">
        <v>4999</v>
      </c>
      <c r="K167" s="30">
        <v>2011</v>
      </c>
      <c r="L167" s="173">
        <v>7010</v>
      </c>
      <c r="M167" s="173">
        <v>136</v>
      </c>
      <c r="R167" s="30">
        <f t="shared" si="11"/>
        <v>2.095764984417655E-2</v>
      </c>
      <c r="U167" s="30">
        <f t="shared" si="10"/>
        <v>11826.571428571429</v>
      </c>
    </row>
    <row r="168" spans="1:21" x14ac:dyDescent="0.35">
      <c r="A168" s="31">
        <v>44018</v>
      </c>
      <c r="B168" s="30">
        <f t="shared" si="8"/>
        <v>858689</v>
      </c>
      <c r="C168" s="173">
        <v>12031</v>
      </c>
      <c r="D168" s="173">
        <v>237</v>
      </c>
      <c r="E168" s="173">
        <v>20</v>
      </c>
      <c r="F168" s="173">
        <v>1075</v>
      </c>
      <c r="G168" s="30">
        <f t="shared" si="9"/>
        <v>20212</v>
      </c>
      <c r="H168" s="173">
        <v>1145</v>
      </c>
      <c r="I168" s="173">
        <v>20</v>
      </c>
      <c r="J168" s="30">
        <v>12774</v>
      </c>
      <c r="K168" s="30">
        <v>4933</v>
      </c>
      <c r="L168" s="173">
        <v>17705</v>
      </c>
      <c r="M168" s="173">
        <v>350</v>
      </c>
      <c r="R168" s="30">
        <f t="shared" si="11"/>
        <v>2.1037082921367054E-2</v>
      </c>
      <c r="U168" s="30">
        <f t="shared" si="10"/>
        <v>11992.428571428571</v>
      </c>
    </row>
    <row r="169" spans="1:21" x14ac:dyDescent="0.35">
      <c r="A169" s="31">
        <v>44019</v>
      </c>
      <c r="B169" s="30">
        <f t="shared" si="8"/>
        <v>872994</v>
      </c>
      <c r="C169" s="173">
        <v>14305</v>
      </c>
      <c r="D169" s="173">
        <v>241</v>
      </c>
      <c r="E169" s="173">
        <v>21</v>
      </c>
      <c r="F169" s="173">
        <v>1099</v>
      </c>
      <c r="G169" s="30">
        <f t="shared" si="9"/>
        <v>21311</v>
      </c>
      <c r="H169" s="173">
        <v>1161</v>
      </c>
      <c r="I169" s="173">
        <v>23</v>
      </c>
      <c r="J169" s="30">
        <v>15098</v>
      </c>
      <c r="K169" s="30">
        <v>5350</v>
      </c>
      <c r="L169" s="173">
        <v>20443</v>
      </c>
      <c r="M169" s="173">
        <v>327</v>
      </c>
      <c r="R169" s="30">
        <f t="shared" si="11"/>
        <v>1.9890081130594085E-2</v>
      </c>
      <c r="U169" s="30">
        <f t="shared" si="10"/>
        <v>12554.714285714286</v>
      </c>
    </row>
    <row r="170" spans="1:21" x14ac:dyDescent="0.35">
      <c r="A170" s="31">
        <v>44020</v>
      </c>
      <c r="B170" s="30">
        <f t="shared" si="8"/>
        <v>886659</v>
      </c>
      <c r="C170" s="173">
        <v>13665</v>
      </c>
      <c r="D170" s="173">
        <v>216</v>
      </c>
      <c r="E170" s="173">
        <v>21</v>
      </c>
      <c r="F170" s="173">
        <v>1254</v>
      </c>
      <c r="G170" s="30">
        <f t="shared" si="9"/>
        <v>22565</v>
      </c>
      <c r="H170" s="173">
        <v>1320</v>
      </c>
      <c r="I170" s="173">
        <v>22</v>
      </c>
      <c r="J170" s="30">
        <v>14459</v>
      </c>
      <c r="K170" s="30">
        <v>5688</v>
      </c>
      <c r="L170" s="173">
        <v>20144</v>
      </c>
      <c r="M170" s="173">
        <v>302</v>
      </c>
      <c r="R170" s="30">
        <f t="shared" si="11"/>
        <v>1.8601702200825309E-2</v>
      </c>
      <c r="U170" s="30">
        <f t="shared" si="10"/>
        <v>13293.714285714286</v>
      </c>
    </row>
    <row r="171" spans="1:21" x14ac:dyDescent="0.35">
      <c r="A171" s="31">
        <v>44021</v>
      </c>
      <c r="B171" s="30">
        <f t="shared" si="8"/>
        <v>898924</v>
      </c>
      <c r="C171" s="173">
        <v>12265</v>
      </c>
      <c r="D171" s="173">
        <v>254</v>
      </c>
      <c r="E171" s="173">
        <v>19</v>
      </c>
      <c r="F171" s="173">
        <v>1187</v>
      </c>
      <c r="G171" s="30">
        <f t="shared" si="9"/>
        <v>23752</v>
      </c>
      <c r="H171" s="173">
        <v>1245</v>
      </c>
      <c r="I171" s="173">
        <v>20</v>
      </c>
      <c r="J171" s="30">
        <v>12902</v>
      </c>
      <c r="K171" s="30">
        <v>5386</v>
      </c>
      <c r="L171" s="173">
        <v>18288</v>
      </c>
      <c r="M171" s="173">
        <v>355</v>
      </c>
      <c r="R171" s="30">
        <f t="shared" si="11"/>
        <v>1.7960859562790792E-2</v>
      </c>
      <c r="U171" s="30">
        <f t="shared" si="10"/>
        <v>13847.571428571429</v>
      </c>
    </row>
    <row r="172" spans="1:21" x14ac:dyDescent="0.35">
      <c r="A172" s="31">
        <v>44022</v>
      </c>
      <c r="B172" s="30">
        <f t="shared" si="8"/>
        <v>911674</v>
      </c>
      <c r="C172" s="173">
        <v>12750</v>
      </c>
      <c r="D172" s="173">
        <v>228</v>
      </c>
      <c r="E172" s="173">
        <v>9</v>
      </c>
      <c r="F172" s="173">
        <v>1245</v>
      </c>
      <c r="G172" s="30">
        <f t="shared" si="9"/>
        <v>24997</v>
      </c>
      <c r="H172" s="173">
        <v>1296</v>
      </c>
      <c r="I172" s="173">
        <v>10</v>
      </c>
      <c r="J172" s="30">
        <v>13524</v>
      </c>
      <c r="K172" s="30">
        <v>5474</v>
      </c>
      <c r="L172" s="173">
        <v>18998</v>
      </c>
      <c r="M172" s="173">
        <v>330</v>
      </c>
      <c r="R172" s="30">
        <f t="shared" si="11"/>
        <v>1.7797314070797286E-2</v>
      </c>
      <c r="U172" s="30">
        <f t="shared" si="10"/>
        <v>15307.285714285714</v>
      </c>
    </row>
    <row r="173" spans="1:21" x14ac:dyDescent="0.35">
      <c r="A173" s="31">
        <v>44023</v>
      </c>
      <c r="B173" s="30">
        <f t="shared" si="8"/>
        <v>918988</v>
      </c>
      <c r="C173" s="173">
        <v>7314</v>
      </c>
      <c r="D173" s="173">
        <v>117</v>
      </c>
      <c r="E173" s="173">
        <v>19</v>
      </c>
      <c r="F173" s="173">
        <v>1137</v>
      </c>
      <c r="G173" s="30">
        <f t="shared" si="9"/>
        <v>26134</v>
      </c>
      <c r="H173" s="173">
        <v>1190</v>
      </c>
      <c r="I173" s="173">
        <v>21</v>
      </c>
      <c r="J173" s="30">
        <v>7770</v>
      </c>
      <c r="K173" s="30">
        <v>2903</v>
      </c>
      <c r="L173" s="173">
        <v>10670</v>
      </c>
      <c r="M173" s="173">
        <v>153</v>
      </c>
      <c r="R173" s="30">
        <f t="shared" si="11"/>
        <v>1.7243815006445461E-2</v>
      </c>
      <c r="U173" s="30">
        <f t="shared" si="10"/>
        <v>16179.714285714286</v>
      </c>
    </row>
    <row r="174" spans="1:21" x14ac:dyDescent="0.35">
      <c r="A174" s="31">
        <v>44024</v>
      </c>
      <c r="B174" s="30">
        <f t="shared" si="8"/>
        <v>923984</v>
      </c>
      <c r="C174" s="173">
        <v>4996</v>
      </c>
      <c r="D174" s="173">
        <v>87</v>
      </c>
      <c r="E174" s="173">
        <v>36</v>
      </c>
      <c r="F174" s="173">
        <v>929</v>
      </c>
      <c r="G174" s="30">
        <f t="shared" si="9"/>
        <v>27063</v>
      </c>
      <c r="H174" s="173">
        <v>972</v>
      </c>
      <c r="I174" s="173">
        <v>36</v>
      </c>
      <c r="J174" s="30">
        <v>5318</v>
      </c>
      <c r="K174" s="30">
        <v>2090</v>
      </c>
      <c r="L174" s="173">
        <v>7408</v>
      </c>
      <c r="M174" s="173">
        <v>107</v>
      </c>
      <c r="R174" s="30">
        <f t="shared" si="11"/>
        <v>1.6928274794115575E-2</v>
      </c>
      <c r="U174" s="30">
        <f t="shared" si="10"/>
        <v>16236.571428571429</v>
      </c>
    </row>
    <row r="175" spans="1:21" x14ac:dyDescent="0.35">
      <c r="A175" s="31">
        <v>44025</v>
      </c>
      <c r="B175" s="30">
        <f t="shared" si="8"/>
        <v>938274</v>
      </c>
      <c r="C175" s="173">
        <v>14290</v>
      </c>
      <c r="D175" s="173">
        <v>266</v>
      </c>
      <c r="E175" s="173">
        <v>4</v>
      </c>
      <c r="F175" s="173">
        <v>464</v>
      </c>
      <c r="G175" s="30">
        <f t="shared" si="9"/>
        <v>27527</v>
      </c>
      <c r="H175" s="173">
        <v>524</v>
      </c>
      <c r="I175" s="173">
        <v>4</v>
      </c>
      <c r="J175" s="30">
        <v>15112</v>
      </c>
      <c r="K175" s="30">
        <v>5946</v>
      </c>
      <c r="L175" s="173">
        <v>21057</v>
      </c>
      <c r="M175" s="173">
        <v>377</v>
      </c>
      <c r="R175" s="30">
        <f t="shared" si="11"/>
        <v>1.6674073567619307E-2</v>
      </c>
      <c r="U175" s="30">
        <f t="shared" si="10"/>
        <v>16715.428571428572</v>
      </c>
    </row>
    <row r="176" spans="1:21" x14ac:dyDescent="0.35">
      <c r="A176" s="31">
        <v>44026</v>
      </c>
      <c r="B176" s="30">
        <f t="shared" si="8"/>
        <v>953047</v>
      </c>
      <c r="C176" s="173">
        <v>14773</v>
      </c>
      <c r="D176" s="173">
        <v>232</v>
      </c>
      <c r="E176" s="173">
        <v>25</v>
      </c>
      <c r="F176" s="173">
        <v>1361</v>
      </c>
      <c r="G176" s="30">
        <f t="shared" si="9"/>
        <v>28888</v>
      </c>
      <c r="H176" s="173">
        <v>1468</v>
      </c>
      <c r="I176" s="173">
        <v>26</v>
      </c>
      <c r="J176" s="30">
        <v>15676</v>
      </c>
      <c r="K176" s="30">
        <v>6421</v>
      </c>
      <c r="L176" s="173">
        <v>22097</v>
      </c>
      <c r="M176" s="173">
        <v>314</v>
      </c>
      <c r="R176" s="30">
        <f t="shared" si="11"/>
        <v>1.6332102947868736E-2</v>
      </c>
      <c r="U176" s="30">
        <f t="shared" si="10"/>
        <v>16951.714285714286</v>
      </c>
    </row>
    <row r="177" spans="1:21" x14ac:dyDescent="0.35">
      <c r="A177" s="31">
        <v>44027</v>
      </c>
      <c r="B177" s="30">
        <f t="shared" si="8"/>
        <v>967988</v>
      </c>
      <c r="C177" s="173">
        <v>14941</v>
      </c>
      <c r="D177" s="173">
        <v>298</v>
      </c>
      <c r="E177" s="173">
        <v>5</v>
      </c>
      <c r="F177" s="173">
        <v>468</v>
      </c>
      <c r="G177" s="30">
        <f t="shared" si="9"/>
        <v>29356</v>
      </c>
      <c r="H177" s="173">
        <v>532</v>
      </c>
      <c r="I177" s="173">
        <v>5</v>
      </c>
      <c r="J177" s="30">
        <v>15948</v>
      </c>
      <c r="K177" s="30">
        <v>6422</v>
      </c>
      <c r="L177" s="173">
        <v>22370</v>
      </c>
      <c r="M177" s="173">
        <v>381</v>
      </c>
      <c r="R177" s="30">
        <f t="shared" si="11"/>
        <v>1.6684865329892131E-2</v>
      </c>
      <c r="U177" s="30">
        <f t="shared" si="10"/>
        <v>17269.714285714286</v>
      </c>
    </row>
    <row r="178" spans="1:21" x14ac:dyDescent="0.35">
      <c r="A178" s="31">
        <v>44028</v>
      </c>
      <c r="B178" s="30">
        <f t="shared" si="8"/>
        <v>980873</v>
      </c>
      <c r="C178" s="173">
        <v>12885</v>
      </c>
      <c r="D178" s="173">
        <v>245</v>
      </c>
      <c r="E178" s="173">
        <v>33</v>
      </c>
      <c r="F178" s="173">
        <v>1456</v>
      </c>
      <c r="G178" s="30">
        <f t="shared" si="9"/>
        <v>30812</v>
      </c>
      <c r="H178" s="173">
        <v>1528</v>
      </c>
      <c r="I178" s="173">
        <v>34</v>
      </c>
      <c r="J178" s="30">
        <v>13658</v>
      </c>
      <c r="K178" s="30">
        <v>5685</v>
      </c>
      <c r="L178" s="173">
        <v>19340</v>
      </c>
      <c r="M178" s="173">
        <v>324</v>
      </c>
      <c r="R178" s="30">
        <f t="shared" si="11"/>
        <v>1.6286698376250616E-2</v>
      </c>
      <c r="U178" s="30">
        <f t="shared" si="10"/>
        <v>17420</v>
      </c>
    </row>
    <row r="179" spans="1:21" x14ac:dyDescent="0.35">
      <c r="A179" s="31">
        <v>44029</v>
      </c>
      <c r="B179" s="30">
        <f t="shared" si="8"/>
        <v>993621</v>
      </c>
      <c r="C179" s="173">
        <v>12748</v>
      </c>
      <c r="D179" s="173">
        <v>227</v>
      </c>
      <c r="E179" s="173">
        <v>5</v>
      </c>
      <c r="F179" s="173">
        <v>427</v>
      </c>
      <c r="G179" s="30">
        <f t="shared" si="9"/>
        <v>31239</v>
      </c>
      <c r="H179" s="173">
        <v>479</v>
      </c>
      <c r="I179" s="173">
        <v>5</v>
      </c>
      <c r="J179" s="30">
        <v>13526</v>
      </c>
      <c r="K179" s="30">
        <v>5609</v>
      </c>
      <c r="L179" s="173">
        <v>19133</v>
      </c>
      <c r="M179" s="173">
        <v>302</v>
      </c>
      <c r="R179" s="30">
        <f t="shared" si="11"/>
        <v>1.6039320090108541E-2</v>
      </c>
      <c r="U179" s="30">
        <f t="shared" si="10"/>
        <v>17439.285714285714</v>
      </c>
    </row>
    <row r="180" spans="1:21" x14ac:dyDescent="0.35">
      <c r="A180" s="31">
        <v>44030</v>
      </c>
      <c r="B180" s="30">
        <f t="shared" si="8"/>
        <v>1001488</v>
      </c>
      <c r="C180" s="173">
        <v>7867</v>
      </c>
      <c r="D180" s="173">
        <v>128</v>
      </c>
      <c r="E180" s="173">
        <v>24</v>
      </c>
      <c r="F180" s="173">
        <v>1124</v>
      </c>
      <c r="G180" s="30">
        <f t="shared" si="9"/>
        <v>32363</v>
      </c>
      <c r="H180" s="173">
        <v>1200</v>
      </c>
      <c r="I180" s="173">
        <v>24</v>
      </c>
      <c r="J180" s="30">
        <v>8338</v>
      </c>
      <c r="K180" s="30">
        <v>3026</v>
      </c>
      <c r="L180" s="173">
        <v>11365</v>
      </c>
      <c r="M180" s="173">
        <v>169</v>
      </c>
      <c r="R180" s="30">
        <f t="shared" si="11"/>
        <v>1.6078846623768021E-2</v>
      </c>
      <c r="U180" s="30">
        <f t="shared" si="10"/>
        <v>17538.571428571428</v>
      </c>
    </row>
    <row r="181" spans="1:21" x14ac:dyDescent="0.35">
      <c r="A181" s="31">
        <v>44031</v>
      </c>
      <c r="B181" s="30">
        <f t="shared" si="8"/>
        <v>1006951</v>
      </c>
      <c r="C181" s="173">
        <v>5463</v>
      </c>
      <c r="D181" s="173">
        <v>74</v>
      </c>
      <c r="E181" s="173">
        <v>18</v>
      </c>
      <c r="F181" s="173">
        <v>890</v>
      </c>
      <c r="G181" s="30">
        <f t="shared" si="9"/>
        <v>33253</v>
      </c>
      <c r="H181" s="173">
        <v>926</v>
      </c>
      <c r="I181" s="173">
        <v>19</v>
      </c>
      <c r="J181" s="30">
        <v>5759</v>
      </c>
      <c r="K181" s="30">
        <v>2200</v>
      </c>
      <c r="L181" s="173">
        <v>7960</v>
      </c>
      <c r="M181" s="173">
        <v>111</v>
      </c>
      <c r="R181" s="30">
        <f t="shared" si="11"/>
        <v>1.6039311720536482E-2</v>
      </c>
      <c r="U181" s="30">
        <f t="shared" si="10"/>
        <v>17617.428571428572</v>
      </c>
    </row>
    <row r="182" spans="1:21" x14ac:dyDescent="0.35">
      <c r="A182" s="31">
        <v>44032</v>
      </c>
      <c r="B182" s="30">
        <f t="shared" si="8"/>
        <v>1019660</v>
      </c>
      <c r="C182" s="173">
        <v>12709</v>
      </c>
      <c r="D182" s="173">
        <v>279</v>
      </c>
      <c r="E182" s="173">
        <v>34</v>
      </c>
      <c r="F182" s="173">
        <v>1340</v>
      </c>
      <c r="G182" s="30">
        <f t="shared" si="9"/>
        <v>34593</v>
      </c>
      <c r="H182" s="173">
        <v>1444</v>
      </c>
      <c r="I182" s="173">
        <v>35</v>
      </c>
      <c r="J182" s="30">
        <v>13440</v>
      </c>
      <c r="K182" s="30">
        <v>5162</v>
      </c>
      <c r="L182" s="173">
        <v>18602</v>
      </c>
      <c r="M182" s="173">
        <v>357</v>
      </c>
      <c r="R182" s="30">
        <f t="shared" si="11"/>
        <v>1.6199624380517429E-2</v>
      </c>
      <c r="U182" s="30">
        <f t="shared" si="10"/>
        <v>17266.714285714286</v>
      </c>
    </row>
    <row r="183" spans="1:21" x14ac:dyDescent="0.35">
      <c r="A183" s="31">
        <v>44033</v>
      </c>
      <c r="B183" s="30">
        <f t="shared" si="8"/>
        <v>1033121</v>
      </c>
      <c r="C183" s="173">
        <v>13461</v>
      </c>
      <c r="D183" s="173">
        <v>255</v>
      </c>
      <c r="E183" s="173">
        <v>36</v>
      </c>
      <c r="F183" s="173">
        <v>1437</v>
      </c>
      <c r="G183" s="30">
        <f t="shared" si="9"/>
        <v>36030</v>
      </c>
      <c r="H183" s="173">
        <v>1540</v>
      </c>
      <c r="I183" s="173">
        <v>37</v>
      </c>
      <c r="J183" s="30">
        <v>14366</v>
      </c>
      <c r="K183" s="30">
        <v>5640</v>
      </c>
      <c r="L183" s="173">
        <v>20000</v>
      </c>
      <c r="M183" s="173">
        <v>338</v>
      </c>
      <c r="R183" s="30">
        <f t="shared" si="11"/>
        <v>1.6687715753136313E-2</v>
      </c>
      <c r="U183" s="30">
        <f t="shared" si="10"/>
        <v>16967.142857142859</v>
      </c>
    </row>
    <row r="184" spans="1:21" x14ac:dyDescent="0.35">
      <c r="A184" s="31">
        <v>44034</v>
      </c>
      <c r="B184" s="30">
        <f t="shared" si="8"/>
        <v>1045733</v>
      </c>
      <c r="C184" s="173">
        <v>12612</v>
      </c>
      <c r="D184" s="173">
        <v>258</v>
      </c>
      <c r="E184" s="173">
        <v>51</v>
      </c>
      <c r="F184" s="173">
        <v>1652</v>
      </c>
      <c r="G184" s="30">
        <f t="shared" si="9"/>
        <v>37682</v>
      </c>
      <c r="H184" s="173">
        <v>1749</v>
      </c>
      <c r="I184" s="173">
        <v>51</v>
      </c>
      <c r="J184" s="30">
        <v>13345</v>
      </c>
      <c r="K184" s="30">
        <v>5445</v>
      </c>
      <c r="L184" s="173">
        <v>18789</v>
      </c>
      <c r="M184" s="173">
        <v>328</v>
      </c>
      <c r="R184" s="30">
        <f t="shared" si="11"/>
        <v>1.6746390714391129E-2</v>
      </c>
      <c r="U184" s="30">
        <f t="shared" si="10"/>
        <v>16455.571428571428</v>
      </c>
    </row>
    <row r="185" spans="1:21" x14ac:dyDescent="0.35">
      <c r="A185" s="31">
        <v>44035</v>
      </c>
      <c r="B185" s="30">
        <f t="shared" si="8"/>
        <v>1059089</v>
      </c>
      <c r="C185" s="173">
        <v>13356</v>
      </c>
      <c r="D185" s="173">
        <v>258</v>
      </c>
      <c r="E185" s="173">
        <v>28</v>
      </c>
      <c r="F185" s="173">
        <v>1588</v>
      </c>
      <c r="G185" s="30">
        <f t="shared" si="9"/>
        <v>39270</v>
      </c>
      <c r="H185" s="173">
        <v>1666</v>
      </c>
      <c r="I185" s="173">
        <v>28</v>
      </c>
      <c r="J185" s="30">
        <v>14105</v>
      </c>
      <c r="K185" s="30">
        <v>6816</v>
      </c>
      <c r="L185" s="173">
        <v>20917</v>
      </c>
      <c r="M185" s="173">
        <v>348</v>
      </c>
      <c r="R185" s="30">
        <f t="shared" si="11"/>
        <v>1.6725759210729149E-2</v>
      </c>
      <c r="U185" s="30">
        <f t="shared" si="10"/>
        <v>16680.857142857141</v>
      </c>
    </row>
    <row r="186" spans="1:21" x14ac:dyDescent="0.35">
      <c r="A186" s="31">
        <v>44036</v>
      </c>
      <c r="B186" s="30">
        <f t="shared" si="8"/>
        <v>1071374</v>
      </c>
      <c r="C186" s="173">
        <v>12285</v>
      </c>
      <c r="D186" s="173">
        <v>257</v>
      </c>
      <c r="E186" s="173">
        <v>32</v>
      </c>
      <c r="F186" s="173">
        <v>1521</v>
      </c>
      <c r="G186" s="30">
        <f t="shared" si="9"/>
        <v>40791</v>
      </c>
      <c r="H186" s="173">
        <v>1622</v>
      </c>
      <c r="I186" s="173">
        <v>33</v>
      </c>
      <c r="J186" s="30">
        <v>13006</v>
      </c>
      <c r="K186" s="30">
        <v>5410</v>
      </c>
      <c r="L186" s="173">
        <v>18416</v>
      </c>
      <c r="M186" s="173">
        <v>332</v>
      </c>
      <c r="R186" s="30">
        <f t="shared" si="11"/>
        <v>1.708760954424424E-2</v>
      </c>
      <c r="U186" s="30">
        <f t="shared" si="10"/>
        <v>16578.428571428572</v>
      </c>
    </row>
    <row r="187" spans="1:21" x14ac:dyDescent="0.35">
      <c r="A187" s="31">
        <v>44037</v>
      </c>
      <c r="B187" s="30">
        <f t="shared" si="8"/>
        <v>1079338</v>
      </c>
      <c r="C187" s="173">
        <v>7964</v>
      </c>
      <c r="D187" s="173">
        <v>160</v>
      </c>
      <c r="E187" s="173">
        <v>49</v>
      </c>
      <c r="F187" s="173">
        <v>1306</v>
      </c>
      <c r="G187" s="30">
        <f t="shared" si="9"/>
        <v>42097</v>
      </c>
      <c r="H187" s="173">
        <v>1382</v>
      </c>
      <c r="I187" s="173">
        <v>49</v>
      </c>
      <c r="J187" s="30">
        <v>8437</v>
      </c>
      <c r="K187" s="30">
        <v>3480</v>
      </c>
      <c r="L187" s="173">
        <v>11916</v>
      </c>
      <c r="M187" s="173">
        <v>200</v>
      </c>
      <c r="R187" s="30">
        <f t="shared" si="11"/>
        <v>1.7272727272727273E-2</v>
      </c>
      <c r="U187" s="30">
        <f t="shared" si="10"/>
        <v>16657.142857142859</v>
      </c>
    </row>
    <row r="188" spans="1:21" x14ac:dyDescent="0.35">
      <c r="A188" s="31">
        <v>44038</v>
      </c>
      <c r="B188" s="30">
        <f t="shared" si="8"/>
        <v>1084404</v>
      </c>
      <c r="C188" s="173">
        <v>5066</v>
      </c>
      <c r="D188" s="173">
        <v>100</v>
      </c>
      <c r="E188" s="173">
        <v>29</v>
      </c>
      <c r="F188" s="173">
        <v>1065</v>
      </c>
      <c r="G188" s="30">
        <f t="shared" si="9"/>
        <v>43162</v>
      </c>
      <c r="H188" s="173">
        <v>1133</v>
      </c>
      <c r="I188" s="173">
        <v>30</v>
      </c>
      <c r="J188" s="30">
        <v>5350</v>
      </c>
      <c r="K188" s="30">
        <v>2315</v>
      </c>
      <c r="L188" s="173">
        <v>7665</v>
      </c>
      <c r="M188" s="173">
        <v>126</v>
      </c>
      <c r="R188" s="30">
        <f t="shared" si="11"/>
        <v>1.7445509651347748E-2</v>
      </c>
      <c r="U188" s="30">
        <f t="shared" si="10"/>
        <v>16615</v>
      </c>
    </row>
    <row r="189" spans="1:21" x14ac:dyDescent="0.35">
      <c r="A189" s="31">
        <v>44039</v>
      </c>
      <c r="B189" s="30">
        <f t="shared" si="8"/>
        <v>1099379</v>
      </c>
      <c r="C189" s="173">
        <v>14975</v>
      </c>
      <c r="D189" s="173">
        <v>361</v>
      </c>
      <c r="E189" s="173">
        <v>38</v>
      </c>
      <c r="F189" s="173">
        <v>1448</v>
      </c>
      <c r="G189" s="30">
        <f t="shared" si="9"/>
        <v>44610</v>
      </c>
      <c r="H189" s="173">
        <v>1558</v>
      </c>
      <c r="I189" s="173">
        <v>38</v>
      </c>
      <c r="J189" s="30">
        <v>15930</v>
      </c>
      <c r="K189" s="30">
        <v>6775</v>
      </c>
      <c r="L189" s="173">
        <v>22705</v>
      </c>
      <c r="M189" s="173">
        <v>434</v>
      </c>
      <c r="R189" s="30">
        <f t="shared" si="11"/>
        <v>1.7490532190552122E-2</v>
      </c>
      <c r="U189" s="30">
        <f t="shared" si="10"/>
        <v>17201.142857142859</v>
      </c>
    </row>
    <row r="190" spans="1:21" x14ac:dyDescent="0.35">
      <c r="A190" s="31">
        <v>44040</v>
      </c>
      <c r="B190" s="30">
        <f t="shared" si="8"/>
        <v>1116495</v>
      </c>
      <c r="C190" s="173">
        <v>17116</v>
      </c>
      <c r="D190" s="173">
        <v>320</v>
      </c>
      <c r="E190" s="173">
        <v>41</v>
      </c>
      <c r="F190" s="173">
        <v>1529</v>
      </c>
      <c r="G190" s="30">
        <f t="shared" si="9"/>
        <v>46139</v>
      </c>
      <c r="H190" s="173">
        <v>1660</v>
      </c>
      <c r="I190" s="173">
        <v>41</v>
      </c>
      <c r="J190" s="30">
        <v>18252</v>
      </c>
      <c r="K190" s="30">
        <v>8497</v>
      </c>
      <c r="L190" s="173">
        <v>26745</v>
      </c>
      <c r="M190" s="173">
        <v>398</v>
      </c>
      <c r="R190" s="30">
        <f t="shared" si="11"/>
        <v>1.7034596116489584E-2</v>
      </c>
      <c r="U190" s="30">
        <f t="shared" si="10"/>
        <v>18164.714285714286</v>
      </c>
    </row>
    <row r="191" spans="1:21" x14ac:dyDescent="0.35">
      <c r="A191" s="31">
        <v>44041</v>
      </c>
      <c r="B191" s="30">
        <f t="shared" si="8"/>
        <v>1131736</v>
      </c>
      <c r="C191" s="173">
        <v>15241</v>
      </c>
      <c r="D191" s="173">
        <v>319</v>
      </c>
      <c r="E191" s="173">
        <v>22</v>
      </c>
      <c r="F191" s="173">
        <v>1648</v>
      </c>
      <c r="G191" s="30">
        <f t="shared" si="9"/>
        <v>47787</v>
      </c>
      <c r="H191" s="173">
        <v>1750</v>
      </c>
      <c r="I191" s="173">
        <v>24</v>
      </c>
      <c r="J191" s="30">
        <v>16145</v>
      </c>
      <c r="K191" s="30">
        <v>7306</v>
      </c>
      <c r="L191" s="173">
        <v>23450</v>
      </c>
      <c r="M191" s="173">
        <v>388</v>
      </c>
      <c r="R191" s="30">
        <f t="shared" si="11"/>
        <v>1.6887432290955438E-2</v>
      </c>
      <c r="U191" s="30">
        <f t="shared" si="10"/>
        <v>18830.571428571428</v>
      </c>
    </row>
    <row r="192" spans="1:21" x14ac:dyDescent="0.35">
      <c r="A192" s="31">
        <v>44042</v>
      </c>
      <c r="B192" s="30">
        <f t="shared" si="8"/>
        <v>1147124</v>
      </c>
      <c r="C192" s="173">
        <v>15388</v>
      </c>
      <c r="D192" s="173">
        <v>336</v>
      </c>
      <c r="E192" s="173">
        <v>41</v>
      </c>
      <c r="F192" s="173">
        <v>1529</v>
      </c>
      <c r="G192" s="30">
        <f t="shared" si="9"/>
        <v>49316</v>
      </c>
      <c r="H192" s="173">
        <v>1647</v>
      </c>
      <c r="I192" s="173">
        <v>42</v>
      </c>
      <c r="J192" s="30">
        <v>16197</v>
      </c>
      <c r="K192" s="30">
        <v>7657</v>
      </c>
      <c r="L192" s="173">
        <v>23852</v>
      </c>
      <c r="M192" s="173">
        <v>421</v>
      </c>
      <c r="R192" s="30">
        <f t="shared" si="11"/>
        <v>1.7061351104646415E-2</v>
      </c>
      <c r="U192" s="30">
        <f t="shared" si="10"/>
        <v>19249.857142857141</v>
      </c>
    </row>
    <row r="193" spans="1:21" x14ac:dyDescent="0.35">
      <c r="A193" s="31">
        <v>44043</v>
      </c>
      <c r="B193" s="30">
        <f t="shared" si="8"/>
        <v>1161379</v>
      </c>
      <c r="C193" s="173">
        <v>14255</v>
      </c>
      <c r="D193" s="173">
        <v>319</v>
      </c>
      <c r="E193" s="173">
        <v>6</v>
      </c>
      <c r="F193" s="173">
        <v>475</v>
      </c>
      <c r="G193" s="30">
        <f t="shared" si="9"/>
        <v>49791</v>
      </c>
      <c r="H193" s="173">
        <v>571</v>
      </c>
      <c r="I193" s="173">
        <v>7</v>
      </c>
      <c r="J193" s="30">
        <v>15198</v>
      </c>
      <c r="K193" s="30">
        <v>7022</v>
      </c>
      <c r="L193" s="173">
        <v>22216</v>
      </c>
      <c r="M193" s="173">
        <v>394</v>
      </c>
      <c r="R193" s="30">
        <f t="shared" si="11"/>
        <v>1.7040902496589655E-2</v>
      </c>
      <c r="U193" s="30">
        <f t="shared" si="10"/>
        <v>19792.714285714286</v>
      </c>
    </row>
    <row r="194" spans="1:21" x14ac:dyDescent="0.35">
      <c r="A194" s="31">
        <v>44044</v>
      </c>
      <c r="B194" s="30">
        <f t="shared" si="8"/>
        <v>1168992</v>
      </c>
      <c r="C194" s="173">
        <v>7613</v>
      </c>
      <c r="D194" s="173">
        <v>148</v>
      </c>
      <c r="E194" s="173">
        <v>11</v>
      </c>
      <c r="F194" s="173">
        <v>417</v>
      </c>
      <c r="G194" s="30">
        <f t="shared" si="9"/>
        <v>50208</v>
      </c>
      <c r="H194" s="173">
        <v>463</v>
      </c>
      <c r="I194" s="173">
        <v>11</v>
      </c>
      <c r="J194" s="30">
        <v>8118</v>
      </c>
      <c r="K194" s="30">
        <v>3311</v>
      </c>
      <c r="L194" s="173">
        <v>11428</v>
      </c>
      <c r="M194" s="173">
        <v>191</v>
      </c>
      <c r="R194" s="30">
        <f t="shared" si="11"/>
        <v>1.703594787811185E-2</v>
      </c>
      <c r="U194" s="30">
        <f t="shared" si="10"/>
        <v>19723</v>
      </c>
    </row>
    <row r="195" spans="1:21" x14ac:dyDescent="0.35">
      <c r="A195" s="31">
        <v>44045</v>
      </c>
      <c r="B195" s="30">
        <f t="shared" si="8"/>
        <v>1174571</v>
      </c>
      <c r="C195" s="173">
        <v>5579</v>
      </c>
      <c r="D195" s="173">
        <v>107</v>
      </c>
      <c r="E195" s="173">
        <v>27</v>
      </c>
      <c r="F195" s="173">
        <v>1332</v>
      </c>
      <c r="G195" s="30">
        <f t="shared" si="9"/>
        <v>51540</v>
      </c>
      <c r="H195" s="173">
        <v>1391</v>
      </c>
      <c r="I195" s="173">
        <v>27</v>
      </c>
      <c r="J195" s="30">
        <v>5881</v>
      </c>
      <c r="K195" s="30">
        <v>2549</v>
      </c>
      <c r="L195" s="173">
        <v>8429</v>
      </c>
      <c r="M195" s="173">
        <v>133</v>
      </c>
      <c r="R195" s="30">
        <f t="shared" si="11"/>
        <v>1.6992616603637673E-2</v>
      </c>
      <c r="U195" s="30">
        <f t="shared" si="10"/>
        <v>19832.142857142859</v>
      </c>
    </row>
    <row r="196" spans="1:21" x14ac:dyDescent="0.35">
      <c r="A196" s="31">
        <v>44046</v>
      </c>
      <c r="B196" s="30">
        <f t="shared" ref="B196:B259" si="12">C196+B195</f>
        <v>1192542</v>
      </c>
      <c r="C196" s="173">
        <v>17971</v>
      </c>
      <c r="D196" s="173">
        <v>358</v>
      </c>
      <c r="E196" s="173">
        <v>18</v>
      </c>
      <c r="F196" s="173">
        <v>1788</v>
      </c>
      <c r="G196" s="30">
        <f t="shared" ref="G196:G259" si="13">F196+G195</f>
        <v>53328</v>
      </c>
      <c r="H196" s="173">
        <v>1912</v>
      </c>
      <c r="I196" s="173">
        <v>19</v>
      </c>
      <c r="J196" s="30">
        <v>19143</v>
      </c>
      <c r="K196" s="30">
        <v>8535</v>
      </c>
      <c r="L196" s="173">
        <v>27676</v>
      </c>
      <c r="M196" s="173">
        <v>424</v>
      </c>
      <c r="R196" s="30">
        <f t="shared" si="11"/>
        <v>1.6335642159726278E-2</v>
      </c>
      <c r="U196" s="30">
        <f t="shared" si="10"/>
        <v>20542.285714285714</v>
      </c>
    </row>
    <row r="197" spans="1:21" x14ac:dyDescent="0.35">
      <c r="A197" s="31">
        <v>44047</v>
      </c>
      <c r="B197" s="30">
        <f t="shared" si="12"/>
        <v>1208628</v>
      </c>
      <c r="C197" s="173">
        <v>16086</v>
      </c>
      <c r="D197" s="173">
        <v>307</v>
      </c>
      <c r="E197" s="173">
        <v>20</v>
      </c>
      <c r="F197" s="173">
        <v>1697</v>
      </c>
      <c r="G197" s="30">
        <f t="shared" si="13"/>
        <v>55025</v>
      </c>
      <c r="H197" s="173">
        <v>1828</v>
      </c>
      <c r="I197" s="173">
        <v>20</v>
      </c>
      <c r="J197" s="30">
        <v>17086</v>
      </c>
      <c r="K197" s="30">
        <v>8518</v>
      </c>
      <c r="L197" s="173">
        <v>25601</v>
      </c>
      <c r="M197" s="173">
        <v>395</v>
      </c>
      <c r="R197" s="30">
        <f t="shared" si="11"/>
        <v>1.6445615904438774E-2</v>
      </c>
      <c r="U197" s="30">
        <f t="shared" si="10"/>
        <v>20378.857142857141</v>
      </c>
    </row>
    <row r="198" spans="1:21" x14ac:dyDescent="0.35">
      <c r="A198" s="31">
        <v>44048</v>
      </c>
      <c r="B198" s="30">
        <f t="shared" si="12"/>
        <v>1225542</v>
      </c>
      <c r="C198" s="173">
        <v>16914</v>
      </c>
      <c r="D198" s="173">
        <v>333</v>
      </c>
      <c r="E198" s="173">
        <v>37</v>
      </c>
      <c r="F198" s="173">
        <v>1909</v>
      </c>
      <c r="G198" s="30">
        <f t="shared" si="13"/>
        <v>56934</v>
      </c>
      <c r="H198" s="173">
        <v>2029</v>
      </c>
      <c r="I198" s="173">
        <v>37</v>
      </c>
      <c r="J198" s="30">
        <v>17976</v>
      </c>
      <c r="K198" s="30">
        <v>8365</v>
      </c>
      <c r="L198" s="173">
        <v>26339</v>
      </c>
      <c r="M198" s="173">
        <v>413</v>
      </c>
      <c r="R198" s="30">
        <f t="shared" si="11"/>
        <v>1.6290942071306366E-2</v>
      </c>
      <c r="U198" s="30">
        <f t="shared" si="10"/>
        <v>20791.571428571428</v>
      </c>
    </row>
    <row r="199" spans="1:21" x14ac:dyDescent="0.35">
      <c r="A199" s="31">
        <v>44049</v>
      </c>
      <c r="B199" s="30">
        <f t="shared" si="12"/>
        <v>1241062</v>
      </c>
      <c r="C199" s="173">
        <v>15520</v>
      </c>
      <c r="D199" s="173">
        <v>354</v>
      </c>
      <c r="E199" s="173">
        <v>26</v>
      </c>
      <c r="F199" s="173">
        <v>1784</v>
      </c>
      <c r="G199" s="30">
        <f t="shared" si="13"/>
        <v>58718</v>
      </c>
      <c r="H199" s="173">
        <v>1898</v>
      </c>
      <c r="I199" s="173">
        <v>26</v>
      </c>
      <c r="J199" s="30">
        <v>16512</v>
      </c>
      <c r="K199" s="30">
        <v>7814</v>
      </c>
      <c r="L199" s="173">
        <v>24322</v>
      </c>
      <c r="M199" s="173">
        <v>445</v>
      </c>
      <c r="R199" s="30">
        <f t="shared" si="11"/>
        <v>1.6402873756086869E-2</v>
      </c>
      <c r="U199" s="30">
        <f t="shared" si="10"/>
        <v>20858.714285714286</v>
      </c>
    </row>
    <row r="200" spans="1:21" x14ac:dyDescent="0.35">
      <c r="A200" s="31">
        <v>44050</v>
      </c>
      <c r="B200" s="30">
        <f t="shared" si="12"/>
        <v>1256619</v>
      </c>
      <c r="C200" s="173">
        <v>15557</v>
      </c>
      <c r="D200" s="173">
        <v>299</v>
      </c>
      <c r="E200" s="173">
        <v>17</v>
      </c>
      <c r="F200" s="173">
        <v>1872</v>
      </c>
      <c r="G200" s="30">
        <f t="shared" si="13"/>
        <v>60590</v>
      </c>
      <c r="H200" s="173">
        <v>2002</v>
      </c>
      <c r="I200" s="173">
        <v>20</v>
      </c>
      <c r="J200" s="30">
        <v>16547</v>
      </c>
      <c r="K200" s="30">
        <v>7059</v>
      </c>
      <c r="L200" s="173">
        <v>23601</v>
      </c>
      <c r="M200" s="173">
        <v>362</v>
      </c>
      <c r="R200" s="30">
        <f t="shared" si="11"/>
        <v>1.6031642649732693E-2</v>
      </c>
      <c r="U200" s="30">
        <f t="shared" si="10"/>
        <v>21056.571428571428</v>
      </c>
    </row>
    <row r="201" spans="1:21" x14ac:dyDescent="0.35">
      <c r="A201" s="31">
        <v>44051</v>
      </c>
      <c r="B201" s="30">
        <f t="shared" si="12"/>
        <v>1265761</v>
      </c>
      <c r="C201" s="173">
        <v>9142</v>
      </c>
      <c r="D201" s="173">
        <v>169</v>
      </c>
      <c r="E201" s="173">
        <v>19</v>
      </c>
      <c r="F201" s="173">
        <v>1502</v>
      </c>
      <c r="G201" s="30">
        <f t="shared" si="13"/>
        <v>62092</v>
      </c>
      <c r="H201" s="173">
        <v>1594</v>
      </c>
      <c r="I201" s="173">
        <v>19</v>
      </c>
      <c r="J201" s="30">
        <v>9709</v>
      </c>
      <c r="K201" s="30">
        <v>3815</v>
      </c>
      <c r="L201" s="173">
        <v>13523</v>
      </c>
      <c r="M201" s="173">
        <v>220</v>
      </c>
      <c r="R201" s="30">
        <f t="shared" si="11"/>
        <v>1.600096326869176E-2</v>
      </c>
      <c r="U201" s="30">
        <f t="shared" ref="U201:U264" si="14">AVERAGE(L195:L201)</f>
        <v>21355.857142857141</v>
      </c>
    </row>
    <row r="202" spans="1:21" x14ac:dyDescent="0.35">
      <c r="A202" s="31">
        <v>44052</v>
      </c>
      <c r="B202" s="30">
        <f t="shared" si="12"/>
        <v>1271881</v>
      </c>
      <c r="C202" s="173">
        <v>6120</v>
      </c>
      <c r="D202" s="173">
        <v>85</v>
      </c>
      <c r="E202" s="173">
        <v>14</v>
      </c>
      <c r="F202" s="173">
        <v>1250</v>
      </c>
      <c r="G202" s="30">
        <f t="shared" si="13"/>
        <v>63342</v>
      </c>
      <c r="H202" s="173">
        <v>1330</v>
      </c>
      <c r="I202" s="173">
        <v>14</v>
      </c>
      <c r="J202" s="30">
        <v>6481</v>
      </c>
      <c r="K202" s="30">
        <v>3000</v>
      </c>
      <c r="L202" s="173">
        <v>9481</v>
      </c>
      <c r="M202" s="173">
        <v>106</v>
      </c>
      <c r="R202" s="30">
        <f t="shared" si="11"/>
        <v>1.570979720079977E-2</v>
      </c>
      <c r="U202" s="30">
        <f t="shared" si="14"/>
        <v>21506.142857142859</v>
      </c>
    </row>
    <row r="203" spans="1:21" x14ac:dyDescent="0.35">
      <c r="A203" s="31">
        <v>44053</v>
      </c>
      <c r="B203" s="30">
        <f t="shared" si="12"/>
        <v>1291410</v>
      </c>
      <c r="C203" s="173">
        <v>19529</v>
      </c>
      <c r="D203" s="173">
        <v>372</v>
      </c>
      <c r="E203" s="173">
        <v>32</v>
      </c>
      <c r="F203" s="173">
        <v>1865</v>
      </c>
      <c r="G203" s="30">
        <f t="shared" si="13"/>
        <v>65207</v>
      </c>
      <c r="H203" s="173">
        <v>2030</v>
      </c>
      <c r="I203" s="173">
        <v>32</v>
      </c>
      <c r="J203" s="30">
        <v>20831</v>
      </c>
      <c r="K203" s="30">
        <v>9997</v>
      </c>
      <c r="L203" s="173">
        <v>30823</v>
      </c>
      <c r="M203" s="173">
        <v>468</v>
      </c>
      <c r="R203" s="30">
        <f t="shared" ref="R203:R213" si="15">((SUM(M197:M203))/(SUM(L197:L203)))</f>
        <v>1.5674409525668554E-2</v>
      </c>
      <c r="U203" s="30">
        <f t="shared" si="14"/>
        <v>21955.714285714286</v>
      </c>
    </row>
    <row r="204" spans="1:21" x14ac:dyDescent="0.35">
      <c r="A204" s="31">
        <v>44054</v>
      </c>
      <c r="B204" s="30">
        <f t="shared" si="12"/>
        <v>1309355</v>
      </c>
      <c r="C204" s="173">
        <v>17945</v>
      </c>
      <c r="D204" s="173">
        <v>284</v>
      </c>
      <c r="E204" s="173">
        <v>10</v>
      </c>
      <c r="F204" s="173">
        <v>729</v>
      </c>
      <c r="G204" s="30">
        <f t="shared" si="13"/>
        <v>65936</v>
      </c>
      <c r="H204" s="173">
        <v>854</v>
      </c>
      <c r="I204" s="173">
        <v>10</v>
      </c>
      <c r="J204" s="30">
        <v>19077</v>
      </c>
      <c r="K204" s="30">
        <v>10078</v>
      </c>
      <c r="L204" s="173">
        <v>29152</v>
      </c>
      <c r="M204" s="173">
        <v>356</v>
      </c>
      <c r="R204" s="30">
        <f t="shared" si="15"/>
        <v>1.5072404779923811E-2</v>
      </c>
      <c r="U204" s="30">
        <f t="shared" si="14"/>
        <v>22463</v>
      </c>
    </row>
    <row r="205" spans="1:21" x14ac:dyDescent="0.35">
      <c r="A205" s="31">
        <v>44055</v>
      </c>
      <c r="B205" s="30">
        <f t="shared" si="12"/>
        <v>1327703</v>
      </c>
      <c r="C205" s="173">
        <v>18348</v>
      </c>
      <c r="D205" s="173">
        <v>304</v>
      </c>
      <c r="E205" s="173">
        <v>23</v>
      </c>
      <c r="F205" s="173">
        <v>1831</v>
      </c>
      <c r="G205" s="30">
        <f t="shared" si="13"/>
        <v>67767</v>
      </c>
      <c r="H205" s="173">
        <v>1970</v>
      </c>
      <c r="I205" s="173">
        <v>24</v>
      </c>
      <c r="J205" s="30">
        <v>19529</v>
      </c>
      <c r="K205" s="30">
        <v>9740</v>
      </c>
      <c r="L205" s="173">
        <v>29266</v>
      </c>
      <c r="M205" s="173">
        <v>391</v>
      </c>
      <c r="R205" s="30">
        <f t="shared" si="15"/>
        <v>1.4659607412217172E-2</v>
      </c>
      <c r="U205" s="30">
        <f t="shared" si="14"/>
        <v>22881.142857142859</v>
      </c>
    </row>
    <row r="206" spans="1:21" x14ac:dyDescent="0.35">
      <c r="A206" s="31">
        <v>44056</v>
      </c>
      <c r="B206" s="30">
        <f t="shared" si="12"/>
        <v>1345423</v>
      </c>
      <c r="C206" s="173">
        <v>17720</v>
      </c>
      <c r="D206" s="173">
        <v>349</v>
      </c>
      <c r="E206" s="173">
        <v>23</v>
      </c>
      <c r="F206" s="173">
        <v>1769</v>
      </c>
      <c r="G206" s="30">
        <f t="shared" si="13"/>
        <v>69536</v>
      </c>
      <c r="H206" s="173">
        <v>1877</v>
      </c>
      <c r="I206" s="173">
        <v>26</v>
      </c>
      <c r="J206" s="30">
        <v>18986</v>
      </c>
      <c r="K206" s="30">
        <v>9164</v>
      </c>
      <c r="L206" s="173">
        <v>28147</v>
      </c>
      <c r="M206" s="173">
        <v>444</v>
      </c>
      <c r="R206" s="30">
        <f t="shared" si="15"/>
        <v>1.4311586470154214E-2</v>
      </c>
      <c r="U206" s="30">
        <f t="shared" si="14"/>
        <v>23427.571428571428</v>
      </c>
    </row>
    <row r="207" spans="1:21" x14ac:dyDescent="0.35">
      <c r="A207" s="31">
        <v>44057</v>
      </c>
      <c r="B207" s="30">
        <f t="shared" si="12"/>
        <v>1363537</v>
      </c>
      <c r="C207" s="173">
        <v>18114</v>
      </c>
      <c r="D207" s="173">
        <v>342</v>
      </c>
      <c r="E207" s="173">
        <v>27</v>
      </c>
      <c r="F207" s="173">
        <v>1764</v>
      </c>
      <c r="G207" s="30">
        <f t="shared" si="13"/>
        <v>71300</v>
      </c>
      <c r="H207" s="173">
        <v>1914</v>
      </c>
      <c r="I207" s="173">
        <v>29</v>
      </c>
      <c r="J207" s="30">
        <v>19379</v>
      </c>
      <c r="K207" s="30">
        <v>8577</v>
      </c>
      <c r="L207" s="173">
        <v>27956</v>
      </c>
      <c r="M207" s="173">
        <v>416</v>
      </c>
      <c r="R207" s="30">
        <f t="shared" si="15"/>
        <v>1.4262123696153206E-2</v>
      </c>
      <c r="U207" s="30">
        <f t="shared" si="14"/>
        <v>24049.714285714286</v>
      </c>
    </row>
    <row r="208" spans="1:21" x14ac:dyDescent="0.35">
      <c r="A208" s="31">
        <v>44058</v>
      </c>
      <c r="B208" s="30">
        <f t="shared" si="12"/>
        <v>1373397</v>
      </c>
      <c r="C208" s="173">
        <v>9860</v>
      </c>
      <c r="D208" s="173">
        <v>151</v>
      </c>
      <c r="E208" s="173">
        <v>5</v>
      </c>
      <c r="F208" s="173">
        <v>457</v>
      </c>
      <c r="G208" s="30">
        <f t="shared" si="13"/>
        <v>71757</v>
      </c>
      <c r="H208" s="173">
        <v>523</v>
      </c>
      <c r="I208" s="173">
        <v>5</v>
      </c>
      <c r="J208" s="30">
        <v>10481</v>
      </c>
      <c r="K208" s="30">
        <v>4004</v>
      </c>
      <c r="L208" s="173">
        <v>14482</v>
      </c>
      <c r="M208" s="173">
        <v>186</v>
      </c>
      <c r="N208" s="173">
        <v>1615</v>
      </c>
      <c r="O208" s="173">
        <v>3</v>
      </c>
      <c r="P208" s="30">
        <f>L208-N208</f>
        <v>12867</v>
      </c>
      <c r="Q208" s="30">
        <f>M208-O208</f>
        <v>183</v>
      </c>
      <c r="R208" s="30">
        <f t="shared" si="15"/>
        <v>1.3980520592769347E-2</v>
      </c>
      <c r="U208" s="30">
        <f t="shared" si="14"/>
        <v>24186.714285714286</v>
      </c>
    </row>
    <row r="209" spans="1:25" x14ac:dyDescent="0.35">
      <c r="A209" s="31">
        <v>44059</v>
      </c>
      <c r="B209" s="30">
        <f t="shared" si="12"/>
        <v>1381116</v>
      </c>
      <c r="C209" s="173">
        <v>7719</v>
      </c>
      <c r="D209" s="173">
        <v>120</v>
      </c>
      <c r="E209" s="173">
        <v>20</v>
      </c>
      <c r="F209" s="173">
        <v>1495</v>
      </c>
      <c r="G209" s="30">
        <f t="shared" si="13"/>
        <v>73252</v>
      </c>
      <c r="H209" s="173">
        <v>1590</v>
      </c>
      <c r="I209" s="173">
        <v>20</v>
      </c>
      <c r="J209" s="30">
        <v>8216</v>
      </c>
      <c r="K209" s="30">
        <v>3388</v>
      </c>
      <c r="L209" s="173">
        <v>11603</v>
      </c>
      <c r="M209" s="173">
        <v>143</v>
      </c>
      <c r="N209" s="173">
        <v>1923</v>
      </c>
      <c r="O209" s="173">
        <v>7</v>
      </c>
      <c r="P209" s="30">
        <f t="shared" ref="P209:Q272" si="16">L209-N209</f>
        <v>9680</v>
      </c>
      <c r="Q209" s="30">
        <f t="shared" si="16"/>
        <v>136</v>
      </c>
      <c r="R209" s="30">
        <f t="shared" si="15"/>
        <v>1.4023298275087645E-2</v>
      </c>
      <c r="U209" s="30">
        <f t="shared" si="14"/>
        <v>24489.857142857141</v>
      </c>
    </row>
    <row r="210" spans="1:25" x14ac:dyDescent="0.35">
      <c r="A210" s="31">
        <v>44060</v>
      </c>
      <c r="B210" s="30">
        <f t="shared" si="12"/>
        <v>1406604</v>
      </c>
      <c r="C210" s="173">
        <v>25488</v>
      </c>
      <c r="D210" s="173">
        <v>369</v>
      </c>
      <c r="E210" s="173">
        <v>25</v>
      </c>
      <c r="F210" s="173">
        <v>1970</v>
      </c>
      <c r="G210" s="30">
        <f t="shared" si="13"/>
        <v>75222</v>
      </c>
      <c r="H210" s="173">
        <v>2133</v>
      </c>
      <c r="I210" s="173">
        <v>27</v>
      </c>
      <c r="J210" s="30">
        <v>27257</v>
      </c>
      <c r="K210" s="30">
        <v>13447</v>
      </c>
      <c r="L210" s="173">
        <v>40701</v>
      </c>
      <c r="M210" s="173">
        <v>475</v>
      </c>
      <c r="N210" s="173">
        <v>11713</v>
      </c>
      <c r="O210" s="173">
        <v>11</v>
      </c>
      <c r="P210" s="30">
        <f t="shared" si="16"/>
        <v>28988</v>
      </c>
      <c r="Q210" s="30">
        <f t="shared" si="16"/>
        <v>464</v>
      </c>
      <c r="R210" s="30">
        <f t="shared" si="15"/>
        <v>1.3297887009326721E-2</v>
      </c>
      <c r="U210" s="30">
        <f t="shared" si="14"/>
        <v>25901</v>
      </c>
    </row>
    <row r="211" spans="1:25" x14ac:dyDescent="0.35">
      <c r="A211" s="31">
        <v>44061</v>
      </c>
      <c r="B211" s="30">
        <f t="shared" si="12"/>
        <v>1430380</v>
      </c>
      <c r="C211" s="173">
        <v>23776</v>
      </c>
      <c r="D211" s="173">
        <v>380</v>
      </c>
      <c r="E211" s="173">
        <v>5</v>
      </c>
      <c r="F211" s="173">
        <v>660</v>
      </c>
      <c r="G211" s="30">
        <f t="shared" si="13"/>
        <v>75882</v>
      </c>
      <c r="H211" s="173">
        <v>811</v>
      </c>
      <c r="I211" s="173">
        <v>5</v>
      </c>
      <c r="J211" s="30">
        <v>25407</v>
      </c>
      <c r="K211" s="30">
        <v>14162</v>
      </c>
      <c r="L211" s="173">
        <v>39567</v>
      </c>
      <c r="M211" s="173">
        <v>456</v>
      </c>
      <c r="N211" s="173">
        <v>12295</v>
      </c>
      <c r="O211" s="173">
        <v>4</v>
      </c>
      <c r="P211" s="30">
        <f t="shared" si="16"/>
        <v>27272</v>
      </c>
      <c r="Q211" s="30">
        <f t="shared" si="16"/>
        <v>452</v>
      </c>
      <c r="R211" s="30">
        <f t="shared" si="15"/>
        <v>1.3097088492713408E-2</v>
      </c>
      <c r="U211" s="30">
        <f t="shared" si="14"/>
        <v>27388.857142857141</v>
      </c>
    </row>
    <row r="212" spans="1:25" x14ac:dyDescent="0.35">
      <c r="A212" s="31">
        <v>44062</v>
      </c>
      <c r="B212" s="30">
        <f t="shared" si="12"/>
        <v>1453316</v>
      </c>
      <c r="C212" s="173">
        <v>22936</v>
      </c>
      <c r="D212" s="173">
        <v>336</v>
      </c>
      <c r="E212" s="173">
        <v>29</v>
      </c>
      <c r="F212" s="173">
        <v>1915</v>
      </c>
      <c r="G212" s="30">
        <f t="shared" si="13"/>
        <v>77797</v>
      </c>
      <c r="H212" s="173">
        <v>2076</v>
      </c>
      <c r="I212" s="173">
        <v>29</v>
      </c>
      <c r="J212" s="30">
        <v>24346</v>
      </c>
      <c r="K212" s="30">
        <v>14283</v>
      </c>
      <c r="L212" s="173">
        <v>38624</v>
      </c>
      <c r="M212" s="173">
        <v>407</v>
      </c>
      <c r="N212" s="173">
        <v>12400</v>
      </c>
      <c r="O212" s="173">
        <v>11</v>
      </c>
      <c r="P212" s="30">
        <f t="shared" si="16"/>
        <v>26224</v>
      </c>
      <c r="Q212" s="30">
        <f t="shared" si="16"/>
        <v>396</v>
      </c>
      <c r="R212" s="30">
        <f t="shared" si="15"/>
        <v>1.2567137457728268E-2</v>
      </c>
      <c r="U212" s="30">
        <f t="shared" si="14"/>
        <v>28725.714285714286</v>
      </c>
    </row>
    <row r="213" spans="1:25" x14ac:dyDescent="0.35">
      <c r="A213" s="31">
        <v>44063</v>
      </c>
      <c r="B213" s="30">
        <f t="shared" si="12"/>
        <v>1475155</v>
      </c>
      <c r="C213" s="173">
        <v>21839</v>
      </c>
      <c r="D213" s="173">
        <v>357</v>
      </c>
      <c r="E213" s="173">
        <v>25</v>
      </c>
      <c r="F213" s="173">
        <v>1786</v>
      </c>
      <c r="G213" s="30">
        <f t="shared" si="13"/>
        <v>79583</v>
      </c>
      <c r="H213" s="173">
        <v>1916</v>
      </c>
      <c r="I213" s="173">
        <v>26</v>
      </c>
      <c r="J213" s="30">
        <v>23389</v>
      </c>
      <c r="K213" s="30">
        <v>15404</v>
      </c>
      <c r="L213" s="173">
        <v>38786</v>
      </c>
      <c r="M213" s="173">
        <v>431</v>
      </c>
      <c r="N213" s="173">
        <v>13923</v>
      </c>
      <c r="O213" s="173">
        <v>12</v>
      </c>
      <c r="P213" s="30">
        <f t="shared" si="16"/>
        <v>24863</v>
      </c>
      <c r="Q213" s="30">
        <f t="shared" si="16"/>
        <v>419</v>
      </c>
      <c r="R213" s="30">
        <f t="shared" si="15"/>
        <v>1.1874229521204994E-2</v>
      </c>
      <c r="U213" s="30">
        <f t="shared" si="14"/>
        <v>30245.571428571428</v>
      </c>
    </row>
    <row r="214" spans="1:25" x14ac:dyDescent="0.35">
      <c r="A214" s="31">
        <v>44064</v>
      </c>
      <c r="B214" s="30">
        <f t="shared" si="12"/>
        <v>1494631</v>
      </c>
      <c r="C214" s="173">
        <v>19476</v>
      </c>
      <c r="D214" s="173">
        <v>283</v>
      </c>
      <c r="E214" s="173">
        <v>23</v>
      </c>
      <c r="F214" s="173">
        <v>1683</v>
      </c>
      <c r="G214" s="30">
        <f t="shared" si="13"/>
        <v>81266</v>
      </c>
      <c r="H214" s="173">
        <v>1919</v>
      </c>
      <c r="I214" s="173">
        <v>25</v>
      </c>
      <c r="J214" s="30">
        <v>20985</v>
      </c>
      <c r="K214" s="30">
        <v>14282</v>
      </c>
      <c r="L214" s="173">
        <v>35261</v>
      </c>
      <c r="M214" s="173">
        <v>370</v>
      </c>
      <c r="N214" s="173">
        <v>13471</v>
      </c>
      <c r="O214" s="173">
        <v>11</v>
      </c>
      <c r="P214" s="30">
        <f t="shared" si="16"/>
        <v>21790</v>
      </c>
      <c r="Q214" s="30">
        <f t="shared" si="16"/>
        <v>359</v>
      </c>
      <c r="R214" s="30">
        <f>((SUM(M208:M214))/(SUM(L208:L214)))</f>
        <v>1.1268171524581781E-2</v>
      </c>
      <c r="S214" s="30">
        <f>((SUM(O208:O214))/(SUM(N208:N214)))</f>
        <v>8.7615087615087615E-4</v>
      </c>
      <c r="T214" s="30">
        <f>((SUM(Q208:Q214))/(SUM(P208:P214)))</f>
        <v>1.5881701431924265E-2</v>
      </c>
      <c r="U214" s="30">
        <f t="shared" si="14"/>
        <v>31289.142857142859</v>
      </c>
      <c r="V214" s="30">
        <f>AVERAGE(P208:P214)</f>
        <v>21669.142857142859</v>
      </c>
      <c r="W214" s="30">
        <f>AVERAGE(N208:N214)</f>
        <v>9620</v>
      </c>
      <c r="X214" s="30">
        <f>AVERAGE(Q208:Q214)</f>
        <v>344.14285714285717</v>
      </c>
      <c r="Y214" s="30">
        <f>AVERAGE(O208:O214)</f>
        <v>8.4285714285714288</v>
      </c>
    </row>
    <row r="215" spans="1:25" x14ac:dyDescent="0.35">
      <c r="A215" s="31">
        <v>44065</v>
      </c>
      <c r="B215" s="30">
        <f t="shared" si="12"/>
        <v>1506846</v>
      </c>
      <c r="C215" s="173">
        <v>12215</v>
      </c>
      <c r="D215" s="173">
        <v>148</v>
      </c>
      <c r="E215" s="173">
        <v>23</v>
      </c>
      <c r="F215" s="173">
        <v>1221</v>
      </c>
      <c r="G215" s="30">
        <f t="shared" si="13"/>
        <v>82487</v>
      </c>
      <c r="H215" s="173">
        <v>1391</v>
      </c>
      <c r="I215" s="173">
        <v>23</v>
      </c>
      <c r="J215" s="30">
        <v>13023</v>
      </c>
      <c r="K215" s="30">
        <v>7530</v>
      </c>
      <c r="L215" s="173">
        <v>20551</v>
      </c>
      <c r="M215" s="173">
        <v>193</v>
      </c>
      <c r="N215" s="173">
        <v>8147</v>
      </c>
      <c r="O215" s="173">
        <v>11</v>
      </c>
      <c r="P215" s="30">
        <f t="shared" si="16"/>
        <v>12404</v>
      </c>
      <c r="Q215" s="30">
        <f t="shared" si="16"/>
        <v>182</v>
      </c>
      <c r="R215" s="30">
        <f t="shared" ref="R215:R278" si="17">((SUM(M209:M215))/(SUM(L209:L215)))</f>
        <v>1.099545521184577E-2</v>
      </c>
      <c r="S215" s="30">
        <f t="shared" ref="S215:S278" si="18">((SUM(O209:O215))/(SUM(N209:N215)))</f>
        <v>9.0697422568767597E-4</v>
      </c>
      <c r="T215" s="30">
        <f t="shared" ref="T215:T278" si="19">((SUM(Q209:Q215))/(SUM(P209:P215)))</f>
        <v>1.5923714298939962E-2</v>
      </c>
      <c r="U215" s="30">
        <f t="shared" si="14"/>
        <v>32156.142857142859</v>
      </c>
      <c r="V215" s="30">
        <f t="shared" ref="V215:V278" si="20">AVERAGE(P209:P215)</f>
        <v>21603</v>
      </c>
      <c r="W215" s="30">
        <f t="shared" ref="W215:W278" si="21">AVERAGE(N209:N215)</f>
        <v>10553.142857142857</v>
      </c>
      <c r="X215" s="30">
        <f t="shared" ref="X215:X278" si="22">AVERAGE(Q209:Q215)</f>
        <v>344</v>
      </c>
      <c r="Y215" s="30">
        <f t="shared" ref="Y215:Y278" si="23">AVERAGE(O209:O215)</f>
        <v>9.5714285714285712</v>
      </c>
    </row>
    <row r="216" spans="1:25" x14ac:dyDescent="0.35">
      <c r="A216" s="31">
        <v>44066</v>
      </c>
      <c r="B216" s="30">
        <f t="shared" si="12"/>
        <v>1516380</v>
      </c>
      <c r="C216" s="173">
        <v>9534</v>
      </c>
      <c r="D216" s="173">
        <v>92</v>
      </c>
      <c r="E216" s="173">
        <v>21</v>
      </c>
      <c r="F216" s="173">
        <v>1082</v>
      </c>
      <c r="G216" s="30">
        <f t="shared" si="13"/>
        <v>83569</v>
      </c>
      <c r="H216" s="173">
        <v>1244</v>
      </c>
      <c r="I216" s="173">
        <v>22</v>
      </c>
      <c r="J216" s="30">
        <v>10212</v>
      </c>
      <c r="K216" s="30">
        <v>7429</v>
      </c>
      <c r="L216" s="173">
        <v>17636</v>
      </c>
      <c r="M216" s="173">
        <v>116</v>
      </c>
      <c r="N216" s="173">
        <v>8533</v>
      </c>
      <c r="O216" s="173">
        <v>5</v>
      </c>
      <c r="P216" s="30">
        <f t="shared" si="16"/>
        <v>9103</v>
      </c>
      <c r="Q216" s="30">
        <f t="shared" si="16"/>
        <v>111</v>
      </c>
      <c r="R216" s="30">
        <f t="shared" si="17"/>
        <v>1.0591625347213208E-2</v>
      </c>
      <c r="S216" s="30">
        <f t="shared" si="18"/>
        <v>8.0763400511915705E-4</v>
      </c>
      <c r="T216" s="30">
        <f t="shared" si="19"/>
        <v>1.5818751493587531E-2</v>
      </c>
      <c r="U216" s="30">
        <f t="shared" si="14"/>
        <v>33018</v>
      </c>
      <c r="V216" s="30">
        <f t="shared" si="20"/>
        <v>21520.571428571428</v>
      </c>
      <c r="W216" s="30">
        <f t="shared" si="21"/>
        <v>11497.428571428571</v>
      </c>
      <c r="X216" s="30">
        <f t="shared" si="22"/>
        <v>340.42857142857144</v>
      </c>
      <c r="Y216" s="30">
        <f t="shared" si="23"/>
        <v>9.2857142857142865</v>
      </c>
    </row>
    <row r="217" spans="1:25" x14ac:dyDescent="0.35">
      <c r="A217" s="31">
        <v>44067</v>
      </c>
      <c r="B217" s="30">
        <f t="shared" si="12"/>
        <v>1541233</v>
      </c>
      <c r="C217" s="173">
        <v>24853</v>
      </c>
      <c r="D217" s="173">
        <v>394</v>
      </c>
      <c r="E217" s="173">
        <v>23</v>
      </c>
      <c r="F217" s="173">
        <v>1696</v>
      </c>
      <c r="G217" s="30">
        <f t="shared" si="13"/>
        <v>85265</v>
      </c>
      <c r="H217" s="173">
        <v>1952</v>
      </c>
      <c r="I217" s="173">
        <v>24</v>
      </c>
      <c r="J217" s="30">
        <v>26649</v>
      </c>
      <c r="K217" s="30">
        <v>26562</v>
      </c>
      <c r="L217" s="173">
        <v>53203</v>
      </c>
      <c r="M217" s="173">
        <v>491</v>
      </c>
      <c r="N217" s="173">
        <v>22555</v>
      </c>
      <c r="O217" s="173">
        <v>20</v>
      </c>
      <c r="P217" s="30">
        <f t="shared" si="16"/>
        <v>30648</v>
      </c>
      <c r="Q217" s="30">
        <f t="shared" si="16"/>
        <v>471</v>
      </c>
      <c r="R217" s="30">
        <f t="shared" si="17"/>
        <v>1.0113780025284451E-2</v>
      </c>
      <c r="S217" s="30">
        <f t="shared" si="18"/>
        <v>8.1030178266392188E-4</v>
      </c>
      <c r="T217" s="30">
        <f t="shared" si="19"/>
        <v>1.5692299611303709E-2</v>
      </c>
      <c r="U217" s="30">
        <f t="shared" si="14"/>
        <v>34804</v>
      </c>
      <c r="V217" s="30">
        <f t="shared" si="20"/>
        <v>21757.714285714286</v>
      </c>
      <c r="W217" s="30">
        <f t="shared" si="21"/>
        <v>13046.285714285714</v>
      </c>
      <c r="X217" s="30">
        <f t="shared" si="22"/>
        <v>341.42857142857144</v>
      </c>
      <c r="Y217" s="30">
        <f t="shared" si="23"/>
        <v>10.571428571428571</v>
      </c>
    </row>
    <row r="218" spans="1:25" x14ac:dyDescent="0.35">
      <c r="A218" s="31">
        <v>44068</v>
      </c>
      <c r="B218" s="30">
        <f t="shared" si="12"/>
        <v>1564697</v>
      </c>
      <c r="C218" s="173">
        <v>23464</v>
      </c>
      <c r="D218" s="173">
        <v>378</v>
      </c>
      <c r="E218" s="173">
        <v>33</v>
      </c>
      <c r="F218" s="173">
        <v>1429</v>
      </c>
      <c r="G218" s="30">
        <f t="shared" si="13"/>
        <v>86694</v>
      </c>
      <c r="H218" s="173">
        <v>1680</v>
      </c>
      <c r="I218" s="173">
        <v>34</v>
      </c>
      <c r="J218" s="30">
        <v>25161</v>
      </c>
      <c r="K218" s="30">
        <v>27216</v>
      </c>
      <c r="L218" s="173">
        <v>52368</v>
      </c>
      <c r="M218" s="173">
        <v>472</v>
      </c>
      <c r="N218" s="173">
        <v>22516</v>
      </c>
      <c r="O218" s="173">
        <v>16</v>
      </c>
      <c r="P218" s="30">
        <f t="shared" si="16"/>
        <v>29852</v>
      </c>
      <c r="Q218" s="30">
        <f t="shared" si="16"/>
        <v>456</v>
      </c>
      <c r="R218" s="30">
        <f t="shared" si="17"/>
        <v>9.6712930284796189E-3</v>
      </c>
      <c r="S218" s="30">
        <f t="shared" si="18"/>
        <v>8.4691516076616281E-4</v>
      </c>
      <c r="T218" s="30">
        <f t="shared" si="19"/>
        <v>1.5456728906794762E-2</v>
      </c>
      <c r="U218" s="30">
        <f t="shared" si="14"/>
        <v>36632.714285714283</v>
      </c>
      <c r="V218" s="30">
        <f t="shared" si="20"/>
        <v>22126.285714285714</v>
      </c>
      <c r="W218" s="30">
        <f t="shared" si="21"/>
        <v>14506.428571428571</v>
      </c>
      <c r="X218" s="30">
        <f t="shared" si="22"/>
        <v>342</v>
      </c>
      <c r="Y218" s="30">
        <f t="shared" si="23"/>
        <v>12.285714285714286</v>
      </c>
    </row>
    <row r="219" spans="1:25" x14ac:dyDescent="0.35">
      <c r="A219" s="31">
        <v>44069</v>
      </c>
      <c r="B219" s="30">
        <f t="shared" si="12"/>
        <v>1588247</v>
      </c>
      <c r="C219" s="173">
        <v>23550</v>
      </c>
      <c r="D219" s="173">
        <v>380</v>
      </c>
      <c r="E219" s="173">
        <v>36</v>
      </c>
      <c r="F219" s="173">
        <v>1443</v>
      </c>
      <c r="G219" s="30">
        <f t="shared" si="13"/>
        <v>88137</v>
      </c>
      <c r="H219" s="173">
        <v>1700</v>
      </c>
      <c r="I219" s="173">
        <v>36</v>
      </c>
      <c r="J219" s="30">
        <v>25390</v>
      </c>
      <c r="K219" s="30">
        <v>24145</v>
      </c>
      <c r="L219" s="173">
        <v>49529</v>
      </c>
      <c r="M219" s="173">
        <v>472</v>
      </c>
      <c r="N219" s="173">
        <v>21813</v>
      </c>
      <c r="O219" s="173">
        <v>12</v>
      </c>
      <c r="P219" s="30">
        <f t="shared" si="16"/>
        <v>27716</v>
      </c>
      <c r="Q219" s="30">
        <f t="shared" si="16"/>
        <v>460</v>
      </c>
      <c r="R219" s="30">
        <f t="shared" si="17"/>
        <v>9.5199263842234809E-3</v>
      </c>
      <c r="S219" s="30">
        <f t="shared" si="18"/>
        <v>7.8408046287784569E-4</v>
      </c>
      <c r="T219" s="30">
        <f t="shared" si="19"/>
        <v>1.5718524581777256E-2</v>
      </c>
      <c r="U219" s="30">
        <f t="shared" si="14"/>
        <v>38190.571428571428</v>
      </c>
      <c r="V219" s="30">
        <f t="shared" si="20"/>
        <v>22339.428571428572</v>
      </c>
      <c r="W219" s="30">
        <f t="shared" si="21"/>
        <v>15851.142857142857</v>
      </c>
      <c r="X219" s="30">
        <f t="shared" si="22"/>
        <v>351.14285714285717</v>
      </c>
      <c r="Y219" s="30">
        <f t="shared" si="23"/>
        <v>12.428571428571429</v>
      </c>
    </row>
    <row r="220" spans="1:25" x14ac:dyDescent="0.35">
      <c r="A220" s="31">
        <v>44070</v>
      </c>
      <c r="B220" s="30">
        <f t="shared" si="12"/>
        <v>1607375</v>
      </c>
      <c r="C220" s="173">
        <v>19128</v>
      </c>
      <c r="D220" s="173">
        <v>344</v>
      </c>
      <c r="E220" s="173">
        <v>6</v>
      </c>
      <c r="F220" s="173">
        <v>434</v>
      </c>
      <c r="G220" s="30">
        <f t="shared" si="13"/>
        <v>88571</v>
      </c>
      <c r="H220" s="173">
        <v>509</v>
      </c>
      <c r="I220" s="173">
        <v>7</v>
      </c>
      <c r="J220" s="30">
        <v>20568</v>
      </c>
      <c r="K220" s="30">
        <v>27000</v>
      </c>
      <c r="L220" s="173">
        <v>47560</v>
      </c>
      <c r="M220" s="173">
        <v>420</v>
      </c>
      <c r="N220" s="173">
        <v>25196</v>
      </c>
      <c r="O220" s="173">
        <v>15</v>
      </c>
      <c r="P220" s="30">
        <f t="shared" si="16"/>
        <v>22364</v>
      </c>
      <c r="Q220" s="30">
        <f t="shared" si="16"/>
        <v>405</v>
      </c>
      <c r="R220" s="30">
        <f t="shared" si="17"/>
        <v>9.1775681979515255E-3</v>
      </c>
      <c r="S220" s="30">
        <f t="shared" si="18"/>
        <v>7.3631075586389708E-4</v>
      </c>
      <c r="T220" s="30">
        <f t="shared" si="19"/>
        <v>1.5882815495493155E-2</v>
      </c>
      <c r="U220" s="30">
        <f t="shared" si="14"/>
        <v>39444</v>
      </c>
      <c r="V220" s="30">
        <f t="shared" si="20"/>
        <v>21982.428571428572</v>
      </c>
      <c r="W220" s="30">
        <f t="shared" si="21"/>
        <v>17461.571428571428</v>
      </c>
      <c r="X220" s="30">
        <f t="shared" si="22"/>
        <v>349.14285714285717</v>
      </c>
      <c r="Y220" s="30">
        <f t="shared" si="23"/>
        <v>12.857142857142858</v>
      </c>
    </row>
    <row r="221" spans="1:25" x14ac:dyDescent="0.35">
      <c r="A221" s="31">
        <v>44071</v>
      </c>
      <c r="B221" s="30">
        <f t="shared" si="12"/>
        <v>1629518</v>
      </c>
      <c r="C221" s="173">
        <v>22143</v>
      </c>
      <c r="D221" s="173">
        <v>363</v>
      </c>
      <c r="E221" s="173">
        <v>33</v>
      </c>
      <c r="F221" s="173">
        <v>1321</v>
      </c>
      <c r="G221" s="30">
        <f t="shared" si="13"/>
        <v>89892</v>
      </c>
      <c r="H221" s="173">
        <v>1595</v>
      </c>
      <c r="I221" s="173">
        <v>33</v>
      </c>
      <c r="J221" s="30">
        <v>23569</v>
      </c>
      <c r="K221" s="30">
        <v>24631</v>
      </c>
      <c r="L221" s="173">
        <v>48193</v>
      </c>
      <c r="M221" s="173">
        <v>460</v>
      </c>
      <c r="N221" s="173">
        <v>22987</v>
      </c>
      <c r="O221" s="173">
        <v>14</v>
      </c>
      <c r="P221" s="30">
        <f t="shared" si="16"/>
        <v>25206</v>
      </c>
      <c r="Q221" s="30">
        <f t="shared" si="16"/>
        <v>446</v>
      </c>
      <c r="R221" s="30">
        <f t="shared" si="17"/>
        <v>9.0783282590644887E-3</v>
      </c>
      <c r="S221" s="30">
        <f t="shared" si="18"/>
        <v>7.0589842652963631E-4</v>
      </c>
      <c r="T221" s="30">
        <f t="shared" si="19"/>
        <v>1.6090989427374389E-2</v>
      </c>
      <c r="U221" s="30">
        <f t="shared" si="14"/>
        <v>41291.428571428572</v>
      </c>
      <c r="V221" s="30">
        <f t="shared" si="20"/>
        <v>22470.428571428572</v>
      </c>
      <c r="W221" s="30">
        <f t="shared" si="21"/>
        <v>18821</v>
      </c>
      <c r="X221" s="30">
        <f t="shared" si="22"/>
        <v>361.57142857142856</v>
      </c>
      <c r="Y221" s="30">
        <f t="shared" si="23"/>
        <v>13.285714285714286</v>
      </c>
    </row>
    <row r="222" spans="1:25" x14ac:dyDescent="0.35">
      <c r="A222" s="31">
        <v>44072</v>
      </c>
      <c r="B222" s="30">
        <f t="shared" si="12"/>
        <v>1645453</v>
      </c>
      <c r="C222" s="173">
        <v>15935</v>
      </c>
      <c r="D222" s="173">
        <v>172</v>
      </c>
      <c r="E222" s="173">
        <v>27</v>
      </c>
      <c r="F222" s="173">
        <v>1103</v>
      </c>
      <c r="G222" s="30">
        <f t="shared" si="13"/>
        <v>90995</v>
      </c>
      <c r="H222" s="173">
        <v>1290</v>
      </c>
      <c r="I222" s="173">
        <v>27</v>
      </c>
      <c r="J222" s="30">
        <v>17020</v>
      </c>
      <c r="K222" s="30">
        <v>10879</v>
      </c>
      <c r="L222" s="173">
        <v>27890</v>
      </c>
      <c r="M222" s="173">
        <v>225</v>
      </c>
      <c r="N222" s="173">
        <v>14674</v>
      </c>
      <c r="O222" s="173">
        <v>16</v>
      </c>
      <c r="P222" s="30">
        <f t="shared" si="16"/>
        <v>13216</v>
      </c>
      <c r="Q222" s="30">
        <f t="shared" si="16"/>
        <v>209</v>
      </c>
      <c r="R222" s="30">
        <f t="shared" si="17"/>
        <v>8.961498621697218E-3</v>
      </c>
      <c r="S222" s="30">
        <f t="shared" si="18"/>
        <v>7.087377236501439E-4</v>
      </c>
      <c r="T222" s="30">
        <f t="shared" si="19"/>
        <v>1.6179121469909238E-2</v>
      </c>
      <c r="U222" s="30">
        <f t="shared" si="14"/>
        <v>42339.857142857145</v>
      </c>
      <c r="V222" s="30">
        <f t="shared" si="20"/>
        <v>22586.428571428572</v>
      </c>
      <c r="W222" s="30">
        <f t="shared" si="21"/>
        <v>19753.428571428572</v>
      </c>
      <c r="X222" s="30">
        <f t="shared" si="22"/>
        <v>365.42857142857144</v>
      </c>
      <c r="Y222" s="30">
        <f t="shared" si="23"/>
        <v>14</v>
      </c>
    </row>
    <row r="223" spans="1:25" x14ac:dyDescent="0.35">
      <c r="A223" s="31">
        <v>44073</v>
      </c>
      <c r="B223" s="30">
        <f t="shared" si="12"/>
        <v>1657457</v>
      </c>
      <c r="C223" s="173">
        <v>12004</v>
      </c>
      <c r="D223" s="173">
        <v>139</v>
      </c>
      <c r="E223" s="173">
        <v>21</v>
      </c>
      <c r="F223" s="173">
        <v>994</v>
      </c>
      <c r="G223" s="30">
        <f t="shared" si="13"/>
        <v>91989</v>
      </c>
      <c r="H223" s="173">
        <v>1152</v>
      </c>
      <c r="I223" s="173">
        <v>21</v>
      </c>
      <c r="J223" s="30">
        <v>12751</v>
      </c>
      <c r="K223" s="30">
        <v>11975</v>
      </c>
      <c r="L223" s="173">
        <v>24726</v>
      </c>
      <c r="M223" s="173">
        <v>168</v>
      </c>
      <c r="N223" s="173">
        <v>14965</v>
      </c>
      <c r="O223" s="173">
        <v>20</v>
      </c>
      <c r="P223" s="30">
        <f t="shared" si="16"/>
        <v>9761</v>
      </c>
      <c r="Q223" s="30">
        <f t="shared" si="16"/>
        <v>148</v>
      </c>
      <c r="R223" s="30">
        <f t="shared" si="17"/>
        <v>8.9234814758673876E-3</v>
      </c>
      <c r="S223" s="30">
        <f t="shared" si="18"/>
        <v>7.8089367407018374E-4</v>
      </c>
      <c r="T223" s="30">
        <f t="shared" si="19"/>
        <v>1.6345118195045444E-2</v>
      </c>
      <c r="U223" s="30">
        <f t="shared" si="14"/>
        <v>43352.714285714283</v>
      </c>
      <c r="V223" s="30">
        <f t="shared" si="20"/>
        <v>22680.428571428572</v>
      </c>
      <c r="W223" s="30">
        <f t="shared" si="21"/>
        <v>20672.285714285714</v>
      </c>
      <c r="X223" s="30">
        <f t="shared" si="22"/>
        <v>370.71428571428572</v>
      </c>
      <c r="Y223" s="30">
        <f t="shared" si="23"/>
        <v>16.142857142857142</v>
      </c>
    </row>
    <row r="224" spans="1:25" x14ac:dyDescent="0.35">
      <c r="A224" s="31">
        <v>44074</v>
      </c>
      <c r="B224" s="30">
        <f t="shared" si="12"/>
        <v>1681781</v>
      </c>
      <c r="C224" s="173">
        <v>24324</v>
      </c>
      <c r="D224" s="173">
        <v>439</v>
      </c>
      <c r="E224" s="173">
        <v>5</v>
      </c>
      <c r="F224" s="173">
        <v>485</v>
      </c>
      <c r="G224" s="30">
        <f t="shared" si="13"/>
        <v>92474</v>
      </c>
      <c r="H224" s="173">
        <v>629</v>
      </c>
      <c r="I224" s="173">
        <v>5</v>
      </c>
      <c r="J224" s="30">
        <v>25958</v>
      </c>
      <c r="K224" s="30">
        <v>38435</v>
      </c>
      <c r="L224" s="173">
        <v>64388</v>
      </c>
      <c r="M224" s="173">
        <v>553</v>
      </c>
      <c r="N224" s="173">
        <v>33722</v>
      </c>
      <c r="O224" s="173">
        <v>37</v>
      </c>
      <c r="P224" s="30">
        <f t="shared" si="16"/>
        <v>30666</v>
      </c>
      <c r="Q224" s="30">
        <f t="shared" si="16"/>
        <v>516</v>
      </c>
      <c r="R224" s="30">
        <f t="shared" si="17"/>
        <v>8.8033204726461443E-3</v>
      </c>
      <c r="S224" s="30">
        <f t="shared" si="18"/>
        <v>8.3401230488923677E-4</v>
      </c>
      <c r="T224" s="30">
        <f t="shared" si="19"/>
        <v>1.6626674476165285E-2</v>
      </c>
      <c r="U224" s="30">
        <f t="shared" si="14"/>
        <v>44950.571428571428</v>
      </c>
      <c r="V224" s="30">
        <f t="shared" si="20"/>
        <v>22683</v>
      </c>
      <c r="W224" s="30">
        <f t="shared" si="21"/>
        <v>22267.571428571428</v>
      </c>
      <c r="X224" s="30">
        <f t="shared" si="22"/>
        <v>377.14285714285717</v>
      </c>
      <c r="Y224" s="30">
        <f t="shared" si="23"/>
        <v>18.571428571428573</v>
      </c>
    </row>
    <row r="225" spans="1:25" x14ac:dyDescent="0.35">
      <c r="A225" s="31">
        <v>44075</v>
      </c>
      <c r="B225" s="30">
        <f t="shared" si="12"/>
        <v>1704888</v>
      </c>
      <c r="C225" s="173">
        <v>23107</v>
      </c>
      <c r="D225" s="173">
        <v>396</v>
      </c>
      <c r="E225" s="173">
        <v>24</v>
      </c>
      <c r="F225" s="173">
        <v>1282</v>
      </c>
      <c r="G225" s="30">
        <f t="shared" si="13"/>
        <v>93756</v>
      </c>
      <c r="H225" s="173">
        <v>1525</v>
      </c>
      <c r="I225" s="173">
        <v>24</v>
      </c>
      <c r="J225" s="30">
        <v>24650</v>
      </c>
      <c r="K225" s="30">
        <v>37833</v>
      </c>
      <c r="L225" s="173">
        <v>62477</v>
      </c>
      <c r="M225" s="173">
        <v>474</v>
      </c>
      <c r="N225" s="173">
        <v>31342</v>
      </c>
      <c r="O225" s="173">
        <v>23</v>
      </c>
      <c r="P225" s="30">
        <f t="shared" si="16"/>
        <v>31135</v>
      </c>
      <c r="Q225" s="30">
        <f t="shared" si="16"/>
        <v>451</v>
      </c>
      <c r="R225" s="30">
        <f t="shared" si="17"/>
        <v>8.5354550857086545E-3</v>
      </c>
      <c r="S225" s="30">
        <f t="shared" si="18"/>
        <v>8.3182047249831515E-4</v>
      </c>
      <c r="T225" s="30">
        <f t="shared" si="19"/>
        <v>1.6462165133946421E-2</v>
      </c>
      <c r="U225" s="30">
        <f t="shared" si="14"/>
        <v>46394.714285714283</v>
      </c>
      <c r="V225" s="30">
        <f t="shared" si="20"/>
        <v>22866.285714285714</v>
      </c>
      <c r="W225" s="30">
        <f t="shared" si="21"/>
        <v>23528.428571428572</v>
      </c>
      <c r="X225" s="30">
        <f t="shared" si="22"/>
        <v>376.42857142857144</v>
      </c>
      <c r="Y225" s="30">
        <f t="shared" si="23"/>
        <v>19.571428571428573</v>
      </c>
    </row>
    <row r="226" spans="1:25" x14ac:dyDescent="0.35">
      <c r="A226" s="31">
        <v>44076</v>
      </c>
      <c r="B226" s="30">
        <f t="shared" si="12"/>
        <v>1724778</v>
      </c>
      <c r="C226" s="173">
        <v>19890</v>
      </c>
      <c r="D226" s="173">
        <v>384</v>
      </c>
      <c r="E226" s="173">
        <v>23</v>
      </c>
      <c r="F226" s="173">
        <v>1513</v>
      </c>
      <c r="G226" s="30">
        <f t="shared" si="13"/>
        <v>95269</v>
      </c>
      <c r="H226" s="173">
        <v>1784</v>
      </c>
      <c r="I226" s="173">
        <v>23</v>
      </c>
      <c r="J226" s="30">
        <v>21177</v>
      </c>
      <c r="K226" s="30">
        <v>35600</v>
      </c>
      <c r="L226" s="173">
        <v>56773</v>
      </c>
      <c r="M226" s="173">
        <v>470</v>
      </c>
      <c r="N226" s="173">
        <v>29191</v>
      </c>
      <c r="O226" s="173">
        <v>37</v>
      </c>
      <c r="P226" s="30">
        <f t="shared" si="16"/>
        <v>27582</v>
      </c>
      <c r="Q226" s="30">
        <f t="shared" si="16"/>
        <v>433</v>
      </c>
      <c r="R226" s="30">
        <f t="shared" si="17"/>
        <v>8.3431975831834877E-3</v>
      </c>
      <c r="S226" s="30">
        <f t="shared" si="18"/>
        <v>9.414390069561882E-4</v>
      </c>
      <c r="T226" s="30">
        <f t="shared" si="19"/>
        <v>1.6307134371287439E-2</v>
      </c>
      <c r="U226" s="30">
        <f t="shared" si="14"/>
        <v>47429.571428571428</v>
      </c>
      <c r="V226" s="30">
        <f t="shared" si="20"/>
        <v>22847.142857142859</v>
      </c>
      <c r="W226" s="30">
        <f t="shared" si="21"/>
        <v>24582.428571428572</v>
      </c>
      <c r="X226" s="30">
        <f t="shared" si="22"/>
        <v>372.57142857142856</v>
      </c>
      <c r="Y226" s="30">
        <f t="shared" si="23"/>
        <v>23.142857142857142</v>
      </c>
    </row>
    <row r="227" spans="1:25" x14ac:dyDescent="0.35">
      <c r="A227" s="31">
        <v>44077</v>
      </c>
      <c r="B227" s="30">
        <f t="shared" si="12"/>
        <v>1744804</v>
      </c>
      <c r="C227" s="173">
        <v>20026</v>
      </c>
      <c r="D227" s="173">
        <v>464</v>
      </c>
      <c r="E227" s="173">
        <v>35</v>
      </c>
      <c r="F227" s="173">
        <v>1480</v>
      </c>
      <c r="G227" s="30">
        <f t="shared" si="13"/>
        <v>96749</v>
      </c>
      <c r="H227" s="173">
        <v>1729</v>
      </c>
      <c r="I227" s="173">
        <v>37</v>
      </c>
      <c r="J227" s="30">
        <v>21342</v>
      </c>
      <c r="K227" s="30">
        <v>41252</v>
      </c>
      <c r="L227" s="173">
        <v>62587</v>
      </c>
      <c r="M227" s="173">
        <v>554</v>
      </c>
      <c r="N227" s="173">
        <v>34032</v>
      </c>
      <c r="O227" s="173">
        <v>24</v>
      </c>
      <c r="P227" s="30">
        <f t="shared" si="16"/>
        <v>28555</v>
      </c>
      <c r="Q227" s="30">
        <f t="shared" si="16"/>
        <v>530</v>
      </c>
      <c r="R227" s="30">
        <f t="shared" si="17"/>
        <v>8.3680561558809805E-3</v>
      </c>
      <c r="S227" s="30">
        <f t="shared" si="18"/>
        <v>9.452057066103597E-4</v>
      </c>
      <c r="T227" s="30">
        <f t="shared" si="19"/>
        <v>1.6451863400774133E-2</v>
      </c>
      <c r="U227" s="30">
        <f t="shared" si="14"/>
        <v>49576.285714285717</v>
      </c>
      <c r="V227" s="30">
        <f t="shared" si="20"/>
        <v>23731.571428571428</v>
      </c>
      <c r="W227" s="30">
        <f t="shared" si="21"/>
        <v>25844.714285714286</v>
      </c>
      <c r="X227" s="30">
        <f t="shared" si="22"/>
        <v>390.42857142857144</v>
      </c>
      <c r="Y227" s="30">
        <f t="shared" si="23"/>
        <v>24.428571428571427</v>
      </c>
    </row>
    <row r="228" spans="1:25" x14ac:dyDescent="0.35">
      <c r="A228" s="31">
        <v>44078</v>
      </c>
      <c r="B228" s="30">
        <f t="shared" si="12"/>
        <v>1761756</v>
      </c>
      <c r="C228" s="173">
        <v>16952</v>
      </c>
      <c r="D228" s="173">
        <v>346</v>
      </c>
      <c r="E228" s="173">
        <v>24</v>
      </c>
      <c r="F228" s="173">
        <v>1542</v>
      </c>
      <c r="G228" s="30">
        <f t="shared" si="13"/>
        <v>98291</v>
      </c>
      <c r="H228" s="173">
        <v>1795</v>
      </c>
      <c r="I228" s="173">
        <v>25</v>
      </c>
      <c r="J228" s="30">
        <v>18003</v>
      </c>
      <c r="K228" s="30">
        <v>33532</v>
      </c>
      <c r="L228" s="173">
        <v>51526</v>
      </c>
      <c r="M228" s="173">
        <v>456</v>
      </c>
      <c r="N228" s="173">
        <v>28146</v>
      </c>
      <c r="O228" s="173">
        <v>18</v>
      </c>
      <c r="P228" s="30">
        <f t="shared" si="16"/>
        <v>23380</v>
      </c>
      <c r="Q228" s="30">
        <f t="shared" si="16"/>
        <v>438</v>
      </c>
      <c r="R228" s="30">
        <f t="shared" si="17"/>
        <v>8.2770352230660989E-3</v>
      </c>
      <c r="S228" s="30">
        <f t="shared" si="18"/>
        <v>9.4049615202717229E-4</v>
      </c>
      <c r="T228" s="30">
        <f t="shared" si="19"/>
        <v>1.6586019051097113E-2</v>
      </c>
      <c r="U228" s="30">
        <f t="shared" si="14"/>
        <v>50052.428571428572</v>
      </c>
      <c r="V228" s="30">
        <f t="shared" si="20"/>
        <v>23470.714285714286</v>
      </c>
      <c r="W228" s="30">
        <f t="shared" si="21"/>
        <v>26581.714285714286</v>
      </c>
      <c r="X228" s="30">
        <f t="shared" si="22"/>
        <v>389.28571428571428</v>
      </c>
      <c r="Y228" s="30">
        <f t="shared" si="23"/>
        <v>25</v>
      </c>
    </row>
    <row r="229" spans="1:25" x14ac:dyDescent="0.35">
      <c r="A229" s="31">
        <v>44079</v>
      </c>
      <c r="B229" s="30">
        <f t="shared" si="12"/>
        <v>1770816</v>
      </c>
      <c r="C229" s="173">
        <v>9060</v>
      </c>
      <c r="D229" s="173">
        <v>198</v>
      </c>
      <c r="E229" s="173">
        <v>24</v>
      </c>
      <c r="F229" s="173">
        <v>1201</v>
      </c>
      <c r="G229" s="30">
        <f t="shared" si="13"/>
        <v>99492</v>
      </c>
      <c r="H229" s="173">
        <v>1411</v>
      </c>
      <c r="I229" s="173">
        <v>24</v>
      </c>
      <c r="J229" s="30">
        <v>9548</v>
      </c>
      <c r="K229" s="30">
        <v>14610</v>
      </c>
      <c r="L229" s="173">
        <v>24155</v>
      </c>
      <c r="M229" s="173">
        <v>253</v>
      </c>
      <c r="N229" s="173">
        <v>12046</v>
      </c>
      <c r="O229" s="173">
        <v>11</v>
      </c>
      <c r="P229" s="30">
        <f t="shared" si="16"/>
        <v>12109</v>
      </c>
      <c r="Q229" s="30">
        <f t="shared" si="16"/>
        <v>242</v>
      </c>
      <c r="R229" s="30">
        <f t="shared" si="17"/>
        <v>8.4469985460084475E-3</v>
      </c>
      <c r="S229" s="30">
        <f t="shared" si="18"/>
        <v>9.267133294084298E-4</v>
      </c>
      <c r="T229" s="30">
        <f t="shared" si="19"/>
        <v>1.6900752506311737E-2</v>
      </c>
      <c r="U229" s="30">
        <f t="shared" si="14"/>
        <v>49518.857142857145</v>
      </c>
      <c r="V229" s="30">
        <f t="shared" si="20"/>
        <v>23312.571428571428</v>
      </c>
      <c r="W229" s="30">
        <f t="shared" si="21"/>
        <v>26206.285714285714</v>
      </c>
      <c r="X229" s="30">
        <f t="shared" si="22"/>
        <v>394</v>
      </c>
      <c r="Y229" s="30">
        <f t="shared" si="23"/>
        <v>24.285714285714285</v>
      </c>
    </row>
    <row r="230" spans="1:25" x14ac:dyDescent="0.35">
      <c r="A230" s="31">
        <v>44080</v>
      </c>
      <c r="B230" s="30">
        <f t="shared" si="12"/>
        <v>1777634</v>
      </c>
      <c r="C230" s="173">
        <v>6818</v>
      </c>
      <c r="D230" s="173">
        <v>113</v>
      </c>
      <c r="E230" s="173">
        <v>28</v>
      </c>
      <c r="F230" s="173">
        <v>1040</v>
      </c>
      <c r="G230" s="30">
        <f t="shared" si="13"/>
        <v>100532</v>
      </c>
      <c r="H230" s="173">
        <v>1220</v>
      </c>
      <c r="I230" s="173">
        <v>28</v>
      </c>
      <c r="J230" s="30">
        <v>7195</v>
      </c>
      <c r="K230" s="30">
        <v>15667</v>
      </c>
      <c r="L230" s="173">
        <v>22858</v>
      </c>
      <c r="M230" s="173">
        <v>139</v>
      </c>
      <c r="N230" s="173">
        <v>13561</v>
      </c>
      <c r="O230" s="173">
        <v>8</v>
      </c>
      <c r="P230" s="30">
        <f t="shared" si="16"/>
        <v>9297</v>
      </c>
      <c r="Q230" s="30">
        <f t="shared" si="16"/>
        <v>131</v>
      </c>
      <c r="R230" s="30">
        <f t="shared" si="17"/>
        <v>8.4086505551623711E-3</v>
      </c>
      <c r="S230" s="30">
        <f t="shared" si="18"/>
        <v>8.6794111184355092E-4</v>
      </c>
      <c r="T230" s="30">
        <f t="shared" si="19"/>
        <v>1.684447284973329E-2</v>
      </c>
      <c r="U230" s="30">
        <f t="shared" si="14"/>
        <v>49252</v>
      </c>
      <c r="V230" s="30">
        <f t="shared" si="20"/>
        <v>23246.285714285714</v>
      </c>
      <c r="W230" s="30">
        <f t="shared" si="21"/>
        <v>26005.714285714286</v>
      </c>
      <c r="X230" s="30">
        <f t="shared" si="22"/>
        <v>391.57142857142856</v>
      </c>
      <c r="Y230" s="30">
        <f t="shared" si="23"/>
        <v>22.571428571428573</v>
      </c>
    </row>
    <row r="231" spans="1:25" x14ac:dyDescent="0.35">
      <c r="A231" s="31">
        <v>44081</v>
      </c>
      <c r="B231" s="30">
        <f t="shared" si="12"/>
        <v>1785511</v>
      </c>
      <c r="C231" s="173">
        <v>7877</v>
      </c>
      <c r="D231" s="173">
        <v>161</v>
      </c>
      <c r="E231" s="173">
        <v>33</v>
      </c>
      <c r="F231" s="173">
        <v>1103</v>
      </c>
      <c r="G231" s="30">
        <f t="shared" si="13"/>
        <v>101635</v>
      </c>
      <c r="H231" s="173">
        <v>1321</v>
      </c>
      <c r="I231" s="173">
        <v>34</v>
      </c>
      <c r="J231" s="30">
        <v>8312</v>
      </c>
      <c r="K231" s="30">
        <v>28420</v>
      </c>
      <c r="L231" s="173">
        <v>36729</v>
      </c>
      <c r="M231" s="173">
        <v>200</v>
      </c>
      <c r="N231" s="173">
        <v>25379</v>
      </c>
      <c r="O231" s="173">
        <v>26</v>
      </c>
      <c r="P231" s="30">
        <f t="shared" si="16"/>
        <v>11350</v>
      </c>
      <c r="Q231" s="30">
        <f t="shared" si="16"/>
        <v>174</v>
      </c>
      <c r="R231" s="30">
        <f t="shared" si="17"/>
        <v>8.0288863310260007E-3</v>
      </c>
      <c r="S231" s="30">
        <f t="shared" si="18"/>
        <v>8.46301317812052E-4</v>
      </c>
      <c r="T231" s="30">
        <f t="shared" si="19"/>
        <v>1.6728494923574696E-2</v>
      </c>
      <c r="U231" s="30">
        <f t="shared" si="14"/>
        <v>45300.714285714283</v>
      </c>
      <c r="V231" s="30">
        <f t="shared" si="20"/>
        <v>20486.857142857141</v>
      </c>
      <c r="W231" s="30">
        <f t="shared" si="21"/>
        <v>24813.857142857141</v>
      </c>
      <c r="X231" s="30">
        <f t="shared" si="22"/>
        <v>342.71428571428572</v>
      </c>
      <c r="Y231" s="30">
        <f t="shared" si="23"/>
        <v>21</v>
      </c>
    </row>
    <row r="232" spans="1:25" x14ac:dyDescent="0.35">
      <c r="A232" s="31">
        <v>44082</v>
      </c>
      <c r="B232" s="30">
        <f t="shared" si="12"/>
        <v>1806465</v>
      </c>
      <c r="C232" s="173">
        <v>20954</v>
      </c>
      <c r="D232" s="173">
        <v>546</v>
      </c>
      <c r="E232" s="173">
        <v>15</v>
      </c>
      <c r="F232" s="173">
        <v>629</v>
      </c>
      <c r="G232" s="30">
        <f t="shared" si="13"/>
        <v>102264</v>
      </c>
      <c r="H232" s="173">
        <v>816</v>
      </c>
      <c r="I232" s="173">
        <v>16</v>
      </c>
      <c r="J232" s="30">
        <v>22319</v>
      </c>
      <c r="K232" s="30">
        <v>54564</v>
      </c>
      <c r="L232" s="173">
        <v>76874</v>
      </c>
      <c r="M232" s="173">
        <v>660</v>
      </c>
      <c r="N232" s="173">
        <v>41290</v>
      </c>
      <c r="O232" s="173">
        <v>61</v>
      </c>
      <c r="P232" s="30">
        <f t="shared" si="16"/>
        <v>35584</v>
      </c>
      <c r="Q232" s="30">
        <f t="shared" si="16"/>
        <v>599</v>
      </c>
      <c r="R232" s="30">
        <f t="shared" si="17"/>
        <v>8.2412775790191312E-3</v>
      </c>
      <c r="S232" s="30">
        <f t="shared" si="18"/>
        <v>1.0073783658689319E-3</v>
      </c>
      <c r="T232" s="30">
        <f t="shared" si="19"/>
        <v>1.7226103600100098E-2</v>
      </c>
      <c r="U232" s="30">
        <f t="shared" si="14"/>
        <v>47357.428571428572</v>
      </c>
      <c r="V232" s="30">
        <f t="shared" si="20"/>
        <v>21122.428571428572</v>
      </c>
      <c r="W232" s="30">
        <f t="shared" si="21"/>
        <v>26235</v>
      </c>
      <c r="X232" s="30">
        <f t="shared" si="22"/>
        <v>363.85714285714283</v>
      </c>
      <c r="Y232" s="30">
        <f t="shared" si="23"/>
        <v>26.428571428571427</v>
      </c>
    </row>
    <row r="233" spans="1:25" x14ac:dyDescent="0.35">
      <c r="A233" s="31">
        <v>44083</v>
      </c>
      <c r="B233" s="30">
        <f t="shared" si="12"/>
        <v>1825084</v>
      </c>
      <c r="C233" s="173">
        <v>18619</v>
      </c>
      <c r="D233" s="173">
        <v>475</v>
      </c>
      <c r="E233" s="173">
        <v>36</v>
      </c>
      <c r="F233" s="173">
        <v>1479</v>
      </c>
      <c r="G233" s="30">
        <f t="shared" si="13"/>
        <v>103743</v>
      </c>
      <c r="H233" s="173">
        <v>1784</v>
      </c>
      <c r="I233" s="173">
        <v>37</v>
      </c>
      <c r="J233" s="30">
        <v>19897</v>
      </c>
      <c r="K233" s="30">
        <v>47999</v>
      </c>
      <c r="L233" s="173">
        <v>67894</v>
      </c>
      <c r="M233" s="173">
        <v>593</v>
      </c>
      <c r="N233" s="173">
        <v>34071</v>
      </c>
      <c r="O233" s="173">
        <v>45</v>
      </c>
      <c r="P233" s="30">
        <f t="shared" si="16"/>
        <v>33823</v>
      </c>
      <c r="Q233" s="30">
        <f t="shared" si="16"/>
        <v>548</v>
      </c>
      <c r="R233" s="30">
        <f t="shared" si="17"/>
        <v>8.3327739235252735E-3</v>
      </c>
      <c r="S233" s="30">
        <f t="shared" si="18"/>
        <v>1.0237369049197718E-3</v>
      </c>
      <c r="T233" s="30">
        <f t="shared" si="19"/>
        <v>1.7274721281262572E-2</v>
      </c>
      <c r="U233" s="30">
        <f t="shared" si="14"/>
        <v>48946.142857142855</v>
      </c>
      <c r="V233" s="30">
        <f t="shared" si="20"/>
        <v>22014</v>
      </c>
      <c r="W233" s="30">
        <f t="shared" si="21"/>
        <v>26932.142857142859</v>
      </c>
      <c r="X233" s="30">
        <f t="shared" si="22"/>
        <v>380.28571428571428</v>
      </c>
      <c r="Y233" s="30">
        <f t="shared" si="23"/>
        <v>27.571428571428573</v>
      </c>
    </row>
    <row r="234" spans="1:25" x14ac:dyDescent="0.35">
      <c r="A234" s="31">
        <v>44084</v>
      </c>
      <c r="B234" s="30">
        <f t="shared" si="12"/>
        <v>1840814</v>
      </c>
      <c r="C234" s="173">
        <v>15730</v>
      </c>
      <c r="D234" s="173">
        <v>412</v>
      </c>
      <c r="E234" s="173">
        <v>29</v>
      </c>
      <c r="F234" s="173">
        <v>1384</v>
      </c>
      <c r="G234" s="30">
        <f t="shared" si="13"/>
        <v>105127</v>
      </c>
      <c r="H234" s="173">
        <v>1627</v>
      </c>
      <c r="I234" s="173">
        <v>29</v>
      </c>
      <c r="J234" s="30">
        <v>16705</v>
      </c>
      <c r="K234" s="30">
        <v>47929</v>
      </c>
      <c r="L234" s="173">
        <v>64627</v>
      </c>
      <c r="M234" s="173">
        <v>516</v>
      </c>
      <c r="N234" s="173">
        <v>36013</v>
      </c>
      <c r="O234" s="173">
        <v>26</v>
      </c>
      <c r="P234" s="30">
        <f t="shared" si="16"/>
        <v>28614</v>
      </c>
      <c r="Q234" s="30">
        <f t="shared" si="16"/>
        <v>490</v>
      </c>
      <c r="R234" s="30">
        <f t="shared" si="17"/>
        <v>8.1732010688701714E-3</v>
      </c>
      <c r="S234" s="30">
        <f t="shared" si="18"/>
        <v>1.0235898081950175E-3</v>
      </c>
      <c r="T234" s="30">
        <f t="shared" si="19"/>
        <v>1.7008634054892089E-2</v>
      </c>
      <c r="U234" s="30">
        <f t="shared" si="14"/>
        <v>49237.571428571428</v>
      </c>
      <c r="V234" s="30">
        <f t="shared" si="20"/>
        <v>22022.428571428572</v>
      </c>
      <c r="W234" s="30">
        <f t="shared" si="21"/>
        <v>27215.142857142859</v>
      </c>
      <c r="X234" s="30">
        <f t="shared" si="22"/>
        <v>374.57142857142856</v>
      </c>
      <c r="Y234" s="30">
        <f t="shared" si="23"/>
        <v>27.857142857142858</v>
      </c>
    </row>
    <row r="235" spans="1:25" x14ac:dyDescent="0.35">
      <c r="A235" s="31">
        <v>44085</v>
      </c>
      <c r="B235" s="30">
        <f t="shared" si="12"/>
        <v>1856351</v>
      </c>
      <c r="C235" s="173">
        <v>15537</v>
      </c>
      <c r="D235" s="173">
        <v>409</v>
      </c>
      <c r="E235" s="173">
        <v>31</v>
      </c>
      <c r="F235" s="173">
        <v>1374</v>
      </c>
      <c r="G235" s="30">
        <f t="shared" si="13"/>
        <v>106501</v>
      </c>
      <c r="H235" s="173">
        <v>1668</v>
      </c>
      <c r="I235" s="173">
        <v>32</v>
      </c>
      <c r="J235" s="30">
        <v>16531</v>
      </c>
      <c r="K235" s="30">
        <v>41916</v>
      </c>
      <c r="L235" s="173">
        <v>58439</v>
      </c>
      <c r="M235" s="173">
        <v>506</v>
      </c>
      <c r="N235" s="173">
        <v>31239</v>
      </c>
      <c r="O235" s="173">
        <v>28</v>
      </c>
      <c r="P235" s="30">
        <f t="shared" si="16"/>
        <v>27200</v>
      </c>
      <c r="Q235" s="30">
        <f t="shared" si="16"/>
        <v>478</v>
      </c>
      <c r="R235" s="30">
        <f t="shared" si="17"/>
        <v>8.1547090813934974E-3</v>
      </c>
      <c r="S235" s="30">
        <f t="shared" si="18"/>
        <v>1.058889766992598E-3</v>
      </c>
      <c r="T235" s="30">
        <f t="shared" si="19"/>
        <v>1.6850554194597949E-2</v>
      </c>
      <c r="U235" s="30">
        <f t="shared" si="14"/>
        <v>50225.142857142855</v>
      </c>
      <c r="V235" s="30">
        <f t="shared" si="20"/>
        <v>22568.142857142859</v>
      </c>
      <c r="W235" s="30">
        <f t="shared" si="21"/>
        <v>27657</v>
      </c>
      <c r="X235" s="30">
        <f t="shared" si="22"/>
        <v>380.28571428571428</v>
      </c>
      <c r="Y235" s="30">
        <f t="shared" si="23"/>
        <v>29.285714285714285</v>
      </c>
    </row>
    <row r="236" spans="1:25" x14ac:dyDescent="0.35">
      <c r="A236" s="31">
        <v>44086</v>
      </c>
      <c r="B236" s="30">
        <f t="shared" si="12"/>
        <v>1866161</v>
      </c>
      <c r="C236" s="173">
        <v>9810</v>
      </c>
      <c r="D236" s="173">
        <v>189</v>
      </c>
      <c r="E236" s="173">
        <v>21</v>
      </c>
      <c r="F236" s="173">
        <v>1113</v>
      </c>
      <c r="G236" s="30">
        <f t="shared" si="13"/>
        <v>107614</v>
      </c>
      <c r="H236" s="173">
        <v>1309</v>
      </c>
      <c r="I236" s="173">
        <v>22</v>
      </c>
      <c r="J236" s="30">
        <v>10379</v>
      </c>
      <c r="K236" s="30">
        <v>12954</v>
      </c>
      <c r="L236" s="173">
        <v>23333</v>
      </c>
      <c r="M236" s="173">
        <v>238</v>
      </c>
      <c r="N236" s="173">
        <v>9288</v>
      </c>
      <c r="O236" s="173">
        <v>6</v>
      </c>
      <c r="P236" s="30">
        <f t="shared" si="16"/>
        <v>14045</v>
      </c>
      <c r="Q236" s="30">
        <f t="shared" si="16"/>
        <v>232</v>
      </c>
      <c r="R236" s="30">
        <f t="shared" si="17"/>
        <v>8.1310548133449647E-3</v>
      </c>
      <c r="S236" s="30">
        <f t="shared" si="18"/>
        <v>1.0479928317290309E-3</v>
      </c>
      <c r="T236" s="30">
        <f t="shared" si="19"/>
        <v>1.6584017559548005E-2</v>
      </c>
      <c r="U236" s="30">
        <f t="shared" si="14"/>
        <v>50107.714285714283</v>
      </c>
      <c r="V236" s="30">
        <f t="shared" si="20"/>
        <v>22844.714285714286</v>
      </c>
      <c r="W236" s="30">
        <f t="shared" si="21"/>
        <v>27263</v>
      </c>
      <c r="X236" s="30">
        <f t="shared" si="22"/>
        <v>378.85714285714283</v>
      </c>
      <c r="Y236" s="30">
        <f t="shared" si="23"/>
        <v>28.571428571428573</v>
      </c>
    </row>
    <row r="237" spans="1:25" x14ac:dyDescent="0.35">
      <c r="A237" s="31">
        <v>44087</v>
      </c>
      <c r="B237" s="30">
        <f t="shared" si="12"/>
        <v>1874757</v>
      </c>
      <c r="C237" s="173">
        <v>8596</v>
      </c>
      <c r="D237" s="173">
        <v>161</v>
      </c>
      <c r="E237" s="173">
        <v>31</v>
      </c>
      <c r="F237" s="173">
        <v>1049</v>
      </c>
      <c r="G237" s="30">
        <f t="shared" si="13"/>
        <v>108663</v>
      </c>
      <c r="H237" s="173">
        <v>1217</v>
      </c>
      <c r="I237" s="173">
        <v>31</v>
      </c>
      <c r="J237" s="30">
        <v>9020</v>
      </c>
      <c r="K237" s="30">
        <v>15018</v>
      </c>
      <c r="L237" s="173">
        <v>24037</v>
      </c>
      <c r="M237" s="173">
        <v>198</v>
      </c>
      <c r="N237" s="173">
        <v>13051</v>
      </c>
      <c r="O237" s="173">
        <v>7</v>
      </c>
      <c r="P237" s="30">
        <f t="shared" si="16"/>
        <v>10986</v>
      </c>
      <c r="Q237" s="30">
        <f t="shared" si="16"/>
        <v>191</v>
      </c>
      <c r="R237" s="30">
        <f t="shared" si="17"/>
        <v>8.2714607609971208E-3</v>
      </c>
      <c r="S237" s="30">
        <f t="shared" si="18"/>
        <v>1.0455469681764926E-3</v>
      </c>
      <c r="T237" s="30">
        <f t="shared" si="19"/>
        <v>1.678197052016683E-2</v>
      </c>
      <c r="U237" s="30">
        <f t="shared" si="14"/>
        <v>50276.142857142855</v>
      </c>
      <c r="V237" s="30">
        <f t="shared" si="20"/>
        <v>23086</v>
      </c>
      <c r="W237" s="30">
        <f t="shared" si="21"/>
        <v>27190.142857142859</v>
      </c>
      <c r="X237" s="30">
        <f t="shared" si="22"/>
        <v>387.42857142857144</v>
      </c>
      <c r="Y237" s="30">
        <f t="shared" si="23"/>
        <v>28.428571428571427</v>
      </c>
    </row>
    <row r="238" spans="1:25" x14ac:dyDescent="0.35">
      <c r="A238" s="31">
        <v>44088</v>
      </c>
      <c r="B238" s="30">
        <f t="shared" si="12"/>
        <v>1894464</v>
      </c>
      <c r="C238" s="173">
        <v>19707</v>
      </c>
      <c r="D238" s="173">
        <v>503</v>
      </c>
      <c r="E238" s="173">
        <v>24</v>
      </c>
      <c r="F238" s="173">
        <v>1477</v>
      </c>
      <c r="G238" s="30">
        <f t="shared" si="13"/>
        <v>110140</v>
      </c>
      <c r="H238" s="173">
        <v>1804</v>
      </c>
      <c r="I238" s="173">
        <v>25</v>
      </c>
      <c r="J238" s="30">
        <v>20893</v>
      </c>
      <c r="K238" s="30">
        <v>56094</v>
      </c>
      <c r="L238" s="173">
        <v>76981</v>
      </c>
      <c r="M238" s="173">
        <v>624</v>
      </c>
      <c r="N238" s="173">
        <v>42841</v>
      </c>
      <c r="O238" s="173">
        <v>29</v>
      </c>
      <c r="P238" s="30">
        <f t="shared" si="16"/>
        <v>34140</v>
      </c>
      <c r="Q238" s="30">
        <f t="shared" si="16"/>
        <v>595</v>
      </c>
      <c r="R238" s="30">
        <f t="shared" si="17"/>
        <v>8.5036398638397692E-3</v>
      </c>
      <c r="S238" s="30">
        <f t="shared" si="18"/>
        <v>9.7212129378756746E-4</v>
      </c>
      <c r="T238" s="30">
        <f t="shared" si="19"/>
        <v>1.6990975747320926E-2</v>
      </c>
      <c r="U238" s="30">
        <f t="shared" si="14"/>
        <v>56026.428571428572</v>
      </c>
      <c r="V238" s="30">
        <f t="shared" si="20"/>
        <v>26341.714285714286</v>
      </c>
      <c r="W238" s="30">
        <f t="shared" si="21"/>
        <v>29684.714285714286</v>
      </c>
      <c r="X238" s="30">
        <f t="shared" si="22"/>
        <v>447.57142857142856</v>
      </c>
      <c r="Y238" s="30">
        <f t="shared" si="23"/>
        <v>28.857142857142858</v>
      </c>
    </row>
    <row r="239" spans="1:25" x14ac:dyDescent="0.35">
      <c r="A239" s="31">
        <v>44089</v>
      </c>
      <c r="B239" s="30">
        <f t="shared" si="12"/>
        <v>1912816</v>
      </c>
      <c r="C239" s="173">
        <v>18352</v>
      </c>
      <c r="D239" s="173">
        <v>424</v>
      </c>
      <c r="E239" s="173">
        <v>26</v>
      </c>
      <c r="F239" s="173">
        <v>1516</v>
      </c>
      <c r="G239" s="30">
        <f t="shared" si="13"/>
        <v>111656</v>
      </c>
      <c r="H239" s="173">
        <v>1815</v>
      </c>
      <c r="I239" s="173">
        <v>28</v>
      </c>
      <c r="J239" s="30">
        <v>19469</v>
      </c>
      <c r="K239" s="30">
        <v>51386</v>
      </c>
      <c r="L239" s="173">
        <v>70850</v>
      </c>
      <c r="M239" s="173">
        <v>523</v>
      </c>
      <c r="N239" s="173">
        <v>37524</v>
      </c>
      <c r="O239" s="173">
        <v>15</v>
      </c>
      <c r="P239" s="30">
        <f t="shared" si="16"/>
        <v>33326</v>
      </c>
      <c r="Q239" s="30">
        <f t="shared" si="16"/>
        <v>508</v>
      </c>
      <c r="R239" s="30">
        <f t="shared" si="17"/>
        <v>8.281519884193381E-3</v>
      </c>
      <c r="S239" s="30">
        <f t="shared" si="18"/>
        <v>7.6460468467408728E-4</v>
      </c>
      <c r="T239" s="30">
        <f t="shared" si="19"/>
        <v>1.6701988645722379E-2</v>
      </c>
      <c r="U239" s="30">
        <f t="shared" si="14"/>
        <v>55165.857142857145</v>
      </c>
      <c r="V239" s="30">
        <f t="shared" si="20"/>
        <v>26019.142857142859</v>
      </c>
      <c r="W239" s="30">
        <f t="shared" si="21"/>
        <v>29146.714285714286</v>
      </c>
      <c r="X239" s="30">
        <f t="shared" si="22"/>
        <v>434.57142857142856</v>
      </c>
      <c r="Y239" s="30">
        <f t="shared" si="23"/>
        <v>22.285714285714285</v>
      </c>
    </row>
    <row r="240" spans="1:25" x14ac:dyDescent="0.35">
      <c r="A240" s="31">
        <v>44090</v>
      </c>
      <c r="B240" s="30">
        <f t="shared" si="12"/>
        <v>1929300</v>
      </c>
      <c r="C240" s="173">
        <v>16484</v>
      </c>
      <c r="D240" s="173">
        <v>413</v>
      </c>
      <c r="E240" s="173">
        <v>32</v>
      </c>
      <c r="F240" s="173">
        <v>1465</v>
      </c>
      <c r="G240" s="30">
        <f t="shared" si="13"/>
        <v>113121</v>
      </c>
      <c r="H240" s="173">
        <v>1711</v>
      </c>
      <c r="I240" s="173">
        <v>33</v>
      </c>
      <c r="J240" s="30">
        <v>17592</v>
      </c>
      <c r="K240" s="30">
        <v>47490</v>
      </c>
      <c r="L240" s="173">
        <v>65072</v>
      </c>
      <c r="M240" s="173">
        <v>522</v>
      </c>
      <c r="N240" s="173">
        <v>32674</v>
      </c>
      <c r="O240" s="173">
        <v>26</v>
      </c>
      <c r="P240" s="30">
        <f t="shared" si="16"/>
        <v>32398</v>
      </c>
      <c r="Q240" s="30">
        <f t="shared" si="16"/>
        <v>496</v>
      </c>
      <c r="R240" s="30">
        <f t="shared" si="17"/>
        <v>8.157270718606769E-3</v>
      </c>
      <c r="S240" s="30">
        <f t="shared" si="18"/>
        <v>6.7610916448699601E-4</v>
      </c>
      <c r="T240" s="30">
        <f t="shared" si="19"/>
        <v>1.6545938497805866E-2</v>
      </c>
      <c r="U240" s="30">
        <f t="shared" si="14"/>
        <v>54762.714285714283</v>
      </c>
      <c r="V240" s="30">
        <f t="shared" si="20"/>
        <v>25815.571428571428</v>
      </c>
      <c r="W240" s="30">
        <f t="shared" si="21"/>
        <v>28947.142857142859</v>
      </c>
      <c r="X240" s="30">
        <f t="shared" si="22"/>
        <v>427.14285714285717</v>
      </c>
      <c r="Y240" s="30">
        <f t="shared" si="23"/>
        <v>19.571428571428573</v>
      </c>
    </row>
    <row r="241" spans="1:25" x14ac:dyDescent="0.35">
      <c r="A241" s="31">
        <v>44091</v>
      </c>
      <c r="B241" s="30">
        <f t="shared" si="12"/>
        <v>1943997</v>
      </c>
      <c r="C241" s="173">
        <v>14697</v>
      </c>
      <c r="D241" s="173">
        <v>354</v>
      </c>
      <c r="E241" s="173">
        <v>47</v>
      </c>
      <c r="F241" s="173">
        <v>1503</v>
      </c>
      <c r="G241" s="30">
        <f t="shared" si="13"/>
        <v>114624</v>
      </c>
      <c r="H241" s="173">
        <v>1805</v>
      </c>
      <c r="I241" s="173">
        <v>49</v>
      </c>
      <c r="J241" s="30">
        <v>15579</v>
      </c>
      <c r="K241" s="30">
        <v>52029</v>
      </c>
      <c r="L241" s="173">
        <v>67603</v>
      </c>
      <c r="M241" s="173">
        <v>459</v>
      </c>
      <c r="N241" s="173">
        <v>38629</v>
      </c>
      <c r="O241" s="173">
        <v>13</v>
      </c>
      <c r="P241" s="30">
        <f t="shared" si="16"/>
        <v>28974</v>
      </c>
      <c r="Q241" s="30">
        <f t="shared" si="16"/>
        <v>446</v>
      </c>
      <c r="R241" s="30">
        <f t="shared" si="17"/>
        <v>7.9468827252371765E-3</v>
      </c>
      <c r="S241" s="30">
        <f t="shared" si="18"/>
        <v>6.0415306510236497E-4</v>
      </c>
      <c r="T241" s="30">
        <f t="shared" si="19"/>
        <v>1.6270040702715538E-2</v>
      </c>
      <c r="U241" s="30">
        <f t="shared" si="14"/>
        <v>55187.857142857145</v>
      </c>
      <c r="V241" s="30">
        <f t="shared" si="20"/>
        <v>25867</v>
      </c>
      <c r="W241" s="30">
        <f t="shared" si="21"/>
        <v>29320.857142857141</v>
      </c>
      <c r="X241" s="30">
        <f t="shared" si="22"/>
        <v>420.85714285714283</v>
      </c>
      <c r="Y241" s="30">
        <f t="shared" si="23"/>
        <v>17.714285714285715</v>
      </c>
    </row>
    <row r="242" spans="1:25" x14ac:dyDescent="0.35">
      <c r="A242" s="31">
        <v>44092</v>
      </c>
      <c r="B242" s="30">
        <f t="shared" si="12"/>
        <v>1958659</v>
      </c>
      <c r="C242" s="173">
        <v>14662</v>
      </c>
      <c r="D242" s="173">
        <v>436</v>
      </c>
      <c r="E242" s="173">
        <v>38</v>
      </c>
      <c r="F242" s="173">
        <v>1495</v>
      </c>
      <c r="G242" s="30">
        <f t="shared" si="13"/>
        <v>116119</v>
      </c>
      <c r="H242" s="173">
        <v>1825</v>
      </c>
      <c r="I242" s="173">
        <v>42</v>
      </c>
      <c r="J242" s="30">
        <v>15537</v>
      </c>
      <c r="K242" s="30">
        <v>43431</v>
      </c>
      <c r="L242" s="173">
        <v>58953</v>
      </c>
      <c r="M242" s="173">
        <v>544</v>
      </c>
      <c r="N242" s="173">
        <v>30764</v>
      </c>
      <c r="O242" s="173">
        <v>18</v>
      </c>
      <c r="P242" s="30">
        <f t="shared" si="16"/>
        <v>28189</v>
      </c>
      <c r="Q242" s="30">
        <f t="shared" si="16"/>
        <v>526</v>
      </c>
      <c r="R242" s="30">
        <f t="shared" si="17"/>
        <v>8.034557905431082E-3</v>
      </c>
      <c r="S242" s="30">
        <f t="shared" si="18"/>
        <v>5.5671945734503425E-4</v>
      </c>
      <c r="T242" s="30">
        <f t="shared" si="19"/>
        <v>1.6445308637906601E-2</v>
      </c>
      <c r="U242" s="30">
        <f t="shared" si="14"/>
        <v>55261.285714285717</v>
      </c>
      <c r="V242" s="30">
        <f t="shared" si="20"/>
        <v>26008.285714285714</v>
      </c>
      <c r="W242" s="30">
        <f t="shared" si="21"/>
        <v>29253</v>
      </c>
      <c r="X242" s="30">
        <f t="shared" si="22"/>
        <v>427.71428571428572</v>
      </c>
      <c r="Y242" s="30">
        <f t="shared" si="23"/>
        <v>16.285714285714285</v>
      </c>
    </row>
    <row r="243" spans="1:25" x14ac:dyDescent="0.35">
      <c r="A243" s="31">
        <v>44093</v>
      </c>
      <c r="B243" s="30">
        <f t="shared" si="12"/>
        <v>1966591</v>
      </c>
      <c r="C243" s="173">
        <v>7932</v>
      </c>
      <c r="D243" s="173">
        <v>202</v>
      </c>
      <c r="E243" s="173">
        <v>33</v>
      </c>
      <c r="F243" s="173">
        <v>1191</v>
      </c>
      <c r="G243" s="30">
        <f t="shared" si="13"/>
        <v>117310</v>
      </c>
      <c r="H243" s="173">
        <v>1402</v>
      </c>
      <c r="I243" s="173">
        <v>34</v>
      </c>
      <c r="J243" s="30">
        <v>8367</v>
      </c>
      <c r="K243" s="30">
        <v>14660</v>
      </c>
      <c r="L243" s="173">
        <v>23021</v>
      </c>
      <c r="M243" s="173">
        <v>254</v>
      </c>
      <c r="N243" s="173">
        <v>8751</v>
      </c>
      <c r="O243" s="173">
        <v>1</v>
      </c>
      <c r="P243" s="30">
        <f t="shared" si="16"/>
        <v>14270</v>
      </c>
      <c r="Q243" s="30">
        <f t="shared" si="16"/>
        <v>253</v>
      </c>
      <c r="R243" s="30">
        <f t="shared" si="17"/>
        <v>8.082438806055102E-3</v>
      </c>
      <c r="S243" s="30">
        <f t="shared" si="18"/>
        <v>5.3370153843140713E-4</v>
      </c>
      <c r="T243" s="30">
        <f t="shared" si="19"/>
        <v>1.6540214940504599E-2</v>
      </c>
      <c r="U243" s="30">
        <f t="shared" si="14"/>
        <v>55216.714285714283</v>
      </c>
      <c r="V243" s="30">
        <f t="shared" si="20"/>
        <v>26040.428571428572</v>
      </c>
      <c r="W243" s="30">
        <f t="shared" si="21"/>
        <v>29176.285714285714</v>
      </c>
      <c r="X243" s="30">
        <f t="shared" si="22"/>
        <v>430.71428571428572</v>
      </c>
      <c r="Y243" s="30">
        <f t="shared" si="23"/>
        <v>15.571428571428571</v>
      </c>
    </row>
    <row r="244" spans="1:25" x14ac:dyDescent="0.35">
      <c r="A244" s="31">
        <v>44094</v>
      </c>
      <c r="B244" s="30">
        <f t="shared" si="12"/>
        <v>1972705</v>
      </c>
      <c r="C244" s="173">
        <v>6114</v>
      </c>
      <c r="D244" s="173">
        <v>141</v>
      </c>
      <c r="E244" s="173">
        <v>30</v>
      </c>
      <c r="F244" s="173">
        <v>1151</v>
      </c>
      <c r="G244" s="30">
        <f t="shared" si="13"/>
        <v>118461</v>
      </c>
      <c r="H244" s="173">
        <v>1342</v>
      </c>
      <c r="I244" s="173">
        <v>30</v>
      </c>
      <c r="J244" s="30">
        <v>6440</v>
      </c>
      <c r="K244" s="30">
        <v>16862</v>
      </c>
      <c r="L244" s="173">
        <v>23302</v>
      </c>
      <c r="M244" s="173">
        <v>176</v>
      </c>
      <c r="N244" s="173">
        <v>12656</v>
      </c>
      <c r="O244" s="173">
        <v>7</v>
      </c>
      <c r="P244" s="30">
        <f t="shared" si="16"/>
        <v>10646</v>
      </c>
      <c r="Q244" s="30">
        <f t="shared" si="16"/>
        <v>169</v>
      </c>
      <c r="R244" s="30">
        <f t="shared" si="17"/>
        <v>8.0408106132478958E-3</v>
      </c>
      <c r="S244" s="30">
        <f t="shared" si="18"/>
        <v>5.3473574733000067E-4</v>
      </c>
      <c r="T244" s="30">
        <f t="shared" si="19"/>
        <v>1.6450206932940536E-2</v>
      </c>
      <c r="U244" s="30">
        <f t="shared" si="14"/>
        <v>55111.714285714283</v>
      </c>
      <c r="V244" s="30">
        <f t="shared" si="20"/>
        <v>25991.857142857141</v>
      </c>
      <c r="W244" s="30">
        <f t="shared" si="21"/>
        <v>29119.857142857141</v>
      </c>
      <c r="X244" s="30">
        <f t="shared" si="22"/>
        <v>427.57142857142856</v>
      </c>
      <c r="Y244" s="30">
        <f t="shared" si="23"/>
        <v>15.571428571428571</v>
      </c>
    </row>
    <row r="245" spans="1:25" x14ac:dyDescent="0.35">
      <c r="A245" s="31">
        <v>44095</v>
      </c>
      <c r="B245" s="30">
        <f t="shared" si="12"/>
        <v>1990229</v>
      </c>
      <c r="C245" s="173">
        <v>17524</v>
      </c>
      <c r="D245" s="173">
        <v>426</v>
      </c>
      <c r="E245" s="173">
        <v>39</v>
      </c>
      <c r="F245" s="173">
        <v>1716</v>
      </c>
      <c r="G245" s="30">
        <f t="shared" si="13"/>
        <v>120177</v>
      </c>
      <c r="H245" s="173">
        <v>2105</v>
      </c>
      <c r="I245" s="173">
        <v>41</v>
      </c>
      <c r="J245" s="30">
        <v>18526</v>
      </c>
      <c r="K245" s="30">
        <v>60330</v>
      </c>
      <c r="L245" s="173">
        <v>78851</v>
      </c>
      <c r="M245" s="173">
        <v>511</v>
      </c>
      <c r="N245" s="173">
        <v>44264</v>
      </c>
      <c r="O245" s="173">
        <v>40</v>
      </c>
      <c r="P245" s="30">
        <f t="shared" si="16"/>
        <v>34587</v>
      </c>
      <c r="Q245" s="30">
        <f t="shared" si="16"/>
        <v>471</v>
      </c>
      <c r="R245" s="30">
        <f t="shared" si="17"/>
        <v>7.7105238719263666E-3</v>
      </c>
      <c r="S245" s="30">
        <f t="shared" si="18"/>
        <v>5.8461868246436266E-4</v>
      </c>
      <c r="T245" s="30">
        <f t="shared" si="19"/>
        <v>1.5730029058610668E-2</v>
      </c>
      <c r="U245" s="30">
        <f t="shared" si="14"/>
        <v>55378.857142857145</v>
      </c>
      <c r="V245" s="30">
        <f t="shared" si="20"/>
        <v>26055.714285714286</v>
      </c>
      <c r="W245" s="30">
        <f t="shared" si="21"/>
        <v>29323.142857142859</v>
      </c>
      <c r="X245" s="30">
        <f t="shared" si="22"/>
        <v>409.85714285714283</v>
      </c>
      <c r="Y245" s="30">
        <f t="shared" si="23"/>
        <v>17.142857142857142</v>
      </c>
    </row>
    <row r="246" spans="1:25" x14ac:dyDescent="0.35">
      <c r="A246" s="31">
        <v>44096</v>
      </c>
      <c r="B246" s="30">
        <f t="shared" si="12"/>
        <v>2007651</v>
      </c>
      <c r="C246" s="173">
        <v>17422</v>
      </c>
      <c r="D246" s="173">
        <v>508</v>
      </c>
      <c r="E246" s="173">
        <v>16</v>
      </c>
      <c r="F246" s="173">
        <v>642</v>
      </c>
      <c r="G246" s="30">
        <f t="shared" si="13"/>
        <v>120819</v>
      </c>
      <c r="H246" s="173">
        <v>850</v>
      </c>
      <c r="I246" s="173">
        <v>17</v>
      </c>
      <c r="J246" s="30">
        <v>18537</v>
      </c>
      <c r="K246" s="30">
        <v>56278</v>
      </c>
      <c r="L246" s="173">
        <v>74805</v>
      </c>
      <c r="M246" s="173">
        <v>613</v>
      </c>
      <c r="N246" s="173">
        <v>39691</v>
      </c>
      <c r="O246" s="173">
        <v>78</v>
      </c>
      <c r="P246" s="30">
        <f t="shared" si="16"/>
        <v>35114</v>
      </c>
      <c r="Q246" s="30">
        <f t="shared" si="16"/>
        <v>535</v>
      </c>
      <c r="R246" s="30">
        <f t="shared" si="17"/>
        <v>7.8624743684357016E-3</v>
      </c>
      <c r="S246" s="30">
        <f t="shared" si="18"/>
        <v>8.8222958217028474E-4</v>
      </c>
      <c r="T246" s="30">
        <f t="shared" si="19"/>
        <v>1.5723919252027929E-2</v>
      </c>
      <c r="U246" s="30">
        <f t="shared" si="14"/>
        <v>55943.857142857145</v>
      </c>
      <c r="V246" s="30">
        <f t="shared" si="20"/>
        <v>26311.142857142859</v>
      </c>
      <c r="W246" s="30">
        <f t="shared" si="21"/>
        <v>29632.714285714286</v>
      </c>
      <c r="X246" s="30">
        <f t="shared" si="22"/>
        <v>413.71428571428572</v>
      </c>
      <c r="Y246" s="30">
        <f t="shared" si="23"/>
        <v>26.142857142857142</v>
      </c>
    </row>
    <row r="247" spans="1:25" x14ac:dyDescent="0.35">
      <c r="A247" s="31">
        <v>44097</v>
      </c>
      <c r="B247" s="30">
        <f t="shared" si="12"/>
        <v>2023603</v>
      </c>
      <c r="C247" s="173">
        <v>15952</v>
      </c>
      <c r="D247" s="173">
        <v>560</v>
      </c>
      <c r="E247" s="173">
        <v>69</v>
      </c>
      <c r="F247" s="173">
        <v>1712</v>
      </c>
      <c r="G247" s="30">
        <f t="shared" si="13"/>
        <v>122531</v>
      </c>
      <c r="H247" s="173">
        <v>2066</v>
      </c>
      <c r="I247" s="173">
        <v>71</v>
      </c>
      <c r="J247" s="30">
        <v>16897</v>
      </c>
      <c r="K247" s="30">
        <v>49548</v>
      </c>
      <c r="L247" s="173">
        <v>66435</v>
      </c>
      <c r="M247" s="173">
        <v>690</v>
      </c>
      <c r="N247" s="173">
        <v>34052</v>
      </c>
      <c r="O247" s="173">
        <v>43</v>
      </c>
      <c r="P247" s="30">
        <f t="shared" si="16"/>
        <v>32383</v>
      </c>
      <c r="Q247" s="30">
        <f t="shared" si="16"/>
        <v>647</v>
      </c>
      <c r="R247" s="30">
        <f t="shared" si="17"/>
        <v>8.2627172557701613E-3</v>
      </c>
      <c r="S247" s="30">
        <f t="shared" si="18"/>
        <v>9.5782229522956605E-4</v>
      </c>
      <c r="T247" s="30">
        <f t="shared" si="19"/>
        <v>1.6545125785309752E-2</v>
      </c>
      <c r="U247" s="30">
        <f t="shared" si="14"/>
        <v>56138.571428571428</v>
      </c>
      <c r="V247" s="30">
        <f t="shared" si="20"/>
        <v>26309</v>
      </c>
      <c r="W247" s="30">
        <f t="shared" si="21"/>
        <v>29829.571428571428</v>
      </c>
      <c r="X247" s="30">
        <f t="shared" si="22"/>
        <v>435.28571428571428</v>
      </c>
      <c r="Y247" s="30">
        <f t="shared" si="23"/>
        <v>28.571428571428573</v>
      </c>
    </row>
    <row r="248" spans="1:25" x14ac:dyDescent="0.35">
      <c r="A248" s="31">
        <v>44098</v>
      </c>
      <c r="B248" s="30">
        <f t="shared" si="12"/>
        <v>2039674</v>
      </c>
      <c r="C248" s="173">
        <v>16071</v>
      </c>
      <c r="D248" s="173">
        <v>597</v>
      </c>
      <c r="E248" s="173">
        <v>68</v>
      </c>
      <c r="F248" s="173">
        <v>1707</v>
      </c>
      <c r="G248" s="30">
        <f t="shared" si="13"/>
        <v>124238</v>
      </c>
      <c r="H248" s="173">
        <v>2010</v>
      </c>
      <c r="I248" s="173">
        <v>69</v>
      </c>
      <c r="J248" s="30">
        <v>17102</v>
      </c>
      <c r="K248" s="30">
        <v>57234</v>
      </c>
      <c r="L248" s="173">
        <v>74328</v>
      </c>
      <c r="M248" s="173">
        <v>697</v>
      </c>
      <c r="N248" s="173">
        <v>42317</v>
      </c>
      <c r="O248" s="173">
        <v>32</v>
      </c>
      <c r="P248" s="30">
        <f t="shared" si="16"/>
        <v>32011</v>
      </c>
      <c r="Q248" s="30">
        <f t="shared" si="16"/>
        <v>665</v>
      </c>
      <c r="R248" s="30">
        <f t="shared" si="17"/>
        <v>8.7191483506173454E-3</v>
      </c>
      <c r="S248" s="30">
        <f t="shared" si="18"/>
        <v>1.030612484999647E-3</v>
      </c>
      <c r="T248" s="30">
        <f t="shared" si="19"/>
        <v>1.7446581196581195E-2</v>
      </c>
      <c r="U248" s="30">
        <f t="shared" si="14"/>
        <v>57099.285714285717</v>
      </c>
      <c r="V248" s="30">
        <f t="shared" si="20"/>
        <v>26742.857142857141</v>
      </c>
      <c r="W248" s="30">
        <f t="shared" si="21"/>
        <v>30356.428571428572</v>
      </c>
      <c r="X248" s="30">
        <f t="shared" si="22"/>
        <v>466.57142857142856</v>
      </c>
      <c r="Y248" s="30">
        <f t="shared" si="23"/>
        <v>31.285714285714285</v>
      </c>
    </row>
    <row r="249" spans="1:25" x14ac:dyDescent="0.35">
      <c r="A249" s="31">
        <v>44099</v>
      </c>
      <c r="B249" s="30">
        <f t="shared" si="12"/>
        <v>2055101</v>
      </c>
      <c r="C249" s="173">
        <v>15427</v>
      </c>
      <c r="D249" s="173">
        <v>553</v>
      </c>
      <c r="E249" s="173">
        <v>64</v>
      </c>
      <c r="F249" s="173">
        <v>1810</v>
      </c>
      <c r="G249" s="30">
        <f t="shared" si="13"/>
        <v>126048</v>
      </c>
      <c r="H249" s="173">
        <v>2185</v>
      </c>
      <c r="I249" s="173">
        <v>67</v>
      </c>
      <c r="J249" s="30">
        <v>16256</v>
      </c>
      <c r="K249" s="30">
        <v>44778</v>
      </c>
      <c r="L249" s="173">
        <v>61028</v>
      </c>
      <c r="M249" s="173">
        <v>678</v>
      </c>
      <c r="N249" s="173">
        <v>31478</v>
      </c>
      <c r="O249" s="173">
        <v>34</v>
      </c>
      <c r="P249" s="30">
        <f t="shared" si="16"/>
        <v>29550</v>
      </c>
      <c r="Q249" s="30">
        <f t="shared" si="16"/>
        <v>644</v>
      </c>
      <c r="R249" s="30">
        <f t="shared" si="17"/>
        <v>9.0076411877442319E-3</v>
      </c>
      <c r="S249" s="30">
        <f t="shared" si="18"/>
        <v>1.1022048787809144E-3</v>
      </c>
      <c r="T249" s="30">
        <f t="shared" si="19"/>
        <v>1.7946447038358938E-2</v>
      </c>
      <c r="U249" s="30">
        <f t="shared" si="14"/>
        <v>57395.714285714283</v>
      </c>
      <c r="V249" s="30">
        <f t="shared" si="20"/>
        <v>26937.285714285714</v>
      </c>
      <c r="W249" s="30">
        <f t="shared" si="21"/>
        <v>30458.428571428572</v>
      </c>
      <c r="X249" s="30">
        <f t="shared" si="22"/>
        <v>483.42857142857144</v>
      </c>
      <c r="Y249" s="30">
        <f t="shared" si="23"/>
        <v>33.571428571428569</v>
      </c>
    </row>
    <row r="250" spans="1:25" x14ac:dyDescent="0.35">
      <c r="A250" s="31">
        <v>44100</v>
      </c>
      <c r="B250" s="30">
        <f t="shared" si="12"/>
        <v>2065728</v>
      </c>
      <c r="C250" s="173">
        <v>10627</v>
      </c>
      <c r="D250" s="173">
        <v>363</v>
      </c>
      <c r="E250" s="173">
        <v>46</v>
      </c>
      <c r="F250" s="173">
        <v>1356</v>
      </c>
      <c r="G250" s="30">
        <f t="shared" si="13"/>
        <v>127404</v>
      </c>
      <c r="H250" s="173">
        <v>1600</v>
      </c>
      <c r="I250" s="173">
        <v>49</v>
      </c>
      <c r="J250" s="30">
        <v>11217</v>
      </c>
      <c r="K250" s="30">
        <v>15280</v>
      </c>
      <c r="L250" s="173">
        <v>26496</v>
      </c>
      <c r="M250" s="173">
        <v>419</v>
      </c>
      <c r="N250" s="173">
        <v>8443</v>
      </c>
      <c r="O250" s="173">
        <v>8</v>
      </c>
      <c r="P250" s="30">
        <f t="shared" si="16"/>
        <v>18053</v>
      </c>
      <c r="Q250" s="30">
        <f t="shared" si="16"/>
        <v>411</v>
      </c>
      <c r="R250" s="30">
        <f t="shared" si="17"/>
        <v>9.3375612283927E-3</v>
      </c>
      <c r="S250" s="30">
        <f t="shared" si="18"/>
        <v>1.1366785501242362E-3</v>
      </c>
      <c r="T250" s="30">
        <f t="shared" si="19"/>
        <v>1.8414923262488041E-2</v>
      </c>
      <c r="U250" s="30">
        <f t="shared" si="14"/>
        <v>57892.142857142855</v>
      </c>
      <c r="V250" s="30">
        <f t="shared" si="20"/>
        <v>27477.714285714286</v>
      </c>
      <c r="W250" s="30">
        <f t="shared" si="21"/>
        <v>30414.428571428572</v>
      </c>
      <c r="X250" s="30">
        <f t="shared" si="22"/>
        <v>506</v>
      </c>
      <c r="Y250" s="30">
        <f t="shared" si="23"/>
        <v>34.571428571428569</v>
      </c>
    </row>
    <row r="251" spans="1:25" x14ac:dyDescent="0.35">
      <c r="A251" s="31">
        <v>44101</v>
      </c>
      <c r="B251" s="30">
        <f t="shared" si="12"/>
        <v>2074021</v>
      </c>
      <c r="C251" s="173">
        <v>8293</v>
      </c>
      <c r="D251" s="173">
        <v>225</v>
      </c>
      <c r="E251" s="173">
        <v>47</v>
      </c>
      <c r="F251" s="173">
        <v>1236</v>
      </c>
      <c r="G251" s="30">
        <f t="shared" si="13"/>
        <v>128640</v>
      </c>
      <c r="H251" s="173">
        <v>1449</v>
      </c>
      <c r="I251" s="173">
        <v>47</v>
      </c>
      <c r="J251" s="30">
        <v>8751</v>
      </c>
      <c r="K251" s="30">
        <v>14777</v>
      </c>
      <c r="L251" s="173">
        <v>23527</v>
      </c>
      <c r="M251" s="173">
        <v>272</v>
      </c>
      <c r="N251" s="173">
        <v>9884</v>
      </c>
      <c r="O251" s="173">
        <v>13</v>
      </c>
      <c r="P251" s="30">
        <f t="shared" si="16"/>
        <v>13643</v>
      </c>
      <c r="Q251" s="30">
        <f t="shared" si="16"/>
        <v>259</v>
      </c>
      <c r="R251" s="30">
        <f t="shared" si="17"/>
        <v>9.5691419833773151E-3</v>
      </c>
      <c r="S251" s="30">
        <f t="shared" si="18"/>
        <v>1.1802273841307006E-3</v>
      </c>
      <c r="T251" s="30">
        <f t="shared" si="19"/>
        <v>1.8593126890924076E-2</v>
      </c>
      <c r="U251" s="30">
        <f t="shared" si="14"/>
        <v>57924.285714285717</v>
      </c>
      <c r="V251" s="30">
        <f t="shared" si="20"/>
        <v>27905.857142857141</v>
      </c>
      <c r="W251" s="30">
        <f t="shared" si="21"/>
        <v>30018.428571428572</v>
      </c>
      <c r="X251" s="30">
        <f t="shared" si="22"/>
        <v>518.85714285714289</v>
      </c>
      <c r="Y251" s="30">
        <f t="shared" si="23"/>
        <v>35.428571428571431</v>
      </c>
    </row>
    <row r="252" spans="1:25" x14ac:dyDescent="0.35">
      <c r="A252" s="31">
        <v>44102</v>
      </c>
      <c r="B252" s="30">
        <f t="shared" si="12"/>
        <v>2094065</v>
      </c>
      <c r="C252" s="173">
        <v>20044</v>
      </c>
      <c r="D252" s="173">
        <v>865</v>
      </c>
      <c r="E252" s="173">
        <v>63</v>
      </c>
      <c r="F252" s="173">
        <v>1709</v>
      </c>
      <c r="G252" s="30">
        <f t="shared" si="13"/>
        <v>130349</v>
      </c>
      <c r="H252" s="173">
        <v>2122</v>
      </c>
      <c r="I252" s="173">
        <v>65</v>
      </c>
      <c r="J252" s="30">
        <v>21159</v>
      </c>
      <c r="K252" s="30">
        <v>61890</v>
      </c>
      <c r="L252" s="173">
        <v>83033</v>
      </c>
      <c r="M252" s="173">
        <v>997</v>
      </c>
      <c r="N252" s="173">
        <v>41637</v>
      </c>
      <c r="O252" s="173">
        <v>60</v>
      </c>
      <c r="P252" s="30">
        <f t="shared" si="16"/>
        <v>41396</v>
      </c>
      <c r="Q252" s="30">
        <f t="shared" si="16"/>
        <v>937</v>
      </c>
      <c r="R252" s="30">
        <f t="shared" si="17"/>
        <v>1.0657826643101951E-2</v>
      </c>
      <c r="S252" s="30">
        <f t="shared" si="18"/>
        <v>1.2915538163487581E-3</v>
      </c>
      <c r="T252" s="30">
        <f t="shared" si="19"/>
        <v>2.0272075191689339E-2</v>
      </c>
      <c r="U252" s="30">
        <f t="shared" si="14"/>
        <v>58521.714285714283</v>
      </c>
      <c r="V252" s="30">
        <f t="shared" si="20"/>
        <v>28878.571428571428</v>
      </c>
      <c r="W252" s="30">
        <f t="shared" si="21"/>
        <v>29643.142857142859</v>
      </c>
      <c r="X252" s="30">
        <f t="shared" si="22"/>
        <v>585.42857142857144</v>
      </c>
      <c r="Y252" s="30">
        <f t="shared" si="23"/>
        <v>38.285714285714285</v>
      </c>
    </row>
    <row r="253" spans="1:25" x14ac:dyDescent="0.35">
      <c r="A253" s="31">
        <v>44103</v>
      </c>
      <c r="B253" s="30">
        <f t="shared" si="12"/>
        <v>2112780</v>
      </c>
      <c r="C253" s="173">
        <v>18715</v>
      </c>
      <c r="D253" s="173">
        <v>720</v>
      </c>
      <c r="E253" s="173">
        <v>73</v>
      </c>
      <c r="F253" s="173">
        <v>1747</v>
      </c>
      <c r="G253" s="30">
        <f t="shared" si="13"/>
        <v>132096</v>
      </c>
      <c r="H253" s="173">
        <v>2102</v>
      </c>
      <c r="I253" s="173">
        <v>77</v>
      </c>
      <c r="J253" s="30">
        <v>19841</v>
      </c>
      <c r="K253" s="30">
        <v>58874</v>
      </c>
      <c r="L253" s="173">
        <v>78700</v>
      </c>
      <c r="M253" s="173">
        <v>836</v>
      </c>
      <c r="N253" s="173">
        <v>39306</v>
      </c>
      <c r="O253" s="173">
        <v>33</v>
      </c>
      <c r="P253" s="30">
        <f t="shared" si="16"/>
        <v>39394</v>
      </c>
      <c r="Q253" s="30">
        <f t="shared" si="16"/>
        <v>803</v>
      </c>
      <c r="R253" s="30">
        <f t="shared" si="17"/>
        <v>1.1096683085598493E-2</v>
      </c>
      <c r="S253" s="30">
        <f t="shared" si="18"/>
        <v>1.0766861242679259E-3</v>
      </c>
      <c r="T253" s="30">
        <f t="shared" si="19"/>
        <v>2.1150026643414234E-2</v>
      </c>
      <c r="U253" s="30">
        <f t="shared" si="14"/>
        <v>59078.142857142855</v>
      </c>
      <c r="V253" s="30">
        <f t="shared" si="20"/>
        <v>29490</v>
      </c>
      <c r="W253" s="30">
        <f t="shared" si="21"/>
        <v>29588.142857142859</v>
      </c>
      <c r="X253" s="30">
        <f t="shared" si="22"/>
        <v>623.71428571428567</v>
      </c>
      <c r="Y253" s="30">
        <f t="shared" si="23"/>
        <v>31.857142857142858</v>
      </c>
    </row>
    <row r="254" spans="1:25" x14ac:dyDescent="0.35">
      <c r="A254" s="31">
        <v>44104</v>
      </c>
      <c r="B254" s="30">
        <f t="shared" si="12"/>
        <v>2129152</v>
      </c>
      <c r="C254" s="173">
        <v>16372</v>
      </c>
      <c r="D254" s="173">
        <v>613</v>
      </c>
      <c r="E254" s="173">
        <v>67</v>
      </c>
      <c r="F254" s="173">
        <v>1707</v>
      </c>
      <c r="G254" s="30">
        <f t="shared" si="13"/>
        <v>133803</v>
      </c>
      <c r="H254" s="173">
        <v>2074</v>
      </c>
      <c r="I254" s="173">
        <v>67</v>
      </c>
      <c r="J254" s="30">
        <v>17289</v>
      </c>
      <c r="K254" s="30">
        <v>49303</v>
      </c>
      <c r="L254" s="173">
        <v>66581</v>
      </c>
      <c r="M254" s="173">
        <v>735</v>
      </c>
      <c r="N254" s="173">
        <v>30272</v>
      </c>
      <c r="O254" s="173">
        <v>40</v>
      </c>
      <c r="P254" s="30">
        <f t="shared" si="16"/>
        <v>36309</v>
      </c>
      <c r="Q254" s="30">
        <f t="shared" si="16"/>
        <v>695</v>
      </c>
      <c r="R254" s="30">
        <f t="shared" si="17"/>
        <v>1.1201543173319346E-2</v>
      </c>
      <c r="S254" s="30">
        <f t="shared" si="18"/>
        <v>1.0819477025824124E-3</v>
      </c>
      <c r="T254" s="30">
        <f t="shared" si="19"/>
        <v>2.0983475631786114E-2</v>
      </c>
      <c r="U254" s="30">
        <f t="shared" si="14"/>
        <v>59099</v>
      </c>
      <c r="V254" s="30">
        <f t="shared" si="20"/>
        <v>30050.857142857141</v>
      </c>
      <c r="W254" s="30">
        <f t="shared" si="21"/>
        <v>29048.142857142859</v>
      </c>
      <c r="X254" s="30">
        <f t="shared" si="22"/>
        <v>630.57142857142856</v>
      </c>
      <c r="Y254" s="30">
        <f t="shared" si="23"/>
        <v>31.428571428571427</v>
      </c>
    </row>
    <row r="255" spans="1:25" x14ac:dyDescent="0.35">
      <c r="A255" s="31">
        <v>44105</v>
      </c>
      <c r="B255" s="30">
        <f t="shared" si="12"/>
        <v>2144465</v>
      </c>
      <c r="C255" s="173">
        <v>15313</v>
      </c>
      <c r="D255" s="173">
        <v>684</v>
      </c>
      <c r="E255" s="173">
        <v>62</v>
      </c>
      <c r="F255" s="173">
        <v>1652</v>
      </c>
      <c r="G255" s="30">
        <f t="shared" si="13"/>
        <v>135455</v>
      </c>
      <c r="H255" s="173">
        <v>2005</v>
      </c>
      <c r="I255" s="173">
        <v>65</v>
      </c>
      <c r="J255" s="30">
        <v>16216</v>
      </c>
      <c r="K255" s="30">
        <v>60168</v>
      </c>
      <c r="L255" s="173">
        <v>76379</v>
      </c>
      <c r="M255" s="173">
        <v>816</v>
      </c>
      <c r="N255" s="173">
        <v>42029</v>
      </c>
      <c r="O255" s="173">
        <v>45</v>
      </c>
      <c r="P255" s="30">
        <f t="shared" si="16"/>
        <v>34350</v>
      </c>
      <c r="Q255" s="30">
        <f t="shared" si="16"/>
        <v>771</v>
      </c>
      <c r="R255" s="30">
        <f t="shared" si="17"/>
        <v>1.1432516163793104E-2</v>
      </c>
      <c r="S255" s="30">
        <f t="shared" si="18"/>
        <v>1.147506266960192E-3</v>
      </c>
      <c r="T255" s="30">
        <f t="shared" si="19"/>
        <v>2.1251087237593738E-2</v>
      </c>
      <c r="U255" s="30">
        <f t="shared" si="14"/>
        <v>59392</v>
      </c>
      <c r="V255" s="30">
        <f t="shared" si="20"/>
        <v>30385</v>
      </c>
      <c r="W255" s="30">
        <f t="shared" si="21"/>
        <v>29007</v>
      </c>
      <c r="X255" s="30">
        <f t="shared" si="22"/>
        <v>645.71428571428567</v>
      </c>
      <c r="Y255" s="30">
        <f t="shared" si="23"/>
        <v>33.285714285714285</v>
      </c>
    </row>
    <row r="256" spans="1:25" x14ac:dyDescent="0.35">
      <c r="A256" s="31">
        <v>44106</v>
      </c>
      <c r="B256" s="30">
        <f t="shared" si="12"/>
        <v>2160403</v>
      </c>
      <c r="C256" s="173">
        <v>15938</v>
      </c>
      <c r="D256" s="173">
        <v>565</v>
      </c>
      <c r="E256" s="173">
        <v>43</v>
      </c>
      <c r="F256" s="173">
        <v>1917</v>
      </c>
      <c r="G256" s="30">
        <f t="shared" si="13"/>
        <v>137372</v>
      </c>
      <c r="H256" s="173">
        <v>2317</v>
      </c>
      <c r="I256" s="173">
        <v>43</v>
      </c>
      <c r="J256" s="30">
        <v>16929</v>
      </c>
      <c r="K256" s="30">
        <v>47785</v>
      </c>
      <c r="L256" s="173">
        <v>64706</v>
      </c>
      <c r="M256" s="173">
        <v>673</v>
      </c>
      <c r="N256" s="173">
        <v>31604</v>
      </c>
      <c r="O256" s="173">
        <v>34</v>
      </c>
      <c r="P256" s="30">
        <f t="shared" si="16"/>
        <v>33102</v>
      </c>
      <c r="Q256" s="30">
        <f t="shared" si="16"/>
        <v>639</v>
      </c>
      <c r="R256" s="30">
        <f t="shared" si="17"/>
        <v>1.1320340850026941E-2</v>
      </c>
      <c r="S256" s="30">
        <f t="shared" si="18"/>
        <v>1.1467946351667283E-3</v>
      </c>
      <c r="T256" s="30">
        <f t="shared" si="19"/>
        <v>2.0878902366275601E-2</v>
      </c>
      <c r="U256" s="30">
        <f t="shared" si="14"/>
        <v>59917.428571428572</v>
      </c>
      <c r="V256" s="30">
        <f t="shared" si="20"/>
        <v>30892.428571428572</v>
      </c>
      <c r="W256" s="30">
        <f t="shared" si="21"/>
        <v>29025</v>
      </c>
      <c r="X256" s="30">
        <f t="shared" si="22"/>
        <v>645</v>
      </c>
      <c r="Y256" s="30">
        <f t="shared" si="23"/>
        <v>33.285714285714285</v>
      </c>
    </row>
    <row r="257" spans="1:25" x14ac:dyDescent="0.35">
      <c r="A257" s="31">
        <v>44107</v>
      </c>
      <c r="B257" s="30">
        <f t="shared" si="12"/>
        <v>2171253</v>
      </c>
      <c r="C257" s="173">
        <v>10850</v>
      </c>
      <c r="D257" s="173">
        <v>408</v>
      </c>
      <c r="E257" s="173">
        <v>61</v>
      </c>
      <c r="F257" s="173">
        <v>1561</v>
      </c>
      <c r="G257" s="30">
        <f t="shared" si="13"/>
        <v>138933</v>
      </c>
      <c r="H257" s="173">
        <v>1865</v>
      </c>
      <c r="I257" s="173">
        <v>63</v>
      </c>
      <c r="J257" s="30">
        <v>11616</v>
      </c>
      <c r="K257" s="30">
        <v>17074</v>
      </c>
      <c r="L257" s="173">
        <v>28692</v>
      </c>
      <c r="M257" s="173">
        <v>484</v>
      </c>
      <c r="N257" s="173">
        <v>9147</v>
      </c>
      <c r="O257" s="173">
        <v>6</v>
      </c>
      <c r="P257" s="30">
        <f t="shared" si="16"/>
        <v>19545</v>
      </c>
      <c r="Q257" s="30">
        <f t="shared" si="16"/>
        <v>478</v>
      </c>
      <c r="R257" s="30">
        <f t="shared" si="17"/>
        <v>1.1415546774568448E-2</v>
      </c>
      <c r="S257" s="30">
        <f t="shared" si="18"/>
        <v>1.1330249805031416E-3</v>
      </c>
      <c r="T257" s="30">
        <f t="shared" si="19"/>
        <v>2.1043542957393944E-2</v>
      </c>
      <c r="U257" s="30">
        <f t="shared" si="14"/>
        <v>60231.142857142855</v>
      </c>
      <c r="V257" s="30">
        <f t="shared" si="20"/>
        <v>31105.571428571428</v>
      </c>
      <c r="W257" s="30">
        <f t="shared" si="21"/>
        <v>29125.571428571428</v>
      </c>
      <c r="X257" s="30">
        <f t="shared" si="22"/>
        <v>654.57142857142856</v>
      </c>
      <c r="Y257" s="30">
        <f t="shared" si="23"/>
        <v>33</v>
      </c>
    </row>
    <row r="258" spans="1:25" x14ac:dyDescent="0.35">
      <c r="A258" s="31">
        <v>44108</v>
      </c>
      <c r="B258" s="30">
        <f t="shared" si="12"/>
        <v>2178502</v>
      </c>
      <c r="C258" s="173">
        <v>7249</v>
      </c>
      <c r="D258" s="173">
        <v>292</v>
      </c>
      <c r="E258" s="173">
        <v>64</v>
      </c>
      <c r="F258" s="173">
        <v>1669</v>
      </c>
      <c r="G258" s="30">
        <f t="shared" si="13"/>
        <v>140602</v>
      </c>
      <c r="H258" s="173">
        <v>2026</v>
      </c>
      <c r="I258" s="173">
        <v>65</v>
      </c>
      <c r="J258" s="30">
        <v>7625</v>
      </c>
      <c r="K258" s="30">
        <v>19067</v>
      </c>
      <c r="L258" s="173">
        <v>26691</v>
      </c>
      <c r="M258" s="173">
        <v>359</v>
      </c>
      <c r="N258" s="173">
        <v>12619</v>
      </c>
      <c r="O258" s="173">
        <v>6</v>
      </c>
      <c r="P258" s="30">
        <f t="shared" si="16"/>
        <v>14072</v>
      </c>
      <c r="Q258" s="30">
        <f t="shared" si="16"/>
        <v>353</v>
      </c>
      <c r="R258" s="30">
        <f t="shared" si="17"/>
        <v>1.1535328709785254E-2</v>
      </c>
      <c r="S258" s="30">
        <f t="shared" si="18"/>
        <v>1.0841472504283349E-3</v>
      </c>
      <c r="T258" s="30">
        <f t="shared" si="19"/>
        <v>2.1433024091525796E-2</v>
      </c>
      <c r="U258" s="30">
        <f t="shared" si="14"/>
        <v>60683.142857142855</v>
      </c>
      <c r="V258" s="30">
        <f t="shared" si="20"/>
        <v>31166.857142857141</v>
      </c>
      <c r="W258" s="30">
        <f t="shared" si="21"/>
        <v>29516.285714285714</v>
      </c>
      <c r="X258" s="30">
        <f t="shared" si="22"/>
        <v>668</v>
      </c>
      <c r="Y258" s="30">
        <f t="shared" si="23"/>
        <v>32</v>
      </c>
    </row>
    <row r="259" spans="1:25" x14ac:dyDescent="0.35">
      <c r="A259" s="31">
        <v>44109</v>
      </c>
      <c r="B259" s="30">
        <f t="shared" si="12"/>
        <v>2199098</v>
      </c>
      <c r="C259" s="173">
        <v>20596</v>
      </c>
      <c r="D259" s="173">
        <v>749</v>
      </c>
      <c r="E259" s="173">
        <v>29</v>
      </c>
      <c r="F259" s="173">
        <v>870</v>
      </c>
      <c r="G259" s="30">
        <f t="shared" si="13"/>
        <v>141472</v>
      </c>
      <c r="H259" s="173">
        <v>1080</v>
      </c>
      <c r="I259" s="173">
        <v>29</v>
      </c>
      <c r="J259" s="30">
        <v>21769</v>
      </c>
      <c r="K259" s="30">
        <v>69811</v>
      </c>
      <c r="L259" s="173">
        <v>91565</v>
      </c>
      <c r="M259" s="173">
        <v>922</v>
      </c>
      <c r="N259" s="173">
        <v>45802</v>
      </c>
      <c r="O259" s="173">
        <v>42</v>
      </c>
      <c r="P259" s="30">
        <f t="shared" si="16"/>
        <v>45763</v>
      </c>
      <c r="Q259" s="30">
        <f t="shared" si="16"/>
        <v>880</v>
      </c>
      <c r="R259" s="30">
        <f t="shared" si="17"/>
        <v>1.1135112181928117E-2</v>
      </c>
      <c r="S259" s="30">
        <f t="shared" si="18"/>
        <v>9.7732696331228447E-4</v>
      </c>
      <c r="T259" s="30">
        <f t="shared" si="19"/>
        <v>2.0756285528119173E-2</v>
      </c>
      <c r="U259" s="30">
        <f t="shared" si="14"/>
        <v>61902</v>
      </c>
      <c r="V259" s="30">
        <f t="shared" si="20"/>
        <v>31790.714285714286</v>
      </c>
      <c r="W259" s="30">
        <f t="shared" si="21"/>
        <v>30111.285714285714</v>
      </c>
      <c r="X259" s="30">
        <f t="shared" si="22"/>
        <v>659.85714285714289</v>
      </c>
      <c r="Y259" s="30">
        <f t="shared" si="23"/>
        <v>29.428571428571427</v>
      </c>
    </row>
    <row r="260" spans="1:25" x14ac:dyDescent="0.35">
      <c r="A260" s="31">
        <v>44110</v>
      </c>
      <c r="B260" s="30">
        <f t="shared" ref="B260:B323" si="24">C260+B259</f>
        <v>2219859</v>
      </c>
      <c r="C260" s="173">
        <v>20761</v>
      </c>
      <c r="D260" s="173">
        <v>736</v>
      </c>
      <c r="E260" s="173">
        <v>59</v>
      </c>
      <c r="F260" s="173">
        <v>2106</v>
      </c>
      <c r="G260" s="30">
        <f t="shared" ref="G260:G279" si="25">F260+G259</f>
        <v>143578</v>
      </c>
      <c r="H260" s="173">
        <v>2692</v>
      </c>
      <c r="I260" s="173">
        <v>60</v>
      </c>
      <c r="J260" s="30">
        <v>21969</v>
      </c>
      <c r="K260" s="30">
        <v>66313</v>
      </c>
      <c r="L260" s="173">
        <v>88269</v>
      </c>
      <c r="M260" s="173">
        <v>883</v>
      </c>
      <c r="N260" s="173">
        <v>41707</v>
      </c>
      <c r="O260" s="173">
        <v>22</v>
      </c>
      <c r="P260" s="30">
        <f t="shared" si="16"/>
        <v>46562</v>
      </c>
      <c r="Q260" s="30">
        <f t="shared" si="16"/>
        <v>861</v>
      </c>
      <c r="R260" s="30">
        <f t="shared" si="17"/>
        <v>1.1000648026679733E-2</v>
      </c>
      <c r="S260" s="30">
        <f t="shared" si="18"/>
        <v>9.14719954967633E-4</v>
      </c>
      <c r="T260" s="30">
        <f t="shared" si="19"/>
        <v>2.0361074953309272E-2</v>
      </c>
      <c r="U260" s="30">
        <f t="shared" si="14"/>
        <v>63269</v>
      </c>
      <c r="V260" s="30">
        <f t="shared" si="20"/>
        <v>32814.714285714283</v>
      </c>
      <c r="W260" s="30">
        <f t="shared" si="21"/>
        <v>30454.285714285714</v>
      </c>
      <c r="X260" s="30">
        <f t="shared" si="22"/>
        <v>668.14285714285711</v>
      </c>
      <c r="Y260" s="30">
        <f t="shared" si="23"/>
        <v>27.857142857142858</v>
      </c>
    </row>
    <row r="261" spans="1:25" x14ac:dyDescent="0.35">
      <c r="A261" s="31">
        <v>44111</v>
      </c>
      <c r="B261" s="30">
        <f t="shared" si="24"/>
        <v>2239779</v>
      </c>
      <c r="C261" s="173">
        <v>19920</v>
      </c>
      <c r="D261" s="173">
        <v>722</v>
      </c>
      <c r="E261" s="173">
        <v>58</v>
      </c>
      <c r="F261" s="173">
        <v>2023</v>
      </c>
      <c r="G261" s="30">
        <f t="shared" si="25"/>
        <v>145601</v>
      </c>
      <c r="H261" s="173">
        <v>2673</v>
      </c>
      <c r="I261" s="173">
        <v>61</v>
      </c>
      <c r="J261" s="30">
        <v>21106</v>
      </c>
      <c r="K261" s="30">
        <v>57138</v>
      </c>
      <c r="L261" s="173">
        <v>78235</v>
      </c>
      <c r="M261" s="173">
        <v>878</v>
      </c>
      <c r="N261" s="173">
        <v>33835</v>
      </c>
      <c r="O261" s="173">
        <v>18</v>
      </c>
      <c r="P261" s="30">
        <f t="shared" si="16"/>
        <v>44400</v>
      </c>
      <c r="Q261" s="30">
        <f t="shared" si="16"/>
        <v>860</v>
      </c>
      <c r="R261" s="30">
        <f t="shared" si="17"/>
        <v>1.1033205217617048E-2</v>
      </c>
      <c r="S261" s="30">
        <f t="shared" si="18"/>
        <v>7.9818033339023632E-4</v>
      </c>
      <c r="T261" s="30">
        <f t="shared" si="19"/>
        <v>2.0362162207625087E-2</v>
      </c>
      <c r="U261" s="30">
        <f t="shared" si="14"/>
        <v>64933.857142857145</v>
      </c>
      <c r="V261" s="30">
        <f t="shared" si="20"/>
        <v>33970.571428571428</v>
      </c>
      <c r="W261" s="30">
        <f t="shared" si="21"/>
        <v>30963.285714285714</v>
      </c>
      <c r="X261" s="30">
        <f t="shared" si="22"/>
        <v>691.71428571428567</v>
      </c>
      <c r="Y261" s="30">
        <f t="shared" si="23"/>
        <v>24.714285714285715</v>
      </c>
    </row>
    <row r="262" spans="1:25" x14ac:dyDescent="0.35">
      <c r="A262" s="31">
        <v>44112</v>
      </c>
      <c r="B262" s="30">
        <f t="shared" si="24"/>
        <v>2257908</v>
      </c>
      <c r="C262" s="173">
        <v>18129</v>
      </c>
      <c r="D262" s="173">
        <v>835</v>
      </c>
      <c r="E262" s="173">
        <v>106</v>
      </c>
      <c r="F262" s="173">
        <v>2026</v>
      </c>
      <c r="G262" s="30">
        <f t="shared" si="25"/>
        <v>147627</v>
      </c>
      <c r="H262" s="173">
        <v>2641</v>
      </c>
      <c r="I262" s="173">
        <v>108</v>
      </c>
      <c r="J262" s="30">
        <v>19097</v>
      </c>
      <c r="K262" s="30">
        <v>68363</v>
      </c>
      <c r="L262" s="173">
        <v>87452</v>
      </c>
      <c r="M262" s="173">
        <v>996</v>
      </c>
      <c r="N262" s="173">
        <v>43645</v>
      </c>
      <c r="O262" s="173">
        <v>26</v>
      </c>
      <c r="P262" s="30">
        <f t="shared" si="16"/>
        <v>43807</v>
      </c>
      <c r="Q262" s="30">
        <f t="shared" si="16"/>
        <v>970</v>
      </c>
      <c r="R262" s="30">
        <f t="shared" si="17"/>
        <v>1.1157406413092503E-2</v>
      </c>
      <c r="S262" s="30">
        <f t="shared" si="18"/>
        <v>7.0526060295201935E-4</v>
      </c>
      <c r="T262" s="30">
        <f t="shared" si="19"/>
        <v>2.0388188520976659E-2</v>
      </c>
      <c r="U262" s="30">
        <f t="shared" si="14"/>
        <v>66515.71428571429</v>
      </c>
      <c r="V262" s="30">
        <f t="shared" si="20"/>
        <v>35321.571428571428</v>
      </c>
      <c r="W262" s="30">
        <f t="shared" si="21"/>
        <v>31194.142857142859</v>
      </c>
      <c r="X262" s="30">
        <f t="shared" si="22"/>
        <v>720.14285714285711</v>
      </c>
      <c r="Y262" s="30">
        <f t="shared" si="23"/>
        <v>22</v>
      </c>
    </row>
    <row r="263" spans="1:25" x14ac:dyDescent="0.35">
      <c r="A263" s="31">
        <v>44113</v>
      </c>
      <c r="B263" s="30">
        <f t="shared" si="24"/>
        <v>2272972</v>
      </c>
      <c r="C263" s="173">
        <v>15064</v>
      </c>
      <c r="D263" s="173">
        <v>688</v>
      </c>
      <c r="E263" s="173">
        <v>57</v>
      </c>
      <c r="F263" s="173">
        <v>1976</v>
      </c>
      <c r="G263" s="30">
        <f t="shared" si="25"/>
        <v>149603</v>
      </c>
      <c r="H263" s="173">
        <v>2607</v>
      </c>
      <c r="I263" s="173">
        <v>59</v>
      </c>
      <c r="J263" s="30">
        <v>15834</v>
      </c>
      <c r="K263" s="30">
        <v>44087</v>
      </c>
      <c r="L263" s="173">
        <v>59917</v>
      </c>
      <c r="M263" s="173">
        <v>881</v>
      </c>
      <c r="N263" s="173">
        <v>24763</v>
      </c>
      <c r="O263" s="173">
        <v>16</v>
      </c>
      <c r="P263" s="30">
        <f t="shared" si="16"/>
        <v>35154</v>
      </c>
      <c r="Q263" s="30">
        <f t="shared" si="16"/>
        <v>865</v>
      </c>
      <c r="R263" s="30">
        <f t="shared" si="17"/>
        <v>1.1724726086701777E-2</v>
      </c>
      <c r="S263" s="30">
        <f t="shared" si="18"/>
        <v>6.4297128376781176E-4</v>
      </c>
      <c r="T263" s="30">
        <f t="shared" si="19"/>
        <v>2.1126901802224603E-2</v>
      </c>
      <c r="U263" s="30">
        <f t="shared" si="14"/>
        <v>65831.571428571435</v>
      </c>
      <c r="V263" s="30">
        <f t="shared" si="20"/>
        <v>35614.714285714283</v>
      </c>
      <c r="W263" s="30">
        <f t="shared" si="21"/>
        <v>30216.857142857141</v>
      </c>
      <c r="X263" s="30">
        <f t="shared" si="22"/>
        <v>752.42857142857144</v>
      </c>
      <c r="Y263" s="30">
        <f t="shared" si="23"/>
        <v>19.428571428571427</v>
      </c>
    </row>
    <row r="264" spans="1:25" x14ac:dyDescent="0.35">
      <c r="A264" s="31">
        <v>44114</v>
      </c>
      <c r="B264" s="30">
        <f t="shared" si="24"/>
        <v>2282829</v>
      </c>
      <c r="C264" s="173">
        <v>9857</v>
      </c>
      <c r="D264" s="173">
        <v>412</v>
      </c>
      <c r="E264" s="173">
        <v>58</v>
      </c>
      <c r="F264" s="173">
        <v>1597</v>
      </c>
      <c r="G264" s="30">
        <f t="shared" si="25"/>
        <v>151200</v>
      </c>
      <c r="H264" s="173">
        <v>2073</v>
      </c>
      <c r="I264" s="173">
        <v>61</v>
      </c>
      <c r="J264" s="30">
        <v>10353</v>
      </c>
      <c r="K264" s="30">
        <v>12784</v>
      </c>
      <c r="L264" s="173">
        <v>23135</v>
      </c>
      <c r="M264" s="173">
        <v>515</v>
      </c>
      <c r="N264" s="173">
        <v>3599</v>
      </c>
      <c r="O264" s="173">
        <v>5</v>
      </c>
      <c r="P264" s="30">
        <f t="shared" si="16"/>
        <v>19536</v>
      </c>
      <c r="Q264" s="30">
        <f t="shared" si="16"/>
        <v>510</v>
      </c>
      <c r="R264" s="30">
        <f t="shared" si="17"/>
        <v>1.1935931679201518E-2</v>
      </c>
      <c r="S264" s="30">
        <f t="shared" si="18"/>
        <v>6.5543525756178082E-4</v>
      </c>
      <c r="T264" s="30">
        <f t="shared" si="19"/>
        <v>2.1256027020305341E-2</v>
      </c>
      <c r="U264" s="30">
        <f t="shared" si="14"/>
        <v>65037.714285714283</v>
      </c>
      <c r="V264" s="30">
        <f t="shared" si="20"/>
        <v>35613.428571428572</v>
      </c>
      <c r="W264" s="30">
        <f t="shared" si="21"/>
        <v>29424.285714285714</v>
      </c>
      <c r="X264" s="30">
        <f t="shared" si="22"/>
        <v>757</v>
      </c>
      <c r="Y264" s="30">
        <f t="shared" si="23"/>
        <v>19.285714285714285</v>
      </c>
    </row>
    <row r="265" spans="1:25" x14ac:dyDescent="0.35">
      <c r="A265" s="31">
        <v>44115</v>
      </c>
      <c r="B265" s="30">
        <f t="shared" si="24"/>
        <v>2289719</v>
      </c>
      <c r="C265" s="173">
        <v>6890</v>
      </c>
      <c r="D265" s="173">
        <v>264</v>
      </c>
      <c r="E265" s="173">
        <v>75</v>
      </c>
      <c r="F265" s="173">
        <v>1343</v>
      </c>
      <c r="G265" s="30">
        <f t="shared" si="25"/>
        <v>152543</v>
      </c>
      <c r="H265" s="173">
        <v>1750</v>
      </c>
      <c r="I265" s="173">
        <v>76</v>
      </c>
      <c r="J265" s="30">
        <v>7238</v>
      </c>
      <c r="K265" s="30">
        <v>16024</v>
      </c>
      <c r="L265" s="173">
        <v>23261</v>
      </c>
      <c r="M265" s="173">
        <v>328</v>
      </c>
      <c r="N265" s="173">
        <v>9651</v>
      </c>
      <c r="O265" s="173">
        <v>1</v>
      </c>
      <c r="P265" s="30">
        <f t="shared" si="16"/>
        <v>13610</v>
      </c>
      <c r="Q265" s="30">
        <f t="shared" si="16"/>
        <v>327</v>
      </c>
      <c r="R265" s="30">
        <f t="shared" si="17"/>
        <v>1.1957931452701655E-2</v>
      </c>
      <c r="S265" s="30">
        <f t="shared" si="18"/>
        <v>6.4038777943074452E-4</v>
      </c>
      <c r="T265" s="30">
        <f t="shared" si="19"/>
        <v>2.1191004372427984E-2</v>
      </c>
      <c r="U265" s="30">
        <f t="shared" ref="U265:U328" si="26">AVERAGE(L259:L265)</f>
        <v>64547.714285714283</v>
      </c>
      <c r="V265" s="30">
        <f t="shared" si="20"/>
        <v>35547.428571428572</v>
      </c>
      <c r="W265" s="30">
        <f t="shared" si="21"/>
        <v>29000.285714285714</v>
      </c>
      <c r="X265" s="30">
        <f t="shared" si="22"/>
        <v>753.28571428571433</v>
      </c>
      <c r="Y265" s="30">
        <f t="shared" si="23"/>
        <v>18.571428571428573</v>
      </c>
    </row>
    <row r="266" spans="1:25" x14ac:dyDescent="0.35">
      <c r="A266" s="31">
        <v>44116</v>
      </c>
      <c r="B266" s="30">
        <f t="shared" si="24"/>
        <v>2302823</v>
      </c>
      <c r="C266" s="173">
        <v>13104</v>
      </c>
      <c r="D266" s="173">
        <v>594</v>
      </c>
      <c r="E266" s="173">
        <v>82</v>
      </c>
      <c r="F266" s="173">
        <v>2032</v>
      </c>
      <c r="G266" s="30">
        <f t="shared" si="25"/>
        <v>154575</v>
      </c>
      <c r="H266" s="173">
        <v>2680</v>
      </c>
      <c r="I266" s="173">
        <v>83</v>
      </c>
      <c r="J266" s="30">
        <v>13772</v>
      </c>
      <c r="K266" s="30">
        <v>46106</v>
      </c>
      <c r="L266" s="173">
        <v>59868</v>
      </c>
      <c r="M266" s="173">
        <v>751</v>
      </c>
      <c r="N266" s="173">
        <v>28629</v>
      </c>
      <c r="O266" s="173">
        <v>20</v>
      </c>
      <c r="P266" s="30">
        <f t="shared" si="16"/>
        <v>31239</v>
      </c>
      <c r="Q266" s="30">
        <f t="shared" si="16"/>
        <v>731</v>
      </c>
      <c r="R266" s="30">
        <f t="shared" si="17"/>
        <v>1.2453080780792932E-2</v>
      </c>
      <c r="S266" s="30">
        <f t="shared" si="18"/>
        <v>5.8117947144955846E-4</v>
      </c>
      <c r="T266" s="30">
        <f t="shared" si="19"/>
        <v>2.1868651518514092E-2</v>
      </c>
      <c r="U266" s="30">
        <f t="shared" si="26"/>
        <v>60019.571428571428</v>
      </c>
      <c r="V266" s="30">
        <f t="shared" si="20"/>
        <v>33472.571428571428</v>
      </c>
      <c r="W266" s="30">
        <f t="shared" si="21"/>
        <v>26547</v>
      </c>
      <c r="X266" s="30">
        <f t="shared" si="22"/>
        <v>732</v>
      </c>
      <c r="Y266" s="30">
        <f t="shared" si="23"/>
        <v>15.428571428571429</v>
      </c>
    </row>
    <row r="267" spans="1:25" x14ac:dyDescent="0.35">
      <c r="A267" s="31">
        <v>44117</v>
      </c>
      <c r="B267" s="30">
        <f t="shared" si="24"/>
        <v>2320141</v>
      </c>
      <c r="C267" s="173">
        <v>17318</v>
      </c>
      <c r="D267" s="173">
        <v>785</v>
      </c>
      <c r="E267" s="173">
        <v>52</v>
      </c>
      <c r="F267" s="173">
        <v>1854</v>
      </c>
      <c r="G267" s="30">
        <f t="shared" si="25"/>
        <v>156429</v>
      </c>
      <c r="H267" s="173">
        <v>2451</v>
      </c>
      <c r="I267" s="173">
        <v>53</v>
      </c>
      <c r="J267" s="30">
        <v>18174</v>
      </c>
      <c r="K267" s="30">
        <v>69732</v>
      </c>
      <c r="L267" s="173">
        <v>87891</v>
      </c>
      <c r="M267" s="173">
        <v>943</v>
      </c>
      <c r="N267" s="173">
        <v>44540</v>
      </c>
      <c r="O267" s="173">
        <v>63</v>
      </c>
      <c r="P267" s="30">
        <f t="shared" si="16"/>
        <v>43351</v>
      </c>
      <c r="Q267" s="30">
        <f t="shared" si="16"/>
        <v>880</v>
      </c>
      <c r="R267" s="30">
        <f t="shared" si="17"/>
        <v>1.2607234151024755E-2</v>
      </c>
      <c r="S267" s="30">
        <f t="shared" si="18"/>
        <v>7.8977218517772526E-4</v>
      </c>
      <c r="T267" s="30">
        <f t="shared" si="19"/>
        <v>2.2254724206718392E-2</v>
      </c>
      <c r="U267" s="30">
        <f t="shared" si="26"/>
        <v>59965.571428571428</v>
      </c>
      <c r="V267" s="30">
        <f t="shared" si="20"/>
        <v>33013.857142857145</v>
      </c>
      <c r="W267" s="30">
        <f t="shared" si="21"/>
        <v>26951.714285714286</v>
      </c>
      <c r="X267" s="30">
        <f t="shared" si="22"/>
        <v>734.71428571428567</v>
      </c>
      <c r="Y267" s="30">
        <f t="shared" si="23"/>
        <v>21.285714285714285</v>
      </c>
    </row>
    <row r="268" spans="1:25" x14ac:dyDescent="0.35">
      <c r="A268" s="31">
        <v>44118</v>
      </c>
      <c r="B268" s="30">
        <f t="shared" si="24"/>
        <v>2339381</v>
      </c>
      <c r="C268" s="173">
        <v>19240</v>
      </c>
      <c r="D268" s="173">
        <v>897</v>
      </c>
      <c r="E268" s="173">
        <v>71</v>
      </c>
      <c r="F268" s="173">
        <v>2004</v>
      </c>
      <c r="G268" s="30">
        <f t="shared" si="25"/>
        <v>158433</v>
      </c>
      <c r="H268" s="173">
        <v>2484</v>
      </c>
      <c r="I268" s="173">
        <v>72</v>
      </c>
      <c r="J268" s="30">
        <v>20306</v>
      </c>
      <c r="K268" s="30">
        <v>64686</v>
      </c>
      <c r="L268" s="173">
        <v>84979</v>
      </c>
      <c r="M268" s="173">
        <v>1134</v>
      </c>
      <c r="N268" s="173">
        <v>39071</v>
      </c>
      <c r="O268" s="173">
        <v>51</v>
      </c>
      <c r="P268" s="30">
        <f t="shared" si="16"/>
        <v>45908</v>
      </c>
      <c r="Q268" s="30">
        <f t="shared" si="16"/>
        <v>1083</v>
      </c>
      <c r="R268" s="30">
        <f t="shared" si="17"/>
        <v>1.3008114831548664E-2</v>
      </c>
      <c r="S268" s="30">
        <f t="shared" si="18"/>
        <v>9.3863784051408474E-4</v>
      </c>
      <c r="T268" s="30">
        <f t="shared" si="19"/>
        <v>2.3069151565959459E-2</v>
      </c>
      <c r="U268" s="30">
        <f t="shared" si="26"/>
        <v>60929</v>
      </c>
      <c r="V268" s="30">
        <f t="shared" si="20"/>
        <v>33229.285714285717</v>
      </c>
      <c r="W268" s="30">
        <f t="shared" si="21"/>
        <v>27699.714285714286</v>
      </c>
      <c r="X268" s="30">
        <f t="shared" si="22"/>
        <v>766.57142857142856</v>
      </c>
      <c r="Y268" s="30">
        <f t="shared" si="23"/>
        <v>26</v>
      </c>
    </row>
    <row r="269" spans="1:25" x14ac:dyDescent="0.35">
      <c r="A269" s="31">
        <v>44119</v>
      </c>
      <c r="B269" s="30">
        <f t="shared" si="24"/>
        <v>2356947</v>
      </c>
      <c r="C269" s="173">
        <v>17566</v>
      </c>
      <c r="D269" s="173">
        <v>950</v>
      </c>
      <c r="E269" s="173">
        <v>57</v>
      </c>
      <c r="F269" s="173">
        <v>1810</v>
      </c>
      <c r="G269" s="30">
        <f t="shared" si="25"/>
        <v>160243</v>
      </c>
      <c r="H269" s="173">
        <v>2254</v>
      </c>
      <c r="I269" s="173">
        <v>57</v>
      </c>
      <c r="J269" s="30">
        <v>18532</v>
      </c>
      <c r="K269" s="30">
        <v>69147</v>
      </c>
      <c r="L269" s="173">
        <v>87668</v>
      </c>
      <c r="M269" s="173">
        <v>1171</v>
      </c>
      <c r="N269" s="173">
        <v>44105</v>
      </c>
      <c r="O269" s="173">
        <v>38</v>
      </c>
      <c r="P269" s="30">
        <f t="shared" si="16"/>
        <v>43563</v>
      </c>
      <c r="Q269" s="30">
        <f t="shared" si="16"/>
        <v>1133</v>
      </c>
      <c r="R269" s="30">
        <f t="shared" si="17"/>
        <v>1.3411636228993787E-2</v>
      </c>
      <c r="S269" s="30">
        <f t="shared" si="18"/>
        <v>9.9815803825929468E-4</v>
      </c>
      <c r="T269" s="30">
        <f t="shared" si="19"/>
        <v>2.3794870912072164E-2</v>
      </c>
      <c r="U269" s="30">
        <f t="shared" si="26"/>
        <v>60959.857142857145</v>
      </c>
      <c r="V269" s="30">
        <f t="shared" si="20"/>
        <v>33194.428571428572</v>
      </c>
      <c r="W269" s="30">
        <f t="shared" si="21"/>
        <v>27765.428571428572</v>
      </c>
      <c r="X269" s="30">
        <f t="shared" si="22"/>
        <v>789.85714285714289</v>
      </c>
      <c r="Y269" s="30">
        <f t="shared" si="23"/>
        <v>27.714285714285715</v>
      </c>
    </row>
    <row r="270" spans="1:25" x14ac:dyDescent="0.35">
      <c r="A270" s="31">
        <v>44120</v>
      </c>
      <c r="B270" s="30">
        <f t="shared" si="24"/>
        <v>2373089</v>
      </c>
      <c r="C270" s="173">
        <v>16142</v>
      </c>
      <c r="D270" s="173">
        <v>866</v>
      </c>
      <c r="E270" s="173">
        <v>84</v>
      </c>
      <c r="F270" s="173">
        <v>1884</v>
      </c>
      <c r="G270" s="30">
        <f t="shared" si="25"/>
        <v>162127</v>
      </c>
      <c r="H270" s="173">
        <v>2357</v>
      </c>
      <c r="I270" s="173">
        <v>87</v>
      </c>
      <c r="J270" s="30">
        <v>16911</v>
      </c>
      <c r="K270" s="30">
        <v>57741</v>
      </c>
      <c r="L270" s="173">
        <v>74648</v>
      </c>
      <c r="M270" s="173">
        <v>1087</v>
      </c>
      <c r="N270" s="173">
        <v>36705</v>
      </c>
      <c r="O270" s="173">
        <v>27</v>
      </c>
      <c r="P270" s="30">
        <f t="shared" si="16"/>
        <v>37943</v>
      </c>
      <c r="Q270" s="30">
        <f t="shared" si="16"/>
        <v>1060</v>
      </c>
      <c r="R270" s="30">
        <f t="shared" si="17"/>
        <v>1.3430739608109638E-2</v>
      </c>
      <c r="S270" s="30">
        <f t="shared" si="18"/>
        <v>9.9369849733397966E-4</v>
      </c>
      <c r="T270" s="30">
        <f t="shared" si="19"/>
        <v>2.4341909419519456E-2</v>
      </c>
      <c r="U270" s="30">
        <f t="shared" si="26"/>
        <v>63064.285714285717</v>
      </c>
      <c r="V270" s="30">
        <f t="shared" si="20"/>
        <v>33592.857142857145</v>
      </c>
      <c r="W270" s="30">
        <f t="shared" si="21"/>
        <v>29471.428571428572</v>
      </c>
      <c r="X270" s="30">
        <f t="shared" si="22"/>
        <v>817.71428571428567</v>
      </c>
      <c r="Y270" s="30">
        <f t="shared" si="23"/>
        <v>29.285714285714285</v>
      </c>
    </row>
    <row r="271" spans="1:25" x14ac:dyDescent="0.35">
      <c r="A271" s="31">
        <v>44121</v>
      </c>
      <c r="B271" s="30">
        <f t="shared" si="24"/>
        <v>2382926</v>
      </c>
      <c r="C271" s="173">
        <v>9837</v>
      </c>
      <c r="D271" s="173">
        <v>543</v>
      </c>
      <c r="E271" s="173">
        <v>86</v>
      </c>
      <c r="F271" s="173">
        <v>1357</v>
      </c>
      <c r="G271" s="30">
        <f t="shared" si="25"/>
        <v>163484</v>
      </c>
      <c r="H271" s="173">
        <v>1673</v>
      </c>
      <c r="I271" s="173">
        <v>89</v>
      </c>
      <c r="J271" s="30">
        <v>10301</v>
      </c>
      <c r="K271" s="30">
        <v>18651</v>
      </c>
      <c r="L271" s="173">
        <v>28952</v>
      </c>
      <c r="M271" s="173">
        <v>662</v>
      </c>
      <c r="N271" s="173">
        <v>8820</v>
      </c>
      <c r="O271" s="173">
        <v>13</v>
      </c>
      <c r="P271" s="30">
        <f t="shared" si="16"/>
        <v>20132</v>
      </c>
      <c r="Q271" s="30">
        <f t="shared" si="16"/>
        <v>649</v>
      </c>
      <c r="R271" s="30">
        <f t="shared" si="17"/>
        <v>1.3584726796298408E-2</v>
      </c>
      <c r="S271" s="30">
        <f t="shared" si="18"/>
        <v>1.0069922135390811E-3</v>
      </c>
      <c r="T271" s="30">
        <f t="shared" si="19"/>
        <v>2.4869987189602368E-2</v>
      </c>
      <c r="U271" s="30">
        <f t="shared" si="26"/>
        <v>63895.285714285717</v>
      </c>
      <c r="V271" s="30">
        <f t="shared" si="20"/>
        <v>33678</v>
      </c>
      <c r="W271" s="30">
        <f t="shared" si="21"/>
        <v>30217.285714285714</v>
      </c>
      <c r="X271" s="30">
        <f t="shared" si="22"/>
        <v>837.57142857142856</v>
      </c>
      <c r="Y271" s="30">
        <f t="shared" si="23"/>
        <v>30.428571428571427</v>
      </c>
    </row>
    <row r="272" spans="1:25" x14ac:dyDescent="0.35">
      <c r="A272" s="31">
        <v>44122</v>
      </c>
      <c r="B272" s="30">
        <f t="shared" si="24"/>
        <v>2389894</v>
      </c>
      <c r="C272" s="173">
        <v>6968</v>
      </c>
      <c r="D272" s="173">
        <v>331</v>
      </c>
      <c r="E272" s="173">
        <v>70</v>
      </c>
      <c r="F272" s="173">
        <v>1373</v>
      </c>
      <c r="G272" s="30">
        <f t="shared" si="25"/>
        <v>164857</v>
      </c>
      <c r="H272" s="173">
        <v>1778</v>
      </c>
      <c r="I272" s="173">
        <v>75</v>
      </c>
      <c r="J272" s="30">
        <v>7304</v>
      </c>
      <c r="K272" s="30">
        <v>18607</v>
      </c>
      <c r="L272" s="173">
        <v>25909</v>
      </c>
      <c r="M272" s="173">
        <v>397</v>
      </c>
      <c r="N272" s="173">
        <v>11437</v>
      </c>
      <c r="O272" s="173">
        <v>8</v>
      </c>
      <c r="P272" s="30">
        <f t="shared" si="16"/>
        <v>14472</v>
      </c>
      <c r="Q272" s="30">
        <f t="shared" si="16"/>
        <v>389</v>
      </c>
      <c r="R272" s="30">
        <f t="shared" si="17"/>
        <v>1.3658135425580387E-2</v>
      </c>
      <c r="S272" s="30">
        <f>((SUM(O266:O272))/(SUM(N266:N272)))</f>
        <v>1.0313773106367817E-3</v>
      </c>
      <c r="T272" s="30">
        <f t="shared" si="19"/>
        <v>2.5041418717879363E-2</v>
      </c>
      <c r="U272" s="30">
        <f t="shared" si="26"/>
        <v>64273.571428571428</v>
      </c>
      <c r="V272" s="30">
        <f t="shared" si="20"/>
        <v>33801.142857142855</v>
      </c>
      <c r="W272" s="30">
        <f t="shared" si="21"/>
        <v>30472.428571428572</v>
      </c>
      <c r="X272" s="30">
        <f t="shared" si="22"/>
        <v>846.42857142857144</v>
      </c>
      <c r="Y272" s="30">
        <f t="shared" si="23"/>
        <v>31.428571428571427</v>
      </c>
    </row>
    <row r="273" spans="1:25" x14ac:dyDescent="0.35">
      <c r="A273" s="31">
        <v>44123</v>
      </c>
      <c r="B273" s="30">
        <f t="shared" si="24"/>
        <v>2409139</v>
      </c>
      <c r="C273" s="173">
        <v>19245</v>
      </c>
      <c r="D273" s="173">
        <v>1079</v>
      </c>
      <c r="E273" s="173">
        <v>99</v>
      </c>
      <c r="F273" s="173">
        <v>2125</v>
      </c>
      <c r="G273" s="30">
        <f t="shared" si="25"/>
        <v>166982</v>
      </c>
      <c r="H273" s="173">
        <v>2689</v>
      </c>
      <c r="I273" s="173">
        <v>103</v>
      </c>
      <c r="J273" s="30">
        <v>20152</v>
      </c>
      <c r="K273" s="30">
        <v>67481</v>
      </c>
      <c r="L273" s="173">
        <v>87621</v>
      </c>
      <c r="M273" s="173">
        <v>1327</v>
      </c>
      <c r="N273" s="173">
        <v>40482</v>
      </c>
      <c r="O273" s="173">
        <v>42</v>
      </c>
      <c r="P273" s="30">
        <f t="shared" ref="P273:Q288" si="27">L273-N273</f>
        <v>47139</v>
      </c>
      <c r="Q273" s="30">
        <f t="shared" si="27"/>
        <v>1285</v>
      </c>
      <c r="R273" s="30">
        <f t="shared" si="17"/>
        <v>1.4070442231843037E-2</v>
      </c>
      <c r="S273" s="30">
        <f t="shared" si="18"/>
        <v>1.0747912595487654E-3</v>
      </c>
      <c r="T273" s="30">
        <f t="shared" si="19"/>
        <v>2.5658592995073424E-2</v>
      </c>
      <c r="U273" s="30">
        <f t="shared" si="26"/>
        <v>68238.28571428571</v>
      </c>
      <c r="V273" s="30">
        <f t="shared" si="20"/>
        <v>36072.571428571428</v>
      </c>
      <c r="W273" s="30">
        <f t="shared" si="21"/>
        <v>32165.714285714286</v>
      </c>
      <c r="X273" s="30">
        <f t="shared" si="22"/>
        <v>925.57142857142856</v>
      </c>
      <c r="Y273" s="30">
        <f t="shared" si="23"/>
        <v>34.571428571428569</v>
      </c>
    </row>
    <row r="274" spans="1:25" x14ac:dyDescent="0.35">
      <c r="A274" s="31">
        <v>44124</v>
      </c>
      <c r="B274" s="30">
        <f t="shared" si="24"/>
        <v>2428350</v>
      </c>
      <c r="C274" s="173">
        <v>19211</v>
      </c>
      <c r="D274" s="173">
        <v>1118</v>
      </c>
      <c r="E274" s="173">
        <v>94</v>
      </c>
      <c r="F274" s="173">
        <v>1916</v>
      </c>
      <c r="G274" s="30">
        <f t="shared" si="25"/>
        <v>168898</v>
      </c>
      <c r="H274" s="173">
        <v>2436</v>
      </c>
      <c r="I274" s="173">
        <v>95</v>
      </c>
      <c r="J274" s="30">
        <v>20168</v>
      </c>
      <c r="K274" s="30">
        <v>70677</v>
      </c>
      <c r="L274" s="173">
        <v>90829</v>
      </c>
      <c r="M274" s="173">
        <v>1324</v>
      </c>
      <c r="N274" s="173">
        <v>42242</v>
      </c>
      <c r="O274" s="173">
        <v>53</v>
      </c>
      <c r="P274" s="30">
        <f t="shared" si="27"/>
        <v>48587</v>
      </c>
      <c r="Q274" s="30">
        <f t="shared" si="27"/>
        <v>1271</v>
      </c>
      <c r="R274" s="30">
        <f t="shared" si="17"/>
        <v>1.4777177147185011E-2</v>
      </c>
      <c r="S274" s="30">
        <f t="shared" si="18"/>
        <v>1.0410029524997532E-3</v>
      </c>
      <c r="T274" s="30">
        <f t="shared" si="19"/>
        <v>2.6654354708548017E-2</v>
      </c>
      <c r="U274" s="30">
        <f t="shared" si="26"/>
        <v>68658</v>
      </c>
      <c r="V274" s="30">
        <f t="shared" si="20"/>
        <v>36820.571428571428</v>
      </c>
      <c r="W274" s="30">
        <f t="shared" si="21"/>
        <v>31837.428571428572</v>
      </c>
      <c r="X274" s="30">
        <f t="shared" si="22"/>
        <v>981.42857142857144</v>
      </c>
      <c r="Y274" s="30">
        <f t="shared" si="23"/>
        <v>33.142857142857146</v>
      </c>
    </row>
    <row r="275" spans="1:25" x14ac:dyDescent="0.35">
      <c r="A275" s="31">
        <v>44125</v>
      </c>
      <c r="B275" s="30">
        <f t="shared" si="24"/>
        <v>2446926</v>
      </c>
      <c r="C275" s="173">
        <v>18576</v>
      </c>
      <c r="D275" s="173">
        <v>1200</v>
      </c>
      <c r="E275" s="173">
        <v>119</v>
      </c>
      <c r="F275" s="173">
        <v>1954</v>
      </c>
      <c r="G275" s="30">
        <f t="shared" si="25"/>
        <v>170852</v>
      </c>
      <c r="H275" s="173">
        <v>2442</v>
      </c>
      <c r="I275" s="173">
        <v>119</v>
      </c>
      <c r="J275" s="30">
        <v>19451</v>
      </c>
      <c r="K275" s="30">
        <v>62680</v>
      </c>
      <c r="L275" s="173">
        <v>82117</v>
      </c>
      <c r="M275" s="173">
        <v>1428</v>
      </c>
      <c r="N275" s="173">
        <v>34467</v>
      </c>
      <c r="O275" s="173">
        <v>42</v>
      </c>
      <c r="P275" s="30">
        <f t="shared" si="27"/>
        <v>47650</v>
      </c>
      <c r="Q275" s="30">
        <f t="shared" si="27"/>
        <v>1386</v>
      </c>
      <c r="R275" s="30">
        <f t="shared" si="17"/>
        <v>1.5481094477377005E-2</v>
      </c>
      <c r="S275" s="30">
        <f t="shared" si="18"/>
        <v>1.0217265804689862E-3</v>
      </c>
      <c r="T275" s="30">
        <f t="shared" si="19"/>
        <v>2.7643109840222595E-2</v>
      </c>
      <c r="U275" s="30">
        <f t="shared" si="26"/>
        <v>68249.142857142855</v>
      </c>
      <c r="V275" s="30">
        <f t="shared" si="20"/>
        <v>37069.428571428572</v>
      </c>
      <c r="W275" s="30">
        <f t="shared" si="21"/>
        <v>31179.714285714286</v>
      </c>
      <c r="X275" s="30">
        <f t="shared" si="22"/>
        <v>1024.7142857142858</v>
      </c>
      <c r="Y275" s="30">
        <f t="shared" si="23"/>
        <v>31.857142857142858</v>
      </c>
    </row>
    <row r="276" spans="1:25" x14ac:dyDescent="0.35">
      <c r="A276" s="31">
        <v>44126</v>
      </c>
      <c r="B276" s="30">
        <f t="shared" si="24"/>
        <v>2465621</v>
      </c>
      <c r="C276" s="173">
        <v>18695</v>
      </c>
      <c r="D276" s="173">
        <v>1374</v>
      </c>
      <c r="E276" s="173">
        <v>129</v>
      </c>
      <c r="F276" s="173">
        <v>1881</v>
      </c>
      <c r="G276" s="30">
        <f t="shared" si="25"/>
        <v>172733</v>
      </c>
      <c r="H276" s="173">
        <v>2348</v>
      </c>
      <c r="I276" s="173">
        <v>131</v>
      </c>
      <c r="J276" s="30">
        <v>19558</v>
      </c>
      <c r="K276" s="30">
        <v>69613</v>
      </c>
      <c r="L276" s="173">
        <v>89165</v>
      </c>
      <c r="M276" s="173">
        <v>1599</v>
      </c>
      <c r="N276" s="173">
        <v>42841</v>
      </c>
      <c r="O276" s="173">
        <v>39</v>
      </c>
      <c r="P276" s="30">
        <f t="shared" si="27"/>
        <v>46324</v>
      </c>
      <c r="Q276" s="30">
        <f t="shared" si="27"/>
        <v>1560</v>
      </c>
      <c r="R276" s="30">
        <f t="shared" si="17"/>
        <v>1.6325815195277534E-2</v>
      </c>
      <c r="S276" s="30">
        <f t="shared" si="18"/>
        <v>1.0322866070029586E-3</v>
      </c>
      <c r="T276" s="30">
        <f t="shared" si="19"/>
        <v>2.8980312453526638E-2</v>
      </c>
      <c r="U276" s="30">
        <f t="shared" si="26"/>
        <v>68463</v>
      </c>
      <c r="V276" s="30">
        <f t="shared" si="20"/>
        <v>37463.857142857145</v>
      </c>
      <c r="W276" s="30">
        <f t="shared" si="21"/>
        <v>30999.142857142859</v>
      </c>
      <c r="X276" s="30">
        <f t="shared" si="22"/>
        <v>1085.7142857142858</v>
      </c>
      <c r="Y276" s="30">
        <f t="shared" si="23"/>
        <v>32</v>
      </c>
    </row>
    <row r="277" spans="1:25" x14ac:dyDescent="0.35">
      <c r="A277" s="31">
        <v>44127</v>
      </c>
      <c r="B277" s="30">
        <f t="shared" si="24"/>
        <v>2482962</v>
      </c>
      <c r="C277" s="173">
        <v>17341</v>
      </c>
      <c r="D277" s="173">
        <v>1221</v>
      </c>
      <c r="E277" s="173">
        <v>96</v>
      </c>
      <c r="F277" s="173">
        <v>1845</v>
      </c>
      <c r="G277" s="30">
        <f t="shared" si="25"/>
        <v>174578</v>
      </c>
      <c r="H277" s="173">
        <v>2315</v>
      </c>
      <c r="I277" s="173">
        <v>101</v>
      </c>
      <c r="J277" s="30">
        <v>18065</v>
      </c>
      <c r="K277" s="30">
        <v>56424</v>
      </c>
      <c r="L277" s="173">
        <v>74478</v>
      </c>
      <c r="M277" s="173">
        <v>1464</v>
      </c>
      <c r="N277" s="173">
        <v>33387</v>
      </c>
      <c r="O277" s="173">
        <v>27</v>
      </c>
      <c r="P277" s="30">
        <f t="shared" si="27"/>
        <v>41091</v>
      </c>
      <c r="Q277" s="30">
        <f t="shared" si="27"/>
        <v>1437</v>
      </c>
      <c r="R277" s="30">
        <f t="shared" si="17"/>
        <v>1.7118548190143006E-2</v>
      </c>
      <c r="S277" s="30">
        <f t="shared" si="18"/>
        <v>1.0483161421965968E-3</v>
      </c>
      <c r="T277" s="30">
        <f t="shared" si="19"/>
        <v>3.0057084722771719E-2</v>
      </c>
      <c r="U277" s="30">
        <f t="shared" si="26"/>
        <v>68438.71428571429</v>
      </c>
      <c r="V277" s="30">
        <f t="shared" si="20"/>
        <v>37913.571428571428</v>
      </c>
      <c r="W277" s="30">
        <f t="shared" si="21"/>
        <v>30525.142857142859</v>
      </c>
      <c r="X277" s="30">
        <f t="shared" si="22"/>
        <v>1139.5714285714287</v>
      </c>
      <c r="Y277" s="30">
        <f t="shared" si="23"/>
        <v>32</v>
      </c>
    </row>
    <row r="278" spans="1:25" x14ac:dyDescent="0.35">
      <c r="A278" s="31">
        <v>44128</v>
      </c>
      <c r="B278" s="30">
        <f t="shared" si="24"/>
        <v>2494471</v>
      </c>
      <c r="C278" s="173">
        <v>11509</v>
      </c>
      <c r="D278" s="173">
        <v>789</v>
      </c>
      <c r="E278" s="173">
        <v>107</v>
      </c>
      <c r="F278" s="173">
        <v>1446</v>
      </c>
      <c r="G278" s="30">
        <f t="shared" si="25"/>
        <v>176024</v>
      </c>
      <c r="H278" s="173">
        <v>1795</v>
      </c>
      <c r="I278" s="173">
        <v>108</v>
      </c>
      <c r="J278" s="30">
        <v>12015</v>
      </c>
      <c r="K278" s="30">
        <v>19201</v>
      </c>
      <c r="L278" s="173">
        <v>31216</v>
      </c>
      <c r="M278" s="173">
        <v>987</v>
      </c>
      <c r="N278" s="173">
        <v>8691</v>
      </c>
      <c r="O278" s="173">
        <v>10</v>
      </c>
      <c r="P278" s="30">
        <f t="shared" si="27"/>
        <v>22525</v>
      </c>
      <c r="Q278" s="30">
        <f t="shared" si="27"/>
        <v>977</v>
      </c>
      <c r="R278" s="30">
        <f t="shared" si="17"/>
        <v>1.7713235064975536E-2</v>
      </c>
      <c r="S278" s="30">
        <f t="shared" si="18"/>
        <v>1.0349009819852304E-3</v>
      </c>
      <c r="T278" s="30">
        <f t="shared" si="19"/>
        <v>3.1013338909883937E-2</v>
      </c>
      <c r="U278" s="30">
        <f t="shared" si="26"/>
        <v>68762.142857142855</v>
      </c>
      <c r="V278" s="30">
        <f t="shared" si="20"/>
        <v>38255.428571428572</v>
      </c>
      <c r="W278" s="30">
        <f t="shared" si="21"/>
        <v>30506.714285714286</v>
      </c>
      <c r="X278" s="30">
        <f t="shared" si="22"/>
        <v>1186.4285714285713</v>
      </c>
      <c r="Y278" s="30">
        <f t="shared" si="23"/>
        <v>31.571428571428573</v>
      </c>
    </row>
    <row r="279" spans="1:25" x14ac:dyDescent="0.35">
      <c r="A279" s="31">
        <v>44129</v>
      </c>
      <c r="B279" s="30">
        <f t="shared" si="24"/>
        <v>2501865</v>
      </c>
      <c r="C279" s="173">
        <v>7394</v>
      </c>
      <c r="D279" s="173">
        <v>483</v>
      </c>
      <c r="E279" s="173">
        <v>117</v>
      </c>
      <c r="F279" s="173">
        <v>1541</v>
      </c>
      <c r="G279" s="30">
        <f t="shared" si="25"/>
        <v>177565</v>
      </c>
      <c r="H279" s="173">
        <v>1902</v>
      </c>
      <c r="I279" s="173">
        <v>119</v>
      </c>
      <c r="J279" s="30">
        <v>7655</v>
      </c>
      <c r="K279" s="30">
        <v>20259</v>
      </c>
      <c r="L279" s="173">
        <v>27913</v>
      </c>
      <c r="M279" s="173">
        <v>563</v>
      </c>
      <c r="N279" s="173">
        <v>12054</v>
      </c>
      <c r="O279" s="173">
        <v>11</v>
      </c>
      <c r="P279" s="30">
        <f t="shared" si="27"/>
        <v>15859</v>
      </c>
      <c r="Q279" s="30">
        <f>M279-O279</f>
        <v>552</v>
      </c>
      <c r="R279" s="30">
        <f t="shared" ref="R279:R287" si="28">((SUM(M273:M279))/(SUM(L273:L279)))</f>
        <v>1.7983237437905902E-2</v>
      </c>
      <c r="S279" s="30">
        <f>((SUM(O273:O279))/(SUM(N273:N279)))</f>
        <v>1.0459274201079546E-3</v>
      </c>
      <c r="T279" s="30">
        <f>((SUM(Q273:Q279))/(SUM(P273:P279)))</f>
        <v>3.1459087953933318E-2</v>
      </c>
      <c r="U279" s="30">
        <f t="shared" si="26"/>
        <v>69048.428571428565</v>
      </c>
      <c r="V279" s="30">
        <f t="shared" ref="V279:V340" si="29">AVERAGE(P273:P279)</f>
        <v>38453.571428571428</v>
      </c>
      <c r="W279" s="30">
        <f t="shared" ref="W279:W340" si="30">AVERAGE(N273:N279)</f>
        <v>30594.857142857141</v>
      </c>
      <c r="X279" s="30">
        <f t="shared" ref="X279:X340" si="31">AVERAGE(Q273:Q279)</f>
        <v>1209.7142857142858</v>
      </c>
      <c r="Y279" s="30">
        <f t="shared" ref="Y279:Y287" si="32">AVERAGE(O273:O279)</f>
        <v>32</v>
      </c>
    </row>
    <row r="280" spans="1:25" x14ac:dyDescent="0.35">
      <c r="A280" s="31">
        <v>44130</v>
      </c>
      <c r="B280" s="30">
        <f t="shared" si="24"/>
        <v>2522468</v>
      </c>
      <c r="C280" s="173">
        <v>20603</v>
      </c>
      <c r="D280" s="173">
        <v>1521</v>
      </c>
      <c r="E280" s="173">
        <v>111</v>
      </c>
      <c r="F280" s="173">
        <v>2226</v>
      </c>
      <c r="G280" s="30">
        <f>F280+G279</f>
        <v>179791</v>
      </c>
      <c r="H280" s="173">
        <v>2819</v>
      </c>
      <c r="I280" s="173">
        <v>113</v>
      </c>
      <c r="J280" s="30">
        <v>21354</v>
      </c>
      <c r="K280" s="30">
        <v>72782</v>
      </c>
      <c r="L280" s="173">
        <v>94173</v>
      </c>
      <c r="M280" s="173">
        <v>1816</v>
      </c>
      <c r="N280" s="173">
        <v>43227</v>
      </c>
      <c r="O280" s="173">
        <v>64</v>
      </c>
      <c r="P280" s="30">
        <f t="shared" si="27"/>
        <v>50946</v>
      </c>
      <c r="Q280" s="30">
        <f t="shared" si="27"/>
        <v>1752</v>
      </c>
      <c r="R280" s="30">
        <f t="shared" si="28"/>
        <v>1.8740903588757501E-2</v>
      </c>
      <c r="S280" s="30">
        <f t="shared" ref="S280:S287" si="33">((SUM(O274:O280))/(SUM(N274:N280)))</f>
        <v>1.1341161500905909E-3</v>
      </c>
      <c r="T280" s="30">
        <f t="shared" ref="T280:T287" si="34">((SUM(Q274:Q280))/(SUM(P274:P280)))</f>
        <v>3.2731095823167827E-2</v>
      </c>
      <c r="U280" s="30">
        <f t="shared" si="26"/>
        <v>69984.428571428565</v>
      </c>
      <c r="V280" s="30">
        <f t="shared" si="29"/>
        <v>38997.428571428572</v>
      </c>
      <c r="W280" s="30">
        <f t="shared" si="30"/>
        <v>30987</v>
      </c>
      <c r="X280" s="30">
        <f t="shared" si="31"/>
        <v>1276.4285714285713</v>
      </c>
      <c r="Y280" s="30">
        <f t="shared" si="32"/>
        <v>35.142857142857146</v>
      </c>
    </row>
    <row r="281" spans="1:25" x14ac:dyDescent="0.35">
      <c r="A281" s="31">
        <v>44131</v>
      </c>
      <c r="B281" s="30">
        <f t="shared" si="24"/>
        <v>2542519</v>
      </c>
      <c r="C281" s="173">
        <v>20051</v>
      </c>
      <c r="D281" s="173">
        <v>1344</v>
      </c>
      <c r="E281" s="173">
        <v>136</v>
      </c>
      <c r="F281" s="173">
        <v>2202</v>
      </c>
      <c r="G281" s="30">
        <f t="shared" ref="G281:G344" si="35">F281+G280</f>
        <v>181993</v>
      </c>
      <c r="H281" s="173">
        <v>2764</v>
      </c>
      <c r="I281" s="173">
        <v>139</v>
      </c>
      <c r="J281" s="30">
        <v>20910</v>
      </c>
      <c r="K281" s="30">
        <v>73237</v>
      </c>
      <c r="L281" s="173">
        <v>94186</v>
      </c>
      <c r="M281" s="173">
        <v>1561</v>
      </c>
      <c r="N281" s="173">
        <v>43459</v>
      </c>
      <c r="O281" s="173">
        <v>32</v>
      </c>
      <c r="P281" s="30">
        <f t="shared" si="27"/>
        <v>50727</v>
      </c>
      <c r="Q281" s="30">
        <f t="shared" si="27"/>
        <v>1529</v>
      </c>
      <c r="R281" s="30">
        <f t="shared" si="28"/>
        <v>1.9093843259374594E-2</v>
      </c>
      <c r="S281" s="30">
        <f t="shared" si="33"/>
        <v>1.0315138956383009E-3</v>
      </c>
      <c r="T281" s="30">
        <f t="shared" si="34"/>
        <v>3.3414267125129946E-2</v>
      </c>
      <c r="U281" s="30">
        <f t="shared" si="26"/>
        <v>70464</v>
      </c>
      <c r="V281" s="30">
        <f t="shared" si="29"/>
        <v>39303.142857142855</v>
      </c>
      <c r="W281" s="30">
        <f t="shared" si="30"/>
        <v>31160.857142857141</v>
      </c>
      <c r="X281" s="30">
        <f t="shared" si="31"/>
        <v>1313.2857142857142</v>
      </c>
      <c r="Y281" s="30">
        <f t="shared" si="32"/>
        <v>32.142857142857146</v>
      </c>
    </row>
    <row r="282" spans="1:25" x14ac:dyDescent="0.35">
      <c r="A282" s="31">
        <v>44132</v>
      </c>
      <c r="B282" s="30">
        <f t="shared" si="24"/>
        <v>2561475</v>
      </c>
      <c r="C282" s="173">
        <v>18956</v>
      </c>
      <c r="D282" s="173">
        <v>1438</v>
      </c>
      <c r="E282" s="173">
        <v>127</v>
      </c>
      <c r="F282" s="173">
        <v>2403</v>
      </c>
      <c r="G282" s="30">
        <f t="shared" si="35"/>
        <v>184396</v>
      </c>
      <c r="H282" s="173">
        <v>2919</v>
      </c>
      <c r="I282" s="173">
        <v>132</v>
      </c>
      <c r="J282" s="30">
        <v>19667</v>
      </c>
      <c r="K282" s="30">
        <v>61679</v>
      </c>
      <c r="L282" s="173">
        <v>81354</v>
      </c>
      <c r="M282" s="173">
        <v>1682</v>
      </c>
      <c r="N282" s="173">
        <v>33090</v>
      </c>
      <c r="O282" s="173">
        <v>71</v>
      </c>
      <c r="P282" s="30">
        <f t="shared" si="27"/>
        <v>48264</v>
      </c>
      <c r="Q282" s="30">
        <f t="shared" si="27"/>
        <v>1611</v>
      </c>
      <c r="R282" s="30">
        <f t="shared" si="28"/>
        <v>1.963917682772064E-2</v>
      </c>
      <c r="S282" s="30">
        <f t="shared" si="33"/>
        <v>1.1718623846015436E-3</v>
      </c>
      <c r="T282" s="30">
        <f t="shared" si="34"/>
        <v>3.4155859227667042E-2</v>
      </c>
      <c r="U282" s="30">
        <f t="shared" si="26"/>
        <v>70355</v>
      </c>
      <c r="V282" s="30">
        <f t="shared" si="29"/>
        <v>39390.857142857145</v>
      </c>
      <c r="W282" s="30">
        <f t="shared" si="30"/>
        <v>30964.142857142859</v>
      </c>
      <c r="X282" s="30">
        <f t="shared" si="31"/>
        <v>1345.4285714285713</v>
      </c>
      <c r="Y282" s="30">
        <f t="shared" si="32"/>
        <v>36.285714285714285</v>
      </c>
    </row>
    <row r="283" spans="1:25" x14ac:dyDescent="0.35">
      <c r="A283" s="31">
        <v>44133</v>
      </c>
      <c r="B283" s="30">
        <f t="shared" si="24"/>
        <v>2582641</v>
      </c>
      <c r="C283" s="173">
        <v>21166</v>
      </c>
      <c r="D283" s="173">
        <v>1385</v>
      </c>
      <c r="E283" s="173">
        <v>172</v>
      </c>
      <c r="F283" s="173">
        <v>2575</v>
      </c>
      <c r="G283" s="30">
        <f t="shared" si="35"/>
        <v>186971</v>
      </c>
      <c r="H283" s="173">
        <v>3109</v>
      </c>
      <c r="I283" s="173">
        <v>179</v>
      </c>
      <c r="J283" s="30">
        <v>21990</v>
      </c>
      <c r="K283" s="30">
        <v>73541</v>
      </c>
      <c r="L283" s="173">
        <v>95469</v>
      </c>
      <c r="M283" s="173">
        <v>1663</v>
      </c>
      <c r="N283" s="173">
        <v>42983</v>
      </c>
      <c r="O283" s="173">
        <v>47</v>
      </c>
      <c r="P283" s="30">
        <f t="shared" si="27"/>
        <v>52486</v>
      </c>
      <c r="Q283" s="30">
        <f t="shared" si="27"/>
        <v>1616</v>
      </c>
      <c r="R283" s="30">
        <f t="shared" si="28"/>
        <v>1.9519275685710793E-2</v>
      </c>
      <c r="S283" s="30">
        <f t="shared" si="33"/>
        <v>1.2079800452761986E-3</v>
      </c>
      <c r="T283" s="30">
        <f t="shared" si="34"/>
        <v>3.3607900730051293E-2</v>
      </c>
      <c r="U283" s="30">
        <f t="shared" si="26"/>
        <v>71255.571428571435</v>
      </c>
      <c r="V283" s="30">
        <f t="shared" si="29"/>
        <v>40271.142857142855</v>
      </c>
      <c r="W283" s="30">
        <f t="shared" si="30"/>
        <v>30984.428571428572</v>
      </c>
      <c r="X283" s="30">
        <f t="shared" si="31"/>
        <v>1353.4285714285713</v>
      </c>
      <c r="Y283" s="30">
        <f t="shared" si="32"/>
        <v>37.428571428571431</v>
      </c>
    </row>
    <row r="284" spans="1:25" x14ac:dyDescent="0.35">
      <c r="A284" s="31">
        <v>44134</v>
      </c>
      <c r="B284" s="30">
        <f t="shared" si="24"/>
        <v>2598827</v>
      </c>
      <c r="C284" s="173">
        <v>16186</v>
      </c>
      <c r="D284" s="173">
        <v>1124</v>
      </c>
      <c r="E284" s="173">
        <v>135</v>
      </c>
      <c r="F284" s="173">
        <v>2306</v>
      </c>
      <c r="G284" s="30">
        <f t="shared" si="35"/>
        <v>189277</v>
      </c>
      <c r="H284" s="173">
        <v>2946</v>
      </c>
      <c r="I284" s="173">
        <v>136</v>
      </c>
      <c r="J284" s="30">
        <v>16902</v>
      </c>
      <c r="K284" s="30">
        <v>52911</v>
      </c>
      <c r="L284" s="173">
        <v>69736</v>
      </c>
      <c r="M284" s="173">
        <v>1377</v>
      </c>
      <c r="N284" s="173">
        <v>31536</v>
      </c>
      <c r="O284" s="173">
        <v>26</v>
      </c>
      <c r="P284" s="30">
        <f t="shared" si="27"/>
        <v>38200</v>
      </c>
      <c r="Q284" s="30">
        <f t="shared" si="27"/>
        <v>1351</v>
      </c>
      <c r="R284" s="30">
        <f t="shared" si="28"/>
        <v>1.9530530496086405E-2</v>
      </c>
      <c r="S284" s="30">
        <f t="shared" si="33"/>
        <v>1.2137276785714286E-3</v>
      </c>
      <c r="T284" s="30">
        <f t="shared" si="34"/>
        <v>3.3647901307135665E-2</v>
      </c>
      <c r="U284" s="30">
        <f t="shared" si="26"/>
        <v>70578.142857142855</v>
      </c>
      <c r="V284" s="30">
        <f t="shared" si="29"/>
        <v>39858.142857142855</v>
      </c>
      <c r="W284" s="30">
        <f t="shared" si="30"/>
        <v>30720</v>
      </c>
      <c r="X284" s="30">
        <f t="shared" si="31"/>
        <v>1341.1428571428571</v>
      </c>
      <c r="Y284" s="30">
        <f t="shared" si="32"/>
        <v>37.285714285714285</v>
      </c>
    </row>
    <row r="285" spans="1:25" x14ac:dyDescent="0.35">
      <c r="A285" s="31">
        <v>44135</v>
      </c>
      <c r="B285" s="30">
        <f t="shared" si="24"/>
        <v>2610378</v>
      </c>
      <c r="C285" s="173">
        <v>11551</v>
      </c>
      <c r="D285" s="173">
        <v>870</v>
      </c>
      <c r="E285" s="173">
        <v>104</v>
      </c>
      <c r="F285" s="173">
        <v>1675</v>
      </c>
      <c r="G285" s="30">
        <f t="shared" si="35"/>
        <v>190952</v>
      </c>
      <c r="H285" s="173">
        <v>2035</v>
      </c>
      <c r="I285" s="173">
        <v>105</v>
      </c>
      <c r="J285" s="30">
        <v>12052</v>
      </c>
      <c r="K285" s="30">
        <v>20501</v>
      </c>
      <c r="L285" s="173">
        <v>32552</v>
      </c>
      <c r="M285" s="173">
        <v>1045</v>
      </c>
      <c r="N285" s="173">
        <v>8846</v>
      </c>
      <c r="O285" s="173">
        <v>8</v>
      </c>
      <c r="P285" s="30">
        <f t="shared" si="27"/>
        <v>23706</v>
      </c>
      <c r="Q285" s="30">
        <f t="shared" si="27"/>
        <v>1037</v>
      </c>
      <c r="R285" s="30">
        <f t="shared" si="28"/>
        <v>1.9594939672939928E-2</v>
      </c>
      <c r="S285" s="30">
        <f t="shared" si="33"/>
        <v>1.2035595622574874E-3</v>
      </c>
      <c r="T285" s="30">
        <f t="shared" si="34"/>
        <v>3.3720216426113898E-2</v>
      </c>
      <c r="U285" s="30">
        <f t="shared" si="26"/>
        <v>70769</v>
      </c>
      <c r="V285" s="30">
        <f t="shared" si="29"/>
        <v>40026.857142857145</v>
      </c>
      <c r="W285" s="30">
        <f t="shared" si="30"/>
        <v>30742.142857142859</v>
      </c>
      <c r="X285" s="30">
        <f t="shared" si="31"/>
        <v>1349.7142857142858</v>
      </c>
      <c r="Y285" s="30">
        <f t="shared" si="32"/>
        <v>37</v>
      </c>
    </row>
    <row r="286" spans="1:25" x14ac:dyDescent="0.35">
      <c r="A286" s="31">
        <v>44136</v>
      </c>
      <c r="B286" s="30">
        <f t="shared" si="24"/>
        <v>2618438</v>
      </c>
      <c r="C286" s="173">
        <v>8060</v>
      </c>
      <c r="D286" s="173">
        <v>521</v>
      </c>
      <c r="E286" s="173">
        <v>116</v>
      </c>
      <c r="F286" s="173">
        <v>1529</v>
      </c>
      <c r="G286" s="30">
        <f t="shared" si="35"/>
        <v>192481</v>
      </c>
      <c r="H286" s="173">
        <v>1903</v>
      </c>
      <c r="I286" s="173">
        <v>118</v>
      </c>
      <c r="J286" s="30">
        <v>8381</v>
      </c>
      <c r="K286" s="30">
        <v>21919</v>
      </c>
      <c r="L286" s="173">
        <v>30299</v>
      </c>
      <c r="M286" s="173">
        <v>623</v>
      </c>
      <c r="N286" s="173">
        <v>12438</v>
      </c>
      <c r="O286" s="173">
        <v>11</v>
      </c>
      <c r="P286" s="30">
        <f t="shared" si="27"/>
        <v>17861</v>
      </c>
      <c r="Q286" s="30">
        <f t="shared" si="27"/>
        <v>612</v>
      </c>
      <c r="R286" s="30">
        <f t="shared" si="28"/>
        <v>1.9621551362178039E-2</v>
      </c>
      <c r="S286" s="30">
        <f t="shared" si="33"/>
        <v>1.2014157223106147E-3</v>
      </c>
      <c r="T286" s="30">
        <f t="shared" si="34"/>
        <v>3.3693610687834441E-2</v>
      </c>
      <c r="U286" s="30">
        <f t="shared" si="26"/>
        <v>71109.857142857145</v>
      </c>
      <c r="V286" s="30">
        <f t="shared" si="29"/>
        <v>40312.857142857145</v>
      </c>
      <c r="W286" s="30">
        <f t="shared" si="30"/>
        <v>30797</v>
      </c>
      <c r="X286" s="30">
        <f t="shared" si="31"/>
        <v>1358.2857142857142</v>
      </c>
      <c r="Y286" s="30">
        <f t="shared" si="32"/>
        <v>37</v>
      </c>
    </row>
    <row r="287" spans="1:25" x14ac:dyDescent="0.35">
      <c r="A287" s="31">
        <v>44137</v>
      </c>
      <c r="B287" s="30">
        <f t="shared" si="24"/>
        <v>2641510</v>
      </c>
      <c r="C287" s="173">
        <v>23072</v>
      </c>
      <c r="D287" s="173">
        <v>1834</v>
      </c>
      <c r="E287" s="173">
        <v>164</v>
      </c>
      <c r="F287" s="173">
        <v>2332</v>
      </c>
      <c r="G287" s="30">
        <f t="shared" si="35"/>
        <v>194813</v>
      </c>
      <c r="H287" s="173">
        <v>2953</v>
      </c>
      <c r="I287" s="173">
        <v>169</v>
      </c>
      <c r="J287" s="30">
        <v>23780</v>
      </c>
      <c r="K287" s="30">
        <v>81680</v>
      </c>
      <c r="L287" s="173">
        <v>105442</v>
      </c>
      <c r="M287" s="173">
        <v>2179</v>
      </c>
      <c r="N287" s="173">
        <v>49168</v>
      </c>
      <c r="O287" s="173">
        <v>85</v>
      </c>
      <c r="P287" s="30">
        <f t="shared" si="27"/>
        <v>56274</v>
      </c>
      <c r="Q287" s="30">
        <f t="shared" si="27"/>
        <v>2094</v>
      </c>
      <c r="R287" s="30">
        <f t="shared" si="28"/>
        <v>1.9900282493644877E-2</v>
      </c>
      <c r="S287" s="30">
        <f t="shared" si="33"/>
        <v>1.2639942217407005E-3</v>
      </c>
      <c r="T287" s="30">
        <f t="shared" si="34"/>
        <v>3.4258724671151021E-2</v>
      </c>
      <c r="U287" s="30">
        <f t="shared" si="26"/>
        <v>72719.71428571429</v>
      </c>
      <c r="V287" s="30">
        <f t="shared" si="29"/>
        <v>41074</v>
      </c>
      <c r="W287" s="30">
        <f t="shared" si="30"/>
        <v>31645.714285714286</v>
      </c>
      <c r="X287" s="30">
        <f t="shared" si="31"/>
        <v>1407.1428571428571</v>
      </c>
      <c r="Y287" s="30">
        <f t="shared" si="32"/>
        <v>40</v>
      </c>
    </row>
    <row r="288" spans="1:25" x14ac:dyDescent="0.35">
      <c r="A288" s="31">
        <v>44138</v>
      </c>
      <c r="B288" s="30">
        <f t="shared" si="24"/>
        <v>2667403</v>
      </c>
      <c r="C288" s="173">
        <v>25893</v>
      </c>
      <c r="D288" s="173">
        <v>1905</v>
      </c>
      <c r="E288" s="173">
        <v>162</v>
      </c>
      <c r="F288" s="173">
        <v>2329</v>
      </c>
      <c r="G288" s="30">
        <f t="shared" si="35"/>
        <v>197142</v>
      </c>
      <c r="H288" s="173">
        <v>2938</v>
      </c>
      <c r="I288" s="173">
        <v>163</v>
      </c>
      <c r="J288" s="30">
        <v>26753</v>
      </c>
      <c r="K288" s="30">
        <v>70117</v>
      </c>
      <c r="L288" s="173">
        <v>96865</v>
      </c>
      <c r="M288" s="173">
        <v>2225</v>
      </c>
      <c r="N288" s="173">
        <v>42583</v>
      </c>
      <c r="O288" s="173">
        <v>121</v>
      </c>
      <c r="P288" s="30">
        <f t="shared" si="27"/>
        <v>54282</v>
      </c>
      <c r="Q288" s="30">
        <f t="shared" si="27"/>
        <v>2104</v>
      </c>
      <c r="R288" s="30">
        <f t="shared" ref="R288:R340" si="36">((SUM(M282:M288))/(SUM(L282:L288)))</f>
        <v>2.1093690457811641E-2</v>
      </c>
      <c r="S288" s="30">
        <f t="shared" ref="S288:S340" si="37">((SUM(O282:O288))/(SUM(N282:N288)))</f>
        <v>1.6723772230380161E-3</v>
      </c>
      <c r="T288" s="30">
        <f t="shared" ref="T288:T340" si="38">((SUM(Q282:Q288))/(SUM(P282:P288)))</f>
        <v>3.5815757559100297E-2</v>
      </c>
      <c r="U288" s="30">
        <f t="shared" si="26"/>
        <v>73102.428571428565</v>
      </c>
      <c r="V288" s="30">
        <f t="shared" si="29"/>
        <v>41581.857142857145</v>
      </c>
      <c r="W288" s="30">
        <f t="shared" si="30"/>
        <v>31520.571428571428</v>
      </c>
      <c r="X288" s="30">
        <f t="shared" si="31"/>
        <v>1489.2857142857142</v>
      </c>
      <c r="Y288" s="30">
        <f>AVERAGE(O282:O288)</f>
        <v>52.714285714285715</v>
      </c>
    </row>
    <row r="289" spans="1:25" x14ac:dyDescent="0.35">
      <c r="A289" s="31">
        <v>44139</v>
      </c>
      <c r="B289" s="30">
        <f t="shared" si="24"/>
        <v>2689069</v>
      </c>
      <c r="C289" s="173">
        <v>21666</v>
      </c>
      <c r="D289" s="173">
        <v>2172</v>
      </c>
      <c r="E289" s="173">
        <v>195</v>
      </c>
      <c r="F289" s="173">
        <v>2356</v>
      </c>
      <c r="G289" s="30">
        <f t="shared" si="35"/>
        <v>199498</v>
      </c>
      <c r="H289" s="173">
        <v>2941</v>
      </c>
      <c r="I289" s="173">
        <v>200</v>
      </c>
      <c r="J289" s="30">
        <v>22208</v>
      </c>
      <c r="K289" s="30">
        <v>68810</v>
      </c>
      <c r="L289" s="173">
        <v>91006</v>
      </c>
      <c r="M289" s="173">
        <v>2493</v>
      </c>
      <c r="N289" s="173">
        <v>34188</v>
      </c>
      <c r="O289" s="173">
        <v>115</v>
      </c>
      <c r="P289" s="30">
        <f t="shared" ref="P289:Q304" si="39">L289-N289</f>
        <v>56818</v>
      </c>
      <c r="Q289" s="30">
        <f t="shared" si="39"/>
        <v>2378</v>
      </c>
      <c r="R289" s="30">
        <f t="shared" si="36"/>
        <v>2.2258707364649605E-2</v>
      </c>
      <c r="S289" s="30">
        <f t="shared" si="37"/>
        <v>1.8625249163442199E-3</v>
      </c>
      <c r="T289" s="30">
        <f t="shared" si="38"/>
        <v>3.7353109032230075E-2</v>
      </c>
      <c r="U289" s="30">
        <f t="shared" si="26"/>
        <v>74481.28571428571</v>
      </c>
      <c r="V289" s="30">
        <f t="shared" si="29"/>
        <v>42803.857142857145</v>
      </c>
      <c r="W289" s="30">
        <f t="shared" si="30"/>
        <v>31677.428571428572</v>
      </c>
      <c r="X289" s="30">
        <f t="shared" si="31"/>
        <v>1598.8571428571429</v>
      </c>
      <c r="Y289" s="30">
        <f t="shared" ref="Y289:Y340" si="40">AVERAGE(O283:O289)</f>
        <v>59</v>
      </c>
    </row>
    <row r="290" spans="1:25" x14ac:dyDescent="0.35">
      <c r="A290" s="31">
        <v>44140</v>
      </c>
      <c r="B290" s="30">
        <f t="shared" si="24"/>
        <v>2711885</v>
      </c>
      <c r="C290" s="173">
        <v>22816</v>
      </c>
      <c r="D290" s="173">
        <v>2415</v>
      </c>
      <c r="E290" s="173">
        <v>210</v>
      </c>
      <c r="F290" s="173">
        <v>2816</v>
      </c>
      <c r="G290" s="30">
        <f t="shared" si="35"/>
        <v>202314</v>
      </c>
      <c r="H290" s="173">
        <v>3475</v>
      </c>
      <c r="I290" s="173">
        <v>210</v>
      </c>
      <c r="J290" s="30">
        <v>23554</v>
      </c>
      <c r="K290" s="30">
        <v>79301</v>
      </c>
      <c r="L290" s="173">
        <v>102844</v>
      </c>
      <c r="M290" s="173">
        <v>2742</v>
      </c>
      <c r="N290" s="173">
        <v>45198</v>
      </c>
      <c r="O290" s="173">
        <v>124</v>
      </c>
      <c r="P290" s="30">
        <f t="shared" si="39"/>
        <v>57646</v>
      </c>
      <c r="Q290" s="30">
        <f t="shared" si="39"/>
        <v>2618</v>
      </c>
      <c r="R290" s="30">
        <f t="shared" si="36"/>
        <v>2.3988924697017838E-2</v>
      </c>
      <c r="S290" s="30">
        <f t="shared" si="37"/>
        <v>2.1879200025004802E-3</v>
      </c>
      <c r="T290" s="30">
        <f t="shared" si="38"/>
        <v>4.0008268069176178E-2</v>
      </c>
      <c r="U290" s="30">
        <f t="shared" si="26"/>
        <v>75534.857142857145</v>
      </c>
      <c r="V290" s="30">
        <f t="shared" si="29"/>
        <v>43541</v>
      </c>
      <c r="W290" s="30">
        <f t="shared" si="30"/>
        <v>31993.857142857141</v>
      </c>
      <c r="X290" s="30">
        <f t="shared" si="31"/>
        <v>1742</v>
      </c>
      <c r="Y290" s="30">
        <f t="shared" si="40"/>
        <v>70</v>
      </c>
    </row>
    <row r="291" spans="1:25" x14ac:dyDescent="0.35">
      <c r="A291" s="31">
        <v>44141</v>
      </c>
      <c r="B291" s="30">
        <f t="shared" si="24"/>
        <v>2732710</v>
      </c>
      <c r="C291" s="173">
        <v>20825</v>
      </c>
      <c r="D291" s="173">
        <v>2237</v>
      </c>
      <c r="E291" s="173">
        <v>205</v>
      </c>
      <c r="F291" s="173">
        <v>2374</v>
      </c>
      <c r="G291" s="30">
        <f t="shared" si="35"/>
        <v>204688</v>
      </c>
      <c r="H291" s="173">
        <v>3025</v>
      </c>
      <c r="I291" s="173">
        <v>208</v>
      </c>
      <c r="J291" s="30">
        <v>21472</v>
      </c>
      <c r="K291" s="30">
        <v>62791</v>
      </c>
      <c r="L291" s="173">
        <v>84257</v>
      </c>
      <c r="M291" s="173">
        <v>2651</v>
      </c>
      <c r="N291" s="173">
        <v>33800</v>
      </c>
      <c r="O291" s="173">
        <v>67</v>
      </c>
      <c r="P291" s="30">
        <f t="shared" si="39"/>
        <v>50457</v>
      </c>
      <c r="Q291" s="30">
        <f t="shared" si="39"/>
        <v>2584</v>
      </c>
      <c r="R291" s="30">
        <f t="shared" si="36"/>
        <v>2.5692801855448078E-2</v>
      </c>
      <c r="S291" s="30">
        <f t="shared" si="37"/>
        <v>2.347262190512817E-3</v>
      </c>
      <c r="T291" s="30">
        <f t="shared" si="38"/>
        <v>4.235058856184E-2</v>
      </c>
      <c r="U291" s="30">
        <f t="shared" si="26"/>
        <v>77609.28571428571</v>
      </c>
      <c r="V291" s="30">
        <f t="shared" si="29"/>
        <v>45292</v>
      </c>
      <c r="W291" s="30">
        <f t="shared" si="30"/>
        <v>32317.285714285714</v>
      </c>
      <c r="X291" s="30">
        <f t="shared" si="31"/>
        <v>1918.1428571428571</v>
      </c>
      <c r="Y291" s="30">
        <f t="shared" si="40"/>
        <v>75.857142857142861</v>
      </c>
    </row>
    <row r="292" spans="1:25" x14ac:dyDescent="0.35">
      <c r="A292" s="31">
        <v>44142</v>
      </c>
      <c r="B292" s="30">
        <f t="shared" si="24"/>
        <v>2745505</v>
      </c>
      <c r="C292" s="173">
        <v>12795</v>
      </c>
      <c r="D292" s="173">
        <v>1328</v>
      </c>
      <c r="E292" s="173">
        <v>164</v>
      </c>
      <c r="F292" s="173">
        <v>1806</v>
      </c>
      <c r="G292" s="30">
        <f t="shared" si="35"/>
        <v>206494</v>
      </c>
      <c r="H292" s="173">
        <v>2271</v>
      </c>
      <c r="I292" s="173">
        <v>172</v>
      </c>
      <c r="J292" s="30">
        <v>13139</v>
      </c>
      <c r="K292" s="30">
        <v>22780</v>
      </c>
      <c r="L292" s="173">
        <v>35919</v>
      </c>
      <c r="M292" s="173">
        <v>1509</v>
      </c>
      <c r="N292" s="173">
        <v>8976</v>
      </c>
      <c r="O292" s="173">
        <v>21</v>
      </c>
      <c r="P292" s="30">
        <f t="shared" si="39"/>
        <v>26943</v>
      </c>
      <c r="Q292" s="30">
        <f t="shared" si="39"/>
        <v>1488</v>
      </c>
      <c r="R292" s="30">
        <f t="shared" si="36"/>
        <v>2.6383380409489381E-2</v>
      </c>
      <c r="S292" s="30">
        <f t="shared" si="37"/>
        <v>2.4033470141505892E-3</v>
      </c>
      <c r="T292" s="30">
        <f t="shared" si="38"/>
        <v>4.3330700228861534E-2</v>
      </c>
      <c r="U292" s="30">
        <f t="shared" si="26"/>
        <v>78090.28571428571</v>
      </c>
      <c r="V292" s="30">
        <f t="shared" si="29"/>
        <v>45754.428571428572</v>
      </c>
      <c r="W292" s="30">
        <f t="shared" si="30"/>
        <v>32335.857142857141</v>
      </c>
      <c r="X292" s="30">
        <f t="shared" si="31"/>
        <v>1982.5714285714287</v>
      </c>
      <c r="Y292" s="30">
        <f t="shared" si="40"/>
        <v>77.714285714285708</v>
      </c>
    </row>
    <row r="293" spans="1:25" x14ac:dyDescent="0.35">
      <c r="A293" s="31">
        <v>44143</v>
      </c>
      <c r="B293" s="30">
        <f t="shared" si="24"/>
        <v>2755548</v>
      </c>
      <c r="C293" s="173">
        <v>10043</v>
      </c>
      <c r="D293" s="173">
        <v>942</v>
      </c>
      <c r="E293" s="173">
        <v>175</v>
      </c>
      <c r="F293" s="173">
        <v>1904</v>
      </c>
      <c r="G293" s="30">
        <f t="shared" si="35"/>
        <v>208398</v>
      </c>
      <c r="H293" s="173">
        <v>2332</v>
      </c>
      <c r="I293" s="173">
        <v>176</v>
      </c>
      <c r="J293" s="30">
        <v>10268</v>
      </c>
      <c r="K293" s="30">
        <v>23144</v>
      </c>
      <c r="L293" s="173">
        <v>33408</v>
      </c>
      <c r="M293" s="173">
        <v>1084</v>
      </c>
      <c r="N293" s="173">
        <v>12718</v>
      </c>
      <c r="O293" s="173">
        <v>29</v>
      </c>
      <c r="P293" s="30">
        <f t="shared" si="39"/>
        <v>20690</v>
      </c>
      <c r="Q293" s="30">
        <f t="shared" si="39"/>
        <v>1055</v>
      </c>
      <c r="R293" s="30">
        <f t="shared" si="36"/>
        <v>2.7072748803527478E-2</v>
      </c>
      <c r="S293" s="30">
        <f t="shared" si="37"/>
        <v>2.4798019688392144E-3</v>
      </c>
      <c r="T293" s="30">
        <f t="shared" si="38"/>
        <v>4.4322366995759956E-2</v>
      </c>
      <c r="U293" s="30">
        <f t="shared" si="26"/>
        <v>78534.428571428565</v>
      </c>
      <c r="V293" s="30">
        <f t="shared" si="29"/>
        <v>46158.571428571428</v>
      </c>
      <c r="W293" s="30">
        <f t="shared" si="30"/>
        <v>32375.857142857141</v>
      </c>
      <c r="X293" s="30">
        <f t="shared" si="31"/>
        <v>2045.8571428571429</v>
      </c>
      <c r="Y293" s="30">
        <f t="shared" si="40"/>
        <v>80.285714285714292</v>
      </c>
    </row>
    <row r="294" spans="1:25" x14ac:dyDescent="0.35">
      <c r="A294" s="31">
        <v>44144</v>
      </c>
      <c r="B294" s="30">
        <f t="shared" si="24"/>
        <v>2780533</v>
      </c>
      <c r="C294" s="173">
        <v>24985</v>
      </c>
      <c r="D294" s="173">
        <v>3174</v>
      </c>
      <c r="E294" s="173">
        <v>241</v>
      </c>
      <c r="F294" s="173">
        <v>2758</v>
      </c>
      <c r="G294" s="30">
        <f t="shared" si="35"/>
        <v>211156</v>
      </c>
      <c r="H294" s="173">
        <v>3468</v>
      </c>
      <c r="I294" s="173">
        <v>244</v>
      </c>
      <c r="J294" s="30">
        <v>25227</v>
      </c>
      <c r="K294" s="30">
        <v>84737</v>
      </c>
      <c r="L294" s="173">
        <v>109947</v>
      </c>
      <c r="M294" s="173">
        <v>3600</v>
      </c>
      <c r="N294" s="173">
        <v>47746</v>
      </c>
      <c r="O294" s="173">
        <v>137</v>
      </c>
      <c r="P294" s="30">
        <f t="shared" si="39"/>
        <v>62201</v>
      </c>
      <c r="Q294" s="30">
        <f t="shared" si="39"/>
        <v>3463</v>
      </c>
      <c r="R294" s="30">
        <f t="shared" si="36"/>
        <v>2.9416540669666539E-2</v>
      </c>
      <c r="S294" s="30">
        <f t="shared" si="37"/>
        <v>2.7263564067155398E-3</v>
      </c>
      <c r="T294" s="30">
        <f t="shared" si="38"/>
        <v>4.7684606898312346E-2</v>
      </c>
      <c r="U294" s="30">
        <f t="shared" si="26"/>
        <v>79178</v>
      </c>
      <c r="V294" s="30">
        <f t="shared" si="29"/>
        <v>47005.285714285717</v>
      </c>
      <c r="W294" s="30">
        <f t="shared" si="30"/>
        <v>32172.714285714286</v>
      </c>
      <c r="X294" s="30">
        <f t="shared" si="31"/>
        <v>2241.4285714285716</v>
      </c>
      <c r="Y294" s="30">
        <f t="shared" si="40"/>
        <v>87.714285714285708</v>
      </c>
    </row>
    <row r="295" spans="1:25" x14ac:dyDescent="0.35">
      <c r="A295" s="31">
        <v>44145</v>
      </c>
      <c r="B295" s="30">
        <f t="shared" si="24"/>
        <v>2804595</v>
      </c>
      <c r="C295" s="173">
        <v>24062</v>
      </c>
      <c r="D295" s="173">
        <v>2821</v>
      </c>
      <c r="E295" s="173">
        <v>252</v>
      </c>
      <c r="F295" s="173">
        <v>2989</v>
      </c>
      <c r="G295" s="30">
        <f t="shared" si="35"/>
        <v>214145</v>
      </c>
      <c r="H295" s="173">
        <v>3685</v>
      </c>
      <c r="I295" s="173">
        <v>260</v>
      </c>
      <c r="J295" s="30">
        <v>24370</v>
      </c>
      <c r="K295" s="30">
        <v>80226</v>
      </c>
      <c r="L295" s="173">
        <v>104578</v>
      </c>
      <c r="M295" s="173">
        <v>3165</v>
      </c>
      <c r="N295" s="173">
        <v>43960</v>
      </c>
      <c r="O295" s="173">
        <v>158</v>
      </c>
      <c r="P295" s="30">
        <f t="shared" si="39"/>
        <v>60618</v>
      </c>
      <c r="Q295" s="30">
        <f t="shared" si="39"/>
        <v>3007</v>
      </c>
      <c r="R295" s="30">
        <f t="shared" si="36"/>
        <v>3.0685512644160872E-2</v>
      </c>
      <c r="S295" s="30">
        <f t="shared" si="37"/>
        <v>2.8730813024635238E-3</v>
      </c>
      <c r="T295" s="30">
        <f t="shared" si="38"/>
        <v>4.9476254796897781E-2</v>
      </c>
      <c r="U295" s="30">
        <f t="shared" si="26"/>
        <v>80279.857142857145</v>
      </c>
      <c r="V295" s="30">
        <f t="shared" si="29"/>
        <v>47910.428571428572</v>
      </c>
      <c r="W295" s="30">
        <f t="shared" si="30"/>
        <v>32369.428571428572</v>
      </c>
      <c r="X295" s="30">
        <f t="shared" si="31"/>
        <v>2370.4285714285716</v>
      </c>
      <c r="Y295" s="30">
        <f t="shared" si="40"/>
        <v>93</v>
      </c>
    </row>
    <row r="296" spans="1:25" x14ac:dyDescent="0.35">
      <c r="A296" s="31">
        <v>44146</v>
      </c>
      <c r="B296" s="30">
        <f t="shared" si="24"/>
        <v>2827890</v>
      </c>
      <c r="C296" s="173">
        <v>23295</v>
      </c>
      <c r="D296" s="173">
        <v>2663</v>
      </c>
      <c r="E296" s="173">
        <v>352</v>
      </c>
      <c r="F296" s="173">
        <v>3057</v>
      </c>
      <c r="G296" s="30">
        <f t="shared" si="35"/>
        <v>217202</v>
      </c>
      <c r="H296" s="173">
        <v>3737</v>
      </c>
      <c r="I296" s="173">
        <v>355</v>
      </c>
      <c r="J296" s="30">
        <v>23587</v>
      </c>
      <c r="K296" s="30">
        <v>53729</v>
      </c>
      <c r="L296" s="173">
        <v>77307</v>
      </c>
      <c r="M296" s="173">
        <v>3025</v>
      </c>
      <c r="N296" s="173">
        <v>25223</v>
      </c>
      <c r="O296" s="173">
        <v>78</v>
      </c>
      <c r="P296" s="30">
        <f t="shared" si="39"/>
        <v>52084</v>
      </c>
      <c r="Q296" s="30">
        <f t="shared" si="39"/>
        <v>2947</v>
      </c>
      <c r="R296" s="30">
        <f t="shared" si="36"/>
        <v>3.2422573231678402E-2</v>
      </c>
      <c r="S296" s="30">
        <f t="shared" si="37"/>
        <v>2.8214188888020918E-3</v>
      </c>
      <c r="T296" s="30">
        <f t="shared" si="38"/>
        <v>5.1905552581516398E-2</v>
      </c>
      <c r="U296" s="30">
        <f t="shared" si="26"/>
        <v>78322.857142857145</v>
      </c>
      <c r="V296" s="30">
        <f t="shared" si="29"/>
        <v>47234.142857142855</v>
      </c>
      <c r="W296" s="30">
        <f t="shared" si="30"/>
        <v>31088.714285714286</v>
      </c>
      <c r="X296" s="30">
        <f t="shared" si="31"/>
        <v>2451.7142857142858</v>
      </c>
      <c r="Y296" s="30">
        <f t="shared" si="40"/>
        <v>87.714285714285708</v>
      </c>
    </row>
    <row r="297" spans="1:25" x14ac:dyDescent="0.35">
      <c r="A297" s="31">
        <v>44147</v>
      </c>
      <c r="B297" s="30">
        <f t="shared" si="24"/>
        <v>2852760</v>
      </c>
      <c r="C297" s="173">
        <v>24870</v>
      </c>
      <c r="D297" s="173">
        <v>2983</v>
      </c>
      <c r="E297" s="173">
        <v>320</v>
      </c>
      <c r="F297" s="173">
        <v>3112</v>
      </c>
      <c r="G297" s="30">
        <f t="shared" si="35"/>
        <v>220314</v>
      </c>
      <c r="H297" s="173">
        <v>3864</v>
      </c>
      <c r="I297" s="173">
        <v>326</v>
      </c>
      <c r="J297" s="30">
        <v>25134</v>
      </c>
      <c r="K297" s="30">
        <v>82869</v>
      </c>
      <c r="L297" s="173">
        <v>107996</v>
      </c>
      <c r="M297" s="173">
        <v>3420</v>
      </c>
      <c r="N297" s="173">
        <v>46858</v>
      </c>
      <c r="O297" s="173">
        <v>116</v>
      </c>
      <c r="P297" s="30">
        <f t="shared" si="39"/>
        <v>61138</v>
      </c>
      <c r="Q297" s="30">
        <f t="shared" si="39"/>
        <v>3304</v>
      </c>
      <c r="R297" s="30">
        <f t="shared" si="36"/>
        <v>3.3345861672677862E-2</v>
      </c>
      <c r="S297" s="30">
        <f t="shared" si="37"/>
        <v>2.7635773277210518E-3</v>
      </c>
      <c r="T297" s="30">
        <f t="shared" si="38"/>
        <v>5.3416175093002442E-2</v>
      </c>
      <c r="U297" s="30">
        <f t="shared" si="26"/>
        <v>79058.857142857145</v>
      </c>
      <c r="V297" s="30">
        <f t="shared" si="29"/>
        <v>47733</v>
      </c>
      <c r="W297" s="30">
        <f t="shared" si="30"/>
        <v>31325.857142857141</v>
      </c>
      <c r="X297" s="30">
        <f t="shared" si="31"/>
        <v>2549.7142857142858</v>
      </c>
      <c r="Y297" s="30">
        <f t="shared" si="40"/>
        <v>86.571428571428569</v>
      </c>
    </row>
    <row r="298" spans="1:25" x14ac:dyDescent="0.35">
      <c r="A298" s="31">
        <v>44148</v>
      </c>
      <c r="B298" s="30">
        <f t="shared" si="24"/>
        <v>2874894</v>
      </c>
      <c r="C298" s="173">
        <v>22134</v>
      </c>
      <c r="D298" s="173">
        <v>2602</v>
      </c>
      <c r="E298" s="173">
        <v>243</v>
      </c>
      <c r="F298" s="173">
        <v>2451</v>
      </c>
      <c r="G298" s="30">
        <f t="shared" si="35"/>
        <v>222765</v>
      </c>
      <c r="H298" s="173">
        <v>3293</v>
      </c>
      <c r="I298" s="173">
        <v>250</v>
      </c>
      <c r="J298" s="30">
        <v>22587</v>
      </c>
      <c r="K298" s="30">
        <v>64876</v>
      </c>
      <c r="L298" s="173">
        <v>87461</v>
      </c>
      <c r="M298" s="173">
        <v>3069</v>
      </c>
      <c r="N298" s="173">
        <v>33105</v>
      </c>
      <c r="O298" s="173">
        <v>79</v>
      </c>
      <c r="P298" s="30">
        <f t="shared" si="39"/>
        <v>54356</v>
      </c>
      <c r="Q298" s="30">
        <f t="shared" si="39"/>
        <v>2990</v>
      </c>
      <c r="R298" s="30">
        <f t="shared" si="36"/>
        <v>3.3904882360550184E-2</v>
      </c>
      <c r="S298" s="30">
        <f t="shared" si="37"/>
        <v>2.827262496225742E-3</v>
      </c>
      <c r="T298" s="30">
        <f t="shared" si="38"/>
        <v>5.4001124160577466E-2</v>
      </c>
      <c r="U298" s="30">
        <f t="shared" si="26"/>
        <v>79516.571428571435</v>
      </c>
      <c r="V298" s="30">
        <f t="shared" si="29"/>
        <v>48290</v>
      </c>
      <c r="W298" s="30">
        <f t="shared" si="30"/>
        <v>31226.571428571428</v>
      </c>
      <c r="X298" s="30">
        <f t="shared" si="31"/>
        <v>2607.7142857142858</v>
      </c>
      <c r="Y298" s="30">
        <f t="shared" si="40"/>
        <v>88.285714285714292</v>
      </c>
    </row>
    <row r="299" spans="1:25" x14ac:dyDescent="0.35">
      <c r="A299" s="31">
        <v>44149</v>
      </c>
      <c r="B299" s="30">
        <f t="shared" si="24"/>
        <v>2889602</v>
      </c>
      <c r="C299" s="173">
        <v>14708</v>
      </c>
      <c r="D299" s="173">
        <v>1711</v>
      </c>
      <c r="E299" s="173">
        <v>219</v>
      </c>
      <c r="F299" s="173">
        <v>2080</v>
      </c>
      <c r="G299" s="30">
        <f t="shared" si="35"/>
        <v>224845</v>
      </c>
      <c r="H299" s="173">
        <v>2555</v>
      </c>
      <c r="I299" s="173">
        <v>223</v>
      </c>
      <c r="J299" s="30">
        <v>14971</v>
      </c>
      <c r="K299" s="30">
        <v>25498</v>
      </c>
      <c r="L299" s="173">
        <v>40468</v>
      </c>
      <c r="M299" s="173">
        <v>2017</v>
      </c>
      <c r="N299" s="173">
        <v>9177</v>
      </c>
      <c r="O299" s="173">
        <v>38</v>
      </c>
      <c r="P299" s="30">
        <f t="shared" si="39"/>
        <v>31291</v>
      </c>
      <c r="Q299" s="30">
        <f t="shared" si="39"/>
        <v>1979</v>
      </c>
      <c r="R299" s="30">
        <f t="shared" si="36"/>
        <v>3.4535297105129509E-2</v>
      </c>
      <c r="S299" s="30">
        <f t="shared" si="37"/>
        <v>2.9023662283408063E-3</v>
      </c>
      <c r="T299" s="30">
        <f t="shared" si="38"/>
        <v>5.4749428993685345E-2</v>
      </c>
      <c r="U299" s="30">
        <f t="shared" si="26"/>
        <v>80166.428571428565</v>
      </c>
      <c r="V299" s="30">
        <f t="shared" si="29"/>
        <v>48911.142857142855</v>
      </c>
      <c r="W299" s="30">
        <f t="shared" si="30"/>
        <v>31255.285714285714</v>
      </c>
      <c r="X299" s="30">
        <f t="shared" si="31"/>
        <v>2677.8571428571427</v>
      </c>
      <c r="Y299" s="30">
        <f t="shared" si="40"/>
        <v>90.714285714285708</v>
      </c>
    </row>
    <row r="300" spans="1:25" x14ac:dyDescent="0.35">
      <c r="A300" s="31">
        <v>44150</v>
      </c>
      <c r="B300" s="30">
        <f t="shared" si="24"/>
        <v>2899992</v>
      </c>
      <c r="C300" s="173">
        <v>10390</v>
      </c>
      <c r="D300" s="173">
        <v>1191</v>
      </c>
      <c r="E300" s="173">
        <v>288</v>
      </c>
      <c r="F300" s="173">
        <v>2369</v>
      </c>
      <c r="G300" s="30">
        <f t="shared" si="35"/>
        <v>227214</v>
      </c>
      <c r="H300" s="173">
        <v>2855</v>
      </c>
      <c r="I300" s="173">
        <v>291</v>
      </c>
      <c r="J300" s="30">
        <v>10474</v>
      </c>
      <c r="K300" s="30">
        <v>24965</v>
      </c>
      <c r="L300" s="173">
        <v>35437</v>
      </c>
      <c r="M300" s="173">
        <v>1346</v>
      </c>
      <c r="N300" s="173">
        <v>12935</v>
      </c>
      <c r="O300" s="173">
        <v>57</v>
      </c>
      <c r="P300" s="30">
        <f t="shared" si="39"/>
        <v>22502</v>
      </c>
      <c r="Q300" s="30">
        <f t="shared" si="39"/>
        <v>1289</v>
      </c>
      <c r="R300" s="30">
        <f t="shared" si="36"/>
        <v>3.4876081776439381E-2</v>
      </c>
      <c r="S300" s="30">
        <f t="shared" si="37"/>
        <v>3.0273419663567787E-3</v>
      </c>
      <c r="T300" s="30">
        <f t="shared" si="38"/>
        <v>5.5141055812196749E-2</v>
      </c>
      <c r="U300" s="30">
        <f t="shared" si="26"/>
        <v>80456.28571428571</v>
      </c>
      <c r="V300" s="30">
        <f t="shared" si="29"/>
        <v>49170</v>
      </c>
      <c r="W300" s="30">
        <f t="shared" si="30"/>
        <v>31286.285714285714</v>
      </c>
      <c r="X300" s="30">
        <f t="shared" si="31"/>
        <v>2711.2857142857142</v>
      </c>
      <c r="Y300" s="30">
        <f t="shared" si="40"/>
        <v>94.714285714285708</v>
      </c>
    </row>
    <row r="301" spans="1:25" x14ac:dyDescent="0.35">
      <c r="A301" s="31">
        <v>44151</v>
      </c>
      <c r="B301" s="30">
        <f t="shared" si="24"/>
        <v>2928061</v>
      </c>
      <c r="C301" s="173">
        <v>28069</v>
      </c>
      <c r="D301" s="173">
        <v>3525</v>
      </c>
      <c r="E301" s="173">
        <v>287</v>
      </c>
      <c r="F301" s="173">
        <v>3382</v>
      </c>
      <c r="G301" s="30">
        <f t="shared" si="35"/>
        <v>230596</v>
      </c>
      <c r="H301" s="173">
        <v>4217</v>
      </c>
      <c r="I301" s="173">
        <v>295</v>
      </c>
      <c r="J301" s="30">
        <v>28143</v>
      </c>
      <c r="K301" s="30">
        <v>93466</v>
      </c>
      <c r="L301" s="173">
        <v>121598</v>
      </c>
      <c r="M301" s="173">
        <v>4072</v>
      </c>
      <c r="N301" s="173">
        <v>49577</v>
      </c>
      <c r="O301" s="173">
        <v>224</v>
      </c>
      <c r="P301" s="30">
        <f t="shared" si="39"/>
        <v>72021</v>
      </c>
      <c r="Q301" s="30">
        <f t="shared" si="39"/>
        <v>3848</v>
      </c>
      <c r="R301" s="30">
        <f t="shared" si="36"/>
        <v>3.4990301733510774E-2</v>
      </c>
      <c r="S301" s="30">
        <f t="shared" si="37"/>
        <v>3.3962007833903143E-3</v>
      </c>
      <c r="T301" s="30">
        <f t="shared" si="38"/>
        <v>5.469901980170052E-2</v>
      </c>
      <c r="U301" s="30">
        <f t="shared" si="26"/>
        <v>82120.71428571429</v>
      </c>
      <c r="V301" s="30">
        <f t="shared" si="29"/>
        <v>50572.857142857145</v>
      </c>
      <c r="W301" s="30">
        <f t="shared" si="30"/>
        <v>31547.857142857141</v>
      </c>
      <c r="X301" s="30">
        <f t="shared" si="31"/>
        <v>2766.2857142857142</v>
      </c>
      <c r="Y301" s="30">
        <f t="shared" si="40"/>
        <v>107.14285714285714</v>
      </c>
    </row>
    <row r="302" spans="1:25" x14ac:dyDescent="0.35">
      <c r="A302" s="31">
        <v>44152</v>
      </c>
      <c r="B302" s="30">
        <f t="shared" si="24"/>
        <v>2956595</v>
      </c>
      <c r="C302" s="173">
        <v>28534</v>
      </c>
      <c r="D302" s="173">
        <v>3135</v>
      </c>
      <c r="E302" s="173">
        <v>253</v>
      </c>
      <c r="F302" s="173">
        <v>3437</v>
      </c>
      <c r="G302" s="30">
        <f t="shared" si="35"/>
        <v>234033</v>
      </c>
      <c r="H302" s="173">
        <v>4216</v>
      </c>
      <c r="I302" s="173">
        <v>258</v>
      </c>
      <c r="J302" s="30">
        <v>28774</v>
      </c>
      <c r="K302" s="30">
        <v>88090</v>
      </c>
      <c r="L302" s="173">
        <v>116850</v>
      </c>
      <c r="M302" s="173">
        <v>3596</v>
      </c>
      <c r="N302" s="173">
        <v>45300</v>
      </c>
      <c r="O302" s="173">
        <v>189</v>
      </c>
      <c r="P302" s="30">
        <f t="shared" si="39"/>
        <v>71550</v>
      </c>
      <c r="Q302" s="30">
        <f t="shared" si="39"/>
        <v>3407</v>
      </c>
      <c r="R302" s="30">
        <f t="shared" si="36"/>
        <v>3.4993025240284303E-2</v>
      </c>
      <c r="S302" s="30">
        <f t="shared" si="37"/>
        <v>3.515246989985372E-3</v>
      </c>
      <c r="T302" s="30">
        <f t="shared" si="38"/>
        <v>5.4156550903979264E-2</v>
      </c>
      <c r="U302" s="30">
        <f t="shared" si="26"/>
        <v>83873.857142857145</v>
      </c>
      <c r="V302" s="30">
        <f t="shared" si="29"/>
        <v>52134.571428571428</v>
      </c>
      <c r="W302" s="30">
        <f t="shared" si="30"/>
        <v>31739.285714285714</v>
      </c>
      <c r="X302" s="30">
        <f t="shared" si="31"/>
        <v>2823.4285714285716</v>
      </c>
      <c r="Y302" s="30">
        <f t="shared" si="40"/>
        <v>111.57142857142857</v>
      </c>
    </row>
    <row r="303" spans="1:25" x14ac:dyDescent="0.35">
      <c r="A303" s="31">
        <v>44153</v>
      </c>
      <c r="B303" s="30">
        <f t="shared" si="24"/>
        <v>2987355</v>
      </c>
      <c r="C303" s="173">
        <v>30760</v>
      </c>
      <c r="D303" s="173">
        <v>2921</v>
      </c>
      <c r="E303" s="173">
        <v>317</v>
      </c>
      <c r="F303" s="173">
        <v>2747</v>
      </c>
      <c r="G303" s="30">
        <f t="shared" si="35"/>
        <v>236780</v>
      </c>
      <c r="H303" s="173">
        <v>3489</v>
      </c>
      <c r="I303" s="173">
        <v>325</v>
      </c>
      <c r="J303" s="30">
        <v>31049</v>
      </c>
      <c r="K303" s="30">
        <v>71523</v>
      </c>
      <c r="L303" s="173">
        <v>102551</v>
      </c>
      <c r="M303" s="173">
        <v>3444</v>
      </c>
      <c r="N303" s="173">
        <v>34052</v>
      </c>
      <c r="O303" s="173">
        <v>153</v>
      </c>
      <c r="P303" s="30">
        <f t="shared" si="39"/>
        <v>68499</v>
      </c>
      <c r="Q303" s="30">
        <f t="shared" si="39"/>
        <v>3291</v>
      </c>
      <c r="R303" s="30">
        <f t="shared" si="36"/>
        <v>3.4234707958214192E-2</v>
      </c>
      <c r="S303" s="30">
        <f t="shared" si="37"/>
        <v>3.7055635400252808E-3</v>
      </c>
      <c r="T303" s="30">
        <f t="shared" si="38"/>
        <v>5.2727496807453381E-2</v>
      </c>
      <c r="U303" s="30">
        <f t="shared" si="26"/>
        <v>87480.142857142855</v>
      </c>
      <c r="V303" s="30">
        <f t="shared" si="29"/>
        <v>54479.571428571428</v>
      </c>
      <c r="W303" s="30">
        <f t="shared" si="30"/>
        <v>33000.571428571428</v>
      </c>
      <c r="X303" s="30">
        <f t="shared" si="31"/>
        <v>2872.5714285714284</v>
      </c>
      <c r="Y303" s="30">
        <f t="shared" si="40"/>
        <v>122.28571428571429</v>
      </c>
    </row>
    <row r="304" spans="1:25" x14ac:dyDescent="0.35">
      <c r="A304" s="31">
        <v>44154</v>
      </c>
      <c r="B304" s="30">
        <f t="shared" si="24"/>
        <v>3018115</v>
      </c>
      <c r="C304" s="173">
        <v>30760</v>
      </c>
      <c r="D304" s="173">
        <v>2996</v>
      </c>
      <c r="E304" s="173">
        <v>241</v>
      </c>
      <c r="F304" s="173">
        <v>2899</v>
      </c>
      <c r="G304" s="30">
        <f t="shared" si="35"/>
        <v>239679</v>
      </c>
      <c r="H304" s="173">
        <v>3810</v>
      </c>
      <c r="I304" s="173">
        <v>244</v>
      </c>
      <c r="J304" s="30">
        <v>31026</v>
      </c>
      <c r="K304" s="30">
        <v>86699</v>
      </c>
      <c r="L304" s="173">
        <v>117714</v>
      </c>
      <c r="M304" s="173">
        <v>3614</v>
      </c>
      <c r="N304" s="173">
        <v>44805</v>
      </c>
      <c r="O304" s="173">
        <v>161</v>
      </c>
      <c r="P304" s="30">
        <f t="shared" si="39"/>
        <v>72909</v>
      </c>
      <c r="Q304" s="30">
        <f t="shared" si="39"/>
        <v>3453</v>
      </c>
      <c r="R304" s="30">
        <f t="shared" si="36"/>
        <v>3.4011757349146972E-2</v>
      </c>
      <c r="S304" s="30">
        <f t="shared" si="37"/>
        <v>3.9353398762180551E-3</v>
      </c>
      <c r="T304" s="30">
        <f t="shared" si="38"/>
        <v>5.1527746688101582E-2</v>
      </c>
      <c r="U304" s="30">
        <f t="shared" si="26"/>
        <v>88868.428571428565</v>
      </c>
      <c r="V304" s="30">
        <f t="shared" si="29"/>
        <v>56161.142857142855</v>
      </c>
      <c r="W304" s="30">
        <f t="shared" si="30"/>
        <v>32707.285714285714</v>
      </c>
      <c r="X304" s="30">
        <f t="shared" si="31"/>
        <v>2893.8571428571427</v>
      </c>
      <c r="Y304" s="30">
        <f t="shared" si="40"/>
        <v>128.71428571428572</v>
      </c>
    </row>
    <row r="305" spans="1:25" x14ac:dyDescent="0.35">
      <c r="A305" s="31">
        <v>44155</v>
      </c>
      <c r="B305" s="30">
        <f t="shared" si="24"/>
        <v>3044707</v>
      </c>
      <c r="C305" s="173">
        <v>26592</v>
      </c>
      <c r="D305" s="173">
        <v>2849</v>
      </c>
      <c r="E305" s="173">
        <v>182</v>
      </c>
      <c r="F305" s="173">
        <v>2560</v>
      </c>
      <c r="G305" s="30">
        <f t="shared" si="35"/>
        <v>242239</v>
      </c>
      <c r="H305" s="173">
        <v>3412</v>
      </c>
      <c r="I305" s="173">
        <v>190</v>
      </c>
      <c r="J305" s="30">
        <v>26885</v>
      </c>
      <c r="K305" s="30">
        <v>78244</v>
      </c>
      <c r="L305" s="173">
        <v>105119</v>
      </c>
      <c r="M305" s="173">
        <v>3417</v>
      </c>
      <c r="N305" s="173">
        <v>37826</v>
      </c>
      <c r="O305" s="173">
        <v>95</v>
      </c>
      <c r="P305" s="30">
        <f t="shared" ref="P305:Q320" si="41">L305-N305</f>
        <v>67293</v>
      </c>
      <c r="Q305" s="30">
        <f t="shared" si="41"/>
        <v>3322</v>
      </c>
      <c r="R305" s="30">
        <f t="shared" si="36"/>
        <v>3.3616939461059779E-2</v>
      </c>
      <c r="S305" s="30">
        <f t="shared" si="37"/>
        <v>3.9243041528296075E-3</v>
      </c>
      <c r="T305" s="30">
        <f t="shared" si="38"/>
        <v>5.0703705071848106E-2</v>
      </c>
      <c r="U305" s="30">
        <f t="shared" si="26"/>
        <v>91391</v>
      </c>
      <c r="V305" s="30">
        <f t="shared" si="29"/>
        <v>58009.285714285717</v>
      </c>
      <c r="W305" s="30">
        <f t="shared" si="30"/>
        <v>33381.714285714283</v>
      </c>
      <c r="X305" s="30">
        <f t="shared" si="31"/>
        <v>2941.2857142857142</v>
      </c>
      <c r="Y305" s="30">
        <f t="shared" si="40"/>
        <v>131</v>
      </c>
    </row>
    <row r="306" spans="1:25" x14ac:dyDescent="0.35">
      <c r="A306" s="31">
        <v>44156</v>
      </c>
      <c r="B306" s="30">
        <f t="shared" si="24"/>
        <v>3063421</v>
      </c>
      <c r="C306" s="173">
        <v>18714</v>
      </c>
      <c r="D306" s="173">
        <v>1763</v>
      </c>
      <c r="E306" s="173">
        <v>179</v>
      </c>
      <c r="F306" s="173">
        <v>2121</v>
      </c>
      <c r="G306" s="30">
        <f t="shared" si="35"/>
        <v>244360</v>
      </c>
      <c r="H306" s="173">
        <v>2644</v>
      </c>
      <c r="I306" s="173">
        <v>182</v>
      </c>
      <c r="J306" s="30">
        <v>19090</v>
      </c>
      <c r="K306" s="30">
        <v>32954</v>
      </c>
      <c r="L306" s="173">
        <v>52042</v>
      </c>
      <c r="M306" s="173">
        <v>2104</v>
      </c>
      <c r="N306" s="173">
        <v>11382</v>
      </c>
      <c r="O306" s="173">
        <v>29</v>
      </c>
      <c r="P306" s="30">
        <f t="shared" si="41"/>
        <v>40660</v>
      </c>
      <c r="Q306" s="30">
        <f t="shared" si="41"/>
        <v>2075</v>
      </c>
      <c r="R306" s="30">
        <f t="shared" si="36"/>
        <v>3.3153132681622142E-2</v>
      </c>
      <c r="S306" s="30">
        <f t="shared" si="37"/>
        <v>3.8494639155152899E-3</v>
      </c>
      <c r="T306" s="30">
        <f t="shared" si="38"/>
        <v>4.9791302589581019E-2</v>
      </c>
      <c r="U306" s="30">
        <f t="shared" si="26"/>
        <v>93044.428571428565</v>
      </c>
      <c r="V306" s="30">
        <f t="shared" si="29"/>
        <v>59347.714285714283</v>
      </c>
      <c r="W306" s="30">
        <f t="shared" si="30"/>
        <v>33696.714285714283</v>
      </c>
      <c r="X306" s="30">
        <f t="shared" si="31"/>
        <v>2955</v>
      </c>
      <c r="Y306" s="30">
        <f t="shared" si="40"/>
        <v>129.71428571428572</v>
      </c>
    </row>
    <row r="307" spans="1:25" x14ac:dyDescent="0.35">
      <c r="A307" s="31">
        <v>44157</v>
      </c>
      <c r="B307" s="30">
        <f t="shared" si="24"/>
        <v>3075389</v>
      </c>
      <c r="C307" s="173">
        <v>11968</v>
      </c>
      <c r="D307" s="173">
        <v>1194</v>
      </c>
      <c r="E307" s="173">
        <v>197</v>
      </c>
      <c r="F307" s="173">
        <v>2295</v>
      </c>
      <c r="G307" s="30">
        <f t="shared" si="35"/>
        <v>246655</v>
      </c>
      <c r="H307" s="173">
        <v>2892</v>
      </c>
      <c r="I307" s="173">
        <v>198</v>
      </c>
      <c r="J307" s="30">
        <v>12028</v>
      </c>
      <c r="K307" s="30">
        <v>28137</v>
      </c>
      <c r="L307" s="173">
        <v>40161</v>
      </c>
      <c r="M307" s="173">
        <v>1383</v>
      </c>
      <c r="N307" s="173">
        <v>12589</v>
      </c>
      <c r="O307" s="173">
        <v>15</v>
      </c>
      <c r="P307" s="30">
        <f>L307-N307</f>
        <v>27572</v>
      </c>
      <c r="Q307" s="30">
        <f t="shared" si="41"/>
        <v>1368</v>
      </c>
      <c r="R307" s="30">
        <f t="shared" si="36"/>
        <v>3.2970801862705498E-2</v>
      </c>
      <c r="S307" s="30">
        <f t="shared" si="37"/>
        <v>3.6767983832276855E-3</v>
      </c>
      <c r="T307" s="30">
        <f t="shared" si="38"/>
        <v>4.9378840629340032E-2</v>
      </c>
      <c r="U307" s="30">
        <f t="shared" si="26"/>
        <v>93719.28571428571</v>
      </c>
      <c r="V307" s="30">
        <f t="shared" si="29"/>
        <v>60072</v>
      </c>
      <c r="W307" s="30">
        <f t="shared" si="30"/>
        <v>33647.285714285717</v>
      </c>
      <c r="X307" s="30">
        <f t="shared" si="31"/>
        <v>2966.2857142857142</v>
      </c>
      <c r="Y307" s="30">
        <f t="shared" si="40"/>
        <v>123.71428571428571</v>
      </c>
    </row>
    <row r="308" spans="1:25" x14ac:dyDescent="0.35">
      <c r="A308" s="31">
        <v>44158</v>
      </c>
      <c r="B308" s="30">
        <f t="shared" si="24"/>
        <v>3105391</v>
      </c>
      <c r="C308" s="173">
        <v>30002</v>
      </c>
      <c r="D308" s="173">
        <v>3587</v>
      </c>
      <c r="E308" s="173">
        <v>296</v>
      </c>
      <c r="F308" s="173">
        <v>3203</v>
      </c>
      <c r="G308" s="30">
        <f t="shared" si="35"/>
        <v>249858</v>
      </c>
      <c r="H308" s="173">
        <v>4127</v>
      </c>
      <c r="I308" s="173">
        <v>300</v>
      </c>
      <c r="J308" s="30">
        <v>29973</v>
      </c>
      <c r="K308" s="30">
        <v>100611</v>
      </c>
      <c r="L308" s="173">
        <v>130568</v>
      </c>
      <c r="M308" s="173">
        <v>4176</v>
      </c>
      <c r="N308" s="173">
        <v>43618</v>
      </c>
      <c r="O308" s="173">
        <v>143</v>
      </c>
      <c r="P308" s="30">
        <f>L308-N308</f>
        <v>86950</v>
      </c>
      <c r="Q308" s="30">
        <f t="shared" si="41"/>
        <v>4033</v>
      </c>
      <c r="R308" s="30">
        <f t="shared" si="36"/>
        <v>3.2682461034127565E-2</v>
      </c>
      <c r="S308" s="30">
        <f t="shared" si="37"/>
        <v>3.4194065478368443E-3</v>
      </c>
      <c r="T308" s="30">
        <f t="shared" si="38"/>
        <v>4.8110731157261853E-2</v>
      </c>
      <c r="U308" s="30">
        <f t="shared" si="26"/>
        <v>95000.71428571429</v>
      </c>
      <c r="V308" s="30">
        <f t="shared" si="29"/>
        <v>62204.714285714283</v>
      </c>
      <c r="W308" s="30">
        <f t="shared" si="30"/>
        <v>32796</v>
      </c>
      <c r="X308" s="30">
        <f t="shared" si="31"/>
        <v>2992.7142857142858</v>
      </c>
      <c r="Y308" s="30">
        <f t="shared" si="40"/>
        <v>112.14285714285714</v>
      </c>
    </row>
    <row r="309" spans="1:25" x14ac:dyDescent="0.35">
      <c r="A309" s="31">
        <v>44159</v>
      </c>
      <c r="B309" s="30">
        <f t="shared" si="24"/>
        <v>3132879</v>
      </c>
      <c r="C309" s="173">
        <v>27488</v>
      </c>
      <c r="D309" s="173">
        <v>3791</v>
      </c>
      <c r="E309" s="173">
        <v>297</v>
      </c>
      <c r="F309" s="173">
        <v>3350</v>
      </c>
      <c r="G309" s="30">
        <f t="shared" si="35"/>
        <v>253208</v>
      </c>
      <c r="H309" s="173">
        <v>4309</v>
      </c>
      <c r="I309" s="173">
        <v>303</v>
      </c>
      <c r="J309" s="30">
        <v>27436</v>
      </c>
      <c r="K309" s="30">
        <v>83918</v>
      </c>
      <c r="L309" s="173">
        <v>111356</v>
      </c>
      <c r="M309" s="173">
        <v>4411</v>
      </c>
      <c r="N309" s="173">
        <v>33722</v>
      </c>
      <c r="O309" s="173">
        <v>117</v>
      </c>
      <c r="P309" s="30">
        <f>L309-N309</f>
        <v>77634</v>
      </c>
      <c r="Q309" s="30">
        <f t="shared" si="41"/>
        <v>4294</v>
      </c>
      <c r="R309" s="30">
        <f t="shared" si="36"/>
        <v>3.4190483555240167E-2</v>
      </c>
      <c r="S309" s="30">
        <f t="shared" si="37"/>
        <v>3.2707322219877612E-3</v>
      </c>
      <c r="T309" s="30">
        <f t="shared" si="38"/>
        <v>4.9456759309381065E-2</v>
      </c>
      <c r="U309" s="30">
        <f t="shared" si="26"/>
        <v>94215.857142857145</v>
      </c>
      <c r="V309" s="30">
        <f t="shared" si="29"/>
        <v>63073.857142857145</v>
      </c>
      <c r="W309" s="30">
        <f t="shared" si="30"/>
        <v>31142</v>
      </c>
      <c r="X309" s="30">
        <f t="shared" si="31"/>
        <v>3119.4285714285716</v>
      </c>
      <c r="Y309" s="30">
        <f t="shared" si="40"/>
        <v>101.85714285714286</v>
      </c>
    </row>
    <row r="310" spans="1:25" x14ac:dyDescent="0.35">
      <c r="A310" s="31">
        <v>44160</v>
      </c>
      <c r="B310" s="30">
        <f t="shared" si="24"/>
        <v>3152636</v>
      </c>
      <c r="C310" s="173">
        <v>19757</v>
      </c>
      <c r="D310" s="173">
        <v>2943</v>
      </c>
      <c r="E310" s="173">
        <v>351</v>
      </c>
      <c r="F310" s="173">
        <v>3883</v>
      </c>
      <c r="G310" s="30">
        <f t="shared" si="35"/>
        <v>257091</v>
      </c>
      <c r="H310" s="173">
        <v>4929</v>
      </c>
      <c r="I310" s="173">
        <v>357</v>
      </c>
      <c r="J310" s="30">
        <v>19560</v>
      </c>
      <c r="K310" s="30">
        <v>40981</v>
      </c>
      <c r="L310" s="173">
        <v>60542</v>
      </c>
      <c r="M310" s="173">
        <v>3428</v>
      </c>
      <c r="N310" s="173">
        <v>14498</v>
      </c>
      <c r="O310" s="173">
        <v>57</v>
      </c>
      <c r="P310" s="30">
        <f>L310-N310</f>
        <v>46044</v>
      </c>
      <c r="Q310" s="30">
        <f t="shared" si="41"/>
        <v>3371</v>
      </c>
      <c r="R310" s="30">
        <f t="shared" si="36"/>
        <v>3.6490570071028107E-2</v>
      </c>
      <c r="S310" s="30">
        <f t="shared" si="37"/>
        <v>3.1092521669018342E-3</v>
      </c>
      <c r="T310" s="30">
        <f t="shared" si="38"/>
        <v>5.2297750690828565E-2</v>
      </c>
      <c r="U310" s="30">
        <f t="shared" si="26"/>
        <v>88214.571428571435</v>
      </c>
      <c r="V310" s="30">
        <f t="shared" si="29"/>
        <v>59866</v>
      </c>
      <c r="W310" s="30">
        <f t="shared" si="30"/>
        <v>28348.571428571428</v>
      </c>
      <c r="X310" s="30">
        <f t="shared" si="31"/>
        <v>3130.8571428571427</v>
      </c>
      <c r="Y310" s="30">
        <f t="shared" si="40"/>
        <v>88.142857142857139</v>
      </c>
    </row>
    <row r="311" spans="1:25" x14ac:dyDescent="0.35">
      <c r="A311" s="31">
        <v>44161</v>
      </c>
      <c r="B311" s="30">
        <f t="shared" si="24"/>
        <v>3154863</v>
      </c>
      <c r="C311" s="173">
        <v>2227</v>
      </c>
      <c r="D311" s="173">
        <v>445</v>
      </c>
      <c r="E311" s="173">
        <v>108</v>
      </c>
      <c r="F311" s="173">
        <v>1037</v>
      </c>
      <c r="G311" s="30">
        <f t="shared" si="35"/>
        <v>258128</v>
      </c>
      <c r="H311" s="173">
        <v>1316</v>
      </c>
      <c r="I311" s="173">
        <v>110</v>
      </c>
      <c r="J311" s="30">
        <v>2110</v>
      </c>
      <c r="K311" s="30">
        <v>5190</v>
      </c>
      <c r="L311" s="173">
        <v>7300</v>
      </c>
      <c r="M311" s="173">
        <v>525</v>
      </c>
      <c r="N311" s="173">
        <v>986</v>
      </c>
      <c r="O311" s="173">
        <v>5</v>
      </c>
      <c r="P311" s="30">
        <f t="shared" ref="P311:Q326" si="42">L311-N311</f>
        <v>6314</v>
      </c>
      <c r="Q311" s="30">
        <f t="shared" si="41"/>
        <v>520</v>
      </c>
      <c r="R311" s="30">
        <f t="shared" si="36"/>
        <v>3.834442936926135E-2</v>
      </c>
      <c r="S311" s="30">
        <f t="shared" si="37"/>
        <v>2.9814837570575794E-3</v>
      </c>
      <c r="T311" s="30">
        <f t="shared" si="38"/>
        <v>5.385752425049721E-2</v>
      </c>
      <c r="U311" s="30">
        <f t="shared" si="26"/>
        <v>72441.142857142855</v>
      </c>
      <c r="V311" s="30">
        <f t="shared" si="29"/>
        <v>50352.428571428572</v>
      </c>
      <c r="W311" s="30">
        <f t="shared" si="30"/>
        <v>22088.714285714286</v>
      </c>
      <c r="X311" s="30">
        <f t="shared" si="31"/>
        <v>2711.8571428571427</v>
      </c>
      <c r="Y311" s="30">
        <f t="shared" si="40"/>
        <v>65.857142857142861</v>
      </c>
    </row>
    <row r="312" spans="1:25" x14ac:dyDescent="0.35">
      <c r="A312" s="31">
        <v>44162</v>
      </c>
      <c r="B312" s="30">
        <f t="shared" si="24"/>
        <v>3173908</v>
      </c>
      <c r="C312" s="173">
        <v>19045</v>
      </c>
      <c r="D312" s="173">
        <v>3378</v>
      </c>
      <c r="E312" s="173">
        <v>442</v>
      </c>
      <c r="F312" s="173">
        <v>3016</v>
      </c>
      <c r="G312" s="30">
        <f t="shared" si="35"/>
        <v>261144</v>
      </c>
      <c r="H312" s="173">
        <v>3747</v>
      </c>
      <c r="I312" s="173">
        <v>448</v>
      </c>
      <c r="J312" s="30">
        <v>18501</v>
      </c>
      <c r="K312" s="30">
        <v>46412</v>
      </c>
      <c r="L312" s="173">
        <v>64906</v>
      </c>
      <c r="M312" s="173">
        <v>3916</v>
      </c>
      <c r="N312" s="173">
        <v>11937</v>
      </c>
      <c r="O312" s="173">
        <v>43</v>
      </c>
      <c r="P312" s="30">
        <f t="shared" si="42"/>
        <v>52969</v>
      </c>
      <c r="Q312" s="30">
        <f t="shared" si="41"/>
        <v>3873</v>
      </c>
      <c r="R312" s="30">
        <f t="shared" si="36"/>
        <v>4.2715930388219546E-2</v>
      </c>
      <c r="S312" s="30">
        <f t="shared" si="37"/>
        <v>3.1771432122549171E-3</v>
      </c>
      <c r="T312" s="30">
        <f t="shared" si="38"/>
        <v>5.7768458906438995E-2</v>
      </c>
      <c r="U312" s="30">
        <f t="shared" si="26"/>
        <v>66696.428571428565</v>
      </c>
      <c r="V312" s="30">
        <f t="shared" si="29"/>
        <v>48306.142857142855</v>
      </c>
      <c r="W312" s="30">
        <f t="shared" si="30"/>
        <v>18390.285714285714</v>
      </c>
      <c r="X312" s="30">
        <f t="shared" si="31"/>
        <v>2790.5714285714284</v>
      </c>
      <c r="Y312" s="30">
        <f t="shared" si="40"/>
        <v>58.428571428571431</v>
      </c>
    </row>
    <row r="313" spans="1:25" x14ac:dyDescent="0.35">
      <c r="A313" s="31">
        <v>44163</v>
      </c>
      <c r="B313" s="30">
        <f t="shared" si="24"/>
        <v>3190624</v>
      </c>
      <c r="C313" s="173">
        <v>16716</v>
      </c>
      <c r="D313" s="173">
        <v>2907</v>
      </c>
      <c r="E313" s="173">
        <v>196</v>
      </c>
      <c r="F313" s="173">
        <v>1168</v>
      </c>
      <c r="G313" s="30">
        <f t="shared" si="35"/>
        <v>262312</v>
      </c>
      <c r="H313" s="173">
        <v>1434</v>
      </c>
      <c r="I313" s="173">
        <v>201</v>
      </c>
      <c r="J313" s="30">
        <v>16406</v>
      </c>
      <c r="K313" s="30">
        <v>30719</v>
      </c>
      <c r="L313" s="173">
        <v>47125</v>
      </c>
      <c r="M313" s="173">
        <v>3367</v>
      </c>
      <c r="N313" s="173">
        <v>9153</v>
      </c>
      <c r="O313" s="173">
        <v>42</v>
      </c>
      <c r="P313" s="30">
        <f t="shared" si="42"/>
        <v>37972</v>
      </c>
      <c r="Q313" s="30">
        <f t="shared" si="41"/>
        <v>3325</v>
      </c>
      <c r="R313" s="30">
        <f t="shared" si="36"/>
        <v>4.5904606046437119E-2</v>
      </c>
      <c r="S313" s="30">
        <f t="shared" si="37"/>
        <v>3.3358892674482028E-3</v>
      </c>
      <c r="T313" s="30">
        <f t="shared" si="38"/>
        <v>6.1957639623794546E-2</v>
      </c>
      <c r="U313" s="30">
        <f t="shared" si="26"/>
        <v>65994</v>
      </c>
      <c r="V313" s="30">
        <f t="shared" si="29"/>
        <v>47922.142857142855</v>
      </c>
      <c r="W313" s="30">
        <f t="shared" si="30"/>
        <v>18071.857142857141</v>
      </c>
      <c r="X313" s="30">
        <f t="shared" si="31"/>
        <v>2969.1428571428573</v>
      </c>
      <c r="Y313" s="30">
        <f t="shared" si="40"/>
        <v>60.285714285714285</v>
      </c>
    </row>
    <row r="314" spans="1:25" x14ac:dyDescent="0.35">
      <c r="A314" s="31">
        <v>44164</v>
      </c>
      <c r="B314" s="30">
        <f t="shared" si="24"/>
        <v>3202069</v>
      </c>
      <c r="C314" s="173">
        <v>11445</v>
      </c>
      <c r="D314" s="173">
        <v>1762</v>
      </c>
      <c r="E314" s="173">
        <v>310</v>
      </c>
      <c r="F314" s="173">
        <v>2561</v>
      </c>
      <c r="G314" s="30">
        <f t="shared" si="35"/>
        <v>264873</v>
      </c>
      <c r="H314" s="173">
        <v>3154</v>
      </c>
      <c r="I314" s="173">
        <v>312</v>
      </c>
      <c r="J314" s="30">
        <v>11227</v>
      </c>
      <c r="K314" s="30">
        <v>26924</v>
      </c>
      <c r="L314" s="173">
        <v>38161</v>
      </c>
      <c r="M314" s="173">
        <v>1998</v>
      </c>
      <c r="N314" s="173">
        <v>11840</v>
      </c>
      <c r="O314" s="173">
        <v>37</v>
      </c>
      <c r="P314" s="30">
        <f t="shared" si="42"/>
        <v>26321</v>
      </c>
      <c r="Q314" s="30">
        <f t="shared" si="41"/>
        <v>1961</v>
      </c>
      <c r="R314" s="30">
        <f t="shared" si="36"/>
        <v>4.7441288117610739E-2</v>
      </c>
      <c r="S314" s="30">
        <f t="shared" si="37"/>
        <v>3.5307028007061404E-3</v>
      </c>
      <c r="T314" s="30">
        <f t="shared" si="38"/>
        <v>6.3963926224701081E-2</v>
      </c>
      <c r="U314" s="30">
        <f t="shared" si="26"/>
        <v>65708.28571428571</v>
      </c>
      <c r="V314" s="30">
        <f t="shared" si="29"/>
        <v>47743.428571428572</v>
      </c>
      <c r="W314" s="30">
        <f t="shared" si="30"/>
        <v>17964.857142857141</v>
      </c>
      <c r="X314" s="30">
        <f t="shared" si="31"/>
        <v>3053.8571428571427</v>
      </c>
      <c r="Y314" s="30">
        <f t="shared" si="40"/>
        <v>63.428571428571431</v>
      </c>
    </row>
    <row r="315" spans="1:25" x14ac:dyDescent="0.35">
      <c r="A315" s="31">
        <v>44165</v>
      </c>
      <c r="B315" s="30">
        <f t="shared" si="24"/>
        <v>3232190</v>
      </c>
      <c r="C315" s="173">
        <v>30121</v>
      </c>
      <c r="D315" s="173">
        <v>5507</v>
      </c>
      <c r="E315" s="173">
        <v>478</v>
      </c>
      <c r="F315" s="173">
        <v>3339</v>
      </c>
      <c r="G315" s="30">
        <f t="shared" si="35"/>
        <v>268212</v>
      </c>
      <c r="H315" s="173">
        <v>4469</v>
      </c>
      <c r="I315" s="173">
        <v>483</v>
      </c>
      <c r="J315" s="30">
        <v>29064</v>
      </c>
      <c r="K315" s="30">
        <v>98259</v>
      </c>
      <c r="L315" s="173">
        <v>127320</v>
      </c>
      <c r="M315" s="173">
        <v>6151</v>
      </c>
      <c r="N315" s="173">
        <v>37552</v>
      </c>
      <c r="O315" s="173">
        <v>231</v>
      </c>
      <c r="P315" s="30">
        <f t="shared" si="42"/>
        <v>89768</v>
      </c>
      <c r="Q315" s="30">
        <f t="shared" si="41"/>
        <v>5920</v>
      </c>
      <c r="R315" s="30">
        <f t="shared" si="36"/>
        <v>5.210308510871231E-2</v>
      </c>
      <c r="S315" s="30">
        <f t="shared" si="37"/>
        <v>4.4448900474567208E-3</v>
      </c>
      <c r="T315" s="30">
        <f t="shared" si="38"/>
        <v>6.9028134661832163E-2</v>
      </c>
      <c r="U315" s="30">
        <f t="shared" si="26"/>
        <v>65244.285714285717</v>
      </c>
      <c r="V315" s="30">
        <f t="shared" si="29"/>
        <v>48146</v>
      </c>
      <c r="W315" s="30">
        <f t="shared" si="30"/>
        <v>17098.285714285714</v>
      </c>
      <c r="X315" s="30">
        <f t="shared" si="31"/>
        <v>3323.4285714285716</v>
      </c>
      <c r="Y315" s="30">
        <f t="shared" si="40"/>
        <v>76</v>
      </c>
    </row>
    <row r="316" spans="1:25" x14ac:dyDescent="0.35">
      <c r="A316" s="31">
        <v>44166</v>
      </c>
      <c r="B316" s="30">
        <f t="shared" si="24"/>
        <v>3262606</v>
      </c>
      <c r="C316" s="173">
        <v>30416</v>
      </c>
      <c r="D316" s="173">
        <v>5868</v>
      </c>
      <c r="E316" s="173">
        <v>434</v>
      </c>
      <c r="F316" s="173">
        <v>2931</v>
      </c>
      <c r="G316" s="30">
        <f t="shared" si="35"/>
        <v>271143</v>
      </c>
      <c r="H316" s="173">
        <v>3853</v>
      </c>
      <c r="I316" s="173">
        <v>438</v>
      </c>
      <c r="J316" s="30">
        <v>29517</v>
      </c>
      <c r="K316" s="30">
        <v>83630</v>
      </c>
      <c r="L316" s="173">
        <v>113149</v>
      </c>
      <c r="M316" s="173">
        <v>6569</v>
      </c>
      <c r="N316" s="173">
        <v>29896</v>
      </c>
      <c r="O316" s="173">
        <v>167</v>
      </c>
      <c r="P316" s="30">
        <f t="shared" si="42"/>
        <v>83253</v>
      </c>
      <c r="Q316" s="30">
        <f t="shared" si="41"/>
        <v>6402</v>
      </c>
      <c r="R316" s="30">
        <f t="shared" si="36"/>
        <v>5.6605954595716934E-2</v>
      </c>
      <c r="S316" s="30">
        <f t="shared" si="37"/>
        <v>5.023217275724569E-3</v>
      </c>
      <c r="T316" s="30">
        <f t="shared" si="38"/>
        <v>7.4048347979372001E-2</v>
      </c>
      <c r="U316" s="30">
        <f t="shared" si="26"/>
        <v>65500.428571428572</v>
      </c>
      <c r="V316" s="30">
        <f t="shared" si="29"/>
        <v>48948.714285714283</v>
      </c>
      <c r="W316" s="30">
        <f t="shared" si="30"/>
        <v>16551.714285714286</v>
      </c>
      <c r="X316" s="30">
        <f t="shared" si="31"/>
        <v>3624.5714285714284</v>
      </c>
      <c r="Y316" s="30">
        <f t="shared" si="40"/>
        <v>83.142857142857139</v>
      </c>
    </row>
    <row r="317" spans="1:25" x14ac:dyDescent="0.35">
      <c r="A317" s="31">
        <v>44167</v>
      </c>
      <c r="B317" s="30">
        <f t="shared" si="24"/>
        <v>3292393</v>
      </c>
      <c r="C317" s="173">
        <v>29787</v>
      </c>
      <c r="D317" s="173">
        <v>6089</v>
      </c>
      <c r="E317" s="173">
        <v>362</v>
      </c>
      <c r="F317" s="173">
        <v>1995</v>
      </c>
      <c r="G317" s="30">
        <f t="shared" si="35"/>
        <v>273138</v>
      </c>
      <c r="H317" s="173">
        <v>2677</v>
      </c>
      <c r="I317" s="173">
        <v>367</v>
      </c>
      <c r="J317" s="30">
        <v>28772</v>
      </c>
      <c r="K317" s="30">
        <v>72540</v>
      </c>
      <c r="L317" s="173">
        <v>101311</v>
      </c>
      <c r="M317" s="173">
        <v>6789</v>
      </c>
      <c r="N317" s="173">
        <v>23486</v>
      </c>
      <c r="O317" s="173">
        <v>112</v>
      </c>
      <c r="P317" s="30">
        <f t="shared" si="42"/>
        <v>77825</v>
      </c>
      <c r="Q317" s="30">
        <f t="shared" si="41"/>
        <v>6677</v>
      </c>
      <c r="R317" s="30">
        <f t="shared" si="36"/>
        <v>5.8715489753080483E-2</v>
      </c>
      <c r="S317" s="30">
        <f t="shared" si="37"/>
        <v>5.1021225470564676E-3</v>
      </c>
      <c r="T317" s="30">
        <f t="shared" si="38"/>
        <v>7.6592721581531006E-2</v>
      </c>
      <c r="U317" s="30">
        <f t="shared" si="26"/>
        <v>71324.571428571435</v>
      </c>
      <c r="V317" s="30">
        <f t="shared" si="29"/>
        <v>53488.857142857145</v>
      </c>
      <c r="W317" s="30">
        <f t="shared" si="30"/>
        <v>17835.714285714286</v>
      </c>
      <c r="X317" s="30">
        <f t="shared" si="31"/>
        <v>4096.8571428571431</v>
      </c>
      <c r="Y317" s="30">
        <f t="shared" si="40"/>
        <v>91</v>
      </c>
    </row>
    <row r="318" spans="1:25" x14ac:dyDescent="0.35">
      <c r="A318" s="31">
        <v>44168</v>
      </c>
      <c r="B318" s="30">
        <f t="shared" si="24"/>
        <v>3321391</v>
      </c>
      <c r="C318" s="173">
        <v>28998</v>
      </c>
      <c r="D318" s="173">
        <v>5824</v>
      </c>
      <c r="E318" s="173">
        <v>471</v>
      </c>
      <c r="F318" s="173">
        <v>3466</v>
      </c>
      <c r="G318" s="30">
        <f t="shared" si="35"/>
        <v>276604</v>
      </c>
      <c r="H318" s="173">
        <v>4434</v>
      </c>
      <c r="I318" s="173">
        <v>476</v>
      </c>
      <c r="J318" s="30">
        <v>28203</v>
      </c>
      <c r="K318" s="30">
        <v>80269</v>
      </c>
      <c r="L318" s="173">
        <v>108476</v>
      </c>
      <c r="M318" s="173">
        <v>6536</v>
      </c>
      <c r="N318" s="173">
        <v>27341</v>
      </c>
      <c r="O318" s="173">
        <v>115</v>
      </c>
      <c r="P318" s="30">
        <f t="shared" si="42"/>
        <v>81135</v>
      </c>
      <c r="Q318" s="30">
        <f t="shared" si="41"/>
        <v>6421</v>
      </c>
      <c r="R318" s="30">
        <f t="shared" si="36"/>
        <v>5.8832738222127479E-2</v>
      </c>
      <c r="S318" s="30">
        <f t="shared" si="37"/>
        <v>4.9403128203432426E-3</v>
      </c>
      <c r="T318" s="30">
        <f t="shared" si="38"/>
        <v>7.6971705736093826E-2</v>
      </c>
      <c r="U318" s="30">
        <f t="shared" si="26"/>
        <v>85778.28571428571</v>
      </c>
      <c r="V318" s="30">
        <f t="shared" si="29"/>
        <v>64177.571428571428</v>
      </c>
      <c r="W318" s="30">
        <f t="shared" si="30"/>
        <v>21600.714285714286</v>
      </c>
      <c r="X318" s="30">
        <f t="shared" si="31"/>
        <v>4939.8571428571431</v>
      </c>
      <c r="Y318" s="30">
        <f t="shared" si="40"/>
        <v>106.71428571428571</v>
      </c>
    </row>
    <row r="319" spans="1:25" x14ac:dyDescent="0.35">
      <c r="A319" s="31">
        <v>44169</v>
      </c>
      <c r="B319" s="30">
        <f t="shared" si="24"/>
        <v>3349512</v>
      </c>
      <c r="C319" s="173">
        <v>28121</v>
      </c>
      <c r="D319" s="173">
        <v>5306</v>
      </c>
      <c r="E319" s="173">
        <v>293</v>
      </c>
      <c r="F319" s="173">
        <v>2214</v>
      </c>
      <c r="G319" s="30">
        <f t="shared" si="35"/>
        <v>278818</v>
      </c>
      <c r="H319" s="173">
        <v>2835</v>
      </c>
      <c r="I319" s="173">
        <v>298</v>
      </c>
      <c r="J319" s="30">
        <v>27388</v>
      </c>
      <c r="K319" s="30">
        <v>69366</v>
      </c>
      <c r="L319" s="173">
        <v>96756</v>
      </c>
      <c r="M319" s="173">
        <v>6139</v>
      </c>
      <c r="N319" s="173">
        <v>22006</v>
      </c>
      <c r="O319" s="173">
        <v>93</v>
      </c>
      <c r="P319" s="30">
        <f t="shared" si="42"/>
        <v>74750</v>
      </c>
      <c r="Q319" s="30">
        <f t="shared" si="41"/>
        <v>6046</v>
      </c>
      <c r="R319" s="30">
        <f t="shared" si="36"/>
        <v>5.9384973540956953E-2</v>
      </c>
      <c r="S319" s="30">
        <f t="shared" si="37"/>
        <v>4.9419001202921737E-3</v>
      </c>
      <c r="T319" s="30">
        <f t="shared" si="38"/>
        <v>7.802574815720642E-2</v>
      </c>
      <c r="U319" s="30">
        <f t="shared" si="26"/>
        <v>90328.28571428571</v>
      </c>
      <c r="V319" s="30">
        <f t="shared" si="29"/>
        <v>67289.142857142855</v>
      </c>
      <c r="W319" s="30">
        <f t="shared" si="30"/>
        <v>23039.142857142859</v>
      </c>
      <c r="X319" s="30">
        <f t="shared" si="31"/>
        <v>5250.2857142857147</v>
      </c>
      <c r="Y319" s="30">
        <f t="shared" si="40"/>
        <v>113.85714285714286</v>
      </c>
    </row>
    <row r="320" spans="1:25" x14ac:dyDescent="0.35">
      <c r="A320" s="31">
        <v>44170</v>
      </c>
      <c r="B320" s="30">
        <f t="shared" si="24"/>
        <v>3362020</v>
      </c>
      <c r="C320" s="173">
        <v>12508</v>
      </c>
      <c r="D320" s="173">
        <v>2187</v>
      </c>
      <c r="E320" s="173">
        <v>286</v>
      </c>
      <c r="F320" s="173">
        <v>1868</v>
      </c>
      <c r="G320" s="30">
        <f t="shared" si="35"/>
        <v>280686</v>
      </c>
      <c r="H320" s="173">
        <v>2437</v>
      </c>
      <c r="I320" s="173">
        <v>287</v>
      </c>
      <c r="J320" s="30">
        <v>12200</v>
      </c>
      <c r="K320" s="30">
        <v>24531</v>
      </c>
      <c r="L320" s="173">
        <v>36731</v>
      </c>
      <c r="M320" s="173">
        <v>2484</v>
      </c>
      <c r="N320" s="173">
        <v>6886</v>
      </c>
      <c r="O320" s="173">
        <v>32</v>
      </c>
      <c r="P320" s="30">
        <f t="shared" si="42"/>
        <v>29845</v>
      </c>
      <c r="Q320" s="30">
        <f t="shared" si="41"/>
        <v>2452</v>
      </c>
      <c r="R320" s="30">
        <f t="shared" si="36"/>
        <v>5.8957652628058348E-2</v>
      </c>
      <c r="S320" s="30">
        <f t="shared" si="37"/>
        <v>4.9494676335004118E-3</v>
      </c>
      <c r="T320" s="30">
        <f t="shared" si="38"/>
        <v>7.7509683579716437E-2</v>
      </c>
      <c r="U320" s="30">
        <f t="shared" si="26"/>
        <v>88843.428571428565</v>
      </c>
      <c r="V320" s="30">
        <f t="shared" si="29"/>
        <v>66128.142857142855</v>
      </c>
      <c r="W320" s="30">
        <f t="shared" si="30"/>
        <v>22715.285714285714</v>
      </c>
      <c r="X320" s="30">
        <f t="shared" si="31"/>
        <v>5125.5714285714284</v>
      </c>
      <c r="Y320" s="30">
        <f t="shared" si="40"/>
        <v>112.42857142857143</v>
      </c>
    </row>
    <row r="321" spans="1:25" x14ac:dyDescent="0.35">
      <c r="A321" s="31">
        <v>44171</v>
      </c>
      <c r="B321" s="30">
        <f t="shared" si="24"/>
        <v>3373628</v>
      </c>
      <c r="C321" s="173">
        <v>11608</v>
      </c>
      <c r="D321" s="173">
        <v>2099</v>
      </c>
      <c r="E321" s="173">
        <v>295</v>
      </c>
      <c r="F321" s="173">
        <v>1905</v>
      </c>
      <c r="G321" s="30">
        <f t="shared" si="35"/>
        <v>282591</v>
      </c>
      <c r="H321" s="173">
        <v>2422</v>
      </c>
      <c r="I321" s="173">
        <v>300</v>
      </c>
      <c r="J321" s="30">
        <v>11210</v>
      </c>
      <c r="K321" s="30">
        <v>23243</v>
      </c>
      <c r="L321" s="173">
        <v>34454</v>
      </c>
      <c r="M321" s="173">
        <v>2361</v>
      </c>
      <c r="N321" s="173">
        <v>8341</v>
      </c>
      <c r="O321" s="173">
        <v>22</v>
      </c>
      <c r="P321" s="30">
        <f t="shared" si="42"/>
        <v>26113</v>
      </c>
      <c r="Q321" s="30">
        <f t="shared" si="42"/>
        <v>2339</v>
      </c>
      <c r="R321" s="30">
        <f t="shared" si="36"/>
        <v>5.9898381907385508E-2</v>
      </c>
      <c r="S321" s="30">
        <f t="shared" si="37"/>
        <v>4.9643748231602228E-3</v>
      </c>
      <c r="T321" s="30">
        <f t="shared" si="38"/>
        <v>7.836149119603017E-2</v>
      </c>
      <c r="U321" s="30">
        <f t="shared" si="26"/>
        <v>88313.857142857145</v>
      </c>
      <c r="V321" s="30">
        <f t="shared" si="29"/>
        <v>66098.428571428565</v>
      </c>
      <c r="W321" s="30">
        <f t="shared" si="30"/>
        <v>22215.428571428572</v>
      </c>
      <c r="X321" s="30">
        <f t="shared" si="31"/>
        <v>5179.5714285714284</v>
      </c>
      <c r="Y321" s="30">
        <f t="shared" si="40"/>
        <v>110.28571428571429</v>
      </c>
    </row>
    <row r="322" spans="1:25" x14ac:dyDescent="0.35">
      <c r="A322" s="31">
        <v>44172</v>
      </c>
      <c r="B322" s="30">
        <f t="shared" si="24"/>
        <v>3403181</v>
      </c>
      <c r="C322" s="173">
        <v>29553</v>
      </c>
      <c r="D322" s="173">
        <v>6212</v>
      </c>
      <c r="E322" s="173">
        <v>489</v>
      </c>
      <c r="F322" s="173">
        <v>2929</v>
      </c>
      <c r="G322" s="30">
        <f t="shared" si="35"/>
        <v>285520</v>
      </c>
      <c r="H322" s="173">
        <v>3907</v>
      </c>
      <c r="I322" s="173">
        <v>493</v>
      </c>
      <c r="J322" s="30">
        <v>28009</v>
      </c>
      <c r="K322" s="30">
        <v>94905</v>
      </c>
      <c r="L322" s="173">
        <v>122912</v>
      </c>
      <c r="M322" s="173">
        <v>7060</v>
      </c>
      <c r="N322" s="173">
        <v>35295</v>
      </c>
      <c r="O322" s="173">
        <v>171</v>
      </c>
      <c r="P322" s="30">
        <f t="shared" si="42"/>
        <v>87617</v>
      </c>
      <c r="Q322" s="30">
        <f t="shared" si="42"/>
        <v>6889</v>
      </c>
      <c r="R322" s="30">
        <f t="shared" si="36"/>
        <v>6.180951434450601E-2</v>
      </c>
      <c r="S322" s="30">
        <f t="shared" si="37"/>
        <v>4.6459729463429276E-3</v>
      </c>
      <c r="T322" s="30">
        <f t="shared" si="38"/>
        <v>8.083154918812345E-2</v>
      </c>
      <c r="U322" s="30">
        <f t="shared" si="26"/>
        <v>87684.142857142855</v>
      </c>
      <c r="V322" s="30">
        <f t="shared" si="29"/>
        <v>65791.142857142855</v>
      </c>
      <c r="W322" s="30">
        <f t="shared" si="30"/>
        <v>21893</v>
      </c>
      <c r="X322" s="30">
        <f t="shared" si="31"/>
        <v>5318</v>
      </c>
      <c r="Y322" s="30">
        <f t="shared" si="40"/>
        <v>101.71428571428571</v>
      </c>
    </row>
    <row r="323" spans="1:25" x14ac:dyDescent="0.35">
      <c r="A323" s="31">
        <v>44173</v>
      </c>
      <c r="B323" s="30">
        <f t="shared" si="24"/>
        <v>3430158</v>
      </c>
      <c r="C323" s="173">
        <v>26977</v>
      </c>
      <c r="D323" s="173">
        <v>5400</v>
      </c>
      <c r="E323" s="173">
        <v>416</v>
      </c>
      <c r="F323" s="173">
        <v>3215</v>
      </c>
      <c r="G323" s="30">
        <f t="shared" si="35"/>
        <v>288735</v>
      </c>
      <c r="H323" s="173">
        <v>4063</v>
      </c>
      <c r="I323" s="173">
        <v>420</v>
      </c>
      <c r="J323" s="30">
        <v>25792</v>
      </c>
      <c r="K323" s="30">
        <v>81436</v>
      </c>
      <c r="L323" s="173">
        <v>107228</v>
      </c>
      <c r="M323" s="173">
        <v>6168</v>
      </c>
      <c r="N323" s="173">
        <v>27847</v>
      </c>
      <c r="O323" s="173">
        <v>142</v>
      </c>
      <c r="P323" s="30">
        <f t="shared" si="42"/>
        <v>79381</v>
      </c>
      <c r="Q323" s="30">
        <f t="shared" si="42"/>
        <v>6026</v>
      </c>
      <c r="R323" s="30">
        <f t="shared" si="36"/>
        <v>6.1751893503194773E-2</v>
      </c>
      <c r="S323" s="30">
        <f t="shared" si="37"/>
        <v>4.5435906932447985E-3</v>
      </c>
      <c r="T323" s="30">
        <f t="shared" si="38"/>
        <v>8.0693548457734979E-2</v>
      </c>
      <c r="U323" s="30">
        <f t="shared" si="26"/>
        <v>86838.28571428571</v>
      </c>
      <c r="V323" s="30">
        <f t="shared" si="29"/>
        <v>65238</v>
      </c>
      <c r="W323" s="30">
        <f t="shared" si="30"/>
        <v>21600.285714285714</v>
      </c>
      <c r="X323" s="30">
        <f t="shared" si="31"/>
        <v>5264.2857142857147</v>
      </c>
      <c r="Y323" s="30">
        <f t="shared" si="40"/>
        <v>98.142857142857139</v>
      </c>
    </row>
    <row r="324" spans="1:25" x14ac:dyDescent="0.35">
      <c r="A324" s="31">
        <v>44174</v>
      </c>
      <c r="B324" s="30">
        <f t="shared" ref="B324:B387" si="43">C324+B323</f>
        <v>3457127</v>
      </c>
      <c r="C324" s="173">
        <v>26969</v>
      </c>
      <c r="D324" s="173">
        <v>5421</v>
      </c>
      <c r="E324" s="173">
        <v>470</v>
      </c>
      <c r="F324" s="173">
        <v>3622</v>
      </c>
      <c r="G324" s="30">
        <f t="shared" si="35"/>
        <v>292357</v>
      </c>
      <c r="H324" s="173">
        <v>4886</v>
      </c>
      <c r="I324" s="173">
        <v>477</v>
      </c>
      <c r="J324" s="30">
        <v>25886</v>
      </c>
      <c r="K324" s="30">
        <v>70961</v>
      </c>
      <c r="L324" s="173">
        <v>96845</v>
      </c>
      <c r="M324" s="173">
        <v>6208</v>
      </c>
      <c r="N324" s="173">
        <v>22867</v>
      </c>
      <c r="O324" s="173">
        <v>113</v>
      </c>
      <c r="P324" s="30">
        <f t="shared" si="42"/>
        <v>73978</v>
      </c>
      <c r="Q324" s="30">
        <f t="shared" si="42"/>
        <v>6095</v>
      </c>
      <c r="R324" s="30">
        <f t="shared" si="36"/>
        <v>6.1246068127052945E-2</v>
      </c>
      <c r="S324" s="30">
        <f t="shared" si="37"/>
        <v>4.5689088409714244E-3</v>
      </c>
      <c r="T324" s="30">
        <f t="shared" si="38"/>
        <v>8.0093812317946017E-2</v>
      </c>
      <c r="U324" s="30">
        <f t="shared" si="26"/>
        <v>86200.28571428571</v>
      </c>
      <c r="V324" s="30">
        <f t="shared" si="29"/>
        <v>64688.428571428572</v>
      </c>
      <c r="W324" s="30">
        <f t="shared" si="30"/>
        <v>21511.857142857141</v>
      </c>
      <c r="X324" s="30">
        <f t="shared" si="31"/>
        <v>5181.1428571428569</v>
      </c>
      <c r="Y324" s="30">
        <f t="shared" si="40"/>
        <v>98.285714285714292</v>
      </c>
    </row>
    <row r="325" spans="1:25" x14ac:dyDescent="0.35">
      <c r="A325" s="31">
        <v>44175</v>
      </c>
      <c r="B325" s="30">
        <f t="shared" si="43"/>
        <v>3483808</v>
      </c>
      <c r="C325" s="173">
        <v>26681</v>
      </c>
      <c r="D325" s="173">
        <v>5463</v>
      </c>
      <c r="E325" s="173">
        <v>454</v>
      </c>
      <c r="F325" s="173">
        <v>3518</v>
      </c>
      <c r="G325" s="30">
        <f t="shared" si="35"/>
        <v>295875</v>
      </c>
      <c r="H325" s="173">
        <v>4860</v>
      </c>
      <c r="I325" s="173">
        <v>464</v>
      </c>
      <c r="J325" s="30">
        <v>25495</v>
      </c>
      <c r="K325" s="30">
        <v>81936</v>
      </c>
      <c r="L325" s="173">
        <v>107429</v>
      </c>
      <c r="M325" s="173">
        <v>6407</v>
      </c>
      <c r="N325" s="173">
        <v>26093</v>
      </c>
      <c r="O325" s="173">
        <v>114</v>
      </c>
      <c r="P325" s="30">
        <f t="shared" si="42"/>
        <v>81336</v>
      </c>
      <c r="Q325" s="30">
        <f t="shared" si="42"/>
        <v>6293</v>
      </c>
      <c r="R325" s="30">
        <f t="shared" si="36"/>
        <v>6.1138365249728148E-2</v>
      </c>
      <c r="S325" s="30">
        <f t="shared" si="37"/>
        <v>4.600395084876285E-3</v>
      </c>
      <c r="T325" s="30">
        <f t="shared" si="38"/>
        <v>7.9775727340956254E-2</v>
      </c>
      <c r="U325" s="30">
        <f t="shared" si="26"/>
        <v>86050.71428571429</v>
      </c>
      <c r="V325" s="30">
        <f t="shared" si="29"/>
        <v>64717.142857142855</v>
      </c>
      <c r="W325" s="30">
        <f t="shared" si="30"/>
        <v>21333.571428571428</v>
      </c>
      <c r="X325" s="30">
        <f t="shared" si="31"/>
        <v>5162.8571428571431</v>
      </c>
      <c r="Y325" s="30">
        <f t="shared" si="40"/>
        <v>98.142857142857139</v>
      </c>
    </row>
    <row r="326" spans="1:25" x14ac:dyDescent="0.35">
      <c r="A326" s="31">
        <v>44176</v>
      </c>
      <c r="B326" s="30">
        <f t="shared" si="43"/>
        <v>3509438</v>
      </c>
      <c r="C326" s="173">
        <v>25630</v>
      </c>
      <c r="D326" s="173">
        <v>4940</v>
      </c>
      <c r="E326" s="173">
        <v>306</v>
      </c>
      <c r="F326" s="173">
        <v>3166</v>
      </c>
      <c r="G326" s="30">
        <f t="shared" si="35"/>
        <v>299041</v>
      </c>
      <c r="H326" s="173">
        <v>4954</v>
      </c>
      <c r="I326" s="173">
        <v>312</v>
      </c>
      <c r="J326" s="30">
        <v>24567</v>
      </c>
      <c r="K326" s="30">
        <v>70836</v>
      </c>
      <c r="L326" s="173">
        <v>95405</v>
      </c>
      <c r="M326" s="173">
        <v>5945</v>
      </c>
      <c r="N326" s="173">
        <v>22325</v>
      </c>
      <c r="O326" s="173">
        <v>88</v>
      </c>
      <c r="P326" s="30">
        <f t="shared" si="42"/>
        <v>73080</v>
      </c>
      <c r="Q326" s="30">
        <f t="shared" si="42"/>
        <v>5857</v>
      </c>
      <c r="R326" s="30">
        <f t="shared" si="36"/>
        <v>6.0953005304457207E-2</v>
      </c>
      <c r="S326" s="30">
        <f t="shared" si="37"/>
        <v>4.5571785585417027E-3</v>
      </c>
      <c r="T326" s="30">
        <f t="shared" si="38"/>
        <v>7.9652154647169598E-2</v>
      </c>
      <c r="U326" s="30">
        <f t="shared" si="26"/>
        <v>85857.71428571429</v>
      </c>
      <c r="V326" s="30">
        <f t="shared" si="29"/>
        <v>64478.571428571428</v>
      </c>
      <c r="W326" s="30">
        <f t="shared" si="30"/>
        <v>21379.142857142859</v>
      </c>
      <c r="X326" s="30">
        <f t="shared" si="31"/>
        <v>5135.8571428571431</v>
      </c>
      <c r="Y326" s="30">
        <f t="shared" si="40"/>
        <v>97.428571428571431</v>
      </c>
    </row>
    <row r="327" spans="1:25" x14ac:dyDescent="0.35">
      <c r="A327" s="31">
        <v>44177</v>
      </c>
      <c r="B327" s="30">
        <f t="shared" si="43"/>
        <v>3524881</v>
      </c>
      <c r="C327" s="173">
        <v>15443</v>
      </c>
      <c r="D327" s="173">
        <v>2866</v>
      </c>
      <c r="E327" s="173">
        <v>220</v>
      </c>
      <c r="F327" s="173">
        <v>1653</v>
      </c>
      <c r="G327" s="30">
        <f t="shared" si="35"/>
        <v>300694</v>
      </c>
      <c r="H327" s="173">
        <v>2370</v>
      </c>
      <c r="I327" s="173">
        <v>222</v>
      </c>
      <c r="J327" s="30">
        <v>14875</v>
      </c>
      <c r="K327" s="30">
        <v>30125</v>
      </c>
      <c r="L327" s="173">
        <v>45003</v>
      </c>
      <c r="M327" s="173">
        <v>3429</v>
      </c>
      <c r="N327" s="173">
        <v>7199</v>
      </c>
      <c r="O327" s="173">
        <v>25</v>
      </c>
      <c r="P327" s="30">
        <f t="shared" ref="P327:Q342" si="44">L327-N327</f>
        <v>37804</v>
      </c>
      <c r="Q327" s="30">
        <f t="shared" si="44"/>
        <v>3404</v>
      </c>
      <c r="R327" s="30">
        <f t="shared" si="36"/>
        <v>6.1676481594548284E-2</v>
      </c>
      <c r="S327" s="30">
        <f t="shared" si="37"/>
        <v>4.5009902178479262E-3</v>
      </c>
      <c r="T327" s="30">
        <f t="shared" si="38"/>
        <v>8.0344604612581069E-2</v>
      </c>
      <c r="U327" s="30">
        <f t="shared" si="26"/>
        <v>87039.428571428565</v>
      </c>
      <c r="V327" s="30">
        <f t="shared" si="29"/>
        <v>65615.571428571435</v>
      </c>
      <c r="W327" s="30">
        <f t="shared" si="30"/>
        <v>21423.857142857141</v>
      </c>
      <c r="X327" s="30">
        <f t="shared" si="31"/>
        <v>5271.8571428571431</v>
      </c>
      <c r="Y327" s="30">
        <f t="shared" si="40"/>
        <v>96.428571428571431</v>
      </c>
    </row>
    <row r="328" spans="1:25" x14ac:dyDescent="0.35">
      <c r="A328" s="31">
        <v>44178</v>
      </c>
      <c r="B328" s="30">
        <f t="shared" si="43"/>
        <v>3537147</v>
      </c>
      <c r="C328" s="173">
        <v>12266</v>
      </c>
      <c r="D328" s="173">
        <v>2203</v>
      </c>
      <c r="E328" s="173">
        <v>363</v>
      </c>
      <c r="F328" s="173">
        <v>2395</v>
      </c>
      <c r="G328" s="30">
        <f t="shared" si="35"/>
        <v>303089</v>
      </c>
      <c r="H328" s="173">
        <v>3214</v>
      </c>
      <c r="I328" s="173">
        <v>367</v>
      </c>
      <c r="J328" s="30">
        <v>11806</v>
      </c>
      <c r="K328" s="30">
        <v>27074</v>
      </c>
      <c r="L328" s="173">
        <v>38877</v>
      </c>
      <c r="M328" s="173">
        <v>2584</v>
      </c>
      <c r="N328" s="173">
        <v>7922</v>
      </c>
      <c r="O328" s="173">
        <v>28</v>
      </c>
      <c r="P328" s="30">
        <f t="shared" si="44"/>
        <v>30955</v>
      </c>
      <c r="Q328" s="30">
        <f t="shared" si="44"/>
        <v>2556</v>
      </c>
      <c r="R328" s="30">
        <f t="shared" si="36"/>
        <v>6.1595342342092782E-2</v>
      </c>
      <c r="S328" s="30">
        <f t="shared" si="37"/>
        <v>4.5537218819375717E-3</v>
      </c>
      <c r="T328" s="30">
        <f t="shared" si="38"/>
        <v>7.9973973986913735E-2</v>
      </c>
      <c r="U328" s="30">
        <f t="shared" si="26"/>
        <v>87671.28571428571</v>
      </c>
      <c r="V328" s="30">
        <f t="shared" si="29"/>
        <v>66307.28571428571</v>
      </c>
      <c r="W328" s="30">
        <f t="shared" si="30"/>
        <v>21364</v>
      </c>
      <c r="X328" s="30">
        <f t="shared" si="31"/>
        <v>5302.8571428571431</v>
      </c>
      <c r="Y328" s="30">
        <f t="shared" si="40"/>
        <v>97.285714285714292</v>
      </c>
    </row>
    <row r="329" spans="1:25" x14ac:dyDescent="0.35">
      <c r="A329" s="31">
        <v>44179</v>
      </c>
      <c r="B329" s="30">
        <f t="shared" si="43"/>
        <v>3565576</v>
      </c>
      <c r="C329" s="173">
        <v>28429</v>
      </c>
      <c r="D329" s="173">
        <v>6270</v>
      </c>
      <c r="E329" s="173">
        <v>513</v>
      </c>
      <c r="F329" s="173">
        <v>4731</v>
      </c>
      <c r="G329" s="30">
        <f t="shared" si="35"/>
        <v>307820</v>
      </c>
      <c r="H329" s="173">
        <v>7359</v>
      </c>
      <c r="I329" s="173">
        <v>524</v>
      </c>
      <c r="J329" s="30">
        <v>26556</v>
      </c>
      <c r="K329" s="30">
        <v>93833</v>
      </c>
      <c r="L329" s="173">
        <v>120390</v>
      </c>
      <c r="M329" s="173">
        <v>7299</v>
      </c>
      <c r="N329" s="173">
        <v>29307</v>
      </c>
      <c r="O329" s="173">
        <v>136</v>
      </c>
      <c r="P329" s="30">
        <f t="shared" si="44"/>
        <v>91083</v>
      </c>
      <c r="Q329" s="30">
        <f t="shared" si="44"/>
        <v>7163</v>
      </c>
      <c r="R329" s="30">
        <f t="shared" si="36"/>
        <v>6.224056206303575E-2</v>
      </c>
      <c r="S329" s="30">
        <f t="shared" si="37"/>
        <v>4.499860685427696E-3</v>
      </c>
      <c r="T329" s="30">
        <f t="shared" si="38"/>
        <v>7.9967152605658051E-2</v>
      </c>
      <c r="U329" s="30">
        <f t="shared" ref="U329:U340" si="45">AVERAGE(L323:L329)</f>
        <v>87311</v>
      </c>
      <c r="V329" s="30">
        <f t="shared" si="29"/>
        <v>66802.428571428565</v>
      </c>
      <c r="W329" s="30">
        <f t="shared" si="30"/>
        <v>20508.571428571428</v>
      </c>
      <c r="X329" s="30">
        <f t="shared" si="31"/>
        <v>5342</v>
      </c>
      <c r="Y329" s="30">
        <f t="shared" si="40"/>
        <v>92.285714285714292</v>
      </c>
    </row>
    <row r="330" spans="1:25" x14ac:dyDescent="0.35">
      <c r="A330" s="31">
        <v>44180</v>
      </c>
      <c r="B330" s="30">
        <f t="shared" si="43"/>
        <v>3595430</v>
      </c>
      <c r="C330" s="173">
        <v>29854</v>
      </c>
      <c r="D330" s="173">
        <v>5994</v>
      </c>
      <c r="E330" s="173">
        <v>354</v>
      </c>
      <c r="F330" s="173">
        <v>3081</v>
      </c>
      <c r="G330" s="30">
        <f t="shared" si="35"/>
        <v>310901</v>
      </c>
      <c r="H330" s="173">
        <v>4823</v>
      </c>
      <c r="I330" s="173">
        <v>365</v>
      </c>
      <c r="J330" s="30">
        <v>28208</v>
      </c>
      <c r="K330" s="30">
        <v>86074</v>
      </c>
      <c r="L330" s="173">
        <v>114281</v>
      </c>
      <c r="M330" s="173">
        <v>6988</v>
      </c>
      <c r="N330" s="173">
        <v>25343</v>
      </c>
      <c r="O330" s="173">
        <v>143</v>
      </c>
      <c r="P330" s="30">
        <f t="shared" si="44"/>
        <v>88938</v>
      </c>
      <c r="Q330" s="30">
        <f t="shared" si="44"/>
        <v>6845</v>
      </c>
      <c r="R330" s="30">
        <f t="shared" si="36"/>
        <v>6.2856865567830739E-2</v>
      </c>
      <c r="S330" s="30">
        <f t="shared" si="37"/>
        <v>4.5868307622504538E-3</v>
      </c>
      <c r="T330" s="30">
        <f t="shared" si="38"/>
        <v>8.0081898846123212E-2</v>
      </c>
      <c r="U330" s="30">
        <f t="shared" si="45"/>
        <v>88318.571428571435</v>
      </c>
      <c r="V330" s="30">
        <f t="shared" si="29"/>
        <v>68167.71428571429</v>
      </c>
      <c r="W330" s="30">
        <f t="shared" si="30"/>
        <v>20150.857142857141</v>
      </c>
      <c r="X330" s="30">
        <f t="shared" si="31"/>
        <v>5459</v>
      </c>
      <c r="Y330" s="30">
        <f t="shared" si="40"/>
        <v>92.428571428571431</v>
      </c>
    </row>
    <row r="331" spans="1:25" x14ac:dyDescent="0.35">
      <c r="A331" s="31">
        <v>44181</v>
      </c>
      <c r="B331" s="30">
        <f t="shared" si="43"/>
        <v>3624375</v>
      </c>
      <c r="C331" s="173">
        <v>28945</v>
      </c>
      <c r="D331" s="173">
        <v>5649</v>
      </c>
      <c r="E331" s="173">
        <v>443</v>
      </c>
      <c r="F331" s="173">
        <v>4033</v>
      </c>
      <c r="G331" s="30">
        <f t="shared" si="35"/>
        <v>314934</v>
      </c>
      <c r="H331" s="173">
        <v>6051</v>
      </c>
      <c r="I331" s="173">
        <v>448</v>
      </c>
      <c r="J331" s="30">
        <v>27598</v>
      </c>
      <c r="K331" s="30">
        <v>79905</v>
      </c>
      <c r="L331" s="173">
        <v>107498</v>
      </c>
      <c r="M331" s="173">
        <v>6583</v>
      </c>
      <c r="N331" s="173">
        <v>22431</v>
      </c>
      <c r="O331" s="173">
        <v>89</v>
      </c>
      <c r="P331" s="30">
        <f t="shared" si="44"/>
        <v>85067</v>
      </c>
      <c r="Q331" s="30">
        <f t="shared" si="44"/>
        <v>6494</v>
      </c>
      <c r="R331" s="30">
        <f t="shared" si="36"/>
        <v>6.2388393389549407E-2</v>
      </c>
      <c r="S331" s="30">
        <f t="shared" si="37"/>
        <v>4.4303797468354432E-3</v>
      </c>
      <c r="T331" s="30">
        <f t="shared" si="38"/>
        <v>7.9080331706477866E-2</v>
      </c>
      <c r="U331" s="30">
        <f t="shared" si="45"/>
        <v>89840.428571428565</v>
      </c>
      <c r="V331" s="30">
        <f t="shared" si="29"/>
        <v>69751.857142857145</v>
      </c>
      <c r="W331" s="30">
        <f t="shared" si="30"/>
        <v>20088.571428571428</v>
      </c>
      <c r="X331" s="30">
        <f t="shared" si="31"/>
        <v>5516</v>
      </c>
      <c r="Y331" s="30">
        <f t="shared" si="40"/>
        <v>89</v>
      </c>
    </row>
    <row r="332" spans="1:25" x14ac:dyDescent="0.35">
      <c r="A332" s="31">
        <v>44182</v>
      </c>
      <c r="B332" s="30">
        <f t="shared" si="43"/>
        <v>3637333</v>
      </c>
      <c r="C332" s="173">
        <v>12958</v>
      </c>
      <c r="D332" s="173">
        <v>1574</v>
      </c>
      <c r="E332" s="173">
        <v>204</v>
      </c>
      <c r="F332" s="173">
        <v>1758</v>
      </c>
      <c r="G332" s="30">
        <f t="shared" si="35"/>
        <v>316692</v>
      </c>
      <c r="H332" s="173">
        <v>3122</v>
      </c>
      <c r="I332" s="173">
        <v>205</v>
      </c>
      <c r="J332" s="30">
        <v>12471</v>
      </c>
      <c r="K332" s="30">
        <v>30781</v>
      </c>
      <c r="L332" s="173">
        <v>43249</v>
      </c>
      <c r="M332" s="173">
        <v>1828</v>
      </c>
      <c r="N332" s="173">
        <v>10232</v>
      </c>
      <c r="O332" s="173">
        <v>16</v>
      </c>
      <c r="P332" s="30">
        <f t="shared" si="44"/>
        <v>33017</v>
      </c>
      <c r="Q332" s="30">
        <f t="shared" si="44"/>
        <v>1812</v>
      </c>
      <c r="R332" s="30">
        <f t="shared" si="36"/>
        <v>6.1370313244307181E-2</v>
      </c>
      <c r="S332" s="30">
        <f t="shared" si="37"/>
        <v>4.2081132423312144E-3</v>
      </c>
      <c r="T332" s="30">
        <f t="shared" si="38"/>
        <v>7.7580328405433413E-2</v>
      </c>
      <c r="U332" s="30">
        <f t="shared" si="45"/>
        <v>80671.857142857145</v>
      </c>
      <c r="V332" s="30">
        <f t="shared" si="29"/>
        <v>62849.142857142855</v>
      </c>
      <c r="W332" s="30">
        <f t="shared" si="30"/>
        <v>17822.714285714286</v>
      </c>
      <c r="X332" s="30">
        <f t="shared" si="31"/>
        <v>4875.8571428571431</v>
      </c>
      <c r="Y332" s="30">
        <f t="shared" si="40"/>
        <v>75</v>
      </c>
    </row>
    <row r="333" spans="1:25" x14ac:dyDescent="0.35">
      <c r="A333" s="31">
        <v>44183</v>
      </c>
      <c r="B333" s="30">
        <f t="shared" si="43"/>
        <v>3664374</v>
      </c>
      <c r="C333" s="173">
        <v>27041</v>
      </c>
      <c r="D333" s="173">
        <v>5690</v>
      </c>
      <c r="E333" s="173">
        <v>650</v>
      </c>
      <c r="F333" s="173">
        <v>5469</v>
      </c>
      <c r="G333" s="30">
        <f t="shared" si="35"/>
        <v>322161</v>
      </c>
      <c r="H333" s="173">
        <v>8630</v>
      </c>
      <c r="I333" s="173">
        <v>662</v>
      </c>
      <c r="J333" s="30">
        <v>25429</v>
      </c>
      <c r="K333" s="30">
        <v>79947</v>
      </c>
      <c r="L333" s="173">
        <v>105390</v>
      </c>
      <c r="M333" s="173">
        <v>6636</v>
      </c>
      <c r="N333" s="173">
        <v>22254</v>
      </c>
      <c r="O333" s="173">
        <v>97</v>
      </c>
      <c r="P333" s="30">
        <f t="shared" si="44"/>
        <v>83136</v>
      </c>
      <c r="Q333" s="30">
        <f t="shared" si="44"/>
        <v>6539</v>
      </c>
      <c r="R333" s="30">
        <f t="shared" si="36"/>
        <v>6.1506417395177905E-2</v>
      </c>
      <c r="S333" s="30">
        <f t="shared" si="37"/>
        <v>4.2826895932246891E-3</v>
      </c>
      <c r="T333" s="30">
        <f t="shared" si="38"/>
        <v>7.7362222222222221E-2</v>
      </c>
      <c r="U333" s="30">
        <f t="shared" si="45"/>
        <v>82098.28571428571</v>
      </c>
      <c r="V333" s="30">
        <f t="shared" si="29"/>
        <v>64285.714285714283</v>
      </c>
      <c r="W333" s="30">
        <f t="shared" si="30"/>
        <v>17812.571428571428</v>
      </c>
      <c r="X333" s="30">
        <f t="shared" si="31"/>
        <v>4973.2857142857147</v>
      </c>
      <c r="Y333" s="30">
        <f t="shared" si="40"/>
        <v>76.285714285714292</v>
      </c>
    </row>
    <row r="334" spans="1:25" x14ac:dyDescent="0.35">
      <c r="A334" s="31">
        <v>44184</v>
      </c>
      <c r="B334" s="30">
        <f t="shared" si="43"/>
        <v>3684487</v>
      </c>
      <c r="C334" s="173">
        <v>20113</v>
      </c>
      <c r="D334" s="173">
        <v>3650</v>
      </c>
      <c r="E334" s="173">
        <v>303</v>
      </c>
      <c r="F334" s="173">
        <v>1879</v>
      </c>
      <c r="G334" s="30">
        <f t="shared" si="35"/>
        <v>324040</v>
      </c>
      <c r="H334" s="173">
        <v>2881</v>
      </c>
      <c r="I334" s="173">
        <v>305</v>
      </c>
      <c r="J334" s="30">
        <v>19171</v>
      </c>
      <c r="K334" s="30">
        <v>35853</v>
      </c>
      <c r="L334" s="173">
        <v>55021</v>
      </c>
      <c r="M334" s="173">
        <v>4376</v>
      </c>
      <c r="N334" s="173">
        <v>5880</v>
      </c>
      <c r="O334" s="173">
        <v>32</v>
      </c>
      <c r="P334" s="30">
        <f t="shared" si="44"/>
        <v>49141</v>
      </c>
      <c r="Q334" s="30">
        <f t="shared" si="44"/>
        <v>4344</v>
      </c>
      <c r="R334" s="30">
        <f t="shared" si="36"/>
        <v>6.207222091102195E-2</v>
      </c>
      <c r="S334" s="30">
        <f t="shared" si="37"/>
        <v>4.3852183287535771E-3</v>
      </c>
      <c r="T334" s="30">
        <f t="shared" si="38"/>
        <v>7.7498661499077678E-2</v>
      </c>
      <c r="U334" s="30">
        <f t="shared" si="45"/>
        <v>83529.428571428565</v>
      </c>
      <c r="V334" s="30">
        <f t="shared" si="29"/>
        <v>65905.28571428571</v>
      </c>
      <c r="W334" s="30">
        <f t="shared" si="30"/>
        <v>17624.142857142859</v>
      </c>
      <c r="X334" s="30">
        <f t="shared" si="31"/>
        <v>5107.5714285714284</v>
      </c>
      <c r="Y334" s="30">
        <f t="shared" si="40"/>
        <v>77.285714285714292</v>
      </c>
    </row>
    <row r="335" spans="1:25" x14ac:dyDescent="0.35">
      <c r="A335" s="31">
        <v>44185</v>
      </c>
      <c r="B335" s="30">
        <f t="shared" si="43"/>
        <v>3698231</v>
      </c>
      <c r="C335" s="173">
        <v>13744</v>
      </c>
      <c r="D335" s="173">
        <v>2331</v>
      </c>
      <c r="E335" s="173">
        <v>429</v>
      </c>
      <c r="F335" s="173">
        <v>2951</v>
      </c>
      <c r="G335" s="30">
        <f t="shared" si="35"/>
        <v>326991</v>
      </c>
      <c r="H335" s="173">
        <v>4244</v>
      </c>
      <c r="I335" s="173">
        <v>434</v>
      </c>
      <c r="J335" s="30">
        <v>13186</v>
      </c>
      <c r="K335" s="30">
        <v>27817</v>
      </c>
      <c r="L335" s="173">
        <v>41001</v>
      </c>
      <c r="M335" s="173">
        <v>2716</v>
      </c>
      <c r="N335" s="173">
        <v>3866</v>
      </c>
      <c r="O335" s="173">
        <v>25</v>
      </c>
      <c r="P335" s="30">
        <f t="shared" si="44"/>
        <v>37135</v>
      </c>
      <c r="Q335" s="30">
        <f t="shared" si="44"/>
        <v>2691</v>
      </c>
      <c r="R335" s="30">
        <f t="shared" si="36"/>
        <v>6.2072491181432439E-2</v>
      </c>
      <c r="S335" s="30">
        <f t="shared" si="37"/>
        <v>4.5091482068173629E-3</v>
      </c>
      <c r="T335" s="30">
        <f t="shared" si="38"/>
        <v>7.6762984019832434E-2</v>
      </c>
      <c r="U335" s="30">
        <f t="shared" si="45"/>
        <v>83832.857142857145</v>
      </c>
      <c r="V335" s="30">
        <f t="shared" si="29"/>
        <v>66788.142857142855</v>
      </c>
      <c r="W335" s="30">
        <f t="shared" si="30"/>
        <v>17044.714285714286</v>
      </c>
      <c r="X335" s="30">
        <f t="shared" si="31"/>
        <v>5126.8571428571431</v>
      </c>
      <c r="Y335" s="30">
        <f t="shared" si="40"/>
        <v>76.857142857142861</v>
      </c>
    </row>
    <row r="336" spans="1:25" x14ac:dyDescent="0.35">
      <c r="A336" s="31">
        <v>44186</v>
      </c>
      <c r="B336" s="30">
        <f t="shared" si="43"/>
        <v>3732520</v>
      </c>
      <c r="C336" s="173">
        <v>34289</v>
      </c>
      <c r="D336" s="173">
        <v>6475</v>
      </c>
      <c r="E336" s="173">
        <v>456</v>
      </c>
      <c r="F336" s="173">
        <v>4629</v>
      </c>
      <c r="G336" s="30">
        <f t="shared" si="35"/>
        <v>331620</v>
      </c>
      <c r="H336" s="173">
        <v>7998</v>
      </c>
      <c r="I336" s="173">
        <v>469</v>
      </c>
      <c r="J336" s="30">
        <v>32350</v>
      </c>
      <c r="K336" s="30">
        <v>107528</v>
      </c>
      <c r="L336" s="173">
        <v>139872</v>
      </c>
      <c r="M336" s="173">
        <v>7649</v>
      </c>
      <c r="N336" s="173">
        <v>22856</v>
      </c>
      <c r="O336" s="173">
        <v>127</v>
      </c>
      <c r="P336" s="30">
        <f t="shared" si="44"/>
        <v>117016</v>
      </c>
      <c r="Q336" s="30">
        <f t="shared" si="44"/>
        <v>7522</v>
      </c>
      <c r="R336" s="30">
        <f t="shared" si="36"/>
        <v>6.0655240206362399E-2</v>
      </c>
      <c r="S336" s="30">
        <f t="shared" si="37"/>
        <v>4.6871400471372119E-3</v>
      </c>
      <c r="T336" s="30">
        <f t="shared" si="38"/>
        <v>7.3456277231735742E-2</v>
      </c>
      <c r="U336" s="30">
        <f t="shared" si="45"/>
        <v>86616</v>
      </c>
      <c r="V336" s="30">
        <f t="shared" si="29"/>
        <v>70492.857142857145</v>
      </c>
      <c r="W336" s="30">
        <f t="shared" si="30"/>
        <v>16123.142857142857</v>
      </c>
      <c r="X336" s="30">
        <f t="shared" si="31"/>
        <v>5178.1428571428569</v>
      </c>
      <c r="Y336" s="30">
        <f t="shared" si="40"/>
        <v>75.571428571428569</v>
      </c>
    </row>
    <row r="337" spans="1:25" x14ac:dyDescent="0.35">
      <c r="A337" s="31">
        <v>44187</v>
      </c>
      <c r="B337" s="30">
        <f t="shared" si="43"/>
        <v>3763344</v>
      </c>
      <c r="C337" s="173">
        <v>30824</v>
      </c>
      <c r="D337" s="173">
        <v>5941</v>
      </c>
      <c r="E337" s="173">
        <v>429</v>
      </c>
      <c r="F337" s="173">
        <v>3838</v>
      </c>
      <c r="G337" s="30">
        <f t="shared" si="35"/>
        <v>335458</v>
      </c>
      <c r="H337" s="173">
        <v>5730</v>
      </c>
      <c r="I337" s="173">
        <v>434</v>
      </c>
      <c r="J337" s="30">
        <v>29081</v>
      </c>
      <c r="K337" s="30">
        <v>86914</v>
      </c>
      <c r="L337" s="173">
        <v>115990</v>
      </c>
      <c r="M337" s="173">
        <v>7053</v>
      </c>
      <c r="N337" s="173">
        <v>16439</v>
      </c>
      <c r="O337" s="173">
        <v>71</v>
      </c>
      <c r="P337" s="30">
        <f>L337-N337</f>
        <v>99551</v>
      </c>
      <c r="Q337" s="30">
        <f t="shared" si="44"/>
        <v>6982</v>
      </c>
      <c r="R337" s="30">
        <f t="shared" si="36"/>
        <v>6.0591657196050794E-2</v>
      </c>
      <c r="S337" s="30">
        <f t="shared" si="37"/>
        <v>4.3960060793782106E-3</v>
      </c>
      <c r="T337" s="30">
        <f t="shared" si="38"/>
        <v>7.2181453508787588E-2</v>
      </c>
      <c r="U337" s="30">
        <f t="shared" si="45"/>
        <v>86860.142857142855</v>
      </c>
      <c r="V337" s="30">
        <f t="shared" si="29"/>
        <v>72009</v>
      </c>
      <c r="W337" s="30">
        <f t="shared" si="30"/>
        <v>14851.142857142857</v>
      </c>
      <c r="X337" s="30">
        <f t="shared" si="31"/>
        <v>5197.7142857142853</v>
      </c>
      <c r="Y337" s="30">
        <f t="shared" si="40"/>
        <v>65.285714285714292</v>
      </c>
    </row>
    <row r="338" spans="1:25" x14ac:dyDescent="0.35">
      <c r="A338" s="31">
        <v>44188</v>
      </c>
      <c r="B338" s="30">
        <f t="shared" si="43"/>
        <v>3784823</v>
      </c>
      <c r="C338" s="173">
        <v>21479</v>
      </c>
      <c r="D338" s="173">
        <v>4467</v>
      </c>
      <c r="E338" s="173">
        <v>610</v>
      </c>
      <c r="F338" s="173">
        <v>6534</v>
      </c>
      <c r="G338" s="30">
        <f t="shared" si="35"/>
        <v>341992</v>
      </c>
      <c r="H338" s="173">
        <v>10802</v>
      </c>
      <c r="I338" s="173">
        <v>625</v>
      </c>
      <c r="J338" s="30">
        <v>20198</v>
      </c>
      <c r="K338" s="30">
        <v>50920</v>
      </c>
      <c r="L338" s="173">
        <v>71120</v>
      </c>
      <c r="M338" s="173">
        <v>5246</v>
      </c>
      <c r="N338" s="173">
        <v>10176</v>
      </c>
      <c r="O338" s="173">
        <v>50</v>
      </c>
      <c r="P338" s="30">
        <f>L338-N338</f>
        <v>60944</v>
      </c>
      <c r="Q338" s="30">
        <f t="shared" si="44"/>
        <v>5196</v>
      </c>
      <c r="R338" s="30">
        <f t="shared" si="36"/>
        <v>6.2108693712684314E-2</v>
      </c>
      <c r="S338" s="30">
        <f t="shared" si="37"/>
        <v>4.5581932979291842E-3</v>
      </c>
      <c r="T338" s="30">
        <f t="shared" si="38"/>
        <v>7.3104971454765175E-2</v>
      </c>
      <c r="U338" s="30">
        <f t="shared" si="45"/>
        <v>81663.28571428571</v>
      </c>
      <c r="V338" s="30">
        <f t="shared" si="29"/>
        <v>68562.857142857145</v>
      </c>
      <c r="W338" s="30">
        <f t="shared" si="30"/>
        <v>13100.428571428571</v>
      </c>
      <c r="X338" s="30">
        <f t="shared" si="31"/>
        <v>5012.2857142857147</v>
      </c>
      <c r="Y338" s="30">
        <f t="shared" si="40"/>
        <v>59.714285714285715</v>
      </c>
    </row>
    <row r="339" spans="1:25" x14ac:dyDescent="0.35">
      <c r="A339" s="31">
        <v>44189</v>
      </c>
      <c r="B339" s="30">
        <f t="shared" si="43"/>
        <v>3795623</v>
      </c>
      <c r="C339" s="173">
        <v>10800</v>
      </c>
      <c r="D339" s="173">
        <v>2646</v>
      </c>
      <c r="E339" s="173">
        <v>462</v>
      </c>
      <c r="F339" s="173">
        <v>5967</v>
      </c>
      <c r="G339" s="30">
        <f t="shared" si="35"/>
        <v>347959</v>
      </c>
      <c r="H339" s="173">
        <v>9646</v>
      </c>
      <c r="I339" s="173">
        <v>472</v>
      </c>
      <c r="J339" s="30">
        <v>9891</v>
      </c>
      <c r="K339" s="30">
        <v>20352</v>
      </c>
      <c r="L339" s="173">
        <v>30243</v>
      </c>
      <c r="M339" s="173">
        <v>3031</v>
      </c>
      <c r="N339" s="173">
        <v>1913</v>
      </c>
      <c r="O339" s="173">
        <v>13</v>
      </c>
      <c r="P339" s="30">
        <f t="shared" ref="P339:Q439" si="46">L339-N339</f>
        <v>28330</v>
      </c>
      <c r="Q339" s="30">
        <f t="shared" si="44"/>
        <v>3018</v>
      </c>
      <c r="R339" s="30">
        <f t="shared" si="36"/>
        <v>6.5708143212855577E-2</v>
      </c>
      <c r="S339" s="30">
        <f t="shared" si="37"/>
        <v>4.9769739998081165E-3</v>
      </c>
      <c r="T339" s="30">
        <f t="shared" si="38"/>
        <v>7.6363536895085349E-2</v>
      </c>
      <c r="U339" s="30">
        <f t="shared" si="45"/>
        <v>79805.28571428571</v>
      </c>
      <c r="V339" s="30">
        <f t="shared" si="29"/>
        <v>67893.28571428571</v>
      </c>
      <c r="W339" s="30">
        <f t="shared" si="30"/>
        <v>11912</v>
      </c>
      <c r="X339" s="30">
        <f t="shared" si="31"/>
        <v>5184.5714285714284</v>
      </c>
      <c r="Y339" s="30">
        <f t="shared" si="40"/>
        <v>59.285714285714285</v>
      </c>
    </row>
    <row r="340" spans="1:25" x14ac:dyDescent="0.35">
      <c r="A340" s="31">
        <v>44190</v>
      </c>
      <c r="B340" s="30">
        <f t="shared" si="43"/>
        <v>3797159</v>
      </c>
      <c r="C340" s="173">
        <v>1536</v>
      </c>
      <c r="D340" s="173">
        <v>476</v>
      </c>
      <c r="E340" s="173">
        <v>43</v>
      </c>
      <c r="F340" s="173">
        <v>384</v>
      </c>
      <c r="G340" s="30">
        <f t="shared" si="35"/>
        <v>348343</v>
      </c>
      <c r="H340" s="173">
        <v>892</v>
      </c>
      <c r="I340" s="173">
        <v>43</v>
      </c>
      <c r="J340" s="30">
        <v>1360</v>
      </c>
      <c r="K340" s="30">
        <v>4425</v>
      </c>
      <c r="L340" s="173">
        <v>5786</v>
      </c>
      <c r="M340" s="173">
        <v>593</v>
      </c>
      <c r="N340" s="173">
        <v>355</v>
      </c>
      <c r="O340" s="173">
        <v>6</v>
      </c>
      <c r="P340" s="30">
        <f t="shared" si="46"/>
        <v>5431</v>
      </c>
      <c r="Q340" s="30">
        <f t="shared" si="44"/>
        <v>587</v>
      </c>
      <c r="R340" s="30">
        <f t="shared" si="36"/>
        <v>6.6801297510200794E-2</v>
      </c>
      <c r="S340" s="30">
        <f t="shared" si="37"/>
        <v>5.2695779458404486E-3</v>
      </c>
      <c r="T340" s="30">
        <f t="shared" si="38"/>
        <v>7.6317828287401773E-2</v>
      </c>
      <c r="U340" s="30">
        <f t="shared" si="45"/>
        <v>65576.142857142855</v>
      </c>
      <c r="V340" s="30">
        <f t="shared" si="29"/>
        <v>56792.571428571428</v>
      </c>
      <c r="W340" s="30">
        <f t="shared" si="30"/>
        <v>8783.5714285714294</v>
      </c>
      <c r="X340" s="30">
        <f t="shared" si="31"/>
        <v>4334.2857142857147</v>
      </c>
      <c r="Y340" s="30">
        <f t="shared" si="40"/>
        <v>46.285714285714285</v>
      </c>
    </row>
    <row r="341" spans="1:25" x14ac:dyDescent="0.35">
      <c r="A341" s="31">
        <v>44191</v>
      </c>
      <c r="B341" s="30">
        <f t="shared" si="43"/>
        <v>3813845</v>
      </c>
      <c r="C341" s="173">
        <v>16686</v>
      </c>
      <c r="D341" s="173">
        <v>4190</v>
      </c>
      <c r="E341" s="173">
        <v>477</v>
      </c>
      <c r="F341" s="173">
        <v>3160</v>
      </c>
      <c r="G341" s="30">
        <f t="shared" si="35"/>
        <v>351503</v>
      </c>
      <c r="H341" s="173">
        <v>4862</v>
      </c>
      <c r="I341" s="173">
        <v>489</v>
      </c>
      <c r="J341" s="30">
        <v>15169</v>
      </c>
      <c r="K341" s="30">
        <v>34838</v>
      </c>
      <c r="L341" s="173">
        <v>50006</v>
      </c>
      <c r="M341" s="173">
        <v>4940</v>
      </c>
      <c r="N341" s="173">
        <v>2565</v>
      </c>
      <c r="O341" s="173">
        <v>22</v>
      </c>
      <c r="P341" s="30">
        <f t="shared" si="46"/>
        <v>47441</v>
      </c>
      <c r="Q341" s="30">
        <f t="shared" si="44"/>
        <v>4918</v>
      </c>
      <c r="R341" s="30">
        <f>((SUM(M335:M341))/(SUM(L335:L341)))</f>
        <v>6.8781413952750767E-2</v>
      </c>
      <c r="S341" s="30">
        <f>((SUM(O335:O341))/(SUM(N335:N341)))</f>
        <v>5.3979714629534123E-3</v>
      </c>
      <c r="T341" s="30">
        <f>((SUM(Q335:Q341))/(SUM(P335:P341)))</f>
        <v>7.809563266708433E-2</v>
      </c>
      <c r="U341" s="30">
        <f>AVERAGE(L335:L341)</f>
        <v>64859.714285714283</v>
      </c>
      <c r="V341" s="30">
        <f>AVERAGE(P335:P341)</f>
        <v>56549.714285714283</v>
      </c>
      <c r="W341" s="30">
        <f>AVERAGE(N335:N341)</f>
        <v>8310</v>
      </c>
      <c r="X341" s="30">
        <f>AVERAGE(Q335:Q341)</f>
        <v>4416.2857142857147</v>
      </c>
      <c r="Y341" s="30">
        <f>AVERAGE(O335:O341)</f>
        <v>44.857142857142854</v>
      </c>
    </row>
    <row r="342" spans="1:25" x14ac:dyDescent="0.35">
      <c r="A342" s="31">
        <v>44192</v>
      </c>
      <c r="B342" s="30">
        <f t="shared" si="43"/>
        <v>3825202</v>
      </c>
      <c r="C342" s="173">
        <v>11357</v>
      </c>
      <c r="D342" s="173">
        <v>2666</v>
      </c>
      <c r="E342" s="173">
        <v>512</v>
      </c>
      <c r="F342" s="173">
        <v>2905</v>
      </c>
      <c r="G342" s="30">
        <f t="shared" si="35"/>
        <v>354408</v>
      </c>
      <c r="H342" s="173">
        <v>4741</v>
      </c>
      <c r="I342" s="173">
        <v>517</v>
      </c>
      <c r="J342" s="30">
        <v>10437</v>
      </c>
      <c r="K342" s="30">
        <v>25904</v>
      </c>
      <c r="L342" s="173">
        <v>36342</v>
      </c>
      <c r="M342" s="173">
        <v>3058</v>
      </c>
      <c r="N342" s="173">
        <v>2490</v>
      </c>
      <c r="O342" s="173">
        <v>10</v>
      </c>
      <c r="P342" s="30">
        <f t="shared" si="46"/>
        <v>33852</v>
      </c>
      <c r="Q342" s="30">
        <f t="shared" si="44"/>
        <v>3048</v>
      </c>
      <c r="R342" s="30">
        <f>((SUM(M336:M342))/(SUM(L336:L342)))</f>
        <v>7.0255630798537472E-2</v>
      </c>
      <c r="S342" s="30">
        <f>((SUM(O336:O342))/(SUM(N336:N342)))</f>
        <v>5.2646406310525758E-3</v>
      </c>
      <c r="T342" s="30">
        <f>((SUM(Q336:Q342))/(SUM(P336:P342)))</f>
        <v>7.9658145784774495E-2</v>
      </c>
      <c r="U342" s="30">
        <f>AVERAGE(L336:L342)</f>
        <v>64194.142857142855</v>
      </c>
      <c r="V342" s="30">
        <f>AVERAGE(P336:P342)</f>
        <v>56080.714285714283</v>
      </c>
      <c r="W342" s="30">
        <f>AVERAGE(N336:N342)</f>
        <v>8113.4285714285716</v>
      </c>
      <c r="X342" s="30">
        <f>AVERAGE(Q336:Q342)</f>
        <v>4467.2857142857147</v>
      </c>
      <c r="Y342" s="30">
        <f>AVERAGE(O336:O342)</f>
        <v>42.714285714285715</v>
      </c>
    </row>
    <row r="343" spans="1:25" x14ac:dyDescent="0.35">
      <c r="A343" s="31">
        <v>44193</v>
      </c>
      <c r="B343" s="30">
        <f t="shared" si="43"/>
        <v>3856924</v>
      </c>
      <c r="C343" s="173">
        <v>31722</v>
      </c>
      <c r="D343" s="173">
        <v>8388</v>
      </c>
      <c r="E343" s="173">
        <v>664</v>
      </c>
      <c r="F343" s="173">
        <v>4390</v>
      </c>
      <c r="G343" s="30">
        <f t="shared" si="35"/>
        <v>358798</v>
      </c>
      <c r="H343" s="173">
        <v>7881</v>
      </c>
      <c r="I343" s="173">
        <v>683</v>
      </c>
      <c r="J343" s="30">
        <v>28440</v>
      </c>
      <c r="K343" s="30">
        <v>91768</v>
      </c>
      <c r="L343" s="173">
        <v>120210</v>
      </c>
      <c r="M343" s="173">
        <v>9526</v>
      </c>
      <c r="N343" s="173">
        <v>10990</v>
      </c>
      <c r="O343" s="173">
        <v>96</v>
      </c>
      <c r="P343" s="30">
        <f t="shared" si="46"/>
        <v>109220</v>
      </c>
      <c r="Q343" s="30">
        <f t="shared" si="46"/>
        <v>9430</v>
      </c>
      <c r="R343" s="30">
        <f>((SUM(M337:M343))/(SUM(L337:L343)))</f>
        <v>7.7838569969071222E-2</v>
      </c>
      <c r="S343" s="30">
        <f>((SUM(O337:O343))/(SUM(N337:N343)))</f>
        <v>5.9650997150997153E-3</v>
      </c>
      <c r="T343" s="30">
        <f>((SUM(Q337:Q343))/(SUM(P337:P343)))</f>
        <v>8.6230959354833686E-2</v>
      </c>
      <c r="U343" s="30">
        <f>AVERAGE(L337:L343)</f>
        <v>61385.285714285717</v>
      </c>
      <c r="V343" s="30">
        <f>AVERAGE(P337:P343)</f>
        <v>54967</v>
      </c>
      <c r="W343" s="30">
        <f>AVERAGE(N337:N343)</f>
        <v>6418.2857142857147</v>
      </c>
      <c r="X343" s="30">
        <f>AVERAGE(Q337:Q343)</f>
        <v>4739.8571428571431</v>
      </c>
      <c r="Y343" s="30">
        <f>AVERAGE(O337:O343)</f>
        <v>38.285714285714285</v>
      </c>
    </row>
    <row r="344" spans="1:25" x14ac:dyDescent="0.35">
      <c r="A344" s="31">
        <v>44194</v>
      </c>
      <c r="B344" s="30">
        <f t="shared" si="43"/>
        <v>3885898</v>
      </c>
      <c r="C344" s="173">
        <v>28974</v>
      </c>
      <c r="D344" s="173">
        <v>7179</v>
      </c>
      <c r="E344" s="173">
        <v>589</v>
      </c>
      <c r="F344" s="173">
        <v>3873</v>
      </c>
      <c r="G344" s="30">
        <f t="shared" si="35"/>
        <v>362671</v>
      </c>
      <c r="H344" s="173">
        <v>6129</v>
      </c>
      <c r="I344" s="173">
        <v>595</v>
      </c>
      <c r="J344" s="30">
        <v>26428</v>
      </c>
      <c r="K344" s="30">
        <v>76157</v>
      </c>
      <c r="L344" s="173">
        <v>102585</v>
      </c>
      <c r="M344" s="173">
        <v>8183</v>
      </c>
      <c r="N344" s="173">
        <v>6706</v>
      </c>
      <c r="O344" s="173">
        <v>50</v>
      </c>
      <c r="P344" s="30">
        <f t="shared" si="46"/>
        <v>95879</v>
      </c>
      <c r="Q344" s="30">
        <f t="shared" si="46"/>
        <v>8133</v>
      </c>
      <c r="R344" s="30">
        <f>((SUM(M338:M344))/(SUM(L338:L344)))</f>
        <v>8.3059487090792042E-2</v>
      </c>
      <c r="S344" s="30">
        <f>((SUM(O338:O344))/(SUM(N338:N344)))</f>
        <v>7.018042335559028E-3</v>
      </c>
      <c r="T344" s="30">
        <f>((SUM(Q338:Q344))/(SUM(P338:P344)))</f>
        <v>9.0082052600781434E-2</v>
      </c>
      <c r="U344" s="30">
        <f>AVERAGE(L338:L344)</f>
        <v>59470.285714285717</v>
      </c>
      <c r="V344" s="30">
        <f>AVERAGE(P338:P344)</f>
        <v>54442.428571428572</v>
      </c>
      <c r="W344" s="30">
        <f>AVERAGE(N338:N344)</f>
        <v>5027.8571428571431</v>
      </c>
      <c r="X344" s="30">
        <f>AVERAGE(Q338:Q344)</f>
        <v>4904.2857142857147</v>
      </c>
      <c r="Y344" s="30">
        <f>AVERAGE(O338:O344)</f>
        <v>35.285714285714285</v>
      </c>
    </row>
    <row r="345" spans="1:25" x14ac:dyDescent="0.35">
      <c r="A345" s="31">
        <v>44195</v>
      </c>
      <c r="B345" s="30">
        <f t="shared" si="43"/>
        <v>3909538</v>
      </c>
      <c r="C345" s="173">
        <v>23640</v>
      </c>
      <c r="D345" s="173">
        <v>5714</v>
      </c>
      <c r="E345" s="173">
        <v>700</v>
      </c>
      <c r="F345" s="173">
        <v>5594</v>
      </c>
      <c r="G345" s="30">
        <f>F345+G344</f>
        <v>368265</v>
      </c>
      <c r="H345" s="173">
        <v>9815</v>
      </c>
      <c r="I345" s="173">
        <v>706</v>
      </c>
      <c r="J345" s="30">
        <v>21771</v>
      </c>
      <c r="K345" s="30">
        <v>53329</v>
      </c>
      <c r="L345" s="173">
        <v>75103</v>
      </c>
      <c r="M345" s="173">
        <v>6460</v>
      </c>
      <c r="N345" s="173">
        <v>7438</v>
      </c>
      <c r="O345" s="173">
        <v>67</v>
      </c>
      <c r="P345" s="30">
        <f t="shared" si="46"/>
        <v>67665</v>
      </c>
      <c r="Q345" s="30">
        <f t="shared" si="46"/>
        <v>6393</v>
      </c>
      <c r="R345" s="30">
        <f>((SUM(M339:M345))/(SUM(L339:L345)))</f>
        <v>8.5160906549283211E-2</v>
      </c>
      <c r="S345" s="30">
        <f>((SUM(O339:O345))/(SUM(N339:N345)))</f>
        <v>8.1338386172474346E-3</v>
      </c>
      <c r="T345" s="30">
        <f>((SUM(Q339:Q345))/(SUM(P339:P345)))</f>
        <v>9.1607403472762999E-2</v>
      </c>
      <c r="U345" s="30">
        <f>AVERAGE(L339:L345)</f>
        <v>60039.285714285717</v>
      </c>
      <c r="V345" s="30">
        <f>AVERAGE(P339:P345)</f>
        <v>55402.571428571428</v>
      </c>
      <c r="W345" s="30">
        <f>AVERAGE(N339:N345)</f>
        <v>4636.7142857142853</v>
      </c>
      <c r="X345" s="30">
        <f>AVERAGE(Q339:Q345)</f>
        <v>5075.2857142857147</v>
      </c>
      <c r="Y345" s="30">
        <f>AVERAGE(O339:O345)</f>
        <v>37.714285714285715</v>
      </c>
    </row>
    <row r="346" spans="1:25" x14ac:dyDescent="0.35">
      <c r="A346" s="31">
        <v>44196</v>
      </c>
      <c r="B346" s="30">
        <f t="shared" si="43"/>
        <v>3924764</v>
      </c>
      <c r="C346" s="173">
        <v>15226</v>
      </c>
      <c r="D346" s="173">
        <v>4165</v>
      </c>
      <c r="E346" s="173">
        <v>626</v>
      </c>
      <c r="F346" s="173">
        <v>5758</v>
      </c>
      <c r="G346" s="30">
        <f>F346+G345</f>
        <v>374023</v>
      </c>
      <c r="H346" s="173">
        <v>11555</v>
      </c>
      <c r="I346" s="173">
        <v>634</v>
      </c>
      <c r="J346" s="30">
        <v>13744</v>
      </c>
      <c r="K346" s="30">
        <v>27962</v>
      </c>
      <c r="L346" s="173">
        <v>41708</v>
      </c>
      <c r="M346" s="173">
        <v>4591</v>
      </c>
      <c r="N346" s="173">
        <v>1488</v>
      </c>
      <c r="O346" s="173">
        <v>19</v>
      </c>
      <c r="P346" s="30">
        <f t="shared" si="46"/>
        <v>40220</v>
      </c>
      <c r="Q346" s="30">
        <f t="shared" si="46"/>
        <v>4572</v>
      </c>
      <c r="R346" s="30">
        <f t="shared" ref="R346:R409" si="47">((SUM(M340:M346))/(SUM(L340:L346)))</f>
        <v>8.6512715986473337E-2</v>
      </c>
      <c r="S346" s="30">
        <f t="shared" ref="S346:S439" si="48">((SUM(O340:O346))/(SUM(N340:N346)))</f>
        <v>8.4290709290709299E-3</v>
      </c>
      <c r="T346" s="30">
        <f t="shared" ref="T346:T439" si="49">((SUM(Q340:Q346))/(SUM(P340:P346)))</f>
        <v>9.2770222262251442E-2</v>
      </c>
      <c r="U346" s="30">
        <f t="shared" ref="U346:U439" si="50">AVERAGE(L340:L346)</f>
        <v>61677.142857142855</v>
      </c>
      <c r="V346" s="30">
        <f t="shared" ref="V346:V409" si="51">AVERAGE(P340:P346)</f>
        <v>57101.142857142855</v>
      </c>
      <c r="W346" s="30">
        <f t="shared" ref="W346:W439" si="52">AVERAGE(N340:N346)</f>
        <v>4576</v>
      </c>
      <c r="X346" s="30">
        <f t="shared" ref="X346:X439" si="53">AVERAGE(Q340:Q346)</f>
        <v>5297.2857142857147</v>
      </c>
      <c r="Y346" s="30">
        <f t="shared" ref="Y346:Y425" si="54">AVERAGE(O340:O346)</f>
        <v>38.571428571428569</v>
      </c>
    </row>
    <row r="347" spans="1:25" x14ac:dyDescent="0.35">
      <c r="A347" s="31">
        <v>44197</v>
      </c>
      <c r="B347" s="30">
        <f t="shared" si="43"/>
        <v>3930028</v>
      </c>
      <c r="C347" s="173">
        <v>5264</v>
      </c>
      <c r="D347" s="173">
        <v>1352</v>
      </c>
      <c r="E347" s="173">
        <v>447</v>
      </c>
      <c r="F347" s="173">
        <v>2417</v>
      </c>
      <c r="G347" s="30">
        <f>F347+G346</f>
        <v>376440</v>
      </c>
      <c r="H347" s="173">
        <v>3802</v>
      </c>
      <c r="I347" s="173">
        <v>450</v>
      </c>
      <c r="J347" s="30">
        <v>4771</v>
      </c>
      <c r="K347" s="30">
        <v>11420</v>
      </c>
      <c r="L347" s="173">
        <v>16192</v>
      </c>
      <c r="M347" s="173">
        <v>1576</v>
      </c>
      <c r="N347" s="173">
        <v>866</v>
      </c>
      <c r="O347" s="173">
        <v>6</v>
      </c>
      <c r="P347" s="30">
        <f t="shared" si="46"/>
        <v>15326</v>
      </c>
      <c r="Q347" s="30">
        <f t="shared" si="46"/>
        <v>1570</v>
      </c>
      <c r="R347" s="30">
        <f t="shared" si="47"/>
        <v>8.6699868369271682E-2</v>
      </c>
      <c r="S347" s="30">
        <f t="shared" si="48"/>
        <v>8.2967151153857978E-3</v>
      </c>
      <c r="T347" s="30">
        <f t="shared" si="49"/>
        <v>9.292900686762548E-2</v>
      </c>
      <c r="U347" s="30">
        <f t="shared" si="50"/>
        <v>63163.714285714283</v>
      </c>
      <c r="V347" s="30">
        <f t="shared" si="51"/>
        <v>58514.714285714283</v>
      </c>
      <c r="W347" s="30">
        <f t="shared" si="52"/>
        <v>4649</v>
      </c>
      <c r="X347" s="30">
        <f t="shared" si="53"/>
        <v>5437.7142857142853</v>
      </c>
      <c r="Y347" s="30">
        <f t="shared" si="54"/>
        <v>38.571428571428569</v>
      </c>
    </row>
    <row r="348" spans="1:25" x14ac:dyDescent="0.35">
      <c r="A348" s="31">
        <v>44198</v>
      </c>
      <c r="B348" s="30">
        <f t="shared" si="43"/>
        <v>3948484</v>
      </c>
      <c r="C348" s="173">
        <v>18456</v>
      </c>
      <c r="D348" s="173">
        <v>4683</v>
      </c>
      <c r="E348" s="173">
        <v>499</v>
      </c>
      <c r="F348" s="173">
        <v>3156</v>
      </c>
      <c r="G348" s="30">
        <f t="shared" ref="G348:G411" si="55">F348+G347</f>
        <v>379596</v>
      </c>
      <c r="H348" s="173">
        <v>5379</v>
      </c>
      <c r="I348" s="173">
        <v>511</v>
      </c>
      <c r="J348" s="30">
        <v>16643</v>
      </c>
      <c r="K348" s="30">
        <v>44929</v>
      </c>
      <c r="L348" s="173">
        <v>61568</v>
      </c>
      <c r="M348" s="173">
        <v>5308</v>
      </c>
      <c r="N348" s="173">
        <v>7789</v>
      </c>
      <c r="O348" s="173">
        <v>72</v>
      </c>
      <c r="P348" s="30">
        <f t="shared" si="46"/>
        <v>53779</v>
      </c>
      <c r="Q348" s="30">
        <f t="shared" si="46"/>
        <v>5236</v>
      </c>
      <c r="R348" s="30">
        <f t="shared" si="47"/>
        <v>8.5301559593394874E-2</v>
      </c>
      <c r="S348" s="30">
        <f t="shared" si="48"/>
        <v>8.4730055339317396E-3</v>
      </c>
      <c r="T348" s="30">
        <f t="shared" si="49"/>
        <v>9.2277510512308231E-2</v>
      </c>
      <c r="U348" s="30">
        <f t="shared" si="50"/>
        <v>64815.428571428572</v>
      </c>
      <c r="V348" s="30">
        <f t="shared" si="51"/>
        <v>59420.142857142855</v>
      </c>
      <c r="W348" s="30">
        <f t="shared" si="52"/>
        <v>5395.2857142857147</v>
      </c>
      <c r="X348" s="30">
        <f t="shared" si="53"/>
        <v>5483.1428571428569</v>
      </c>
      <c r="Y348" s="30">
        <f t="shared" si="54"/>
        <v>45.714285714285715</v>
      </c>
    </row>
    <row r="349" spans="1:25" x14ac:dyDescent="0.35">
      <c r="A349" s="31">
        <v>44199</v>
      </c>
      <c r="B349" s="30">
        <f t="shared" si="43"/>
        <v>3960977</v>
      </c>
      <c r="C349" s="173">
        <v>12493</v>
      </c>
      <c r="D349" s="173">
        <v>2986</v>
      </c>
      <c r="E349" s="173">
        <v>508</v>
      </c>
      <c r="F349" s="173">
        <v>3195</v>
      </c>
      <c r="G349" s="30">
        <f t="shared" si="55"/>
        <v>382791</v>
      </c>
      <c r="H349" s="173">
        <v>4791</v>
      </c>
      <c r="I349" s="173">
        <v>512</v>
      </c>
      <c r="J349" s="30">
        <v>11315</v>
      </c>
      <c r="K349" s="30">
        <v>29382</v>
      </c>
      <c r="L349" s="173">
        <v>40696</v>
      </c>
      <c r="M349" s="173">
        <v>3357</v>
      </c>
      <c r="N349" s="173">
        <v>4066</v>
      </c>
      <c r="O349" s="173">
        <v>37</v>
      </c>
      <c r="P349" s="30">
        <f t="shared" si="46"/>
        <v>36630</v>
      </c>
      <c r="Q349" s="30">
        <f t="shared" si="46"/>
        <v>3320</v>
      </c>
      <c r="R349" s="30">
        <f t="shared" si="47"/>
        <v>8.5143495858639229E-2</v>
      </c>
      <c r="S349" s="30">
        <f t="shared" si="48"/>
        <v>8.8198663040439211E-3</v>
      </c>
      <c r="T349" s="30">
        <f t="shared" si="49"/>
        <v>9.2314893759299202E-2</v>
      </c>
      <c r="U349" s="30">
        <f t="shared" si="50"/>
        <v>65437.428571428572</v>
      </c>
      <c r="V349" s="30">
        <f t="shared" si="51"/>
        <v>59817</v>
      </c>
      <c r="W349" s="30">
        <f t="shared" si="52"/>
        <v>5620.4285714285716</v>
      </c>
      <c r="X349" s="30">
        <f t="shared" si="53"/>
        <v>5522</v>
      </c>
      <c r="Y349" s="30">
        <f t="shared" si="54"/>
        <v>49.571428571428569</v>
      </c>
    </row>
    <row r="350" spans="1:25" x14ac:dyDescent="0.35">
      <c r="A350" s="31">
        <v>44200</v>
      </c>
      <c r="B350" s="30">
        <f t="shared" si="43"/>
        <v>3995031</v>
      </c>
      <c r="C350" s="173">
        <v>34054</v>
      </c>
      <c r="D350" s="173">
        <v>9046</v>
      </c>
      <c r="E350" s="173">
        <v>850</v>
      </c>
      <c r="F350" s="173">
        <v>4867</v>
      </c>
      <c r="G350" s="30">
        <f t="shared" si="55"/>
        <v>387658</v>
      </c>
      <c r="H350" s="173">
        <v>9095</v>
      </c>
      <c r="I350" s="173">
        <v>866</v>
      </c>
      <c r="J350" s="30">
        <v>30423</v>
      </c>
      <c r="K350" s="30">
        <v>113148</v>
      </c>
      <c r="L350" s="173">
        <v>143570</v>
      </c>
      <c r="M350" s="173">
        <v>10107</v>
      </c>
      <c r="N350" s="173">
        <v>25112</v>
      </c>
      <c r="O350" s="173">
        <v>214</v>
      </c>
      <c r="P350" s="30">
        <f t="shared" si="46"/>
        <v>118458</v>
      </c>
      <c r="Q350" s="30">
        <f t="shared" si="46"/>
        <v>9893</v>
      </c>
      <c r="R350" s="30">
        <f t="shared" si="47"/>
        <v>8.2218926430449799E-2</v>
      </c>
      <c r="S350" s="30">
        <f t="shared" si="48"/>
        <v>8.6972785934723643E-3</v>
      </c>
      <c r="T350" s="30">
        <f t="shared" si="49"/>
        <v>9.1404042929546667E-2</v>
      </c>
      <c r="U350" s="30">
        <f t="shared" si="50"/>
        <v>68774.571428571435</v>
      </c>
      <c r="V350" s="30">
        <f t="shared" si="51"/>
        <v>61136.714285714283</v>
      </c>
      <c r="W350" s="30">
        <f t="shared" si="52"/>
        <v>7637.8571428571431</v>
      </c>
      <c r="X350" s="30">
        <f t="shared" si="53"/>
        <v>5588.1428571428569</v>
      </c>
      <c r="Y350" s="30">
        <f t="shared" si="54"/>
        <v>66.428571428571431</v>
      </c>
    </row>
    <row r="351" spans="1:25" x14ac:dyDescent="0.35">
      <c r="A351" s="31">
        <v>44201</v>
      </c>
      <c r="B351" s="30">
        <f t="shared" si="43"/>
        <v>4025060</v>
      </c>
      <c r="C351" s="173">
        <v>30029</v>
      </c>
      <c r="D351" s="173">
        <v>7711</v>
      </c>
      <c r="E351" s="173">
        <v>733</v>
      </c>
      <c r="F351" s="173">
        <v>4670</v>
      </c>
      <c r="G351" s="30">
        <f t="shared" si="55"/>
        <v>392328</v>
      </c>
      <c r="H351" s="173">
        <v>7515</v>
      </c>
      <c r="I351" s="173">
        <v>736</v>
      </c>
      <c r="J351" s="30">
        <v>27133</v>
      </c>
      <c r="K351" s="30">
        <v>85851</v>
      </c>
      <c r="L351" s="173">
        <v>112984</v>
      </c>
      <c r="M351" s="173">
        <v>8494</v>
      </c>
      <c r="N351" s="173">
        <v>15182</v>
      </c>
      <c r="O351" s="173">
        <v>119</v>
      </c>
      <c r="P351" s="30">
        <f t="shared" si="46"/>
        <v>97802</v>
      </c>
      <c r="Q351" s="30">
        <f t="shared" si="46"/>
        <v>8375</v>
      </c>
      <c r="R351" s="30">
        <f t="shared" si="47"/>
        <v>8.1112843900524784E-2</v>
      </c>
      <c r="S351" s="30">
        <f t="shared" si="48"/>
        <v>8.6211071826415454E-3</v>
      </c>
      <c r="T351" s="30">
        <f t="shared" si="49"/>
        <v>9.1558109239787841E-2</v>
      </c>
      <c r="U351" s="30">
        <f t="shared" si="50"/>
        <v>70260.142857142855</v>
      </c>
      <c r="V351" s="30">
        <f t="shared" si="51"/>
        <v>61411.428571428572</v>
      </c>
      <c r="W351" s="30">
        <f t="shared" si="52"/>
        <v>8848.7142857142862</v>
      </c>
      <c r="X351" s="30">
        <f t="shared" si="53"/>
        <v>5622.7142857142853</v>
      </c>
      <c r="Y351" s="30">
        <f t="shared" si="54"/>
        <v>76.285714285714292</v>
      </c>
    </row>
    <row r="352" spans="1:25" x14ac:dyDescent="0.35">
      <c r="A352" s="31">
        <v>44202</v>
      </c>
      <c r="B352" s="30">
        <f t="shared" si="43"/>
        <v>4052918</v>
      </c>
      <c r="C352" s="173">
        <v>27858</v>
      </c>
      <c r="D352" s="173">
        <v>7051</v>
      </c>
      <c r="E352" s="173">
        <v>737</v>
      </c>
      <c r="F352" s="173">
        <v>4939</v>
      </c>
      <c r="G352" s="30">
        <f t="shared" si="55"/>
        <v>397267</v>
      </c>
      <c r="H352" s="173">
        <v>9220</v>
      </c>
      <c r="I352" s="173">
        <v>747</v>
      </c>
      <c r="J352" s="30">
        <v>25267</v>
      </c>
      <c r="K352" s="30">
        <v>71947</v>
      </c>
      <c r="L352" s="173">
        <v>97210</v>
      </c>
      <c r="M352" s="173">
        <v>7893</v>
      </c>
      <c r="N352" s="173">
        <v>11960</v>
      </c>
      <c r="O352" s="173">
        <v>101</v>
      </c>
      <c r="P352" s="30">
        <f t="shared" si="46"/>
        <v>85250</v>
      </c>
      <c r="Q352" s="30">
        <f t="shared" si="46"/>
        <v>7792</v>
      </c>
      <c r="R352" s="30">
        <f t="shared" si="47"/>
        <v>8.0412042153764726E-2</v>
      </c>
      <c r="S352" s="30">
        <f t="shared" si="48"/>
        <v>8.5461083610429856E-3</v>
      </c>
      <c r="T352" s="30">
        <f t="shared" si="49"/>
        <v>9.1086453689115346E-2</v>
      </c>
      <c r="U352" s="30">
        <f t="shared" si="50"/>
        <v>73418.28571428571</v>
      </c>
      <c r="V352" s="30">
        <f t="shared" si="51"/>
        <v>63923.571428571428</v>
      </c>
      <c r="W352" s="30">
        <f t="shared" si="52"/>
        <v>9494.7142857142862</v>
      </c>
      <c r="X352" s="30">
        <f t="shared" si="53"/>
        <v>5822.5714285714284</v>
      </c>
      <c r="Y352" s="30">
        <f t="shared" si="54"/>
        <v>81.142857142857139</v>
      </c>
    </row>
    <row r="353" spans="1:25" x14ac:dyDescent="0.35">
      <c r="A353" s="31">
        <v>44203</v>
      </c>
      <c r="B353" s="30">
        <f t="shared" si="43"/>
        <v>4079234</v>
      </c>
      <c r="C353" s="173">
        <v>26316</v>
      </c>
      <c r="D353" s="173">
        <v>6452</v>
      </c>
      <c r="E353" s="173">
        <v>648</v>
      </c>
      <c r="F353" s="173">
        <v>4362</v>
      </c>
      <c r="G353" s="30">
        <f t="shared" si="55"/>
        <v>401629</v>
      </c>
      <c r="H353" s="173">
        <v>9372</v>
      </c>
      <c r="I353" s="173">
        <v>654</v>
      </c>
      <c r="J353" s="30">
        <v>23995</v>
      </c>
      <c r="K353" s="30">
        <v>77540</v>
      </c>
      <c r="L353" s="173">
        <v>101529</v>
      </c>
      <c r="M353" s="173">
        <v>7250</v>
      </c>
      <c r="N353" s="173">
        <v>13753</v>
      </c>
      <c r="O353" s="173">
        <v>71</v>
      </c>
      <c r="P353" s="30">
        <f t="shared" si="46"/>
        <v>87776</v>
      </c>
      <c r="Q353" s="30">
        <f t="shared" si="46"/>
        <v>7179</v>
      </c>
      <c r="R353" s="30">
        <f t="shared" si="47"/>
        <v>7.6662442984650081E-2</v>
      </c>
      <c r="S353" s="30">
        <f t="shared" si="48"/>
        <v>7.875215933340108E-3</v>
      </c>
      <c r="T353" s="30">
        <f t="shared" si="49"/>
        <v>8.7602344142975755E-2</v>
      </c>
      <c r="U353" s="30">
        <f t="shared" si="50"/>
        <v>81964.142857142855</v>
      </c>
      <c r="V353" s="30">
        <f t="shared" si="51"/>
        <v>70717.28571428571</v>
      </c>
      <c r="W353" s="30">
        <f t="shared" si="52"/>
        <v>11246.857142857143</v>
      </c>
      <c r="X353" s="30">
        <f t="shared" si="53"/>
        <v>6195</v>
      </c>
      <c r="Y353" s="30">
        <f t="shared" si="54"/>
        <v>88.571428571428569</v>
      </c>
    </row>
    <row r="354" spans="1:25" x14ac:dyDescent="0.35">
      <c r="A354" s="31">
        <v>44204</v>
      </c>
      <c r="B354" s="30">
        <f t="shared" si="43"/>
        <v>4103170</v>
      </c>
      <c r="C354" s="173">
        <v>23936</v>
      </c>
      <c r="D354" s="173">
        <v>5740</v>
      </c>
      <c r="E354" s="173">
        <v>634</v>
      </c>
      <c r="F354" s="173">
        <v>4434</v>
      </c>
      <c r="G354" s="30">
        <f t="shared" si="55"/>
        <v>406063</v>
      </c>
      <c r="H354" s="173">
        <v>8790</v>
      </c>
      <c r="I354" s="173">
        <v>643</v>
      </c>
      <c r="J354" s="30">
        <v>21882</v>
      </c>
      <c r="K354" s="30">
        <v>68425</v>
      </c>
      <c r="L354" s="173">
        <v>90301</v>
      </c>
      <c r="M354" s="173">
        <v>6602</v>
      </c>
      <c r="N354" s="173">
        <v>12970</v>
      </c>
      <c r="O354" s="173">
        <v>72</v>
      </c>
      <c r="P354" s="30">
        <f t="shared" si="46"/>
        <v>77331</v>
      </c>
      <c r="Q354" s="30">
        <f t="shared" si="46"/>
        <v>6530</v>
      </c>
      <c r="R354" s="30">
        <f t="shared" si="47"/>
        <v>7.5650837066147211E-2</v>
      </c>
      <c r="S354" s="30">
        <f t="shared" si="48"/>
        <v>7.5524044389642421E-3</v>
      </c>
      <c r="T354" s="30">
        <f t="shared" si="49"/>
        <v>8.675537587114425E-2</v>
      </c>
      <c r="U354" s="30">
        <f t="shared" si="50"/>
        <v>92551.142857142855</v>
      </c>
      <c r="V354" s="30">
        <f t="shared" si="51"/>
        <v>79575.142857142855</v>
      </c>
      <c r="W354" s="30">
        <f t="shared" si="52"/>
        <v>12976</v>
      </c>
      <c r="X354" s="30">
        <f t="shared" si="53"/>
        <v>6903.5714285714284</v>
      </c>
      <c r="Y354" s="30">
        <f t="shared" si="54"/>
        <v>98</v>
      </c>
    </row>
    <row r="355" spans="1:25" x14ac:dyDescent="0.35">
      <c r="A355" s="31">
        <v>44205</v>
      </c>
      <c r="B355" s="30">
        <f t="shared" si="43"/>
        <v>4119428</v>
      </c>
      <c r="C355" s="173">
        <v>16258</v>
      </c>
      <c r="D355" s="173">
        <v>3594</v>
      </c>
      <c r="E355" s="173">
        <v>465</v>
      </c>
      <c r="F355" s="173">
        <v>2781</v>
      </c>
      <c r="G355" s="30">
        <f t="shared" si="55"/>
        <v>408844</v>
      </c>
      <c r="H355" s="173">
        <v>4569</v>
      </c>
      <c r="I355" s="173">
        <v>470</v>
      </c>
      <c r="J355" s="30">
        <v>15124</v>
      </c>
      <c r="K355" s="30">
        <v>32403</v>
      </c>
      <c r="L355" s="173">
        <v>47524</v>
      </c>
      <c r="M355" s="173">
        <v>4142</v>
      </c>
      <c r="N355" s="173">
        <v>4679</v>
      </c>
      <c r="O355" s="173">
        <v>21</v>
      </c>
      <c r="P355" s="30">
        <f t="shared" si="46"/>
        <v>42845</v>
      </c>
      <c r="Q355" s="30">
        <f t="shared" si="46"/>
        <v>4121</v>
      </c>
      <c r="R355" s="30">
        <f t="shared" si="47"/>
        <v>7.5487445843733333E-2</v>
      </c>
      <c r="S355" s="30">
        <f t="shared" si="48"/>
        <v>7.2387770456669937E-3</v>
      </c>
      <c r="T355" s="30">
        <f t="shared" si="49"/>
        <v>8.6450634691590422E-2</v>
      </c>
      <c r="U355" s="30">
        <f t="shared" si="50"/>
        <v>90544.857142857145</v>
      </c>
      <c r="V355" s="30">
        <f t="shared" si="51"/>
        <v>78013.142857142855</v>
      </c>
      <c r="W355" s="30">
        <f t="shared" si="52"/>
        <v>12531.714285714286</v>
      </c>
      <c r="X355" s="30">
        <f t="shared" si="53"/>
        <v>6744.2857142857147</v>
      </c>
      <c r="Y355" s="30">
        <f t="shared" si="54"/>
        <v>90.714285714285708</v>
      </c>
    </row>
    <row r="356" spans="1:25" x14ac:dyDescent="0.35">
      <c r="A356" s="31">
        <v>44206</v>
      </c>
      <c r="B356" s="30">
        <f t="shared" si="43"/>
        <v>4130829</v>
      </c>
      <c r="C356" s="173">
        <v>11401</v>
      </c>
      <c r="D356" s="173">
        <v>2375</v>
      </c>
      <c r="E356" s="173">
        <v>404</v>
      </c>
      <c r="F356" s="173">
        <v>2320</v>
      </c>
      <c r="G356" s="30">
        <f t="shared" si="55"/>
        <v>411164</v>
      </c>
      <c r="H356" s="173">
        <v>3971</v>
      </c>
      <c r="I356" s="173">
        <v>411</v>
      </c>
      <c r="J356" s="30">
        <v>10548</v>
      </c>
      <c r="K356" s="30">
        <v>26712</v>
      </c>
      <c r="L356" s="173">
        <v>37261</v>
      </c>
      <c r="M356" s="173">
        <v>2743</v>
      </c>
      <c r="N356" s="173">
        <v>4590</v>
      </c>
      <c r="O356" s="173">
        <v>32</v>
      </c>
      <c r="P356" s="30">
        <f t="shared" si="46"/>
        <v>32671</v>
      </c>
      <c r="Q356" s="30">
        <f t="shared" si="46"/>
        <v>2711</v>
      </c>
      <c r="R356" s="30">
        <f t="shared" si="47"/>
        <v>7.4924767481150234E-2</v>
      </c>
      <c r="S356" s="30">
        <f t="shared" si="48"/>
        <v>7.1391337851007411E-3</v>
      </c>
      <c r="T356" s="30">
        <f t="shared" si="49"/>
        <v>8.5958611632200949E-2</v>
      </c>
      <c r="U356" s="30">
        <f t="shared" si="50"/>
        <v>90054.142857142855</v>
      </c>
      <c r="V356" s="30">
        <f t="shared" si="51"/>
        <v>77447.571428571435</v>
      </c>
      <c r="W356" s="30">
        <f t="shared" si="52"/>
        <v>12606.571428571429</v>
      </c>
      <c r="X356" s="30">
        <f t="shared" si="53"/>
        <v>6657.2857142857147</v>
      </c>
      <c r="Y356" s="30">
        <f t="shared" si="54"/>
        <v>90</v>
      </c>
    </row>
    <row r="357" spans="1:25" x14ac:dyDescent="0.35">
      <c r="A357" s="31">
        <v>44207</v>
      </c>
      <c r="B357" s="30">
        <f t="shared" si="43"/>
        <v>4158584</v>
      </c>
      <c r="C357" s="173">
        <v>27755</v>
      </c>
      <c r="D357" s="173">
        <v>6464</v>
      </c>
      <c r="E357" s="173">
        <v>689</v>
      </c>
      <c r="F357" s="173">
        <v>4714</v>
      </c>
      <c r="G357" s="30">
        <f t="shared" si="55"/>
        <v>415878</v>
      </c>
      <c r="H357" s="173">
        <v>9370</v>
      </c>
      <c r="I357" s="173">
        <v>696</v>
      </c>
      <c r="J357" s="30">
        <v>25126</v>
      </c>
      <c r="K357" s="30">
        <v>105541</v>
      </c>
      <c r="L357" s="173">
        <v>130661</v>
      </c>
      <c r="M357" s="173">
        <v>7372</v>
      </c>
      <c r="N357" s="173">
        <v>25628</v>
      </c>
      <c r="O357" s="173">
        <v>138</v>
      </c>
      <c r="P357" s="30">
        <f t="shared" si="46"/>
        <v>105033</v>
      </c>
      <c r="Q357" s="30">
        <f t="shared" si="46"/>
        <v>7234</v>
      </c>
      <c r="R357" s="30">
        <f t="shared" si="47"/>
        <v>7.2061800573307203E-2</v>
      </c>
      <c r="S357" s="30">
        <f t="shared" si="48"/>
        <v>6.2414096122214461E-3</v>
      </c>
      <c r="T357" s="30">
        <f t="shared" si="49"/>
        <v>8.3112039159611739E-2</v>
      </c>
      <c r="U357" s="30">
        <f t="shared" si="50"/>
        <v>88210</v>
      </c>
      <c r="V357" s="30">
        <f t="shared" si="51"/>
        <v>75529.71428571429</v>
      </c>
      <c r="W357" s="30">
        <f t="shared" si="52"/>
        <v>12680.285714285714</v>
      </c>
      <c r="X357" s="30">
        <f t="shared" si="53"/>
        <v>6277.4285714285716</v>
      </c>
      <c r="Y357" s="30">
        <f t="shared" si="54"/>
        <v>79.142857142857139</v>
      </c>
    </row>
    <row r="358" spans="1:25" x14ac:dyDescent="0.35">
      <c r="A358" s="31">
        <v>44208</v>
      </c>
      <c r="B358" s="30">
        <f t="shared" si="43"/>
        <v>4183983</v>
      </c>
      <c r="C358" s="173">
        <v>25399</v>
      </c>
      <c r="D358" s="173">
        <v>5538</v>
      </c>
      <c r="E358" s="173">
        <v>599</v>
      </c>
      <c r="F358" s="173">
        <v>4071</v>
      </c>
      <c r="G358" s="30">
        <f t="shared" si="55"/>
        <v>419949</v>
      </c>
      <c r="H358" s="173">
        <v>7106</v>
      </c>
      <c r="I358" s="173">
        <v>611</v>
      </c>
      <c r="J358" s="30">
        <v>23244</v>
      </c>
      <c r="K358" s="30">
        <v>81143</v>
      </c>
      <c r="L358" s="173">
        <v>104388</v>
      </c>
      <c r="M358" s="173">
        <v>6320</v>
      </c>
      <c r="N358" s="173">
        <v>18766</v>
      </c>
      <c r="O358" s="173">
        <v>105</v>
      </c>
      <c r="P358" s="30">
        <f t="shared" si="46"/>
        <v>85622</v>
      </c>
      <c r="Q358" s="30">
        <f t="shared" si="46"/>
        <v>6215</v>
      </c>
      <c r="R358" s="30">
        <f t="shared" si="47"/>
        <v>6.9508633970246717E-2</v>
      </c>
      <c r="S358" s="30">
        <f t="shared" si="48"/>
        <v>5.8475732570983045E-3</v>
      </c>
      <c r="T358" s="30">
        <f t="shared" si="49"/>
        <v>8.0890096955053739E-2</v>
      </c>
      <c r="U358" s="30">
        <f t="shared" si="50"/>
        <v>86982</v>
      </c>
      <c r="V358" s="30">
        <f t="shared" si="51"/>
        <v>73789.71428571429</v>
      </c>
      <c r="W358" s="30">
        <f t="shared" si="52"/>
        <v>13192.285714285714</v>
      </c>
      <c r="X358" s="30">
        <f t="shared" si="53"/>
        <v>5968.8571428571431</v>
      </c>
      <c r="Y358" s="30">
        <f t="shared" si="54"/>
        <v>77.142857142857139</v>
      </c>
    </row>
    <row r="359" spans="1:25" x14ac:dyDescent="0.35">
      <c r="A359" s="31">
        <v>44209</v>
      </c>
      <c r="B359" s="30">
        <f t="shared" si="43"/>
        <v>4207356</v>
      </c>
      <c r="C359" s="173">
        <v>23373</v>
      </c>
      <c r="D359" s="173">
        <v>4884</v>
      </c>
      <c r="E359" s="173">
        <v>568</v>
      </c>
      <c r="F359" s="173">
        <v>3803</v>
      </c>
      <c r="G359" s="30">
        <f t="shared" si="55"/>
        <v>423752</v>
      </c>
      <c r="H359" s="173">
        <v>7168</v>
      </c>
      <c r="I359" s="173">
        <v>576</v>
      </c>
      <c r="J359" s="30">
        <v>21442</v>
      </c>
      <c r="K359" s="30">
        <v>70621</v>
      </c>
      <c r="L359" s="173">
        <v>92057</v>
      </c>
      <c r="M359" s="173">
        <v>5633</v>
      </c>
      <c r="N359" s="173">
        <v>15480</v>
      </c>
      <c r="O359" s="173">
        <v>90</v>
      </c>
      <c r="P359" s="30">
        <f t="shared" si="46"/>
        <v>76577</v>
      </c>
      <c r="Q359" s="30">
        <f t="shared" si="46"/>
        <v>5543</v>
      </c>
      <c r="R359" s="30">
        <f t="shared" si="47"/>
        <v>6.6358466907727245E-2</v>
      </c>
      <c r="S359" s="30">
        <f t="shared" si="48"/>
        <v>5.5181190411616211E-3</v>
      </c>
      <c r="T359" s="30">
        <f t="shared" si="49"/>
        <v>7.7843085132567366E-2</v>
      </c>
      <c r="U359" s="30">
        <f t="shared" si="50"/>
        <v>86245.857142857145</v>
      </c>
      <c r="V359" s="30">
        <f t="shared" si="51"/>
        <v>72550.71428571429</v>
      </c>
      <c r="W359" s="30">
        <f t="shared" si="52"/>
        <v>13695.142857142857</v>
      </c>
      <c r="X359" s="30">
        <f t="shared" si="53"/>
        <v>5647.5714285714284</v>
      </c>
      <c r="Y359" s="30">
        <f t="shared" si="54"/>
        <v>75.571428571428569</v>
      </c>
    </row>
    <row r="360" spans="1:25" x14ac:dyDescent="0.35">
      <c r="A360" s="31">
        <v>44210</v>
      </c>
      <c r="B360" s="30">
        <f t="shared" si="43"/>
        <v>4230314</v>
      </c>
      <c r="C360" s="173">
        <v>22958</v>
      </c>
      <c r="D360" s="173">
        <v>4998</v>
      </c>
      <c r="E360" s="173">
        <v>556</v>
      </c>
      <c r="F360" s="173">
        <v>4204</v>
      </c>
      <c r="G360" s="30">
        <f t="shared" si="55"/>
        <v>427956</v>
      </c>
      <c r="H360" s="173">
        <v>9206</v>
      </c>
      <c r="I360" s="173">
        <v>562</v>
      </c>
      <c r="J360" s="30">
        <v>21101</v>
      </c>
      <c r="K360" s="30">
        <v>82947</v>
      </c>
      <c r="L360" s="173">
        <v>104046</v>
      </c>
      <c r="M360" s="173">
        <v>5814</v>
      </c>
      <c r="N360" s="173">
        <v>19100</v>
      </c>
      <c r="O360" s="173">
        <v>68</v>
      </c>
      <c r="P360" s="30">
        <f t="shared" si="46"/>
        <v>84946</v>
      </c>
      <c r="Q360" s="30">
        <f t="shared" si="46"/>
        <v>5746</v>
      </c>
      <c r="R360" s="30">
        <f t="shared" si="47"/>
        <v>6.371425083877949E-2</v>
      </c>
      <c r="S360" s="30">
        <f t="shared" si="48"/>
        <v>5.196960864711055E-3</v>
      </c>
      <c r="T360" s="30">
        <f t="shared" si="49"/>
        <v>7.5441809811395477E-2</v>
      </c>
      <c r="U360" s="30">
        <f t="shared" si="50"/>
        <v>86605.428571428565</v>
      </c>
      <c r="V360" s="30">
        <f t="shared" si="51"/>
        <v>72146.428571428565</v>
      </c>
      <c r="W360" s="30">
        <f t="shared" si="52"/>
        <v>14459</v>
      </c>
      <c r="X360" s="30">
        <f t="shared" si="53"/>
        <v>5442.8571428571431</v>
      </c>
      <c r="Y360" s="30">
        <f t="shared" si="54"/>
        <v>75.142857142857139</v>
      </c>
    </row>
    <row r="361" spans="1:25" x14ac:dyDescent="0.35">
      <c r="A361" s="31">
        <v>44211</v>
      </c>
      <c r="B361" s="30">
        <f t="shared" si="43"/>
        <v>4251961</v>
      </c>
      <c r="C361" s="173">
        <v>21647</v>
      </c>
      <c r="D361" s="173">
        <v>4394</v>
      </c>
      <c r="E361" s="173">
        <v>460</v>
      </c>
      <c r="F361" s="173">
        <v>3759</v>
      </c>
      <c r="G361" s="30">
        <f t="shared" si="55"/>
        <v>431715</v>
      </c>
      <c r="H361" s="173">
        <v>7952</v>
      </c>
      <c r="I361" s="173">
        <v>473</v>
      </c>
      <c r="J361" s="30">
        <v>20048</v>
      </c>
      <c r="K361" s="30">
        <v>69440</v>
      </c>
      <c r="L361" s="173">
        <v>89485</v>
      </c>
      <c r="M361" s="173">
        <v>5366</v>
      </c>
      <c r="N361" s="173">
        <v>20856</v>
      </c>
      <c r="O361" s="173">
        <v>73</v>
      </c>
      <c r="P361" s="30">
        <f t="shared" si="46"/>
        <v>68629</v>
      </c>
      <c r="Q361" s="30">
        <f t="shared" si="46"/>
        <v>5293</v>
      </c>
      <c r="R361" s="30">
        <f t="shared" si="47"/>
        <v>6.1758575010488551E-2</v>
      </c>
      <c r="S361" s="30">
        <f t="shared" si="48"/>
        <v>4.8304750730987448E-3</v>
      </c>
      <c r="T361" s="30">
        <f t="shared" si="49"/>
        <v>7.4272197742196108E-2</v>
      </c>
      <c r="U361" s="30">
        <f t="shared" si="50"/>
        <v>86488.857142857145</v>
      </c>
      <c r="V361" s="30">
        <f t="shared" si="51"/>
        <v>70903.28571428571</v>
      </c>
      <c r="W361" s="30">
        <f t="shared" si="52"/>
        <v>15585.571428571429</v>
      </c>
      <c r="X361" s="30">
        <f t="shared" si="53"/>
        <v>5266.1428571428569</v>
      </c>
      <c r="Y361" s="30">
        <f t="shared" si="54"/>
        <v>75.285714285714292</v>
      </c>
    </row>
    <row r="362" spans="1:25" x14ac:dyDescent="0.35">
      <c r="A362" s="31">
        <v>44212</v>
      </c>
      <c r="B362" s="30">
        <f t="shared" si="43"/>
        <v>4266279</v>
      </c>
      <c r="C362" s="173">
        <v>14318</v>
      </c>
      <c r="D362" s="173">
        <v>2666</v>
      </c>
      <c r="E362" s="173">
        <v>349</v>
      </c>
      <c r="F362" s="173">
        <v>2289</v>
      </c>
      <c r="G362" s="30">
        <f t="shared" si="55"/>
        <v>434004</v>
      </c>
      <c r="H362" s="173">
        <v>3962</v>
      </c>
      <c r="I362" s="173">
        <v>354</v>
      </c>
      <c r="J362" s="30">
        <v>13374</v>
      </c>
      <c r="K362" s="30">
        <v>29822</v>
      </c>
      <c r="L362" s="173">
        <v>43192</v>
      </c>
      <c r="M362" s="173">
        <v>3150</v>
      </c>
      <c r="N362" s="173">
        <v>8903</v>
      </c>
      <c r="O362" s="173">
        <v>48</v>
      </c>
      <c r="P362" s="30">
        <f t="shared" si="46"/>
        <v>34289</v>
      </c>
      <c r="Q362" s="30">
        <f t="shared" si="46"/>
        <v>3102</v>
      </c>
      <c r="R362" s="30">
        <f t="shared" si="47"/>
        <v>6.0553328120580945E-2</v>
      </c>
      <c r="S362" s="30">
        <f t="shared" si="48"/>
        <v>4.8886810267995025E-3</v>
      </c>
      <c r="T362" s="30">
        <f t="shared" si="49"/>
        <v>7.3485906180614929E-2</v>
      </c>
      <c r="U362" s="30">
        <f t="shared" si="50"/>
        <v>85870</v>
      </c>
      <c r="V362" s="30">
        <f t="shared" si="51"/>
        <v>69681</v>
      </c>
      <c r="W362" s="30">
        <f t="shared" si="52"/>
        <v>16189</v>
      </c>
      <c r="X362" s="30">
        <f t="shared" si="53"/>
        <v>5120.5714285714284</v>
      </c>
      <c r="Y362" s="30">
        <f t="shared" si="54"/>
        <v>79.142857142857139</v>
      </c>
    </row>
    <row r="363" spans="1:25" x14ac:dyDescent="0.35">
      <c r="A363" s="31">
        <v>44213</v>
      </c>
      <c r="B363" s="30">
        <f t="shared" si="43"/>
        <v>4277301</v>
      </c>
      <c r="C363" s="173">
        <v>11022</v>
      </c>
      <c r="D363" s="173">
        <v>1987</v>
      </c>
      <c r="E363" s="173">
        <v>362</v>
      </c>
      <c r="F363" s="173">
        <v>2341</v>
      </c>
      <c r="G363" s="30">
        <f t="shared" si="55"/>
        <v>436345</v>
      </c>
      <c r="H363" s="173">
        <v>3764</v>
      </c>
      <c r="I363" s="173">
        <v>364</v>
      </c>
      <c r="J363" s="30">
        <v>10323</v>
      </c>
      <c r="K363" s="30">
        <v>30495</v>
      </c>
      <c r="L363" s="173">
        <v>40814</v>
      </c>
      <c r="M363" s="173">
        <v>2415</v>
      </c>
      <c r="N363" s="173">
        <v>9168</v>
      </c>
      <c r="O363" s="173">
        <v>49</v>
      </c>
      <c r="P363" s="30">
        <f t="shared" si="46"/>
        <v>31646</v>
      </c>
      <c r="Q363" s="30">
        <f t="shared" si="46"/>
        <v>2366</v>
      </c>
      <c r="R363" s="30">
        <f t="shared" si="47"/>
        <v>5.9655036112218285E-2</v>
      </c>
      <c r="S363" s="30">
        <f t="shared" si="48"/>
        <v>4.8430462845947021E-3</v>
      </c>
      <c r="T363" s="30">
        <f t="shared" si="49"/>
        <v>7.293186123243936E-2</v>
      </c>
      <c r="U363" s="30">
        <f t="shared" si="50"/>
        <v>86377.571428571435</v>
      </c>
      <c r="V363" s="30">
        <f t="shared" si="51"/>
        <v>69534.571428571435</v>
      </c>
      <c r="W363" s="30">
        <f t="shared" si="52"/>
        <v>16843</v>
      </c>
      <c r="X363" s="30">
        <f t="shared" si="53"/>
        <v>5071.2857142857147</v>
      </c>
      <c r="Y363" s="30">
        <f t="shared" si="54"/>
        <v>81.571428571428569</v>
      </c>
    </row>
    <row r="364" spans="1:25" x14ac:dyDescent="0.35">
      <c r="A364" s="31">
        <v>44214</v>
      </c>
      <c r="B364" s="30">
        <f t="shared" si="43"/>
        <v>4297264</v>
      </c>
      <c r="C364" s="173">
        <v>19963</v>
      </c>
      <c r="D364" s="173">
        <v>4315</v>
      </c>
      <c r="E364" s="173">
        <v>574</v>
      </c>
      <c r="F364" s="173">
        <v>3716</v>
      </c>
      <c r="G364" s="30">
        <f t="shared" si="55"/>
        <v>440061</v>
      </c>
      <c r="H364" s="173">
        <v>8182</v>
      </c>
      <c r="I364" s="173">
        <v>588</v>
      </c>
      <c r="J364" s="30">
        <v>18072</v>
      </c>
      <c r="K364" s="30">
        <v>76033</v>
      </c>
      <c r="L364" s="173">
        <v>94094</v>
      </c>
      <c r="M364" s="173">
        <v>5038</v>
      </c>
      <c r="N364" s="173">
        <v>20589</v>
      </c>
      <c r="O364" s="173">
        <v>112</v>
      </c>
      <c r="P364" s="30">
        <f t="shared" si="46"/>
        <v>73505</v>
      </c>
      <c r="Q364" s="30">
        <f t="shared" si="46"/>
        <v>4926</v>
      </c>
      <c r="R364" s="30">
        <f t="shared" si="47"/>
        <v>5.9386420126884429E-2</v>
      </c>
      <c r="S364" s="30">
        <f t="shared" si="48"/>
        <v>4.8289060977122506E-3</v>
      </c>
      <c r="T364" s="30">
        <f t="shared" si="49"/>
        <v>7.2912959618992385E-2</v>
      </c>
      <c r="U364" s="30">
        <f t="shared" si="50"/>
        <v>81153.71428571429</v>
      </c>
      <c r="V364" s="30">
        <f t="shared" si="51"/>
        <v>65030.571428571428</v>
      </c>
      <c r="W364" s="30">
        <f t="shared" si="52"/>
        <v>16123.142857142857</v>
      </c>
      <c r="X364" s="30">
        <f t="shared" si="53"/>
        <v>4741.5714285714284</v>
      </c>
      <c r="Y364" s="30">
        <f t="shared" si="54"/>
        <v>77.857142857142861</v>
      </c>
    </row>
    <row r="365" spans="1:25" x14ac:dyDescent="0.35">
      <c r="A365" s="31">
        <v>44215</v>
      </c>
      <c r="B365" s="30">
        <f t="shared" si="43"/>
        <v>4323840</v>
      </c>
      <c r="C365" s="173">
        <v>26576</v>
      </c>
      <c r="D365" s="173">
        <v>5382</v>
      </c>
      <c r="E365" s="173">
        <v>555</v>
      </c>
      <c r="F365" s="173">
        <v>3913</v>
      </c>
      <c r="G365" s="30">
        <f t="shared" si="55"/>
        <v>443974</v>
      </c>
      <c r="H365" s="173">
        <v>6892</v>
      </c>
      <c r="I365" s="173">
        <v>560</v>
      </c>
      <c r="J365" s="30">
        <v>24392</v>
      </c>
      <c r="K365" s="30">
        <v>112880</v>
      </c>
      <c r="L365" s="173">
        <v>137263</v>
      </c>
      <c r="M365" s="173">
        <v>6237</v>
      </c>
      <c r="N365" s="173">
        <v>37634</v>
      </c>
      <c r="O365" s="173">
        <v>175</v>
      </c>
      <c r="P365" s="30">
        <f t="shared" si="46"/>
        <v>99629</v>
      </c>
      <c r="Q365" s="30">
        <f t="shared" si="46"/>
        <v>6062</v>
      </c>
      <c r="R365" s="30">
        <f t="shared" si="47"/>
        <v>5.5999574008529812E-2</v>
      </c>
      <c r="S365" s="30">
        <f t="shared" si="48"/>
        <v>4.668640400819859E-3</v>
      </c>
      <c r="T365" s="30">
        <f t="shared" si="49"/>
        <v>7.041031837875969E-2</v>
      </c>
      <c r="U365" s="30">
        <f t="shared" si="50"/>
        <v>85850.142857142855</v>
      </c>
      <c r="V365" s="30">
        <f t="shared" si="51"/>
        <v>67031.571428571435</v>
      </c>
      <c r="W365" s="30">
        <f t="shared" si="52"/>
        <v>18818.571428571428</v>
      </c>
      <c r="X365" s="30">
        <f t="shared" si="53"/>
        <v>4719.7142857142853</v>
      </c>
      <c r="Y365" s="30">
        <f t="shared" si="54"/>
        <v>87.857142857142861</v>
      </c>
    </row>
    <row r="366" spans="1:25" x14ac:dyDescent="0.35">
      <c r="A366" s="31">
        <v>44216</v>
      </c>
      <c r="B366" s="30">
        <f t="shared" si="43"/>
        <v>4345156</v>
      </c>
      <c r="C366" s="173">
        <v>21316</v>
      </c>
      <c r="D366" s="173">
        <v>4434</v>
      </c>
      <c r="E366" s="173">
        <v>516</v>
      </c>
      <c r="F366" s="173">
        <v>3997</v>
      </c>
      <c r="G366" s="30">
        <f t="shared" si="55"/>
        <v>447971</v>
      </c>
      <c r="H366" s="173">
        <v>8006</v>
      </c>
      <c r="I366" s="173">
        <v>524</v>
      </c>
      <c r="J366" s="30">
        <v>19614</v>
      </c>
      <c r="K366" s="30">
        <v>82711</v>
      </c>
      <c r="L366" s="173">
        <v>102315</v>
      </c>
      <c r="M366" s="173">
        <v>5205</v>
      </c>
      <c r="N366" s="173">
        <v>24090</v>
      </c>
      <c r="O366" s="173">
        <v>115</v>
      </c>
      <c r="P366" s="30">
        <f t="shared" si="46"/>
        <v>78225</v>
      </c>
      <c r="Q366" s="30">
        <f t="shared" si="46"/>
        <v>5090</v>
      </c>
      <c r="R366" s="30">
        <f t="shared" si="47"/>
        <v>5.4359474418734018E-2</v>
      </c>
      <c r="S366" s="30">
        <f t="shared" si="48"/>
        <v>4.5603534273906225E-3</v>
      </c>
      <c r="T366" s="30">
        <f t="shared" si="49"/>
        <v>6.9201837453729168E-2</v>
      </c>
      <c r="U366" s="30">
        <f t="shared" si="50"/>
        <v>87315.571428571435</v>
      </c>
      <c r="V366" s="30">
        <f t="shared" si="51"/>
        <v>67267</v>
      </c>
      <c r="W366" s="30">
        <f t="shared" si="52"/>
        <v>20048.571428571428</v>
      </c>
      <c r="X366" s="30">
        <f t="shared" si="53"/>
        <v>4655</v>
      </c>
      <c r="Y366" s="30">
        <f t="shared" si="54"/>
        <v>91.428571428571431</v>
      </c>
    </row>
    <row r="367" spans="1:25" x14ac:dyDescent="0.35">
      <c r="A367" s="31">
        <v>44217</v>
      </c>
      <c r="B367" s="30">
        <f t="shared" si="43"/>
        <v>4366719</v>
      </c>
      <c r="C367" s="173">
        <v>21563</v>
      </c>
      <c r="D367" s="173">
        <v>4341</v>
      </c>
      <c r="E367" s="173">
        <v>531</v>
      </c>
      <c r="F367" s="173">
        <v>4541</v>
      </c>
      <c r="G367" s="30">
        <f t="shared" si="55"/>
        <v>452512</v>
      </c>
      <c r="H367" s="173">
        <v>9511</v>
      </c>
      <c r="I367" s="173">
        <v>544</v>
      </c>
      <c r="J367" s="30">
        <v>19903</v>
      </c>
      <c r="K367" s="30">
        <v>93648</v>
      </c>
      <c r="L367" s="173">
        <v>113545</v>
      </c>
      <c r="M367" s="173">
        <v>5099</v>
      </c>
      <c r="N367" s="173">
        <v>30745</v>
      </c>
      <c r="O367" s="173">
        <v>144</v>
      </c>
      <c r="P367" s="30">
        <f t="shared" si="46"/>
        <v>82800</v>
      </c>
      <c r="Q367" s="30">
        <f t="shared" si="46"/>
        <v>4955</v>
      </c>
      <c r="R367" s="30">
        <f t="shared" si="47"/>
        <v>5.2375674230072757E-2</v>
      </c>
      <c r="S367" s="30">
        <f t="shared" si="48"/>
        <v>4.710991216238445E-3</v>
      </c>
      <c r="T367" s="30">
        <f t="shared" si="49"/>
        <v>6.783110707176733E-2</v>
      </c>
      <c r="U367" s="30">
        <f t="shared" si="50"/>
        <v>88672.571428571435</v>
      </c>
      <c r="V367" s="30">
        <f t="shared" si="51"/>
        <v>66960.428571428565</v>
      </c>
      <c r="W367" s="30">
        <f t="shared" si="52"/>
        <v>21712.142857142859</v>
      </c>
      <c r="X367" s="30">
        <f t="shared" si="53"/>
        <v>4542</v>
      </c>
      <c r="Y367" s="30">
        <f t="shared" si="54"/>
        <v>102.28571428571429</v>
      </c>
    </row>
    <row r="368" spans="1:25" x14ac:dyDescent="0.35">
      <c r="A368" s="31">
        <v>44218</v>
      </c>
      <c r="B368" s="30">
        <f t="shared" si="43"/>
        <v>4386240</v>
      </c>
      <c r="C368" s="173">
        <v>19521</v>
      </c>
      <c r="D368" s="173">
        <v>3947</v>
      </c>
      <c r="E368" s="173">
        <v>486</v>
      </c>
      <c r="F368" s="173">
        <v>4109</v>
      </c>
      <c r="G368" s="30">
        <f t="shared" si="55"/>
        <v>456621</v>
      </c>
      <c r="H368" s="173">
        <v>9052</v>
      </c>
      <c r="I368" s="173">
        <v>500</v>
      </c>
      <c r="J368" s="30">
        <v>17986</v>
      </c>
      <c r="K368" s="30">
        <v>78950</v>
      </c>
      <c r="L368" s="173">
        <v>96922</v>
      </c>
      <c r="M368" s="173">
        <v>4723</v>
      </c>
      <c r="N368" s="173">
        <v>31161</v>
      </c>
      <c r="O368" s="173">
        <v>124</v>
      </c>
      <c r="P368" s="30">
        <f t="shared" si="46"/>
        <v>65761</v>
      </c>
      <c r="Q368" s="30">
        <f t="shared" si="46"/>
        <v>4599</v>
      </c>
      <c r="R368" s="30">
        <f t="shared" si="47"/>
        <v>5.0731916993687766E-2</v>
      </c>
      <c r="S368" s="30">
        <f t="shared" si="48"/>
        <v>4.7261075851870111E-3</v>
      </c>
      <c r="T368" s="30">
        <f t="shared" si="49"/>
        <v>6.6758970065793011E-2</v>
      </c>
      <c r="U368" s="30">
        <f t="shared" si="50"/>
        <v>89735</v>
      </c>
      <c r="V368" s="30">
        <f t="shared" si="51"/>
        <v>66550.71428571429</v>
      </c>
      <c r="W368" s="30">
        <f t="shared" si="52"/>
        <v>23184.285714285714</v>
      </c>
      <c r="X368" s="30">
        <f t="shared" si="53"/>
        <v>4442.8571428571431</v>
      </c>
      <c r="Y368" s="30">
        <f t="shared" si="54"/>
        <v>109.57142857142857</v>
      </c>
    </row>
    <row r="369" spans="1:25" ht="15" customHeight="1" x14ac:dyDescent="0.35">
      <c r="A369" s="31">
        <v>44219</v>
      </c>
      <c r="B369" s="30">
        <f t="shared" si="43"/>
        <v>4399311</v>
      </c>
      <c r="C369" s="173">
        <v>13071</v>
      </c>
      <c r="D369" s="173">
        <v>2437</v>
      </c>
      <c r="E369" s="173">
        <v>336</v>
      </c>
      <c r="F369" s="173">
        <v>2471</v>
      </c>
      <c r="G369" s="30">
        <f t="shared" si="55"/>
        <v>459092</v>
      </c>
      <c r="H369" s="173">
        <v>4167</v>
      </c>
      <c r="I369" s="173">
        <v>344</v>
      </c>
      <c r="J369" s="30">
        <v>12170</v>
      </c>
      <c r="K369" s="30">
        <v>39435</v>
      </c>
      <c r="L369" s="173">
        <v>51592</v>
      </c>
      <c r="M369" s="173">
        <v>2935</v>
      </c>
      <c r="N369" s="173">
        <v>14817</v>
      </c>
      <c r="O369" s="173">
        <v>42</v>
      </c>
      <c r="P369" s="30">
        <f t="shared" si="46"/>
        <v>36775</v>
      </c>
      <c r="Q369" s="30">
        <f t="shared" si="46"/>
        <v>2893</v>
      </c>
      <c r="R369" s="30">
        <f t="shared" si="47"/>
        <v>4.9724685607459018E-2</v>
      </c>
      <c r="S369" s="30">
        <f t="shared" si="48"/>
        <v>4.5242681505790585E-3</v>
      </c>
      <c r="T369" s="30">
        <f t="shared" si="49"/>
        <v>6.5958350859736822E-2</v>
      </c>
      <c r="U369" s="30">
        <f t="shared" si="50"/>
        <v>90935</v>
      </c>
      <c r="V369" s="30">
        <f t="shared" si="51"/>
        <v>66905.857142857145</v>
      </c>
      <c r="W369" s="30">
        <f t="shared" si="52"/>
        <v>24029.142857142859</v>
      </c>
      <c r="X369" s="30">
        <f t="shared" si="53"/>
        <v>4413</v>
      </c>
      <c r="Y369" s="30">
        <f t="shared" si="54"/>
        <v>108.71428571428571</v>
      </c>
    </row>
    <row r="370" spans="1:25" x14ac:dyDescent="0.35">
      <c r="A370" s="31">
        <v>44220</v>
      </c>
      <c r="B370" s="30">
        <f t="shared" si="43"/>
        <v>4409790</v>
      </c>
      <c r="C370" s="173">
        <v>10479</v>
      </c>
      <c r="D370" s="173">
        <v>1587</v>
      </c>
      <c r="E370" s="173">
        <v>303</v>
      </c>
      <c r="F370" s="173">
        <v>2367</v>
      </c>
      <c r="G370" s="30">
        <f t="shared" si="55"/>
        <v>461459</v>
      </c>
      <c r="H370" s="173">
        <v>4031</v>
      </c>
      <c r="I370" s="173">
        <v>309</v>
      </c>
      <c r="J370" s="30">
        <v>9853</v>
      </c>
      <c r="K370" s="30">
        <v>35908</v>
      </c>
      <c r="L370" s="173">
        <v>45759</v>
      </c>
      <c r="M370" s="173">
        <v>1900</v>
      </c>
      <c r="N370" s="173">
        <v>18138</v>
      </c>
      <c r="O370" s="173">
        <v>87</v>
      </c>
      <c r="P370" s="30">
        <f t="shared" si="46"/>
        <v>27621</v>
      </c>
      <c r="Q370" s="30">
        <f t="shared" si="46"/>
        <v>1813</v>
      </c>
      <c r="R370" s="30">
        <f t="shared" si="47"/>
        <v>4.8538558668100827E-2</v>
      </c>
      <c r="S370" s="30">
        <f t="shared" si="48"/>
        <v>4.5096910381884478E-3</v>
      </c>
      <c r="T370" s="30">
        <f t="shared" si="49"/>
        <v>6.533912249416346E-2</v>
      </c>
      <c r="U370" s="30">
        <f t="shared" si="50"/>
        <v>91641.428571428565</v>
      </c>
      <c r="V370" s="30">
        <f t="shared" si="51"/>
        <v>66330.857142857145</v>
      </c>
      <c r="W370" s="30">
        <f t="shared" si="52"/>
        <v>25310.571428571428</v>
      </c>
      <c r="X370" s="30">
        <f t="shared" si="53"/>
        <v>4334</v>
      </c>
      <c r="Y370" s="30">
        <f t="shared" si="54"/>
        <v>114.14285714285714</v>
      </c>
    </row>
    <row r="371" spans="1:25" x14ac:dyDescent="0.35">
      <c r="A371" s="31">
        <v>44221</v>
      </c>
      <c r="B371" s="30">
        <f t="shared" si="43"/>
        <v>4433018</v>
      </c>
      <c r="C371" s="173">
        <v>23228</v>
      </c>
      <c r="D371" s="173">
        <v>4348</v>
      </c>
      <c r="E371" s="173">
        <v>506</v>
      </c>
      <c r="F371" s="173">
        <v>4477</v>
      </c>
      <c r="G371" s="30">
        <f t="shared" si="55"/>
        <v>465936</v>
      </c>
      <c r="H371" s="173">
        <v>9545</v>
      </c>
      <c r="I371" s="173">
        <v>519</v>
      </c>
      <c r="J371" s="30">
        <v>21511</v>
      </c>
      <c r="K371" s="30">
        <v>109759</v>
      </c>
      <c r="L371" s="173">
        <v>131286</v>
      </c>
      <c r="M371" s="173">
        <v>5013</v>
      </c>
      <c r="N371" s="173">
        <v>41041</v>
      </c>
      <c r="O371" s="173">
        <v>169</v>
      </c>
      <c r="P371" s="30">
        <f t="shared" si="46"/>
        <v>90245</v>
      </c>
      <c r="Q371" s="30">
        <f t="shared" si="46"/>
        <v>4844</v>
      </c>
      <c r="R371" s="30">
        <f t="shared" si="47"/>
        <v>4.5841793358303302E-2</v>
      </c>
      <c r="S371" s="30">
        <f t="shared" si="48"/>
        <v>4.3314138827887016E-3</v>
      </c>
      <c r="T371" s="30">
        <f t="shared" si="49"/>
        <v>6.2894964411627757E-2</v>
      </c>
      <c r="U371" s="30">
        <f t="shared" si="50"/>
        <v>96954.571428571435</v>
      </c>
      <c r="V371" s="30">
        <f t="shared" si="51"/>
        <v>68722.28571428571</v>
      </c>
      <c r="W371" s="30">
        <f t="shared" si="52"/>
        <v>28232.285714285714</v>
      </c>
      <c r="X371" s="30">
        <f t="shared" si="53"/>
        <v>4322.2857142857147</v>
      </c>
      <c r="Y371" s="30">
        <f t="shared" si="54"/>
        <v>122.28571428571429</v>
      </c>
    </row>
    <row r="372" spans="1:25" x14ac:dyDescent="0.35">
      <c r="A372" s="31">
        <v>44222</v>
      </c>
      <c r="B372" s="30">
        <f t="shared" si="43"/>
        <v>4454909</v>
      </c>
      <c r="C372" s="173">
        <v>21891</v>
      </c>
      <c r="D372" s="173">
        <v>3765</v>
      </c>
      <c r="E372" s="173">
        <v>359</v>
      </c>
      <c r="F372" s="173">
        <v>3434</v>
      </c>
      <c r="G372" s="30">
        <f t="shared" si="55"/>
        <v>469370</v>
      </c>
      <c r="H372" s="173">
        <v>7315</v>
      </c>
      <c r="I372" s="173">
        <v>368</v>
      </c>
      <c r="J372" s="30">
        <v>20417</v>
      </c>
      <c r="K372" s="30">
        <v>107158</v>
      </c>
      <c r="L372" s="173">
        <v>127559</v>
      </c>
      <c r="M372" s="173">
        <v>4368</v>
      </c>
      <c r="N372" s="173">
        <v>44951</v>
      </c>
      <c r="O372" s="173">
        <v>170</v>
      </c>
      <c r="P372" s="30">
        <f t="shared" si="46"/>
        <v>82608</v>
      </c>
      <c r="Q372" s="30">
        <f t="shared" si="46"/>
        <v>4198</v>
      </c>
      <c r="R372" s="30">
        <f t="shared" si="47"/>
        <v>4.3712947212015942E-2</v>
      </c>
      <c r="S372" s="30">
        <f t="shared" si="48"/>
        <v>4.1523740747427332E-3</v>
      </c>
      <c r="T372" s="30">
        <f t="shared" si="49"/>
        <v>6.1185039921557639E-2</v>
      </c>
      <c r="U372" s="30">
        <f t="shared" si="50"/>
        <v>95568.28571428571</v>
      </c>
      <c r="V372" s="30">
        <f t="shared" si="51"/>
        <v>66290.71428571429</v>
      </c>
      <c r="W372" s="30">
        <f t="shared" si="52"/>
        <v>29277.571428571428</v>
      </c>
      <c r="X372" s="30">
        <f t="shared" si="53"/>
        <v>4056</v>
      </c>
      <c r="Y372" s="30">
        <f t="shared" si="54"/>
        <v>121.57142857142857</v>
      </c>
    </row>
    <row r="373" spans="1:25" x14ac:dyDescent="0.35">
      <c r="A373" s="31">
        <v>44223</v>
      </c>
      <c r="B373" s="30">
        <f t="shared" si="43"/>
        <v>4473676</v>
      </c>
      <c r="C373" s="173">
        <v>18767</v>
      </c>
      <c r="D373" s="173">
        <v>3091</v>
      </c>
      <c r="E373" s="173">
        <v>382</v>
      </c>
      <c r="F373" s="173">
        <v>3509</v>
      </c>
      <c r="G373" s="30">
        <f t="shared" si="55"/>
        <v>472879</v>
      </c>
      <c r="H373" s="173">
        <v>7972</v>
      </c>
      <c r="I373" s="173">
        <v>388</v>
      </c>
      <c r="J373" s="30">
        <v>17698</v>
      </c>
      <c r="K373" s="30">
        <v>85011</v>
      </c>
      <c r="L373" s="173">
        <v>102703</v>
      </c>
      <c r="M373" s="173">
        <v>3604</v>
      </c>
      <c r="N373" s="173">
        <v>34150</v>
      </c>
      <c r="O373" s="173">
        <v>145</v>
      </c>
      <c r="P373" s="30">
        <f t="shared" si="46"/>
        <v>68553</v>
      </c>
      <c r="Q373" s="30">
        <f t="shared" si="46"/>
        <v>3459</v>
      </c>
      <c r="R373" s="30">
        <f t="shared" si="47"/>
        <v>4.1295793332795511E-2</v>
      </c>
      <c r="S373" s="30">
        <f t="shared" si="48"/>
        <v>4.0976172425501037E-3</v>
      </c>
      <c r="T373" s="30">
        <f t="shared" si="49"/>
        <v>5.8897841593615677E-2</v>
      </c>
      <c r="U373" s="30">
        <f t="shared" si="50"/>
        <v>95623.71428571429</v>
      </c>
      <c r="V373" s="30">
        <f t="shared" si="51"/>
        <v>64909</v>
      </c>
      <c r="W373" s="30">
        <f t="shared" si="52"/>
        <v>30714.714285714286</v>
      </c>
      <c r="X373" s="30">
        <f t="shared" si="53"/>
        <v>3823</v>
      </c>
      <c r="Y373" s="30">
        <f t="shared" si="54"/>
        <v>125.85714285714286</v>
      </c>
    </row>
    <row r="374" spans="1:25" x14ac:dyDescent="0.35">
      <c r="A374" s="31">
        <v>44224</v>
      </c>
      <c r="B374" s="30">
        <f t="shared" si="43"/>
        <v>4491632</v>
      </c>
      <c r="C374" s="173">
        <v>17956</v>
      </c>
      <c r="D374" s="173">
        <v>3104</v>
      </c>
      <c r="E374" s="173">
        <v>372</v>
      </c>
      <c r="F374" s="173">
        <v>3472</v>
      </c>
      <c r="G374" s="30">
        <f t="shared" si="55"/>
        <v>476351</v>
      </c>
      <c r="H374" s="173">
        <v>8109</v>
      </c>
      <c r="I374" s="173">
        <v>379</v>
      </c>
      <c r="J374" s="30">
        <v>16872</v>
      </c>
      <c r="K374" s="30">
        <v>101183</v>
      </c>
      <c r="L374" s="173">
        <v>118048</v>
      </c>
      <c r="M374" s="173">
        <v>3696</v>
      </c>
      <c r="N374" s="173">
        <v>40233</v>
      </c>
      <c r="O374" s="173">
        <v>143</v>
      </c>
      <c r="P374" s="30">
        <f t="shared" si="46"/>
        <v>77815</v>
      </c>
      <c r="Q374" s="30">
        <f t="shared" si="46"/>
        <v>3553</v>
      </c>
      <c r="R374" s="30">
        <f t="shared" si="47"/>
        <v>3.8937835098513215E-2</v>
      </c>
      <c r="S374" s="30">
        <f t="shared" si="48"/>
        <v>3.9199789746582267E-3</v>
      </c>
      <c r="T374" s="30">
        <f t="shared" si="49"/>
        <v>5.6431333977186242E-2</v>
      </c>
      <c r="U374" s="30">
        <f t="shared" si="50"/>
        <v>96267</v>
      </c>
      <c r="V374" s="30">
        <f t="shared" si="51"/>
        <v>64196.857142857145</v>
      </c>
      <c r="W374" s="30">
        <f t="shared" si="52"/>
        <v>32070.142857142859</v>
      </c>
      <c r="X374" s="30">
        <f t="shared" si="53"/>
        <v>3622.7142857142858</v>
      </c>
      <c r="Y374" s="30">
        <f t="shared" si="54"/>
        <v>125.71428571428571</v>
      </c>
    </row>
    <row r="375" spans="1:25" x14ac:dyDescent="0.35">
      <c r="A375" s="31">
        <v>44225</v>
      </c>
      <c r="B375" s="30">
        <f t="shared" si="43"/>
        <v>4507632</v>
      </c>
      <c r="C375" s="173">
        <v>16000</v>
      </c>
      <c r="D375" s="173">
        <v>2649</v>
      </c>
      <c r="E375" s="173">
        <v>319</v>
      </c>
      <c r="F375" s="173">
        <v>3210</v>
      </c>
      <c r="G375" s="30">
        <f t="shared" si="55"/>
        <v>479561</v>
      </c>
      <c r="H375" s="173">
        <v>8119</v>
      </c>
      <c r="I375" s="173">
        <v>324</v>
      </c>
      <c r="J375" s="30">
        <v>15096</v>
      </c>
      <c r="K375" s="30">
        <v>83217</v>
      </c>
      <c r="L375" s="173">
        <v>98305</v>
      </c>
      <c r="M375" s="173">
        <v>3085</v>
      </c>
      <c r="N375" s="173">
        <v>40365</v>
      </c>
      <c r="O375" s="173">
        <v>102</v>
      </c>
      <c r="P375" s="30">
        <f t="shared" si="46"/>
        <v>57940</v>
      </c>
      <c r="Q375" s="30">
        <f t="shared" si="46"/>
        <v>2983</v>
      </c>
      <c r="R375" s="30">
        <f t="shared" si="47"/>
        <v>3.6432324524770014E-2</v>
      </c>
      <c r="S375" s="30">
        <f t="shared" si="48"/>
        <v>3.6714521063779715E-3</v>
      </c>
      <c r="T375" s="30">
        <f t="shared" si="49"/>
        <v>5.3771087311490925E-2</v>
      </c>
      <c r="U375" s="30">
        <f t="shared" si="50"/>
        <v>96464.571428571435</v>
      </c>
      <c r="V375" s="30">
        <f t="shared" si="51"/>
        <v>63079.571428571428</v>
      </c>
      <c r="W375" s="30">
        <f t="shared" si="52"/>
        <v>33385</v>
      </c>
      <c r="X375" s="30">
        <f t="shared" si="53"/>
        <v>3391.8571428571427</v>
      </c>
      <c r="Y375" s="30">
        <f t="shared" si="54"/>
        <v>122.57142857142857</v>
      </c>
    </row>
    <row r="376" spans="1:25" x14ac:dyDescent="0.35">
      <c r="A376" s="31">
        <v>44226</v>
      </c>
      <c r="B376" s="30">
        <f t="shared" si="43"/>
        <v>4517610</v>
      </c>
      <c r="C376" s="173">
        <v>9978</v>
      </c>
      <c r="D376" s="173">
        <v>1693</v>
      </c>
      <c r="E376" s="173">
        <v>250</v>
      </c>
      <c r="F376" s="173">
        <v>2452</v>
      </c>
      <c r="G376" s="30">
        <f t="shared" si="55"/>
        <v>482013</v>
      </c>
      <c r="H376" s="173">
        <v>4048</v>
      </c>
      <c r="I376" s="173">
        <v>255</v>
      </c>
      <c r="J376" s="30">
        <v>9384</v>
      </c>
      <c r="K376" s="30">
        <v>35400</v>
      </c>
      <c r="L376" s="173">
        <v>44782</v>
      </c>
      <c r="M376" s="173">
        <v>2024</v>
      </c>
      <c r="N376" s="173">
        <v>15830</v>
      </c>
      <c r="O376" s="173">
        <v>55</v>
      </c>
      <c r="P376" s="30">
        <f t="shared" si="46"/>
        <v>28952</v>
      </c>
      <c r="Q376" s="30">
        <f t="shared" si="46"/>
        <v>1969</v>
      </c>
      <c r="R376" s="30">
        <f t="shared" si="47"/>
        <v>3.5440621624613651E-2</v>
      </c>
      <c r="S376" s="30">
        <f t="shared" si="48"/>
        <v>3.7109940862688957E-3</v>
      </c>
      <c r="T376" s="30">
        <f t="shared" si="49"/>
        <v>5.2610586211825683E-2</v>
      </c>
      <c r="U376" s="30">
        <f t="shared" si="50"/>
        <v>95491.71428571429</v>
      </c>
      <c r="V376" s="30">
        <f t="shared" si="51"/>
        <v>61962</v>
      </c>
      <c r="W376" s="30">
        <f t="shared" si="52"/>
        <v>33529.714285714283</v>
      </c>
      <c r="X376" s="30">
        <f t="shared" si="53"/>
        <v>3259.8571428571427</v>
      </c>
      <c r="Y376" s="30">
        <f t="shared" si="54"/>
        <v>124.42857142857143</v>
      </c>
    </row>
    <row r="377" spans="1:25" x14ac:dyDescent="0.35">
      <c r="A377" s="31">
        <v>44227</v>
      </c>
      <c r="B377" s="30">
        <f t="shared" si="43"/>
        <v>4525929</v>
      </c>
      <c r="C377" s="173">
        <v>8319</v>
      </c>
      <c r="D377" s="173">
        <v>1337</v>
      </c>
      <c r="E377" s="173">
        <v>264</v>
      </c>
      <c r="F377" s="173">
        <v>2200</v>
      </c>
      <c r="G377" s="30">
        <f t="shared" si="55"/>
        <v>484213</v>
      </c>
      <c r="H377" s="173">
        <v>3449</v>
      </c>
      <c r="I377" s="173">
        <v>270</v>
      </c>
      <c r="J377" s="30">
        <v>7762</v>
      </c>
      <c r="K377" s="30">
        <v>36580</v>
      </c>
      <c r="L377" s="173">
        <v>44342</v>
      </c>
      <c r="M377" s="173">
        <v>1555</v>
      </c>
      <c r="N377" s="173">
        <v>17919</v>
      </c>
      <c r="O377" s="173">
        <v>56</v>
      </c>
      <c r="P377" s="30">
        <f t="shared" si="46"/>
        <v>26423</v>
      </c>
      <c r="Q377" s="30">
        <f t="shared" si="46"/>
        <v>1499</v>
      </c>
      <c r="R377" s="30">
        <f t="shared" si="47"/>
        <v>3.4998688205089765E-2</v>
      </c>
      <c r="S377" s="30">
        <f t="shared" si="48"/>
        <v>3.5822575899082687E-3</v>
      </c>
      <c r="T377" s="30">
        <f t="shared" si="49"/>
        <v>5.2030351230880206E-2</v>
      </c>
      <c r="U377" s="30">
        <f t="shared" si="50"/>
        <v>95289.28571428571</v>
      </c>
      <c r="V377" s="30">
        <f t="shared" si="51"/>
        <v>61790.857142857145</v>
      </c>
      <c r="W377" s="30">
        <f t="shared" si="52"/>
        <v>33498.428571428572</v>
      </c>
      <c r="X377" s="30">
        <f t="shared" si="53"/>
        <v>3215</v>
      </c>
      <c r="Y377" s="30">
        <f t="shared" si="54"/>
        <v>120</v>
      </c>
    </row>
    <row r="378" spans="1:25" x14ac:dyDescent="0.35">
      <c r="A378" s="31">
        <v>44228</v>
      </c>
      <c r="B378" s="30">
        <f t="shared" si="43"/>
        <v>4540441</v>
      </c>
      <c r="C378" s="173">
        <v>14512</v>
      </c>
      <c r="D378" s="173">
        <v>2708</v>
      </c>
      <c r="E378" s="173">
        <v>320</v>
      </c>
      <c r="F378" s="173">
        <v>2923</v>
      </c>
      <c r="G378" s="30">
        <f t="shared" si="55"/>
        <v>487136</v>
      </c>
      <c r="H378" s="173">
        <v>7065</v>
      </c>
      <c r="I378" s="173">
        <v>327</v>
      </c>
      <c r="J378" s="30">
        <v>13316</v>
      </c>
      <c r="K378" s="30">
        <v>95552</v>
      </c>
      <c r="L378" s="173">
        <v>108860</v>
      </c>
      <c r="M378" s="173">
        <v>3089</v>
      </c>
      <c r="N378" s="173">
        <v>37820</v>
      </c>
      <c r="O378" s="173">
        <v>153</v>
      </c>
      <c r="P378" s="30">
        <f t="shared" si="46"/>
        <v>71040</v>
      </c>
      <c r="Q378" s="30">
        <f t="shared" si="46"/>
        <v>2936</v>
      </c>
      <c r="R378" s="30">
        <f t="shared" si="47"/>
        <v>3.3231512925089864E-2</v>
      </c>
      <c r="S378" s="30">
        <f t="shared" si="48"/>
        <v>3.562965909680544E-3</v>
      </c>
      <c r="T378" s="30">
        <f t="shared" si="49"/>
        <v>4.9831732921072944E-2</v>
      </c>
      <c r="U378" s="30">
        <f t="shared" si="50"/>
        <v>92085.571428571435</v>
      </c>
      <c r="V378" s="30">
        <f t="shared" si="51"/>
        <v>59047.285714285717</v>
      </c>
      <c r="W378" s="30">
        <f t="shared" si="52"/>
        <v>33038.285714285717</v>
      </c>
      <c r="X378" s="30">
        <f t="shared" si="53"/>
        <v>2942.4285714285716</v>
      </c>
      <c r="Y378" s="30">
        <f t="shared" si="54"/>
        <v>117.71428571428571</v>
      </c>
    </row>
    <row r="379" spans="1:25" x14ac:dyDescent="0.35">
      <c r="A379" s="31">
        <v>44229</v>
      </c>
      <c r="B379" s="30">
        <f t="shared" si="43"/>
        <v>4552615</v>
      </c>
      <c r="C379" s="173">
        <v>12174</v>
      </c>
      <c r="D379" s="173">
        <v>2363</v>
      </c>
      <c r="E379" s="173">
        <v>365</v>
      </c>
      <c r="F379" s="173">
        <v>2782</v>
      </c>
      <c r="G379" s="30">
        <f t="shared" si="55"/>
        <v>489918</v>
      </c>
      <c r="H379" s="173">
        <v>4855</v>
      </c>
      <c r="I379" s="173">
        <v>369</v>
      </c>
      <c r="J379" s="30">
        <v>11107</v>
      </c>
      <c r="K379" s="30">
        <v>76820</v>
      </c>
      <c r="L379" s="173">
        <v>87919</v>
      </c>
      <c r="M379" s="173">
        <v>2629</v>
      </c>
      <c r="N379" s="173">
        <v>35303</v>
      </c>
      <c r="O379" s="173">
        <v>167</v>
      </c>
      <c r="P379" s="30">
        <f t="shared" si="46"/>
        <v>52616</v>
      </c>
      <c r="Q379" s="30">
        <f t="shared" si="46"/>
        <v>2462</v>
      </c>
      <c r="R379" s="30">
        <f t="shared" si="47"/>
        <v>3.2534436217991632E-2</v>
      </c>
      <c r="S379" s="30">
        <f t="shared" si="48"/>
        <v>3.7045393015070842E-3</v>
      </c>
      <c r="T379" s="30">
        <f t="shared" si="49"/>
        <v>4.9201881363492884E-2</v>
      </c>
      <c r="U379" s="30">
        <f t="shared" si="50"/>
        <v>86422.71428571429</v>
      </c>
      <c r="V379" s="30">
        <f t="shared" si="51"/>
        <v>54762.714285714283</v>
      </c>
      <c r="W379" s="30">
        <f t="shared" si="52"/>
        <v>31660</v>
      </c>
      <c r="X379" s="30">
        <f t="shared" si="53"/>
        <v>2694.4285714285716</v>
      </c>
      <c r="Y379" s="30">
        <f t="shared" si="54"/>
        <v>117.28571428571429</v>
      </c>
    </row>
    <row r="380" spans="1:25" x14ac:dyDescent="0.35">
      <c r="A380" s="31">
        <v>44230</v>
      </c>
      <c r="B380" s="30">
        <f t="shared" si="43"/>
        <v>4570436</v>
      </c>
      <c r="C380" s="173">
        <v>17821</v>
      </c>
      <c r="D380" s="173">
        <v>3265</v>
      </c>
      <c r="E380" s="173">
        <v>399</v>
      </c>
      <c r="F380" s="173">
        <v>4090</v>
      </c>
      <c r="G380" s="30">
        <f t="shared" si="55"/>
        <v>494008</v>
      </c>
      <c r="H380" s="173">
        <v>7953</v>
      </c>
      <c r="I380" s="173">
        <v>406</v>
      </c>
      <c r="J380" s="30">
        <v>16295</v>
      </c>
      <c r="K380" s="30">
        <v>107937</v>
      </c>
      <c r="L380" s="173">
        <v>124230</v>
      </c>
      <c r="M380" s="173">
        <v>3727</v>
      </c>
      <c r="N380" s="173">
        <v>47773</v>
      </c>
      <c r="O380" s="173">
        <v>220</v>
      </c>
      <c r="P380" s="30">
        <f t="shared" si="46"/>
        <v>76457</v>
      </c>
      <c r="Q380" s="30">
        <f t="shared" si="46"/>
        <v>3507</v>
      </c>
      <c r="R380" s="30">
        <f t="shared" si="47"/>
        <v>3.1612837317992741E-2</v>
      </c>
      <c r="S380" s="30">
        <f t="shared" si="48"/>
        <v>3.8088274677673725E-3</v>
      </c>
      <c r="T380" s="30">
        <f t="shared" si="49"/>
        <v>4.8330577160485937E-2</v>
      </c>
      <c r="U380" s="30">
        <f t="shared" si="50"/>
        <v>89498</v>
      </c>
      <c r="V380" s="30">
        <f t="shared" si="51"/>
        <v>55891.857142857145</v>
      </c>
      <c r="W380" s="30">
        <f t="shared" si="52"/>
        <v>33606.142857142855</v>
      </c>
      <c r="X380" s="30">
        <f t="shared" si="53"/>
        <v>2701.2857142857142</v>
      </c>
      <c r="Y380" s="30">
        <f t="shared" si="54"/>
        <v>128</v>
      </c>
    </row>
    <row r="381" spans="1:25" x14ac:dyDescent="0.35">
      <c r="A381" s="31">
        <v>44231</v>
      </c>
      <c r="B381" s="30">
        <f t="shared" si="43"/>
        <v>4585858</v>
      </c>
      <c r="C381" s="173">
        <v>15422</v>
      </c>
      <c r="D381" s="173">
        <v>2905</v>
      </c>
      <c r="E381" s="173">
        <v>351</v>
      </c>
      <c r="F381" s="173">
        <v>3515</v>
      </c>
      <c r="G381" s="30">
        <f t="shared" si="55"/>
        <v>497523</v>
      </c>
      <c r="H381" s="173">
        <v>8499</v>
      </c>
      <c r="I381" s="173">
        <v>357</v>
      </c>
      <c r="J381" s="30">
        <v>14181</v>
      </c>
      <c r="K381" s="30">
        <v>110777</v>
      </c>
      <c r="L381" s="173">
        <v>124947</v>
      </c>
      <c r="M381" s="173">
        <v>3392</v>
      </c>
      <c r="N381" s="173">
        <v>50654</v>
      </c>
      <c r="O381" s="173">
        <v>207</v>
      </c>
      <c r="P381" s="30">
        <f t="shared" si="46"/>
        <v>74293</v>
      </c>
      <c r="Q381" s="30">
        <f t="shared" si="46"/>
        <v>3185</v>
      </c>
      <c r="R381" s="30">
        <f t="shared" si="47"/>
        <v>3.0788540934818476E-2</v>
      </c>
      <c r="S381" s="30">
        <f t="shared" si="48"/>
        <v>3.9077764751856191E-3</v>
      </c>
      <c r="T381" s="30">
        <f t="shared" si="49"/>
        <v>4.7820468842286079E-2</v>
      </c>
      <c r="U381" s="30">
        <f t="shared" si="50"/>
        <v>90483.571428571435</v>
      </c>
      <c r="V381" s="30">
        <f t="shared" si="51"/>
        <v>55388.714285714283</v>
      </c>
      <c r="W381" s="30">
        <f t="shared" si="52"/>
        <v>35094.857142857145</v>
      </c>
      <c r="X381" s="30">
        <f t="shared" si="53"/>
        <v>2648.7142857142858</v>
      </c>
      <c r="Y381" s="30">
        <f t="shared" si="54"/>
        <v>137.14285714285714</v>
      </c>
    </row>
    <row r="382" spans="1:25" x14ac:dyDescent="0.35">
      <c r="A382" s="31">
        <v>44232</v>
      </c>
      <c r="B382" s="30">
        <f t="shared" si="43"/>
        <v>4599949</v>
      </c>
      <c r="C382" s="173">
        <v>14091</v>
      </c>
      <c r="D382" s="173">
        <v>2499</v>
      </c>
      <c r="E382" s="173">
        <v>294</v>
      </c>
      <c r="F382" s="173">
        <v>3860</v>
      </c>
      <c r="G382" s="30">
        <f t="shared" si="55"/>
        <v>501383</v>
      </c>
      <c r="H382" s="173">
        <v>7693</v>
      </c>
      <c r="I382" s="173">
        <v>299</v>
      </c>
      <c r="J382" s="30">
        <v>13061</v>
      </c>
      <c r="K382" s="30">
        <v>84826</v>
      </c>
      <c r="L382" s="173">
        <v>97876</v>
      </c>
      <c r="M382" s="173">
        <v>2955</v>
      </c>
      <c r="N382" s="173">
        <v>40121</v>
      </c>
      <c r="O382" s="173">
        <v>148</v>
      </c>
      <c r="P382" s="30">
        <f t="shared" si="46"/>
        <v>57755</v>
      </c>
      <c r="Q382" s="30">
        <f t="shared" si="46"/>
        <v>2807</v>
      </c>
      <c r="R382" s="30">
        <f t="shared" si="47"/>
        <v>3.0604023028456953E-2</v>
      </c>
      <c r="S382" s="30">
        <f t="shared" si="48"/>
        <v>4.099095428245457E-3</v>
      </c>
      <c r="T382" s="30">
        <f t="shared" si="49"/>
        <v>4.7389145782585358E-2</v>
      </c>
      <c r="U382" s="30">
        <f t="shared" si="50"/>
        <v>90422.28571428571</v>
      </c>
      <c r="V382" s="30">
        <f t="shared" si="51"/>
        <v>55362.285714285717</v>
      </c>
      <c r="W382" s="30">
        <f t="shared" si="52"/>
        <v>35060</v>
      </c>
      <c r="X382" s="30">
        <f t="shared" si="53"/>
        <v>2623.5714285714284</v>
      </c>
      <c r="Y382" s="30">
        <f t="shared" si="54"/>
        <v>143.71428571428572</v>
      </c>
    </row>
    <row r="383" spans="1:25" x14ac:dyDescent="0.35">
      <c r="A383" s="31">
        <v>44233</v>
      </c>
      <c r="B383" s="30">
        <f t="shared" si="43"/>
        <v>4608990</v>
      </c>
      <c r="C383" s="173">
        <v>9041</v>
      </c>
      <c r="D383" s="173">
        <v>1487</v>
      </c>
      <c r="E383" s="173">
        <v>241</v>
      </c>
      <c r="F383" s="173">
        <v>2321</v>
      </c>
      <c r="G383" s="30">
        <f t="shared" si="55"/>
        <v>503704</v>
      </c>
      <c r="H383" s="173">
        <v>3722</v>
      </c>
      <c r="I383" s="173">
        <v>245</v>
      </c>
      <c r="J383" s="30">
        <v>8446</v>
      </c>
      <c r="K383" s="30">
        <v>33827</v>
      </c>
      <c r="L383" s="173">
        <v>42275</v>
      </c>
      <c r="M383" s="173">
        <v>1766</v>
      </c>
      <c r="N383" s="173">
        <v>13030</v>
      </c>
      <c r="O383" s="173">
        <v>46</v>
      </c>
      <c r="P383" s="30">
        <f t="shared" si="46"/>
        <v>29245</v>
      </c>
      <c r="Q383" s="30">
        <f t="shared" si="46"/>
        <v>1720</v>
      </c>
      <c r="R383" s="30">
        <f t="shared" si="47"/>
        <v>3.0316488724702554E-2</v>
      </c>
      <c r="S383" s="30">
        <f t="shared" si="48"/>
        <v>4.1093067348116396E-3</v>
      </c>
      <c r="T383" s="30">
        <f t="shared" si="49"/>
        <v>4.6711308334343227E-2</v>
      </c>
      <c r="U383" s="30">
        <f t="shared" si="50"/>
        <v>90064.142857142855</v>
      </c>
      <c r="V383" s="30">
        <f t="shared" si="51"/>
        <v>55404.142857142855</v>
      </c>
      <c r="W383" s="30">
        <f t="shared" si="52"/>
        <v>34660</v>
      </c>
      <c r="X383" s="30">
        <f t="shared" si="53"/>
        <v>2588</v>
      </c>
      <c r="Y383" s="30">
        <f t="shared" si="54"/>
        <v>142.42857142857142</v>
      </c>
    </row>
    <row r="384" spans="1:25" x14ac:dyDescent="0.35">
      <c r="A384" s="31">
        <v>44234</v>
      </c>
      <c r="B384" s="30">
        <f t="shared" si="43"/>
        <v>4614208</v>
      </c>
      <c r="C384" s="173">
        <v>5218</v>
      </c>
      <c r="D384" s="173">
        <v>820</v>
      </c>
      <c r="E384" s="173">
        <v>204</v>
      </c>
      <c r="F384" s="173">
        <v>1728</v>
      </c>
      <c r="G384" s="30">
        <f t="shared" si="55"/>
        <v>505432</v>
      </c>
      <c r="H384" s="173">
        <v>3011</v>
      </c>
      <c r="I384" s="173">
        <v>208</v>
      </c>
      <c r="J384" s="30">
        <v>4893</v>
      </c>
      <c r="K384" s="30">
        <v>26677</v>
      </c>
      <c r="L384" s="173">
        <v>31573</v>
      </c>
      <c r="M384" s="173">
        <v>975</v>
      </c>
      <c r="N384" s="173">
        <v>12835</v>
      </c>
      <c r="O384" s="173">
        <v>33</v>
      </c>
      <c r="P384" s="30">
        <f t="shared" si="46"/>
        <v>18738</v>
      </c>
      <c r="Q384" s="30">
        <f t="shared" si="46"/>
        <v>942</v>
      </c>
      <c r="R384" s="30">
        <f t="shared" si="47"/>
        <v>3.000420929931356E-2</v>
      </c>
      <c r="S384" s="30">
        <f t="shared" si="48"/>
        <v>4.1004310925501818E-3</v>
      </c>
      <c r="T384" s="30">
        <f t="shared" si="49"/>
        <v>4.619039100972263E-2</v>
      </c>
      <c r="U384" s="30">
        <f t="shared" si="50"/>
        <v>88240</v>
      </c>
      <c r="V384" s="30">
        <f t="shared" si="51"/>
        <v>54306.285714285717</v>
      </c>
      <c r="W384" s="30">
        <f t="shared" si="52"/>
        <v>33933.714285714283</v>
      </c>
      <c r="X384" s="30">
        <f t="shared" si="53"/>
        <v>2508.4285714285716</v>
      </c>
      <c r="Y384" s="30">
        <f t="shared" si="54"/>
        <v>139.14285714285714</v>
      </c>
    </row>
    <row r="385" spans="1:25" x14ac:dyDescent="0.35">
      <c r="A385" s="31">
        <v>44235</v>
      </c>
      <c r="B385" s="30">
        <f t="shared" si="43"/>
        <v>4630592</v>
      </c>
      <c r="C385" s="173">
        <v>16384</v>
      </c>
      <c r="D385" s="173">
        <v>2644</v>
      </c>
      <c r="E385" s="173">
        <v>280</v>
      </c>
      <c r="F385" s="173">
        <v>3705</v>
      </c>
      <c r="G385" s="30">
        <f t="shared" si="55"/>
        <v>509137</v>
      </c>
      <c r="H385" s="173">
        <v>7373</v>
      </c>
      <c r="I385" s="173">
        <v>286</v>
      </c>
      <c r="J385" s="30">
        <v>15099</v>
      </c>
      <c r="K385" s="30">
        <v>124394</v>
      </c>
      <c r="L385" s="173">
        <v>139478</v>
      </c>
      <c r="M385" s="173">
        <v>3065</v>
      </c>
      <c r="N385" s="173">
        <v>56268</v>
      </c>
      <c r="O385" s="173">
        <v>235</v>
      </c>
      <c r="P385" s="30">
        <f t="shared" si="46"/>
        <v>83210</v>
      </c>
      <c r="Q385" s="30">
        <f t="shared" si="46"/>
        <v>2830</v>
      </c>
      <c r="R385" s="30">
        <f t="shared" si="47"/>
        <v>2.8550142064297592E-2</v>
      </c>
      <c r="S385" s="30">
        <f t="shared" si="48"/>
        <v>4.1252578286142885E-3</v>
      </c>
      <c r="T385" s="30">
        <f t="shared" si="49"/>
        <v>4.4487323929301527E-2</v>
      </c>
      <c r="U385" s="30">
        <f t="shared" si="50"/>
        <v>92614</v>
      </c>
      <c r="V385" s="30">
        <f t="shared" si="51"/>
        <v>56044.857142857145</v>
      </c>
      <c r="W385" s="30">
        <f t="shared" si="52"/>
        <v>36569.142857142855</v>
      </c>
      <c r="X385" s="30">
        <f t="shared" si="53"/>
        <v>2493.2857142857142</v>
      </c>
      <c r="Y385" s="30">
        <f t="shared" si="54"/>
        <v>150.85714285714286</v>
      </c>
    </row>
    <row r="386" spans="1:25" x14ac:dyDescent="0.35">
      <c r="A386" s="31">
        <v>44236</v>
      </c>
      <c r="B386" s="30">
        <f t="shared" si="43"/>
        <v>4643764</v>
      </c>
      <c r="C386" s="173">
        <v>13172</v>
      </c>
      <c r="D386" s="173">
        <v>1935</v>
      </c>
      <c r="E386" s="173">
        <v>295</v>
      </c>
      <c r="F386" s="173">
        <v>3078</v>
      </c>
      <c r="G386" s="30">
        <f t="shared" si="55"/>
        <v>512215</v>
      </c>
      <c r="H386" s="173">
        <v>5886</v>
      </c>
      <c r="I386" s="173">
        <v>303</v>
      </c>
      <c r="J386" s="30">
        <v>12245</v>
      </c>
      <c r="K386" s="30">
        <v>93165</v>
      </c>
      <c r="L386" s="173">
        <v>105411</v>
      </c>
      <c r="M386" s="173">
        <v>2267</v>
      </c>
      <c r="N386" s="173">
        <v>41480</v>
      </c>
      <c r="O386" s="173">
        <v>122</v>
      </c>
      <c r="P386" s="30">
        <f t="shared" si="46"/>
        <v>63931</v>
      </c>
      <c r="Q386" s="30">
        <f t="shared" si="46"/>
        <v>2145</v>
      </c>
      <c r="R386" s="30">
        <f t="shared" si="47"/>
        <v>2.7256342089848149E-2</v>
      </c>
      <c r="S386" s="30">
        <f t="shared" si="48"/>
        <v>3.856408847997986E-3</v>
      </c>
      <c r="T386" s="30">
        <f t="shared" si="49"/>
        <v>4.2454828567818466E-2</v>
      </c>
      <c r="U386" s="30">
        <f t="shared" si="50"/>
        <v>95112.857142857145</v>
      </c>
      <c r="V386" s="30">
        <f t="shared" si="51"/>
        <v>57661.285714285717</v>
      </c>
      <c r="W386" s="30">
        <f t="shared" si="52"/>
        <v>37451.571428571428</v>
      </c>
      <c r="X386" s="30">
        <f t="shared" si="53"/>
        <v>2448</v>
      </c>
      <c r="Y386" s="30">
        <f t="shared" si="54"/>
        <v>144.42857142857142</v>
      </c>
    </row>
    <row r="387" spans="1:25" x14ac:dyDescent="0.35">
      <c r="A387" s="31">
        <v>44237</v>
      </c>
      <c r="B387" s="30">
        <f t="shared" si="43"/>
        <v>4658901</v>
      </c>
      <c r="C387" s="173">
        <v>15137</v>
      </c>
      <c r="D387" s="173">
        <v>2254</v>
      </c>
      <c r="E387" s="173">
        <v>281</v>
      </c>
      <c r="F387" s="173">
        <v>3938</v>
      </c>
      <c r="G387" s="30">
        <f t="shared" si="55"/>
        <v>516153</v>
      </c>
      <c r="H387" s="173">
        <v>7566</v>
      </c>
      <c r="I387" s="173">
        <v>286</v>
      </c>
      <c r="J387" s="30">
        <v>14032</v>
      </c>
      <c r="K387" s="30">
        <v>96321</v>
      </c>
      <c r="L387" s="173">
        <v>110348</v>
      </c>
      <c r="M387" s="173">
        <v>2554</v>
      </c>
      <c r="N387" s="173">
        <v>41327</v>
      </c>
      <c r="O387" s="173">
        <v>127</v>
      </c>
      <c r="P387" s="30">
        <f t="shared" si="46"/>
        <v>69021</v>
      </c>
      <c r="Q387" s="30">
        <f t="shared" si="46"/>
        <v>2427</v>
      </c>
      <c r="R387" s="30">
        <f t="shared" si="47"/>
        <v>2.6037416322548579E-2</v>
      </c>
      <c r="S387" s="30">
        <f t="shared" si="48"/>
        <v>3.589934106329312E-3</v>
      </c>
      <c r="T387" s="30">
        <f t="shared" si="49"/>
        <v>4.0525703381937589E-2</v>
      </c>
      <c r="U387" s="30">
        <f t="shared" si="50"/>
        <v>93129.71428571429</v>
      </c>
      <c r="V387" s="30">
        <f t="shared" si="51"/>
        <v>56599</v>
      </c>
      <c r="W387" s="30">
        <f t="shared" si="52"/>
        <v>36530.714285714283</v>
      </c>
      <c r="X387" s="30">
        <f t="shared" si="53"/>
        <v>2293.7142857142858</v>
      </c>
      <c r="Y387" s="30">
        <f t="shared" si="54"/>
        <v>131.14285714285714</v>
      </c>
    </row>
    <row r="388" spans="1:25" x14ac:dyDescent="0.35">
      <c r="A388" s="31">
        <v>44238</v>
      </c>
      <c r="B388" s="30">
        <f t="shared" ref="B388:B477" si="56">C388+B387</f>
        <v>4673182</v>
      </c>
      <c r="C388" s="173">
        <v>14281</v>
      </c>
      <c r="D388" s="173">
        <v>2091</v>
      </c>
      <c r="E388" s="173">
        <v>234</v>
      </c>
      <c r="F388" s="173">
        <v>3461</v>
      </c>
      <c r="G388" s="30">
        <f t="shared" si="55"/>
        <v>519614</v>
      </c>
      <c r="H388" s="173">
        <v>8441</v>
      </c>
      <c r="I388" s="173">
        <v>242</v>
      </c>
      <c r="J388" s="30">
        <v>13352</v>
      </c>
      <c r="K388" s="30">
        <v>110066</v>
      </c>
      <c r="L388" s="173">
        <v>123399</v>
      </c>
      <c r="M388" s="173">
        <v>2441</v>
      </c>
      <c r="N388" s="173">
        <v>50230</v>
      </c>
      <c r="O388" s="173">
        <v>131</v>
      </c>
      <c r="P388" s="30">
        <f t="shared" si="46"/>
        <v>73169</v>
      </c>
      <c r="Q388" s="30">
        <f t="shared" si="46"/>
        <v>2310</v>
      </c>
      <c r="R388" s="30">
        <f t="shared" si="47"/>
        <v>2.4637124054369887E-2</v>
      </c>
      <c r="S388" s="30">
        <f t="shared" si="48"/>
        <v>3.2981969595481235E-3</v>
      </c>
      <c r="T388" s="30">
        <f t="shared" si="49"/>
        <v>3.8426198967775251E-2</v>
      </c>
      <c r="U388" s="30">
        <f t="shared" si="50"/>
        <v>92908.571428571435</v>
      </c>
      <c r="V388" s="30">
        <f t="shared" si="51"/>
        <v>56438.428571428572</v>
      </c>
      <c r="W388" s="30">
        <f t="shared" si="52"/>
        <v>36470.142857142855</v>
      </c>
      <c r="X388" s="30">
        <f t="shared" si="53"/>
        <v>2168.7142857142858</v>
      </c>
      <c r="Y388" s="30">
        <f t="shared" si="54"/>
        <v>120.28571428571429</v>
      </c>
    </row>
    <row r="389" spans="1:25" x14ac:dyDescent="0.35">
      <c r="A389" s="31">
        <v>44239</v>
      </c>
      <c r="B389" s="30">
        <f t="shared" si="56"/>
        <v>4684554</v>
      </c>
      <c r="C389" s="173">
        <v>11372</v>
      </c>
      <c r="D389" s="173">
        <v>1691</v>
      </c>
      <c r="E389" s="173">
        <v>226</v>
      </c>
      <c r="F389" s="173">
        <v>3263</v>
      </c>
      <c r="G389" s="30">
        <f t="shared" si="55"/>
        <v>522877</v>
      </c>
      <c r="H389" s="173">
        <v>6698</v>
      </c>
      <c r="I389" s="173">
        <v>237</v>
      </c>
      <c r="J389" s="30">
        <v>10649</v>
      </c>
      <c r="K389" s="30">
        <v>80792</v>
      </c>
      <c r="L389" s="173">
        <v>91440</v>
      </c>
      <c r="M389" s="173">
        <v>2050</v>
      </c>
      <c r="N389" s="173">
        <v>40736</v>
      </c>
      <c r="O389" s="173">
        <v>108</v>
      </c>
      <c r="P389" s="30">
        <f t="shared" si="46"/>
        <v>50704</v>
      </c>
      <c r="Q389" s="30">
        <f t="shared" si="46"/>
        <v>1942</v>
      </c>
      <c r="R389" s="30">
        <f t="shared" si="47"/>
        <v>2.3477925966418397E-2</v>
      </c>
      <c r="S389" s="30">
        <f t="shared" si="48"/>
        <v>3.133963252131642E-3</v>
      </c>
      <c r="T389" s="30">
        <f t="shared" si="49"/>
        <v>3.6895195583710037E-2</v>
      </c>
      <c r="U389" s="30">
        <f t="shared" si="50"/>
        <v>91989.142857142855</v>
      </c>
      <c r="V389" s="30">
        <f t="shared" si="51"/>
        <v>55431.142857142855</v>
      </c>
      <c r="W389" s="30">
        <f t="shared" si="52"/>
        <v>36558</v>
      </c>
      <c r="X389" s="30">
        <f t="shared" si="53"/>
        <v>2045.1428571428571</v>
      </c>
      <c r="Y389" s="30">
        <f t="shared" si="54"/>
        <v>114.57142857142857</v>
      </c>
    </row>
    <row r="390" spans="1:25" x14ac:dyDescent="0.35">
      <c r="A390" s="31">
        <v>44240</v>
      </c>
      <c r="B390" s="30">
        <f t="shared" si="56"/>
        <v>4692813</v>
      </c>
      <c r="C390" s="173">
        <v>8259</v>
      </c>
      <c r="D390" s="173">
        <v>1108</v>
      </c>
      <c r="E390" s="173">
        <v>203</v>
      </c>
      <c r="F390" s="173">
        <v>2171</v>
      </c>
      <c r="G390" s="30">
        <f t="shared" si="55"/>
        <v>525048</v>
      </c>
      <c r="H390" s="173">
        <v>3510</v>
      </c>
      <c r="I390" s="173">
        <v>210</v>
      </c>
      <c r="J390" s="30">
        <v>7809</v>
      </c>
      <c r="K390" s="30">
        <v>30811</v>
      </c>
      <c r="L390" s="173">
        <v>38623</v>
      </c>
      <c r="M390" s="173">
        <v>1344</v>
      </c>
      <c r="N390" s="173">
        <v>12492</v>
      </c>
      <c r="O390" s="173">
        <v>36</v>
      </c>
      <c r="P390" s="30">
        <f t="shared" si="46"/>
        <v>26131</v>
      </c>
      <c r="Q390" s="30">
        <f t="shared" si="46"/>
        <v>1308</v>
      </c>
      <c r="R390" s="30">
        <f t="shared" si="47"/>
        <v>2.2952745083339582E-2</v>
      </c>
      <c r="S390" s="30">
        <f t="shared" si="48"/>
        <v>3.1014065975376709E-3</v>
      </c>
      <c r="T390" s="30">
        <f t="shared" si="49"/>
        <v>3.6123293080872115E-2</v>
      </c>
      <c r="U390" s="30">
        <f t="shared" si="50"/>
        <v>91467.428571428565</v>
      </c>
      <c r="V390" s="30">
        <f t="shared" si="51"/>
        <v>54986.285714285717</v>
      </c>
      <c r="W390" s="30">
        <f t="shared" si="52"/>
        <v>36481.142857142855</v>
      </c>
      <c r="X390" s="30">
        <f t="shared" si="53"/>
        <v>1986.2857142857142</v>
      </c>
      <c r="Y390" s="30">
        <f t="shared" si="54"/>
        <v>113.14285714285714</v>
      </c>
    </row>
    <row r="391" spans="1:25" x14ac:dyDescent="0.35">
      <c r="A391" s="31">
        <v>44241</v>
      </c>
      <c r="B391" s="30">
        <f t="shared" si="56"/>
        <v>4698805</v>
      </c>
      <c r="C391" s="173">
        <v>5992</v>
      </c>
      <c r="D391" s="173">
        <v>806</v>
      </c>
      <c r="E391" s="173">
        <v>173</v>
      </c>
      <c r="F391" s="173">
        <v>1898</v>
      </c>
      <c r="G391" s="30">
        <f t="shared" si="55"/>
        <v>526946</v>
      </c>
      <c r="H391" s="173">
        <v>3068</v>
      </c>
      <c r="I391" s="173">
        <v>179</v>
      </c>
      <c r="J391" s="30">
        <v>5636</v>
      </c>
      <c r="K391" s="30">
        <v>31790</v>
      </c>
      <c r="L391" s="173">
        <v>37430</v>
      </c>
      <c r="M391" s="173">
        <v>980</v>
      </c>
      <c r="N391" s="173">
        <v>15850</v>
      </c>
      <c r="O391" s="173">
        <v>29</v>
      </c>
      <c r="P391" s="30">
        <f t="shared" si="46"/>
        <v>21580</v>
      </c>
      <c r="Q391" s="30">
        <f t="shared" si="46"/>
        <v>951</v>
      </c>
      <c r="R391" s="30">
        <f t="shared" si="47"/>
        <v>2.2752422503865326E-2</v>
      </c>
      <c r="S391" s="30">
        <f t="shared" si="48"/>
        <v>3.0497362442575555E-3</v>
      </c>
      <c r="T391" s="30">
        <f t="shared" si="49"/>
        <v>3.5881737013405683E-2</v>
      </c>
      <c r="U391" s="30">
        <f t="shared" si="50"/>
        <v>92304.142857142855</v>
      </c>
      <c r="V391" s="30">
        <f t="shared" si="51"/>
        <v>55392.285714285717</v>
      </c>
      <c r="W391" s="30">
        <f t="shared" si="52"/>
        <v>36911.857142857145</v>
      </c>
      <c r="X391" s="30">
        <f t="shared" si="53"/>
        <v>1987.5714285714287</v>
      </c>
      <c r="Y391" s="30">
        <f t="shared" si="54"/>
        <v>112.57142857142857</v>
      </c>
    </row>
    <row r="392" spans="1:25" x14ac:dyDescent="0.35">
      <c r="A392" s="31">
        <v>44242</v>
      </c>
      <c r="B392" s="30">
        <f t="shared" si="56"/>
        <v>4709261</v>
      </c>
      <c r="C392" s="173">
        <v>10456</v>
      </c>
      <c r="D392" s="173">
        <v>1637</v>
      </c>
      <c r="E392" s="173">
        <v>270</v>
      </c>
      <c r="F392" s="173">
        <v>3083</v>
      </c>
      <c r="G392" s="30">
        <f t="shared" si="55"/>
        <v>530029</v>
      </c>
      <c r="H392" s="173">
        <v>6517</v>
      </c>
      <c r="I392" s="173">
        <v>276</v>
      </c>
      <c r="J392" s="30">
        <v>9608</v>
      </c>
      <c r="K392" s="30">
        <v>80178</v>
      </c>
      <c r="L392" s="173">
        <v>89770</v>
      </c>
      <c r="M392" s="173">
        <v>1885</v>
      </c>
      <c r="N392" s="173">
        <v>38274</v>
      </c>
      <c r="O392" s="173">
        <v>135</v>
      </c>
      <c r="P392" s="30">
        <f t="shared" si="46"/>
        <v>51496</v>
      </c>
      <c r="Q392" s="30">
        <f t="shared" si="46"/>
        <v>1750</v>
      </c>
      <c r="R392" s="30">
        <f t="shared" si="47"/>
        <v>2.2670227909480048E-2</v>
      </c>
      <c r="S392" s="30">
        <f t="shared" si="48"/>
        <v>2.8620277966129896E-3</v>
      </c>
      <c r="T392" s="30">
        <f t="shared" si="49"/>
        <v>3.604451285277728E-2</v>
      </c>
      <c r="U392" s="30">
        <f t="shared" si="50"/>
        <v>85203</v>
      </c>
      <c r="V392" s="30">
        <f t="shared" si="51"/>
        <v>50861.714285714283</v>
      </c>
      <c r="W392" s="30">
        <f t="shared" si="52"/>
        <v>34341.285714285717</v>
      </c>
      <c r="X392" s="30">
        <f t="shared" si="53"/>
        <v>1833.2857142857142</v>
      </c>
      <c r="Y392" s="30">
        <f t="shared" si="54"/>
        <v>98.285714285714292</v>
      </c>
    </row>
    <row r="393" spans="1:25" x14ac:dyDescent="0.35">
      <c r="A393" s="31">
        <v>44243</v>
      </c>
      <c r="B393" s="30">
        <f t="shared" si="56"/>
        <v>4722170</v>
      </c>
      <c r="C393" s="173">
        <v>12909</v>
      </c>
      <c r="D393" s="173">
        <v>1922</v>
      </c>
      <c r="E393" s="173">
        <v>279</v>
      </c>
      <c r="F393" s="173">
        <v>3036</v>
      </c>
      <c r="G393" s="30">
        <f t="shared" si="55"/>
        <v>533065</v>
      </c>
      <c r="H393" s="173">
        <v>6023</v>
      </c>
      <c r="I393" s="173">
        <v>287</v>
      </c>
      <c r="J393" s="30">
        <v>11977</v>
      </c>
      <c r="K393" s="30">
        <v>112006</v>
      </c>
      <c r="L393" s="173">
        <v>123978</v>
      </c>
      <c r="M393" s="173">
        <v>2214</v>
      </c>
      <c r="N393" s="173">
        <v>53170</v>
      </c>
      <c r="O393" s="173">
        <v>168</v>
      </c>
      <c r="P393" s="30">
        <f t="shared" si="46"/>
        <v>70808</v>
      </c>
      <c r="Q393" s="30">
        <f t="shared" si="46"/>
        <v>2046</v>
      </c>
      <c r="R393" s="30">
        <f t="shared" si="47"/>
        <v>2.1899614301417264E-2</v>
      </c>
      <c r="S393" s="30">
        <f t="shared" si="48"/>
        <v>2.9117855910250358E-3</v>
      </c>
      <c r="T393" s="30">
        <f t="shared" si="49"/>
        <v>3.5088686144460458E-2</v>
      </c>
      <c r="U393" s="30">
        <f t="shared" si="50"/>
        <v>87855.428571428565</v>
      </c>
      <c r="V393" s="30">
        <f t="shared" si="51"/>
        <v>51844.142857142855</v>
      </c>
      <c r="W393" s="30">
        <f t="shared" si="52"/>
        <v>36011.285714285717</v>
      </c>
      <c r="X393" s="30">
        <f t="shared" si="53"/>
        <v>1819.1428571428571</v>
      </c>
      <c r="Y393" s="30">
        <f t="shared" si="54"/>
        <v>104.85714285714286</v>
      </c>
    </row>
    <row r="394" spans="1:25" x14ac:dyDescent="0.35">
      <c r="A394" s="31">
        <v>44244</v>
      </c>
      <c r="B394" s="30">
        <f t="shared" si="56"/>
        <v>4735099</v>
      </c>
      <c r="C394" s="173">
        <v>12929</v>
      </c>
      <c r="D394" s="173">
        <v>1868</v>
      </c>
      <c r="E394" s="173">
        <v>245</v>
      </c>
      <c r="F394" s="173">
        <v>3009</v>
      </c>
      <c r="G394" s="30">
        <f t="shared" si="55"/>
        <v>536074</v>
      </c>
      <c r="H394" s="173">
        <v>6436</v>
      </c>
      <c r="I394" s="173">
        <v>253</v>
      </c>
      <c r="J394" s="30">
        <v>12059</v>
      </c>
      <c r="K394" s="30">
        <v>95505</v>
      </c>
      <c r="L394" s="173">
        <v>107548</v>
      </c>
      <c r="M394" s="173">
        <v>2161</v>
      </c>
      <c r="N394" s="173">
        <v>42952</v>
      </c>
      <c r="O394" s="173">
        <v>117</v>
      </c>
      <c r="P394" s="30">
        <f t="shared" si="46"/>
        <v>64596</v>
      </c>
      <c r="Q394" s="30">
        <f t="shared" si="46"/>
        <v>2044</v>
      </c>
      <c r="R394" s="30">
        <f t="shared" si="47"/>
        <v>2.1357818186570138E-2</v>
      </c>
      <c r="S394" s="30">
        <f t="shared" si="48"/>
        <v>2.8537192949263709E-3</v>
      </c>
      <c r="T394" s="30">
        <f t="shared" si="49"/>
        <v>3.4453420515281018E-2</v>
      </c>
      <c r="U394" s="30">
        <f t="shared" si="50"/>
        <v>87455.428571428565</v>
      </c>
      <c r="V394" s="30">
        <f t="shared" si="51"/>
        <v>51212</v>
      </c>
      <c r="W394" s="30">
        <f t="shared" si="52"/>
        <v>36243.428571428572</v>
      </c>
      <c r="X394" s="30">
        <f t="shared" si="53"/>
        <v>1764.4285714285713</v>
      </c>
      <c r="Y394" s="30">
        <f t="shared" si="54"/>
        <v>103.42857142857143</v>
      </c>
    </row>
    <row r="395" spans="1:25" x14ac:dyDescent="0.35">
      <c r="A395" s="31">
        <v>44245</v>
      </c>
      <c r="B395" s="30">
        <f t="shared" si="56"/>
        <v>4747372</v>
      </c>
      <c r="C395" s="173">
        <v>12273</v>
      </c>
      <c r="D395" s="173">
        <v>1697</v>
      </c>
      <c r="E395" s="173">
        <v>266</v>
      </c>
      <c r="F395" s="173">
        <v>3003</v>
      </c>
      <c r="G395" s="30">
        <f t="shared" si="55"/>
        <v>539077</v>
      </c>
      <c r="H395" s="173">
        <v>7560</v>
      </c>
      <c r="I395" s="173">
        <v>273</v>
      </c>
      <c r="J395" s="30">
        <v>11542</v>
      </c>
      <c r="K395" s="30">
        <v>105045</v>
      </c>
      <c r="L395" s="173">
        <v>116577</v>
      </c>
      <c r="M395" s="173">
        <v>2006</v>
      </c>
      <c r="N395" s="173">
        <v>50215</v>
      </c>
      <c r="O395" s="173">
        <v>100</v>
      </c>
      <c r="P395" s="30">
        <f t="shared" si="46"/>
        <v>66362</v>
      </c>
      <c r="Q395" s="30">
        <f t="shared" si="46"/>
        <v>1906</v>
      </c>
      <c r="R395" s="30">
        <f t="shared" si="47"/>
        <v>2.0879930488332678E-2</v>
      </c>
      <c r="S395" s="30">
        <f t="shared" si="48"/>
        <v>2.7316911651667987E-3</v>
      </c>
      <c r="T395" s="30">
        <f t="shared" si="49"/>
        <v>3.3971513633248691E-2</v>
      </c>
      <c r="U395" s="30">
        <f t="shared" si="50"/>
        <v>86480.857142857145</v>
      </c>
      <c r="V395" s="30">
        <f t="shared" si="51"/>
        <v>50239.571428571428</v>
      </c>
      <c r="W395" s="30">
        <f t="shared" si="52"/>
        <v>36241.285714285717</v>
      </c>
      <c r="X395" s="30">
        <f t="shared" si="53"/>
        <v>1706.7142857142858</v>
      </c>
      <c r="Y395" s="30">
        <f t="shared" si="54"/>
        <v>99</v>
      </c>
    </row>
    <row r="396" spans="1:25" x14ac:dyDescent="0.35">
      <c r="A396" s="31">
        <v>44246</v>
      </c>
      <c r="B396" s="30">
        <f t="shared" si="56"/>
        <v>4758154</v>
      </c>
      <c r="C396" s="173">
        <v>10782</v>
      </c>
      <c r="D396" s="173">
        <v>1436</v>
      </c>
      <c r="E396" s="173">
        <v>228</v>
      </c>
      <c r="F396" s="173">
        <v>3121</v>
      </c>
      <c r="G396" s="30">
        <f t="shared" si="55"/>
        <v>542198</v>
      </c>
      <c r="H396" s="173">
        <v>6831</v>
      </c>
      <c r="I396" s="173">
        <v>238</v>
      </c>
      <c r="J396" s="30">
        <v>10161</v>
      </c>
      <c r="K396" s="30">
        <v>73996</v>
      </c>
      <c r="L396" s="173">
        <v>84161</v>
      </c>
      <c r="M396" s="173">
        <v>1652</v>
      </c>
      <c r="N396" s="173">
        <v>36727</v>
      </c>
      <c r="O396" s="173">
        <v>78</v>
      </c>
      <c r="P396" s="30">
        <f t="shared" si="46"/>
        <v>47434</v>
      </c>
      <c r="Q396" s="30">
        <f t="shared" si="46"/>
        <v>1574</v>
      </c>
      <c r="R396" s="30">
        <f t="shared" si="47"/>
        <v>2.0468594033978334E-2</v>
      </c>
      <c r="S396" s="30">
        <f t="shared" si="48"/>
        <v>2.6553989106055751E-3</v>
      </c>
      <c r="T396" s="30">
        <f t="shared" si="49"/>
        <v>3.3234119865559533E-2</v>
      </c>
      <c r="U396" s="30">
        <f t="shared" si="50"/>
        <v>85441</v>
      </c>
      <c r="V396" s="30">
        <f t="shared" si="51"/>
        <v>49772.428571428572</v>
      </c>
      <c r="W396" s="30">
        <f t="shared" si="52"/>
        <v>35668.571428571428</v>
      </c>
      <c r="X396" s="30">
        <f t="shared" si="53"/>
        <v>1654.1428571428571</v>
      </c>
      <c r="Y396" s="30">
        <f t="shared" si="54"/>
        <v>94.714285714285708</v>
      </c>
    </row>
    <row r="397" spans="1:25" x14ac:dyDescent="0.35">
      <c r="A397" s="31">
        <v>44247</v>
      </c>
      <c r="B397" s="30">
        <f t="shared" si="56"/>
        <v>4767175</v>
      </c>
      <c r="C397" s="173">
        <v>9021</v>
      </c>
      <c r="D397" s="173">
        <v>1032</v>
      </c>
      <c r="E397" s="173">
        <v>159</v>
      </c>
      <c r="F397" s="173">
        <v>2294</v>
      </c>
      <c r="G397" s="30">
        <f t="shared" si="55"/>
        <v>544492</v>
      </c>
      <c r="H397" s="173">
        <v>3794</v>
      </c>
      <c r="I397" s="173">
        <v>167</v>
      </c>
      <c r="J397" s="30">
        <v>8610</v>
      </c>
      <c r="K397" s="30">
        <v>36487</v>
      </c>
      <c r="L397" s="173">
        <v>45099</v>
      </c>
      <c r="M397" s="173">
        <v>1238</v>
      </c>
      <c r="N397" s="173">
        <v>12263</v>
      </c>
      <c r="O397" s="173">
        <v>27</v>
      </c>
      <c r="P397" s="30">
        <f t="shared" si="46"/>
        <v>32836</v>
      </c>
      <c r="Q397" s="30">
        <f t="shared" si="46"/>
        <v>1211</v>
      </c>
      <c r="R397" s="30">
        <f t="shared" si="47"/>
        <v>2.0074003867256184E-2</v>
      </c>
      <c r="S397" s="30">
        <f t="shared" si="48"/>
        <v>2.6217573792047338E-3</v>
      </c>
      <c r="T397" s="30">
        <f t="shared" si="49"/>
        <v>3.2333460992588256E-2</v>
      </c>
      <c r="U397" s="30">
        <f t="shared" si="50"/>
        <v>86366.142857142855</v>
      </c>
      <c r="V397" s="30">
        <f t="shared" si="51"/>
        <v>50730.285714285717</v>
      </c>
      <c r="W397" s="30">
        <f t="shared" si="52"/>
        <v>35635.857142857145</v>
      </c>
      <c r="X397" s="30">
        <f t="shared" si="53"/>
        <v>1640.2857142857142</v>
      </c>
      <c r="Y397" s="30">
        <f t="shared" si="54"/>
        <v>93.428571428571431</v>
      </c>
    </row>
    <row r="398" spans="1:25" x14ac:dyDescent="0.35">
      <c r="A398" s="31">
        <v>44248</v>
      </c>
      <c r="B398" s="30">
        <f t="shared" si="56"/>
        <v>4774782</v>
      </c>
      <c r="C398" s="173">
        <v>7607</v>
      </c>
      <c r="D398" s="173">
        <v>923</v>
      </c>
      <c r="E398" s="173">
        <v>197</v>
      </c>
      <c r="F398" s="173">
        <v>2339</v>
      </c>
      <c r="G398" s="30">
        <f t="shared" si="55"/>
        <v>546831</v>
      </c>
      <c r="H398" s="173">
        <v>4213</v>
      </c>
      <c r="I398" s="173">
        <v>203</v>
      </c>
      <c r="J398" s="30">
        <v>7183</v>
      </c>
      <c r="K398" s="30">
        <v>38526</v>
      </c>
      <c r="L398" s="173">
        <v>45721</v>
      </c>
      <c r="M398" s="173">
        <v>1058</v>
      </c>
      <c r="N398" s="173">
        <v>16422</v>
      </c>
      <c r="O398" s="173">
        <v>37</v>
      </c>
      <c r="P398" s="30">
        <f t="shared" si="46"/>
        <v>29299</v>
      </c>
      <c r="Q398" s="30">
        <f t="shared" si="46"/>
        <v>1021</v>
      </c>
      <c r="R398" s="30">
        <f t="shared" si="47"/>
        <v>1.99297059332239E-2</v>
      </c>
      <c r="S398" s="30">
        <f t="shared" si="48"/>
        <v>2.6477564064106103E-3</v>
      </c>
      <c r="T398" s="30">
        <f t="shared" si="49"/>
        <v>3.18385143496559E-2</v>
      </c>
      <c r="U398" s="30">
        <f t="shared" si="50"/>
        <v>87550.571428571435</v>
      </c>
      <c r="V398" s="30">
        <f t="shared" si="51"/>
        <v>51833</v>
      </c>
      <c r="W398" s="30">
        <f t="shared" si="52"/>
        <v>35717.571428571428</v>
      </c>
      <c r="X398" s="30">
        <f t="shared" si="53"/>
        <v>1650.2857142857142</v>
      </c>
      <c r="Y398" s="30">
        <f t="shared" si="54"/>
        <v>94.571428571428569</v>
      </c>
    </row>
    <row r="399" spans="1:25" x14ac:dyDescent="0.35">
      <c r="A399" s="31">
        <v>44249</v>
      </c>
      <c r="B399" s="30">
        <f t="shared" si="56"/>
        <v>4790979</v>
      </c>
      <c r="C399" s="173">
        <v>16197</v>
      </c>
      <c r="D399" s="173">
        <v>2103</v>
      </c>
      <c r="E399" s="173">
        <v>212</v>
      </c>
      <c r="F399" s="173">
        <v>3008</v>
      </c>
      <c r="G399" s="30">
        <f t="shared" si="55"/>
        <v>549839</v>
      </c>
      <c r="H399" s="173">
        <v>6999</v>
      </c>
      <c r="I399" s="173">
        <v>219</v>
      </c>
      <c r="J399" s="30">
        <v>15255</v>
      </c>
      <c r="K399" s="30">
        <v>125373</v>
      </c>
      <c r="L399" s="173">
        <v>140607</v>
      </c>
      <c r="M399" s="173">
        <v>2391</v>
      </c>
      <c r="N399" s="173">
        <v>58052</v>
      </c>
      <c r="O399" s="173">
        <v>170</v>
      </c>
      <c r="P399" s="30">
        <f t="shared" si="46"/>
        <v>82555</v>
      </c>
      <c r="Q399" s="30">
        <f t="shared" si="46"/>
        <v>2221</v>
      </c>
      <c r="R399" s="30">
        <f t="shared" si="47"/>
        <v>1.9165545411946223E-2</v>
      </c>
      <c r="S399" s="30">
        <f t="shared" si="48"/>
        <v>2.5833855322997322E-3</v>
      </c>
      <c r="T399" s="30">
        <f t="shared" si="49"/>
        <v>3.0523750285612734E-2</v>
      </c>
      <c r="U399" s="30">
        <f t="shared" si="50"/>
        <v>94813</v>
      </c>
      <c r="V399" s="30">
        <f t="shared" si="51"/>
        <v>56270</v>
      </c>
      <c r="W399" s="30">
        <f t="shared" si="52"/>
        <v>38543</v>
      </c>
      <c r="X399" s="30">
        <f t="shared" si="53"/>
        <v>1717.5714285714287</v>
      </c>
      <c r="Y399" s="30">
        <f t="shared" si="54"/>
        <v>99.571428571428569</v>
      </c>
    </row>
    <row r="400" spans="1:25" x14ac:dyDescent="0.35">
      <c r="A400" s="31">
        <v>44250</v>
      </c>
      <c r="B400" s="30">
        <f t="shared" si="56"/>
        <v>4804591</v>
      </c>
      <c r="C400" s="173">
        <v>13612</v>
      </c>
      <c r="D400" s="173">
        <v>1821</v>
      </c>
      <c r="E400" s="173">
        <v>284</v>
      </c>
      <c r="F400" s="173">
        <v>3217</v>
      </c>
      <c r="G400" s="30">
        <f t="shared" si="55"/>
        <v>553056</v>
      </c>
      <c r="H400" s="173">
        <v>6184</v>
      </c>
      <c r="I400" s="173">
        <v>288</v>
      </c>
      <c r="J400" s="30">
        <v>12769</v>
      </c>
      <c r="K400" s="30">
        <v>105450</v>
      </c>
      <c r="L400" s="173">
        <v>118232</v>
      </c>
      <c r="M400" s="173">
        <v>2084</v>
      </c>
      <c r="N400" s="173">
        <v>50278</v>
      </c>
      <c r="O400" s="173">
        <v>141</v>
      </c>
      <c r="P400" s="30">
        <f t="shared" si="46"/>
        <v>67954</v>
      </c>
      <c r="Q400" s="30">
        <f t="shared" si="46"/>
        <v>1943</v>
      </c>
      <c r="R400" s="30">
        <f t="shared" si="47"/>
        <v>1.9135338060172202E-2</v>
      </c>
      <c r="S400" s="30">
        <f t="shared" si="48"/>
        <v>2.5102188386303946E-3</v>
      </c>
      <c r="T400" s="30">
        <f t="shared" si="49"/>
        <v>3.0483126873229065E-2</v>
      </c>
      <c r="U400" s="30">
        <f t="shared" si="50"/>
        <v>93992.142857142855</v>
      </c>
      <c r="V400" s="30">
        <f t="shared" si="51"/>
        <v>55862.285714285717</v>
      </c>
      <c r="W400" s="30">
        <f t="shared" si="52"/>
        <v>38129.857142857145</v>
      </c>
      <c r="X400" s="30">
        <f t="shared" si="53"/>
        <v>1702.8571428571429</v>
      </c>
      <c r="Y400" s="30">
        <f t="shared" si="54"/>
        <v>95.714285714285708</v>
      </c>
    </row>
    <row r="401" spans="1:25" x14ac:dyDescent="0.35">
      <c r="A401" s="31">
        <v>44251</v>
      </c>
      <c r="B401" s="30">
        <f t="shared" si="56"/>
        <v>4816387</v>
      </c>
      <c r="C401" s="173">
        <v>11796</v>
      </c>
      <c r="D401" s="173">
        <v>1676</v>
      </c>
      <c r="E401" s="173">
        <v>255</v>
      </c>
      <c r="F401" s="173">
        <v>3124</v>
      </c>
      <c r="G401" s="30">
        <f t="shared" si="55"/>
        <v>556180</v>
      </c>
      <c r="H401" s="173">
        <v>6741</v>
      </c>
      <c r="I401" s="173">
        <v>261</v>
      </c>
      <c r="J401" s="30">
        <v>11055</v>
      </c>
      <c r="K401" s="30">
        <v>88858</v>
      </c>
      <c r="L401" s="173">
        <v>99907</v>
      </c>
      <c r="M401" s="173">
        <v>1918</v>
      </c>
      <c r="N401" s="173">
        <v>39196</v>
      </c>
      <c r="O401" s="173">
        <v>128</v>
      </c>
      <c r="P401" s="30">
        <f t="shared" si="46"/>
        <v>60711</v>
      </c>
      <c r="Q401" s="30">
        <f t="shared" si="46"/>
        <v>1790</v>
      </c>
      <c r="R401" s="30">
        <f t="shared" si="47"/>
        <v>1.8986504773152248E-2</v>
      </c>
      <c r="S401" s="30">
        <f t="shared" si="48"/>
        <v>2.587848133975292E-3</v>
      </c>
      <c r="T401" s="30">
        <f t="shared" si="49"/>
        <v>3.0132945543211821E-2</v>
      </c>
      <c r="U401" s="30">
        <f t="shared" si="50"/>
        <v>92900.571428571435</v>
      </c>
      <c r="V401" s="30">
        <f t="shared" si="51"/>
        <v>55307.285714285717</v>
      </c>
      <c r="W401" s="30">
        <f t="shared" si="52"/>
        <v>37593.285714285717</v>
      </c>
      <c r="X401" s="30">
        <f t="shared" si="53"/>
        <v>1666.5714285714287</v>
      </c>
      <c r="Y401" s="30">
        <f t="shared" si="54"/>
        <v>97.285714285714292</v>
      </c>
    </row>
    <row r="402" spans="1:25" x14ac:dyDescent="0.35">
      <c r="A402" s="31">
        <v>44252</v>
      </c>
      <c r="B402" s="30">
        <f t="shared" si="56"/>
        <v>4827790</v>
      </c>
      <c r="C402" s="173">
        <v>11403</v>
      </c>
      <c r="D402" s="173">
        <v>1584</v>
      </c>
      <c r="E402" s="173">
        <v>253</v>
      </c>
      <c r="F402" s="173">
        <v>3137</v>
      </c>
      <c r="G402" s="30">
        <f t="shared" si="55"/>
        <v>559317</v>
      </c>
      <c r="H402" s="173">
        <v>6973</v>
      </c>
      <c r="I402" s="173">
        <v>260</v>
      </c>
      <c r="J402" s="30">
        <v>10716</v>
      </c>
      <c r="K402" s="30">
        <v>109058</v>
      </c>
      <c r="L402" s="173">
        <v>119773</v>
      </c>
      <c r="M402" s="173">
        <v>1846</v>
      </c>
      <c r="N402" s="173">
        <v>53351</v>
      </c>
      <c r="O402" s="173">
        <v>111</v>
      </c>
      <c r="P402" s="30">
        <f t="shared" si="46"/>
        <v>66422</v>
      </c>
      <c r="Q402" s="30">
        <f t="shared" si="46"/>
        <v>1735</v>
      </c>
      <c r="R402" s="30">
        <f t="shared" si="47"/>
        <v>1.8648814078041316E-2</v>
      </c>
      <c r="S402" s="30">
        <f t="shared" si="48"/>
        <v>2.5986803810897183E-3</v>
      </c>
      <c r="T402" s="30">
        <f t="shared" si="49"/>
        <v>2.9686656629073039E-2</v>
      </c>
      <c r="U402" s="30">
        <f t="shared" si="50"/>
        <v>93357.142857142855</v>
      </c>
      <c r="V402" s="30">
        <f t="shared" si="51"/>
        <v>55315.857142857145</v>
      </c>
      <c r="W402" s="30">
        <f t="shared" si="52"/>
        <v>38041.285714285717</v>
      </c>
      <c r="X402" s="30">
        <f t="shared" si="53"/>
        <v>1642.1428571428571</v>
      </c>
      <c r="Y402" s="30">
        <f t="shared" si="54"/>
        <v>98.857142857142861</v>
      </c>
    </row>
    <row r="403" spans="1:25" x14ac:dyDescent="0.35">
      <c r="A403" s="31">
        <v>44253</v>
      </c>
      <c r="B403" s="30">
        <f t="shared" si="56"/>
        <v>4838558</v>
      </c>
      <c r="C403" s="173">
        <v>10768</v>
      </c>
      <c r="D403" s="173">
        <v>1430</v>
      </c>
      <c r="E403" s="173">
        <v>242</v>
      </c>
      <c r="F403" s="173">
        <v>3008</v>
      </c>
      <c r="G403" s="30">
        <f t="shared" si="55"/>
        <v>562325</v>
      </c>
      <c r="H403" s="173">
        <v>7580</v>
      </c>
      <c r="I403" s="173">
        <v>250</v>
      </c>
      <c r="J403" s="30">
        <v>10122</v>
      </c>
      <c r="K403" s="30">
        <v>77739</v>
      </c>
      <c r="L403" s="173">
        <v>87864</v>
      </c>
      <c r="M403" s="173">
        <v>1663</v>
      </c>
      <c r="N403" s="173">
        <v>40936</v>
      </c>
      <c r="O403" s="173">
        <v>89</v>
      </c>
      <c r="P403" s="30">
        <f t="shared" si="46"/>
        <v>46928</v>
      </c>
      <c r="Q403" s="30">
        <f t="shared" si="46"/>
        <v>1574</v>
      </c>
      <c r="R403" s="30">
        <f t="shared" si="47"/>
        <v>1.8560475226071699E-2</v>
      </c>
      <c r="S403" s="30">
        <f t="shared" si="48"/>
        <v>2.598910158300616E-3</v>
      </c>
      <c r="T403" s="30">
        <f t="shared" si="49"/>
        <v>2.9725501351159152E-2</v>
      </c>
      <c r="U403" s="30">
        <f t="shared" si="50"/>
        <v>93886.142857142855</v>
      </c>
      <c r="V403" s="30">
        <f t="shared" si="51"/>
        <v>55243.571428571428</v>
      </c>
      <c r="W403" s="30">
        <f t="shared" si="52"/>
        <v>38642.571428571428</v>
      </c>
      <c r="X403" s="30">
        <f t="shared" si="53"/>
        <v>1642.1428571428571</v>
      </c>
      <c r="Y403" s="30">
        <f t="shared" si="54"/>
        <v>100.42857142857143</v>
      </c>
    </row>
    <row r="404" spans="1:25" x14ac:dyDescent="0.35">
      <c r="A404" s="31">
        <v>44254</v>
      </c>
      <c r="B404" s="30">
        <f t="shared" si="56"/>
        <v>4845570</v>
      </c>
      <c r="C404" s="173">
        <v>7012</v>
      </c>
      <c r="D404" s="173">
        <v>965</v>
      </c>
      <c r="E404" s="173">
        <v>196</v>
      </c>
      <c r="F404" s="173">
        <v>2004</v>
      </c>
      <c r="G404" s="30">
        <f t="shared" si="55"/>
        <v>564329</v>
      </c>
      <c r="H404" s="173">
        <v>3470</v>
      </c>
      <c r="I404" s="173">
        <v>199</v>
      </c>
      <c r="J404" s="30">
        <v>6565</v>
      </c>
      <c r="K404" s="30">
        <v>26959</v>
      </c>
      <c r="L404" s="173">
        <v>33526</v>
      </c>
      <c r="M404" s="173">
        <v>1137</v>
      </c>
      <c r="N404" s="173">
        <v>9812</v>
      </c>
      <c r="O404" s="173">
        <v>45</v>
      </c>
      <c r="P404" s="30">
        <f t="shared" si="46"/>
        <v>23714</v>
      </c>
      <c r="Q404" s="30">
        <f t="shared" si="46"/>
        <v>1092</v>
      </c>
      <c r="R404" s="30">
        <f t="shared" si="47"/>
        <v>1.8736737760017348E-2</v>
      </c>
      <c r="S404" s="30">
        <f t="shared" si="48"/>
        <v>2.6898267841087569E-3</v>
      </c>
      <c r="T404" s="30">
        <f t="shared" si="49"/>
        <v>3.0128475063760814E-2</v>
      </c>
      <c r="U404" s="30">
        <f t="shared" si="50"/>
        <v>92232.857142857145</v>
      </c>
      <c r="V404" s="30">
        <f t="shared" si="51"/>
        <v>53940.428571428572</v>
      </c>
      <c r="W404" s="30">
        <f t="shared" si="52"/>
        <v>38292.428571428572</v>
      </c>
      <c r="X404" s="30">
        <f t="shared" si="53"/>
        <v>1625.1428571428571</v>
      </c>
      <c r="Y404" s="30">
        <f t="shared" si="54"/>
        <v>103</v>
      </c>
    </row>
    <row r="405" spans="1:25" x14ac:dyDescent="0.35">
      <c r="A405" s="31">
        <v>44255</v>
      </c>
      <c r="B405" s="30">
        <f t="shared" si="56"/>
        <v>4851497</v>
      </c>
      <c r="C405" s="173">
        <v>5927</v>
      </c>
      <c r="D405" s="173">
        <v>855</v>
      </c>
      <c r="E405" s="173">
        <v>217</v>
      </c>
      <c r="F405" s="173">
        <v>1961</v>
      </c>
      <c r="G405" s="30">
        <f t="shared" si="55"/>
        <v>566290</v>
      </c>
      <c r="H405" s="173">
        <v>3286</v>
      </c>
      <c r="I405" s="173">
        <v>219</v>
      </c>
      <c r="J405" s="30">
        <v>5509</v>
      </c>
      <c r="K405" s="30">
        <v>33601</v>
      </c>
      <c r="L405" s="173">
        <v>39120</v>
      </c>
      <c r="M405" s="173">
        <v>1003</v>
      </c>
      <c r="N405" s="173">
        <v>15961</v>
      </c>
      <c r="O405" s="173">
        <v>46</v>
      </c>
      <c r="P405" s="30">
        <f t="shared" si="46"/>
        <v>23159</v>
      </c>
      <c r="Q405" s="30">
        <f t="shared" si="46"/>
        <v>957</v>
      </c>
      <c r="R405" s="30">
        <f t="shared" si="47"/>
        <v>1.8844215207760525E-2</v>
      </c>
      <c r="S405" s="30">
        <f t="shared" si="48"/>
        <v>2.728094892856876E-3</v>
      </c>
      <c r="T405" s="30">
        <f t="shared" si="49"/>
        <v>3.0454201586784514E-2</v>
      </c>
      <c r="U405" s="30">
        <f t="shared" si="50"/>
        <v>91289.857142857145</v>
      </c>
      <c r="V405" s="30">
        <f t="shared" si="51"/>
        <v>53063.285714285717</v>
      </c>
      <c r="W405" s="30">
        <f t="shared" si="52"/>
        <v>38226.571428571428</v>
      </c>
      <c r="X405" s="30">
        <f t="shared" si="53"/>
        <v>1616</v>
      </c>
      <c r="Y405" s="30">
        <f t="shared" si="54"/>
        <v>104.28571428571429</v>
      </c>
    </row>
    <row r="406" spans="1:25" x14ac:dyDescent="0.35">
      <c r="A406" s="31">
        <v>44256</v>
      </c>
      <c r="B406" s="30">
        <f t="shared" si="56"/>
        <v>4864811</v>
      </c>
      <c r="C406" s="173">
        <v>13314</v>
      </c>
      <c r="D406" s="173">
        <v>1784</v>
      </c>
      <c r="E406" s="173">
        <v>253</v>
      </c>
      <c r="F406" s="173">
        <v>3184</v>
      </c>
      <c r="G406" s="30">
        <f t="shared" si="55"/>
        <v>569474</v>
      </c>
      <c r="H406" s="173">
        <v>7196</v>
      </c>
      <c r="I406" s="173">
        <v>263</v>
      </c>
      <c r="J406" s="30">
        <v>12369</v>
      </c>
      <c r="K406" s="30">
        <v>118284</v>
      </c>
      <c r="L406" s="173">
        <v>130682</v>
      </c>
      <c r="M406" s="173">
        <v>2047</v>
      </c>
      <c r="N406" s="173">
        <v>57776</v>
      </c>
      <c r="O406" s="173">
        <v>162</v>
      </c>
      <c r="P406" s="30">
        <f t="shared" si="46"/>
        <v>72906</v>
      </c>
      <c r="Q406" s="30">
        <f t="shared" si="46"/>
        <v>1885</v>
      </c>
      <c r="R406" s="30">
        <f t="shared" si="47"/>
        <v>1.8594699763473131E-2</v>
      </c>
      <c r="S406" s="30">
        <f t="shared" si="48"/>
        <v>2.7009838763981894E-3</v>
      </c>
      <c r="T406" s="30">
        <f t="shared" si="49"/>
        <v>3.0337705987385086E-2</v>
      </c>
      <c r="U406" s="30">
        <f t="shared" si="50"/>
        <v>89872</v>
      </c>
      <c r="V406" s="30">
        <f t="shared" si="51"/>
        <v>51684.857142857145</v>
      </c>
      <c r="W406" s="30">
        <f t="shared" si="52"/>
        <v>38187.142857142855</v>
      </c>
      <c r="X406" s="30">
        <f t="shared" si="53"/>
        <v>1568</v>
      </c>
      <c r="Y406" s="30">
        <f t="shared" si="54"/>
        <v>103.14285714285714</v>
      </c>
    </row>
    <row r="407" spans="1:25" x14ac:dyDescent="0.35">
      <c r="A407" s="31">
        <v>44257</v>
      </c>
      <c r="B407" s="30">
        <f t="shared" si="56"/>
        <v>4875921</v>
      </c>
      <c r="C407" s="173">
        <v>11110</v>
      </c>
      <c r="D407" s="173">
        <v>1430</v>
      </c>
      <c r="E407" s="173">
        <v>243</v>
      </c>
      <c r="F407" s="173">
        <v>3006</v>
      </c>
      <c r="G407" s="30">
        <f t="shared" si="55"/>
        <v>572480</v>
      </c>
      <c r="H407" s="173">
        <v>5907</v>
      </c>
      <c r="I407" s="173">
        <v>251</v>
      </c>
      <c r="J407" s="30">
        <v>10395</v>
      </c>
      <c r="K407" s="30">
        <v>94337</v>
      </c>
      <c r="L407" s="173">
        <v>104824</v>
      </c>
      <c r="M407" s="173">
        <v>1638</v>
      </c>
      <c r="N407" s="173">
        <v>49132</v>
      </c>
      <c r="O407" s="173">
        <v>146</v>
      </c>
      <c r="P407" s="30">
        <f t="shared" si="46"/>
        <v>55692</v>
      </c>
      <c r="Q407" s="30">
        <f t="shared" si="46"/>
        <v>1492</v>
      </c>
      <c r="R407" s="30">
        <f t="shared" si="47"/>
        <v>1.8275252722122607E-2</v>
      </c>
      <c r="S407" s="30">
        <f t="shared" si="48"/>
        <v>2.7313986865240979E-3</v>
      </c>
      <c r="T407" s="30">
        <f t="shared" si="49"/>
        <v>3.0111692205577745E-2</v>
      </c>
      <c r="U407" s="30">
        <f t="shared" si="50"/>
        <v>87956.571428571435</v>
      </c>
      <c r="V407" s="30">
        <f t="shared" si="51"/>
        <v>49933.142857142855</v>
      </c>
      <c r="W407" s="30">
        <f t="shared" si="52"/>
        <v>38023.428571428572</v>
      </c>
      <c r="X407" s="30">
        <f t="shared" si="53"/>
        <v>1503.5714285714287</v>
      </c>
      <c r="Y407" s="30">
        <f t="shared" si="54"/>
        <v>103.85714285714286</v>
      </c>
    </row>
    <row r="408" spans="1:25" x14ac:dyDescent="0.35">
      <c r="A408" s="31">
        <v>44258</v>
      </c>
      <c r="B408" s="30">
        <f t="shared" si="56"/>
        <v>4887085</v>
      </c>
      <c r="C408" s="173">
        <v>11164</v>
      </c>
      <c r="D408" s="173">
        <v>1567</v>
      </c>
      <c r="E408" s="173">
        <v>302</v>
      </c>
      <c r="F408" s="173">
        <v>3121</v>
      </c>
      <c r="G408" s="30">
        <f t="shared" si="55"/>
        <v>575601</v>
      </c>
      <c r="H408" s="173">
        <v>6719</v>
      </c>
      <c r="I408" s="173">
        <v>312</v>
      </c>
      <c r="J408" s="30">
        <v>10405</v>
      </c>
      <c r="K408" s="30">
        <v>84594</v>
      </c>
      <c r="L408" s="173">
        <v>95091</v>
      </c>
      <c r="M408" s="173">
        <v>1801</v>
      </c>
      <c r="N408" s="173">
        <v>38663</v>
      </c>
      <c r="O408" s="173">
        <v>132</v>
      </c>
      <c r="P408" s="30">
        <f t="shared" si="46"/>
        <v>56428</v>
      </c>
      <c r="Q408" s="30">
        <f t="shared" si="46"/>
        <v>1669</v>
      </c>
      <c r="R408" s="30">
        <f t="shared" si="47"/>
        <v>1.8227802514405447E-2</v>
      </c>
      <c r="S408" s="30">
        <f t="shared" si="48"/>
        <v>2.7519378385805872E-3</v>
      </c>
      <c r="T408" s="30">
        <f t="shared" si="49"/>
        <v>3.0134772294778549E-2</v>
      </c>
      <c r="U408" s="30">
        <f t="shared" si="50"/>
        <v>87268.571428571435</v>
      </c>
      <c r="V408" s="30">
        <f t="shared" si="51"/>
        <v>49321.285714285717</v>
      </c>
      <c r="W408" s="30">
        <f t="shared" si="52"/>
        <v>37947.285714285717</v>
      </c>
      <c r="X408" s="30">
        <f t="shared" si="53"/>
        <v>1486.2857142857142</v>
      </c>
      <c r="Y408" s="30">
        <f t="shared" si="54"/>
        <v>104.42857142857143</v>
      </c>
    </row>
    <row r="409" spans="1:25" x14ac:dyDescent="0.35">
      <c r="A409" s="31">
        <v>44259</v>
      </c>
      <c r="B409" s="30">
        <f t="shared" si="56"/>
        <v>4897674</v>
      </c>
      <c r="C409" s="173">
        <v>10589</v>
      </c>
      <c r="D409" s="173">
        <v>1526</v>
      </c>
      <c r="E409" s="173">
        <v>283</v>
      </c>
      <c r="F409" s="173">
        <v>3449</v>
      </c>
      <c r="G409" s="30">
        <f t="shared" si="55"/>
        <v>579050</v>
      </c>
      <c r="H409" s="173">
        <v>7424</v>
      </c>
      <c r="I409" s="173">
        <v>291</v>
      </c>
      <c r="J409" s="30">
        <v>9800</v>
      </c>
      <c r="K409" s="30">
        <v>105815</v>
      </c>
      <c r="L409" s="173">
        <v>115674</v>
      </c>
      <c r="M409" s="173">
        <v>1767</v>
      </c>
      <c r="N409" s="173">
        <v>53633</v>
      </c>
      <c r="O409" s="173">
        <v>125</v>
      </c>
      <c r="P409" s="30">
        <f t="shared" si="46"/>
        <v>62041</v>
      </c>
      <c r="Q409" s="30">
        <f t="shared" si="46"/>
        <v>1642</v>
      </c>
      <c r="R409" s="30">
        <f t="shared" si="47"/>
        <v>1.8220741915122591E-2</v>
      </c>
      <c r="S409" s="30">
        <f t="shared" si="48"/>
        <v>2.8016682147920559E-3</v>
      </c>
      <c r="T409" s="30">
        <f t="shared" si="49"/>
        <v>3.0249246042456317E-2</v>
      </c>
      <c r="U409" s="30">
        <f t="shared" si="50"/>
        <v>86683</v>
      </c>
      <c r="V409" s="30">
        <f t="shared" si="51"/>
        <v>48695.428571428572</v>
      </c>
      <c r="W409" s="30">
        <f t="shared" si="52"/>
        <v>37987.571428571428</v>
      </c>
      <c r="X409" s="30">
        <f t="shared" si="53"/>
        <v>1473</v>
      </c>
      <c r="Y409" s="30">
        <f t="shared" si="54"/>
        <v>106.42857142857143</v>
      </c>
    </row>
    <row r="410" spans="1:25" x14ac:dyDescent="0.35">
      <c r="A410" s="31">
        <v>44260</v>
      </c>
      <c r="B410" s="30">
        <f t="shared" si="56"/>
        <v>4907496</v>
      </c>
      <c r="C410" s="173">
        <v>9822</v>
      </c>
      <c r="D410" s="173">
        <v>1367</v>
      </c>
      <c r="E410" s="173">
        <v>292</v>
      </c>
      <c r="F410" s="173">
        <v>3111</v>
      </c>
      <c r="G410" s="30">
        <f t="shared" si="55"/>
        <v>582161</v>
      </c>
      <c r="H410" s="173">
        <v>6441</v>
      </c>
      <c r="I410" s="173">
        <v>303</v>
      </c>
      <c r="J410" s="30">
        <v>9176</v>
      </c>
      <c r="K410" s="30">
        <v>76509</v>
      </c>
      <c r="L410" s="173">
        <v>85774</v>
      </c>
      <c r="M410" s="173">
        <v>1640</v>
      </c>
      <c r="N410" s="173">
        <v>40376</v>
      </c>
      <c r="O410" s="173">
        <v>91</v>
      </c>
      <c r="P410" s="30">
        <f t="shared" si="46"/>
        <v>45398</v>
      </c>
      <c r="Q410" s="30">
        <f t="shared" si="46"/>
        <v>1549</v>
      </c>
      <c r="R410" s="30">
        <f t="shared" ref="R410" si="57">((SUM(M404:M410))/(SUM(L404:L410)))</f>
        <v>1.8245682505610303E-2</v>
      </c>
      <c r="S410" s="30">
        <f t="shared" si="48"/>
        <v>2.815117974923969E-3</v>
      </c>
      <c r="T410" s="30">
        <f t="shared" si="49"/>
        <v>3.0311960346321366E-2</v>
      </c>
      <c r="U410" s="30">
        <f t="shared" si="50"/>
        <v>86384.428571428565</v>
      </c>
      <c r="V410" s="30">
        <f t="shared" ref="V410:V464" si="58">AVERAGE(P404:P410)</f>
        <v>48476.857142857145</v>
      </c>
      <c r="W410" s="30">
        <f t="shared" si="52"/>
        <v>37907.571428571428</v>
      </c>
      <c r="X410" s="30">
        <f t="shared" si="53"/>
        <v>1469.4285714285713</v>
      </c>
      <c r="Y410" s="30">
        <f t="shared" si="54"/>
        <v>106.71428571428571</v>
      </c>
    </row>
    <row r="411" spans="1:25" x14ac:dyDescent="0.35">
      <c r="A411" s="31">
        <v>44261</v>
      </c>
      <c r="B411" s="30">
        <f t="shared" si="56"/>
        <v>4914308</v>
      </c>
      <c r="C411" s="173">
        <v>6812</v>
      </c>
      <c r="D411" s="173">
        <v>866</v>
      </c>
      <c r="E411" s="173">
        <v>220</v>
      </c>
      <c r="F411" s="173">
        <v>2046</v>
      </c>
      <c r="G411" s="30">
        <f t="shared" si="55"/>
        <v>584207</v>
      </c>
      <c r="H411" s="173">
        <v>3824</v>
      </c>
      <c r="I411" s="173">
        <v>223</v>
      </c>
      <c r="J411" s="30">
        <v>6466</v>
      </c>
      <c r="K411" s="30">
        <v>26576</v>
      </c>
      <c r="L411" s="173">
        <v>33059</v>
      </c>
      <c r="M411" s="173">
        <v>1024</v>
      </c>
      <c r="N411" s="173">
        <v>9946</v>
      </c>
      <c r="O411" s="173">
        <v>22</v>
      </c>
      <c r="P411" s="30">
        <f t="shared" si="46"/>
        <v>23113</v>
      </c>
      <c r="Q411" s="30">
        <f t="shared" si="46"/>
        <v>1002</v>
      </c>
      <c r="R411" s="30">
        <f t="shared" ref="R411:R467" si="59">((SUM(M405:M411))/(SUM(L405:L411)))</f>
        <v>1.8072767715284398E-2</v>
      </c>
      <c r="S411" s="30">
        <f t="shared" si="48"/>
        <v>2.7270638487006896E-3</v>
      </c>
      <c r="T411" s="30">
        <f t="shared" si="49"/>
        <v>3.010004811992785E-2</v>
      </c>
      <c r="U411" s="30">
        <f t="shared" si="50"/>
        <v>86317.71428571429</v>
      </c>
      <c r="V411" s="30">
        <f t="shared" si="58"/>
        <v>48391</v>
      </c>
      <c r="W411" s="30">
        <f t="shared" si="52"/>
        <v>37926.714285714283</v>
      </c>
      <c r="X411" s="30">
        <f t="shared" si="53"/>
        <v>1456.5714285714287</v>
      </c>
      <c r="Y411" s="30">
        <f t="shared" si="54"/>
        <v>103.42857142857143</v>
      </c>
    </row>
    <row r="412" spans="1:25" x14ac:dyDescent="0.35">
      <c r="A412" s="31">
        <v>44262</v>
      </c>
      <c r="B412" s="30">
        <f t="shared" si="56"/>
        <v>4920194</v>
      </c>
      <c r="C412" s="173">
        <v>5886</v>
      </c>
      <c r="D412" s="173">
        <v>742</v>
      </c>
      <c r="E412" s="173">
        <v>197</v>
      </c>
      <c r="F412" s="173">
        <v>1908</v>
      </c>
      <c r="G412" s="30">
        <f t="shared" ref="G412:G477" si="60">F412+G411</f>
        <v>586115</v>
      </c>
      <c r="H412" s="173">
        <v>3252</v>
      </c>
      <c r="I412" s="173">
        <v>201</v>
      </c>
      <c r="J412" s="30">
        <v>5512</v>
      </c>
      <c r="K412" s="30">
        <v>31104</v>
      </c>
      <c r="L412" s="173">
        <v>36620</v>
      </c>
      <c r="M412" s="173">
        <v>862</v>
      </c>
      <c r="N412" s="173">
        <v>14524</v>
      </c>
      <c r="O412" s="173">
        <v>29</v>
      </c>
      <c r="P412" s="30">
        <f t="shared" si="46"/>
        <v>22096</v>
      </c>
      <c r="Q412" s="30">
        <f t="shared" si="46"/>
        <v>833</v>
      </c>
      <c r="R412" s="30">
        <f t="shared" si="59"/>
        <v>1.7913528461553804E-2</v>
      </c>
      <c r="S412" s="30">
        <f t="shared" si="48"/>
        <v>2.6775231963643248E-3</v>
      </c>
      <c r="T412" s="30">
        <f t="shared" si="49"/>
        <v>2.9827585185711662E-2</v>
      </c>
      <c r="U412" s="30">
        <f t="shared" si="50"/>
        <v>85960.571428571435</v>
      </c>
      <c r="V412" s="30">
        <f t="shared" si="58"/>
        <v>48239.142857142855</v>
      </c>
      <c r="W412" s="30">
        <f t="shared" si="52"/>
        <v>37721.428571428572</v>
      </c>
      <c r="X412" s="30">
        <f t="shared" si="53"/>
        <v>1438.8571428571429</v>
      </c>
      <c r="Y412" s="30">
        <f t="shared" si="54"/>
        <v>101</v>
      </c>
    </row>
    <row r="413" spans="1:25" x14ac:dyDescent="0.35">
      <c r="A413" s="31">
        <v>44263</v>
      </c>
      <c r="B413" s="30">
        <f t="shared" si="56"/>
        <v>4932948</v>
      </c>
      <c r="C413" s="173">
        <v>12754</v>
      </c>
      <c r="D413" s="173">
        <v>1756</v>
      </c>
      <c r="E413" s="173">
        <v>316</v>
      </c>
      <c r="F413" s="173">
        <v>3369</v>
      </c>
      <c r="G413" s="30">
        <f t="shared" si="60"/>
        <v>589484</v>
      </c>
      <c r="H413" s="173">
        <v>7786</v>
      </c>
      <c r="I413" s="173">
        <v>323</v>
      </c>
      <c r="J413" s="30">
        <v>11875</v>
      </c>
      <c r="K413" s="30">
        <v>118321</v>
      </c>
      <c r="L413" s="173">
        <v>130311</v>
      </c>
      <c r="M413" s="173">
        <v>1960</v>
      </c>
      <c r="N413" s="173">
        <v>58449</v>
      </c>
      <c r="O413" s="173">
        <v>121</v>
      </c>
      <c r="P413" s="30">
        <f t="shared" si="46"/>
        <v>71862</v>
      </c>
      <c r="Q413" s="30">
        <f t="shared" si="46"/>
        <v>1839</v>
      </c>
      <c r="R413" s="30">
        <f t="shared" si="59"/>
        <v>1.7779906311268089E-2</v>
      </c>
      <c r="S413" s="30">
        <f t="shared" si="48"/>
        <v>2.5158373091873393E-3</v>
      </c>
      <c r="T413" s="30">
        <f t="shared" si="49"/>
        <v>2.978344176098387E-2</v>
      </c>
      <c r="U413" s="30">
        <f t="shared" si="50"/>
        <v>85907.571428571435</v>
      </c>
      <c r="V413" s="30">
        <f t="shared" si="58"/>
        <v>48090</v>
      </c>
      <c r="W413" s="30">
        <f t="shared" si="52"/>
        <v>37817.571428571428</v>
      </c>
      <c r="X413" s="30">
        <f t="shared" si="53"/>
        <v>1432.2857142857142</v>
      </c>
      <c r="Y413" s="30">
        <f t="shared" si="54"/>
        <v>95.142857142857139</v>
      </c>
    </row>
    <row r="414" spans="1:25" x14ac:dyDescent="0.35">
      <c r="A414" s="31">
        <v>44264</v>
      </c>
      <c r="B414" s="30">
        <f t="shared" si="56"/>
        <v>4944878</v>
      </c>
      <c r="C414" s="173">
        <v>11930</v>
      </c>
      <c r="D414" s="173">
        <v>1586</v>
      </c>
      <c r="E414" s="173">
        <v>305</v>
      </c>
      <c r="F414" s="173">
        <v>3111</v>
      </c>
      <c r="G414" s="30">
        <f t="shared" si="60"/>
        <v>592595</v>
      </c>
      <c r="H414" s="173">
        <v>5962</v>
      </c>
      <c r="I414" s="173">
        <v>310</v>
      </c>
      <c r="J414" s="30">
        <v>11133</v>
      </c>
      <c r="K414" s="30">
        <v>97906</v>
      </c>
      <c r="L414" s="173">
        <v>109136</v>
      </c>
      <c r="M414" s="173">
        <v>1808</v>
      </c>
      <c r="N414" s="173">
        <v>48587</v>
      </c>
      <c r="O414" s="173">
        <v>125</v>
      </c>
      <c r="P414" s="30">
        <f t="shared" si="46"/>
        <v>60549</v>
      </c>
      <c r="Q414" s="30">
        <f t="shared" si="46"/>
        <v>1683</v>
      </c>
      <c r="R414" s="30">
        <f t="shared" si="59"/>
        <v>1.7934006422692411E-2</v>
      </c>
      <c r="S414" s="30">
        <f t="shared" si="48"/>
        <v>2.4415356312789105E-3</v>
      </c>
      <c r="T414" s="30">
        <f t="shared" si="49"/>
        <v>2.9919147727439113E-2</v>
      </c>
      <c r="U414" s="30">
        <f t="shared" si="50"/>
        <v>86523.571428571435</v>
      </c>
      <c r="V414" s="30">
        <f t="shared" si="58"/>
        <v>48783.857142857145</v>
      </c>
      <c r="W414" s="30">
        <f t="shared" si="52"/>
        <v>37739.714285714283</v>
      </c>
      <c r="X414" s="30">
        <f t="shared" si="53"/>
        <v>1459.5714285714287</v>
      </c>
      <c r="Y414" s="30">
        <f t="shared" si="54"/>
        <v>92.142857142857139</v>
      </c>
    </row>
    <row r="415" spans="1:25" x14ac:dyDescent="0.35">
      <c r="A415" s="31">
        <v>44265</v>
      </c>
      <c r="B415" s="30">
        <f t="shared" si="56"/>
        <v>4955784</v>
      </c>
      <c r="C415" s="173">
        <v>10906</v>
      </c>
      <c r="D415" s="173">
        <v>1531</v>
      </c>
      <c r="E415" s="173">
        <v>320</v>
      </c>
      <c r="F415" s="173">
        <v>3081</v>
      </c>
      <c r="G415" s="30">
        <f t="shared" si="60"/>
        <v>595676</v>
      </c>
      <c r="H415" s="173">
        <v>6367</v>
      </c>
      <c r="I415" s="173">
        <v>328</v>
      </c>
      <c r="J415" s="30">
        <v>10162</v>
      </c>
      <c r="K415" s="30">
        <v>80556</v>
      </c>
      <c r="L415" s="173">
        <v>90790</v>
      </c>
      <c r="M415" s="173">
        <v>1722</v>
      </c>
      <c r="N415" s="173">
        <v>36980</v>
      </c>
      <c r="O415" s="173">
        <v>86</v>
      </c>
      <c r="P415" s="30">
        <f t="shared" si="46"/>
        <v>53810</v>
      </c>
      <c r="Q415" s="30">
        <f t="shared" si="46"/>
        <v>1636</v>
      </c>
      <c r="R415" s="30">
        <f t="shared" si="59"/>
        <v>1.7930903745485262E-2</v>
      </c>
      <c r="S415" s="30">
        <f t="shared" si="48"/>
        <v>2.2819482275852872E-3</v>
      </c>
      <c r="T415" s="30">
        <f t="shared" si="49"/>
        <v>3.0052911302007559E-2</v>
      </c>
      <c r="U415" s="30">
        <f t="shared" si="50"/>
        <v>85909.142857142855</v>
      </c>
      <c r="V415" s="30">
        <f t="shared" si="58"/>
        <v>48409.857142857145</v>
      </c>
      <c r="W415" s="30">
        <f t="shared" si="52"/>
        <v>37499.285714285717</v>
      </c>
      <c r="X415" s="30">
        <f t="shared" si="53"/>
        <v>1454.8571428571429</v>
      </c>
      <c r="Y415" s="30">
        <f t="shared" si="54"/>
        <v>85.571428571428569</v>
      </c>
    </row>
    <row r="416" spans="1:25" x14ac:dyDescent="0.35">
      <c r="A416" s="31">
        <v>44266</v>
      </c>
      <c r="B416" s="30">
        <f t="shared" si="56"/>
        <v>4966257</v>
      </c>
      <c r="C416" s="173">
        <v>10473</v>
      </c>
      <c r="D416" s="173">
        <v>1599</v>
      </c>
      <c r="E416" s="173">
        <v>286</v>
      </c>
      <c r="F416" s="173">
        <v>3015</v>
      </c>
      <c r="G416" s="30">
        <f t="shared" si="60"/>
        <v>598691</v>
      </c>
      <c r="H416" s="173">
        <v>6563</v>
      </c>
      <c r="I416" s="173">
        <v>291</v>
      </c>
      <c r="J416" s="30">
        <v>9676</v>
      </c>
      <c r="K416" s="30">
        <v>100733</v>
      </c>
      <c r="L416" s="173">
        <v>110469</v>
      </c>
      <c r="M416" s="173">
        <v>1789</v>
      </c>
      <c r="N416" s="173">
        <v>52854</v>
      </c>
      <c r="O416" s="173">
        <v>91</v>
      </c>
      <c r="P416" s="30">
        <f t="shared" si="46"/>
        <v>57615</v>
      </c>
      <c r="Q416" s="30">
        <f t="shared" si="46"/>
        <v>1698</v>
      </c>
      <c r="R416" s="30">
        <f t="shared" si="59"/>
        <v>1.8124359441021608E-2</v>
      </c>
      <c r="S416" s="30">
        <f t="shared" si="48"/>
        <v>2.158828653960782E-3</v>
      </c>
      <c r="T416" s="30">
        <f t="shared" si="49"/>
        <v>3.0618072436857702E-2</v>
      </c>
      <c r="U416" s="30">
        <f t="shared" si="50"/>
        <v>85165.571428571435</v>
      </c>
      <c r="V416" s="30">
        <f t="shared" si="58"/>
        <v>47777.571428571428</v>
      </c>
      <c r="W416" s="30">
        <f t="shared" si="52"/>
        <v>37388</v>
      </c>
      <c r="X416" s="30">
        <f t="shared" si="53"/>
        <v>1462.8571428571429</v>
      </c>
      <c r="Y416" s="30">
        <f t="shared" si="54"/>
        <v>80.714285714285708</v>
      </c>
    </row>
    <row r="417" spans="1:25" x14ac:dyDescent="0.35">
      <c r="A417" s="31">
        <v>44267</v>
      </c>
      <c r="B417" s="30">
        <f t="shared" si="56"/>
        <v>4975928</v>
      </c>
      <c r="C417" s="173">
        <v>9671</v>
      </c>
      <c r="D417" s="173">
        <v>1434</v>
      </c>
      <c r="E417" s="173">
        <v>305</v>
      </c>
      <c r="F417" s="173">
        <v>2819</v>
      </c>
      <c r="G417" s="30">
        <f t="shared" si="60"/>
        <v>601510</v>
      </c>
      <c r="H417" s="173">
        <v>6120</v>
      </c>
      <c r="I417" s="173">
        <v>316</v>
      </c>
      <c r="J417" s="30">
        <v>9007</v>
      </c>
      <c r="K417" s="30">
        <v>74983</v>
      </c>
      <c r="L417" s="173">
        <v>84013</v>
      </c>
      <c r="M417" s="173">
        <v>1656</v>
      </c>
      <c r="N417" s="173">
        <v>39881</v>
      </c>
      <c r="O417" s="173">
        <v>85</v>
      </c>
      <c r="P417" s="30">
        <f t="shared" si="46"/>
        <v>44132</v>
      </c>
      <c r="Q417" s="30">
        <f t="shared" si="46"/>
        <v>1571</v>
      </c>
      <c r="R417" s="30">
        <f t="shared" si="59"/>
        <v>1.8204973771782543E-2</v>
      </c>
      <c r="S417" s="30">
        <f t="shared" si="48"/>
        <v>2.1399504634007221E-3</v>
      </c>
      <c r="T417" s="30">
        <f t="shared" si="49"/>
        <v>3.0800445408896773E-2</v>
      </c>
      <c r="U417" s="30">
        <f t="shared" si="50"/>
        <v>84914</v>
      </c>
      <c r="V417" s="30">
        <f t="shared" si="58"/>
        <v>47596.714285714283</v>
      </c>
      <c r="W417" s="30">
        <f t="shared" si="52"/>
        <v>37317.285714285717</v>
      </c>
      <c r="X417" s="30">
        <f t="shared" si="53"/>
        <v>1466</v>
      </c>
      <c r="Y417" s="30">
        <f t="shared" si="54"/>
        <v>79.857142857142861</v>
      </c>
    </row>
    <row r="418" spans="1:25" x14ac:dyDescent="0.35">
      <c r="A418" s="31">
        <v>44268</v>
      </c>
      <c r="B418" s="30">
        <f t="shared" si="56"/>
        <v>4983004</v>
      </c>
      <c r="C418" s="173">
        <v>7076</v>
      </c>
      <c r="D418" s="173">
        <v>1073</v>
      </c>
      <c r="E418" s="173">
        <v>249</v>
      </c>
      <c r="F418" s="173">
        <v>2064</v>
      </c>
      <c r="G418" s="30">
        <f t="shared" si="60"/>
        <v>603574</v>
      </c>
      <c r="H418" s="173">
        <v>3525</v>
      </c>
      <c r="I418" s="173">
        <v>256</v>
      </c>
      <c r="J418" s="30">
        <v>6628</v>
      </c>
      <c r="K418" s="30">
        <v>26103</v>
      </c>
      <c r="L418" s="173">
        <v>32734</v>
      </c>
      <c r="M418" s="173">
        <v>1225</v>
      </c>
      <c r="N418" s="173">
        <v>9256</v>
      </c>
      <c r="O418" s="173">
        <v>29</v>
      </c>
      <c r="P418" s="30">
        <f t="shared" si="46"/>
        <v>23478</v>
      </c>
      <c r="Q418" s="30">
        <f t="shared" si="46"/>
        <v>1196</v>
      </c>
      <c r="R418" s="30">
        <f t="shared" si="59"/>
        <v>1.8553275439213698E-2</v>
      </c>
      <c r="S418" s="30">
        <f t="shared" si="48"/>
        <v>2.1724861916624125E-3</v>
      </c>
      <c r="T418" s="30">
        <f t="shared" si="49"/>
        <v>3.1348375916676163E-2</v>
      </c>
      <c r="U418" s="30">
        <f t="shared" si="50"/>
        <v>84867.571428571435</v>
      </c>
      <c r="V418" s="30">
        <f t="shared" si="58"/>
        <v>47648.857142857145</v>
      </c>
      <c r="W418" s="30">
        <f t="shared" si="52"/>
        <v>37218.714285714283</v>
      </c>
      <c r="X418" s="30">
        <f t="shared" si="53"/>
        <v>1493.7142857142858</v>
      </c>
      <c r="Y418" s="30">
        <f t="shared" si="54"/>
        <v>80.857142857142861</v>
      </c>
    </row>
    <row r="419" spans="1:25" x14ac:dyDescent="0.35">
      <c r="A419" s="31">
        <v>44269</v>
      </c>
      <c r="B419" s="30">
        <f t="shared" si="56"/>
        <v>4988710</v>
      </c>
      <c r="C419" s="173">
        <v>5706</v>
      </c>
      <c r="D419" s="173">
        <v>829</v>
      </c>
      <c r="E419" s="173">
        <v>220</v>
      </c>
      <c r="F419" s="173">
        <v>2036</v>
      </c>
      <c r="G419" s="30">
        <f t="shared" si="60"/>
        <v>605610</v>
      </c>
      <c r="H419" s="173">
        <v>3297</v>
      </c>
      <c r="I419" s="173">
        <v>227</v>
      </c>
      <c r="J419" s="30">
        <v>5344</v>
      </c>
      <c r="K419" s="30">
        <v>30162</v>
      </c>
      <c r="L419" s="173">
        <v>35506</v>
      </c>
      <c r="M419" s="173">
        <v>932</v>
      </c>
      <c r="N419" s="173">
        <v>14684</v>
      </c>
      <c r="O419" s="173">
        <v>27</v>
      </c>
      <c r="P419" s="30">
        <f t="shared" si="46"/>
        <v>20822</v>
      </c>
      <c r="Q419" s="30">
        <f t="shared" si="46"/>
        <v>905</v>
      </c>
      <c r="R419" s="30">
        <f t="shared" si="59"/>
        <v>1.8706183732770731E-2</v>
      </c>
      <c r="S419" s="30">
        <f t="shared" si="48"/>
        <v>2.1634809026778831E-3</v>
      </c>
      <c r="T419" s="30">
        <f t="shared" si="49"/>
        <v>3.1685266110489121E-2</v>
      </c>
      <c r="U419" s="30">
        <f t="shared" si="50"/>
        <v>84708.428571428565</v>
      </c>
      <c r="V419" s="30">
        <f t="shared" si="58"/>
        <v>47466.857142857145</v>
      </c>
      <c r="W419" s="30">
        <f t="shared" si="52"/>
        <v>37241.571428571428</v>
      </c>
      <c r="X419" s="30">
        <f t="shared" si="53"/>
        <v>1504</v>
      </c>
      <c r="Y419" s="30">
        <f t="shared" si="54"/>
        <v>80.571428571428569</v>
      </c>
    </row>
    <row r="420" spans="1:25" x14ac:dyDescent="0.35">
      <c r="A420" s="31">
        <v>44270</v>
      </c>
      <c r="B420" s="30">
        <f t="shared" si="56"/>
        <v>5001891</v>
      </c>
      <c r="C420" s="173">
        <v>13181</v>
      </c>
      <c r="D420" s="173">
        <v>1986</v>
      </c>
      <c r="E420" s="173">
        <v>336</v>
      </c>
      <c r="F420" s="173">
        <v>3403</v>
      </c>
      <c r="G420" s="30">
        <f t="shared" si="60"/>
        <v>609013</v>
      </c>
      <c r="H420" s="173">
        <v>6934</v>
      </c>
      <c r="I420" s="173">
        <v>353</v>
      </c>
      <c r="J420" s="30">
        <v>12172</v>
      </c>
      <c r="K420" s="30">
        <v>112223</v>
      </c>
      <c r="L420" s="173">
        <v>124413</v>
      </c>
      <c r="M420" s="173">
        <v>2253</v>
      </c>
      <c r="N420" s="173">
        <v>56680</v>
      </c>
      <c r="O420" s="173">
        <v>137</v>
      </c>
      <c r="P420" s="30">
        <f t="shared" si="46"/>
        <v>67733</v>
      </c>
      <c r="Q420" s="30">
        <f t="shared" si="46"/>
        <v>2116</v>
      </c>
      <c r="R420" s="30">
        <f t="shared" si="59"/>
        <v>1.9393214674454613E-2</v>
      </c>
      <c r="S420" s="30">
        <f t="shared" si="48"/>
        <v>2.2400568510980139E-3</v>
      </c>
      <c r="T420" s="30">
        <f t="shared" si="49"/>
        <v>3.2928118876451751E-2</v>
      </c>
      <c r="U420" s="30">
        <f t="shared" si="50"/>
        <v>83865.857142857145</v>
      </c>
      <c r="V420" s="30">
        <f t="shared" si="58"/>
        <v>46877</v>
      </c>
      <c r="W420" s="30">
        <f t="shared" si="52"/>
        <v>36988.857142857145</v>
      </c>
      <c r="X420" s="30">
        <f t="shared" si="53"/>
        <v>1543.5714285714287</v>
      </c>
      <c r="Y420" s="30">
        <f t="shared" si="54"/>
        <v>82.857142857142861</v>
      </c>
    </row>
    <row r="421" spans="1:25" x14ac:dyDescent="0.35">
      <c r="A421" s="31">
        <v>44271</v>
      </c>
      <c r="B421" s="30">
        <f t="shared" si="56"/>
        <v>5014150</v>
      </c>
      <c r="C421" s="173">
        <v>12259</v>
      </c>
      <c r="D421" s="173">
        <v>1807</v>
      </c>
      <c r="E421" s="173">
        <v>320</v>
      </c>
      <c r="F421" s="173">
        <v>3135</v>
      </c>
      <c r="G421" s="30">
        <f t="shared" si="60"/>
        <v>612148</v>
      </c>
      <c r="H421" s="173">
        <v>5957</v>
      </c>
      <c r="I421" s="173">
        <v>324</v>
      </c>
      <c r="J421" s="30">
        <v>11309</v>
      </c>
      <c r="K421" s="30">
        <v>95754</v>
      </c>
      <c r="L421" s="173">
        <v>107126</v>
      </c>
      <c r="M421" s="173">
        <v>2004</v>
      </c>
      <c r="N421" s="173">
        <v>46645</v>
      </c>
      <c r="O421" s="173">
        <v>134</v>
      </c>
      <c r="P421" s="30">
        <f t="shared" si="46"/>
        <v>60481</v>
      </c>
      <c r="Q421" s="30">
        <f t="shared" si="46"/>
        <v>1870</v>
      </c>
      <c r="R421" s="30">
        <f t="shared" si="59"/>
        <v>1.9794855491230678E-2</v>
      </c>
      <c r="S421" s="30">
        <f t="shared" si="48"/>
        <v>2.2920071600902796E-3</v>
      </c>
      <c r="T421" s="30">
        <f t="shared" si="49"/>
        <v>3.3504942527684559E-2</v>
      </c>
      <c r="U421" s="30">
        <f t="shared" si="50"/>
        <v>83578.71428571429</v>
      </c>
      <c r="V421" s="30">
        <f t="shared" si="58"/>
        <v>46867.285714285717</v>
      </c>
      <c r="W421" s="30">
        <f t="shared" si="52"/>
        <v>36711.428571428572</v>
      </c>
      <c r="X421" s="30">
        <f t="shared" si="53"/>
        <v>1570.2857142857142</v>
      </c>
      <c r="Y421" s="30">
        <f t="shared" si="54"/>
        <v>84.142857142857139</v>
      </c>
    </row>
    <row r="422" spans="1:25" x14ac:dyDescent="0.35">
      <c r="A422" s="31">
        <v>44272</v>
      </c>
      <c r="B422" s="30">
        <f t="shared" si="56"/>
        <v>5025713</v>
      </c>
      <c r="C422" s="173">
        <v>11563</v>
      </c>
      <c r="D422" s="173">
        <v>1860</v>
      </c>
      <c r="E422" s="173">
        <v>328</v>
      </c>
      <c r="F422" s="173">
        <v>3374</v>
      </c>
      <c r="G422" s="30">
        <f t="shared" si="60"/>
        <v>615522</v>
      </c>
      <c r="H422" s="173">
        <v>6430</v>
      </c>
      <c r="I422" s="173">
        <v>335</v>
      </c>
      <c r="J422" s="30">
        <v>10603</v>
      </c>
      <c r="K422" s="30">
        <v>79903</v>
      </c>
      <c r="L422" s="173">
        <v>90595</v>
      </c>
      <c r="M422" s="173">
        <v>2031</v>
      </c>
      <c r="N422" s="173">
        <v>37791</v>
      </c>
      <c r="O422" s="173">
        <v>102</v>
      </c>
      <c r="P422" s="30">
        <f t="shared" si="46"/>
        <v>52804</v>
      </c>
      <c r="Q422" s="30">
        <f t="shared" si="46"/>
        <v>1929</v>
      </c>
      <c r="R422" s="30">
        <f t="shared" si="59"/>
        <v>2.0329790580929322E-2</v>
      </c>
      <c r="S422" s="30">
        <f t="shared" si="48"/>
        <v>2.3468623807658142E-3</v>
      </c>
      <c r="T422" s="30">
        <f t="shared" si="49"/>
        <v>3.4503844801492059E-2</v>
      </c>
      <c r="U422" s="30">
        <f t="shared" si="50"/>
        <v>83550.857142857145</v>
      </c>
      <c r="V422" s="30">
        <f t="shared" si="58"/>
        <v>46723.571428571428</v>
      </c>
      <c r="W422" s="30">
        <f t="shared" si="52"/>
        <v>36827.285714285717</v>
      </c>
      <c r="X422" s="30">
        <f t="shared" si="53"/>
        <v>1612.1428571428571</v>
      </c>
      <c r="Y422" s="30">
        <f t="shared" si="54"/>
        <v>86.428571428571431</v>
      </c>
    </row>
    <row r="423" spans="1:25" x14ac:dyDescent="0.35">
      <c r="A423" s="31">
        <v>44273</v>
      </c>
      <c r="B423" s="30">
        <f t="shared" si="56"/>
        <v>5036896</v>
      </c>
      <c r="C423" s="173">
        <v>11183</v>
      </c>
      <c r="D423" s="173">
        <v>1921</v>
      </c>
      <c r="E423" s="173">
        <v>323</v>
      </c>
      <c r="F423" s="173">
        <v>3302</v>
      </c>
      <c r="G423" s="30">
        <f t="shared" si="60"/>
        <v>618824</v>
      </c>
      <c r="H423" s="173">
        <v>6060</v>
      </c>
      <c r="I423" s="173">
        <v>333</v>
      </c>
      <c r="J423" s="30">
        <v>10197</v>
      </c>
      <c r="K423" s="30">
        <v>99445</v>
      </c>
      <c r="L423" s="173">
        <v>109692</v>
      </c>
      <c r="M423" s="173">
        <v>2155</v>
      </c>
      <c r="N423" s="173">
        <v>50951</v>
      </c>
      <c r="O423" s="173">
        <v>101</v>
      </c>
      <c r="P423" s="30">
        <f t="shared" si="46"/>
        <v>58741</v>
      </c>
      <c r="Q423" s="30">
        <f t="shared" si="46"/>
        <v>2054</v>
      </c>
      <c r="R423" s="30">
        <f t="shared" si="59"/>
        <v>2.0983462853483861E-2</v>
      </c>
      <c r="S423" s="30">
        <f t="shared" si="48"/>
        <v>2.4033952354154944E-3</v>
      </c>
      <c r="T423" s="30">
        <f t="shared" si="49"/>
        <v>3.547019875621208E-2</v>
      </c>
      <c r="U423" s="30">
        <f t="shared" si="50"/>
        <v>83439.857142857145</v>
      </c>
      <c r="V423" s="30">
        <f t="shared" si="58"/>
        <v>46884.428571428572</v>
      </c>
      <c r="W423" s="30">
        <f t="shared" si="52"/>
        <v>36555.428571428572</v>
      </c>
      <c r="X423" s="30">
        <f t="shared" si="53"/>
        <v>1663</v>
      </c>
      <c r="Y423" s="30">
        <f t="shared" si="54"/>
        <v>87.857142857142861</v>
      </c>
    </row>
    <row r="424" spans="1:25" x14ac:dyDescent="0.35">
      <c r="A424" s="31">
        <v>44274</v>
      </c>
      <c r="B424" s="30">
        <f t="shared" si="56"/>
        <v>5047702</v>
      </c>
      <c r="C424" s="173">
        <v>10806</v>
      </c>
      <c r="D424" s="173">
        <v>1752</v>
      </c>
      <c r="E424" s="173">
        <v>312</v>
      </c>
      <c r="F424" s="173">
        <v>3082</v>
      </c>
      <c r="G424" s="30">
        <f t="shared" si="60"/>
        <v>621906</v>
      </c>
      <c r="H424" s="173">
        <v>6048</v>
      </c>
      <c r="I424" s="173">
        <v>321</v>
      </c>
      <c r="J424" s="30">
        <v>9969</v>
      </c>
      <c r="K424" s="30">
        <v>75404</v>
      </c>
      <c r="L424" s="173">
        <v>85440</v>
      </c>
      <c r="M424" s="173">
        <v>1988</v>
      </c>
      <c r="N424" s="173">
        <v>38260</v>
      </c>
      <c r="O424" s="173">
        <v>61</v>
      </c>
      <c r="P424" s="30">
        <f t="shared" si="46"/>
        <v>47180</v>
      </c>
      <c r="Q424" s="30">
        <f t="shared" si="46"/>
        <v>1927</v>
      </c>
      <c r="R424" s="30">
        <f t="shared" si="59"/>
        <v>2.1499352696641879E-2</v>
      </c>
      <c r="S424" s="30">
        <f t="shared" si="48"/>
        <v>2.3243283634919198E-3</v>
      </c>
      <c r="T424" s="30">
        <f t="shared" si="49"/>
        <v>3.6218561220146175E-2</v>
      </c>
      <c r="U424" s="30">
        <f t="shared" si="50"/>
        <v>83643.71428571429</v>
      </c>
      <c r="V424" s="30">
        <f t="shared" si="58"/>
        <v>47319.857142857145</v>
      </c>
      <c r="W424" s="30">
        <f t="shared" si="52"/>
        <v>36323.857142857145</v>
      </c>
      <c r="X424" s="30">
        <f t="shared" si="53"/>
        <v>1713.8571428571429</v>
      </c>
      <c r="Y424" s="30">
        <f t="shared" si="54"/>
        <v>84.428571428571431</v>
      </c>
    </row>
    <row r="425" spans="1:25" x14ac:dyDescent="0.35">
      <c r="A425" s="31">
        <v>44275</v>
      </c>
      <c r="B425" s="30">
        <f t="shared" si="56"/>
        <v>5054868</v>
      </c>
      <c r="C425" s="173">
        <v>7166</v>
      </c>
      <c r="D425" s="173">
        <v>1235</v>
      </c>
      <c r="E425" s="173">
        <v>252</v>
      </c>
      <c r="F425" s="173">
        <v>2228</v>
      </c>
      <c r="G425" s="30">
        <f t="shared" si="60"/>
        <v>624134</v>
      </c>
      <c r="H425" s="173">
        <v>3666</v>
      </c>
      <c r="I425" s="173">
        <v>264</v>
      </c>
      <c r="J425" s="30">
        <v>6569</v>
      </c>
      <c r="K425" s="30">
        <v>27157</v>
      </c>
      <c r="L425" s="173">
        <v>33742</v>
      </c>
      <c r="M425" s="173">
        <v>1387</v>
      </c>
      <c r="N425" s="173">
        <v>9251</v>
      </c>
      <c r="O425" s="173">
        <v>21</v>
      </c>
      <c r="P425" s="30">
        <f t="shared" si="46"/>
        <v>24491</v>
      </c>
      <c r="Q425" s="30">
        <f t="shared" si="46"/>
        <v>1366</v>
      </c>
      <c r="R425" s="30">
        <f t="shared" si="59"/>
        <v>2.1738611525044586E-2</v>
      </c>
      <c r="S425" s="30">
        <f t="shared" si="48"/>
        <v>2.2929104624363843E-3</v>
      </c>
      <c r="T425" s="30">
        <f t="shared" si="49"/>
        <v>3.6619794613726928E-2</v>
      </c>
      <c r="U425" s="30">
        <f t="shared" si="50"/>
        <v>83787.71428571429</v>
      </c>
      <c r="V425" s="30">
        <f t="shared" si="58"/>
        <v>47464.571428571428</v>
      </c>
      <c r="W425" s="30">
        <f t="shared" si="52"/>
        <v>36323.142857142855</v>
      </c>
      <c r="X425" s="30">
        <f t="shared" si="53"/>
        <v>1738.1428571428571</v>
      </c>
      <c r="Y425" s="30">
        <f t="shared" si="54"/>
        <v>83.285714285714292</v>
      </c>
    </row>
    <row r="426" spans="1:25" x14ac:dyDescent="0.35">
      <c r="A426" s="31">
        <v>44276</v>
      </c>
      <c r="B426" s="30">
        <f t="shared" si="56"/>
        <v>5061372</v>
      </c>
      <c r="C426" s="173">
        <v>6504</v>
      </c>
      <c r="D426" s="173">
        <v>1045</v>
      </c>
      <c r="E426" s="173">
        <v>254</v>
      </c>
      <c r="F426" s="173">
        <v>2085</v>
      </c>
      <c r="G426" s="30">
        <f t="shared" si="60"/>
        <v>626219</v>
      </c>
      <c r="H426" s="173">
        <v>3243</v>
      </c>
      <c r="I426" s="173">
        <v>261</v>
      </c>
      <c r="J426" s="30">
        <v>5983</v>
      </c>
      <c r="K426" s="30">
        <v>33842</v>
      </c>
      <c r="L426" s="173">
        <v>39841</v>
      </c>
      <c r="M426" s="173">
        <v>1200</v>
      </c>
      <c r="N426" s="173">
        <v>15841</v>
      </c>
      <c r="O426" s="173">
        <v>23</v>
      </c>
      <c r="P426" s="30">
        <f t="shared" si="46"/>
        <v>24000</v>
      </c>
      <c r="Q426" s="30">
        <f t="shared" si="46"/>
        <v>1177</v>
      </c>
      <c r="R426" s="30">
        <f t="shared" si="59"/>
        <v>2.2032702094782253E-2</v>
      </c>
      <c r="S426" s="30">
        <f t="shared" si="48"/>
        <v>2.2668634674789267E-3</v>
      </c>
      <c r="T426" s="30">
        <f t="shared" si="49"/>
        <v>3.7083743254926513E-2</v>
      </c>
      <c r="U426" s="30">
        <f t="shared" si="50"/>
        <v>84407</v>
      </c>
      <c r="V426" s="30">
        <f t="shared" si="58"/>
        <v>47918.571428571428</v>
      </c>
      <c r="W426" s="30">
        <f t="shared" si="52"/>
        <v>36488.428571428572</v>
      </c>
      <c r="X426" s="30">
        <f t="shared" si="53"/>
        <v>1777</v>
      </c>
      <c r="Y426" s="30">
        <f t="shared" ref="Y426:Y464" si="61">AVERAGE(O420:O426)</f>
        <v>82.714285714285708</v>
      </c>
    </row>
    <row r="427" spans="1:25" x14ac:dyDescent="0.35">
      <c r="A427" s="31">
        <v>44277</v>
      </c>
      <c r="B427" s="30">
        <f t="shared" si="56"/>
        <v>5075341</v>
      </c>
      <c r="C427" s="173">
        <v>13969</v>
      </c>
      <c r="D427" s="173">
        <v>2369</v>
      </c>
      <c r="E427" s="173">
        <v>434</v>
      </c>
      <c r="F427" s="173">
        <v>3793</v>
      </c>
      <c r="G427" s="30">
        <f t="shared" si="60"/>
        <v>630012</v>
      </c>
      <c r="H427" s="173">
        <v>7532</v>
      </c>
      <c r="I427" s="173">
        <v>443</v>
      </c>
      <c r="J427" s="30">
        <v>12754</v>
      </c>
      <c r="K427" s="30">
        <v>115215</v>
      </c>
      <c r="L427" s="173">
        <v>127993</v>
      </c>
      <c r="M427" s="173">
        <v>2662</v>
      </c>
      <c r="N427" s="173">
        <v>59612</v>
      </c>
      <c r="O427" s="173">
        <v>196</v>
      </c>
      <c r="P427" s="30">
        <f t="shared" si="46"/>
        <v>68381</v>
      </c>
      <c r="Q427" s="30">
        <f t="shared" si="46"/>
        <v>2466</v>
      </c>
      <c r="R427" s="30">
        <f t="shared" si="59"/>
        <v>2.2588063502958302E-2</v>
      </c>
      <c r="S427" s="30">
        <f t="shared" si="48"/>
        <v>2.4695085368355452E-3</v>
      </c>
      <c r="T427" s="30">
        <f t="shared" si="49"/>
        <v>3.8053666113223715E-2</v>
      </c>
      <c r="U427" s="30">
        <f t="shared" si="50"/>
        <v>84918.428571428565</v>
      </c>
      <c r="V427" s="30">
        <f t="shared" si="58"/>
        <v>48011.142857142855</v>
      </c>
      <c r="W427" s="30">
        <f t="shared" si="52"/>
        <v>36907.285714285717</v>
      </c>
      <c r="X427" s="30">
        <f t="shared" si="53"/>
        <v>1827</v>
      </c>
      <c r="Y427" s="30">
        <f t="shared" si="61"/>
        <v>91.142857142857139</v>
      </c>
    </row>
    <row r="428" spans="1:25" x14ac:dyDescent="0.35">
      <c r="A428" s="31">
        <v>44278</v>
      </c>
      <c r="B428" s="30">
        <f t="shared" si="56"/>
        <v>5087938</v>
      </c>
      <c r="C428" s="173">
        <v>12597</v>
      </c>
      <c r="D428" s="173">
        <v>2117</v>
      </c>
      <c r="E428" s="173">
        <v>387</v>
      </c>
      <c r="F428" s="173">
        <v>3354</v>
      </c>
      <c r="G428" s="30">
        <f t="shared" si="60"/>
        <v>633366</v>
      </c>
      <c r="H428" s="173">
        <v>6189</v>
      </c>
      <c r="I428" s="173">
        <v>394</v>
      </c>
      <c r="J428" s="30">
        <v>11404</v>
      </c>
      <c r="K428" s="30">
        <v>93946</v>
      </c>
      <c r="L428" s="173">
        <v>105494</v>
      </c>
      <c r="M428" s="173">
        <v>2309</v>
      </c>
      <c r="N428" s="173">
        <v>47116</v>
      </c>
      <c r="O428" s="173">
        <v>181</v>
      </c>
      <c r="P428" s="30">
        <f t="shared" si="46"/>
        <v>58378</v>
      </c>
      <c r="Q428" s="30">
        <f t="shared" si="46"/>
        <v>2128</v>
      </c>
      <c r="R428" s="30">
        <f t="shared" si="59"/>
        <v>2.3164759605733498E-2</v>
      </c>
      <c r="S428" s="30">
        <f t="shared" si="48"/>
        <v>2.6466065481296026E-3</v>
      </c>
      <c r="T428" s="30">
        <f t="shared" si="49"/>
        <v>3.9065798338198968E-2</v>
      </c>
      <c r="U428" s="30">
        <f t="shared" si="50"/>
        <v>84685.28571428571</v>
      </c>
      <c r="V428" s="30">
        <f t="shared" si="58"/>
        <v>47710.714285714283</v>
      </c>
      <c r="W428" s="30">
        <f t="shared" si="52"/>
        <v>36974.571428571428</v>
      </c>
      <c r="X428" s="30">
        <f t="shared" si="53"/>
        <v>1863.8571428571429</v>
      </c>
      <c r="Y428" s="30">
        <f t="shared" si="61"/>
        <v>97.857142857142861</v>
      </c>
    </row>
    <row r="429" spans="1:25" x14ac:dyDescent="0.35">
      <c r="A429" s="31">
        <v>44279</v>
      </c>
      <c r="B429" s="30">
        <f t="shared" si="56"/>
        <v>5100238</v>
      </c>
      <c r="C429" s="173">
        <v>12300</v>
      </c>
      <c r="D429" s="173">
        <v>2283</v>
      </c>
      <c r="E429" s="173">
        <v>369</v>
      </c>
      <c r="F429" s="173">
        <v>3335</v>
      </c>
      <c r="G429" s="30">
        <f t="shared" si="60"/>
        <v>636701</v>
      </c>
      <c r="H429" s="173">
        <v>5940</v>
      </c>
      <c r="I429" s="173">
        <v>376</v>
      </c>
      <c r="J429" s="30">
        <v>11060</v>
      </c>
      <c r="K429" s="30">
        <v>80887</v>
      </c>
      <c r="L429" s="173">
        <v>92015</v>
      </c>
      <c r="M429" s="173">
        <v>2531</v>
      </c>
      <c r="N429" s="173">
        <v>37241</v>
      </c>
      <c r="O429" s="173">
        <v>187</v>
      </c>
      <c r="P429" s="30">
        <f t="shared" si="46"/>
        <v>54774</v>
      </c>
      <c r="Q429" s="30">
        <f t="shared" si="46"/>
        <v>2344</v>
      </c>
      <c r="R429" s="30">
        <f t="shared" si="59"/>
        <v>2.3950846239673387E-2</v>
      </c>
      <c r="S429" s="30">
        <f t="shared" si="48"/>
        <v>2.981352992194276E-3</v>
      </c>
      <c r="T429" s="30">
        <f t="shared" si="49"/>
        <v>4.0072035601065648E-2</v>
      </c>
      <c r="U429" s="30">
        <f t="shared" si="50"/>
        <v>84888.142857142855</v>
      </c>
      <c r="V429" s="30">
        <f t="shared" si="58"/>
        <v>47992.142857142855</v>
      </c>
      <c r="W429" s="30">
        <f t="shared" si="52"/>
        <v>36896</v>
      </c>
      <c r="X429" s="30">
        <f t="shared" si="53"/>
        <v>1923.1428571428571</v>
      </c>
      <c r="Y429" s="30">
        <f t="shared" si="61"/>
        <v>110</v>
      </c>
    </row>
    <row r="430" spans="1:25" x14ac:dyDescent="0.35">
      <c r="A430" s="31">
        <v>44280</v>
      </c>
      <c r="B430" s="30">
        <f t="shared" si="56"/>
        <v>5112319</v>
      </c>
      <c r="C430" s="173">
        <v>12081</v>
      </c>
      <c r="D430" s="173">
        <v>2382</v>
      </c>
      <c r="E430" s="173">
        <v>369</v>
      </c>
      <c r="F430" s="173">
        <v>3275</v>
      </c>
      <c r="G430" s="30">
        <f t="shared" si="60"/>
        <v>639976</v>
      </c>
      <c r="H430" s="173">
        <v>6117</v>
      </c>
      <c r="I430" s="173">
        <v>388</v>
      </c>
      <c r="J430" s="30">
        <v>10737</v>
      </c>
      <c r="K430" s="30">
        <v>103253</v>
      </c>
      <c r="L430" s="173">
        <v>114119</v>
      </c>
      <c r="M430" s="173">
        <v>2664</v>
      </c>
      <c r="N430" s="173">
        <v>52674</v>
      </c>
      <c r="O430" s="173">
        <v>133</v>
      </c>
      <c r="P430" s="30">
        <f t="shared" si="46"/>
        <v>61445</v>
      </c>
      <c r="Q430" s="30">
        <f t="shared" si="46"/>
        <v>2531</v>
      </c>
      <c r="R430" s="30">
        <f t="shared" si="59"/>
        <v>2.4623983536124976E-2</v>
      </c>
      <c r="S430" s="30">
        <f t="shared" si="48"/>
        <v>3.0846747052827939E-3</v>
      </c>
      <c r="T430" s="30">
        <f t="shared" si="49"/>
        <v>4.1160611724824228E-2</v>
      </c>
      <c r="U430" s="30">
        <f t="shared" si="50"/>
        <v>85520.571428571435</v>
      </c>
      <c r="V430" s="30">
        <f t="shared" si="58"/>
        <v>48378.428571428572</v>
      </c>
      <c r="W430" s="30">
        <f t="shared" si="52"/>
        <v>37142.142857142855</v>
      </c>
      <c r="X430" s="30">
        <f t="shared" si="53"/>
        <v>1991.2857142857142</v>
      </c>
      <c r="Y430" s="30">
        <f t="shared" si="61"/>
        <v>114.57142857142857</v>
      </c>
    </row>
    <row r="431" spans="1:25" x14ac:dyDescent="0.35">
      <c r="A431" s="31">
        <v>44281</v>
      </c>
      <c r="B431" s="30">
        <f t="shared" si="56"/>
        <v>5123901</v>
      </c>
      <c r="C431" s="173">
        <v>11582</v>
      </c>
      <c r="D431" s="173">
        <v>2144</v>
      </c>
      <c r="E431" s="173">
        <v>343</v>
      </c>
      <c r="F431" s="173">
        <v>3187</v>
      </c>
      <c r="G431" s="30">
        <f t="shared" si="60"/>
        <v>643163</v>
      </c>
      <c r="H431" s="173">
        <v>6377</v>
      </c>
      <c r="I431" s="173">
        <v>355</v>
      </c>
      <c r="J431" s="30">
        <v>10405</v>
      </c>
      <c r="K431" s="30">
        <v>77246</v>
      </c>
      <c r="L431" s="173">
        <v>87854</v>
      </c>
      <c r="M431" s="173">
        <v>2418</v>
      </c>
      <c r="N431" s="173">
        <v>37310</v>
      </c>
      <c r="O431" s="173">
        <v>117</v>
      </c>
      <c r="P431" s="30">
        <f t="shared" si="46"/>
        <v>50544</v>
      </c>
      <c r="Q431" s="30">
        <f t="shared" si="46"/>
        <v>2301</v>
      </c>
      <c r="R431" s="30">
        <f t="shared" si="59"/>
        <v>2.5240492598052101E-2</v>
      </c>
      <c r="S431" s="30">
        <f t="shared" si="48"/>
        <v>3.3121658399119843E-3</v>
      </c>
      <c r="T431" s="30">
        <f t="shared" si="49"/>
        <v>4.1849286430632751E-2</v>
      </c>
      <c r="U431" s="30">
        <f t="shared" si="50"/>
        <v>85865.428571428565</v>
      </c>
      <c r="V431" s="30">
        <f t="shared" si="58"/>
        <v>48859</v>
      </c>
      <c r="W431" s="30">
        <f t="shared" si="52"/>
        <v>37006.428571428572</v>
      </c>
      <c r="X431" s="30">
        <f t="shared" si="53"/>
        <v>2044.7142857142858</v>
      </c>
      <c r="Y431" s="30">
        <f t="shared" si="61"/>
        <v>122.57142857142857</v>
      </c>
    </row>
    <row r="432" spans="1:25" x14ac:dyDescent="0.35">
      <c r="A432" s="31">
        <v>44282</v>
      </c>
      <c r="B432" s="30">
        <f t="shared" si="56"/>
        <v>5131504</v>
      </c>
      <c r="C432" s="173">
        <v>7603</v>
      </c>
      <c r="D432" s="173">
        <v>1395</v>
      </c>
      <c r="E432" s="173">
        <v>264</v>
      </c>
      <c r="F432" s="173">
        <v>2123</v>
      </c>
      <c r="G432" s="30">
        <f t="shared" si="60"/>
        <v>645286</v>
      </c>
      <c r="H432" s="173">
        <v>3679</v>
      </c>
      <c r="I432" s="173">
        <v>276</v>
      </c>
      <c r="J432" s="30">
        <v>6885</v>
      </c>
      <c r="K432" s="30">
        <v>27742</v>
      </c>
      <c r="L432" s="173">
        <v>34674</v>
      </c>
      <c r="M432" s="173">
        <v>1636</v>
      </c>
      <c r="N432" s="173">
        <v>9920</v>
      </c>
      <c r="O432" s="173">
        <v>46</v>
      </c>
      <c r="P432" s="30">
        <f t="shared" si="46"/>
        <v>24754</v>
      </c>
      <c r="Q432" s="30">
        <f t="shared" si="46"/>
        <v>1590</v>
      </c>
      <c r="R432" s="30">
        <f t="shared" si="59"/>
        <v>2.5615043439259789E-2</v>
      </c>
      <c r="S432" s="30">
        <f t="shared" si="48"/>
        <v>3.3998937292560277E-3</v>
      </c>
      <c r="T432" s="30">
        <f t="shared" si="49"/>
        <v>4.2471572648973346E-2</v>
      </c>
      <c r="U432" s="30">
        <f t="shared" si="50"/>
        <v>85998.571428571435</v>
      </c>
      <c r="V432" s="30">
        <f t="shared" si="58"/>
        <v>48896.571428571428</v>
      </c>
      <c r="W432" s="30">
        <f t="shared" si="52"/>
        <v>37102</v>
      </c>
      <c r="X432" s="30">
        <f t="shared" si="53"/>
        <v>2076.7142857142858</v>
      </c>
      <c r="Y432" s="30">
        <f t="shared" si="61"/>
        <v>126.14285714285714</v>
      </c>
    </row>
    <row r="433" spans="1:25" x14ac:dyDescent="0.35">
      <c r="A433" s="31">
        <v>44283</v>
      </c>
      <c r="B433" s="30">
        <f t="shared" si="56"/>
        <v>5138516</v>
      </c>
      <c r="C433" s="173">
        <v>7012</v>
      </c>
      <c r="D433" s="173">
        <v>1126</v>
      </c>
      <c r="E433" s="173">
        <v>239</v>
      </c>
      <c r="F433" s="173">
        <v>1918</v>
      </c>
      <c r="G433" s="30">
        <f t="shared" si="60"/>
        <v>647204</v>
      </c>
      <c r="H433" s="173">
        <v>2997</v>
      </c>
      <c r="I433" s="173">
        <v>249</v>
      </c>
      <c r="J433" s="30">
        <v>6446</v>
      </c>
      <c r="K433" s="30">
        <v>32872</v>
      </c>
      <c r="L433" s="173">
        <v>39343</v>
      </c>
      <c r="M433" s="173">
        <v>1263</v>
      </c>
      <c r="N433" s="173">
        <v>14629</v>
      </c>
      <c r="O433" s="173">
        <v>33</v>
      </c>
      <c r="P433" s="30">
        <f t="shared" si="46"/>
        <v>24714</v>
      </c>
      <c r="Q433" s="30">
        <f t="shared" si="46"/>
        <v>1230</v>
      </c>
      <c r="R433" s="30">
        <f t="shared" si="59"/>
        <v>2.5740990736368895E-2</v>
      </c>
      <c r="S433" s="30">
        <f t="shared" si="48"/>
        <v>3.4545187271278364E-3</v>
      </c>
      <c r="T433" s="30">
        <f t="shared" si="49"/>
        <v>4.2537683314382346E-2</v>
      </c>
      <c r="U433" s="30">
        <f t="shared" si="50"/>
        <v>85927.428571428565</v>
      </c>
      <c r="V433" s="30">
        <f t="shared" si="58"/>
        <v>48998.571428571428</v>
      </c>
      <c r="W433" s="30">
        <f t="shared" si="52"/>
        <v>36928.857142857145</v>
      </c>
      <c r="X433" s="30">
        <f t="shared" si="53"/>
        <v>2084.2857142857142</v>
      </c>
      <c r="Y433" s="30">
        <f t="shared" si="61"/>
        <v>127.57142857142857</v>
      </c>
    </row>
    <row r="434" spans="1:25" x14ac:dyDescent="0.35">
      <c r="A434" s="31">
        <v>44284</v>
      </c>
      <c r="B434" s="30">
        <f t="shared" si="56"/>
        <v>5152905</v>
      </c>
      <c r="C434" s="173">
        <v>14389</v>
      </c>
      <c r="D434" s="173">
        <v>2598</v>
      </c>
      <c r="E434" s="173">
        <v>427</v>
      </c>
      <c r="F434" s="173">
        <v>4124</v>
      </c>
      <c r="G434" s="30">
        <f t="shared" si="60"/>
        <v>651328</v>
      </c>
      <c r="H434" s="173">
        <v>7738</v>
      </c>
      <c r="I434" s="173">
        <v>440</v>
      </c>
      <c r="J434" s="30">
        <v>12904</v>
      </c>
      <c r="K434" s="30">
        <v>120767</v>
      </c>
      <c r="L434" s="173">
        <v>133886</v>
      </c>
      <c r="M434" s="173">
        <v>2832</v>
      </c>
      <c r="N434" s="173">
        <v>59257</v>
      </c>
      <c r="O434" s="173">
        <v>214</v>
      </c>
      <c r="P434" s="30">
        <f t="shared" si="46"/>
        <v>74629</v>
      </c>
      <c r="Q434" s="30">
        <f t="shared" si="46"/>
        <v>2618</v>
      </c>
      <c r="R434" s="30">
        <f t="shared" si="59"/>
        <v>2.5771133630234529E-2</v>
      </c>
      <c r="S434" s="30">
        <f t="shared" si="48"/>
        <v>3.5289970443197092E-3</v>
      </c>
      <c r="T434" s="30">
        <f t="shared" si="49"/>
        <v>4.2211901339487684E-2</v>
      </c>
      <c r="U434" s="30">
        <f t="shared" si="50"/>
        <v>86769.28571428571</v>
      </c>
      <c r="V434" s="30">
        <f t="shared" si="58"/>
        <v>49891.142857142855</v>
      </c>
      <c r="W434" s="30">
        <f t="shared" si="52"/>
        <v>36878.142857142855</v>
      </c>
      <c r="X434" s="30">
        <f t="shared" si="53"/>
        <v>2106</v>
      </c>
      <c r="Y434" s="30">
        <f t="shared" si="61"/>
        <v>130.14285714285714</v>
      </c>
    </row>
    <row r="435" spans="1:25" x14ac:dyDescent="0.35">
      <c r="A435" s="31">
        <v>44285</v>
      </c>
      <c r="B435" s="30">
        <f t="shared" si="56"/>
        <v>5166044</v>
      </c>
      <c r="C435" s="173">
        <v>13139</v>
      </c>
      <c r="D435" s="173">
        <v>2307</v>
      </c>
      <c r="E435" s="173">
        <v>358</v>
      </c>
      <c r="F435" s="173">
        <v>3383</v>
      </c>
      <c r="G435" s="30">
        <f t="shared" si="60"/>
        <v>654711</v>
      </c>
      <c r="H435" s="173">
        <v>5844</v>
      </c>
      <c r="I435" s="173">
        <v>381</v>
      </c>
      <c r="J435" s="30">
        <v>11868</v>
      </c>
      <c r="K435" s="30">
        <v>96515</v>
      </c>
      <c r="L435" s="173">
        <v>108744</v>
      </c>
      <c r="M435" s="173">
        <v>2578</v>
      </c>
      <c r="N435" s="173">
        <v>46797</v>
      </c>
      <c r="O435" s="173">
        <v>144</v>
      </c>
      <c r="P435" s="30">
        <f t="shared" si="46"/>
        <v>61947</v>
      </c>
      <c r="Q435" s="30">
        <f t="shared" si="46"/>
        <v>2434</v>
      </c>
      <c r="R435" s="30">
        <f t="shared" si="59"/>
        <v>2.607449622114684E-2</v>
      </c>
      <c r="S435" s="30">
        <f t="shared" si="48"/>
        <v>3.3898568037606467E-3</v>
      </c>
      <c r="T435" s="30">
        <f t="shared" si="49"/>
        <v>4.2652214950383641E-2</v>
      </c>
      <c r="U435" s="30">
        <f t="shared" si="50"/>
        <v>87233.571428571435</v>
      </c>
      <c r="V435" s="30">
        <f t="shared" si="58"/>
        <v>50401</v>
      </c>
      <c r="W435" s="30">
        <f t="shared" si="52"/>
        <v>36832.571428571428</v>
      </c>
      <c r="X435" s="30">
        <f t="shared" si="53"/>
        <v>2149.7142857142858</v>
      </c>
      <c r="Y435" s="30">
        <f t="shared" si="61"/>
        <v>124.85714285714286</v>
      </c>
    </row>
    <row r="436" spans="1:25" x14ac:dyDescent="0.35">
      <c r="A436" s="31">
        <v>44286</v>
      </c>
      <c r="B436" s="30">
        <f t="shared" si="56"/>
        <v>5179238</v>
      </c>
      <c r="C436" s="173">
        <v>13194</v>
      </c>
      <c r="D436" s="173">
        <v>2339</v>
      </c>
      <c r="E436" s="173">
        <v>388</v>
      </c>
      <c r="F436" s="173">
        <v>3682</v>
      </c>
      <c r="G436" s="30">
        <f t="shared" si="60"/>
        <v>658393</v>
      </c>
      <c r="H436" s="173">
        <v>6781</v>
      </c>
      <c r="I436" s="173">
        <v>397</v>
      </c>
      <c r="J436" s="30">
        <v>11849</v>
      </c>
      <c r="K436" s="30">
        <v>84428</v>
      </c>
      <c r="L436" s="173">
        <v>96846</v>
      </c>
      <c r="M436" s="173">
        <v>2610</v>
      </c>
      <c r="N436" s="173">
        <v>39632</v>
      </c>
      <c r="O436" s="173">
        <v>152</v>
      </c>
      <c r="P436" s="30">
        <f t="shared" si="46"/>
        <v>57214</v>
      </c>
      <c r="Q436" s="30">
        <f t="shared" si="46"/>
        <v>2458</v>
      </c>
      <c r="R436" s="30">
        <f t="shared" si="59"/>
        <v>2.5998186739803662E-2</v>
      </c>
      <c r="S436" s="30">
        <f t="shared" si="48"/>
        <v>3.2242073023107461E-3</v>
      </c>
      <c r="T436" s="30">
        <f t="shared" si="49"/>
        <v>4.2680163379282585E-2</v>
      </c>
      <c r="U436" s="30">
        <f t="shared" si="50"/>
        <v>87923.71428571429</v>
      </c>
      <c r="V436" s="30">
        <f t="shared" si="58"/>
        <v>50749.571428571428</v>
      </c>
      <c r="W436" s="30">
        <f t="shared" si="52"/>
        <v>37174.142857142855</v>
      </c>
      <c r="X436" s="30">
        <f t="shared" si="53"/>
        <v>2166</v>
      </c>
      <c r="Y436" s="30">
        <f t="shared" si="61"/>
        <v>119.85714285714286</v>
      </c>
    </row>
    <row r="437" spans="1:25" x14ac:dyDescent="0.35">
      <c r="A437" s="31">
        <v>44287</v>
      </c>
      <c r="B437" s="30">
        <f t="shared" si="56"/>
        <v>5191268</v>
      </c>
      <c r="C437" s="173">
        <v>12030</v>
      </c>
      <c r="D437" s="173">
        <v>2244</v>
      </c>
      <c r="E437" s="173">
        <v>362</v>
      </c>
      <c r="F437" s="173">
        <v>3248</v>
      </c>
      <c r="G437" s="30">
        <f t="shared" si="60"/>
        <v>661641</v>
      </c>
      <c r="H437" s="173">
        <v>6409</v>
      </c>
      <c r="I437" s="173">
        <v>369</v>
      </c>
      <c r="J437" s="30">
        <v>10657</v>
      </c>
      <c r="K437" s="30">
        <v>103266</v>
      </c>
      <c r="L437" s="173">
        <v>115056</v>
      </c>
      <c r="M437" s="173">
        <v>2525</v>
      </c>
      <c r="N437" s="173">
        <v>50046</v>
      </c>
      <c r="O437" s="173">
        <v>156</v>
      </c>
      <c r="P437" s="30">
        <f t="shared" si="46"/>
        <v>65010</v>
      </c>
      <c r="Q437" s="30">
        <f t="shared" si="46"/>
        <v>2369</v>
      </c>
      <c r="R437" s="30">
        <f t="shared" si="59"/>
        <v>2.5733164828853849E-2</v>
      </c>
      <c r="S437" s="30">
        <f t="shared" si="48"/>
        <v>3.3463902077324132E-3</v>
      </c>
      <c r="T437" s="30">
        <f t="shared" si="49"/>
        <v>4.1804621918999363E-2</v>
      </c>
      <c r="U437" s="30">
        <f t="shared" si="50"/>
        <v>88057.571428571435</v>
      </c>
      <c r="V437" s="30">
        <f t="shared" si="58"/>
        <v>51258.857142857145</v>
      </c>
      <c r="W437" s="30">
        <f t="shared" si="52"/>
        <v>36798.714285714283</v>
      </c>
      <c r="X437" s="30">
        <f t="shared" si="53"/>
        <v>2142.8571428571427</v>
      </c>
      <c r="Y437" s="30">
        <f t="shared" si="61"/>
        <v>123.14285714285714</v>
      </c>
    </row>
    <row r="438" spans="1:25" x14ac:dyDescent="0.35">
      <c r="A438" s="31">
        <v>44288</v>
      </c>
      <c r="B438" s="30">
        <f t="shared" si="56"/>
        <v>5202257</v>
      </c>
      <c r="C438" s="173">
        <v>10989</v>
      </c>
      <c r="D438" s="173">
        <v>1872</v>
      </c>
      <c r="E438" s="173">
        <v>283</v>
      </c>
      <c r="F438" s="173">
        <v>3076</v>
      </c>
      <c r="G438" s="30">
        <f t="shared" si="60"/>
        <v>664717</v>
      </c>
      <c r="H438" s="173">
        <v>5889</v>
      </c>
      <c r="I438" s="173">
        <v>291</v>
      </c>
      <c r="J438" s="30">
        <v>9822</v>
      </c>
      <c r="K438" s="30">
        <v>72836</v>
      </c>
      <c r="L438" s="173">
        <v>83765</v>
      </c>
      <c r="M438" s="173">
        <v>2217</v>
      </c>
      <c r="N438" s="173">
        <v>36878</v>
      </c>
      <c r="O438" s="173">
        <v>85</v>
      </c>
      <c r="P438" s="30">
        <f t="shared" si="46"/>
        <v>46887</v>
      </c>
      <c r="Q438" s="30">
        <f t="shared" si="46"/>
        <v>2132</v>
      </c>
      <c r="R438" s="30">
        <f t="shared" si="59"/>
        <v>2.5576746571203665E-2</v>
      </c>
      <c r="S438" s="30">
        <f t="shared" si="48"/>
        <v>3.2275751577817615E-3</v>
      </c>
      <c r="T438" s="30">
        <f t="shared" si="49"/>
        <v>4.1759231884670074E-2</v>
      </c>
      <c r="U438" s="30">
        <f t="shared" si="50"/>
        <v>87473.428571428565</v>
      </c>
      <c r="V438" s="30">
        <f t="shared" si="58"/>
        <v>50736.428571428572</v>
      </c>
      <c r="W438" s="30">
        <f t="shared" si="52"/>
        <v>36737</v>
      </c>
      <c r="X438" s="30">
        <f t="shared" si="53"/>
        <v>2118.7142857142858</v>
      </c>
      <c r="Y438" s="30">
        <f t="shared" si="61"/>
        <v>118.57142857142857</v>
      </c>
    </row>
    <row r="439" spans="1:25" x14ac:dyDescent="0.35">
      <c r="A439" s="31">
        <v>44289</v>
      </c>
      <c r="B439" s="30">
        <f t="shared" si="56"/>
        <v>5210065</v>
      </c>
      <c r="C439" s="173">
        <v>7808</v>
      </c>
      <c r="D439" s="173">
        <v>1265</v>
      </c>
      <c r="E439" s="173">
        <v>273</v>
      </c>
      <c r="F439" s="173">
        <v>2517</v>
      </c>
      <c r="G439" s="30">
        <f t="shared" si="60"/>
        <v>667234</v>
      </c>
      <c r="H439" s="173">
        <v>4035</v>
      </c>
      <c r="I439" s="173">
        <v>284</v>
      </c>
      <c r="J439" s="30">
        <v>6127</v>
      </c>
      <c r="K439" s="30">
        <v>26262</v>
      </c>
      <c r="L439" s="173">
        <v>35699</v>
      </c>
      <c r="M439" s="173">
        <v>1516</v>
      </c>
      <c r="N439" s="173">
        <v>9628</v>
      </c>
      <c r="O439" s="173">
        <v>19</v>
      </c>
      <c r="P439" s="30">
        <f t="shared" si="46"/>
        <v>26071</v>
      </c>
      <c r="Q439" s="30">
        <f t="shared" si="46"/>
        <v>1497</v>
      </c>
      <c r="R439" s="30">
        <f t="shared" si="59"/>
        <v>2.5338352852174735E-2</v>
      </c>
      <c r="S439" s="30">
        <f t="shared" si="48"/>
        <v>3.1261314220978171E-3</v>
      </c>
      <c r="T439" s="30">
        <f t="shared" si="49"/>
        <v>4.1344060683588049E-2</v>
      </c>
      <c r="U439" s="30">
        <f t="shared" si="50"/>
        <v>87619.857142857145</v>
      </c>
      <c r="V439" s="30">
        <f t="shared" si="58"/>
        <v>50924.571428571428</v>
      </c>
      <c r="W439" s="30">
        <f t="shared" si="52"/>
        <v>36695.285714285717</v>
      </c>
      <c r="X439" s="30">
        <f t="shared" si="53"/>
        <v>2105.4285714285716</v>
      </c>
      <c r="Y439" s="30">
        <f t="shared" si="61"/>
        <v>114.71428571428571</v>
      </c>
    </row>
    <row r="440" spans="1:25" x14ac:dyDescent="0.35">
      <c r="A440" s="31">
        <v>44290</v>
      </c>
      <c r="B440" s="30">
        <f t="shared" si="56"/>
        <v>5214990</v>
      </c>
      <c r="C440" s="173">
        <v>4925</v>
      </c>
      <c r="D440" s="173">
        <v>758</v>
      </c>
      <c r="E440" s="173">
        <v>121</v>
      </c>
      <c r="F440" s="173">
        <v>1156</v>
      </c>
      <c r="G440" s="30">
        <f t="shared" si="60"/>
        <v>668390</v>
      </c>
      <c r="H440" s="173">
        <v>2104</v>
      </c>
      <c r="I440" s="173">
        <v>124</v>
      </c>
      <c r="J440" s="30">
        <v>3103</v>
      </c>
      <c r="K440" s="30">
        <v>19118</v>
      </c>
      <c r="L440" s="173">
        <v>31576</v>
      </c>
      <c r="M440" s="173">
        <v>876</v>
      </c>
      <c r="N440" s="173">
        <v>14179</v>
      </c>
      <c r="O440" s="173">
        <v>24</v>
      </c>
      <c r="P440" s="30">
        <f t="shared" ref="P440:Q467" si="62">L440-N440</f>
        <v>17397</v>
      </c>
      <c r="Q440" s="30">
        <f t="shared" si="62"/>
        <v>852</v>
      </c>
      <c r="R440" s="30">
        <f t="shared" si="59"/>
        <v>2.5024274570158461E-2</v>
      </c>
      <c r="S440" s="30">
        <f t="shared" ref="S440:S464" si="63">((SUM(O434:O440))/(SUM(N434:N440)))</f>
        <v>3.0965185615618308E-3</v>
      </c>
      <c r="T440" s="30">
        <f t="shared" ref="T440:T464" si="64">((SUM(Q434:Q440))/(SUM(P434:P440)))</f>
        <v>4.112786584754622E-2</v>
      </c>
      <c r="U440" s="30">
        <f t="shared" ref="U440:U464" si="65">AVERAGE(L434:L440)</f>
        <v>86510.28571428571</v>
      </c>
      <c r="V440" s="30">
        <f t="shared" si="58"/>
        <v>49879.285714285717</v>
      </c>
      <c r="W440" s="30">
        <f t="shared" ref="W440:W464" si="66">AVERAGE(N434:N440)</f>
        <v>36631</v>
      </c>
      <c r="X440" s="30">
        <f t="shared" ref="X440:X464" si="67">AVERAGE(Q434:Q440)</f>
        <v>2051.4285714285716</v>
      </c>
      <c r="Y440" s="30">
        <f t="shared" si="61"/>
        <v>113.42857142857143</v>
      </c>
    </row>
    <row r="441" spans="1:25" x14ac:dyDescent="0.35">
      <c r="A441" s="31">
        <v>44291</v>
      </c>
      <c r="B441" s="30">
        <f t="shared" si="56"/>
        <v>5230039</v>
      </c>
      <c r="C441" s="173">
        <v>15049</v>
      </c>
      <c r="D441" s="173">
        <v>2477</v>
      </c>
      <c r="E441" s="173">
        <v>377</v>
      </c>
      <c r="F441" s="173">
        <v>3575</v>
      </c>
      <c r="G441" s="30">
        <f t="shared" si="60"/>
        <v>671965</v>
      </c>
      <c r="H441" s="173">
        <v>7198</v>
      </c>
      <c r="I441" s="173">
        <v>385</v>
      </c>
      <c r="J441" s="30">
        <v>1181</v>
      </c>
      <c r="K441" s="30">
        <v>14652</v>
      </c>
      <c r="L441" s="173">
        <v>134959</v>
      </c>
      <c r="M441" s="173">
        <v>2801</v>
      </c>
      <c r="N441" s="173">
        <v>58951</v>
      </c>
      <c r="O441" s="173">
        <v>181</v>
      </c>
      <c r="P441" s="30">
        <f t="shared" si="62"/>
        <v>76008</v>
      </c>
      <c r="Q441" s="30">
        <f t="shared" si="62"/>
        <v>2620</v>
      </c>
      <c r="R441" s="30">
        <f t="shared" si="59"/>
        <v>2.4928912296318276E-2</v>
      </c>
      <c r="S441" s="30">
        <f t="shared" si="63"/>
        <v>2.9713678834567825E-3</v>
      </c>
      <c r="T441" s="30">
        <f t="shared" si="64"/>
        <v>4.0971774492631244E-2</v>
      </c>
      <c r="U441" s="30">
        <f t="shared" si="65"/>
        <v>86663.571428571435</v>
      </c>
      <c r="V441" s="30">
        <f t="shared" si="58"/>
        <v>50076.285714285717</v>
      </c>
      <c r="W441" s="30">
        <f t="shared" si="66"/>
        <v>36587.285714285717</v>
      </c>
      <c r="X441" s="30">
        <f t="shared" si="67"/>
        <v>2051.7142857142858</v>
      </c>
      <c r="Y441" s="30">
        <f t="shared" si="61"/>
        <v>108.71428571428571</v>
      </c>
    </row>
    <row r="442" spans="1:25" x14ac:dyDescent="0.35">
      <c r="A442" s="133">
        <v>44292</v>
      </c>
      <c r="B442" s="132">
        <f t="shared" si="56"/>
        <v>5243527</v>
      </c>
      <c r="C442" s="173">
        <v>13488</v>
      </c>
      <c r="D442" s="173">
        <v>2165</v>
      </c>
      <c r="E442" s="173">
        <v>402</v>
      </c>
      <c r="F442" s="173">
        <v>3229</v>
      </c>
      <c r="G442" s="132">
        <f t="shared" si="60"/>
        <v>675194</v>
      </c>
      <c r="H442" s="173">
        <v>6145</v>
      </c>
      <c r="I442" s="173">
        <v>410</v>
      </c>
      <c r="J442" s="147"/>
      <c r="K442" s="147"/>
      <c r="L442" s="173">
        <v>112881</v>
      </c>
      <c r="M442" s="173">
        <v>2451</v>
      </c>
      <c r="N442" s="173">
        <v>49414</v>
      </c>
      <c r="O442" s="173">
        <v>123</v>
      </c>
      <c r="P442" s="132">
        <f t="shared" si="62"/>
        <v>63467</v>
      </c>
      <c r="Q442" s="132">
        <f t="shared" si="62"/>
        <v>2328</v>
      </c>
      <c r="R442" s="132">
        <f t="shared" si="59"/>
        <v>2.4552131529743837E-2</v>
      </c>
      <c r="S442" s="132">
        <f t="shared" si="63"/>
        <v>2.8601465631860486E-3</v>
      </c>
      <c r="T442" s="132">
        <f t="shared" si="64"/>
        <v>4.0493787884813122E-2</v>
      </c>
      <c r="U442" s="132">
        <f t="shared" si="65"/>
        <v>87254.571428571435</v>
      </c>
      <c r="V442" s="132">
        <f t="shared" si="58"/>
        <v>50293.428571428572</v>
      </c>
      <c r="W442" s="132">
        <f t="shared" si="66"/>
        <v>36961.142857142855</v>
      </c>
      <c r="X442" s="132">
        <f t="shared" si="67"/>
        <v>2036.5714285714287</v>
      </c>
      <c r="Y442" s="132">
        <f t="shared" si="61"/>
        <v>105.71428571428571</v>
      </c>
    </row>
    <row r="443" spans="1:25" x14ac:dyDescent="0.35">
      <c r="A443" s="31">
        <v>44293</v>
      </c>
      <c r="B443" s="132">
        <f t="shared" si="56"/>
        <v>5256464</v>
      </c>
      <c r="C443" s="173">
        <v>12937</v>
      </c>
      <c r="D443" s="173">
        <v>2219</v>
      </c>
      <c r="E443" s="173">
        <v>351</v>
      </c>
      <c r="F443" s="173">
        <v>3446</v>
      </c>
      <c r="G443" s="132">
        <f t="shared" si="60"/>
        <v>678640</v>
      </c>
      <c r="H443" s="173">
        <v>6546</v>
      </c>
      <c r="I443" s="173">
        <v>360</v>
      </c>
      <c r="J443" s="147"/>
      <c r="K443" s="147"/>
      <c r="L443" s="173">
        <v>97580</v>
      </c>
      <c r="M443" s="173">
        <v>2497</v>
      </c>
      <c r="N443" s="173">
        <v>41588</v>
      </c>
      <c r="O443" s="173">
        <v>115</v>
      </c>
      <c r="P443" s="132">
        <f t="shared" si="62"/>
        <v>55992</v>
      </c>
      <c r="Q443" s="132">
        <f t="shared" si="62"/>
        <v>2382</v>
      </c>
      <c r="R443" s="132">
        <f t="shared" si="59"/>
        <v>2.4337875051511325E-2</v>
      </c>
      <c r="S443" s="132">
        <f t="shared" si="63"/>
        <v>2.6967516226542479E-3</v>
      </c>
      <c r="T443" s="132">
        <f t="shared" si="64"/>
        <v>4.0418205864915402E-2</v>
      </c>
      <c r="U443" s="132">
        <f t="shared" si="65"/>
        <v>87359.428571428565</v>
      </c>
      <c r="V443" s="132">
        <f t="shared" si="58"/>
        <v>50118.857142857145</v>
      </c>
      <c r="W443" s="132">
        <f t="shared" si="66"/>
        <v>37240.571428571428</v>
      </c>
      <c r="X443" s="132">
        <f t="shared" si="67"/>
        <v>2025.7142857142858</v>
      </c>
      <c r="Y443" s="132">
        <f t="shared" si="61"/>
        <v>100.42857142857143</v>
      </c>
    </row>
    <row r="444" spans="1:25" x14ac:dyDescent="0.35">
      <c r="A444" s="133">
        <v>44294</v>
      </c>
      <c r="B444" s="132">
        <f t="shared" si="56"/>
        <v>5268177</v>
      </c>
      <c r="C444" s="173">
        <v>11713</v>
      </c>
      <c r="D444" s="173">
        <v>2188</v>
      </c>
      <c r="E444" s="173">
        <v>395</v>
      </c>
      <c r="F444" s="173">
        <v>3495</v>
      </c>
      <c r="G444" s="132">
        <f t="shared" si="60"/>
        <v>682135</v>
      </c>
      <c r="H444" s="173">
        <v>6634</v>
      </c>
      <c r="I444" s="173">
        <v>402</v>
      </c>
      <c r="J444" s="147"/>
      <c r="K444" s="147"/>
      <c r="L444" s="173">
        <v>113433</v>
      </c>
      <c r="M444" s="173">
        <v>2476</v>
      </c>
      <c r="N444" s="173">
        <v>55183</v>
      </c>
      <c r="O444" s="173">
        <v>128</v>
      </c>
      <c r="P444" s="132">
        <f t="shared" si="62"/>
        <v>58250</v>
      </c>
      <c r="Q444" s="132">
        <f t="shared" si="62"/>
        <v>2348</v>
      </c>
      <c r="R444" s="132">
        <f t="shared" si="59"/>
        <v>2.432229915739318E-2</v>
      </c>
      <c r="S444" s="132">
        <f t="shared" si="63"/>
        <v>2.5393027638899862E-3</v>
      </c>
      <c r="T444" s="132">
        <f t="shared" si="64"/>
        <v>4.1151270664279573E-2</v>
      </c>
      <c r="U444" s="132">
        <f t="shared" si="65"/>
        <v>87127.571428571435</v>
      </c>
      <c r="V444" s="132">
        <f t="shared" si="58"/>
        <v>49153.142857142855</v>
      </c>
      <c r="W444" s="132">
        <f t="shared" si="66"/>
        <v>37974.428571428572</v>
      </c>
      <c r="X444" s="132">
        <f t="shared" si="67"/>
        <v>2022.7142857142858</v>
      </c>
      <c r="Y444" s="132">
        <f t="shared" si="61"/>
        <v>96.428571428571431</v>
      </c>
    </row>
    <row r="445" spans="1:25" x14ac:dyDescent="0.35">
      <c r="A445" s="31">
        <v>44295</v>
      </c>
      <c r="B445" s="132">
        <f t="shared" si="56"/>
        <v>5279638</v>
      </c>
      <c r="C445" s="173">
        <v>11461</v>
      </c>
      <c r="D445" s="173">
        <v>1890</v>
      </c>
      <c r="E445" s="173">
        <v>347</v>
      </c>
      <c r="F445" s="173">
        <v>3411</v>
      </c>
      <c r="G445" s="132">
        <f t="shared" si="60"/>
        <v>685546</v>
      </c>
      <c r="H445" s="173">
        <v>6410</v>
      </c>
      <c r="I445" s="173">
        <v>361</v>
      </c>
      <c r="J445" s="147"/>
      <c r="K445" s="147"/>
      <c r="L445" s="173">
        <v>85228</v>
      </c>
      <c r="M445" s="173">
        <v>2195</v>
      </c>
      <c r="N445" s="173">
        <v>39020</v>
      </c>
      <c r="O445" s="173">
        <v>101</v>
      </c>
      <c r="P445" s="132">
        <f t="shared" si="62"/>
        <v>46208</v>
      </c>
      <c r="Q445" s="132">
        <f t="shared" si="62"/>
        <v>2094</v>
      </c>
      <c r="R445" s="132">
        <f t="shared" si="59"/>
        <v>2.4228109317647982E-2</v>
      </c>
      <c r="S445" s="132">
        <f t="shared" si="63"/>
        <v>2.5787142254714269E-3</v>
      </c>
      <c r="T445" s="132">
        <f t="shared" si="64"/>
        <v>4.112197977244731E-2</v>
      </c>
      <c r="U445" s="132">
        <f t="shared" si="65"/>
        <v>87336.571428571435</v>
      </c>
      <c r="V445" s="132">
        <f t="shared" si="58"/>
        <v>49056.142857142855</v>
      </c>
      <c r="W445" s="132">
        <f t="shared" si="66"/>
        <v>38280.428571428572</v>
      </c>
      <c r="X445" s="132">
        <f t="shared" si="67"/>
        <v>2017.2857142857142</v>
      </c>
      <c r="Y445" s="132">
        <f t="shared" si="61"/>
        <v>98.714285714285708</v>
      </c>
    </row>
    <row r="446" spans="1:25" x14ac:dyDescent="0.35">
      <c r="A446" s="133">
        <v>44296</v>
      </c>
      <c r="B446" s="132">
        <f t="shared" si="56"/>
        <v>5287561</v>
      </c>
      <c r="C446" s="173">
        <v>7923</v>
      </c>
      <c r="D446" s="173">
        <v>1370</v>
      </c>
      <c r="E446" s="173">
        <v>254</v>
      </c>
      <c r="F446" s="173">
        <v>2238</v>
      </c>
      <c r="G446" s="132">
        <f t="shared" si="60"/>
        <v>687784</v>
      </c>
      <c r="H446" s="173">
        <v>3872</v>
      </c>
      <c r="I446" s="173">
        <v>264</v>
      </c>
      <c r="J446" s="147"/>
      <c r="K446" s="147"/>
      <c r="L446" s="173">
        <v>33953</v>
      </c>
      <c r="M446" s="173">
        <v>1597</v>
      </c>
      <c r="N446" s="173">
        <v>9884</v>
      </c>
      <c r="O446" s="173">
        <v>33</v>
      </c>
      <c r="P446" s="132">
        <f t="shared" si="62"/>
        <v>24069</v>
      </c>
      <c r="Q446" s="132">
        <f t="shared" si="62"/>
        <v>1564</v>
      </c>
      <c r="R446" s="132">
        <f t="shared" si="59"/>
        <v>2.4430373517494792E-2</v>
      </c>
      <c r="S446" s="132">
        <f t="shared" si="63"/>
        <v>2.6284491404412066E-3</v>
      </c>
      <c r="T446" s="132">
        <f t="shared" si="64"/>
        <v>4.1559384986716109E-2</v>
      </c>
      <c r="U446" s="132">
        <f t="shared" si="65"/>
        <v>87087.142857142855</v>
      </c>
      <c r="V446" s="132">
        <f t="shared" si="58"/>
        <v>48770.142857142855</v>
      </c>
      <c r="W446" s="132">
        <f t="shared" si="66"/>
        <v>38317</v>
      </c>
      <c r="X446" s="132">
        <f t="shared" si="67"/>
        <v>2026.8571428571429</v>
      </c>
      <c r="Y446" s="132">
        <f t="shared" si="61"/>
        <v>100.71428571428571</v>
      </c>
    </row>
    <row r="447" spans="1:25" x14ac:dyDescent="0.35">
      <c r="A447" s="133">
        <v>44297</v>
      </c>
      <c r="B447" s="132">
        <f t="shared" si="56"/>
        <v>5294201</v>
      </c>
      <c r="C447" s="173">
        <v>6640</v>
      </c>
      <c r="D447" s="173">
        <v>943</v>
      </c>
      <c r="E447" s="173">
        <v>248</v>
      </c>
      <c r="F447" s="173">
        <v>1926</v>
      </c>
      <c r="G447" s="132">
        <f t="shared" si="60"/>
        <v>689710</v>
      </c>
      <c r="H447" s="173">
        <v>3123</v>
      </c>
      <c r="I447" s="173">
        <v>253</v>
      </c>
      <c r="J447" s="147"/>
      <c r="K447" s="147"/>
      <c r="L447" s="173">
        <v>38558</v>
      </c>
      <c r="M447" s="173">
        <v>1102</v>
      </c>
      <c r="N447" s="173">
        <v>16186</v>
      </c>
      <c r="O447" s="173">
        <v>28</v>
      </c>
      <c r="P447" s="132">
        <f t="shared" si="62"/>
        <v>22372</v>
      </c>
      <c r="Q447" s="132">
        <f t="shared" si="62"/>
        <v>1074</v>
      </c>
      <c r="R447" s="132">
        <f t="shared" si="59"/>
        <v>2.4520266237641745E-2</v>
      </c>
      <c r="S447" s="132">
        <f t="shared" si="63"/>
        <v>2.6237297669358243E-3</v>
      </c>
      <c r="T447" s="132">
        <f t="shared" si="64"/>
        <v>4.1603390633029799E-2</v>
      </c>
      <c r="U447" s="132">
        <f t="shared" si="65"/>
        <v>88084.571428571435</v>
      </c>
      <c r="V447" s="132">
        <f t="shared" si="58"/>
        <v>49480.857142857145</v>
      </c>
      <c r="W447" s="132">
        <f t="shared" si="66"/>
        <v>38603.714285714283</v>
      </c>
      <c r="X447" s="132">
        <f t="shared" si="67"/>
        <v>2058.5714285714284</v>
      </c>
      <c r="Y447" s="132">
        <f t="shared" si="61"/>
        <v>101.28571428571429</v>
      </c>
    </row>
    <row r="448" spans="1:25" x14ac:dyDescent="0.35">
      <c r="A448" s="133">
        <v>44298</v>
      </c>
      <c r="B448" s="132">
        <f t="shared" si="56"/>
        <v>5309449</v>
      </c>
      <c r="C448" s="173">
        <v>15248</v>
      </c>
      <c r="D448" s="173">
        <v>2206</v>
      </c>
      <c r="E448" s="173">
        <v>376</v>
      </c>
      <c r="F448" s="173">
        <v>3488</v>
      </c>
      <c r="G448" s="132">
        <f t="shared" si="60"/>
        <v>693198</v>
      </c>
      <c r="H448" s="173">
        <v>6482</v>
      </c>
      <c r="I448" s="173">
        <v>388</v>
      </c>
      <c r="J448" s="147"/>
      <c r="K448" s="147"/>
      <c r="L448" s="173">
        <v>133033</v>
      </c>
      <c r="M448" s="173">
        <v>2532</v>
      </c>
      <c r="N448" s="173">
        <v>57632</v>
      </c>
      <c r="O448" s="173">
        <v>132</v>
      </c>
      <c r="P448" s="132">
        <f t="shared" si="62"/>
        <v>75401</v>
      </c>
      <c r="Q448" s="132">
        <f t="shared" si="62"/>
        <v>2400</v>
      </c>
      <c r="R448" s="132">
        <f t="shared" si="59"/>
        <v>2.4159462211998061E-2</v>
      </c>
      <c r="S448" s="132">
        <f t="shared" si="63"/>
        <v>2.4543801388584156E-3</v>
      </c>
      <c r="T448" s="132">
        <f t="shared" si="64"/>
        <v>4.1040146460395825E-2</v>
      </c>
      <c r="U448" s="132">
        <f t="shared" si="65"/>
        <v>87809.428571428565</v>
      </c>
      <c r="V448" s="132">
        <f t="shared" si="58"/>
        <v>49394.142857142855</v>
      </c>
      <c r="W448" s="132">
        <f t="shared" si="66"/>
        <v>38415.285714285717</v>
      </c>
      <c r="X448" s="132">
        <f t="shared" si="67"/>
        <v>2027.1428571428571</v>
      </c>
      <c r="Y448" s="132">
        <f t="shared" si="61"/>
        <v>94.285714285714292</v>
      </c>
    </row>
    <row r="449" spans="1:25" x14ac:dyDescent="0.35">
      <c r="A449" s="133">
        <v>44299</v>
      </c>
      <c r="B449" s="132">
        <f t="shared" si="56"/>
        <v>5323118</v>
      </c>
      <c r="C449" s="173">
        <v>13669</v>
      </c>
      <c r="D449" s="173">
        <v>1893</v>
      </c>
      <c r="E449" s="173">
        <v>368</v>
      </c>
      <c r="F449" s="173">
        <v>3478</v>
      </c>
      <c r="G449" s="132">
        <f t="shared" si="60"/>
        <v>696676</v>
      </c>
      <c r="H449" s="173">
        <v>5953</v>
      </c>
      <c r="I449" s="173">
        <v>378</v>
      </c>
      <c r="J449" s="147"/>
      <c r="K449" s="147"/>
      <c r="L449" s="173">
        <v>108805</v>
      </c>
      <c r="M449" s="173">
        <v>2183</v>
      </c>
      <c r="N449" s="173">
        <v>47354</v>
      </c>
      <c r="O449" s="173">
        <v>101</v>
      </c>
      <c r="P449" s="132">
        <f t="shared" si="62"/>
        <v>61451</v>
      </c>
      <c r="Q449" s="132">
        <f t="shared" si="62"/>
        <v>2082</v>
      </c>
      <c r="R449" s="132">
        <f t="shared" si="59"/>
        <v>2.3881819224029217E-2</v>
      </c>
      <c r="S449" s="132">
        <f t="shared" si="63"/>
        <v>2.3908831652594931E-3</v>
      </c>
      <c r="T449" s="132">
        <f t="shared" si="64"/>
        <v>4.0565189691135525E-2</v>
      </c>
      <c r="U449" s="132">
        <f t="shared" si="65"/>
        <v>87227.142857142855</v>
      </c>
      <c r="V449" s="132">
        <f t="shared" si="58"/>
        <v>49106.142857142855</v>
      </c>
      <c r="W449" s="132">
        <f t="shared" si="66"/>
        <v>38121</v>
      </c>
      <c r="X449" s="132">
        <f t="shared" si="67"/>
        <v>1992</v>
      </c>
      <c r="Y449" s="132">
        <f t="shared" si="61"/>
        <v>91.142857142857139</v>
      </c>
    </row>
    <row r="450" spans="1:25" x14ac:dyDescent="0.35">
      <c r="A450" s="31">
        <v>44300</v>
      </c>
      <c r="B450" s="132">
        <f t="shared" si="56"/>
        <v>5336402</v>
      </c>
      <c r="C450" s="173">
        <v>13284</v>
      </c>
      <c r="D450" s="173">
        <v>1862</v>
      </c>
      <c r="E450" s="173">
        <v>335</v>
      </c>
      <c r="F450" s="173">
        <v>3355</v>
      </c>
      <c r="G450" s="132">
        <f t="shared" si="60"/>
        <v>700031</v>
      </c>
      <c r="H450" s="173">
        <v>6509</v>
      </c>
      <c r="I450" s="173">
        <v>349</v>
      </c>
      <c r="J450" s="147"/>
      <c r="K450" s="147"/>
      <c r="L450" s="173">
        <v>97210</v>
      </c>
      <c r="M450" s="173">
        <v>2134</v>
      </c>
      <c r="N450" s="173">
        <v>40427</v>
      </c>
      <c r="O450" s="173">
        <v>101</v>
      </c>
      <c r="P450" s="132">
        <f t="shared" si="62"/>
        <v>56783</v>
      </c>
      <c r="Q450" s="132">
        <f t="shared" si="62"/>
        <v>2033</v>
      </c>
      <c r="R450" s="132">
        <f t="shared" si="59"/>
        <v>2.3301432270328735E-2</v>
      </c>
      <c r="S450" s="132">
        <f t="shared" si="63"/>
        <v>2.3486371129829951E-3</v>
      </c>
      <c r="T450" s="132">
        <f t="shared" si="64"/>
        <v>3.9459095473886464E-2</v>
      </c>
      <c r="U450" s="132">
        <f t="shared" si="65"/>
        <v>87174.28571428571</v>
      </c>
      <c r="V450" s="132">
        <f t="shared" si="58"/>
        <v>49219.142857142855</v>
      </c>
      <c r="W450" s="132">
        <f t="shared" si="66"/>
        <v>37955.142857142855</v>
      </c>
      <c r="X450" s="132">
        <f t="shared" si="67"/>
        <v>1942.1428571428571</v>
      </c>
      <c r="Y450" s="132">
        <f t="shared" si="61"/>
        <v>89.142857142857139</v>
      </c>
    </row>
    <row r="451" spans="1:25" x14ac:dyDescent="0.35">
      <c r="A451" s="133">
        <v>44301</v>
      </c>
      <c r="B451" s="132">
        <f t="shared" si="56"/>
        <v>5348030</v>
      </c>
      <c r="C451" s="173">
        <v>11628</v>
      </c>
      <c r="D451" s="173">
        <v>1671</v>
      </c>
      <c r="E451" s="173">
        <v>291</v>
      </c>
      <c r="F451" s="173">
        <v>3939</v>
      </c>
      <c r="G451" s="132">
        <f t="shared" si="60"/>
        <v>703970</v>
      </c>
      <c r="H451" s="173">
        <v>7446</v>
      </c>
      <c r="I451" s="173">
        <v>296</v>
      </c>
      <c r="J451" s="147"/>
      <c r="K451" s="147"/>
      <c r="L451" s="173">
        <v>111652</v>
      </c>
      <c r="M451" s="173">
        <v>1959</v>
      </c>
      <c r="N451" s="173">
        <v>51781</v>
      </c>
      <c r="O451" s="173">
        <v>84</v>
      </c>
      <c r="P451" s="132">
        <f t="shared" si="62"/>
        <v>59871</v>
      </c>
      <c r="Q451" s="132">
        <f t="shared" si="62"/>
        <v>1875</v>
      </c>
      <c r="R451" s="132">
        <f t="shared" si="59"/>
        <v>2.2519923936499799E-2</v>
      </c>
      <c r="S451" s="132">
        <f t="shared" si="63"/>
        <v>2.211343429259886E-3</v>
      </c>
      <c r="T451" s="132">
        <f t="shared" si="64"/>
        <v>3.7907873640421197E-2</v>
      </c>
      <c r="U451" s="132">
        <f t="shared" si="65"/>
        <v>86919.857142857145</v>
      </c>
      <c r="V451" s="132">
        <f t="shared" si="58"/>
        <v>49450.714285714283</v>
      </c>
      <c r="W451" s="132">
        <f t="shared" si="66"/>
        <v>37469.142857142855</v>
      </c>
      <c r="X451" s="132">
        <f t="shared" si="67"/>
        <v>1874.5714285714287</v>
      </c>
      <c r="Y451" s="132">
        <f t="shared" si="61"/>
        <v>82.857142857142861</v>
      </c>
    </row>
    <row r="452" spans="1:25" x14ac:dyDescent="0.35">
      <c r="A452" s="133">
        <v>44302</v>
      </c>
      <c r="B452" s="132">
        <f t="shared" si="56"/>
        <v>5357774</v>
      </c>
      <c r="C452" s="173">
        <v>9744</v>
      </c>
      <c r="D452" s="173">
        <v>1393</v>
      </c>
      <c r="E452" s="173">
        <v>275</v>
      </c>
      <c r="F452" s="173">
        <v>2717</v>
      </c>
      <c r="G452" s="132">
        <f t="shared" si="60"/>
        <v>706687</v>
      </c>
      <c r="H452" s="173">
        <v>5855</v>
      </c>
      <c r="I452" s="173">
        <v>283</v>
      </c>
      <c r="J452" s="147"/>
      <c r="K452" s="147"/>
      <c r="L452" s="173">
        <v>74210</v>
      </c>
      <c r="M452" s="173">
        <v>1661</v>
      </c>
      <c r="N452" s="173">
        <v>33645</v>
      </c>
      <c r="O452" s="173">
        <v>52</v>
      </c>
      <c r="P452" s="132">
        <f t="shared" si="62"/>
        <v>40565</v>
      </c>
      <c r="Q452" s="132">
        <f t="shared" si="62"/>
        <v>1609</v>
      </c>
      <c r="R452" s="132">
        <f t="shared" si="59"/>
        <v>2.2041407985323582E-2</v>
      </c>
      <c r="S452" s="132">
        <f t="shared" si="63"/>
        <v>2.0668797122716603E-3</v>
      </c>
      <c r="T452" s="132">
        <f t="shared" si="64"/>
        <v>3.7111761112677381E-2</v>
      </c>
      <c r="U452" s="132">
        <f t="shared" si="65"/>
        <v>85345.857142857145</v>
      </c>
      <c r="V452" s="132">
        <f t="shared" si="58"/>
        <v>48644.571428571428</v>
      </c>
      <c r="W452" s="132">
        <f t="shared" si="66"/>
        <v>36701.285714285717</v>
      </c>
      <c r="X452" s="132">
        <f t="shared" si="67"/>
        <v>1805.2857142857142</v>
      </c>
      <c r="Y452" s="132">
        <f t="shared" si="61"/>
        <v>75.857142857142861</v>
      </c>
    </row>
    <row r="453" spans="1:25" x14ac:dyDescent="0.35">
      <c r="A453" s="133">
        <v>44303</v>
      </c>
      <c r="B453" s="132">
        <f t="shared" si="56"/>
        <v>5365180</v>
      </c>
      <c r="C453" s="173">
        <v>7406</v>
      </c>
      <c r="D453" s="173">
        <v>1072</v>
      </c>
      <c r="E453" s="173">
        <v>217</v>
      </c>
      <c r="F453" s="173">
        <v>2125</v>
      </c>
      <c r="G453" s="132">
        <f t="shared" si="60"/>
        <v>708812</v>
      </c>
      <c r="H453" s="173">
        <v>3663</v>
      </c>
      <c r="I453" s="173">
        <v>233</v>
      </c>
      <c r="J453" s="147"/>
      <c r="K453" s="147"/>
      <c r="L453" s="173">
        <v>34908</v>
      </c>
      <c r="M453" s="173">
        <v>1299</v>
      </c>
      <c r="N453" s="173">
        <v>10273</v>
      </c>
      <c r="O453" s="173">
        <v>14</v>
      </c>
      <c r="P453" s="132">
        <f t="shared" si="62"/>
        <v>24635</v>
      </c>
      <c r="Q453" s="132">
        <f t="shared" si="62"/>
        <v>1285</v>
      </c>
      <c r="R453" s="132">
        <f t="shared" si="59"/>
        <v>2.1508215570143187E-2</v>
      </c>
      <c r="S453" s="132">
        <f t="shared" si="63"/>
        <v>1.9899105317569511E-3</v>
      </c>
      <c r="T453" s="132">
        <f t="shared" si="64"/>
        <v>3.6232181495141874E-2</v>
      </c>
      <c r="U453" s="132">
        <f t="shared" si="65"/>
        <v>85482.28571428571</v>
      </c>
      <c r="V453" s="132">
        <f t="shared" si="58"/>
        <v>48725.428571428572</v>
      </c>
      <c r="W453" s="132">
        <f t="shared" si="66"/>
        <v>36756.857142857145</v>
      </c>
      <c r="X453" s="132">
        <f t="shared" si="67"/>
        <v>1765.4285714285713</v>
      </c>
      <c r="Y453" s="132">
        <f t="shared" si="61"/>
        <v>73.142857142857139</v>
      </c>
    </row>
    <row r="454" spans="1:25" x14ac:dyDescent="0.35">
      <c r="A454" s="133">
        <v>44304</v>
      </c>
      <c r="B454" s="132">
        <f t="shared" si="56"/>
        <v>5371089</v>
      </c>
      <c r="C454" s="173">
        <v>5909</v>
      </c>
      <c r="D454" s="173">
        <v>791</v>
      </c>
      <c r="E454" s="173">
        <v>212</v>
      </c>
      <c r="F454" s="173">
        <v>1855</v>
      </c>
      <c r="G454" s="132">
        <f t="shared" si="60"/>
        <v>710667</v>
      </c>
      <c r="H454" s="173">
        <v>3139</v>
      </c>
      <c r="I454" s="173">
        <v>225</v>
      </c>
      <c r="J454" s="147"/>
      <c r="K454" s="147"/>
      <c r="L454" s="173">
        <v>34438</v>
      </c>
      <c r="M454" s="173">
        <v>956</v>
      </c>
      <c r="N454" s="173">
        <v>15121</v>
      </c>
      <c r="O454" s="173">
        <v>21</v>
      </c>
      <c r="P454" s="132">
        <f t="shared" si="62"/>
        <v>19317</v>
      </c>
      <c r="Q454" s="132">
        <f t="shared" si="62"/>
        <v>935</v>
      </c>
      <c r="R454" s="132">
        <f t="shared" si="59"/>
        <v>2.1411647505452196E-2</v>
      </c>
      <c r="S454" s="132">
        <f t="shared" si="63"/>
        <v>1.9708624572166737E-3</v>
      </c>
      <c r="T454" s="132">
        <f t="shared" si="64"/>
        <v>3.6148427769707982E-2</v>
      </c>
      <c r="U454" s="132">
        <f t="shared" si="65"/>
        <v>84893.71428571429</v>
      </c>
      <c r="V454" s="132">
        <f t="shared" si="58"/>
        <v>48289</v>
      </c>
      <c r="W454" s="132">
        <f t="shared" si="66"/>
        <v>36604.714285714283</v>
      </c>
      <c r="X454" s="132">
        <f t="shared" si="67"/>
        <v>1745.5714285714287</v>
      </c>
      <c r="Y454" s="132">
        <f t="shared" si="61"/>
        <v>72.142857142857139</v>
      </c>
    </row>
    <row r="455" spans="1:25" x14ac:dyDescent="0.35">
      <c r="A455" s="133">
        <v>44305</v>
      </c>
      <c r="B455" s="132">
        <f t="shared" si="56"/>
        <v>5381925</v>
      </c>
      <c r="C455" s="173">
        <v>10836</v>
      </c>
      <c r="D455" s="173">
        <v>1537</v>
      </c>
      <c r="E455" s="173">
        <v>282</v>
      </c>
      <c r="F455" s="173">
        <v>2845</v>
      </c>
      <c r="G455" s="132">
        <f t="shared" si="60"/>
        <v>713512</v>
      </c>
      <c r="H455" s="173">
        <v>6133</v>
      </c>
      <c r="I455" s="173">
        <v>296</v>
      </c>
      <c r="J455" s="147"/>
      <c r="K455" s="147"/>
      <c r="L455" s="173">
        <v>96576</v>
      </c>
      <c r="M455" s="173">
        <v>1796</v>
      </c>
      <c r="N455" s="173">
        <v>42872</v>
      </c>
      <c r="O455" s="173">
        <v>91</v>
      </c>
      <c r="P455" s="132">
        <f t="shared" si="62"/>
        <v>53704</v>
      </c>
      <c r="Q455" s="132">
        <f t="shared" si="62"/>
        <v>1705</v>
      </c>
      <c r="R455" s="132">
        <f t="shared" si="59"/>
        <v>2.1491612570119344E-2</v>
      </c>
      <c r="S455" s="132">
        <f t="shared" si="63"/>
        <v>1.9215398823056822E-3</v>
      </c>
      <c r="T455" s="132">
        <f t="shared" si="64"/>
        <v>3.6430770787099387E-2</v>
      </c>
      <c r="U455" s="132">
        <f t="shared" si="65"/>
        <v>79685.571428571435</v>
      </c>
      <c r="V455" s="132">
        <f t="shared" si="58"/>
        <v>45189.428571428572</v>
      </c>
      <c r="W455" s="132">
        <f t="shared" si="66"/>
        <v>34496.142857142855</v>
      </c>
      <c r="X455" s="132">
        <f t="shared" si="67"/>
        <v>1646.2857142857142</v>
      </c>
      <c r="Y455" s="132">
        <f t="shared" si="61"/>
        <v>66.285714285714292</v>
      </c>
    </row>
    <row r="456" spans="1:25" x14ac:dyDescent="0.35">
      <c r="A456" s="133">
        <v>44306</v>
      </c>
      <c r="B456" s="132">
        <f t="shared" si="56"/>
        <v>5392954</v>
      </c>
      <c r="C456" s="173">
        <v>11029</v>
      </c>
      <c r="D456" s="173">
        <v>1450</v>
      </c>
      <c r="E456" s="173">
        <v>262</v>
      </c>
      <c r="F456" s="173">
        <v>2831</v>
      </c>
      <c r="G456" s="132">
        <f t="shared" si="60"/>
        <v>716343</v>
      </c>
      <c r="H456" s="173">
        <v>5281</v>
      </c>
      <c r="I456" s="173">
        <v>273</v>
      </c>
      <c r="J456" s="147"/>
      <c r="K456" s="147"/>
      <c r="L456" s="173">
        <v>106603</v>
      </c>
      <c r="M456" s="173">
        <v>1689</v>
      </c>
      <c r="N456" s="173">
        <v>50872</v>
      </c>
      <c r="O456" s="173">
        <v>77</v>
      </c>
      <c r="P456" s="132">
        <f t="shared" si="62"/>
        <v>55731</v>
      </c>
      <c r="Q456" s="132">
        <f t="shared" si="62"/>
        <v>1612</v>
      </c>
      <c r="R456" s="132">
        <f t="shared" si="59"/>
        <v>2.068765670081012E-2</v>
      </c>
      <c r="S456" s="132">
        <f t="shared" si="63"/>
        <v>1.7959843422819613E-3</v>
      </c>
      <c r="T456" s="132">
        <f t="shared" si="64"/>
        <v>3.5588494748974582E-2</v>
      </c>
      <c r="U456" s="132">
        <f t="shared" si="65"/>
        <v>79371</v>
      </c>
      <c r="V456" s="132">
        <f t="shared" si="58"/>
        <v>44372.285714285717</v>
      </c>
      <c r="W456" s="132">
        <f t="shared" si="66"/>
        <v>34998.714285714283</v>
      </c>
      <c r="X456" s="132">
        <f t="shared" si="67"/>
        <v>1579.1428571428571</v>
      </c>
      <c r="Y456" s="132">
        <f t="shared" si="61"/>
        <v>62.857142857142854</v>
      </c>
    </row>
    <row r="457" spans="1:25" x14ac:dyDescent="0.35">
      <c r="A457" s="133">
        <v>44307</v>
      </c>
      <c r="B457" s="132">
        <f t="shared" si="56"/>
        <v>5403359</v>
      </c>
      <c r="C457" s="173">
        <v>10405</v>
      </c>
      <c r="D457" s="173">
        <v>1396</v>
      </c>
      <c r="E457" s="173">
        <v>285</v>
      </c>
      <c r="F457" s="173">
        <v>2832</v>
      </c>
      <c r="G457" s="132">
        <f t="shared" si="60"/>
        <v>719175</v>
      </c>
      <c r="H457" s="173">
        <v>6229</v>
      </c>
      <c r="I457" s="173">
        <v>289</v>
      </c>
      <c r="J457" s="147"/>
      <c r="K457" s="147"/>
      <c r="L457" s="173">
        <v>85072</v>
      </c>
      <c r="M457" s="173">
        <v>1670</v>
      </c>
      <c r="N457" s="173">
        <v>37333</v>
      </c>
      <c r="O457" s="173">
        <v>93</v>
      </c>
      <c r="P457" s="132">
        <f t="shared" si="62"/>
        <v>47739</v>
      </c>
      <c r="Q457" s="132">
        <f t="shared" si="62"/>
        <v>1577</v>
      </c>
      <c r="R457" s="132">
        <f t="shared" si="59"/>
        <v>2.0295919287379546E-2</v>
      </c>
      <c r="S457" s="132">
        <f t="shared" si="63"/>
        <v>1.785884074626804E-3</v>
      </c>
      <c r="T457" s="132">
        <f t="shared" si="64"/>
        <v>3.5143685212327816E-2</v>
      </c>
      <c r="U457" s="132">
        <f t="shared" si="65"/>
        <v>77637</v>
      </c>
      <c r="V457" s="132">
        <f t="shared" si="58"/>
        <v>43080.285714285717</v>
      </c>
      <c r="W457" s="132">
        <f t="shared" si="66"/>
        <v>34556.714285714283</v>
      </c>
      <c r="X457" s="132">
        <f t="shared" si="67"/>
        <v>1514</v>
      </c>
      <c r="Y457" s="132">
        <f t="shared" si="61"/>
        <v>61.714285714285715</v>
      </c>
    </row>
    <row r="458" spans="1:25" x14ac:dyDescent="0.35">
      <c r="A458" s="133">
        <v>44308</v>
      </c>
      <c r="B458" s="132">
        <f t="shared" si="56"/>
        <v>5414083</v>
      </c>
      <c r="C458" s="173">
        <v>10724</v>
      </c>
      <c r="D458" s="173">
        <v>1360</v>
      </c>
      <c r="E458" s="173">
        <v>237</v>
      </c>
      <c r="F458" s="173">
        <v>3002</v>
      </c>
      <c r="G458" s="132">
        <f t="shared" si="60"/>
        <v>722177</v>
      </c>
      <c r="H458" s="173">
        <v>6296</v>
      </c>
      <c r="I458" s="173">
        <v>254</v>
      </c>
      <c r="J458" s="147"/>
      <c r="K458" s="147"/>
      <c r="L458" s="173">
        <v>102641</v>
      </c>
      <c r="M458" s="173">
        <v>1617</v>
      </c>
      <c r="N458" s="173">
        <v>48618</v>
      </c>
      <c r="O458" s="173">
        <v>77</v>
      </c>
      <c r="P458" s="132">
        <f t="shared" si="62"/>
        <v>54023</v>
      </c>
      <c r="Q458" s="132">
        <f t="shared" si="62"/>
        <v>1540</v>
      </c>
      <c r="R458" s="132">
        <f t="shared" si="59"/>
        <v>1.9998203754153818E-2</v>
      </c>
      <c r="S458" s="132">
        <f t="shared" si="63"/>
        <v>1.7802240150125244E-3</v>
      </c>
      <c r="T458" s="132">
        <f t="shared" si="64"/>
        <v>3.4705830633652783E-2</v>
      </c>
      <c r="U458" s="132">
        <f t="shared" si="65"/>
        <v>76349.71428571429</v>
      </c>
      <c r="V458" s="132">
        <f t="shared" si="58"/>
        <v>42244.857142857145</v>
      </c>
      <c r="W458" s="132">
        <f t="shared" si="66"/>
        <v>34104.857142857145</v>
      </c>
      <c r="X458" s="132">
        <f t="shared" si="67"/>
        <v>1466.1428571428571</v>
      </c>
      <c r="Y458" s="132">
        <f t="shared" si="61"/>
        <v>60.714285714285715</v>
      </c>
    </row>
    <row r="459" spans="1:25" x14ac:dyDescent="0.35">
      <c r="A459" s="133">
        <v>44309</v>
      </c>
      <c r="B459" s="132">
        <f t="shared" si="56"/>
        <v>5425441</v>
      </c>
      <c r="C459" s="173">
        <v>11358</v>
      </c>
      <c r="D459" s="173">
        <v>1179</v>
      </c>
      <c r="E459" s="173">
        <v>244</v>
      </c>
      <c r="F459" s="173">
        <v>3025</v>
      </c>
      <c r="G459" s="132">
        <f t="shared" si="60"/>
        <v>725202</v>
      </c>
      <c r="H459" s="173">
        <v>6341</v>
      </c>
      <c r="I459" s="173">
        <v>253</v>
      </c>
      <c r="J459" s="147"/>
      <c r="K459" s="147"/>
      <c r="L459" s="173">
        <v>83750</v>
      </c>
      <c r="M459" s="173">
        <v>1453</v>
      </c>
      <c r="N459" s="173">
        <v>36369</v>
      </c>
      <c r="O459" s="173">
        <v>49</v>
      </c>
      <c r="P459" s="132">
        <f t="shared" si="62"/>
        <v>47381</v>
      </c>
      <c r="Q459" s="132">
        <f t="shared" si="62"/>
        <v>1404</v>
      </c>
      <c r="R459" s="132">
        <f t="shared" si="59"/>
        <v>1.9265130848474598E-2</v>
      </c>
      <c r="S459" s="132">
        <f t="shared" si="63"/>
        <v>1.7477159588831185E-3</v>
      </c>
      <c r="T459" s="132">
        <f t="shared" si="64"/>
        <v>3.3246289624169506E-2</v>
      </c>
      <c r="U459" s="132">
        <f t="shared" si="65"/>
        <v>77712.571428571435</v>
      </c>
      <c r="V459" s="132">
        <f t="shared" si="58"/>
        <v>43218.571428571428</v>
      </c>
      <c r="W459" s="132">
        <f t="shared" si="66"/>
        <v>34494</v>
      </c>
      <c r="X459" s="132">
        <f t="shared" si="67"/>
        <v>1436.8571428571429</v>
      </c>
      <c r="Y459" s="132">
        <f t="shared" si="61"/>
        <v>60.285714285714285</v>
      </c>
    </row>
    <row r="460" spans="1:25" x14ac:dyDescent="0.35">
      <c r="A460" s="133">
        <v>44310</v>
      </c>
      <c r="B460" s="132">
        <f t="shared" si="56"/>
        <v>5433537</v>
      </c>
      <c r="C460" s="173">
        <v>8096</v>
      </c>
      <c r="D460" s="173">
        <v>760</v>
      </c>
      <c r="E460" s="173">
        <v>179</v>
      </c>
      <c r="F460" s="173">
        <v>2308</v>
      </c>
      <c r="G460" s="132">
        <f t="shared" si="60"/>
        <v>727510</v>
      </c>
      <c r="H460" s="173">
        <v>4057</v>
      </c>
      <c r="I460" s="173">
        <v>186</v>
      </c>
      <c r="J460" s="147"/>
      <c r="K460" s="147"/>
      <c r="L460" s="173">
        <v>36245</v>
      </c>
      <c r="M460" s="173">
        <v>928</v>
      </c>
      <c r="N460" s="173">
        <v>8868</v>
      </c>
      <c r="O460" s="173">
        <v>11</v>
      </c>
      <c r="P460" s="132">
        <f t="shared" si="62"/>
        <v>27377</v>
      </c>
      <c r="Q460" s="132">
        <f t="shared" si="62"/>
        <v>917</v>
      </c>
      <c r="R460" s="132">
        <f t="shared" si="59"/>
        <v>1.8537569339384771E-2</v>
      </c>
      <c r="S460" s="132">
        <f t="shared" si="63"/>
        <v>1.7454478802597759E-3</v>
      </c>
      <c r="T460" s="132">
        <f t="shared" si="64"/>
        <v>3.1742184019497369E-2</v>
      </c>
      <c r="U460" s="132">
        <f t="shared" si="65"/>
        <v>77903.571428571435</v>
      </c>
      <c r="V460" s="132">
        <f t="shared" si="58"/>
        <v>43610.285714285717</v>
      </c>
      <c r="W460" s="132">
        <f t="shared" si="66"/>
        <v>34293.285714285717</v>
      </c>
      <c r="X460" s="132">
        <f t="shared" si="67"/>
        <v>1384.2857142857142</v>
      </c>
      <c r="Y460" s="132">
        <f t="shared" si="61"/>
        <v>59.857142857142854</v>
      </c>
    </row>
    <row r="461" spans="1:25" x14ac:dyDescent="0.35">
      <c r="A461" s="133">
        <v>44311</v>
      </c>
      <c r="B461" s="132">
        <f t="shared" si="56"/>
        <v>5440433</v>
      </c>
      <c r="C461" s="173">
        <v>6896</v>
      </c>
      <c r="D461" s="173">
        <v>641</v>
      </c>
      <c r="E461" s="173">
        <v>130</v>
      </c>
      <c r="F461" s="173">
        <v>2293</v>
      </c>
      <c r="G461" s="132">
        <f t="shared" si="60"/>
        <v>729803</v>
      </c>
      <c r="H461" s="173">
        <v>4069</v>
      </c>
      <c r="I461" s="173">
        <v>133</v>
      </c>
      <c r="J461" s="147"/>
      <c r="K461" s="147"/>
      <c r="L461" s="173">
        <v>38431</v>
      </c>
      <c r="M461" s="173">
        <v>772</v>
      </c>
      <c r="N461" s="173">
        <v>13046</v>
      </c>
      <c r="O461" s="173">
        <v>17</v>
      </c>
      <c r="P461" s="132">
        <f t="shared" si="62"/>
        <v>25385</v>
      </c>
      <c r="Q461" s="132">
        <f t="shared" si="62"/>
        <v>755</v>
      </c>
      <c r="R461" s="132">
        <f t="shared" si="59"/>
        <v>1.8067858690230431E-2</v>
      </c>
      <c r="S461" s="132">
        <f t="shared" si="63"/>
        <v>1.7438586760120684E-3</v>
      </c>
      <c r="T461" s="132">
        <f t="shared" si="64"/>
        <v>3.0545384467142032E-2</v>
      </c>
      <c r="U461" s="132">
        <f t="shared" si="65"/>
        <v>78474</v>
      </c>
      <c r="V461" s="132">
        <f t="shared" si="58"/>
        <v>44477.142857142855</v>
      </c>
      <c r="W461" s="132">
        <f t="shared" si="66"/>
        <v>33996.857142857145</v>
      </c>
      <c r="X461" s="132">
        <f t="shared" si="67"/>
        <v>1358.5714285714287</v>
      </c>
      <c r="Y461" s="132">
        <f t="shared" si="61"/>
        <v>59.285714285714285</v>
      </c>
    </row>
    <row r="462" spans="1:25" x14ac:dyDescent="0.35">
      <c r="A462" s="133">
        <v>44312</v>
      </c>
      <c r="B462" s="132">
        <f t="shared" si="56"/>
        <v>5453991</v>
      </c>
      <c r="C462" s="173">
        <v>13558</v>
      </c>
      <c r="D462" s="173">
        <v>1531</v>
      </c>
      <c r="E462" s="173">
        <v>212</v>
      </c>
      <c r="F462" s="173">
        <v>3240</v>
      </c>
      <c r="G462" s="132">
        <f t="shared" si="60"/>
        <v>733043</v>
      </c>
      <c r="H462" s="173">
        <v>6445</v>
      </c>
      <c r="I462" s="173">
        <v>216</v>
      </c>
      <c r="J462" s="147"/>
      <c r="K462" s="147"/>
      <c r="L462" s="173">
        <v>121993</v>
      </c>
      <c r="M462" s="173">
        <v>1743</v>
      </c>
      <c r="N462" s="173">
        <v>53280</v>
      </c>
      <c r="O462" s="173">
        <v>93</v>
      </c>
      <c r="P462" s="132">
        <f t="shared" si="62"/>
        <v>68713</v>
      </c>
      <c r="Q462" s="132">
        <f t="shared" si="62"/>
        <v>1650</v>
      </c>
      <c r="R462" s="132">
        <f t="shared" si="59"/>
        <v>1.717661182979982E-2</v>
      </c>
      <c r="S462" s="132">
        <f t="shared" si="63"/>
        <v>1.6788385818846472E-3</v>
      </c>
      <c r="T462" s="132">
        <f t="shared" si="64"/>
        <v>2.8972051392834052E-2</v>
      </c>
      <c r="U462" s="132">
        <f t="shared" si="65"/>
        <v>82105</v>
      </c>
      <c r="V462" s="132">
        <f t="shared" si="58"/>
        <v>46621.285714285717</v>
      </c>
      <c r="W462" s="132">
        <f t="shared" si="66"/>
        <v>35483.714285714283</v>
      </c>
      <c r="X462" s="132">
        <f t="shared" si="67"/>
        <v>1350.7142857142858</v>
      </c>
      <c r="Y462" s="132">
        <f t="shared" si="61"/>
        <v>59.571428571428569</v>
      </c>
    </row>
    <row r="463" spans="1:25" x14ac:dyDescent="0.35">
      <c r="A463" s="133">
        <v>44313</v>
      </c>
      <c r="B463" s="132">
        <f t="shared" si="56"/>
        <v>5465535</v>
      </c>
      <c r="C463" s="173">
        <v>11544</v>
      </c>
      <c r="D463" s="173">
        <v>1265</v>
      </c>
      <c r="E463" s="173">
        <v>240</v>
      </c>
      <c r="F463" s="173">
        <v>2930</v>
      </c>
      <c r="G463" s="132">
        <f t="shared" si="60"/>
        <v>735973</v>
      </c>
      <c r="H463" s="173">
        <v>5489</v>
      </c>
      <c r="I463" s="173">
        <v>249</v>
      </c>
      <c r="J463" s="147"/>
      <c r="K463" s="147"/>
      <c r="L463" s="173">
        <v>93150</v>
      </c>
      <c r="M463" s="173">
        <v>1493</v>
      </c>
      <c r="N463" s="173">
        <v>38801</v>
      </c>
      <c r="O463" s="173">
        <v>56</v>
      </c>
      <c r="P463" s="132">
        <f t="shared" si="62"/>
        <v>54349</v>
      </c>
      <c r="Q463" s="132">
        <f t="shared" si="62"/>
        <v>1437</v>
      </c>
      <c r="R463" s="132">
        <f t="shared" si="59"/>
        <v>1.723910618904579E-2</v>
      </c>
      <c r="S463" s="132">
        <f t="shared" si="63"/>
        <v>1.6757294289401858E-3</v>
      </c>
      <c r="T463" s="132">
        <f t="shared" si="64"/>
        <v>2.8556745761877361E-2</v>
      </c>
      <c r="U463" s="132">
        <f t="shared" si="65"/>
        <v>80183.142857142855</v>
      </c>
      <c r="V463" s="132">
        <f t="shared" si="58"/>
        <v>46423.857142857145</v>
      </c>
      <c r="W463" s="132">
        <f t="shared" si="66"/>
        <v>33759.285714285717</v>
      </c>
      <c r="X463" s="132">
        <f t="shared" si="67"/>
        <v>1325.7142857142858</v>
      </c>
      <c r="Y463" s="132">
        <f t="shared" si="61"/>
        <v>56.571428571428569</v>
      </c>
    </row>
    <row r="464" spans="1:25" x14ac:dyDescent="0.35">
      <c r="A464" s="133">
        <v>44314</v>
      </c>
      <c r="B464" s="132">
        <f t="shared" si="56"/>
        <v>5476791</v>
      </c>
      <c r="C464" s="173">
        <v>11256</v>
      </c>
      <c r="D464" s="173">
        <v>1131</v>
      </c>
      <c r="E464" s="173">
        <v>214</v>
      </c>
      <c r="F464" s="173">
        <v>3052</v>
      </c>
      <c r="G464" s="132">
        <f t="shared" si="60"/>
        <v>739025</v>
      </c>
      <c r="H464" s="173">
        <v>6106</v>
      </c>
      <c r="I464" s="173">
        <v>219</v>
      </c>
      <c r="J464" s="147"/>
      <c r="K464" s="147"/>
      <c r="L464" s="173">
        <v>78626</v>
      </c>
      <c r="M464" s="173">
        <v>1300</v>
      </c>
      <c r="N464" s="173">
        <v>32005</v>
      </c>
      <c r="O464" s="173">
        <v>47</v>
      </c>
      <c r="P464" s="132">
        <f t="shared" si="62"/>
        <v>46621</v>
      </c>
      <c r="Q464" s="132">
        <f t="shared" si="62"/>
        <v>1253</v>
      </c>
      <c r="R464" s="132">
        <f t="shared" si="59"/>
        <v>1.6772523772790517E-2</v>
      </c>
      <c r="S464" s="132">
        <f t="shared" si="63"/>
        <v>1.5152367882175187E-3</v>
      </c>
      <c r="T464" s="132">
        <f t="shared" si="64"/>
        <v>2.7654863840864106E-2</v>
      </c>
      <c r="U464" s="132">
        <f t="shared" si="65"/>
        <v>79262.28571428571</v>
      </c>
      <c r="V464" s="132">
        <f t="shared" si="58"/>
        <v>46264.142857142855</v>
      </c>
      <c r="W464" s="132">
        <f t="shared" si="66"/>
        <v>32998.142857142855</v>
      </c>
      <c r="X464" s="132">
        <f t="shared" si="67"/>
        <v>1279.4285714285713</v>
      </c>
      <c r="Y464" s="132">
        <f t="shared" si="61"/>
        <v>50</v>
      </c>
    </row>
    <row r="465" spans="1:25" x14ac:dyDescent="0.35">
      <c r="A465" s="133">
        <v>44315</v>
      </c>
      <c r="B465" s="132">
        <f t="shared" si="56"/>
        <v>5487401</v>
      </c>
      <c r="C465" s="173">
        <v>10610</v>
      </c>
      <c r="D465" s="173">
        <v>993</v>
      </c>
      <c r="E465" s="173">
        <v>216</v>
      </c>
      <c r="F465" s="173">
        <v>2847</v>
      </c>
      <c r="G465" s="132">
        <f t="shared" si="60"/>
        <v>741872</v>
      </c>
      <c r="H465" s="173">
        <v>5671</v>
      </c>
      <c r="I465" s="173">
        <v>228</v>
      </c>
      <c r="J465" s="147"/>
      <c r="K465" s="147"/>
      <c r="L465" s="173">
        <v>92926</v>
      </c>
      <c r="M465" s="173">
        <v>1188</v>
      </c>
      <c r="N465" s="173">
        <v>43440</v>
      </c>
      <c r="O465" s="173">
        <v>35</v>
      </c>
      <c r="P465" s="132">
        <f t="shared" si="62"/>
        <v>49486</v>
      </c>
      <c r="Q465" s="132">
        <f t="shared" si="62"/>
        <v>1153</v>
      </c>
      <c r="R465" s="132">
        <f t="shared" si="59"/>
        <v>1.6284457946034E-2</v>
      </c>
      <c r="S465" s="132">
        <f t="shared" ref="S465:S467" si="68">((SUM(O459:O465))/(SUM(N459:N465)))</f>
        <v>1.3639846064594414E-3</v>
      </c>
      <c r="T465" s="132">
        <f t="shared" ref="T465:T467" si="69">((SUM(Q459:Q465))/(SUM(P459:P465)))</f>
        <v>2.6835822017337276E-2</v>
      </c>
      <c r="U465" s="132">
        <f t="shared" ref="U465:U467" si="70">AVERAGE(L459:L465)</f>
        <v>77874.428571428565</v>
      </c>
      <c r="V465" s="132">
        <f t="shared" ref="V465:V467" si="71">AVERAGE(P459:P465)</f>
        <v>45616</v>
      </c>
      <c r="W465" s="132">
        <f t="shared" ref="W465:W467" si="72">AVERAGE(N459:N465)</f>
        <v>32258.428571428572</v>
      </c>
      <c r="X465" s="132">
        <f t="shared" ref="X465:X467" si="73">AVERAGE(Q459:Q465)</f>
        <v>1224.1428571428571</v>
      </c>
      <c r="Y465" s="132">
        <f t="shared" ref="Y465:Y467" si="74">AVERAGE(O459:O465)</f>
        <v>44</v>
      </c>
    </row>
    <row r="466" spans="1:25" x14ac:dyDescent="0.35">
      <c r="A466" s="31">
        <v>44316</v>
      </c>
      <c r="B466" s="132">
        <f t="shared" si="56"/>
        <v>5496840</v>
      </c>
      <c r="C466" s="173">
        <v>9439</v>
      </c>
      <c r="D466" s="173">
        <v>944</v>
      </c>
      <c r="E466" s="173">
        <v>178</v>
      </c>
      <c r="F466" s="173">
        <v>2858</v>
      </c>
      <c r="G466" s="132">
        <f t="shared" si="60"/>
        <v>744730</v>
      </c>
      <c r="H466" s="173">
        <v>5750</v>
      </c>
      <c r="I466" s="173">
        <v>187</v>
      </c>
      <c r="J466" s="147"/>
      <c r="K466" s="147"/>
      <c r="L466" s="173">
        <v>71430</v>
      </c>
      <c r="M466" s="173">
        <v>1112</v>
      </c>
      <c r="N466" s="173">
        <v>32919</v>
      </c>
      <c r="O466" s="173">
        <v>26</v>
      </c>
      <c r="P466" s="132">
        <f t="shared" si="62"/>
        <v>38511</v>
      </c>
      <c r="Q466" s="132">
        <f t="shared" si="62"/>
        <v>1086</v>
      </c>
      <c r="R466" s="132">
        <f t="shared" si="59"/>
        <v>1.602099095159356E-2</v>
      </c>
      <c r="S466" s="132">
        <f t="shared" si="68"/>
        <v>1.2817111068137562E-3</v>
      </c>
      <c r="T466" s="132">
        <f t="shared" si="69"/>
        <v>2.65782336152969E-2</v>
      </c>
      <c r="U466" s="132">
        <f t="shared" si="70"/>
        <v>76114.428571428565</v>
      </c>
      <c r="V466" s="132">
        <f t="shared" si="71"/>
        <v>44348.857142857145</v>
      </c>
      <c r="W466" s="132">
        <f t="shared" si="72"/>
        <v>31765.571428571428</v>
      </c>
      <c r="X466" s="132">
        <f t="shared" si="73"/>
        <v>1178.7142857142858</v>
      </c>
      <c r="Y466" s="132">
        <f t="shared" si="74"/>
        <v>40.714285714285715</v>
      </c>
    </row>
    <row r="467" spans="1:25" x14ac:dyDescent="0.35">
      <c r="A467" s="133">
        <v>44317</v>
      </c>
      <c r="B467" s="132">
        <f t="shared" si="56"/>
        <v>5502948</v>
      </c>
      <c r="C467" s="173">
        <v>6108</v>
      </c>
      <c r="D467" s="173">
        <v>590</v>
      </c>
      <c r="E467" s="173">
        <v>157</v>
      </c>
      <c r="F467" s="173">
        <v>1818</v>
      </c>
      <c r="G467" s="132">
        <f t="shared" si="60"/>
        <v>746548</v>
      </c>
      <c r="H467" s="173">
        <v>3302</v>
      </c>
      <c r="I467" s="173">
        <v>166</v>
      </c>
      <c r="J467" s="147"/>
      <c r="K467" s="147"/>
      <c r="L467" s="173">
        <v>26487</v>
      </c>
      <c r="M467" s="173">
        <v>733</v>
      </c>
      <c r="N467" s="173">
        <v>7318</v>
      </c>
      <c r="O467" s="173">
        <v>12</v>
      </c>
      <c r="P467" s="132">
        <f t="shared" si="62"/>
        <v>19169</v>
      </c>
      <c r="Q467" s="132">
        <f t="shared" si="62"/>
        <v>721</v>
      </c>
      <c r="R467" s="132">
        <f t="shared" si="59"/>
        <v>1.5947063625743964E-2</v>
      </c>
      <c r="S467" s="132">
        <f t="shared" si="68"/>
        <v>1.2952370600836016E-3</v>
      </c>
      <c r="T467" s="132">
        <f t="shared" si="69"/>
        <v>2.6651534903419205E-2</v>
      </c>
      <c r="U467" s="132">
        <f t="shared" si="70"/>
        <v>74720.428571428565</v>
      </c>
      <c r="V467" s="132">
        <f t="shared" si="71"/>
        <v>43176.285714285717</v>
      </c>
      <c r="W467" s="132">
        <f t="shared" si="72"/>
        <v>31544.142857142859</v>
      </c>
      <c r="X467" s="132">
        <f t="shared" si="73"/>
        <v>1150.7142857142858</v>
      </c>
      <c r="Y467" s="132">
        <f t="shared" si="74"/>
        <v>40.857142857142854</v>
      </c>
    </row>
    <row r="468" spans="1:25" x14ac:dyDescent="0.35">
      <c r="A468" s="133">
        <v>44318</v>
      </c>
      <c r="B468" s="132">
        <f t="shared" si="56"/>
        <v>5508033</v>
      </c>
      <c r="C468" s="173">
        <v>5085</v>
      </c>
      <c r="D468" s="173">
        <v>465</v>
      </c>
      <c r="E468" s="173">
        <v>123</v>
      </c>
      <c r="F468" s="173">
        <v>1546</v>
      </c>
      <c r="G468" s="132">
        <f t="shared" si="60"/>
        <v>748094</v>
      </c>
      <c r="H468" s="173">
        <v>2632</v>
      </c>
      <c r="I468" s="173">
        <v>130</v>
      </c>
      <c r="J468" s="147"/>
      <c r="K468" s="147"/>
      <c r="L468" s="173">
        <v>29548</v>
      </c>
      <c r="M468" s="173">
        <v>562</v>
      </c>
      <c r="N468" s="173">
        <v>12291</v>
      </c>
      <c r="O468" s="173">
        <v>12</v>
      </c>
      <c r="P468" s="132">
        <f t="shared" ref="P468:P470" si="75">L468-N468</f>
        <v>17257</v>
      </c>
      <c r="Q468" s="132">
        <f t="shared" ref="Q468:Q470" si="76">M468-O468</f>
        <v>550</v>
      </c>
      <c r="R468" s="132">
        <f t="shared" ref="R468:R470" si="77">((SUM(M462:M468))/(SUM(L462:L468)))</f>
        <v>1.581414345728956E-2</v>
      </c>
      <c r="S468" s="132">
        <f t="shared" ref="S468:S470" si="78">((SUM(O462:O468))/(SUM(N462:N468)))</f>
        <v>1.2769592918101921E-3</v>
      </c>
      <c r="T468" s="132">
        <f t="shared" ref="T468:T470" si="79">((SUM(Q462:Q468))/(SUM(P462:P468)))</f>
        <v>2.6691056965855848E-2</v>
      </c>
      <c r="U468" s="132">
        <f t="shared" ref="U468:U470" si="80">AVERAGE(L462:L468)</f>
        <v>73451.428571428565</v>
      </c>
      <c r="V468" s="132">
        <f t="shared" ref="V468:V470" si="81">AVERAGE(P462:P468)</f>
        <v>42015.142857142855</v>
      </c>
      <c r="W468" s="132">
        <f t="shared" ref="W468:W470" si="82">AVERAGE(N462:N468)</f>
        <v>31436.285714285714</v>
      </c>
      <c r="X468" s="132">
        <f t="shared" ref="X468:X470" si="83">AVERAGE(Q462:Q468)</f>
        <v>1121.4285714285713</v>
      </c>
      <c r="Y468" s="132">
        <f t="shared" ref="Y468:Y470" si="84">AVERAGE(O462:O468)</f>
        <v>40.142857142857146</v>
      </c>
    </row>
    <row r="469" spans="1:25" x14ac:dyDescent="0.35">
      <c r="A469" s="133">
        <v>44319</v>
      </c>
      <c r="B469" s="132">
        <f t="shared" si="56"/>
        <v>5520298</v>
      </c>
      <c r="C469" s="173">
        <v>12265</v>
      </c>
      <c r="D469" s="173">
        <v>1003</v>
      </c>
      <c r="E469" s="173">
        <v>171</v>
      </c>
      <c r="F469" s="173">
        <v>3399</v>
      </c>
      <c r="G469" s="132">
        <f t="shared" si="60"/>
        <v>751493</v>
      </c>
      <c r="H469" s="173">
        <v>6331</v>
      </c>
      <c r="I469" s="173">
        <v>177</v>
      </c>
      <c r="J469" s="147"/>
      <c r="K469" s="147"/>
      <c r="L469" s="173">
        <v>105506</v>
      </c>
      <c r="M469" s="173">
        <v>1177</v>
      </c>
      <c r="N469" s="173">
        <v>44344</v>
      </c>
      <c r="O469" s="173">
        <v>38</v>
      </c>
      <c r="P469" s="132">
        <f t="shared" si="75"/>
        <v>61162</v>
      </c>
      <c r="Q469" s="132">
        <f t="shared" si="76"/>
        <v>1139</v>
      </c>
      <c r="R469" s="132">
        <f t="shared" si="77"/>
        <v>1.5200744263803743E-2</v>
      </c>
      <c r="S469" s="132">
        <f t="shared" si="78"/>
        <v>1.0704913839653654E-3</v>
      </c>
      <c r="T469" s="132">
        <f t="shared" si="79"/>
        <v>2.5611139222836803E-2</v>
      </c>
      <c r="U469" s="132">
        <f t="shared" si="80"/>
        <v>71096.142857142855</v>
      </c>
      <c r="V469" s="132">
        <f t="shared" si="81"/>
        <v>40936.428571428572</v>
      </c>
      <c r="W469" s="132">
        <f t="shared" si="82"/>
        <v>30159.714285714286</v>
      </c>
      <c r="X469" s="132">
        <f t="shared" si="83"/>
        <v>1048.4285714285713</v>
      </c>
      <c r="Y469" s="132">
        <f t="shared" si="84"/>
        <v>32.285714285714285</v>
      </c>
    </row>
    <row r="470" spans="1:25" x14ac:dyDescent="0.35">
      <c r="A470" s="31">
        <v>44320</v>
      </c>
      <c r="B470" s="132">
        <f t="shared" si="56"/>
        <v>5531194</v>
      </c>
      <c r="C470" s="173">
        <v>10896</v>
      </c>
      <c r="D470" s="173">
        <v>902</v>
      </c>
      <c r="E470" s="173">
        <v>172</v>
      </c>
      <c r="F470" s="173">
        <v>2828</v>
      </c>
      <c r="G470" s="132">
        <f t="shared" si="60"/>
        <v>754321</v>
      </c>
      <c r="H470" s="173">
        <v>5241</v>
      </c>
      <c r="I470" s="173">
        <v>180</v>
      </c>
      <c r="J470" s="147"/>
      <c r="K470" s="147"/>
      <c r="L470" s="173">
        <v>83482</v>
      </c>
      <c r="M470" s="173">
        <v>1045</v>
      </c>
      <c r="N470" s="173">
        <v>33880</v>
      </c>
      <c r="O470" s="173">
        <v>33</v>
      </c>
      <c r="P470" s="132">
        <f t="shared" si="75"/>
        <v>49602</v>
      </c>
      <c r="Q470" s="132">
        <f t="shared" si="76"/>
        <v>1012</v>
      </c>
      <c r="R470" s="132">
        <f t="shared" si="77"/>
        <v>1.4583866968576142E-2</v>
      </c>
      <c r="S470" s="132">
        <f t="shared" si="78"/>
        <v>9.8449540972953041E-4</v>
      </c>
      <c r="T470" s="132">
        <f t="shared" si="79"/>
        <v>2.4534434792482827E-2</v>
      </c>
      <c r="U470" s="132">
        <f t="shared" si="80"/>
        <v>69715</v>
      </c>
      <c r="V470" s="132">
        <f t="shared" si="81"/>
        <v>40258.285714285717</v>
      </c>
      <c r="W470" s="132">
        <f t="shared" si="82"/>
        <v>29456.714285714286</v>
      </c>
      <c r="X470" s="132">
        <f t="shared" si="83"/>
        <v>987.71428571428567</v>
      </c>
      <c r="Y470" s="132">
        <f t="shared" si="84"/>
        <v>29</v>
      </c>
    </row>
    <row r="471" spans="1:25" x14ac:dyDescent="0.35">
      <c r="A471" s="133">
        <v>44321</v>
      </c>
      <c r="B471" s="132">
        <f t="shared" si="56"/>
        <v>5540585</v>
      </c>
      <c r="C471" s="173">
        <v>9391</v>
      </c>
      <c r="D471" s="173">
        <v>867</v>
      </c>
      <c r="E471" s="173">
        <v>175</v>
      </c>
      <c r="F471" s="173">
        <v>2701</v>
      </c>
      <c r="G471" s="132">
        <f t="shared" si="60"/>
        <v>757022</v>
      </c>
      <c r="H471" s="173">
        <v>4782</v>
      </c>
      <c r="I471" s="173">
        <v>180</v>
      </c>
      <c r="J471" s="147"/>
      <c r="K471" s="147"/>
      <c r="L471" s="173">
        <v>68829</v>
      </c>
      <c r="M471" s="173">
        <v>1013</v>
      </c>
      <c r="N471" s="173">
        <v>26256</v>
      </c>
      <c r="O471" s="173">
        <v>52</v>
      </c>
      <c r="P471" s="132">
        <f t="shared" ref="P471:P474" si="85">L471-N471</f>
        <v>42573</v>
      </c>
      <c r="Q471" s="132">
        <f t="shared" ref="Q471" si="86">M471-O471</f>
        <v>961</v>
      </c>
      <c r="R471" s="132">
        <f t="shared" ref="R471" si="87">((SUM(M465:M471))/(SUM(L465:L471)))</f>
        <v>1.4282487955032119E-2</v>
      </c>
      <c r="S471" s="132">
        <f t="shared" ref="S471" si="88">((SUM(O465:O471))/(SUM(N465:N471)))</f>
        <v>1.0376756066411239E-3</v>
      </c>
      <c r="T471" s="132">
        <f t="shared" ref="T471" si="89">((SUM(Q465:Q471))/(SUM(P465:P471)))</f>
        <v>2.3840725806451614E-2</v>
      </c>
      <c r="U471" s="132">
        <f t="shared" ref="U471" si="90">AVERAGE(L465:L471)</f>
        <v>68315.428571428565</v>
      </c>
      <c r="V471" s="132">
        <f t="shared" ref="V471" si="91">AVERAGE(P465:P471)</f>
        <v>39680</v>
      </c>
      <c r="W471" s="132">
        <f t="shared" ref="W471" si="92">AVERAGE(N465:N471)</f>
        <v>28635.428571428572</v>
      </c>
      <c r="X471" s="132">
        <f t="shared" ref="X471" si="93">AVERAGE(Q465:Q471)</f>
        <v>946</v>
      </c>
      <c r="Y471" s="132">
        <f t="shared" ref="Y471" si="94">AVERAGE(O465:O471)</f>
        <v>29.714285714285715</v>
      </c>
    </row>
    <row r="472" spans="1:25" x14ac:dyDescent="0.35">
      <c r="A472" s="133">
        <v>44322</v>
      </c>
      <c r="B472" s="132">
        <f t="shared" si="56"/>
        <v>5549350</v>
      </c>
      <c r="C472" s="173">
        <v>8765</v>
      </c>
      <c r="D472" s="173">
        <v>780</v>
      </c>
      <c r="E472" s="173">
        <v>135</v>
      </c>
      <c r="F472" s="173">
        <v>2405</v>
      </c>
      <c r="G472" s="132">
        <f t="shared" si="60"/>
        <v>759427</v>
      </c>
      <c r="H472" s="173">
        <v>4938</v>
      </c>
      <c r="I472" s="173">
        <v>139</v>
      </c>
      <c r="J472" s="147"/>
      <c r="K472" s="147"/>
      <c r="L472" s="173">
        <v>80264</v>
      </c>
      <c r="M472" s="173">
        <v>915</v>
      </c>
      <c r="N472" s="173">
        <v>39270</v>
      </c>
      <c r="O472" s="173">
        <v>39</v>
      </c>
      <c r="P472" s="132">
        <f t="shared" si="85"/>
        <v>40994</v>
      </c>
      <c r="Q472" s="132">
        <f t="shared" ref="Q472:Q474" si="95">M472-O472</f>
        <v>876</v>
      </c>
      <c r="R472" s="132">
        <f t="shared" ref="R472:R474" si="96">((SUM(M466:M472))/(SUM(L466:L472)))</f>
        <v>1.4084537295992234E-2</v>
      </c>
      <c r="S472" s="132">
        <f t="shared" ref="S472:S474" si="97">((SUM(O466:O472))/(SUM(N466:N472)))</f>
        <v>1.0801006735344765E-3</v>
      </c>
      <c r="T472" s="132">
        <f t="shared" ref="T472:T474" si="98">((SUM(Q466:Q472))/(SUM(P466:P472)))</f>
        <v>2.3563884308569899E-2</v>
      </c>
      <c r="U472" s="132">
        <f t="shared" ref="U472:U474" si="99">AVERAGE(L466:L472)</f>
        <v>66506.571428571435</v>
      </c>
      <c r="V472" s="132">
        <f t="shared" ref="V472:V474" si="100">AVERAGE(P466:P472)</f>
        <v>38466.857142857145</v>
      </c>
      <c r="W472" s="132">
        <f t="shared" ref="W472:W474" si="101">AVERAGE(N466:N472)</f>
        <v>28039.714285714286</v>
      </c>
      <c r="X472" s="132">
        <f t="shared" ref="X472:X474" si="102">AVERAGE(Q466:Q472)</f>
        <v>906.42857142857144</v>
      </c>
      <c r="Y472" s="132">
        <f t="shared" ref="Y472:Y474" si="103">AVERAGE(O466:O472)</f>
        <v>30.285714285714285</v>
      </c>
    </row>
    <row r="473" spans="1:25" x14ac:dyDescent="0.35">
      <c r="A473" s="133">
        <v>44323</v>
      </c>
      <c r="B473" s="132">
        <f t="shared" si="56"/>
        <v>5557970</v>
      </c>
      <c r="C473" s="173">
        <v>8620</v>
      </c>
      <c r="D473" s="173">
        <v>675</v>
      </c>
      <c r="E473" s="173">
        <v>149</v>
      </c>
      <c r="F473" s="173">
        <v>2321</v>
      </c>
      <c r="G473" s="132">
        <f t="shared" si="60"/>
        <v>761748</v>
      </c>
      <c r="H473" s="173">
        <v>4549</v>
      </c>
      <c r="I473" s="173">
        <v>155</v>
      </c>
      <c r="J473" s="147"/>
      <c r="K473" s="147"/>
      <c r="L473" s="173">
        <v>60761</v>
      </c>
      <c r="M473" s="173">
        <v>832</v>
      </c>
      <c r="N473" s="173">
        <v>26604</v>
      </c>
      <c r="O473" s="173">
        <v>17</v>
      </c>
      <c r="P473" s="132">
        <f t="shared" si="85"/>
        <v>34157</v>
      </c>
      <c r="Q473" s="132">
        <f t="shared" si="95"/>
        <v>815</v>
      </c>
      <c r="R473" s="132">
        <f t="shared" si="96"/>
        <v>1.3799334765222247E-2</v>
      </c>
      <c r="S473" s="132">
        <f t="shared" si="97"/>
        <v>1.0686291540984297E-3</v>
      </c>
      <c r="T473" s="132">
        <f t="shared" si="98"/>
        <v>2.2928195565353283E-2</v>
      </c>
      <c r="U473" s="132">
        <f t="shared" si="99"/>
        <v>64982.428571428572</v>
      </c>
      <c r="V473" s="132">
        <f t="shared" si="100"/>
        <v>37844.857142857145</v>
      </c>
      <c r="W473" s="132">
        <f t="shared" si="101"/>
        <v>27137.571428571428</v>
      </c>
      <c r="X473" s="132">
        <f t="shared" si="102"/>
        <v>867.71428571428567</v>
      </c>
      <c r="Y473" s="132">
        <f t="shared" si="103"/>
        <v>29</v>
      </c>
    </row>
    <row r="474" spans="1:25" x14ac:dyDescent="0.35">
      <c r="A474" s="133">
        <v>44324</v>
      </c>
      <c r="B474" s="173">
        <f t="shared" si="56"/>
        <v>5563539</v>
      </c>
      <c r="C474" s="173">
        <v>5569</v>
      </c>
      <c r="D474" s="173">
        <v>412</v>
      </c>
      <c r="E474" s="173">
        <v>80</v>
      </c>
      <c r="F474" s="173">
        <v>1592</v>
      </c>
      <c r="G474" s="173">
        <f t="shared" si="60"/>
        <v>763340</v>
      </c>
      <c r="H474" s="173">
        <v>2841</v>
      </c>
      <c r="I474" s="173">
        <v>86</v>
      </c>
      <c r="J474" s="147"/>
      <c r="K474" s="147"/>
      <c r="L474" s="173">
        <v>22571</v>
      </c>
      <c r="M474" s="173">
        <v>483</v>
      </c>
      <c r="N474" s="173">
        <v>5885</v>
      </c>
      <c r="O474" s="173">
        <v>4</v>
      </c>
      <c r="P474" s="173">
        <f t="shared" si="85"/>
        <v>16686</v>
      </c>
      <c r="Q474" s="173">
        <f t="shared" si="95"/>
        <v>479</v>
      </c>
      <c r="R474" s="173">
        <f t="shared" si="96"/>
        <v>1.3364792077363675E-2</v>
      </c>
      <c r="S474" s="173">
        <f t="shared" si="97"/>
        <v>1.0343181456532117E-3</v>
      </c>
      <c r="T474" s="173">
        <f t="shared" si="98"/>
        <v>2.2222984327308893E-2</v>
      </c>
      <c r="U474" s="173">
        <f t="shared" si="99"/>
        <v>64423</v>
      </c>
      <c r="V474" s="173">
        <f t="shared" si="100"/>
        <v>37490.142857142855</v>
      </c>
      <c r="W474" s="173">
        <f t="shared" si="101"/>
        <v>26932.857142857141</v>
      </c>
      <c r="X474" s="173">
        <f t="shared" si="102"/>
        <v>833.14285714285711</v>
      </c>
      <c r="Y474" s="173">
        <f t="shared" si="103"/>
        <v>27.857142857142858</v>
      </c>
    </row>
    <row r="475" spans="1:25" x14ac:dyDescent="0.35">
      <c r="A475" s="133">
        <v>44325</v>
      </c>
      <c r="B475" s="173">
        <f t="shared" si="56"/>
        <v>5567785</v>
      </c>
      <c r="C475" s="173">
        <v>4246</v>
      </c>
      <c r="D475" s="173">
        <v>267</v>
      </c>
      <c r="E475" s="173">
        <v>76</v>
      </c>
      <c r="F475" s="173">
        <v>1285</v>
      </c>
      <c r="G475" s="173">
        <f t="shared" si="60"/>
        <v>764625</v>
      </c>
      <c r="H475" s="173">
        <v>1989</v>
      </c>
      <c r="I475" s="173">
        <v>79</v>
      </c>
      <c r="J475" s="147"/>
      <c r="K475" s="147"/>
      <c r="L475" s="173">
        <v>23315</v>
      </c>
      <c r="M475" s="173">
        <v>323</v>
      </c>
      <c r="N475" s="173">
        <v>10085</v>
      </c>
      <c r="O475" s="173">
        <v>2</v>
      </c>
      <c r="P475" s="173">
        <f t="shared" ref="P475:P477" si="104">L475-N475</f>
        <v>13230</v>
      </c>
      <c r="Q475" s="173">
        <f t="shared" ref="Q475:Q477" si="105">M475-O475</f>
        <v>321</v>
      </c>
      <c r="R475" s="173">
        <f t="shared" ref="R475:R477" si="106">((SUM(M469:M475))/(SUM(L469:L475)))</f>
        <v>1.3014696623554173E-2</v>
      </c>
      <c r="S475" s="173">
        <f t="shared" ref="S475:S477" si="107">((SUM(O469:O475))/(SUM(N469:N475)))</f>
        <v>9.9289409845215856E-4</v>
      </c>
      <c r="T475" s="173">
        <f t="shared" ref="T475:T477" si="108">((SUM(Q469:Q475))/(SUM(P469:P475)))</f>
        <v>2.1683100880791319E-2</v>
      </c>
      <c r="U475" s="173">
        <f t="shared" ref="U475:U477" si="109">AVERAGE(L469:L475)</f>
        <v>63532.571428571428</v>
      </c>
      <c r="V475" s="173">
        <f t="shared" ref="V475:V477" si="110">AVERAGE(P469:P475)</f>
        <v>36914.857142857145</v>
      </c>
      <c r="W475" s="173">
        <f t="shared" ref="W475:W477" si="111">AVERAGE(N469:N475)</f>
        <v>26617.714285714286</v>
      </c>
      <c r="X475" s="173">
        <f t="shared" ref="X475:X477" si="112">AVERAGE(Q469:Q475)</f>
        <v>800.42857142857144</v>
      </c>
      <c r="Y475" s="173">
        <f t="shared" ref="Y475:Y477" si="113">AVERAGE(O469:O475)</f>
        <v>26.428571428571427</v>
      </c>
    </row>
    <row r="476" spans="1:25" x14ac:dyDescent="0.35">
      <c r="A476" s="133">
        <v>44326</v>
      </c>
      <c r="B476" s="173">
        <f t="shared" si="56"/>
        <v>5576190</v>
      </c>
      <c r="C476" s="173">
        <v>8405</v>
      </c>
      <c r="D476" s="173">
        <v>500</v>
      </c>
      <c r="E476" s="173">
        <v>118</v>
      </c>
      <c r="F476" s="173">
        <v>2293</v>
      </c>
      <c r="G476" s="173">
        <f t="shared" si="60"/>
        <v>766918</v>
      </c>
      <c r="H476" s="173">
        <v>4005</v>
      </c>
      <c r="I476" s="173">
        <v>125</v>
      </c>
      <c r="J476" s="147"/>
      <c r="K476" s="147"/>
      <c r="L476" s="173">
        <v>74231</v>
      </c>
      <c r="M476" s="173">
        <v>613</v>
      </c>
      <c r="N476" s="173">
        <v>34527</v>
      </c>
      <c r="O476" s="173">
        <v>24</v>
      </c>
      <c r="P476" s="173">
        <f t="shared" si="104"/>
        <v>39704</v>
      </c>
      <c r="Q476" s="173">
        <f t="shared" si="105"/>
        <v>589</v>
      </c>
      <c r="R476" s="173">
        <f t="shared" si="106"/>
        <v>1.263505162618242E-2</v>
      </c>
      <c r="S476" s="173">
        <f t="shared" si="107"/>
        <v>9.6880010424515745E-4</v>
      </c>
      <c r="T476" s="173">
        <f t="shared" si="108"/>
        <v>2.1325534087935649E-2</v>
      </c>
      <c r="U476" s="173">
        <f t="shared" si="109"/>
        <v>59064.714285714283</v>
      </c>
      <c r="V476" s="173">
        <f t="shared" si="110"/>
        <v>33849.428571428572</v>
      </c>
      <c r="W476" s="173">
        <f t="shared" si="111"/>
        <v>25215.285714285714</v>
      </c>
      <c r="X476" s="173">
        <f t="shared" si="112"/>
        <v>721.85714285714289</v>
      </c>
      <c r="Y476" s="173">
        <f t="shared" si="113"/>
        <v>24.428571428571427</v>
      </c>
    </row>
    <row r="477" spans="1:25" s="69" customFormat="1" x14ac:dyDescent="0.35">
      <c r="A477" s="70">
        <v>44327</v>
      </c>
      <c r="B477" s="69">
        <f t="shared" si="56"/>
        <v>5577204</v>
      </c>
      <c r="C477" s="69">
        <v>1014</v>
      </c>
      <c r="D477" s="69">
        <v>49</v>
      </c>
      <c r="E477" s="69">
        <v>3</v>
      </c>
      <c r="F477" s="69">
        <v>190</v>
      </c>
      <c r="G477" s="69">
        <f t="shared" si="60"/>
        <v>767108</v>
      </c>
      <c r="H477" s="69">
        <v>793</v>
      </c>
      <c r="I477" s="69">
        <v>3</v>
      </c>
      <c r="L477" s="69">
        <v>9459</v>
      </c>
      <c r="M477" s="69">
        <v>68</v>
      </c>
      <c r="N477" s="69">
        <v>5315</v>
      </c>
      <c r="O477" s="69">
        <v>3</v>
      </c>
      <c r="P477" s="69">
        <f t="shared" si="104"/>
        <v>4144</v>
      </c>
      <c r="Q477" s="69">
        <f t="shared" si="105"/>
        <v>65</v>
      </c>
      <c r="R477" s="69">
        <f t="shared" si="106"/>
        <v>1.2512152726629939E-2</v>
      </c>
      <c r="S477" s="69">
        <f t="shared" si="107"/>
        <v>9.5307620554000892E-4</v>
      </c>
      <c r="T477" s="69">
        <f t="shared" si="108"/>
        <v>2.144259692513369E-2</v>
      </c>
      <c r="U477" s="69">
        <f t="shared" si="109"/>
        <v>48490</v>
      </c>
      <c r="V477" s="69">
        <f t="shared" si="110"/>
        <v>27355.428571428572</v>
      </c>
      <c r="W477" s="69">
        <f t="shared" si="111"/>
        <v>21134.571428571428</v>
      </c>
      <c r="X477" s="69">
        <f t="shared" si="112"/>
        <v>586.57142857142856</v>
      </c>
      <c r="Y477" s="69">
        <f t="shared" si="113"/>
        <v>20.142857142857142</v>
      </c>
    </row>
    <row r="478" spans="1:25" x14ac:dyDescent="0.35">
      <c r="J478" s="147"/>
      <c r="K478" s="147"/>
    </row>
    <row r="479" spans="1:25" x14ac:dyDescent="0.35">
      <c r="J479" s="147"/>
      <c r="K479" s="147"/>
    </row>
    <row r="480" spans="1:25" x14ac:dyDescent="0.35">
      <c r="J480" s="147"/>
      <c r="K480" s="147"/>
    </row>
    <row r="481" spans="10:11" x14ac:dyDescent="0.35">
      <c r="J481" s="147"/>
      <c r="K481" s="147"/>
    </row>
    <row r="482" spans="10:11" x14ac:dyDescent="0.35">
      <c r="J482" s="147"/>
      <c r="K482" s="147"/>
    </row>
    <row r="483" spans="10:11" x14ac:dyDescent="0.35">
      <c r="J483" s="147"/>
      <c r="K483" s="147"/>
    </row>
    <row r="484" spans="10:11" x14ac:dyDescent="0.35">
      <c r="J484" s="147"/>
      <c r="K484" s="147"/>
    </row>
    <row r="485" spans="10:11" x14ac:dyDescent="0.35">
      <c r="J485" s="147"/>
      <c r="K485" s="147"/>
    </row>
    <row r="486" spans="10:11" x14ac:dyDescent="0.35">
      <c r="J486" s="147"/>
      <c r="K486" s="147"/>
    </row>
    <row r="487" spans="10:11" x14ac:dyDescent="0.35">
      <c r="J487" s="147"/>
      <c r="K487" s="147"/>
    </row>
    <row r="488" spans="10:11" x14ac:dyDescent="0.35">
      <c r="J488" s="147"/>
      <c r="K488" s="147"/>
    </row>
    <row r="489" spans="10:11" x14ac:dyDescent="0.35">
      <c r="J489" s="147"/>
      <c r="K489" s="147"/>
    </row>
    <row r="490" spans="10:11" x14ac:dyDescent="0.35">
      <c r="J490" s="147"/>
      <c r="K490" s="147"/>
    </row>
    <row r="491" spans="10:11" x14ac:dyDescent="0.35">
      <c r="J491" s="147"/>
      <c r="K491" s="147"/>
    </row>
    <row r="492" spans="10:11" x14ac:dyDescent="0.35">
      <c r="J492" s="147"/>
      <c r="K492" s="147"/>
    </row>
    <row r="493" spans="10:11" x14ac:dyDescent="0.35">
      <c r="J493" s="147"/>
      <c r="K493" s="147"/>
    </row>
    <row r="494" spans="10:11" x14ac:dyDescent="0.35">
      <c r="J494" s="147"/>
      <c r="K494" s="147"/>
    </row>
    <row r="495" spans="10:11" x14ac:dyDescent="0.35">
      <c r="J495" s="147"/>
      <c r="K495" s="147"/>
    </row>
    <row r="496" spans="10:11" x14ac:dyDescent="0.35">
      <c r="J496" s="147"/>
      <c r="K496" s="147"/>
    </row>
    <row r="497" spans="10:11" x14ac:dyDescent="0.35">
      <c r="J497" s="147"/>
      <c r="K497" s="147"/>
    </row>
    <row r="498" spans="10:11" x14ac:dyDescent="0.35">
      <c r="J498" s="147"/>
      <c r="K498" s="147"/>
    </row>
    <row r="499" spans="10:11" x14ac:dyDescent="0.35">
      <c r="J499" s="147"/>
      <c r="K499" s="147"/>
    </row>
    <row r="500" spans="10:11" x14ac:dyDescent="0.35">
      <c r="J500" s="147"/>
      <c r="K500" s="147"/>
    </row>
    <row r="501" spans="10:11" x14ac:dyDescent="0.35">
      <c r="J501" s="147"/>
      <c r="K501" s="147"/>
    </row>
    <row r="502" spans="10:11" x14ac:dyDescent="0.35">
      <c r="J502" s="147"/>
      <c r="K502" s="147"/>
    </row>
    <row r="503" spans="10:11" x14ac:dyDescent="0.35">
      <c r="J503" s="147"/>
      <c r="K503" s="147"/>
    </row>
    <row r="504" spans="10:11" x14ac:dyDescent="0.35">
      <c r="J504" s="147"/>
      <c r="K504" s="147"/>
    </row>
    <row r="505" spans="10:11" x14ac:dyDescent="0.35">
      <c r="J505" s="147"/>
      <c r="K505" s="147"/>
    </row>
    <row r="506" spans="10:11" x14ac:dyDescent="0.35">
      <c r="J506" s="147"/>
      <c r="K506" s="147"/>
    </row>
    <row r="507" spans="10:11" x14ac:dyDescent="0.35">
      <c r="J507" s="147"/>
      <c r="K507" s="147"/>
    </row>
    <row r="508" spans="10:11" x14ac:dyDescent="0.35">
      <c r="J508" s="147"/>
      <c r="K508" s="147"/>
    </row>
    <row r="509" spans="10:11" x14ac:dyDescent="0.35">
      <c r="J509" s="147"/>
      <c r="K509" s="147"/>
    </row>
    <row r="510" spans="10:11" x14ac:dyDescent="0.35">
      <c r="J510" s="147"/>
      <c r="K510" s="147"/>
    </row>
    <row r="511" spans="10:11" x14ac:dyDescent="0.35">
      <c r="J511" s="147"/>
      <c r="K511" s="147"/>
    </row>
    <row r="512" spans="10:11" x14ac:dyDescent="0.35">
      <c r="J512" s="147"/>
      <c r="K512" s="147"/>
    </row>
    <row r="513" spans="10:11" x14ac:dyDescent="0.35">
      <c r="J513" s="147"/>
      <c r="K513" s="147"/>
    </row>
    <row r="514" spans="10:11" x14ac:dyDescent="0.35">
      <c r="J514" s="147"/>
      <c r="K514" s="147"/>
    </row>
    <row r="515" spans="10:11" x14ac:dyDescent="0.35">
      <c r="J515" s="147"/>
      <c r="K515" s="147"/>
    </row>
    <row r="516" spans="10:11" x14ac:dyDescent="0.35">
      <c r="J516" s="147"/>
      <c r="K516" s="147"/>
    </row>
    <row r="517" spans="10:11" x14ac:dyDescent="0.35">
      <c r="J517" s="147"/>
      <c r="K517" s="147"/>
    </row>
    <row r="518" spans="10:11" x14ac:dyDescent="0.35">
      <c r="J518" s="147"/>
      <c r="K518" s="147"/>
    </row>
    <row r="519" spans="10:11" x14ac:dyDescent="0.35">
      <c r="J519" s="147"/>
      <c r="K519" s="147"/>
    </row>
    <row r="520" spans="10:11" x14ac:dyDescent="0.35">
      <c r="J520" s="147"/>
      <c r="K520" s="147"/>
    </row>
    <row r="521" spans="10:11" x14ac:dyDescent="0.35">
      <c r="J521" s="147"/>
      <c r="K521" s="147"/>
    </row>
    <row r="522" spans="10:11" x14ac:dyDescent="0.35">
      <c r="J522" s="147"/>
      <c r="K522" s="147"/>
    </row>
    <row r="523" spans="10:11" x14ac:dyDescent="0.35">
      <c r="J523" s="147"/>
      <c r="K523" s="147"/>
    </row>
    <row r="524" spans="10:11" x14ac:dyDescent="0.35">
      <c r="J524" s="147"/>
      <c r="K524" s="147"/>
    </row>
    <row r="525" spans="10:11" x14ac:dyDescent="0.35">
      <c r="J525" s="147"/>
      <c r="K525" s="147"/>
    </row>
    <row r="526" spans="10:11" x14ac:dyDescent="0.35">
      <c r="J526" s="147"/>
      <c r="K526" s="147"/>
    </row>
    <row r="527" spans="10:11" x14ac:dyDescent="0.35">
      <c r="J527" s="147"/>
      <c r="K527" s="147"/>
    </row>
    <row r="528" spans="10:11" x14ac:dyDescent="0.35">
      <c r="J528" s="147"/>
      <c r="K528" s="147"/>
    </row>
    <row r="529" spans="10:11" x14ac:dyDescent="0.35">
      <c r="J529" s="147"/>
      <c r="K529" s="147"/>
    </row>
    <row r="530" spans="10:11" x14ac:dyDescent="0.35">
      <c r="J530" s="147"/>
      <c r="K530" s="147"/>
    </row>
    <row r="531" spans="10:11" x14ac:dyDescent="0.35">
      <c r="J531" s="147"/>
      <c r="K531" s="147"/>
    </row>
    <row r="532" spans="10:11" x14ac:dyDescent="0.35">
      <c r="J532" s="147"/>
      <c r="K532" s="147"/>
    </row>
    <row r="533" spans="10:11" x14ac:dyDescent="0.35">
      <c r="J533" s="147"/>
      <c r="K533" s="147"/>
    </row>
    <row r="534" spans="10:11" x14ac:dyDescent="0.35">
      <c r="J534" s="147"/>
      <c r="K534" s="147"/>
    </row>
    <row r="535" spans="10:11" x14ac:dyDescent="0.35">
      <c r="J535" s="147"/>
      <c r="K535" s="147"/>
    </row>
    <row r="536" spans="10:11" x14ac:dyDescent="0.35">
      <c r="J536" s="147"/>
      <c r="K536" s="147"/>
    </row>
    <row r="537" spans="10:11" x14ac:dyDescent="0.35">
      <c r="J537" s="147"/>
      <c r="K537" s="147"/>
    </row>
    <row r="538" spans="10:11" x14ac:dyDescent="0.35">
      <c r="J538" s="147"/>
      <c r="K538" s="147"/>
    </row>
    <row r="539" spans="10:11" x14ac:dyDescent="0.35">
      <c r="J539" s="147"/>
      <c r="K539" s="147"/>
    </row>
    <row r="540" spans="10:11" x14ac:dyDescent="0.35">
      <c r="J540" s="147"/>
      <c r="K540" s="147"/>
    </row>
    <row r="541" spans="10:11" x14ac:dyDescent="0.35">
      <c r="J541" s="147"/>
      <c r="K541" s="147"/>
    </row>
    <row r="542" spans="10:11" x14ac:dyDescent="0.35">
      <c r="J542" s="147"/>
      <c r="K542" s="147"/>
    </row>
    <row r="543" spans="10:11" x14ac:dyDescent="0.35">
      <c r="J543" s="147"/>
      <c r="K543" s="147"/>
    </row>
    <row r="544" spans="10:11" x14ac:dyDescent="0.35">
      <c r="J544" s="147"/>
      <c r="K544" s="147"/>
    </row>
    <row r="545" spans="10:11" x14ac:dyDescent="0.35">
      <c r="J545" s="147"/>
      <c r="K545" s="147"/>
    </row>
    <row r="546" spans="10:11" x14ac:dyDescent="0.35">
      <c r="J546" s="147"/>
      <c r="K546" s="147"/>
    </row>
    <row r="547" spans="10:11" x14ac:dyDescent="0.35">
      <c r="J547" s="147"/>
      <c r="K547" s="147"/>
    </row>
    <row r="548" spans="10:11" x14ac:dyDescent="0.35">
      <c r="J548" s="147"/>
      <c r="K548" s="147"/>
    </row>
    <row r="549" spans="10:11" x14ac:dyDescent="0.35">
      <c r="J549" s="147"/>
      <c r="K549" s="147"/>
    </row>
    <row r="550" spans="10:11" x14ac:dyDescent="0.35">
      <c r="J550" s="147"/>
      <c r="K550" s="147"/>
    </row>
    <row r="551" spans="10:11" x14ac:dyDescent="0.35">
      <c r="J551" s="147"/>
      <c r="K551" s="147"/>
    </row>
    <row r="552" spans="10:11" x14ac:dyDescent="0.35">
      <c r="J552" s="147"/>
      <c r="K552" s="147"/>
    </row>
    <row r="553" spans="10:11" x14ac:dyDescent="0.35">
      <c r="J553" s="147"/>
      <c r="K553" s="147"/>
    </row>
    <row r="554" spans="10:11" x14ac:dyDescent="0.35">
      <c r="J554" s="147"/>
      <c r="K554" s="147"/>
    </row>
    <row r="555" spans="10:11" x14ac:dyDescent="0.35">
      <c r="J555" s="147"/>
      <c r="K555" s="147"/>
    </row>
    <row r="556" spans="10:11" x14ac:dyDescent="0.35">
      <c r="J556" s="147"/>
      <c r="K556" s="147"/>
    </row>
    <row r="557" spans="10:11" x14ac:dyDescent="0.35">
      <c r="J557" s="147"/>
      <c r="K557" s="147"/>
    </row>
    <row r="558" spans="10:11" x14ac:dyDescent="0.35">
      <c r="J558" s="147"/>
      <c r="K558" s="147"/>
    </row>
    <row r="559" spans="10:11" x14ac:dyDescent="0.35">
      <c r="J559" s="147"/>
      <c r="K559" s="147"/>
    </row>
    <row r="560" spans="10:11" x14ac:dyDescent="0.35">
      <c r="J560" s="147"/>
      <c r="K560" s="147"/>
    </row>
    <row r="561" spans="10:11" x14ac:dyDescent="0.35">
      <c r="J561" s="147"/>
      <c r="K561" s="147"/>
    </row>
    <row r="562" spans="10:11" x14ac:dyDescent="0.35">
      <c r="J562" s="147"/>
      <c r="K562" s="147"/>
    </row>
    <row r="563" spans="10:11" x14ac:dyDescent="0.35">
      <c r="J563" s="147"/>
      <c r="K563" s="147"/>
    </row>
    <row r="564" spans="10:11" x14ac:dyDescent="0.35">
      <c r="J564" s="147"/>
      <c r="K564" s="147"/>
    </row>
    <row r="565" spans="10:11" x14ac:dyDescent="0.35">
      <c r="J565" s="147"/>
      <c r="K565" s="147"/>
    </row>
    <row r="566" spans="10:11" x14ac:dyDescent="0.35">
      <c r="J566" s="147"/>
      <c r="K566" s="147"/>
    </row>
    <row r="567" spans="10:11" x14ac:dyDescent="0.35">
      <c r="J567" s="147"/>
      <c r="K567" s="147"/>
    </row>
    <row r="568" spans="10:11" x14ac:dyDescent="0.35">
      <c r="J568" s="147"/>
      <c r="K568" s="147"/>
    </row>
    <row r="569" spans="10:11" x14ac:dyDescent="0.35">
      <c r="J569" s="147"/>
      <c r="K569" s="147"/>
    </row>
    <row r="570" spans="10:11" x14ac:dyDescent="0.35">
      <c r="J570" s="147"/>
      <c r="K570" s="147"/>
    </row>
    <row r="571" spans="10:11" x14ac:dyDescent="0.35">
      <c r="J571" s="147"/>
      <c r="K571" s="147"/>
    </row>
    <row r="572" spans="10:11" x14ac:dyDescent="0.35">
      <c r="J572" s="147"/>
      <c r="K572" s="147"/>
    </row>
    <row r="573" spans="10:11" x14ac:dyDescent="0.35">
      <c r="J573" s="147"/>
      <c r="K573" s="147"/>
    </row>
    <row r="574" spans="10:11" x14ac:dyDescent="0.35">
      <c r="J574" s="147"/>
      <c r="K574" s="147"/>
    </row>
    <row r="575" spans="10:11" x14ac:dyDescent="0.35">
      <c r="J575" s="147"/>
      <c r="K575" s="147"/>
    </row>
    <row r="576" spans="10:11" x14ac:dyDescent="0.35">
      <c r="J576" s="147"/>
      <c r="K576" s="147"/>
    </row>
    <row r="577" spans="10:11" x14ac:dyDescent="0.35">
      <c r="J577" s="147"/>
      <c r="K577" s="147"/>
    </row>
    <row r="578" spans="10:11" x14ac:dyDescent="0.35">
      <c r="J578" s="147"/>
      <c r="K578" s="147"/>
    </row>
    <row r="579" spans="10:11" x14ac:dyDescent="0.35">
      <c r="J579" s="147"/>
      <c r="K579" s="147"/>
    </row>
    <row r="580" spans="10:11" x14ac:dyDescent="0.35">
      <c r="J580" s="147"/>
      <c r="K580" s="147"/>
    </row>
    <row r="581" spans="10:11" x14ac:dyDescent="0.35">
      <c r="J581" s="147"/>
      <c r="K581" s="147"/>
    </row>
    <row r="582" spans="10:11" x14ac:dyDescent="0.35">
      <c r="J582" s="147"/>
      <c r="K582" s="147"/>
    </row>
    <row r="583" spans="10:11" x14ac:dyDescent="0.35">
      <c r="J583" s="147"/>
      <c r="K583" s="147"/>
    </row>
    <row r="584" spans="10:11" x14ac:dyDescent="0.35">
      <c r="J584" s="147"/>
      <c r="K584" s="147"/>
    </row>
    <row r="585" spans="10:11" x14ac:dyDescent="0.35">
      <c r="J585" s="147"/>
      <c r="K585" s="147"/>
    </row>
    <row r="586" spans="10:11" x14ac:dyDescent="0.35">
      <c r="J586" s="147"/>
      <c r="K586" s="147"/>
    </row>
    <row r="587" spans="10:11" x14ac:dyDescent="0.35">
      <c r="J587" s="147"/>
      <c r="K587" s="147"/>
    </row>
    <row r="588" spans="10:11" x14ac:dyDescent="0.35">
      <c r="J588" s="147"/>
      <c r="K588" s="147"/>
    </row>
    <row r="589" spans="10:11" x14ac:dyDescent="0.35">
      <c r="J589" s="147"/>
      <c r="K589" s="147"/>
    </row>
    <row r="590" spans="10:11" x14ac:dyDescent="0.35">
      <c r="J590" s="147"/>
      <c r="K590" s="147"/>
    </row>
    <row r="591" spans="10:11" x14ac:dyDescent="0.35">
      <c r="J591" s="147"/>
      <c r="K591" s="147"/>
    </row>
    <row r="592" spans="10:11" x14ac:dyDescent="0.35">
      <c r="J592" s="147"/>
      <c r="K592" s="147"/>
    </row>
    <row r="593" spans="10:11" x14ac:dyDescent="0.35">
      <c r="J593" s="147"/>
      <c r="K593" s="147"/>
    </row>
    <row r="594" spans="10:11" x14ac:dyDescent="0.35">
      <c r="J594" s="147"/>
      <c r="K594" s="147"/>
    </row>
    <row r="595" spans="10:11" x14ac:dyDescent="0.35">
      <c r="J595" s="147"/>
      <c r="K595" s="147"/>
    </row>
    <row r="596" spans="10:11" x14ac:dyDescent="0.35">
      <c r="J596" s="147"/>
      <c r="K596" s="147"/>
    </row>
    <row r="597" spans="10:11" x14ac:dyDescent="0.35">
      <c r="J597" s="147"/>
      <c r="K597" s="147"/>
    </row>
    <row r="598" spans="10:11" x14ac:dyDescent="0.35">
      <c r="J598" s="147"/>
      <c r="K598" s="147"/>
    </row>
    <row r="599" spans="10:11" x14ac:dyDescent="0.35">
      <c r="J599" s="147"/>
      <c r="K599" s="147"/>
    </row>
    <row r="600" spans="10:11" x14ac:dyDescent="0.35">
      <c r="J600" s="147"/>
      <c r="K600" s="147"/>
    </row>
    <row r="601" spans="10:11" x14ac:dyDescent="0.35">
      <c r="J601" s="147"/>
      <c r="K601" s="147"/>
    </row>
    <row r="602" spans="10:11" x14ac:dyDescent="0.35">
      <c r="J602" s="147"/>
      <c r="K602" s="147"/>
    </row>
    <row r="603" spans="10:11" x14ac:dyDescent="0.35">
      <c r="J603" s="147"/>
      <c r="K603" s="147"/>
    </row>
    <row r="604" spans="10:11" x14ac:dyDescent="0.35">
      <c r="J604" s="147"/>
      <c r="K604" s="147"/>
    </row>
    <row r="605" spans="10:11" x14ac:dyDescent="0.35">
      <c r="J605" s="147"/>
      <c r="K605" s="147"/>
    </row>
    <row r="606" spans="10:11" x14ac:dyDescent="0.35">
      <c r="J606" s="147"/>
      <c r="K606" s="147"/>
    </row>
    <row r="607" spans="10:11" x14ac:dyDescent="0.35">
      <c r="J607" s="147"/>
      <c r="K607" s="147"/>
    </row>
    <row r="608" spans="10:11" x14ac:dyDescent="0.35">
      <c r="J608" s="147"/>
      <c r="K608" s="147"/>
    </row>
    <row r="609" spans="10:11" x14ac:dyDescent="0.35">
      <c r="J609" s="147"/>
      <c r="K609" s="147"/>
    </row>
    <row r="610" spans="10:11" x14ac:dyDescent="0.35">
      <c r="J610" s="147"/>
      <c r="K610" s="147"/>
    </row>
    <row r="611" spans="10:11" x14ac:dyDescent="0.35">
      <c r="J611" s="147"/>
      <c r="K611" s="147"/>
    </row>
    <row r="612" spans="10:11" x14ac:dyDescent="0.35">
      <c r="J612" s="147"/>
      <c r="K612" s="147"/>
    </row>
    <row r="613" spans="10:11" x14ac:dyDescent="0.35">
      <c r="J613" s="147"/>
      <c r="K613" s="147"/>
    </row>
    <row r="614" spans="10:11" x14ac:dyDescent="0.35">
      <c r="J614" s="147"/>
      <c r="K614" s="147"/>
    </row>
    <row r="615" spans="10:11" x14ac:dyDescent="0.35">
      <c r="J615" s="147"/>
      <c r="K615" s="147"/>
    </row>
    <row r="616" spans="10:11" x14ac:dyDescent="0.35">
      <c r="J616" s="147"/>
      <c r="K616" s="147"/>
    </row>
    <row r="617" spans="10:11" x14ac:dyDescent="0.35">
      <c r="J617" s="147"/>
      <c r="K617" s="147"/>
    </row>
    <row r="618" spans="10:11" x14ac:dyDescent="0.35">
      <c r="J618" s="147"/>
      <c r="K618" s="147"/>
    </row>
    <row r="619" spans="10:11" x14ac:dyDescent="0.35">
      <c r="J619" s="147"/>
      <c r="K619" s="147"/>
    </row>
    <row r="620" spans="10:11" x14ac:dyDescent="0.35">
      <c r="J620" s="147"/>
      <c r="K620" s="147"/>
    </row>
    <row r="621" spans="10:11" x14ac:dyDescent="0.35">
      <c r="J621" s="147"/>
      <c r="K621" s="147"/>
    </row>
    <row r="622" spans="10:11" x14ac:dyDescent="0.35">
      <c r="J622" s="147"/>
      <c r="K622" s="147"/>
    </row>
    <row r="623" spans="10:11" x14ac:dyDescent="0.35">
      <c r="J623" s="147"/>
      <c r="K623" s="147"/>
    </row>
    <row r="624" spans="10:11" x14ac:dyDescent="0.35">
      <c r="J624" s="147"/>
      <c r="K624" s="147"/>
    </row>
    <row r="625" spans="10:11" x14ac:dyDescent="0.35">
      <c r="J625" s="147"/>
      <c r="K625" s="147"/>
    </row>
    <row r="626" spans="10:11" x14ac:dyDescent="0.35">
      <c r="J626" s="147"/>
      <c r="K626" s="147"/>
    </row>
    <row r="627" spans="10:11" x14ac:dyDescent="0.35">
      <c r="J627" s="147"/>
      <c r="K627" s="147"/>
    </row>
    <row r="628" spans="10:11" x14ac:dyDescent="0.35">
      <c r="J628" s="147"/>
      <c r="K628" s="147"/>
    </row>
    <row r="629" spans="10:11" x14ac:dyDescent="0.35">
      <c r="J629" s="147"/>
      <c r="K629" s="147"/>
    </row>
    <row r="630" spans="10:11" x14ac:dyDescent="0.35">
      <c r="J630" s="147"/>
      <c r="K630" s="147"/>
    </row>
    <row r="631" spans="10:11" x14ac:dyDescent="0.35">
      <c r="J631" s="147"/>
      <c r="K631" s="147"/>
    </row>
    <row r="632" spans="10:11" x14ac:dyDescent="0.35">
      <c r="J632" s="147"/>
      <c r="K632" s="147"/>
    </row>
    <row r="633" spans="10:11" x14ac:dyDescent="0.35">
      <c r="J633" s="147"/>
      <c r="K633" s="147"/>
    </row>
    <row r="634" spans="10:11" x14ac:dyDescent="0.35">
      <c r="J634" s="147"/>
      <c r="K634" s="147"/>
    </row>
    <row r="635" spans="10:11" x14ac:dyDescent="0.35">
      <c r="J635" s="147"/>
      <c r="K635" s="147"/>
    </row>
    <row r="636" spans="10:11" x14ac:dyDescent="0.35">
      <c r="J636" s="147"/>
      <c r="K636" s="147"/>
    </row>
    <row r="637" spans="10:11" x14ac:dyDescent="0.35">
      <c r="J637" s="147"/>
      <c r="K637" s="147"/>
    </row>
    <row r="638" spans="10:11" x14ac:dyDescent="0.35">
      <c r="J638" s="147"/>
      <c r="K638" s="147"/>
    </row>
    <row r="639" spans="10:11" x14ac:dyDescent="0.35">
      <c r="J639" s="147"/>
      <c r="K639" s="147"/>
    </row>
    <row r="640" spans="10:11" x14ac:dyDescent="0.35">
      <c r="J640" s="147"/>
      <c r="K640" s="147"/>
    </row>
    <row r="641" spans="10:11" x14ac:dyDescent="0.35">
      <c r="J641" s="147"/>
      <c r="K641" s="147"/>
    </row>
    <row r="642" spans="10:11" x14ac:dyDescent="0.35">
      <c r="J642" s="147"/>
      <c r="K642" s="147"/>
    </row>
    <row r="643" spans="10:11" x14ac:dyDescent="0.35">
      <c r="J643" s="147"/>
      <c r="K643" s="147"/>
    </row>
    <row r="644" spans="10:11" x14ac:dyDescent="0.35">
      <c r="J644" s="147"/>
      <c r="K644" s="147"/>
    </row>
    <row r="645" spans="10:11" x14ac:dyDescent="0.35">
      <c r="J645" s="147"/>
      <c r="K645" s="147"/>
    </row>
    <row r="646" spans="10:11" x14ac:dyDescent="0.35">
      <c r="J646" s="147"/>
      <c r="K646" s="147"/>
    </row>
    <row r="647" spans="10:11" x14ac:dyDescent="0.35">
      <c r="J647" s="147"/>
      <c r="K647" s="147"/>
    </row>
    <row r="648" spans="10:11" x14ac:dyDescent="0.35">
      <c r="J648" s="147"/>
      <c r="K648" s="147"/>
    </row>
    <row r="649" spans="10:11" x14ac:dyDescent="0.35">
      <c r="J649" s="147"/>
      <c r="K649" s="147"/>
    </row>
    <row r="650" spans="10:11" x14ac:dyDescent="0.35">
      <c r="J650" s="147"/>
      <c r="K650" s="147"/>
    </row>
    <row r="651" spans="10:11" x14ac:dyDescent="0.35">
      <c r="J651" s="147"/>
      <c r="K651" s="147"/>
    </row>
    <row r="652" spans="10:11" x14ac:dyDescent="0.35">
      <c r="J652" s="147"/>
      <c r="K652" s="147"/>
    </row>
    <row r="653" spans="10:11" x14ac:dyDescent="0.35">
      <c r="J653" s="147"/>
      <c r="K653" s="147"/>
    </row>
    <row r="654" spans="10:11" x14ac:dyDescent="0.35">
      <c r="J654" s="147"/>
      <c r="K654" s="147"/>
    </row>
    <row r="655" spans="10:11" x14ac:dyDescent="0.35">
      <c r="J655" s="147"/>
      <c r="K655" s="147"/>
    </row>
    <row r="656" spans="10:11" x14ac:dyDescent="0.35">
      <c r="J656" s="147"/>
      <c r="K656" s="147"/>
    </row>
    <row r="657" spans="10:11" x14ac:dyDescent="0.35">
      <c r="J657" s="147"/>
      <c r="K657" s="147"/>
    </row>
    <row r="658" spans="10:11" x14ac:dyDescent="0.35">
      <c r="J658" s="147"/>
      <c r="K658" s="147"/>
    </row>
    <row r="659" spans="10:11" x14ac:dyDescent="0.35">
      <c r="J659" s="147"/>
      <c r="K659" s="147"/>
    </row>
    <row r="660" spans="10:11" x14ac:dyDescent="0.35">
      <c r="J660" s="147"/>
      <c r="K660" s="147"/>
    </row>
    <row r="661" spans="10:11" x14ac:dyDescent="0.35">
      <c r="J661" s="147"/>
      <c r="K661" s="147"/>
    </row>
    <row r="662" spans="10:11" x14ac:dyDescent="0.35">
      <c r="J662" s="147"/>
      <c r="K662" s="147"/>
    </row>
    <row r="663" spans="10:11" x14ac:dyDescent="0.35">
      <c r="J663" s="147"/>
      <c r="K663" s="147"/>
    </row>
    <row r="664" spans="10:11" x14ac:dyDescent="0.35">
      <c r="J664" s="147"/>
      <c r="K664" s="147"/>
    </row>
    <row r="665" spans="10:11" x14ac:dyDescent="0.35">
      <c r="J665" s="147"/>
      <c r="K665" s="147"/>
    </row>
    <row r="666" spans="10:11" x14ac:dyDescent="0.35">
      <c r="J666" s="147"/>
      <c r="K666" s="147"/>
    </row>
    <row r="667" spans="10:11" x14ac:dyDescent="0.35">
      <c r="J667" s="147"/>
      <c r="K667" s="147"/>
    </row>
    <row r="668" spans="10:11" x14ac:dyDescent="0.35">
      <c r="J668" s="147"/>
      <c r="K668" s="147"/>
    </row>
    <row r="669" spans="10:11" x14ac:dyDescent="0.35">
      <c r="J669" s="147"/>
      <c r="K669" s="147"/>
    </row>
    <row r="670" spans="10:11" x14ac:dyDescent="0.35">
      <c r="J670" s="147"/>
      <c r="K670" s="147"/>
    </row>
    <row r="671" spans="10:11" x14ac:dyDescent="0.35">
      <c r="J671" s="147"/>
      <c r="K671" s="147"/>
    </row>
    <row r="672" spans="10:11" x14ac:dyDescent="0.35">
      <c r="J672" s="147"/>
      <c r="K672" s="147"/>
    </row>
    <row r="673" spans="10:11" x14ac:dyDescent="0.35">
      <c r="J673" s="147"/>
      <c r="K673" s="147"/>
    </row>
    <row r="674" spans="10:11" x14ac:dyDescent="0.35">
      <c r="J674" s="147"/>
      <c r="K674" s="147"/>
    </row>
    <row r="675" spans="10:11" x14ac:dyDescent="0.35">
      <c r="J675" s="147"/>
      <c r="K675" s="147"/>
    </row>
    <row r="676" spans="10:11" x14ac:dyDescent="0.35">
      <c r="J676" s="147"/>
      <c r="K676" s="147"/>
    </row>
    <row r="677" spans="10:11" x14ac:dyDescent="0.35">
      <c r="J677" s="147"/>
      <c r="K677" s="147"/>
    </row>
    <row r="678" spans="10:11" x14ac:dyDescent="0.35">
      <c r="J678" s="147"/>
      <c r="K678" s="147"/>
    </row>
    <row r="679" spans="10:11" x14ac:dyDescent="0.35">
      <c r="J679" s="147"/>
      <c r="K679" s="147"/>
    </row>
    <row r="680" spans="10:11" x14ac:dyDescent="0.35">
      <c r="J680" s="147"/>
      <c r="K680" s="147"/>
    </row>
    <row r="681" spans="10:11" x14ac:dyDescent="0.35">
      <c r="J681" s="147"/>
      <c r="K681" s="147"/>
    </row>
    <row r="682" spans="10:11" x14ac:dyDescent="0.35">
      <c r="J682" s="147"/>
      <c r="K682" s="147"/>
    </row>
    <row r="683" spans="10:11" x14ac:dyDescent="0.35">
      <c r="J683" s="147"/>
      <c r="K683" s="147"/>
    </row>
    <row r="684" spans="10:11" x14ac:dyDescent="0.35">
      <c r="J684" s="147"/>
      <c r="K684" s="147"/>
    </row>
    <row r="685" spans="10:11" x14ac:dyDescent="0.35">
      <c r="J685" s="147"/>
      <c r="K685" s="147"/>
    </row>
    <row r="686" spans="10:11" x14ac:dyDescent="0.35">
      <c r="J686" s="147"/>
      <c r="K686" s="147"/>
    </row>
    <row r="687" spans="10:11" x14ac:dyDescent="0.35">
      <c r="J687" s="147"/>
      <c r="K687" s="147"/>
    </row>
    <row r="688" spans="10:11" x14ac:dyDescent="0.35">
      <c r="J688" s="147"/>
      <c r="K688" s="147"/>
    </row>
    <row r="689" spans="10:11" x14ac:dyDescent="0.35">
      <c r="J689" s="147"/>
      <c r="K689" s="147"/>
    </row>
    <row r="690" spans="10:11" x14ac:dyDescent="0.35">
      <c r="J690" s="147"/>
      <c r="K690" s="147"/>
    </row>
    <row r="691" spans="10:11" x14ac:dyDescent="0.35">
      <c r="J691" s="147"/>
      <c r="K691" s="147"/>
    </row>
    <row r="692" spans="10:11" x14ac:dyDescent="0.35">
      <c r="J692" s="147"/>
      <c r="K692" s="147"/>
    </row>
    <row r="693" spans="10:11" x14ac:dyDescent="0.35">
      <c r="J693" s="147"/>
      <c r="K693" s="147"/>
    </row>
    <row r="694" spans="10:11" x14ac:dyDescent="0.35">
      <c r="J694" s="147"/>
      <c r="K694" s="147"/>
    </row>
    <row r="695" spans="10:11" x14ac:dyDescent="0.35">
      <c r="J695" s="147"/>
      <c r="K695" s="147"/>
    </row>
    <row r="696" spans="10:11" x14ac:dyDescent="0.35">
      <c r="J696" s="147"/>
      <c r="K696" s="147"/>
    </row>
    <row r="697" spans="10:11" x14ac:dyDescent="0.35">
      <c r="J697" s="147"/>
      <c r="K697" s="147"/>
    </row>
    <row r="698" spans="10:11" x14ac:dyDescent="0.35">
      <c r="J698" s="147"/>
      <c r="K698" s="147"/>
    </row>
    <row r="699" spans="10:11" x14ac:dyDescent="0.35">
      <c r="J699" s="147"/>
      <c r="K699" s="147"/>
    </row>
    <row r="700" spans="10:11" x14ac:dyDescent="0.35">
      <c r="J700" s="147"/>
      <c r="K700" s="147"/>
    </row>
    <row r="701" spans="10:11" x14ac:dyDescent="0.35">
      <c r="J701" s="147"/>
      <c r="K701" s="147"/>
    </row>
    <row r="702" spans="10:11" x14ac:dyDescent="0.35">
      <c r="J702" s="147"/>
      <c r="K702" s="147"/>
    </row>
    <row r="703" spans="10:11" x14ac:dyDescent="0.35">
      <c r="J703" s="147"/>
      <c r="K703" s="147"/>
    </row>
    <row r="704" spans="10:11" x14ac:dyDescent="0.35">
      <c r="J704" s="147"/>
      <c r="K704" s="147"/>
    </row>
    <row r="705" spans="10:11" x14ac:dyDescent="0.35">
      <c r="J705" s="147"/>
      <c r="K705" s="147"/>
    </row>
    <row r="706" spans="10:11" x14ac:dyDescent="0.35">
      <c r="J706" s="147"/>
      <c r="K706" s="147"/>
    </row>
    <row r="707" spans="10:11" x14ac:dyDescent="0.35">
      <c r="J707" s="147"/>
      <c r="K707" s="147"/>
    </row>
    <row r="708" spans="10:11" x14ac:dyDescent="0.35">
      <c r="J708" s="147"/>
      <c r="K708" s="147"/>
    </row>
    <row r="709" spans="10:11" x14ac:dyDescent="0.35">
      <c r="J709" s="147"/>
      <c r="K709" s="147"/>
    </row>
    <row r="710" spans="10:11" x14ac:dyDescent="0.35">
      <c r="J710" s="147"/>
      <c r="K710" s="147"/>
    </row>
    <row r="711" spans="10:11" x14ac:dyDescent="0.35">
      <c r="J711" s="147"/>
      <c r="K711" s="147"/>
    </row>
    <row r="712" spans="10:11" x14ac:dyDescent="0.35">
      <c r="J712" s="147"/>
      <c r="K712" s="147"/>
    </row>
    <row r="713" spans="10:11" x14ac:dyDescent="0.35">
      <c r="J713" s="147"/>
      <c r="K713" s="147"/>
    </row>
    <row r="714" spans="10:11" x14ac:dyDescent="0.35">
      <c r="J714" s="147"/>
      <c r="K714" s="147"/>
    </row>
    <row r="715" spans="10:11" x14ac:dyDescent="0.35">
      <c r="J715" s="147"/>
      <c r="K715" s="147"/>
    </row>
    <row r="716" spans="10:11" x14ac:dyDescent="0.35">
      <c r="J716" s="147"/>
      <c r="K716" s="147"/>
    </row>
    <row r="717" spans="10:11" x14ac:dyDescent="0.35">
      <c r="J717" s="147"/>
      <c r="K717" s="147"/>
    </row>
    <row r="718" spans="10:11" x14ac:dyDescent="0.35">
      <c r="J718" s="147"/>
      <c r="K718" s="147"/>
    </row>
    <row r="719" spans="10:11" x14ac:dyDescent="0.35">
      <c r="J719" s="147"/>
      <c r="K719" s="147"/>
    </row>
    <row r="720" spans="10:11" x14ac:dyDescent="0.35">
      <c r="J720" s="147"/>
      <c r="K720" s="147"/>
    </row>
    <row r="721" spans="10:11" x14ac:dyDescent="0.35">
      <c r="J721" s="147"/>
      <c r="K721" s="147"/>
    </row>
    <row r="722" spans="10:11" x14ac:dyDescent="0.35">
      <c r="J722" s="147"/>
      <c r="K722" s="147"/>
    </row>
    <row r="723" spans="10:11" x14ac:dyDescent="0.35">
      <c r="J723" s="147"/>
      <c r="K723" s="147"/>
    </row>
    <row r="724" spans="10:11" x14ac:dyDescent="0.35">
      <c r="J724" s="147"/>
      <c r="K724" s="147"/>
    </row>
    <row r="725" spans="10:11" x14ac:dyDescent="0.35">
      <c r="J725" s="147"/>
      <c r="K725" s="147"/>
    </row>
    <row r="726" spans="10:11" x14ac:dyDescent="0.35">
      <c r="J726" s="147"/>
      <c r="K726" s="147"/>
    </row>
    <row r="727" spans="10:11" x14ac:dyDescent="0.35">
      <c r="J727" s="147"/>
      <c r="K727" s="147"/>
    </row>
    <row r="728" spans="10:11" x14ac:dyDescent="0.35">
      <c r="J728" s="147"/>
      <c r="K728" s="147"/>
    </row>
    <row r="729" spans="10:11" x14ac:dyDescent="0.35">
      <c r="J729" s="147"/>
      <c r="K729" s="147"/>
    </row>
    <row r="730" spans="10:11" x14ac:dyDescent="0.35">
      <c r="J730" s="147"/>
      <c r="K730" s="147"/>
    </row>
    <row r="731" spans="10:11" x14ac:dyDescent="0.35">
      <c r="J731" s="147"/>
      <c r="K731" s="147"/>
    </row>
    <row r="732" spans="10:11" x14ac:dyDescent="0.35">
      <c r="J732" s="147"/>
      <c r="K732" s="147"/>
    </row>
    <row r="733" spans="10:11" x14ac:dyDescent="0.35">
      <c r="J733" s="147"/>
      <c r="K733" s="147"/>
    </row>
    <row r="734" spans="10:11" x14ac:dyDescent="0.35">
      <c r="J734" s="147"/>
      <c r="K734" s="147"/>
    </row>
    <row r="735" spans="10:11" x14ac:dyDescent="0.35">
      <c r="J735" s="147"/>
      <c r="K735" s="147"/>
    </row>
    <row r="736" spans="10:11" x14ac:dyDescent="0.35">
      <c r="J736" s="147"/>
      <c r="K736" s="147"/>
    </row>
    <row r="737" spans="10:11" x14ac:dyDescent="0.35">
      <c r="J737" s="147"/>
      <c r="K737" s="147"/>
    </row>
    <row r="738" spans="10:11" x14ac:dyDescent="0.35">
      <c r="J738" s="147"/>
      <c r="K738" s="147"/>
    </row>
    <row r="739" spans="10:11" x14ac:dyDescent="0.35">
      <c r="J739" s="147"/>
      <c r="K739" s="147"/>
    </row>
    <row r="740" spans="10:11" x14ac:dyDescent="0.35">
      <c r="J740" s="147"/>
      <c r="K740" s="147"/>
    </row>
    <row r="741" spans="10:11" x14ac:dyDescent="0.35">
      <c r="J741" s="147"/>
      <c r="K741" s="147"/>
    </row>
    <row r="742" spans="10:11" x14ac:dyDescent="0.35">
      <c r="J742" s="147"/>
      <c r="K742" s="147"/>
    </row>
    <row r="743" spans="10:11" x14ac:dyDescent="0.35">
      <c r="J743" s="147"/>
      <c r="K743" s="147"/>
    </row>
    <row r="744" spans="10:11" x14ac:dyDescent="0.35">
      <c r="J744" s="147"/>
      <c r="K744" s="147"/>
    </row>
    <row r="745" spans="10:11" x14ac:dyDescent="0.35">
      <c r="J745" s="147"/>
      <c r="K745" s="147"/>
    </row>
    <row r="746" spans="10:11" x14ac:dyDescent="0.35">
      <c r="J746" s="147"/>
      <c r="K746" s="147"/>
    </row>
    <row r="747" spans="10:11" x14ac:dyDescent="0.35">
      <c r="J747" s="147"/>
      <c r="K747" s="147"/>
    </row>
    <row r="748" spans="10:11" x14ac:dyDescent="0.35">
      <c r="J748" s="147"/>
      <c r="K748" s="147"/>
    </row>
    <row r="749" spans="10:11" x14ac:dyDescent="0.35">
      <c r="J749" s="147"/>
      <c r="K749" s="147"/>
    </row>
    <row r="750" spans="10:11" x14ac:dyDescent="0.35">
      <c r="J750" s="147"/>
      <c r="K750" s="147"/>
    </row>
    <row r="751" spans="10:11" x14ac:dyDescent="0.35">
      <c r="J751" s="147"/>
      <c r="K751" s="147"/>
    </row>
    <row r="752" spans="10:11" x14ac:dyDescent="0.35">
      <c r="J752" s="147"/>
      <c r="K752" s="147"/>
    </row>
    <row r="753" spans="10:11" x14ac:dyDescent="0.35">
      <c r="J753" s="147"/>
      <c r="K753" s="147"/>
    </row>
    <row r="754" spans="10:11" x14ac:dyDescent="0.35">
      <c r="J754" s="147"/>
      <c r="K754" s="147"/>
    </row>
    <row r="755" spans="10:11" x14ac:dyDescent="0.35">
      <c r="J755" s="147"/>
      <c r="K755" s="147"/>
    </row>
    <row r="756" spans="10:11" x14ac:dyDescent="0.35">
      <c r="J756" s="147"/>
      <c r="K756" s="147"/>
    </row>
    <row r="757" spans="10:11" x14ac:dyDescent="0.35">
      <c r="J757" s="147"/>
      <c r="K757" s="147"/>
    </row>
    <row r="758" spans="10:11" x14ac:dyDescent="0.35">
      <c r="J758" s="147"/>
      <c r="K758" s="147"/>
    </row>
    <row r="759" spans="10:11" x14ac:dyDescent="0.35">
      <c r="J759" s="147"/>
      <c r="K759" s="147"/>
    </row>
    <row r="760" spans="10:11" x14ac:dyDescent="0.35">
      <c r="J760" s="147"/>
      <c r="K760" s="147"/>
    </row>
    <row r="761" spans="10:11" x14ac:dyDescent="0.35">
      <c r="J761" s="147"/>
      <c r="K761" s="147"/>
    </row>
    <row r="762" spans="10:11" x14ac:dyDescent="0.35">
      <c r="J762" s="147"/>
      <c r="K762" s="147"/>
    </row>
    <row r="763" spans="10:11" x14ac:dyDescent="0.35">
      <c r="J763" s="147"/>
      <c r="K763" s="147"/>
    </row>
    <row r="764" spans="10:11" x14ac:dyDescent="0.35">
      <c r="J764" s="147"/>
      <c r="K764" s="147"/>
    </row>
    <row r="765" spans="10:11" x14ac:dyDescent="0.35">
      <c r="J765" s="147"/>
      <c r="K765" s="147"/>
    </row>
    <row r="766" spans="10:11" x14ac:dyDescent="0.35">
      <c r="J766" s="147"/>
      <c r="K766" s="147"/>
    </row>
    <row r="767" spans="10:11" x14ac:dyDescent="0.35">
      <c r="J767" s="147"/>
      <c r="K767" s="147"/>
    </row>
    <row r="768" spans="10:11" x14ac:dyDescent="0.35">
      <c r="J768" s="147"/>
      <c r="K768" s="147"/>
    </row>
    <row r="769" spans="10:11" x14ac:dyDescent="0.35">
      <c r="J769" s="147"/>
      <c r="K769" s="147"/>
    </row>
    <row r="770" spans="10:11" x14ac:dyDescent="0.35">
      <c r="J770" s="147"/>
      <c r="K770" s="147"/>
    </row>
    <row r="771" spans="10:11" x14ac:dyDescent="0.35">
      <c r="J771" s="147"/>
      <c r="K771" s="147"/>
    </row>
    <row r="772" spans="10:11" x14ac:dyDescent="0.35">
      <c r="J772" s="147"/>
      <c r="K772" s="147"/>
    </row>
    <row r="773" spans="10:11" x14ac:dyDescent="0.35">
      <c r="J773" s="147"/>
      <c r="K773" s="147"/>
    </row>
    <row r="774" spans="10:11" x14ac:dyDescent="0.35">
      <c r="J774" s="147"/>
      <c r="K774" s="147"/>
    </row>
    <row r="775" spans="10:11" x14ac:dyDescent="0.35">
      <c r="J775" s="147"/>
      <c r="K775" s="147"/>
    </row>
    <row r="776" spans="10:11" x14ac:dyDescent="0.35">
      <c r="J776" s="147"/>
      <c r="K776" s="147"/>
    </row>
    <row r="777" spans="10:11" x14ac:dyDescent="0.35">
      <c r="J777" s="147"/>
      <c r="K777" s="147"/>
    </row>
    <row r="778" spans="10:11" x14ac:dyDescent="0.35">
      <c r="J778" s="147"/>
      <c r="K778" s="147"/>
    </row>
    <row r="779" spans="10:11" x14ac:dyDescent="0.35">
      <c r="J779" s="147"/>
      <c r="K779" s="147"/>
    </row>
    <row r="780" spans="10:11" x14ac:dyDescent="0.35">
      <c r="J780" s="147"/>
      <c r="K780" s="147"/>
    </row>
    <row r="781" spans="10:11" x14ac:dyDescent="0.35">
      <c r="J781" s="147"/>
      <c r="K781" s="147"/>
    </row>
    <row r="782" spans="10:11" x14ac:dyDescent="0.35">
      <c r="J782" s="147"/>
      <c r="K782" s="147"/>
    </row>
    <row r="783" spans="10:11" x14ac:dyDescent="0.35">
      <c r="J783" s="147"/>
      <c r="K783" s="147"/>
    </row>
    <row r="784" spans="10:11" x14ac:dyDescent="0.35">
      <c r="J784" s="147"/>
      <c r="K784" s="147"/>
    </row>
    <row r="785" spans="10:11" x14ac:dyDescent="0.35">
      <c r="J785" s="147"/>
      <c r="K785" s="147"/>
    </row>
    <row r="786" spans="10:11" x14ac:dyDescent="0.35">
      <c r="J786" s="147"/>
      <c r="K786" s="147"/>
    </row>
    <row r="787" spans="10:11" x14ac:dyDescent="0.35">
      <c r="J787" s="147"/>
      <c r="K787" s="147"/>
    </row>
    <row r="788" spans="10:11" x14ac:dyDescent="0.35">
      <c r="J788" s="147"/>
      <c r="K788" s="147"/>
    </row>
    <row r="789" spans="10:11" x14ac:dyDescent="0.35">
      <c r="J789" s="147"/>
      <c r="K789" s="147"/>
    </row>
    <row r="790" spans="10:11" x14ac:dyDescent="0.35">
      <c r="J790" s="147"/>
      <c r="K790" s="147"/>
    </row>
    <row r="791" spans="10:11" x14ac:dyDescent="0.35">
      <c r="J791" s="147"/>
      <c r="K791" s="147"/>
    </row>
    <row r="792" spans="10:11" x14ac:dyDescent="0.35">
      <c r="J792" s="147"/>
      <c r="K792" s="147"/>
    </row>
    <row r="793" spans="10:11" x14ac:dyDescent="0.35">
      <c r="J793" s="147"/>
      <c r="K793" s="147"/>
    </row>
    <row r="794" spans="10:11" x14ac:dyDescent="0.35">
      <c r="J794" s="147"/>
      <c r="K794" s="147"/>
    </row>
    <row r="795" spans="10:11" x14ac:dyDescent="0.35">
      <c r="J795" s="147"/>
      <c r="K795" s="147"/>
    </row>
    <row r="796" spans="10:11" x14ac:dyDescent="0.35">
      <c r="J796" s="147"/>
      <c r="K796" s="147"/>
    </row>
    <row r="797" spans="10:11" x14ac:dyDescent="0.35">
      <c r="J797" s="147"/>
      <c r="K797" s="147"/>
    </row>
    <row r="798" spans="10:11" x14ac:dyDescent="0.35">
      <c r="J798" s="147"/>
      <c r="K798" s="147"/>
    </row>
    <row r="799" spans="10:11" x14ac:dyDescent="0.35">
      <c r="J799" s="147"/>
      <c r="K799" s="147"/>
    </row>
    <row r="800" spans="10:11" x14ac:dyDescent="0.35">
      <c r="J800" s="147"/>
      <c r="K800" s="147"/>
    </row>
    <row r="801" spans="10:11" x14ac:dyDescent="0.35">
      <c r="J801" s="147"/>
      <c r="K801" s="147"/>
    </row>
    <row r="802" spans="10:11" x14ac:dyDescent="0.35">
      <c r="J802" s="147"/>
      <c r="K802" s="147"/>
    </row>
    <row r="803" spans="10:11" x14ac:dyDescent="0.35">
      <c r="J803" s="147"/>
      <c r="K803" s="147"/>
    </row>
    <row r="804" spans="10:11" x14ac:dyDescent="0.35">
      <c r="J804" s="147"/>
      <c r="K804" s="147"/>
    </row>
    <row r="805" spans="10:11" x14ac:dyDescent="0.35">
      <c r="J805" s="147"/>
      <c r="K805" s="147"/>
    </row>
    <row r="806" spans="10:11" x14ac:dyDescent="0.35">
      <c r="J806" s="147"/>
      <c r="K806" s="147"/>
    </row>
    <row r="807" spans="10:11" x14ac:dyDescent="0.35">
      <c r="J807" s="147"/>
      <c r="K807" s="147"/>
    </row>
    <row r="808" spans="10:11" x14ac:dyDescent="0.35">
      <c r="J808" s="147"/>
      <c r="K808" s="147"/>
    </row>
    <row r="809" spans="10:11" x14ac:dyDescent="0.35">
      <c r="J809" s="147"/>
      <c r="K809" s="147"/>
    </row>
    <row r="810" spans="10:11" x14ac:dyDescent="0.35">
      <c r="J810" s="147"/>
      <c r="K810" s="147"/>
    </row>
    <row r="811" spans="10:11" x14ac:dyDescent="0.35">
      <c r="J811" s="147"/>
      <c r="K811" s="147"/>
    </row>
    <row r="812" spans="10:11" x14ac:dyDescent="0.35">
      <c r="J812" s="147"/>
      <c r="K812" s="147"/>
    </row>
    <row r="813" spans="10:11" x14ac:dyDescent="0.35">
      <c r="J813" s="147"/>
      <c r="K813" s="147"/>
    </row>
    <row r="814" spans="10:11" x14ac:dyDescent="0.35">
      <c r="J814" s="147"/>
      <c r="K814" s="147"/>
    </row>
    <row r="815" spans="10:11" x14ac:dyDescent="0.35">
      <c r="J815" s="147"/>
      <c r="K815" s="147"/>
    </row>
    <row r="816" spans="10:11" x14ac:dyDescent="0.35">
      <c r="J816" s="147"/>
      <c r="K816" s="147"/>
    </row>
    <row r="817" spans="10:11" x14ac:dyDescent="0.35">
      <c r="J817" s="147"/>
      <c r="K817" s="147"/>
    </row>
    <row r="818" spans="10:11" x14ac:dyDescent="0.35">
      <c r="J818" s="147"/>
      <c r="K818" s="147"/>
    </row>
    <row r="819" spans="10:11" x14ac:dyDescent="0.35">
      <c r="J819" s="147"/>
      <c r="K819" s="147"/>
    </row>
    <row r="820" spans="10:11" x14ac:dyDescent="0.35">
      <c r="J820" s="147"/>
      <c r="K820" s="147"/>
    </row>
    <row r="821" spans="10:11" x14ac:dyDescent="0.35">
      <c r="J821" s="147"/>
      <c r="K821" s="147"/>
    </row>
    <row r="822" spans="10:11" x14ac:dyDescent="0.35">
      <c r="J822" s="147"/>
      <c r="K822" s="147"/>
    </row>
    <row r="823" spans="10:11" x14ac:dyDescent="0.35">
      <c r="J823" s="147"/>
      <c r="K823" s="147"/>
    </row>
    <row r="824" spans="10:11" x14ac:dyDescent="0.35">
      <c r="J824" s="147"/>
      <c r="K824" s="147"/>
    </row>
    <row r="825" spans="10:11" x14ac:dyDescent="0.35">
      <c r="J825" s="147"/>
      <c r="K825" s="147"/>
    </row>
    <row r="826" spans="10:11" x14ac:dyDescent="0.35">
      <c r="J826" s="147"/>
      <c r="K826" s="147"/>
    </row>
    <row r="827" spans="10:11" x14ac:dyDescent="0.35">
      <c r="J827" s="147"/>
      <c r="K827" s="147"/>
    </row>
    <row r="828" spans="10:11" x14ac:dyDescent="0.35">
      <c r="J828" s="147"/>
      <c r="K828" s="147"/>
    </row>
    <row r="829" spans="10:11" x14ac:dyDescent="0.35">
      <c r="J829" s="147"/>
      <c r="K829" s="147"/>
    </row>
    <row r="830" spans="10:11" x14ac:dyDescent="0.35">
      <c r="J830" s="147"/>
      <c r="K830" s="147"/>
    </row>
    <row r="831" spans="10:11" x14ac:dyDescent="0.35">
      <c r="J831" s="147"/>
      <c r="K831" s="147"/>
    </row>
    <row r="832" spans="10:11" x14ac:dyDescent="0.35">
      <c r="J832" s="147"/>
      <c r="K832" s="147"/>
    </row>
    <row r="833" spans="10:11" x14ac:dyDescent="0.35">
      <c r="J833" s="147"/>
      <c r="K833" s="147"/>
    </row>
    <row r="834" spans="10:11" x14ac:dyDescent="0.35">
      <c r="J834" s="147"/>
      <c r="K834" s="147"/>
    </row>
    <row r="835" spans="10:11" x14ac:dyDescent="0.35">
      <c r="J835" s="147"/>
      <c r="K835" s="147"/>
    </row>
    <row r="836" spans="10:11" x14ac:dyDescent="0.35">
      <c r="J836" s="147"/>
      <c r="K836" s="147"/>
    </row>
    <row r="837" spans="10:11" x14ac:dyDescent="0.35">
      <c r="J837" s="147"/>
      <c r="K837" s="147"/>
    </row>
    <row r="838" spans="10:11" x14ac:dyDescent="0.35">
      <c r="J838" s="147"/>
      <c r="K838" s="147"/>
    </row>
    <row r="839" spans="10:11" x14ac:dyDescent="0.35">
      <c r="J839" s="147"/>
      <c r="K839" s="147"/>
    </row>
    <row r="840" spans="10:11" x14ac:dyDescent="0.35">
      <c r="J840" s="147"/>
      <c r="K840" s="147"/>
    </row>
    <row r="841" spans="10:11" x14ac:dyDescent="0.35">
      <c r="J841" s="147"/>
      <c r="K841" s="147"/>
    </row>
    <row r="842" spans="10:11" x14ac:dyDescent="0.35">
      <c r="J842" s="147"/>
      <c r="K842" s="147"/>
    </row>
    <row r="843" spans="10:11" x14ac:dyDescent="0.35">
      <c r="J843" s="147"/>
      <c r="K843" s="147"/>
    </row>
    <row r="844" spans="10:11" x14ac:dyDescent="0.35">
      <c r="J844" s="147"/>
      <c r="K844" s="147"/>
    </row>
    <row r="845" spans="10:11" x14ac:dyDescent="0.35">
      <c r="J845" s="147"/>
      <c r="K845" s="147"/>
    </row>
    <row r="846" spans="10:11" x14ac:dyDescent="0.35">
      <c r="J846" s="147"/>
      <c r="K846" s="147"/>
    </row>
    <row r="847" spans="10:11" x14ac:dyDescent="0.35">
      <c r="J847" s="147"/>
      <c r="K847" s="147"/>
    </row>
    <row r="848" spans="10:11" x14ac:dyDescent="0.35">
      <c r="J848" s="147"/>
      <c r="K848" s="147"/>
    </row>
    <row r="849" spans="10:11" x14ac:dyDescent="0.35">
      <c r="J849" s="147"/>
      <c r="K849" s="147"/>
    </row>
    <row r="850" spans="10:11" x14ac:dyDescent="0.35">
      <c r="J850" s="147"/>
      <c r="K850" s="147"/>
    </row>
    <row r="851" spans="10:11" x14ac:dyDescent="0.35">
      <c r="J851" s="147"/>
      <c r="K851" s="147"/>
    </row>
    <row r="852" spans="10:11" x14ac:dyDescent="0.35">
      <c r="J852" s="147"/>
      <c r="K852" s="147"/>
    </row>
    <row r="853" spans="10:11" x14ac:dyDescent="0.35">
      <c r="J853" s="147"/>
      <c r="K853" s="147"/>
    </row>
    <row r="854" spans="10:11" x14ac:dyDescent="0.35">
      <c r="J854" s="147"/>
      <c r="K854" s="147"/>
    </row>
    <row r="855" spans="10:11" x14ac:dyDescent="0.35">
      <c r="J855" s="147"/>
      <c r="K855" s="147"/>
    </row>
    <row r="856" spans="10:11" x14ac:dyDescent="0.35">
      <c r="J856" s="147"/>
      <c r="K856" s="147"/>
    </row>
    <row r="857" spans="10:11" x14ac:dyDescent="0.35">
      <c r="J857" s="147"/>
      <c r="K857" s="147"/>
    </row>
    <row r="858" spans="10:11" x14ac:dyDescent="0.35">
      <c r="J858" s="147"/>
      <c r="K858" s="147"/>
    </row>
    <row r="859" spans="10:11" x14ac:dyDescent="0.35">
      <c r="J859" s="147"/>
      <c r="K859" s="147"/>
    </row>
    <row r="860" spans="10:11" x14ac:dyDescent="0.35">
      <c r="J860" s="147"/>
      <c r="K860" s="147"/>
    </row>
    <row r="861" spans="10:11" x14ac:dyDescent="0.35">
      <c r="J861" s="147"/>
      <c r="K861" s="147"/>
    </row>
    <row r="862" spans="10:11" x14ac:dyDescent="0.35">
      <c r="J862" s="147"/>
      <c r="K862" s="147"/>
    </row>
    <row r="863" spans="10:11" x14ac:dyDescent="0.35">
      <c r="J863" s="147"/>
      <c r="K863" s="147"/>
    </row>
    <row r="864" spans="10:11" x14ac:dyDescent="0.35">
      <c r="J864" s="147"/>
      <c r="K864" s="147"/>
    </row>
    <row r="865" spans="10:11" x14ac:dyDescent="0.35">
      <c r="J865" s="147"/>
      <c r="K865" s="147"/>
    </row>
    <row r="866" spans="10:11" x14ac:dyDescent="0.35">
      <c r="J866" s="147"/>
      <c r="K866" s="147"/>
    </row>
    <row r="867" spans="10:11" x14ac:dyDescent="0.35">
      <c r="J867" s="147"/>
      <c r="K867" s="147"/>
    </row>
    <row r="868" spans="10:11" x14ac:dyDescent="0.35">
      <c r="J868" s="147"/>
      <c r="K868" s="147"/>
    </row>
    <row r="869" spans="10:11" x14ac:dyDescent="0.35">
      <c r="J869" s="147"/>
      <c r="K869" s="147"/>
    </row>
    <row r="870" spans="10:11" x14ac:dyDescent="0.35">
      <c r="J870" s="147"/>
      <c r="K870" s="147"/>
    </row>
    <row r="871" spans="10:11" x14ac:dyDescent="0.35">
      <c r="J871" s="147"/>
      <c r="K871" s="147"/>
    </row>
    <row r="872" spans="10:11" x14ac:dyDescent="0.35">
      <c r="J872" s="147"/>
      <c r="K872" s="147"/>
    </row>
    <row r="873" spans="10:11" x14ac:dyDescent="0.35">
      <c r="J873" s="147"/>
      <c r="K873" s="147"/>
    </row>
    <row r="874" spans="10:11" x14ac:dyDescent="0.35">
      <c r="J874" s="147"/>
      <c r="K874" s="147"/>
    </row>
    <row r="875" spans="10:11" x14ac:dyDescent="0.35">
      <c r="J875" s="147"/>
      <c r="K875" s="147"/>
    </row>
    <row r="876" spans="10:11" x14ac:dyDescent="0.35">
      <c r="J876" s="147"/>
      <c r="K876" s="147"/>
    </row>
    <row r="877" spans="10:11" x14ac:dyDescent="0.35">
      <c r="J877" s="147"/>
      <c r="K877" s="147"/>
    </row>
    <row r="878" spans="10:11" x14ac:dyDescent="0.35">
      <c r="J878" s="147"/>
      <c r="K878" s="147"/>
    </row>
    <row r="879" spans="10:11" x14ac:dyDescent="0.35">
      <c r="J879" s="147"/>
      <c r="K879" s="147"/>
    </row>
    <row r="880" spans="10:11" x14ac:dyDescent="0.35">
      <c r="J880" s="147"/>
      <c r="K880" s="147"/>
    </row>
    <row r="881" spans="10:11" x14ac:dyDescent="0.35">
      <c r="J881" s="147"/>
      <c r="K881" s="147"/>
    </row>
    <row r="882" spans="10:11" x14ac:dyDescent="0.35">
      <c r="J882" s="147"/>
      <c r="K882" s="147"/>
    </row>
    <row r="883" spans="10:11" x14ac:dyDescent="0.35">
      <c r="J883" s="147"/>
      <c r="K883" s="147"/>
    </row>
    <row r="884" spans="10:11" x14ac:dyDescent="0.35">
      <c r="J884" s="147"/>
      <c r="K884" s="147"/>
    </row>
    <row r="885" spans="10:11" x14ac:dyDescent="0.35">
      <c r="J885" s="147"/>
      <c r="K885" s="147"/>
    </row>
    <row r="886" spans="10:11" x14ac:dyDescent="0.35">
      <c r="J886" s="147"/>
      <c r="K886" s="147"/>
    </row>
    <row r="887" spans="10:11" x14ac:dyDescent="0.35">
      <c r="J887" s="147"/>
      <c r="K887" s="147"/>
    </row>
    <row r="888" spans="10:11" x14ac:dyDescent="0.35">
      <c r="J888" s="147"/>
      <c r="K888" s="147"/>
    </row>
    <row r="889" spans="10:11" x14ac:dyDescent="0.35">
      <c r="J889" s="147"/>
      <c r="K889" s="147"/>
    </row>
    <row r="890" spans="10:11" x14ac:dyDescent="0.35">
      <c r="J890" s="147"/>
      <c r="K890" s="147"/>
    </row>
    <row r="891" spans="10:11" x14ac:dyDescent="0.35">
      <c r="J891" s="147"/>
      <c r="K891" s="147"/>
    </row>
    <row r="892" spans="10:11" x14ac:dyDescent="0.35">
      <c r="J892" s="147"/>
      <c r="K892" s="147"/>
    </row>
    <row r="893" spans="10:11" x14ac:dyDescent="0.35">
      <c r="J893" s="147"/>
      <c r="K893" s="147"/>
    </row>
    <row r="894" spans="10:11" x14ac:dyDescent="0.35">
      <c r="J894" s="147"/>
      <c r="K894" s="147"/>
    </row>
    <row r="895" spans="10:11" x14ac:dyDescent="0.35">
      <c r="J895" s="147"/>
      <c r="K895" s="147"/>
    </row>
    <row r="896" spans="10:11" x14ac:dyDescent="0.35">
      <c r="J896" s="147"/>
      <c r="K896" s="147"/>
    </row>
    <row r="897" spans="10:11" x14ac:dyDescent="0.35">
      <c r="J897" s="147"/>
      <c r="K897" s="147"/>
    </row>
    <row r="898" spans="10:11" x14ac:dyDescent="0.35">
      <c r="J898" s="147"/>
      <c r="K898" s="147"/>
    </row>
    <row r="899" spans="10:11" x14ac:dyDescent="0.35">
      <c r="J899" s="147"/>
      <c r="K899" s="147"/>
    </row>
    <row r="900" spans="10:11" x14ac:dyDescent="0.35">
      <c r="J900" s="147"/>
      <c r="K900" s="147"/>
    </row>
    <row r="901" spans="10:11" x14ac:dyDescent="0.35">
      <c r="J901" s="147"/>
      <c r="K901" s="147"/>
    </row>
    <row r="902" spans="10:11" x14ac:dyDescent="0.35">
      <c r="J902" s="147"/>
      <c r="K902" s="147"/>
    </row>
    <row r="903" spans="10:11" x14ac:dyDescent="0.35">
      <c r="J903" s="147"/>
      <c r="K903" s="147"/>
    </row>
    <row r="904" spans="10:11" x14ac:dyDescent="0.35">
      <c r="J904" s="147"/>
      <c r="K904" s="147"/>
    </row>
    <row r="905" spans="10:11" x14ac:dyDescent="0.35">
      <c r="J905" s="147"/>
      <c r="K905" s="147"/>
    </row>
    <row r="906" spans="10:11" x14ac:dyDescent="0.35">
      <c r="J906" s="147"/>
      <c r="K906" s="147"/>
    </row>
    <row r="907" spans="10:11" x14ac:dyDescent="0.35">
      <c r="J907" s="147"/>
      <c r="K907" s="147"/>
    </row>
    <row r="908" spans="10:11" x14ac:dyDescent="0.35">
      <c r="J908" s="147"/>
      <c r="K908" s="147"/>
    </row>
    <row r="909" spans="10:11" x14ac:dyDescent="0.35">
      <c r="J909" s="147"/>
      <c r="K909" s="147"/>
    </row>
    <row r="910" spans="10:11" x14ac:dyDescent="0.35">
      <c r="J910" s="147"/>
      <c r="K910" s="147"/>
    </row>
    <row r="911" spans="10:11" x14ac:dyDescent="0.35">
      <c r="J911" s="147"/>
      <c r="K911" s="147"/>
    </row>
    <row r="912" spans="10:11" x14ac:dyDescent="0.35">
      <c r="J912" s="147"/>
      <c r="K912" s="147"/>
    </row>
    <row r="913" spans="10:11" x14ac:dyDescent="0.35">
      <c r="J913" s="147"/>
      <c r="K913" s="147"/>
    </row>
    <row r="914" spans="10:11" x14ac:dyDescent="0.35">
      <c r="J914" s="147"/>
      <c r="K914" s="147"/>
    </row>
    <row r="915" spans="10:11" x14ac:dyDescent="0.35">
      <c r="J915" s="147"/>
      <c r="K915" s="147"/>
    </row>
    <row r="916" spans="10:11" x14ac:dyDescent="0.35">
      <c r="J916" s="147"/>
      <c r="K916" s="147"/>
    </row>
    <row r="917" spans="10:11" x14ac:dyDescent="0.35">
      <c r="J917" s="147"/>
      <c r="K917" s="147"/>
    </row>
    <row r="918" spans="10:11" x14ac:dyDescent="0.35">
      <c r="J918" s="147"/>
      <c r="K918" s="147"/>
    </row>
    <row r="919" spans="10:11" x14ac:dyDescent="0.35">
      <c r="J919" s="147"/>
      <c r="K919" s="147"/>
    </row>
    <row r="920" spans="10:11" x14ac:dyDescent="0.35">
      <c r="J920" s="147"/>
      <c r="K920" s="147"/>
    </row>
    <row r="921" spans="10:11" x14ac:dyDescent="0.35">
      <c r="J921" s="147"/>
      <c r="K921" s="147"/>
    </row>
    <row r="922" spans="10:11" x14ac:dyDescent="0.35">
      <c r="J922" s="147"/>
      <c r="K922" s="147"/>
    </row>
    <row r="923" spans="10:11" x14ac:dyDescent="0.35">
      <c r="J923" s="147"/>
      <c r="K923" s="147"/>
    </row>
    <row r="924" spans="10:11" x14ac:dyDescent="0.35">
      <c r="J924" s="147"/>
      <c r="K924" s="147"/>
    </row>
    <row r="925" spans="10:11" x14ac:dyDescent="0.35">
      <c r="J925" s="147"/>
      <c r="K925" s="147"/>
    </row>
    <row r="926" spans="10:11" x14ac:dyDescent="0.35">
      <c r="J926" s="147"/>
      <c r="K926" s="147"/>
    </row>
    <row r="927" spans="10:11" x14ac:dyDescent="0.35">
      <c r="J927" s="147"/>
      <c r="K927" s="147"/>
    </row>
    <row r="928" spans="10:11" x14ac:dyDescent="0.35">
      <c r="J928" s="147"/>
      <c r="K928" s="147"/>
    </row>
    <row r="929" spans="10:11" x14ac:dyDescent="0.35">
      <c r="J929" s="147"/>
      <c r="K929" s="147"/>
    </row>
    <row r="930" spans="10:11" x14ac:dyDescent="0.35">
      <c r="J930" s="147"/>
      <c r="K930" s="147"/>
    </row>
    <row r="931" spans="10:11" x14ac:dyDescent="0.35">
      <c r="J931" s="147"/>
      <c r="K931" s="147"/>
    </row>
    <row r="932" spans="10:11" x14ac:dyDescent="0.35">
      <c r="J932" s="147"/>
      <c r="K932" s="147"/>
    </row>
    <row r="933" spans="10:11" x14ac:dyDescent="0.35">
      <c r="J933" s="147"/>
      <c r="K933" s="147"/>
    </row>
    <row r="934" spans="10:11" x14ac:dyDescent="0.35">
      <c r="J934" s="147"/>
      <c r="K934" s="147"/>
    </row>
    <row r="935" spans="10:11" x14ac:dyDescent="0.35">
      <c r="J935" s="147"/>
      <c r="K935" s="147"/>
    </row>
    <row r="936" spans="10:11" x14ac:dyDescent="0.35">
      <c r="J936" s="147"/>
      <c r="K936" s="147"/>
    </row>
    <row r="937" spans="10:11" x14ac:dyDescent="0.35">
      <c r="J937" s="147"/>
      <c r="K937" s="147"/>
    </row>
    <row r="938" spans="10:11" x14ac:dyDescent="0.35">
      <c r="J938" s="147"/>
      <c r="K938" s="147"/>
    </row>
    <row r="939" spans="10:11" x14ac:dyDescent="0.35">
      <c r="J939" s="147"/>
      <c r="K939" s="147"/>
    </row>
    <row r="940" spans="10:11" x14ac:dyDescent="0.35">
      <c r="J940" s="147"/>
      <c r="K940" s="147"/>
    </row>
    <row r="941" spans="10:11" x14ac:dyDescent="0.35">
      <c r="J941" s="147"/>
      <c r="K941" s="147"/>
    </row>
    <row r="942" spans="10:11" x14ac:dyDescent="0.35">
      <c r="J942" s="147"/>
      <c r="K942" s="147"/>
    </row>
    <row r="943" spans="10:11" x14ac:dyDescent="0.35">
      <c r="J943" s="147"/>
      <c r="K943" s="147"/>
    </row>
    <row r="944" spans="10:11" x14ac:dyDescent="0.35">
      <c r="J944" s="147"/>
      <c r="K944" s="147"/>
    </row>
    <row r="945" spans="10:11" x14ac:dyDescent="0.35">
      <c r="J945" s="147"/>
      <c r="K945" s="147"/>
    </row>
    <row r="946" spans="10:11" x14ac:dyDescent="0.35">
      <c r="J946" s="147"/>
      <c r="K946" s="147"/>
    </row>
    <row r="947" spans="10:11" x14ac:dyDescent="0.35">
      <c r="J947" s="147"/>
      <c r="K947" s="147"/>
    </row>
    <row r="948" spans="10:11" x14ac:dyDescent="0.35">
      <c r="J948" s="147"/>
      <c r="K948" s="147"/>
    </row>
    <row r="949" spans="10:11" x14ac:dyDescent="0.35">
      <c r="J949" s="147"/>
      <c r="K949" s="147"/>
    </row>
    <row r="950" spans="10:11" x14ac:dyDescent="0.35">
      <c r="J950" s="147"/>
      <c r="K950" s="147"/>
    </row>
    <row r="951" spans="10:11" x14ac:dyDescent="0.35">
      <c r="J951" s="147"/>
      <c r="K951" s="147"/>
    </row>
    <row r="952" spans="10:11" x14ac:dyDescent="0.35">
      <c r="J952" s="147"/>
      <c r="K952" s="147"/>
    </row>
    <row r="953" spans="10:11" x14ac:dyDescent="0.35">
      <c r="J953" s="147"/>
      <c r="K953" s="147"/>
    </row>
    <row r="954" spans="10:11" x14ac:dyDescent="0.35">
      <c r="J954" s="147"/>
      <c r="K954" s="147"/>
    </row>
    <row r="955" spans="10:11" x14ac:dyDescent="0.35">
      <c r="J955" s="147"/>
      <c r="K955" s="147"/>
    </row>
    <row r="956" spans="10:11" x14ac:dyDescent="0.35">
      <c r="J956" s="147"/>
      <c r="K956" s="147"/>
    </row>
    <row r="957" spans="10:11" x14ac:dyDescent="0.35">
      <c r="J957" s="147"/>
      <c r="K957" s="147"/>
    </row>
    <row r="958" spans="10:11" x14ac:dyDescent="0.35">
      <c r="J958" s="147"/>
      <c r="K958" s="147"/>
    </row>
    <row r="959" spans="10:11" x14ac:dyDescent="0.35">
      <c r="J959" s="147"/>
      <c r="K959" s="147"/>
    </row>
    <row r="960" spans="10:11" x14ac:dyDescent="0.35">
      <c r="J960" s="147"/>
      <c r="K960" s="147"/>
    </row>
    <row r="961" spans="10:11" x14ac:dyDescent="0.35">
      <c r="J961" s="147"/>
      <c r="K961" s="147"/>
    </row>
    <row r="962" spans="10:11" x14ac:dyDescent="0.35">
      <c r="J962" s="147"/>
      <c r="K962" s="147"/>
    </row>
    <row r="963" spans="10:11" x14ac:dyDescent="0.35">
      <c r="J963" s="147"/>
      <c r="K963" s="147"/>
    </row>
    <row r="964" spans="10:11" x14ac:dyDescent="0.35">
      <c r="J964" s="147"/>
      <c r="K964" s="147"/>
    </row>
    <row r="965" spans="10:11" x14ac:dyDescent="0.35">
      <c r="J965" s="147"/>
      <c r="K965" s="147"/>
    </row>
    <row r="966" spans="10:11" x14ac:dyDescent="0.35">
      <c r="J966" s="147"/>
      <c r="K966" s="147"/>
    </row>
    <row r="967" spans="10:11" x14ac:dyDescent="0.35">
      <c r="J967" s="147"/>
      <c r="K967" s="147"/>
    </row>
    <row r="968" spans="10:11" x14ac:dyDescent="0.35">
      <c r="J968" s="147"/>
      <c r="K968" s="147"/>
    </row>
    <row r="969" spans="10:11" x14ac:dyDescent="0.35">
      <c r="J969" s="147"/>
      <c r="K969" s="147"/>
    </row>
    <row r="970" spans="10:11" x14ac:dyDescent="0.35">
      <c r="J970" s="147"/>
      <c r="K970" s="147"/>
    </row>
    <row r="971" spans="10:11" x14ac:dyDescent="0.35">
      <c r="J971" s="147"/>
      <c r="K971" s="147"/>
    </row>
    <row r="972" spans="10:11" x14ac:dyDescent="0.35">
      <c r="J972" s="147"/>
      <c r="K972" s="147"/>
    </row>
    <row r="973" spans="10:11" x14ac:dyDescent="0.35">
      <c r="J973" s="147"/>
      <c r="K973" s="147"/>
    </row>
    <row r="974" spans="10:11" x14ac:dyDescent="0.35">
      <c r="J974" s="147"/>
      <c r="K974" s="147"/>
    </row>
    <row r="975" spans="10:11" x14ac:dyDescent="0.35">
      <c r="J975" s="147"/>
      <c r="K975" s="147"/>
    </row>
    <row r="976" spans="10:11" x14ac:dyDescent="0.35">
      <c r="J976" s="147"/>
      <c r="K976" s="147"/>
    </row>
    <row r="977" spans="10:11" x14ac:dyDescent="0.35">
      <c r="J977" s="147"/>
      <c r="K977" s="147"/>
    </row>
    <row r="978" spans="10:11" x14ac:dyDescent="0.35">
      <c r="J978" s="147"/>
      <c r="K978" s="147"/>
    </row>
    <row r="979" spans="10:11" x14ac:dyDescent="0.35">
      <c r="J979" s="147"/>
      <c r="K979" s="147"/>
    </row>
    <row r="980" spans="10:11" x14ac:dyDescent="0.35">
      <c r="J980" s="147"/>
      <c r="K980" s="147"/>
    </row>
    <row r="981" spans="10:11" x14ac:dyDescent="0.35">
      <c r="J981" s="147"/>
      <c r="K981" s="147"/>
    </row>
    <row r="982" spans="10:11" x14ac:dyDescent="0.35">
      <c r="J982" s="147"/>
      <c r="K982" s="147"/>
    </row>
    <row r="983" spans="10:11" x14ac:dyDescent="0.35">
      <c r="J983" s="147"/>
      <c r="K983" s="147"/>
    </row>
    <row r="984" spans="10:11" x14ac:dyDescent="0.35">
      <c r="J984" s="147"/>
      <c r="K984" s="147"/>
    </row>
    <row r="985" spans="10:11" x14ac:dyDescent="0.35">
      <c r="J985" s="147"/>
      <c r="K985" s="147"/>
    </row>
    <row r="986" spans="10:11" x14ac:dyDescent="0.35">
      <c r="J986" s="147"/>
      <c r="K986" s="147"/>
    </row>
    <row r="987" spans="10:11" x14ac:dyDescent="0.35">
      <c r="J987" s="147"/>
      <c r="K987" s="147"/>
    </row>
    <row r="988" spans="10:11" x14ac:dyDescent="0.35">
      <c r="J988" s="147"/>
      <c r="K988" s="147"/>
    </row>
    <row r="989" spans="10:11" x14ac:dyDescent="0.35">
      <c r="J989" s="147"/>
      <c r="K989" s="147"/>
    </row>
    <row r="990" spans="10:11" x14ac:dyDescent="0.35">
      <c r="J990" s="147"/>
      <c r="K990" s="147"/>
    </row>
    <row r="991" spans="10:11" x14ac:dyDescent="0.35">
      <c r="J991" s="147"/>
      <c r="K991" s="147"/>
    </row>
    <row r="992" spans="10:11" x14ac:dyDescent="0.35">
      <c r="J992" s="147"/>
      <c r="K992" s="147"/>
    </row>
    <row r="993" spans="10:11" x14ac:dyDescent="0.35">
      <c r="J993" s="147"/>
      <c r="K993" s="147"/>
    </row>
    <row r="994" spans="10:11" x14ac:dyDescent="0.35">
      <c r="J994" s="147"/>
      <c r="K994" s="147"/>
    </row>
    <row r="995" spans="10:11" x14ac:dyDescent="0.35">
      <c r="J995" s="147"/>
      <c r="K995" s="147"/>
    </row>
    <row r="996" spans="10:11" x14ac:dyDescent="0.35">
      <c r="J996" s="147"/>
      <c r="K996" s="147"/>
    </row>
    <row r="997" spans="10:11" x14ac:dyDescent="0.35">
      <c r="J997" s="147"/>
      <c r="K997" s="147"/>
    </row>
    <row r="998" spans="10:11" x14ac:dyDescent="0.35">
      <c r="J998" s="147"/>
      <c r="K998" s="147"/>
    </row>
    <row r="999" spans="10:11" x14ac:dyDescent="0.35">
      <c r="J999" s="147"/>
      <c r="K999" s="147"/>
    </row>
    <row r="1000" spans="10:11" x14ac:dyDescent="0.35">
      <c r="J1000" s="147"/>
      <c r="K1000" s="147"/>
    </row>
    <row r="1001" spans="10:11" x14ac:dyDescent="0.35">
      <c r="J1001" s="147"/>
      <c r="K1001" s="147"/>
    </row>
    <row r="1002" spans="10:11" x14ac:dyDescent="0.35">
      <c r="J1002" s="147"/>
      <c r="K1002" s="147"/>
    </row>
    <row r="1003" spans="10:11" x14ac:dyDescent="0.35">
      <c r="J1003" s="147"/>
      <c r="K1003" s="147"/>
    </row>
    <row r="1004" spans="10:11" x14ac:dyDescent="0.35">
      <c r="J1004" s="147"/>
      <c r="K1004" s="147"/>
    </row>
    <row r="1005" spans="10:11" x14ac:dyDescent="0.35">
      <c r="J1005" s="147"/>
      <c r="K1005" s="147"/>
    </row>
    <row r="1006" spans="10:11" x14ac:dyDescent="0.35">
      <c r="J1006" s="147"/>
      <c r="K1006" s="147"/>
    </row>
    <row r="1007" spans="10:11" x14ac:dyDescent="0.35">
      <c r="J1007" s="147"/>
      <c r="K1007" s="147"/>
    </row>
    <row r="1008" spans="10:11" x14ac:dyDescent="0.35">
      <c r="J1008" s="147"/>
      <c r="K1008" s="147"/>
    </row>
    <row r="1009" spans="10:11" x14ac:dyDescent="0.35">
      <c r="J1009" s="147"/>
      <c r="K1009" s="147"/>
    </row>
    <row r="1010" spans="10:11" x14ac:dyDescent="0.35">
      <c r="J1010" s="147"/>
      <c r="K1010" s="147"/>
    </row>
    <row r="1011" spans="10:11" x14ac:dyDescent="0.35">
      <c r="J1011" s="147"/>
      <c r="K1011" s="147"/>
    </row>
    <row r="1012" spans="10:11" x14ac:dyDescent="0.35">
      <c r="J1012" s="147"/>
      <c r="K1012" s="147"/>
    </row>
    <row r="1013" spans="10:11" x14ac:dyDescent="0.35">
      <c r="J1013" s="147"/>
      <c r="K1013" s="147"/>
    </row>
    <row r="1014" spans="10:11" x14ac:dyDescent="0.35">
      <c r="J1014" s="147"/>
      <c r="K1014" s="147"/>
    </row>
    <row r="1015" spans="10:11" x14ac:dyDescent="0.35">
      <c r="J1015" s="147"/>
      <c r="K1015" s="147"/>
    </row>
    <row r="1016" spans="10:11" x14ac:dyDescent="0.35">
      <c r="J1016" s="147"/>
      <c r="K1016" s="147"/>
    </row>
    <row r="1017" spans="10:11" x14ac:dyDescent="0.35">
      <c r="J1017" s="147"/>
      <c r="K1017" s="147"/>
    </row>
    <row r="1018" spans="10:11" x14ac:dyDescent="0.35">
      <c r="J1018" s="147"/>
      <c r="K1018" s="147"/>
    </row>
    <row r="1019" spans="10:11" x14ac:dyDescent="0.35">
      <c r="J1019" s="147"/>
      <c r="K1019" s="147"/>
    </row>
    <row r="1020" spans="10:11" x14ac:dyDescent="0.35">
      <c r="J1020" s="147"/>
      <c r="K1020" s="147"/>
    </row>
    <row r="1021" spans="10:11" x14ac:dyDescent="0.35">
      <c r="J1021" s="147"/>
      <c r="K1021" s="147"/>
    </row>
    <row r="1022" spans="10:11" x14ac:dyDescent="0.35">
      <c r="J1022" s="147"/>
      <c r="K1022" s="147"/>
    </row>
    <row r="1023" spans="10:11" x14ac:dyDescent="0.35">
      <c r="J1023" s="147"/>
      <c r="K1023" s="147"/>
    </row>
    <row r="1024" spans="10:11" x14ac:dyDescent="0.35">
      <c r="J1024" s="147"/>
      <c r="K1024" s="147"/>
    </row>
    <row r="1025" spans="10:11" x14ac:dyDescent="0.35">
      <c r="J1025" s="147"/>
      <c r="K1025" s="147"/>
    </row>
    <row r="1026" spans="10:11" x14ac:dyDescent="0.35">
      <c r="J1026" s="147"/>
      <c r="K1026" s="147"/>
    </row>
    <row r="1027" spans="10:11" x14ac:dyDescent="0.35">
      <c r="J1027" s="147"/>
      <c r="K1027" s="147"/>
    </row>
    <row r="1028" spans="10:11" x14ac:dyDescent="0.35">
      <c r="J1028" s="147"/>
      <c r="K1028" s="147"/>
    </row>
    <row r="1029" spans="10:11" x14ac:dyDescent="0.35">
      <c r="J1029" s="147"/>
      <c r="K1029" s="147"/>
    </row>
    <row r="1030" spans="10:11" x14ac:dyDescent="0.35">
      <c r="J1030" s="147"/>
      <c r="K1030" s="147"/>
    </row>
    <row r="1031" spans="10:11" x14ac:dyDescent="0.35">
      <c r="J1031" s="147"/>
      <c r="K1031" s="147"/>
    </row>
    <row r="1032" spans="10:11" x14ac:dyDescent="0.35">
      <c r="J1032" s="147"/>
      <c r="K1032" s="147"/>
    </row>
    <row r="1033" spans="10:11" x14ac:dyDescent="0.35">
      <c r="J1033" s="147"/>
      <c r="K1033" s="147"/>
    </row>
    <row r="1034" spans="10:11" x14ac:dyDescent="0.35">
      <c r="J1034" s="147"/>
      <c r="K1034" s="147"/>
    </row>
    <row r="1035" spans="10:11" x14ac:dyDescent="0.35">
      <c r="J1035" s="147"/>
      <c r="K1035" s="147"/>
    </row>
    <row r="1036" spans="10:11" x14ac:dyDescent="0.35">
      <c r="J1036" s="147"/>
      <c r="K1036" s="147"/>
    </row>
    <row r="1037" spans="10:11" x14ac:dyDescent="0.35">
      <c r="J1037" s="147"/>
      <c r="K1037" s="147"/>
    </row>
    <row r="1038" spans="10:11" x14ac:dyDescent="0.35">
      <c r="J1038" s="147"/>
      <c r="K1038" s="147"/>
    </row>
    <row r="1039" spans="10:11" x14ac:dyDescent="0.35">
      <c r="J1039" s="147"/>
      <c r="K1039" s="147"/>
    </row>
    <row r="1040" spans="10:11" x14ac:dyDescent="0.35">
      <c r="J1040" s="147"/>
      <c r="K1040" s="147"/>
    </row>
    <row r="1041" spans="10:11" x14ac:dyDescent="0.35">
      <c r="J1041" s="147"/>
      <c r="K1041" s="147"/>
    </row>
    <row r="1042" spans="10:11" x14ac:dyDescent="0.35">
      <c r="J1042" s="147"/>
      <c r="K1042" s="147"/>
    </row>
    <row r="1043" spans="10:11" x14ac:dyDescent="0.35">
      <c r="J1043" s="147"/>
      <c r="K1043" s="147"/>
    </row>
    <row r="1044" spans="10:11" x14ac:dyDescent="0.35">
      <c r="J1044" s="147"/>
      <c r="K1044" s="147"/>
    </row>
    <row r="1045" spans="10:11" x14ac:dyDescent="0.35">
      <c r="J1045" s="147"/>
      <c r="K1045" s="147"/>
    </row>
    <row r="1046" spans="10:11" x14ac:dyDescent="0.35">
      <c r="J1046" s="147"/>
      <c r="K1046" s="147"/>
    </row>
    <row r="1047" spans="10:11" x14ac:dyDescent="0.35">
      <c r="J1047" s="147"/>
      <c r="K1047" s="147"/>
    </row>
    <row r="1048" spans="10:11" x14ac:dyDescent="0.35">
      <c r="J1048" s="147"/>
      <c r="K1048" s="147"/>
    </row>
    <row r="1049" spans="10:11" x14ac:dyDescent="0.35">
      <c r="J1049" s="147"/>
      <c r="K1049" s="147"/>
    </row>
    <row r="1050" spans="10:11" x14ac:dyDescent="0.35">
      <c r="J1050" s="147"/>
      <c r="K1050" s="147"/>
    </row>
    <row r="1051" spans="10:11" x14ac:dyDescent="0.35">
      <c r="J1051" s="147"/>
      <c r="K1051" s="147"/>
    </row>
    <row r="1052" spans="10:11" x14ac:dyDescent="0.35">
      <c r="J1052" s="147"/>
      <c r="K1052" s="147"/>
    </row>
    <row r="1053" spans="10:11" x14ac:dyDescent="0.35">
      <c r="J1053" s="147"/>
      <c r="K1053" s="147"/>
    </row>
    <row r="1054" spans="10:11" x14ac:dyDescent="0.35">
      <c r="J1054" s="147"/>
      <c r="K1054" s="147"/>
    </row>
    <row r="1055" spans="10:11" x14ac:dyDescent="0.35">
      <c r="J1055" s="147"/>
      <c r="K1055" s="147"/>
    </row>
    <row r="1056" spans="10:11" x14ac:dyDescent="0.35">
      <c r="J1056" s="147"/>
      <c r="K1056" s="147"/>
    </row>
    <row r="1057" spans="10:11" x14ac:dyDescent="0.35">
      <c r="J1057" s="147"/>
      <c r="K1057" s="147"/>
    </row>
    <row r="1058" spans="10:11" x14ac:dyDescent="0.35">
      <c r="J1058" s="147"/>
      <c r="K1058" s="147"/>
    </row>
    <row r="1059" spans="10:11" x14ac:dyDescent="0.35">
      <c r="J1059" s="147"/>
      <c r="K1059" s="147"/>
    </row>
    <row r="1060" spans="10:11" x14ac:dyDescent="0.35">
      <c r="J1060" s="147"/>
      <c r="K1060" s="147"/>
    </row>
    <row r="1061" spans="10:11" x14ac:dyDescent="0.35">
      <c r="J1061" s="147"/>
      <c r="K1061" s="147"/>
    </row>
    <row r="1062" spans="10:11" x14ac:dyDescent="0.35">
      <c r="J1062" s="147"/>
      <c r="K1062" s="147"/>
    </row>
    <row r="1063" spans="10:11" x14ac:dyDescent="0.35">
      <c r="J1063" s="147"/>
      <c r="K1063" s="147"/>
    </row>
    <row r="1064" spans="10:11" x14ac:dyDescent="0.35">
      <c r="J1064" s="147"/>
      <c r="K1064" s="147"/>
    </row>
    <row r="1065" spans="10:11" x14ac:dyDescent="0.35">
      <c r="J1065" s="147"/>
      <c r="K1065" s="147"/>
    </row>
    <row r="1066" spans="10:11" x14ac:dyDescent="0.35">
      <c r="J1066" s="147"/>
      <c r="K1066" s="147"/>
    </row>
    <row r="1067" spans="10:11" x14ac:dyDescent="0.35">
      <c r="J1067" s="147"/>
      <c r="K1067" s="147"/>
    </row>
    <row r="1068" spans="10:11" x14ac:dyDescent="0.35">
      <c r="J1068" s="147"/>
      <c r="K1068" s="147"/>
    </row>
    <row r="1069" spans="10:11" x14ac:dyDescent="0.35">
      <c r="J1069" s="147"/>
      <c r="K1069" s="147"/>
    </row>
    <row r="1070" spans="10:11" x14ac:dyDescent="0.35">
      <c r="J1070" s="147"/>
      <c r="K1070" s="147"/>
    </row>
    <row r="1071" spans="10:11" x14ac:dyDescent="0.35">
      <c r="J1071" s="147"/>
      <c r="K1071" s="147"/>
    </row>
    <row r="1072" spans="10:11" x14ac:dyDescent="0.35">
      <c r="J1072" s="147"/>
      <c r="K1072" s="147"/>
    </row>
    <row r="1073" spans="10:11" x14ac:dyDescent="0.35">
      <c r="J1073" s="147"/>
      <c r="K1073" s="147"/>
    </row>
    <row r="1074" spans="10:11" x14ac:dyDescent="0.35">
      <c r="J1074" s="147"/>
      <c r="K1074" s="147"/>
    </row>
    <row r="1075" spans="10:11" x14ac:dyDescent="0.35">
      <c r="J1075" s="147"/>
      <c r="K1075" s="147"/>
    </row>
    <row r="1076" spans="10:11" x14ac:dyDescent="0.35">
      <c r="J1076" s="147"/>
      <c r="K1076" s="147"/>
    </row>
    <row r="1077" spans="10:11" x14ac:dyDescent="0.35">
      <c r="J1077" s="147"/>
      <c r="K1077" s="147"/>
    </row>
    <row r="1078" spans="10:11" x14ac:dyDescent="0.35">
      <c r="J1078" s="147"/>
      <c r="K1078" s="147"/>
    </row>
    <row r="1079" spans="10:11" x14ac:dyDescent="0.35">
      <c r="J1079" s="147"/>
      <c r="K1079" s="147"/>
    </row>
    <row r="1080" spans="10:11" x14ac:dyDescent="0.35">
      <c r="J1080" s="147"/>
      <c r="K1080" s="147"/>
    </row>
    <row r="1081" spans="10:11" x14ac:dyDescent="0.35">
      <c r="J1081" s="147"/>
      <c r="K1081" s="147"/>
    </row>
    <row r="1082" spans="10:11" x14ac:dyDescent="0.35">
      <c r="J1082" s="147"/>
      <c r="K1082" s="147"/>
    </row>
    <row r="1083" spans="10:11" x14ac:dyDescent="0.35">
      <c r="J1083" s="147"/>
      <c r="K1083" s="147"/>
    </row>
    <row r="1084" spans="10:11" x14ac:dyDescent="0.35">
      <c r="J1084" s="147"/>
      <c r="K1084" s="147"/>
    </row>
    <row r="1085" spans="10:11" x14ac:dyDescent="0.35">
      <c r="J1085" s="147"/>
      <c r="K1085" s="147"/>
    </row>
    <row r="1086" spans="10:11" x14ac:dyDescent="0.35">
      <c r="J1086" s="147"/>
      <c r="K1086" s="147"/>
    </row>
    <row r="1087" spans="10:11" x14ac:dyDescent="0.35">
      <c r="J1087" s="147"/>
      <c r="K1087" s="147"/>
    </row>
    <row r="1088" spans="10:11" x14ac:dyDescent="0.35">
      <c r="J1088" s="147"/>
      <c r="K1088" s="147"/>
    </row>
    <row r="1089" spans="10:11" x14ac:dyDescent="0.35">
      <c r="J1089" s="147"/>
      <c r="K1089" s="147"/>
    </row>
    <row r="1090" spans="10:11" x14ac:dyDescent="0.35">
      <c r="J1090" s="147"/>
      <c r="K1090" s="147"/>
    </row>
    <row r="1091" spans="10:11" x14ac:dyDescent="0.35">
      <c r="J1091" s="147"/>
      <c r="K1091" s="147"/>
    </row>
    <row r="1092" spans="10:11" x14ac:dyDescent="0.35">
      <c r="J1092" s="147"/>
      <c r="K1092" s="147"/>
    </row>
    <row r="1093" spans="10:11" x14ac:dyDescent="0.35">
      <c r="J1093" s="147"/>
      <c r="K1093" s="147"/>
    </row>
    <row r="1094" spans="10:11" x14ac:dyDescent="0.35">
      <c r="J1094" s="147"/>
      <c r="K1094" s="147"/>
    </row>
    <row r="1095" spans="10:11" x14ac:dyDescent="0.35">
      <c r="J1095" s="147"/>
      <c r="K1095" s="147"/>
    </row>
    <row r="1096" spans="10:11" x14ac:dyDescent="0.35">
      <c r="J1096" s="147"/>
      <c r="K1096" s="147"/>
    </row>
    <row r="1097" spans="10:11" x14ac:dyDescent="0.35">
      <c r="J1097" s="147"/>
      <c r="K1097" s="147"/>
    </row>
    <row r="1098" spans="10:11" x14ac:dyDescent="0.35">
      <c r="J1098" s="147"/>
      <c r="K1098" s="147"/>
    </row>
    <row r="1099" spans="10:11" x14ac:dyDescent="0.35">
      <c r="J1099" s="147"/>
      <c r="K1099" s="147"/>
    </row>
    <row r="1100" spans="10:11" x14ac:dyDescent="0.35">
      <c r="J1100" s="147"/>
      <c r="K1100" s="147"/>
    </row>
    <row r="1101" spans="10:11" x14ac:dyDescent="0.35">
      <c r="J1101" s="147"/>
      <c r="K1101" s="147"/>
    </row>
    <row r="1102" spans="10:11" x14ac:dyDescent="0.35">
      <c r="J1102" s="147"/>
      <c r="K1102" s="147"/>
    </row>
    <row r="1103" spans="10:11" x14ac:dyDescent="0.35">
      <c r="J1103" s="147"/>
      <c r="K1103" s="147"/>
    </row>
    <row r="1104" spans="10:11" x14ac:dyDescent="0.35">
      <c r="J1104" s="147"/>
      <c r="K1104" s="147"/>
    </row>
    <row r="1105" spans="10:11" x14ac:dyDescent="0.35">
      <c r="J1105" s="147"/>
      <c r="K1105" s="147"/>
    </row>
    <row r="1106" spans="10:11" x14ac:dyDescent="0.35">
      <c r="J1106" s="147"/>
      <c r="K1106" s="147"/>
    </row>
    <row r="1107" spans="10:11" x14ac:dyDescent="0.35">
      <c r="J1107" s="147"/>
      <c r="K1107" s="147"/>
    </row>
    <row r="1108" spans="10:11" x14ac:dyDescent="0.35">
      <c r="J1108" s="147"/>
      <c r="K1108" s="147"/>
    </row>
    <row r="1109" spans="10:11" x14ac:dyDescent="0.35">
      <c r="J1109" s="147"/>
      <c r="K1109" s="147"/>
    </row>
    <row r="1110" spans="10:11" x14ac:dyDescent="0.35">
      <c r="J1110" s="147"/>
      <c r="K1110" s="147"/>
    </row>
    <row r="1111" spans="10:11" x14ac:dyDescent="0.35">
      <c r="J1111" s="147"/>
      <c r="K1111" s="147"/>
    </row>
    <row r="1112" spans="10:11" x14ac:dyDescent="0.35">
      <c r="J1112" s="147"/>
      <c r="K1112" s="147"/>
    </row>
    <row r="1113" spans="10:11" x14ac:dyDescent="0.35">
      <c r="J1113" s="147"/>
      <c r="K1113" s="147"/>
    </row>
    <row r="1114" spans="10:11" x14ac:dyDescent="0.35">
      <c r="J1114" s="147"/>
      <c r="K1114" s="147"/>
    </row>
    <row r="1115" spans="10:11" x14ac:dyDescent="0.35">
      <c r="J1115" s="147"/>
      <c r="K1115" s="147"/>
    </row>
    <row r="1116" spans="10:11" x14ac:dyDescent="0.35">
      <c r="J1116" s="147"/>
      <c r="K1116" s="147"/>
    </row>
    <row r="1117" spans="10:11" x14ac:dyDescent="0.35">
      <c r="J1117" s="147"/>
      <c r="K1117" s="147"/>
    </row>
    <row r="1118" spans="10:11" x14ac:dyDescent="0.35">
      <c r="J1118" s="147"/>
      <c r="K1118" s="147"/>
    </row>
    <row r="1119" spans="10:11" x14ac:dyDescent="0.35">
      <c r="J1119" s="147"/>
      <c r="K1119" s="147"/>
    </row>
    <row r="1120" spans="10:11" x14ac:dyDescent="0.35">
      <c r="J1120" s="147"/>
      <c r="K1120" s="147"/>
    </row>
    <row r="1121" spans="10:11" x14ac:dyDescent="0.35">
      <c r="J1121" s="147"/>
      <c r="K1121" s="147"/>
    </row>
    <row r="1122" spans="10:11" x14ac:dyDescent="0.35">
      <c r="J1122" s="147"/>
      <c r="K1122" s="147"/>
    </row>
    <row r="1123" spans="10:11" x14ac:dyDescent="0.35">
      <c r="J1123" s="147"/>
      <c r="K1123" s="147"/>
    </row>
    <row r="1124" spans="10:11" x14ac:dyDescent="0.35">
      <c r="J1124" s="147"/>
      <c r="K1124" s="147"/>
    </row>
    <row r="1125" spans="10:11" x14ac:dyDescent="0.35">
      <c r="J1125" s="147"/>
      <c r="K1125" s="147"/>
    </row>
    <row r="1126" spans="10:11" x14ac:dyDescent="0.35">
      <c r="J1126" s="147"/>
      <c r="K1126" s="147"/>
    </row>
    <row r="1127" spans="10:11" x14ac:dyDescent="0.35">
      <c r="J1127" s="147"/>
      <c r="K1127" s="147"/>
    </row>
    <row r="1128" spans="10:11" x14ac:dyDescent="0.35">
      <c r="J1128" s="147"/>
      <c r="K1128" s="147"/>
    </row>
    <row r="1129" spans="10:11" x14ac:dyDescent="0.35">
      <c r="J1129" s="147"/>
      <c r="K1129" s="147"/>
    </row>
    <row r="1130" spans="10:11" x14ac:dyDescent="0.35">
      <c r="J1130" s="147"/>
      <c r="K1130" s="147"/>
    </row>
    <row r="1131" spans="10:11" x14ac:dyDescent="0.35">
      <c r="J1131" s="147"/>
      <c r="K1131" s="147"/>
    </row>
    <row r="1132" spans="10:11" x14ac:dyDescent="0.35">
      <c r="J1132" s="147"/>
      <c r="K1132" s="147"/>
    </row>
    <row r="1133" spans="10:11" x14ac:dyDescent="0.35">
      <c r="J1133" s="147"/>
      <c r="K1133" s="147"/>
    </row>
    <row r="1134" spans="10:11" x14ac:dyDescent="0.35">
      <c r="J1134" s="147"/>
      <c r="K1134" s="147"/>
    </row>
    <row r="1135" spans="10:11" x14ac:dyDescent="0.35">
      <c r="J1135" s="147"/>
      <c r="K1135" s="147"/>
    </row>
    <row r="1136" spans="10:11" x14ac:dyDescent="0.35">
      <c r="J1136" s="147"/>
      <c r="K1136" s="147"/>
    </row>
    <row r="1137" spans="10:11" x14ac:dyDescent="0.35">
      <c r="J1137" s="147"/>
      <c r="K1137" s="147"/>
    </row>
    <row r="1138" spans="10:11" x14ac:dyDescent="0.35">
      <c r="J1138" s="147"/>
      <c r="K1138" s="147"/>
    </row>
    <row r="1139" spans="10:11" x14ac:dyDescent="0.35">
      <c r="J1139" s="147"/>
      <c r="K1139" s="147"/>
    </row>
    <row r="1140" spans="10:11" x14ac:dyDescent="0.35">
      <c r="J1140" s="147"/>
      <c r="K1140" s="147"/>
    </row>
    <row r="1141" spans="10:11" x14ac:dyDescent="0.35">
      <c r="J1141" s="147"/>
      <c r="K1141" s="147"/>
    </row>
    <row r="1142" spans="10:11" x14ac:dyDescent="0.35">
      <c r="J1142" s="147"/>
      <c r="K1142" s="147"/>
    </row>
    <row r="1143" spans="10:11" x14ac:dyDescent="0.35">
      <c r="J1143" s="147"/>
      <c r="K1143" s="147"/>
    </row>
    <row r="1144" spans="10:11" x14ac:dyDescent="0.35">
      <c r="J1144" s="147"/>
      <c r="K1144" s="147"/>
    </row>
    <row r="1145" spans="10:11" x14ac:dyDescent="0.35">
      <c r="J1145" s="147"/>
      <c r="K1145" s="147"/>
    </row>
    <row r="1146" spans="10:11" x14ac:dyDescent="0.35">
      <c r="J1146" s="147"/>
      <c r="K1146" s="147"/>
    </row>
    <row r="1147" spans="10:11" x14ac:dyDescent="0.35">
      <c r="J1147" s="147"/>
      <c r="K1147" s="147"/>
    </row>
    <row r="1148" spans="10:11" x14ac:dyDescent="0.35">
      <c r="J1148" s="147"/>
      <c r="K1148" s="147"/>
    </row>
    <row r="1149" spans="10:11" x14ac:dyDescent="0.35">
      <c r="J1149" s="147"/>
      <c r="K1149" s="147"/>
    </row>
    <row r="1150" spans="10:11" x14ac:dyDescent="0.35">
      <c r="J1150" s="147"/>
      <c r="K1150" s="147"/>
    </row>
    <row r="1151" spans="10:11" x14ac:dyDescent="0.35">
      <c r="J1151" s="147"/>
      <c r="K1151" s="147"/>
    </row>
    <row r="1152" spans="10:11" x14ac:dyDescent="0.35">
      <c r="J1152" s="147"/>
      <c r="K1152" s="147"/>
    </row>
    <row r="1153" spans="10:11" x14ac:dyDescent="0.35">
      <c r="J1153" s="147"/>
      <c r="K1153" s="147"/>
    </row>
    <row r="1154" spans="10:11" x14ac:dyDescent="0.35">
      <c r="J1154" s="147"/>
      <c r="K1154" s="147"/>
    </row>
    <row r="1155" spans="10:11" x14ac:dyDescent="0.35">
      <c r="J1155" s="147"/>
      <c r="K1155" s="147"/>
    </row>
    <row r="1156" spans="10:11" x14ac:dyDescent="0.35">
      <c r="J1156" s="147"/>
      <c r="K1156" s="147"/>
    </row>
    <row r="1157" spans="10:11" x14ac:dyDescent="0.35">
      <c r="J1157" s="147"/>
      <c r="K1157" s="147"/>
    </row>
    <row r="1158" spans="10:11" x14ac:dyDescent="0.35">
      <c r="J1158" s="147"/>
      <c r="K1158" s="147"/>
    </row>
    <row r="1159" spans="10:11" x14ac:dyDescent="0.35">
      <c r="J1159" s="147"/>
      <c r="K1159" s="147"/>
    </row>
    <row r="1160" spans="10:11" x14ac:dyDescent="0.35">
      <c r="J1160" s="147"/>
      <c r="K1160" s="147"/>
    </row>
    <row r="1161" spans="10:11" x14ac:dyDescent="0.35">
      <c r="J1161" s="147"/>
      <c r="K1161" s="147"/>
    </row>
    <row r="1162" spans="10:11" x14ac:dyDescent="0.35">
      <c r="J1162" s="147"/>
      <c r="K1162" s="147"/>
    </row>
    <row r="1163" spans="10:11" x14ac:dyDescent="0.35">
      <c r="J1163" s="147"/>
      <c r="K1163" s="147"/>
    </row>
    <row r="1164" spans="10:11" x14ac:dyDescent="0.35">
      <c r="J1164" s="147"/>
      <c r="K1164" s="147"/>
    </row>
    <row r="1165" spans="10:11" x14ac:dyDescent="0.35">
      <c r="J1165" s="147"/>
      <c r="K1165" s="147"/>
    </row>
    <row r="1166" spans="10:11" x14ac:dyDescent="0.35">
      <c r="J1166" s="147"/>
      <c r="K1166" s="147"/>
    </row>
    <row r="1167" spans="10:11" x14ac:dyDescent="0.35">
      <c r="J1167" s="147"/>
      <c r="K1167" s="147"/>
    </row>
    <row r="1168" spans="10:11" x14ac:dyDescent="0.35">
      <c r="J1168" s="147"/>
      <c r="K1168" s="147"/>
    </row>
    <row r="1169" spans="10:11" x14ac:dyDescent="0.35">
      <c r="J1169" s="147"/>
      <c r="K1169" s="147"/>
    </row>
    <row r="1170" spans="10:11" x14ac:dyDescent="0.35">
      <c r="J1170" s="147"/>
      <c r="K1170" s="147"/>
    </row>
    <row r="1171" spans="10:11" x14ac:dyDescent="0.35">
      <c r="J1171" s="147"/>
      <c r="K1171" s="147"/>
    </row>
    <row r="1172" spans="10:11" x14ac:dyDescent="0.35">
      <c r="J1172" s="147"/>
      <c r="K1172" s="147"/>
    </row>
    <row r="1173" spans="10:11" x14ac:dyDescent="0.35">
      <c r="J1173" s="147"/>
      <c r="K1173" s="147"/>
    </row>
    <row r="1174" spans="10:11" x14ac:dyDescent="0.35">
      <c r="J1174" s="147"/>
      <c r="K1174" s="147"/>
    </row>
    <row r="1175" spans="10:11" x14ac:dyDescent="0.35">
      <c r="J1175" s="147"/>
      <c r="K1175" s="147"/>
    </row>
    <row r="1176" spans="10:11" x14ac:dyDescent="0.35">
      <c r="J1176" s="147"/>
      <c r="K1176" s="147"/>
    </row>
    <row r="1177" spans="10:11" x14ac:dyDescent="0.35">
      <c r="J1177" s="147"/>
      <c r="K1177" s="147"/>
    </row>
    <row r="1178" spans="10:11" x14ac:dyDescent="0.35">
      <c r="J1178" s="147"/>
      <c r="K1178" s="147"/>
    </row>
    <row r="1179" spans="10:11" x14ac:dyDescent="0.35">
      <c r="J1179" s="147"/>
      <c r="K1179" s="147"/>
    </row>
    <row r="1180" spans="10:11" x14ac:dyDescent="0.35">
      <c r="J1180" s="147"/>
      <c r="K1180" s="147"/>
    </row>
    <row r="1181" spans="10:11" x14ac:dyDescent="0.35">
      <c r="J1181" s="147"/>
      <c r="K1181" s="147"/>
    </row>
    <row r="1182" spans="10:11" x14ac:dyDescent="0.35">
      <c r="J1182" s="147"/>
      <c r="K1182" s="147"/>
    </row>
    <row r="1183" spans="10:11" x14ac:dyDescent="0.35">
      <c r="J1183" s="147"/>
      <c r="K1183" s="147"/>
    </row>
    <row r="1184" spans="10:11" x14ac:dyDescent="0.35">
      <c r="J1184" s="147"/>
      <c r="K1184" s="147"/>
    </row>
    <row r="1185" spans="10:11" x14ac:dyDescent="0.35">
      <c r="J1185" s="147"/>
      <c r="K1185" s="147"/>
    </row>
    <row r="1186" spans="10:11" x14ac:dyDescent="0.35">
      <c r="J1186" s="147"/>
      <c r="K1186" s="147"/>
    </row>
    <row r="1187" spans="10:11" x14ac:dyDescent="0.35">
      <c r="J1187" s="147"/>
      <c r="K1187" s="147"/>
    </row>
    <row r="1188" spans="10:11" x14ac:dyDescent="0.35">
      <c r="J1188" s="147"/>
      <c r="K1188" s="147"/>
    </row>
    <row r="1189" spans="10:11" x14ac:dyDescent="0.35">
      <c r="J1189" s="147"/>
      <c r="K1189" s="147"/>
    </row>
    <row r="1190" spans="10:11" x14ac:dyDescent="0.35">
      <c r="J1190" s="147"/>
      <c r="K1190" s="147"/>
    </row>
    <row r="1191" spans="10:11" x14ac:dyDescent="0.35">
      <c r="J1191" s="147"/>
      <c r="K1191" s="147"/>
    </row>
    <row r="1192" spans="10:11" x14ac:dyDescent="0.35">
      <c r="J1192" s="147"/>
      <c r="K1192" s="147"/>
    </row>
    <row r="1193" spans="10:11" x14ac:dyDescent="0.35">
      <c r="J1193" s="147"/>
      <c r="K1193" s="147"/>
    </row>
    <row r="1194" spans="10:11" x14ac:dyDescent="0.35">
      <c r="J1194" s="147"/>
      <c r="K1194" s="147"/>
    </row>
    <row r="1195" spans="10:11" x14ac:dyDescent="0.35">
      <c r="J1195" s="147"/>
      <c r="K1195" s="147"/>
    </row>
    <row r="1196" spans="10:11" x14ac:dyDescent="0.35">
      <c r="J1196" s="147"/>
      <c r="K1196" s="147"/>
    </row>
    <row r="1197" spans="10:11" x14ac:dyDescent="0.35">
      <c r="J1197" s="147"/>
      <c r="K1197" s="147"/>
    </row>
    <row r="1198" spans="10:11" x14ac:dyDescent="0.35">
      <c r="J1198" s="147"/>
      <c r="K1198" s="147"/>
    </row>
    <row r="1199" spans="10:11" x14ac:dyDescent="0.35">
      <c r="J1199" s="147"/>
      <c r="K1199" s="147"/>
    </row>
    <row r="1200" spans="10:11" x14ac:dyDescent="0.35">
      <c r="J1200" s="147"/>
      <c r="K1200" s="147"/>
    </row>
    <row r="1201" spans="10:11" x14ac:dyDescent="0.35">
      <c r="J1201" s="147"/>
      <c r="K1201" s="147"/>
    </row>
    <row r="1202" spans="10:11" x14ac:dyDescent="0.35">
      <c r="J1202" s="147"/>
      <c r="K1202" s="147"/>
    </row>
    <row r="1203" spans="10:11" x14ac:dyDescent="0.35">
      <c r="J1203" s="147"/>
      <c r="K1203" s="147"/>
    </row>
    <row r="1204" spans="10:11" x14ac:dyDescent="0.35">
      <c r="J1204" s="147"/>
      <c r="K1204" s="147"/>
    </row>
    <row r="1205" spans="10:11" x14ac:dyDescent="0.35">
      <c r="J1205" s="147"/>
      <c r="K1205" s="147"/>
    </row>
    <row r="1206" spans="10:11" x14ac:dyDescent="0.35">
      <c r="J1206" s="147"/>
      <c r="K1206" s="147"/>
    </row>
    <row r="1207" spans="10:11" x14ac:dyDescent="0.35">
      <c r="J1207" s="147"/>
      <c r="K1207" s="147"/>
    </row>
    <row r="1208" spans="10:11" x14ac:dyDescent="0.35">
      <c r="J1208" s="147"/>
      <c r="K1208" s="147"/>
    </row>
    <row r="1209" spans="10:11" x14ac:dyDescent="0.35">
      <c r="J1209" s="147"/>
      <c r="K1209" s="147"/>
    </row>
    <row r="1210" spans="10:11" x14ac:dyDescent="0.35">
      <c r="J1210" s="147"/>
      <c r="K1210" s="147"/>
    </row>
    <row r="1211" spans="10:11" x14ac:dyDescent="0.35">
      <c r="J1211" s="147"/>
      <c r="K1211" s="147"/>
    </row>
    <row r="1212" spans="10:11" x14ac:dyDescent="0.35">
      <c r="J1212" s="147"/>
      <c r="K1212" s="147"/>
    </row>
    <row r="1213" spans="10:11" x14ac:dyDescent="0.35">
      <c r="J1213" s="147"/>
      <c r="K1213" s="147"/>
    </row>
    <row r="1214" spans="10:11" x14ac:dyDescent="0.35">
      <c r="J1214" s="147"/>
      <c r="K1214" s="147"/>
    </row>
    <row r="1215" spans="10:11" x14ac:dyDescent="0.35">
      <c r="J1215" s="147"/>
      <c r="K1215" s="147"/>
    </row>
    <row r="1216" spans="10:11" x14ac:dyDescent="0.35">
      <c r="J1216" s="147"/>
      <c r="K1216" s="147"/>
    </row>
    <row r="1217" spans="10:11" x14ac:dyDescent="0.35">
      <c r="J1217" s="147"/>
      <c r="K1217" s="147"/>
    </row>
    <row r="1218" spans="10:11" x14ac:dyDescent="0.35">
      <c r="J1218" s="147"/>
      <c r="K1218" s="147"/>
    </row>
    <row r="1219" spans="10:11" x14ac:dyDescent="0.35">
      <c r="J1219" s="147"/>
      <c r="K1219" s="147"/>
    </row>
    <row r="1220" spans="10:11" x14ac:dyDescent="0.35">
      <c r="J1220" s="147"/>
      <c r="K1220" s="147"/>
    </row>
    <row r="1221" spans="10:11" x14ac:dyDescent="0.35">
      <c r="J1221" s="147"/>
      <c r="K1221" s="147"/>
    </row>
    <row r="1222" spans="10:11" x14ac:dyDescent="0.35">
      <c r="J1222" s="147"/>
      <c r="K1222" s="147"/>
    </row>
    <row r="1223" spans="10:11" x14ac:dyDescent="0.35">
      <c r="J1223" s="147"/>
      <c r="K1223" s="147"/>
    </row>
    <row r="1224" spans="10:11" x14ac:dyDescent="0.35">
      <c r="J1224" s="147"/>
      <c r="K1224" s="147"/>
    </row>
    <row r="1225" spans="10:11" x14ac:dyDescent="0.35">
      <c r="J1225" s="147"/>
      <c r="K1225" s="147"/>
    </row>
    <row r="1226" spans="10:11" x14ac:dyDescent="0.35">
      <c r="J1226" s="147"/>
      <c r="K1226" s="147"/>
    </row>
    <row r="1227" spans="10:11" x14ac:dyDescent="0.35">
      <c r="J1227" s="147"/>
      <c r="K1227" s="147"/>
    </row>
    <row r="1228" spans="10:11" x14ac:dyDescent="0.35">
      <c r="J1228" s="147"/>
      <c r="K1228" s="147"/>
    </row>
    <row r="1229" spans="10:11" x14ac:dyDescent="0.35">
      <c r="J1229" s="147"/>
      <c r="K1229" s="147"/>
    </row>
    <row r="1230" spans="10:11" x14ac:dyDescent="0.35">
      <c r="J1230" s="147"/>
      <c r="K1230" s="147"/>
    </row>
    <row r="1231" spans="10:11" x14ac:dyDescent="0.35">
      <c r="J1231" s="147"/>
      <c r="K1231" s="147"/>
    </row>
    <row r="1232" spans="10:11" x14ac:dyDescent="0.35">
      <c r="J1232" s="147"/>
      <c r="K1232" s="147"/>
    </row>
    <row r="1233" spans="10:11" x14ac:dyDescent="0.35">
      <c r="J1233" s="147"/>
      <c r="K1233" s="147"/>
    </row>
    <row r="1234" spans="10:11" x14ac:dyDescent="0.35">
      <c r="J1234" s="147"/>
      <c r="K1234" s="147"/>
    </row>
    <row r="1235" spans="10:11" x14ac:dyDescent="0.35">
      <c r="J1235" s="147"/>
      <c r="K1235" s="147"/>
    </row>
    <row r="1236" spans="10:11" x14ac:dyDescent="0.35">
      <c r="J1236" s="147"/>
      <c r="K1236" s="147"/>
    </row>
    <row r="1237" spans="10:11" x14ac:dyDescent="0.35">
      <c r="J1237" s="147"/>
      <c r="K1237" s="147"/>
    </row>
    <row r="1238" spans="10:11" x14ac:dyDescent="0.35">
      <c r="J1238" s="147"/>
      <c r="K1238" s="147"/>
    </row>
    <row r="1239" spans="10:11" x14ac:dyDescent="0.35">
      <c r="J1239" s="147"/>
      <c r="K1239" s="147"/>
    </row>
    <row r="1240" spans="10:11" x14ac:dyDescent="0.35">
      <c r="J1240" s="147"/>
      <c r="K1240" s="147"/>
    </row>
    <row r="1241" spans="10:11" x14ac:dyDescent="0.35">
      <c r="J1241" s="147"/>
      <c r="K1241" s="147"/>
    </row>
    <row r="1242" spans="10:11" x14ac:dyDescent="0.35">
      <c r="J1242" s="147"/>
      <c r="K1242" s="147"/>
    </row>
    <row r="1243" spans="10:11" x14ac:dyDescent="0.35">
      <c r="J1243" s="147"/>
      <c r="K1243" s="147"/>
    </row>
    <row r="1244" spans="10:11" x14ac:dyDescent="0.35">
      <c r="J1244" s="147"/>
      <c r="K1244" s="147"/>
    </row>
    <row r="1245" spans="10:11" x14ac:dyDescent="0.35">
      <c r="J1245" s="147"/>
      <c r="K1245" s="147"/>
    </row>
    <row r="1246" spans="10:11" x14ac:dyDescent="0.35">
      <c r="J1246" s="147"/>
      <c r="K1246" s="147"/>
    </row>
    <row r="1247" spans="10:11" x14ac:dyDescent="0.35">
      <c r="J1247" s="147"/>
      <c r="K1247" s="147"/>
    </row>
    <row r="1248" spans="10:11" x14ac:dyDescent="0.35">
      <c r="J1248" s="147"/>
      <c r="K1248" s="147"/>
    </row>
    <row r="1249" spans="10:11" x14ac:dyDescent="0.35">
      <c r="J1249" s="147"/>
      <c r="K1249" s="147"/>
    </row>
    <row r="1250" spans="10:11" x14ac:dyDescent="0.35">
      <c r="J1250" s="147"/>
      <c r="K1250" s="147"/>
    </row>
    <row r="1251" spans="10:11" x14ac:dyDescent="0.35">
      <c r="J1251" s="147"/>
      <c r="K1251" s="147"/>
    </row>
    <row r="1252" spans="10:11" x14ac:dyDescent="0.35">
      <c r="J1252" s="147"/>
      <c r="K1252" s="147"/>
    </row>
    <row r="1253" spans="10:11" x14ac:dyDescent="0.35">
      <c r="J1253" s="147"/>
      <c r="K1253" s="147"/>
    </row>
    <row r="1254" spans="10:11" x14ac:dyDescent="0.35">
      <c r="J1254" s="147"/>
      <c r="K1254" s="147"/>
    </row>
    <row r="1255" spans="10:11" x14ac:dyDescent="0.35">
      <c r="J1255" s="147"/>
      <c r="K1255" s="147"/>
    </row>
    <row r="1256" spans="10:11" x14ac:dyDescent="0.35">
      <c r="J1256" s="147"/>
      <c r="K1256" s="147"/>
    </row>
    <row r="1257" spans="10:11" x14ac:dyDescent="0.35">
      <c r="J1257" s="147"/>
      <c r="K1257" s="147"/>
    </row>
    <row r="1258" spans="10:11" x14ac:dyDescent="0.35">
      <c r="J1258" s="147"/>
      <c r="K1258" s="147"/>
    </row>
    <row r="1259" spans="10:11" x14ac:dyDescent="0.35">
      <c r="J1259" s="147"/>
      <c r="K1259" s="147"/>
    </row>
    <row r="1260" spans="10:11" x14ac:dyDescent="0.35">
      <c r="J1260" s="147"/>
      <c r="K1260" s="147"/>
    </row>
    <row r="1261" spans="10:11" x14ac:dyDescent="0.35">
      <c r="J1261" s="147"/>
      <c r="K1261" s="147"/>
    </row>
    <row r="1262" spans="10:11" x14ac:dyDescent="0.35">
      <c r="J1262" s="147"/>
      <c r="K1262" s="147"/>
    </row>
    <row r="1263" spans="10:11" x14ac:dyDescent="0.35">
      <c r="J1263" s="147"/>
      <c r="K1263" s="147"/>
    </row>
    <row r="1264" spans="10:11" x14ac:dyDescent="0.35">
      <c r="J1264" s="147"/>
      <c r="K1264" s="147"/>
    </row>
    <row r="1265" spans="10:11" x14ac:dyDescent="0.35">
      <c r="J1265" s="147"/>
      <c r="K1265" s="147"/>
    </row>
    <row r="1266" spans="10:11" x14ac:dyDescent="0.35">
      <c r="J1266" s="147"/>
      <c r="K1266" s="147"/>
    </row>
    <row r="1267" spans="10:11" x14ac:dyDescent="0.35">
      <c r="J1267" s="147"/>
      <c r="K1267" s="147"/>
    </row>
    <row r="1268" spans="10:11" x14ac:dyDescent="0.35">
      <c r="J1268" s="147"/>
      <c r="K1268" s="147"/>
    </row>
    <row r="1269" spans="10:11" x14ac:dyDescent="0.35">
      <c r="J1269" s="147"/>
      <c r="K1269" s="147"/>
    </row>
    <row r="1270" spans="10:11" x14ac:dyDescent="0.35">
      <c r="J1270" s="147"/>
      <c r="K1270" s="147"/>
    </row>
    <row r="1271" spans="10:11" x14ac:dyDescent="0.35">
      <c r="J1271" s="147"/>
      <c r="K1271" s="147"/>
    </row>
    <row r="1272" spans="10:11" x14ac:dyDescent="0.35">
      <c r="J1272" s="147"/>
      <c r="K1272" s="147"/>
    </row>
    <row r="1273" spans="10:11" x14ac:dyDescent="0.35">
      <c r="J1273" s="147"/>
      <c r="K1273" s="147"/>
    </row>
    <row r="1274" spans="10:11" x14ac:dyDescent="0.35">
      <c r="J1274" s="147"/>
      <c r="K1274" s="147"/>
    </row>
    <row r="1275" spans="10:11" x14ac:dyDescent="0.35">
      <c r="J1275" s="147"/>
      <c r="K1275" s="147"/>
    </row>
    <row r="1276" spans="10:11" x14ac:dyDescent="0.35">
      <c r="J1276" s="147"/>
      <c r="K1276" s="147"/>
    </row>
    <row r="1277" spans="10:11" x14ac:dyDescent="0.35">
      <c r="J1277" s="147"/>
      <c r="K1277" s="147"/>
    </row>
    <row r="1278" spans="10:11" x14ac:dyDescent="0.35">
      <c r="J1278" s="147"/>
      <c r="K1278" s="147"/>
    </row>
    <row r="1279" spans="10:11" x14ac:dyDescent="0.35">
      <c r="J1279" s="147"/>
      <c r="K1279" s="147"/>
    </row>
    <row r="1280" spans="10:11" x14ac:dyDescent="0.35">
      <c r="J1280" s="147"/>
      <c r="K1280" s="147"/>
    </row>
    <row r="1281" spans="10:11" x14ac:dyDescent="0.35">
      <c r="J1281" s="147"/>
      <c r="K1281" s="147"/>
    </row>
    <row r="1282" spans="10:11" x14ac:dyDescent="0.35">
      <c r="J1282" s="147"/>
      <c r="K1282" s="147"/>
    </row>
    <row r="1283" spans="10:11" x14ac:dyDescent="0.35">
      <c r="J1283" s="147"/>
      <c r="K1283" s="147"/>
    </row>
    <row r="1284" spans="10:11" x14ac:dyDescent="0.35">
      <c r="J1284" s="147"/>
      <c r="K1284" s="147"/>
    </row>
    <row r="1285" spans="10:11" x14ac:dyDescent="0.35">
      <c r="J1285" s="147"/>
      <c r="K1285" s="147"/>
    </row>
  </sheetData>
  <pageMargins left="0.7" right="0.7" top="0.75" bottom="0.75" header="0.3" footer="0.3"/>
  <pageSetup orientation="portrait" horizontalDpi="1200" verticalDpi="120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7"/>
  </sheetPr>
  <dimension ref="A1:O64"/>
  <sheetViews>
    <sheetView tabSelected="1" workbookViewId="0">
      <pane ySplit="1" topLeftCell="A54" activePane="bottomLeft" state="frozen"/>
      <selection activeCell="F21" sqref="F21:G34"/>
      <selection pane="bottomLeft" activeCell="B68" sqref="B68"/>
    </sheetView>
  </sheetViews>
  <sheetFormatPr defaultColWidth="9.1796875" defaultRowHeight="14.5" x14ac:dyDescent="0.35"/>
  <cols>
    <col min="1" max="1" width="10.54296875" style="30" bestFit="1" customWidth="1"/>
    <col min="2" max="2" width="10.81640625" style="31" bestFit="1" customWidth="1"/>
    <col min="3" max="5" width="10.81640625" style="46" customWidth="1"/>
    <col min="6" max="12" width="10.81640625" style="30" bestFit="1" customWidth="1"/>
    <col min="13" max="13" width="9.1796875" style="30"/>
    <col min="14" max="14" width="13.1796875" style="30" bestFit="1" customWidth="1"/>
    <col min="15" max="16384" width="9.1796875" style="30"/>
  </cols>
  <sheetData>
    <row r="1" spans="1:14" s="32" customFormat="1" x14ac:dyDescent="0.35">
      <c r="A1" s="32" t="s">
        <v>54</v>
      </c>
      <c r="B1" s="4" t="s">
        <v>38</v>
      </c>
      <c r="C1" s="45" t="s">
        <v>952</v>
      </c>
      <c r="D1" s="45" t="s">
        <v>953</v>
      </c>
      <c r="E1" s="45" t="s">
        <v>955</v>
      </c>
      <c r="F1" s="32" t="s">
        <v>954</v>
      </c>
      <c r="G1" s="32" t="s">
        <v>157</v>
      </c>
      <c r="H1" s="32" t="s">
        <v>155</v>
      </c>
      <c r="I1" s="32" t="s">
        <v>153</v>
      </c>
      <c r="J1" s="32" t="s">
        <v>151</v>
      </c>
      <c r="K1" s="32" t="s">
        <v>149</v>
      </c>
      <c r="L1" s="32" t="s">
        <v>147</v>
      </c>
      <c r="M1" s="32" t="s">
        <v>145</v>
      </c>
      <c r="N1" s="32" t="s">
        <v>593</v>
      </c>
    </row>
    <row r="2" spans="1:14" x14ac:dyDescent="0.35">
      <c r="A2" s="31">
        <f t="shared" ref="A2:A54" si="0">B2+6</f>
        <v>43897</v>
      </c>
      <c r="B2" s="31">
        <v>43891</v>
      </c>
      <c r="C2" s="226">
        <v>0</v>
      </c>
      <c r="D2" s="226">
        <v>0</v>
      </c>
      <c r="E2" s="226">
        <v>2.82</v>
      </c>
      <c r="F2" s="226">
        <v>2.82</v>
      </c>
      <c r="G2" s="226">
        <v>11.27</v>
      </c>
      <c r="H2" s="226">
        <v>33.799999999999997</v>
      </c>
      <c r="I2" s="226">
        <v>2.82</v>
      </c>
      <c r="J2" s="226">
        <v>28.17</v>
      </c>
      <c r="K2" s="226">
        <v>12.68</v>
      </c>
      <c r="L2" s="226">
        <v>4.2300000000000004</v>
      </c>
      <c r="M2" s="226">
        <v>1.41</v>
      </c>
      <c r="N2" s="226">
        <v>0</v>
      </c>
    </row>
    <row r="3" spans="1:14" x14ac:dyDescent="0.35">
      <c r="A3" s="31">
        <f t="shared" si="0"/>
        <v>43904</v>
      </c>
      <c r="B3" s="31">
        <v>43898</v>
      </c>
      <c r="C3" s="226">
        <v>0</v>
      </c>
      <c r="D3" s="226">
        <v>0</v>
      </c>
      <c r="E3" s="226">
        <v>2.6</v>
      </c>
      <c r="F3" s="226">
        <v>14.29</v>
      </c>
      <c r="G3" s="226">
        <v>20.350000000000001</v>
      </c>
      <c r="H3" s="226">
        <v>24.24</v>
      </c>
      <c r="I3" s="226">
        <v>0</v>
      </c>
      <c r="J3" s="226">
        <v>18.61</v>
      </c>
      <c r="K3" s="226">
        <v>9.09</v>
      </c>
      <c r="L3" s="226">
        <v>8.66</v>
      </c>
      <c r="M3" s="226">
        <v>2.16</v>
      </c>
      <c r="N3" s="226">
        <v>0</v>
      </c>
    </row>
    <row r="4" spans="1:14" x14ac:dyDescent="0.35">
      <c r="A4" s="31">
        <f t="shared" si="0"/>
        <v>43911</v>
      </c>
      <c r="B4" s="31">
        <v>43905</v>
      </c>
      <c r="C4" s="226">
        <v>0.34</v>
      </c>
      <c r="D4" s="226">
        <v>0.17</v>
      </c>
      <c r="E4" s="226">
        <v>1.25</v>
      </c>
      <c r="F4" s="226">
        <v>19.170000000000002</v>
      </c>
      <c r="G4" s="226">
        <v>17.02</v>
      </c>
      <c r="H4" s="226">
        <v>16.170000000000002</v>
      </c>
      <c r="I4" s="226">
        <v>0.4</v>
      </c>
      <c r="J4" s="226">
        <v>18.21</v>
      </c>
      <c r="K4" s="226">
        <v>13.84</v>
      </c>
      <c r="L4" s="226">
        <v>7.66</v>
      </c>
      <c r="M4" s="226">
        <v>5.79</v>
      </c>
      <c r="N4" s="226">
        <v>0</v>
      </c>
    </row>
    <row r="5" spans="1:14" x14ac:dyDescent="0.35">
      <c r="A5" s="31">
        <f t="shared" si="0"/>
        <v>43918</v>
      </c>
      <c r="B5" s="31">
        <v>43912</v>
      </c>
      <c r="C5" s="226">
        <v>0.33</v>
      </c>
      <c r="D5" s="226">
        <v>0.27</v>
      </c>
      <c r="E5" s="226">
        <v>1.22</v>
      </c>
      <c r="F5" s="226">
        <v>15.21</v>
      </c>
      <c r="G5" s="226">
        <v>17.96</v>
      </c>
      <c r="H5" s="226">
        <v>15.79</v>
      </c>
      <c r="I5" s="226">
        <v>0.25</v>
      </c>
      <c r="J5" s="226">
        <v>19.05</v>
      </c>
      <c r="K5" s="226">
        <v>13.87</v>
      </c>
      <c r="L5" s="226">
        <v>8.44</v>
      </c>
      <c r="M5" s="226">
        <v>7.62</v>
      </c>
      <c r="N5" s="226">
        <v>0</v>
      </c>
    </row>
    <row r="6" spans="1:14" x14ac:dyDescent="0.35">
      <c r="A6" s="31">
        <f t="shared" si="0"/>
        <v>43925</v>
      </c>
      <c r="B6" s="31">
        <v>43919</v>
      </c>
      <c r="C6" s="226">
        <v>0.36</v>
      </c>
      <c r="D6" s="226">
        <v>0.35</v>
      </c>
      <c r="E6" s="226">
        <v>1.1499999999999999</v>
      </c>
      <c r="F6" s="226">
        <v>11.02</v>
      </c>
      <c r="G6" s="226">
        <v>13.74</v>
      </c>
      <c r="H6" s="226">
        <v>14.74</v>
      </c>
      <c r="I6" s="226">
        <v>0.2</v>
      </c>
      <c r="J6" s="226">
        <v>18.43</v>
      </c>
      <c r="K6" s="226">
        <v>14.23</v>
      </c>
      <c r="L6" s="226">
        <v>10.54</v>
      </c>
      <c r="M6" s="226">
        <v>15.14</v>
      </c>
      <c r="N6" s="226">
        <v>0.1</v>
      </c>
    </row>
    <row r="7" spans="1:14" x14ac:dyDescent="0.35">
      <c r="A7" s="31">
        <f t="shared" si="0"/>
        <v>43932</v>
      </c>
      <c r="B7" s="31">
        <v>43926</v>
      </c>
      <c r="C7" s="226">
        <v>0.4</v>
      </c>
      <c r="D7" s="226">
        <v>0.34</v>
      </c>
      <c r="E7" s="226">
        <v>1.01</v>
      </c>
      <c r="F7" s="226">
        <v>10.52</v>
      </c>
      <c r="G7" s="226">
        <v>13.33</v>
      </c>
      <c r="H7" s="226">
        <v>13.32</v>
      </c>
      <c r="I7" s="226">
        <v>0.28999999999999998</v>
      </c>
      <c r="J7" s="226">
        <v>16.899999999999999</v>
      </c>
      <c r="K7" s="226">
        <v>14.37</v>
      </c>
      <c r="L7" s="226">
        <v>11.19</v>
      </c>
      <c r="M7" s="226">
        <v>18.239999999999998</v>
      </c>
      <c r="N7" s="226">
        <v>0.08</v>
      </c>
    </row>
    <row r="8" spans="1:14" x14ac:dyDescent="0.35">
      <c r="A8" s="31">
        <f t="shared" si="0"/>
        <v>43939</v>
      </c>
      <c r="B8" s="31">
        <v>43933</v>
      </c>
      <c r="C8" s="226">
        <v>0.49</v>
      </c>
      <c r="D8" s="226">
        <v>0.5</v>
      </c>
      <c r="E8" s="226">
        <v>1.43</v>
      </c>
      <c r="F8" s="226">
        <v>10.84</v>
      </c>
      <c r="G8" s="226">
        <v>13.41</v>
      </c>
      <c r="H8" s="226">
        <v>13.52</v>
      </c>
      <c r="I8" s="226">
        <v>0.26</v>
      </c>
      <c r="J8" s="226">
        <v>15.99</v>
      </c>
      <c r="K8" s="226">
        <v>13.82</v>
      </c>
      <c r="L8" s="226">
        <v>10.69</v>
      </c>
      <c r="M8" s="226">
        <v>18.34</v>
      </c>
      <c r="N8" s="226">
        <v>0.71</v>
      </c>
    </row>
    <row r="9" spans="1:14" x14ac:dyDescent="0.35">
      <c r="A9" s="31">
        <f t="shared" si="0"/>
        <v>43946</v>
      </c>
      <c r="B9" s="31">
        <v>43940</v>
      </c>
      <c r="C9" s="226">
        <v>0.53</v>
      </c>
      <c r="D9" s="226">
        <v>0.67</v>
      </c>
      <c r="E9" s="226">
        <v>2.04</v>
      </c>
      <c r="F9" s="226">
        <v>12.76</v>
      </c>
      <c r="G9" s="226">
        <v>14.41</v>
      </c>
      <c r="H9" s="226">
        <v>14.12</v>
      </c>
      <c r="I9" s="226">
        <v>0.37</v>
      </c>
      <c r="J9" s="226">
        <v>15.48</v>
      </c>
      <c r="K9" s="226">
        <v>13.44</v>
      </c>
      <c r="L9" s="226">
        <v>9.98</v>
      </c>
      <c r="M9" s="226">
        <v>16.149999999999999</v>
      </c>
      <c r="N9" s="226">
        <v>0.04</v>
      </c>
    </row>
    <row r="10" spans="1:14" x14ac:dyDescent="0.35">
      <c r="A10" s="31">
        <f t="shared" si="0"/>
        <v>43953</v>
      </c>
      <c r="B10" s="31">
        <v>43947</v>
      </c>
      <c r="C10" s="226">
        <v>0.57999999999999996</v>
      </c>
      <c r="D10" s="226">
        <v>0.87</v>
      </c>
      <c r="E10" s="226">
        <v>2.38</v>
      </c>
      <c r="F10" s="226">
        <v>13.33</v>
      </c>
      <c r="G10" s="226">
        <v>14.66</v>
      </c>
      <c r="H10" s="226">
        <v>14</v>
      </c>
      <c r="I10" s="226">
        <v>0.53</v>
      </c>
      <c r="J10" s="226">
        <v>15.56</v>
      </c>
      <c r="K10" s="226">
        <v>13.18</v>
      </c>
      <c r="L10" s="226">
        <v>9.36</v>
      </c>
      <c r="M10" s="226">
        <v>15.5</v>
      </c>
      <c r="N10" s="226">
        <v>0.05</v>
      </c>
    </row>
    <row r="11" spans="1:14" x14ac:dyDescent="0.35">
      <c r="A11" s="31">
        <f t="shared" si="0"/>
        <v>43960</v>
      </c>
      <c r="B11" s="31">
        <v>43954</v>
      </c>
      <c r="C11" s="226">
        <v>0.65</v>
      </c>
      <c r="D11" s="226">
        <v>1.06</v>
      </c>
      <c r="E11" s="226">
        <v>2.76</v>
      </c>
      <c r="F11" s="226">
        <v>14.28</v>
      </c>
      <c r="G11" s="226">
        <v>15.98</v>
      </c>
      <c r="H11" s="226">
        <v>14.51</v>
      </c>
      <c r="I11" s="226">
        <v>0.75</v>
      </c>
      <c r="J11" s="226">
        <v>14.43</v>
      </c>
      <c r="K11" s="226">
        <v>13.2</v>
      </c>
      <c r="L11" s="226">
        <v>9.32</v>
      </c>
      <c r="M11" s="226">
        <v>13</v>
      </c>
      <c r="N11" s="226">
        <v>7.0000000000000007E-2</v>
      </c>
    </row>
    <row r="12" spans="1:14" x14ac:dyDescent="0.35">
      <c r="A12" s="31">
        <f t="shared" si="0"/>
        <v>43967</v>
      </c>
      <c r="B12" s="31">
        <v>43961</v>
      </c>
      <c r="C12" s="226">
        <v>0.95</v>
      </c>
      <c r="D12" s="226">
        <v>1.37</v>
      </c>
      <c r="E12" s="226">
        <v>2.86</v>
      </c>
      <c r="F12" s="226">
        <v>14.93</v>
      </c>
      <c r="G12" s="226">
        <v>15.01</v>
      </c>
      <c r="H12" s="226">
        <v>14.73</v>
      </c>
      <c r="I12" s="226">
        <v>0.99</v>
      </c>
      <c r="J12" s="226">
        <v>15.55</v>
      </c>
      <c r="K12" s="226">
        <v>12.75</v>
      </c>
      <c r="L12" s="226">
        <v>8.33</v>
      </c>
      <c r="M12" s="226">
        <v>12.31</v>
      </c>
      <c r="N12" s="226">
        <v>0.23</v>
      </c>
    </row>
    <row r="13" spans="1:14" x14ac:dyDescent="0.35">
      <c r="A13" s="31">
        <f t="shared" si="0"/>
        <v>43974</v>
      </c>
      <c r="B13" s="31">
        <v>43968</v>
      </c>
      <c r="C13" s="226">
        <v>1.54</v>
      </c>
      <c r="D13" s="226">
        <v>1.64</v>
      </c>
      <c r="E13" s="226">
        <v>3.37</v>
      </c>
      <c r="F13" s="226">
        <v>14.9</v>
      </c>
      <c r="G13" s="226">
        <v>14.96</v>
      </c>
      <c r="H13" s="226">
        <v>13.77</v>
      </c>
      <c r="I13" s="226">
        <v>1.47</v>
      </c>
      <c r="J13" s="226">
        <v>15.84</v>
      </c>
      <c r="K13" s="226">
        <v>12.12</v>
      </c>
      <c r="L13" s="226">
        <v>8.25</v>
      </c>
      <c r="M13" s="226">
        <v>12.07</v>
      </c>
      <c r="N13" s="226">
        <v>0.06</v>
      </c>
    </row>
    <row r="14" spans="1:14" x14ac:dyDescent="0.35">
      <c r="A14" s="31">
        <f t="shared" si="0"/>
        <v>43981</v>
      </c>
      <c r="B14" s="31">
        <v>43975</v>
      </c>
      <c r="C14" s="226">
        <v>1.3</v>
      </c>
      <c r="D14" s="226">
        <v>1.82</v>
      </c>
      <c r="E14" s="226">
        <v>3.47</v>
      </c>
      <c r="F14" s="226">
        <v>14.89</v>
      </c>
      <c r="G14" s="226">
        <v>15.06</v>
      </c>
      <c r="H14" s="226">
        <v>13.08</v>
      </c>
      <c r="I14" s="226">
        <v>1.24</v>
      </c>
      <c r="J14" s="226">
        <v>14.98</v>
      </c>
      <c r="K14" s="226">
        <v>12.79</v>
      </c>
      <c r="L14" s="226">
        <v>9.18</v>
      </c>
      <c r="M14" s="226">
        <v>12.13</v>
      </c>
      <c r="N14" s="226">
        <v>0.06</v>
      </c>
    </row>
    <row r="15" spans="1:14" x14ac:dyDescent="0.35">
      <c r="A15" s="31">
        <f t="shared" si="0"/>
        <v>43988</v>
      </c>
      <c r="B15" s="31">
        <v>43982</v>
      </c>
      <c r="C15" s="226">
        <v>1.28</v>
      </c>
      <c r="D15" s="226">
        <v>1.79</v>
      </c>
      <c r="E15" s="226">
        <v>3.99</v>
      </c>
      <c r="F15" s="226">
        <v>14.39</v>
      </c>
      <c r="G15" s="226">
        <v>14.56</v>
      </c>
      <c r="H15" s="226">
        <v>13.9</v>
      </c>
      <c r="I15" s="226">
        <v>1.39</v>
      </c>
      <c r="J15" s="226">
        <v>14.95</v>
      </c>
      <c r="K15" s="226">
        <v>12.9</v>
      </c>
      <c r="L15" s="226">
        <v>9.01</v>
      </c>
      <c r="M15" s="226">
        <v>11.81</v>
      </c>
      <c r="N15" s="226">
        <v>0.02</v>
      </c>
    </row>
    <row r="16" spans="1:14" x14ac:dyDescent="0.35">
      <c r="A16" s="31">
        <f t="shared" si="0"/>
        <v>43995</v>
      </c>
      <c r="B16" s="31">
        <v>43989</v>
      </c>
      <c r="C16" s="226">
        <v>1.75</v>
      </c>
      <c r="D16" s="226">
        <v>1.9</v>
      </c>
      <c r="E16" s="226">
        <v>3.53</v>
      </c>
      <c r="F16" s="226">
        <v>15.01</v>
      </c>
      <c r="G16" s="226">
        <v>14.89</v>
      </c>
      <c r="H16" s="226">
        <v>13.08</v>
      </c>
      <c r="I16" s="226">
        <v>1.39</v>
      </c>
      <c r="J16" s="226">
        <v>15.1</v>
      </c>
      <c r="K16" s="226">
        <v>12.03</v>
      </c>
      <c r="L16" s="226">
        <v>9.16</v>
      </c>
      <c r="M16" s="226">
        <v>12.18</v>
      </c>
      <c r="N16" s="226">
        <v>0</v>
      </c>
    </row>
    <row r="17" spans="1:14" x14ac:dyDescent="0.35">
      <c r="A17" s="31">
        <f t="shared" si="0"/>
        <v>44002</v>
      </c>
      <c r="B17" s="31">
        <v>43996</v>
      </c>
      <c r="C17" s="226">
        <v>2.12</v>
      </c>
      <c r="D17" s="226">
        <v>1.19</v>
      </c>
      <c r="E17" s="226">
        <v>4.28</v>
      </c>
      <c r="F17" s="226">
        <v>17.97</v>
      </c>
      <c r="G17" s="226">
        <v>13.73</v>
      </c>
      <c r="H17" s="226">
        <v>12.54</v>
      </c>
      <c r="I17" s="226">
        <v>1.02</v>
      </c>
      <c r="J17" s="226">
        <v>13.52</v>
      </c>
      <c r="K17" s="226">
        <v>11.95</v>
      </c>
      <c r="L17" s="226">
        <v>10.039999999999999</v>
      </c>
      <c r="M17" s="226">
        <v>11.65</v>
      </c>
      <c r="N17" s="226">
        <v>0</v>
      </c>
    </row>
    <row r="18" spans="1:14" x14ac:dyDescent="0.35">
      <c r="A18" s="31">
        <f t="shared" si="0"/>
        <v>44009</v>
      </c>
      <c r="B18" s="31">
        <v>44003</v>
      </c>
      <c r="C18" s="226">
        <v>1.5</v>
      </c>
      <c r="D18" s="226">
        <v>1.74</v>
      </c>
      <c r="E18" s="226">
        <v>4.0599999999999996</v>
      </c>
      <c r="F18" s="226">
        <v>20.46</v>
      </c>
      <c r="G18" s="226">
        <v>16.690000000000001</v>
      </c>
      <c r="H18" s="226">
        <v>11.66</v>
      </c>
      <c r="I18" s="226">
        <v>1.1100000000000001</v>
      </c>
      <c r="J18" s="226">
        <v>12.05</v>
      </c>
      <c r="K18" s="226">
        <v>12.14</v>
      </c>
      <c r="L18" s="226">
        <v>7.79</v>
      </c>
      <c r="M18" s="226">
        <v>10.69</v>
      </c>
      <c r="N18" s="226">
        <v>0.1</v>
      </c>
    </row>
    <row r="19" spans="1:14" x14ac:dyDescent="0.35">
      <c r="A19" s="31">
        <f t="shared" si="0"/>
        <v>44016</v>
      </c>
      <c r="B19" s="31">
        <v>44010</v>
      </c>
      <c r="C19" s="226">
        <v>1.98</v>
      </c>
      <c r="D19" s="226">
        <v>1.98</v>
      </c>
      <c r="E19" s="226">
        <v>4.42</v>
      </c>
      <c r="F19" s="226">
        <v>20.63</v>
      </c>
      <c r="G19" s="226">
        <v>15.86</v>
      </c>
      <c r="H19" s="226">
        <v>11.27</v>
      </c>
      <c r="I19" s="226">
        <v>1.92</v>
      </c>
      <c r="J19" s="226">
        <v>13.31</v>
      </c>
      <c r="K19" s="226">
        <v>11.85</v>
      </c>
      <c r="L19" s="226">
        <v>7.21</v>
      </c>
      <c r="M19" s="226">
        <v>9.59</v>
      </c>
      <c r="N19" s="226">
        <v>0</v>
      </c>
    </row>
    <row r="20" spans="1:14" x14ac:dyDescent="0.35">
      <c r="A20" s="31">
        <f t="shared" si="0"/>
        <v>44023</v>
      </c>
      <c r="B20" s="31">
        <v>44017</v>
      </c>
      <c r="C20" s="226">
        <v>2</v>
      </c>
      <c r="D20" s="226">
        <v>1.74</v>
      </c>
      <c r="E20" s="226">
        <v>5.68</v>
      </c>
      <c r="F20" s="226">
        <v>24.32</v>
      </c>
      <c r="G20" s="226">
        <v>15.67</v>
      </c>
      <c r="H20" s="226">
        <v>14.03</v>
      </c>
      <c r="I20" s="226">
        <v>2.5099999999999998</v>
      </c>
      <c r="J20" s="226">
        <v>13.52</v>
      </c>
      <c r="K20" s="226">
        <v>9.6300000000000008</v>
      </c>
      <c r="L20" s="226">
        <v>5.68</v>
      </c>
      <c r="M20" s="226">
        <v>5.17</v>
      </c>
      <c r="N20" s="226">
        <v>0.05</v>
      </c>
    </row>
    <row r="21" spans="1:14" x14ac:dyDescent="0.35">
      <c r="A21" s="31">
        <f t="shared" si="0"/>
        <v>44030</v>
      </c>
      <c r="B21" s="31">
        <v>44024</v>
      </c>
      <c r="C21" s="226">
        <v>2.48</v>
      </c>
      <c r="D21" s="226">
        <v>2.74</v>
      </c>
      <c r="E21" s="226">
        <v>6.03</v>
      </c>
      <c r="F21" s="226">
        <v>24.62</v>
      </c>
      <c r="G21" s="226">
        <v>14.99</v>
      </c>
      <c r="H21" s="226">
        <v>13.22</v>
      </c>
      <c r="I21" s="226">
        <v>1.82</v>
      </c>
      <c r="J21" s="226">
        <v>13.12</v>
      </c>
      <c r="K21" s="226">
        <v>9.68</v>
      </c>
      <c r="L21" s="226">
        <v>5.67</v>
      </c>
      <c r="M21" s="226">
        <v>5.62</v>
      </c>
      <c r="N21" s="226">
        <v>0</v>
      </c>
    </row>
    <row r="22" spans="1:14" x14ac:dyDescent="0.35">
      <c r="A22" s="31">
        <f t="shared" si="0"/>
        <v>44037</v>
      </c>
      <c r="B22" s="31">
        <v>44031</v>
      </c>
      <c r="C22" s="226">
        <v>3.57</v>
      </c>
      <c r="D22" s="226">
        <v>2.33</v>
      </c>
      <c r="E22" s="226">
        <v>7.45</v>
      </c>
      <c r="F22" s="226">
        <v>22.89</v>
      </c>
      <c r="G22" s="226">
        <v>17.329999999999998</v>
      </c>
      <c r="H22" s="226">
        <v>11.52</v>
      </c>
      <c r="I22" s="226">
        <v>2.04</v>
      </c>
      <c r="J22" s="226">
        <v>14</v>
      </c>
      <c r="K22" s="226">
        <v>8.5399999999999991</v>
      </c>
      <c r="L22" s="226">
        <v>5.46</v>
      </c>
      <c r="M22" s="226">
        <v>4.87</v>
      </c>
      <c r="N22" s="226">
        <v>0</v>
      </c>
    </row>
    <row r="23" spans="1:14" x14ac:dyDescent="0.35">
      <c r="A23" s="31">
        <f t="shared" si="0"/>
        <v>44044</v>
      </c>
      <c r="B23" s="31">
        <v>44038</v>
      </c>
      <c r="C23" s="226">
        <v>2.21</v>
      </c>
      <c r="D23" s="226">
        <v>2.72</v>
      </c>
      <c r="E23" s="226">
        <v>6.8</v>
      </c>
      <c r="F23" s="226">
        <v>22.87</v>
      </c>
      <c r="G23" s="226">
        <v>19.899999999999999</v>
      </c>
      <c r="H23" s="226">
        <v>12.8</v>
      </c>
      <c r="I23" s="226">
        <v>2.34</v>
      </c>
      <c r="J23" s="226">
        <v>13.18</v>
      </c>
      <c r="K23" s="226">
        <v>7.44</v>
      </c>
      <c r="L23" s="226">
        <v>5.53</v>
      </c>
      <c r="M23" s="226">
        <v>4.17</v>
      </c>
      <c r="N23" s="226">
        <v>0.04</v>
      </c>
    </row>
    <row r="24" spans="1:14" x14ac:dyDescent="0.35">
      <c r="A24" s="31">
        <f t="shared" si="0"/>
        <v>44051</v>
      </c>
      <c r="B24" s="31">
        <v>44045</v>
      </c>
      <c r="C24" s="226">
        <v>3.22</v>
      </c>
      <c r="D24" s="226">
        <v>3.47</v>
      </c>
      <c r="E24" s="226">
        <v>6.61</v>
      </c>
      <c r="F24" s="226">
        <v>21.57</v>
      </c>
      <c r="G24" s="226">
        <v>17.47</v>
      </c>
      <c r="H24" s="226">
        <v>14.21</v>
      </c>
      <c r="I24" s="226">
        <v>2.97</v>
      </c>
      <c r="J24" s="226">
        <v>13.59</v>
      </c>
      <c r="K24" s="226">
        <v>8.57</v>
      </c>
      <c r="L24" s="226">
        <v>4.7699999999999996</v>
      </c>
      <c r="M24" s="226">
        <v>3.55</v>
      </c>
      <c r="N24" s="226">
        <v>0</v>
      </c>
    </row>
    <row r="25" spans="1:14" x14ac:dyDescent="0.35">
      <c r="A25" s="31">
        <f t="shared" si="0"/>
        <v>44058</v>
      </c>
      <c r="B25" s="31">
        <v>44052</v>
      </c>
      <c r="C25" s="226">
        <v>3.46</v>
      </c>
      <c r="D25" s="226">
        <v>3.3</v>
      </c>
      <c r="E25" s="226">
        <v>6.97</v>
      </c>
      <c r="F25" s="226">
        <v>19.73</v>
      </c>
      <c r="G25" s="226">
        <v>18.63</v>
      </c>
      <c r="H25" s="226">
        <v>16.18</v>
      </c>
      <c r="I25" s="226">
        <v>2.92</v>
      </c>
      <c r="J25" s="226">
        <v>12.89</v>
      </c>
      <c r="K25" s="226">
        <v>8.15</v>
      </c>
      <c r="L25" s="226">
        <v>4.6900000000000004</v>
      </c>
      <c r="M25" s="226">
        <v>3.08</v>
      </c>
      <c r="N25" s="226">
        <v>0</v>
      </c>
    </row>
    <row r="26" spans="1:14" x14ac:dyDescent="0.35">
      <c r="A26" s="31">
        <f t="shared" si="0"/>
        <v>44065</v>
      </c>
      <c r="B26" s="31">
        <v>44059</v>
      </c>
      <c r="C26" s="226">
        <v>2.79</v>
      </c>
      <c r="D26" s="226">
        <v>3.84</v>
      </c>
      <c r="E26" s="226">
        <v>7.68</v>
      </c>
      <c r="F26" s="226">
        <v>21.21</v>
      </c>
      <c r="G26" s="226">
        <v>18.260000000000002</v>
      </c>
      <c r="H26" s="226">
        <v>14.26</v>
      </c>
      <c r="I26" s="226">
        <v>2.83</v>
      </c>
      <c r="J26" s="226">
        <v>12.77</v>
      </c>
      <c r="K26" s="226">
        <v>8.08</v>
      </c>
      <c r="L26" s="226">
        <v>5.17</v>
      </c>
      <c r="M26" s="226">
        <v>3.11</v>
      </c>
      <c r="N26" s="226">
        <v>0</v>
      </c>
    </row>
    <row r="27" spans="1:14" x14ac:dyDescent="0.35">
      <c r="A27" s="31">
        <f t="shared" si="0"/>
        <v>44072</v>
      </c>
      <c r="B27" s="31">
        <v>44066</v>
      </c>
      <c r="C27" s="226">
        <v>2.52</v>
      </c>
      <c r="D27" s="226">
        <v>2.79</v>
      </c>
      <c r="E27" s="226">
        <v>7.12</v>
      </c>
      <c r="F27" s="226">
        <v>22.78</v>
      </c>
      <c r="G27" s="226">
        <v>19.309999999999999</v>
      </c>
      <c r="H27" s="226">
        <v>13.59</v>
      </c>
      <c r="I27" s="226">
        <v>2.41</v>
      </c>
      <c r="J27" s="226">
        <v>14.31</v>
      </c>
      <c r="K27" s="226">
        <v>8.58</v>
      </c>
      <c r="L27" s="226">
        <v>4.63</v>
      </c>
      <c r="M27" s="226">
        <v>1.96</v>
      </c>
      <c r="N27" s="226">
        <v>0</v>
      </c>
    </row>
    <row r="28" spans="1:14" x14ac:dyDescent="0.35">
      <c r="A28" s="31">
        <f t="shared" si="0"/>
        <v>44079</v>
      </c>
      <c r="B28" s="31">
        <v>44073</v>
      </c>
      <c r="C28" s="226">
        <v>2.87</v>
      </c>
      <c r="D28" s="226">
        <v>3.55</v>
      </c>
      <c r="E28" s="226">
        <v>8.7799999999999994</v>
      </c>
      <c r="F28" s="226">
        <v>23.12</v>
      </c>
      <c r="G28" s="226">
        <v>17.829999999999998</v>
      </c>
      <c r="H28" s="226">
        <v>13.22</v>
      </c>
      <c r="I28" s="226">
        <v>2.7</v>
      </c>
      <c r="J28" s="226">
        <v>12.19</v>
      </c>
      <c r="K28" s="226">
        <v>8.98</v>
      </c>
      <c r="L28" s="226">
        <v>3.79</v>
      </c>
      <c r="M28" s="226">
        <v>2.9</v>
      </c>
      <c r="N28" s="226">
        <v>7.0000000000000007E-2</v>
      </c>
    </row>
    <row r="29" spans="1:14" x14ac:dyDescent="0.35">
      <c r="A29" s="31">
        <f t="shared" si="0"/>
        <v>44086</v>
      </c>
      <c r="B29" s="31">
        <v>44080</v>
      </c>
      <c r="C29" s="226">
        <v>2.73</v>
      </c>
      <c r="D29" s="226">
        <v>2.91</v>
      </c>
      <c r="E29" s="226">
        <v>8.98</v>
      </c>
      <c r="F29" s="226">
        <v>24.33</v>
      </c>
      <c r="G29" s="226">
        <v>18.37</v>
      </c>
      <c r="H29" s="226">
        <v>13.92</v>
      </c>
      <c r="I29" s="226">
        <v>2.66</v>
      </c>
      <c r="J29" s="226">
        <v>12.03</v>
      </c>
      <c r="K29" s="226">
        <v>7.99</v>
      </c>
      <c r="L29" s="226">
        <v>3.58</v>
      </c>
      <c r="M29" s="226">
        <v>2.42</v>
      </c>
      <c r="N29" s="226">
        <v>7.0000000000000007E-2</v>
      </c>
    </row>
    <row r="30" spans="1:14" x14ac:dyDescent="0.35">
      <c r="A30" s="31">
        <f t="shared" si="0"/>
        <v>44093</v>
      </c>
      <c r="B30" s="31">
        <v>44087</v>
      </c>
      <c r="C30" s="226">
        <v>3.3</v>
      </c>
      <c r="D30" s="226">
        <v>3.36</v>
      </c>
      <c r="E30" s="226">
        <v>6.53</v>
      </c>
      <c r="F30" s="226">
        <v>22.66</v>
      </c>
      <c r="G30" s="226">
        <v>16.68</v>
      </c>
      <c r="H30" s="226">
        <v>15.11</v>
      </c>
      <c r="I30" s="226">
        <v>2.4300000000000002</v>
      </c>
      <c r="J30" s="226">
        <v>13.44</v>
      </c>
      <c r="K30" s="226">
        <v>8.83</v>
      </c>
      <c r="L30" s="226">
        <v>4.03</v>
      </c>
      <c r="M30" s="226">
        <v>3.62</v>
      </c>
      <c r="N30" s="226">
        <v>0</v>
      </c>
    </row>
    <row r="31" spans="1:14" x14ac:dyDescent="0.35">
      <c r="A31" s="31">
        <f t="shared" si="0"/>
        <v>44100</v>
      </c>
      <c r="B31" s="31">
        <v>44094</v>
      </c>
      <c r="C31" s="226">
        <v>2.38</v>
      </c>
      <c r="D31" s="226">
        <v>3.91</v>
      </c>
      <c r="E31" s="226">
        <v>11.02</v>
      </c>
      <c r="F31" s="226">
        <v>23.26</v>
      </c>
      <c r="G31" s="226">
        <v>16.809999999999999</v>
      </c>
      <c r="H31" s="226">
        <v>12.21</v>
      </c>
      <c r="I31" s="226">
        <v>2.59</v>
      </c>
      <c r="J31" s="226">
        <v>12.29</v>
      </c>
      <c r="K31" s="226">
        <v>8.06</v>
      </c>
      <c r="L31" s="226">
        <v>4.57</v>
      </c>
      <c r="M31" s="226">
        <v>2.91</v>
      </c>
      <c r="N31" s="226">
        <v>0</v>
      </c>
    </row>
    <row r="32" spans="1:14" x14ac:dyDescent="0.35">
      <c r="A32" s="31">
        <f t="shared" si="0"/>
        <v>44107</v>
      </c>
      <c r="B32" s="31">
        <v>44101</v>
      </c>
      <c r="C32" s="226">
        <v>3.28</v>
      </c>
      <c r="D32" s="226">
        <v>3.95</v>
      </c>
      <c r="E32" s="226">
        <v>9.08</v>
      </c>
      <c r="F32" s="226">
        <v>21.36</v>
      </c>
      <c r="G32" s="226">
        <v>17.079999999999998</v>
      </c>
      <c r="H32" s="226">
        <v>13.94</v>
      </c>
      <c r="I32" s="226">
        <v>3.3</v>
      </c>
      <c r="J32" s="226">
        <v>12.63</v>
      </c>
      <c r="K32" s="226">
        <v>8.2100000000000009</v>
      </c>
      <c r="L32" s="226">
        <v>4.01</v>
      </c>
      <c r="M32" s="226">
        <v>3.12</v>
      </c>
      <c r="N32" s="226">
        <v>0.04</v>
      </c>
    </row>
    <row r="33" spans="1:14" x14ac:dyDescent="0.35">
      <c r="A33" s="31">
        <f t="shared" si="0"/>
        <v>44114</v>
      </c>
      <c r="B33" s="31">
        <v>44108</v>
      </c>
      <c r="C33" s="226">
        <v>3.28</v>
      </c>
      <c r="D33" s="226">
        <v>4.82</v>
      </c>
      <c r="E33" s="226">
        <v>6.55</v>
      </c>
      <c r="F33" s="226">
        <v>20.04</v>
      </c>
      <c r="G33" s="226">
        <v>16.93</v>
      </c>
      <c r="H33" s="226">
        <v>14.74</v>
      </c>
      <c r="I33" s="226">
        <v>3.2</v>
      </c>
      <c r="J33" s="226">
        <v>14.24</v>
      </c>
      <c r="K33" s="226">
        <v>8.19</v>
      </c>
      <c r="L33" s="226">
        <v>4.5599999999999996</v>
      </c>
      <c r="M33" s="226">
        <v>3.39</v>
      </c>
      <c r="N33" s="226">
        <v>0.06</v>
      </c>
    </row>
    <row r="34" spans="1:14" x14ac:dyDescent="0.35">
      <c r="A34" s="31">
        <f t="shared" si="0"/>
        <v>44121</v>
      </c>
      <c r="B34" s="31">
        <v>44115</v>
      </c>
      <c r="C34" s="226">
        <v>3.09</v>
      </c>
      <c r="D34" s="226">
        <v>4.41</v>
      </c>
      <c r="E34" s="226">
        <v>8.85</v>
      </c>
      <c r="F34" s="226">
        <v>18.12</v>
      </c>
      <c r="G34" s="226">
        <v>17.149999999999999</v>
      </c>
      <c r="H34" s="226">
        <v>13.69</v>
      </c>
      <c r="I34" s="226">
        <v>3.34</v>
      </c>
      <c r="J34" s="226">
        <v>13.99</v>
      </c>
      <c r="K34" s="226">
        <v>9.08</v>
      </c>
      <c r="L34" s="226">
        <v>4.38</v>
      </c>
      <c r="M34" s="226">
        <v>3.85</v>
      </c>
      <c r="N34" s="226">
        <v>0.03</v>
      </c>
    </row>
    <row r="35" spans="1:14" x14ac:dyDescent="0.35">
      <c r="A35" s="31">
        <f t="shared" si="0"/>
        <v>44128</v>
      </c>
      <c r="B35" s="31">
        <v>44122</v>
      </c>
      <c r="C35" s="226">
        <v>3.18</v>
      </c>
      <c r="D35" s="226">
        <v>4.88</v>
      </c>
      <c r="E35" s="226">
        <v>7.04</v>
      </c>
      <c r="F35" s="226">
        <v>17.899999999999999</v>
      </c>
      <c r="G35" s="226">
        <v>17.96</v>
      </c>
      <c r="H35" s="226">
        <v>15.05</v>
      </c>
      <c r="I35" s="226">
        <v>3.34</v>
      </c>
      <c r="J35" s="226">
        <v>13.05</v>
      </c>
      <c r="K35" s="226">
        <v>9.75</v>
      </c>
      <c r="L35" s="226">
        <v>4.3600000000000003</v>
      </c>
      <c r="M35" s="226">
        <v>3.48</v>
      </c>
      <c r="N35" s="226">
        <v>0.01</v>
      </c>
    </row>
    <row r="36" spans="1:14" x14ac:dyDescent="0.35">
      <c r="A36" s="31">
        <f t="shared" si="0"/>
        <v>44135</v>
      </c>
      <c r="B36" s="31">
        <v>44129</v>
      </c>
      <c r="C36" s="226">
        <v>3</v>
      </c>
      <c r="D36" s="226">
        <v>3.86</v>
      </c>
      <c r="E36" s="226">
        <v>7.24</v>
      </c>
      <c r="F36" s="226">
        <v>18.71</v>
      </c>
      <c r="G36" s="226">
        <v>17.940000000000001</v>
      </c>
      <c r="H36" s="226">
        <v>14.98</v>
      </c>
      <c r="I36" s="226">
        <v>3.42</v>
      </c>
      <c r="J36" s="226">
        <v>13.87</v>
      </c>
      <c r="K36" s="226">
        <v>9.27</v>
      </c>
      <c r="L36" s="226">
        <v>4.7300000000000004</v>
      </c>
      <c r="M36" s="226">
        <v>2.98</v>
      </c>
      <c r="N36" s="226">
        <v>0.01</v>
      </c>
    </row>
    <row r="37" spans="1:14" x14ac:dyDescent="0.35">
      <c r="A37" s="31">
        <f t="shared" si="0"/>
        <v>44142</v>
      </c>
      <c r="B37" s="31">
        <v>44136</v>
      </c>
      <c r="C37" s="226">
        <v>3.04</v>
      </c>
      <c r="D37" s="226">
        <v>3.75</v>
      </c>
      <c r="E37" s="226">
        <v>6.81</v>
      </c>
      <c r="F37" s="226">
        <v>22.31</v>
      </c>
      <c r="G37" s="226">
        <v>16.7</v>
      </c>
      <c r="H37" s="226">
        <v>14.45</v>
      </c>
      <c r="I37" s="226">
        <v>3.12</v>
      </c>
      <c r="J37" s="226">
        <v>13.42</v>
      </c>
      <c r="K37" s="226">
        <v>8.9499999999999993</v>
      </c>
      <c r="L37" s="226">
        <v>4.2300000000000004</v>
      </c>
      <c r="M37" s="226">
        <v>3.2</v>
      </c>
      <c r="N37" s="226">
        <v>0.01</v>
      </c>
    </row>
    <row r="38" spans="1:14" x14ac:dyDescent="0.35">
      <c r="A38" s="31">
        <f t="shared" si="0"/>
        <v>44149</v>
      </c>
      <c r="B38" s="31">
        <v>44143</v>
      </c>
      <c r="C38" s="226">
        <v>2.82</v>
      </c>
      <c r="D38" s="226">
        <v>3.65</v>
      </c>
      <c r="E38" s="226">
        <v>7.02</v>
      </c>
      <c r="F38" s="226">
        <v>20.95</v>
      </c>
      <c r="G38" s="226">
        <v>17.14</v>
      </c>
      <c r="H38" s="226">
        <v>14.33</v>
      </c>
      <c r="I38" s="226">
        <v>3.27</v>
      </c>
      <c r="J38" s="226">
        <v>14.03</v>
      </c>
      <c r="K38" s="226">
        <v>9.18</v>
      </c>
      <c r="L38" s="226">
        <v>4.3</v>
      </c>
      <c r="M38" s="226">
        <v>3.29</v>
      </c>
      <c r="N38" s="226">
        <v>0.01</v>
      </c>
    </row>
    <row r="39" spans="1:14" x14ac:dyDescent="0.35">
      <c r="A39" s="31">
        <f t="shared" si="0"/>
        <v>44156</v>
      </c>
      <c r="B39" s="31">
        <v>44150</v>
      </c>
      <c r="C39" s="226">
        <v>2.84</v>
      </c>
      <c r="D39" s="226">
        <v>3.52</v>
      </c>
      <c r="E39" s="226">
        <v>7.09</v>
      </c>
      <c r="F39" s="226">
        <v>20.8</v>
      </c>
      <c r="G39" s="226">
        <v>16.59</v>
      </c>
      <c r="H39" s="226">
        <v>13.42</v>
      </c>
      <c r="I39" s="226">
        <v>3.23</v>
      </c>
      <c r="J39" s="226">
        <v>14.23</v>
      </c>
      <c r="K39" s="226">
        <v>9.6300000000000008</v>
      </c>
      <c r="L39" s="226">
        <v>4.96</v>
      </c>
      <c r="M39" s="226">
        <v>3.52</v>
      </c>
      <c r="N39" s="226">
        <v>0.16</v>
      </c>
    </row>
    <row r="40" spans="1:14" x14ac:dyDescent="0.35">
      <c r="A40" s="31">
        <f t="shared" si="0"/>
        <v>44163</v>
      </c>
      <c r="B40" s="31">
        <v>44157</v>
      </c>
      <c r="C40" s="226">
        <v>2.58</v>
      </c>
      <c r="D40" s="226">
        <v>3.74</v>
      </c>
      <c r="E40" s="226">
        <v>6.31</v>
      </c>
      <c r="F40" s="226">
        <v>19.29</v>
      </c>
      <c r="G40" s="226">
        <v>16.3</v>
      </c>
      <c r="H40" s="226">
        <v>14.09</v>
      </c>
      <c r="I40" s="226">
        <v>3.03</v>
      </c>
      <c r="J40" s="226">
        <v>14.88</v>
      </c>
      <c r="K40" s="226">
        <v>10.01</v>
      </c>
      <c r="L40" s="226">
        <v>5.57</v>
      </c>
      <c r="M40" s="226">
        <v>4.17</v>
      </c>
      <c r="N40" s="226">
        <v>0.02</v>
      </c>
    </row>
    <row r="41" spans="1:14" x14ac:dyDescent="0.35">
      <c r="A41" s="31">
        <f t="shared" si="0"/>
        <v>44170</v>
      </c>
      <c r="B41" s="31">
        <v>44164</v>
      </c>
      <c r="C41" s="226">
        <v>2.66</v>
      </c>
      <c r="D41" s="226">
        <v>4.21</v>
      </c>
      <c r="E41" s="226">
        <v>6.53</v>
      </c>
      <c r="F41" s="226">
        <v>20.329999999999998</v>
      </c>
      <c r="G41" s="226">
        <v>16.79</v>
      </c>
      <c r="H41" s="226">
        <v>14.06</v>
      </c>
      <c r="I41" s="226">
        <v>3.18</v>
      </c>
      <c r="J41" s="226">
        <v>14.73</v>
      </c>
      <c r="K41" s="226">
        <v>9.5399999999999991</v>
      </c>
      <c r="L41" s="226">
        <v>4.5599999999999996</v>
      </c>
      <c r="M41" s="226">
        <v>3.37</v>
      </c>
      <c r="N41" s="226">
        <v>0.03</v>
      </c>
    </row>
    <row r="42" spans="1:14" x14ac:dyDescent="0.35">
      <c r="A42" s="31">
        <f t="shared" si="0"/>
        <v>44177</v>
      </c>
      <c r="B42" s="31">
        <v>44171</v>
      </c>
      <c r="C42" s="226">
        <v>3.16</v>
      </c>
      <c r="D42" s="226">
        <v>4.0199999999999996</v>
      </c>
      <c r="E42" s="226">
        <v>6.23</v>
      </c>
      <c r="F42" s="226">
        <v>19.149999999999999</v>
      </c>
      <c r="G42" s="226">
        <v>15.88</v>
      </c>
      <c r="H42" s="226">
        <v>13.85</v>
      </c>
      <c r="I42" s="226">
        <v>3.44</v>
      </c>
      <c r="J42" s="226">
        <v>14.88</v>
      </c>
      <c r="K42" s="226">
        <v>10.24</v>
      </c>
      <c r="L42" s="226">
        <v>5.0599999999999996</v>
      </c>
      <c r="M42" s="226">
        <v>4.07</v>
      </c>
      <c r="N42" s="226">
        <v>0.01</v>
      </c>
    </row>
    <row r="43" spans="1:14" x14ac:dyDescent="0.35">
      <c r="A43" s="31">
        <f t="shared" si="0"/>
        <v>44184</v>
      </c>
      <c r="B43" s="31">
        <v>44178</v>
      </c>
      <c r="C43" s="226">
        <v>2.68</v>
      </c>
      <c r="D43" s="226">
        <v>4.1399999999999997</v>
      </c>
      <c r="E43" s="226">
        <v>6.33</v>
      </c>
      <c r="F43" s="226">
        <v>18.34</v>
      </c>
      <c r="G43" s="226">
        <v>15.78</v>
      </c>
      <c r="H43" s="226">
        <v>13.87</v>
      </c>
      <c r="I43" s="226">
        <v>3.31</v>
      </c>
      <c r="J43" s="226">
        <v>15.22</v>
      </c>
      <c r="K43" s="226">
        <v>10.48</v>
      </c>
      <c r="L43" s="226">
        <v>5.43</v>
      </c>
      <c r="M43" s="226">
        <v>4.3499999999999996</v>
      </c>
      <c r="N43" s="226">
        <v>7.0000000000000007E-2</v>
      </c>
    </row>
    <row r="44" spans="1:14" x14ac:dyDescent="0.35">
      <c r="A44" s="31">
        <f t="shared" si="0"/>
        <v>44191</v>
      </c>
      <c r="B44" s="31">
        <v>44185</v>
      </c>
      <c r="C44" s="226">
        <v>2.88</v>
      </c>
      <c r="D44" s="226">
        <v>3.87</v>
      </c>
      <c r="E44" s="226">
        <v>6.4</v>
      </c>
      <c r="F44" s="226">
        <v>17.100000000000001</v>
      </c>
      <c r="G44" s="226">
        <v>15.02</v>
      </c>
      <c r="H44" s="226">
        <v>13.71</v>
      </c>
      <c r="I44" s="226">
        <v>2.98</v>
      </c>
      <c r="J44" s="226">
        <v>15.43</v>
      </c>
      <c r="K44" s="226">
        <v>11.4</v>
      </c>
      <c r="L44" s="226">
        <v>6.06</v>
      </c>
      <c r="M44" s="226">
        <v>5.13</v>
      </c>
      <c r="N44" s="226">
        <v>0.02</v>
      </c>
    </row>
    <row r="45" spans="1:14" x14ac:dyDescent="0.35">
      <c r="A45" s="31">
        <f t="shared" si="0"/>
        <v>44198</v>
      </c>
      <c r="B45" s="31">
        <v>44192</v>
      </c>
      <c r="C45" s="226">
        <v>2.71</v>
      </c>
      <c r="D45" s="226">
        <v>4.2300000000000004</v>
      </c>
      <c r="E45" s="226">
        <v>6.43</v>
      </c>
      <c r="F45" s="226">
        <v>17.37</v>
      </c>
      <c r="G45" s="226">
        <v>16.09</v>
      </c>
      <c r="H45" s="226">
        <v>13.72</v>
      </c>
      <c r="I45" s="226">
        <v>3.15</v>
      </c>
      <c r="J45" s="226">
        <v>14.97</v>
      </c>
      <c r="K45" s="226">
        <v>10.87</v>
      </c>
      <c r="L45" s="226">
        <v>5.81</v>
      </c>
      <c r="M45" s="226">
        <v>4.62</v>
      </c>
      <c r="N45" s="226">
        <v>0.02</v>
      </c>
    </row>
    <row r="46" spans="1:14" x14ac:dyDescent="0.35">
      <c r="A46" s="31">
        <f t="shared" si="0"/>
        <v>44205</v>
      </c>
      <c r="B46" s="31">
        <v>44199</v>
      </c>
      <c r="C46" s="226">
        <v>2.72</v>
      </c>
      <c r="D46" s="226">
        <v>4.72</v>
      </c>
      <c r="E46" s="226">
        <v>7.81</v>
      </c>
      <c r="F46" s="226">
        <v>18.75</v>
      </c>
      <c r="G46" s="226">
        <v>15.32</v>
      </c>
      <c r="H46" s="226">
        <v>13.66</v>
      </c>
      <c r="I46" s="226">
        <v>3.7</v>
      </c>
      <c r="J46" s="226">
        <v>14.68</v>
      </c>
      <c r="K46" s="226">
        <v>9.6300000000000008</v>
      </c>
      <c r="L46" s="226">
        <v>5.0199999999999996</v>
      </c>
      <c r="M46" s="226">
        <v>3.92</v>
      </c>
      <c r="N46" s="226">
        <v>7.0000000000000007E-2</v>
      </c>
    </row>
    <row r="47" spans="1:14" x14ac:dyDescent="0.35">
      <c r="A47" s="31">
        <f t="shared" si="0"/>
        <v>44212</v>
      </c>
      <c r="B47" s="31">
        <v>44206</v>
      </c>
      <c r="C47" s="226">
        <v>3.17</v>
      </c>
      <c r="D47" s="226">
        <v>4.7</v>
      </c>
      <c r="E47" s="226">
        <v>7.21</v>
      </c>
      <c r="F47" s="226">
        <v>18.149999999999999</v>
      </c>
      <c r="G47" s="226">
        <v>14.6</v>
      </c>
      <c r="H47" s="226">
        <v>13.41</v>
      </c>
      <c r="I47" s="226">
        <v>3.67</v>
      </c>
      <c r="J47" s="226">
        <v>14.62</v>
      </c>
      <c r="K47" s="226">
        <v>10.25</v>
      </c>
      <c r="L47" s="226">
        <v>5.76</v>
      </c>
      <c r="M47" s="226">
        <v>4.45</v>
      </c>
      <c r="N47" s="226">
        <v>0.01</v>
      </c>
    </row>
    <row r="48" spans="1:14" x14ac:dyDescent="0.35">
      <c r="A48" s="31">
        <f t="shared" si="0"/>
        <v>44219</v>
      </c>
      <c r="B48" s="31">
        <v>44213</v>
      </c>
      <c r="C48" s="226">
        <v>3.12</v>
      </c>
      <c r="D48" s="226">
        <v>4.68</v>
      </c>
      <c r="E48" s="226">
        <v>7.18</v>
      </c>
      <c r="F48" s="226">
        <v>17.920000000000002</v>
      </c>
      <c r="G48" s="226">
        <v>14.91</v>
      </c>
      <c r="H48" s="226">
        <v>13.51</v>
      </c>
      <c r="I48" s="226">
        <v>3.65</v>
      </c>
      <c r="J48" s="226">
        <v>14.84</v>
      </c>
      <c r="K48" s="226">
        <v>10.41</v>
      </c>
      <c r="L48" s="226">
        <v>5.5</v>
      </c>
      <c r="M48" s="226">
        <v>4.2300000000000004</v>
      </c>
      <c r="N48" s="226">
        <v>0.06</v>
      </c>
    </row>
    <row r="49" spans="1:15" x14ac:dyDescent="0.35">
      <c r="A49" s="31">
        <f t="shared" si="0"/>
        <v>44226</v>
      </c>
      <c r="B49" s="31">
        <v>44220</v>
      </c>
      <c r="C49" s="226">
        <v>3.35</v>
      </c>
      <c r="D49" s="226">
        <v>4.71</v>
      </c>
      <c r="E49" s="226">
        <v>8.08</v>
      </c>
      <c r="F49" s="226">
        <v>17.86</v>
      </c>
      <c r="G49" s="226">
        <v>14.74</v>
      </c>
      <c r="H49" s="226">
        <v>13.07</v>
      </c>
      <c r="I49" s="226">
        <v>3.99</v>
      </c>
      <c r="J49" s="226">
        <v>14.27</v>
      </c>
      <c r="K49" s="226">
        <v>10.08</v>
      </c>
      <c r="L49" s="226">
        <v>5.61</v>
      </c>
      <c r="M49" s="226">
        <v>4.22</v>
      </c>
      <c r="N49" s="226">
        <v>0.02</v>
      </c>
    </row>
    <row r="50" spans="1:15" x14ac:dyDescent="0.35">
      <c r="A50" s="31">
        <f t="shared" si="0"/>
        <v>44233</v>
      </c>
      <c r="B50" s="31">
        <v>44227</v>
      </c>
      <c r="C50" s="226">
        <v>3.2</v>
      </c>
      <c r="D50" s="226">
        <v>4.8099999999999996</v>
      </c>
      <c r="E50" s="226">
        <v>9.01</v>
      </c>
      <c r="F50" s="226">
        <v>18</v>
      </c>
      <c r="G50" s="226">
        <v>14.57</v>
      </c>
      <c r="H50" s="226">
        <v>12.83</v>
      </c>
      <c r="I50" s="226">
        <v>3.79</v>
      </c>
      <c r="J50" s="226">
        <v>14.3</v>
      </c>
      <c r="K50" s="226">
        <v>9.94</v>
      </c>
      <c r="L50" s="226">
        <v>5.63</v>
      </c>
      <c r="M50" s="226">
        <v>3.9</v>
      </c>
      <c r="N50" s="226">
        <v>0.02</v>
      </c>
    </row>
    <row r="51" spans="1:15" x14ac:dyDescent="0.35">
      <c r="A51" s="31">
        <f t="shared" si="0"/>
        <v>44240</v>
      </c>
      <c r="B51" s="31">
        <v>44234</v>
      </c>
      <c r="C51" s="226">
        <v>3.55</v>
      </c>
      <c r="D51" s="226">
        <v>4.33</v>
      </c>
      <c r="E51" s="226">
        <v>9.0299999999999994</v>
      </c>
      <c r="F51" s="226">
        <v>18.71</v>
      </c>
      <c r="G51" s="226">
        <v>14.98</v>
      </c>
      <c r="H51" s="226">
        <v>12.28</v>
      </c>
      <c r="I51" s="226">
        <v>3.7</v>
      </c>
      <c r="J51" s="226">
        <v>13.7</v>
      </c>
      <c r="K51" s="226">
        <v>10.07</v>
      </c>
      <c r="L51" s="226">
        <v>5.8</v>
      </c>
      <c r="M51" s="226">
        <v>3.84</v>
      </c>
      <c r="N51" s="226">
        <v>0.01</v>
      </c>
    </row>
    <row r="52" spans="1:15" x14ac:dyDescent="0.35">
      <c r="A52" s="31">
        <f t="shared" si="0"/>
        <v>44247</v>
      </c>
      <c r="B52" s="31">
        <v>44241</v>
      </c>
      <c r="C52" s="226">
        <v>4.24</v>
      </c>
      <c r="D52" s="226">
        <v>4.57</v>
      </c>
      <c r="E52" s="226">
        <v>9.4700000000000006</v>
      </c>
      <c r="F52" s="226">
        <v>20.079999999999998</v>
      </c>
      <c r="G52" s="226">
        <v>14.36</v>
      </c>
      <c r="H52" s="226">
        <v>11.91</v>
      </c>
      <c r="I52" s="226">
        <v>4.01</v>
      </c>
      <c r="J52" s="226">
        <v>13.19</v>
      </c>
      <c r="K52" s="226">
        <v>9.6999999999999993</v>
      </c>
      <c r="L52" s="226">
        <v>5.0199999999999996</v>
      </c>
      <c r="M52" s="226">
        <v>3.44</v>
      </c>
      <c r="N52" s="226">
        <v>0.01</v>
      </c>
    </row>
    <row r="53" spans="1:15" x14ac:dyDescent="0.35">
      <c r="A53" s="31">
        <f t="shared" si="0"/>
        <v>44254</v>
      </c>
      <c r="B53" s="31">
        <v>44248</v>
      </c>
      <c r="C53" s="226">
        <v>3.78</v>
      </c>
      <c r="D53" s="226">
        <v>5.45</v>
      </c>
      <c r="E53" s="226">
        <v>10.18</v>
      </c>
      <c r="F53" s="226">
        <v>18.54</v>
      </c>
      <c r="G53" s="226">
        <v>14.32</v>
      </c>
      <c r="H53" s="226">
        <v>12.43</v>
      </c>
      <c r="I53" s="226">
        <v>4.4000000000000004</v>
      </c>
      <c r="J53" s="226">
        <v>13.62</v>
      </c>
      <c r="K53" s="226">
        <v>9.73</v>
      </c>
      <c r="L53" s="226">
        <v>4.5999999999999996</v>
      </c>
      <c r="M53" s="226">
        <v>2.92</v>
      </c>
      <c r="N53" s="226">
        <v>0.03</v>
      </c>
    </row>
    <row r="54" spans="1:15" x14ac:dyDescent="0.35">
      <c r="A54" s="31">
        <f t="shared" si="0"/>
        <v>44261</v>
      </c>
      <c r="B54" s="31">
        <v>44255</v>
      </c>
      <c r="C54" s="226">
        <v>4.0199999999999996</v>
      </c>
      <c r="D54" s="226">
        <v>5.43</v>
      </c>
      <c r="E54" s="226">
        <v>10.15</v>
      </c>
      <c r="F54" s="226">
        <v>19.420000000000002</v>
      </c>
      <c r="G54" s="226">
        <v>15.44</v>
      </c>
      <c r="H54" s="226">
        <v>12.35</v>
      </c>
      <c r="I54" s="226">
        <v>4.29</v>
      </c>
      <c r="J54" s="226">
        <v>12.73</v>
      </c>
      <c r="K54" s="226">
        <v>9.07</v>
      </c>
      <c r="L54" s="226">
        <v>4.42</v>
      </c>
      <c r="M54" s="226">
        <v>2.65</v>
      </c>
      <c r="N54" s="226">
        <v>0.03</v>
      </c>
    </row>
    <row r="55" spans="1:15" x14ac:dyDescent="0.35">
      <c r="A55" s="31">
        <f>B55+6</f>
        <v>44268</v>
      </c>
      <c r="B55" s="31">
        <v>44262</v>
      </c>
      <c r="C55" s="226">
        <v>4.21</v>
      </c>
      <c r="D55" s="226">
        <v>5.09</v>
      </c>
      <c r="E55" s="226">
        <v>9.1199999999999992</v>
      </c>
      <c r="F55" s="226">
        <v>19.97</v>
      </c>
      <c r="G55" s="226">
        <v>15.97</v>
      </c>
      <c r="H55" s="226">
        <v>13.39</v>
      </c>
      <c r="I55" s="226">
        <v>4.6100000000000003</v>
      </c>
      <c r="J55" s="226">
        <v>13.31</v>
      </c>
      <c r="K55" s="226">
        <v>8.61</v>
      </c>
      <c r="L55" s="226">
        <v>3.65</v>
      </c>
      <c r="M55" s="226">
        <v>1.87</v>
      </c>
      <c r="N55" s="226">
        <v>0.21</v>
      </c>
    </row>
    <row r="56" spans="1:15" x14ac:dyDescent="0.35">
      <c r="A56" s="31">
        <f t="shared" ref="A56:A59" si="1">B56+6</f>
        <v>44275</v>
      </c>
      <c r="B56" s="31">
        <v>44269</v>
      </c>
      <c r="C56" s="226">
        <v>4.0199999999999996</v>
      </c>
      <c r="D56" s="226">
        <v>6.45</v>
      </c>
      <c r="E56" s="226">
        <v>9.9600000000000009</v>
      </c>
      <c r="F56" s="226">
        <v>19.22</v>
      </c>
      <c r="G56" s="226">
        <v>15.4</v>
      </c>
      <c r="H56" s="226">
        <v>13.41</v>
      </c>
      <c r="I56" s="226">
        <v>4.79</v>
      </c>
      <c r="J56" s="226">
        <v>13.32</v>
      </c>
      <c r="K56" s="226">
        <v>8.73</v>
      </c>
      <c r="L56" s="226">
        <v>3.15</v>
      </c>
      <c r="M56" s="226">
        <v>1.54</v>
      </c>
      <c r="N56" s="226">
        <v>0.02</v>
      </c>
    </row>
    <row r="57" spans="1:15" x14ac:dyDescent="0.35">
      <c r="A57" s="31">
        <f t="shared" si="1"/>
        <v>44282</v>
      </c>
      <c r="B57" s="31">
        <v>44276</v>
      </c>
      <c r="C57" s="226">
        <v>3.76</v>
      </c>
      <c r="D57" s="226">
        <v>5.87</v>
      </c>
      <c r="E57" s="226">
        <v>9.82</v>
      </c>
      <c r="F57" s="226">
        <v>23.4</v>
      </c>
      <c r="G57" s="226">
        <v>15.06</v>
      </c>
      <c r="H57" s="226">
        <v>12.32</v>
      </c>
      <c r="I57" s="226">
        <v>4.71</v>
      </c>
      <c r="J57" s="226">
        <v>13.33</v>
      </c>
      <c r="K57" s="226">
        <v>7.79</v>
      </c>
      <c r="L57" s="226">
        <v>2.68</v>
      </c>
      <c r="M57" s="226">
        <v>1.23</v>
      </c>
      <c r="N57" s="226">
        <v>0.02</v>
      </c>
    </row>
    <row r="58" spans="1:15" x14ac:dyDescent="0.35">
      <c r="A58" s="123">
        <f t="shared" si="1"/>
        <v>44289</v>
      </c>
      <c r="B58" s="123">
        <v>44283</v>
      </c>
      <c r="C58" s="226">
        <v>4</v>
      </c>
      <c r="D58" s="226">
        <v>6.15</v>
      </c>
      <c r="E58" s="226">
        <v>9.66</v>
      </c>
      <c r="F58" s="226">
        <v>23.27</v>
      </c>
      <c r="G58" s="226">
        <v>16.27</v>
      </c>
      <c r="H58" s="226">
        <v>12.37</v>
      </c>
      <c r="I58" s="226">
        <v>4.99</v>
      </c>
      <c r="J58" s="226">
        <v>12.09</v>
      </c>
      <c r="K58" s="226">
        <v>7.57</v>
      </c>
      <c r="L58" s="226">
        <v>2.3199999999999998</v>
      </c>
      <c r="M58" s="226">
        <v>1.31</v>
      </c>
      <c r="N58" s="226">
        <v>0.01</v>
      </c>
      <c r="O58" s="127"/>
    </row>
    <row r="59" spans="1:15" x14ac:dyDescent="0.35">
      <c r="A59" s="133">
        <f t="shared" si="1"/>
        <v>44296</v>
      </c>
      <c r="B59" s="31">
        <v>44290</v>
      </c>
      <c r="C59" s="226">
        <v>4.67</v>
      </c>
      <c r="D59" s="226">
        <v>6.71</v>
      </c>
      <c r="E59" s="226">
        <v>9.9</v>
      </c>
      <c r="F59" s="226">
        <v>21.5</v>
      </c>
      <c r="G59" s="226">
        <v>17.170000000000002</v>
      </c>
      <c r="H59" s="226">
        <v>11.8</v>
      </c>
      <c r="I59" s="226">
        <v>5.39</v>
      </c>
      <c r="J59" s="226">
        <v>12.15</v>
      </c>
      <c r="K59" s="226">
        <v>7.37</v>
      </c>
      <c r="L59" s="226">
        <v>2.13</v>
      </c>
      <c r="M59" s="226">
        <v>1.19</v>
      </c>
      <c r="N59" s="226">
        <v>0.01</v>
      </c>
    </row>
    <row r="60" spans="1:15" x14ac:dyDescent="0.35">
      <c r="A60" s="133">
        <v>44303</v>
      </c>
      <c r="B60" s="31">
        <v>44297</v>
      </c>
      <c r="C60" s="226">
        <v>4.97</v>
      </c>
      <c r="D60" s="226">
        <v>6.69</v>
      </c>
      <c r="E60" s="226">
        <v>10.09</v>
      </c>
      <c r="F60" s="226">
        <v>20.94</v>
      </c>
      <c r="G60" s="226">
        <v>16.670000000000002</v>
      </c>
      <c r="H60" s="226">
        <v>12.6</v>
      </c>
      <c r="I60" s="226">
        <v>5.62</v>
      </c>
      <c r="J60" s="226">
        <v>12.18</v>
      </c>
      <c r="K60" s="226">
        <v>6.53</v>
      </c>
      <c r="L60" s="226">
        <v>2.27</v>
      </c>
      <c r="M60" s="226">
        <v>1.3</v>
      </c>
      <c r="N60" s="226">
        <v>0.15</v>
      </c>
    </row>
    <row r="61" spans="1:15" x14ac:dyDescent="0.35">
      <c r="A61" s="133">
        <v>44310</v>
      </c>
      <c r="B61" s="31">
        <v>44304</v>
      </c>
      <c r="C61" s="226">
        <v>5.17</v>
      </c>
      <c r="D61" s="226">
        <v>6.88</v>
      </c>
      <c r="E61" s="226">
        <v>10.07</v>
      </c>
      <c r="F61" s="226">
        <v>20.45</v>
      </c>
      <c r="G61" s="226">
        <v>16.809999999999999</v>
      </c>
      <c r="H61" s="226">
        <v>11.95</v>
      </c>
      <c r="I61" s="226">
        <v>5.5</v>
      </c>
      <c r="J61" s="226">
        <v>12.67</v>
      </c>
      <c r="K61" s="226">
        <v>6.9</v>
      </c>
      <c r="L61" s="226">
        <v>2.0699999999999998</v>
      </c>
      <c r="M61" s="226">
        <v>1.52</v>
      </c>
      <c r="N61" s="226">
        <v>0</v>
      </c>
    </row>
    <row r="62" spans="1:15" x14ac:dyDescent="0.35">
      <c r="A62" s="133">
        <v>44317</v>
      </c>
      <c r="B62" s="31">
        <v>44311</v>
      </c>
      <c r="C62" s="226">
        <v>5.16</v>
      </c>
      <c r="D62" s="226">
        <v>8.27</v>
      </c>
      <c r="E62" s="226">
        <v>11.94</v>
      </c>
      <c r="F62" s="226">
        <v>17.91</v>
      </c>
      <c r="G62" s="226">
        <v>16.46</v>
      </c>
      <c r="H62" s="226">
        <v>12.46</v>
      </c>
      <c r="I62" s="226">
        <v>7.22</v>
      </c>
      <c r="J62" s="226">
        <v>10.93</v>
      </c>
      <c r="K62" s="226">
        <v>5.55</v>
      </c>
      <c r="L62" s="226">
        <v>2.42</v>
      </c>
      <c r="M62" s="226">
        <v>1.68</v>
      </c>
      <c r="N62" s="226">
        <v>0</v>
      </c>
    </row>
    <row r="63" spans="1:15" x14ac:dyDescent="0.35">
      <c r="A63" s="133">
        <v>44324</v>
      </c>
      <c r="B63" s="31">
        <v>44318</v>
      </c>
      <c r="C63" s="226">
        <v>5.67</v>
      </c>
      <c r="D63" s="226">
        <v>8.83</v>
      </c>
      <c r="E63" s="226">
        <v>10.7</v>
      </c>
      <c r="F63" s="226">
        <v>17.47</v>
      </c>
      <c r="G63" s="226">
        <v>15.43</v>
      </c>
      <c r="H63" s="226">
        <v>12.43</v>
      </c>
      <c r="I63" s="226">
        <v>6.69</v>
      </c>
      <c r="J63" s="226">
        <v>11.65</v>
      </c>
      <c r="K63" s="226">
        <v>6.6</v>
      </c>
      <c r="L63" s="226">
        <v>2.46</v>
      </c>
      <c r="M63" s="226">
        <v>2.0699999999999998</v>
      </c>
      <c r="N63" s="226">
        <v>0</v>
      </c>
    </row>
    <row r="64" spans="1:15" x14ac:dyDescent="0.35">
      <c r="A64" s="133">
        <v>44331</v>
      </c>
      <c r="B64" s="31">
        <v>44325</v>
      </c>
      <c r="C64" s="226">
        <v>5.68</v>
      </c>
      <c r="D64" s="226">
        <v>9.06</v>
      </c>
      <c r="E64" s="226">
        <v>9.86</v>
      </c>
      <c r="F64" s="226">
        <v>18.53</v>
      </c>
      <c r="G64" s="226">
        <v>15.24</v>
      </c>
      <c r="H64" s="226">
        <v>12.15</v>
      </c>
      <c r="I64" s="226">
        <v>5.68</v>
      </c>
      <c r="J64" s="226">
        <v>10.36</v>
      </c>
      <c r="K64" s="226">
        <v>6.87</v>
      </c>
      <c r="L64" s="226">
        <v>3.59</v>
      </c>
      <c r="M64" s="226">
        <v>2.99</v>
      </c>
      <c r="N64" s="226">
        <v>0</v>
      </c>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filterMode="1">
    <tabColor theme="7"/>
  </sheetPr>
  <dimension ref="A1:Q7041"/>
  <sheetViews>
    <sheetView workbookViewId="0">
      <pane ySplit="1" topLeftCell="A6985" activePane="bottomLeft" state="frozen"/>
      <selection activeCell="F21" sqref="F21:G34"/>
      <selection pane="bottomLeft" activeCell="A7007" sqref="A7007:XFD7007"/>
    </sheetView>
  </sheetViews>
  <sheetFormatPr defaultColWidth="9.1796875" defaultRowHeight="14.5" x14ac:dyDescent="0.35"/>
  <cols>
    <col min="1" max="1" width="18.81640625" style="49" bestFit="1" customWidth="1"/>
    <col min="2" max="2" width="10.54296875" style="60" bestFit="1" customWidth="1"/>
    <col min="3" max="3" width="13.81640625" style="58" bestFit="1" customWidth="1"/>
    <col min="4" max="4" width="16.81640625" style="60" bestFit="1" customWidth="1"/>
    <col min="5" max="5" width="22" style="60" bestFit="1" customWidth="1"/>
    <col min="6" max="6" width="17.81640625" style="59" bestFit="1" customWidth="1"/>
    <col min="7" max="7" width="17.81640625" style="60" customWidth="1"/>
    <col min="8" max="8" width="21.81640625" style="60" bestFit="1" customWidth="1"/>
    <col min="9" max="9" width="10.453125" style="60" bestFit="1" customWidth="1"/>
    <col min="10" max="10" width="25.54296875" style="60" bestFit="1" customWidth="1"/>
    <col min="11" max="11" width="18.1796875" style="60" bestFit="1" customWidth="1"/>
    <col min="12" max="12" width="16.81640625" style="61" bestFit="1" customWidth="1"/>
    <col min="13" max="13" width="22.81640625" style="60" bestFit="1" customWidth="1"/>
    <col min="14" max="14" width="11.81640625" style="64" bestFit="1" customWidth="1"/>
    <col min="15" max="15" width="11.54296875" style="171" bestFit="1" customWidth="1"/>
    <col min="16" max="17" width="10.81640625" style="171" bestFit="1" customWidth="1"/>
    <col min="18" max="16384" width="9.1796875" style="57"/>
  </cols>
  <sheetData>
    <row r="1" spans="1:17" s="49" customFormat="1" x14ac:dyDescent="0.35">
      <c r="A1" s="49" t="s">
        <v>118</v>
      </c>
      <c r="B1" s="53" t="s">
        <v>116</v>
      </c>
      <c r="C1" s="51" t="s">
        <v>138</v>
      </c>
      <c r="D1" s="53" t="s">
        <v>114</v>
      </c>
      <c r="E1" s="53" t="s">
        <v>112</v>
      </c>
      <c r="F1" s="52" t="s">
        <v>110</v>
      </c>
      <c r="G1" s="53" t="s">
        <v>96</v>
      </c>
      <c r="H1" s="53" t="s">
        <v>133</v>
      </c>
      <c r="I1" s="53" t="s">
        <v>106</v>
      </c>
      <c r="J1" s="53" t="s">
        <v>104</v>
      </c>
      <c r="K1" s="53" t="s">
        <v>102</v>
      </c>
      <c r="L1" s="54" t="s">
        <v>100</v>
      </c>
      <c r="M1" s="53" t="s">
        <v>98</v>
      </c>
      <c r="N1" s="166" t="s">
        <v>94</v>
      </c>
      <c r="O1" s="170" t="s">
        <v>27</v>
      </c>
      <c r="P1" s="170" t="s">
        <v>126</v>
      </c>
      <c r="Q1" s="170" t="s">
        <v>125</v>
      </c>
    </row>
    <row r="2" spans="1:17" hidden="1" x14ac:dyDescent="0.35">
      <c r="A2" s="49" t="s">
        <v>936</v>
      </c>
      <c r="B2" s="60" t="s">
        <v>460</v>
      </c>
      <c r="C2" s="58">
        <v>18224.238036758699</v>
      </c>
      <c r="D2" s="60">
        <v>772</v>
      </c>
      <c r="E2" s="60">
        <v>193</v>
      </c>
      <c r="F2" s="59">
        <v>75.644941960855604</v>
      </c>
      <c r="G2" s="59" t="s">
        <v>436</v>
      </c>
      <c r="H2" s="60" t="s">
        <v>491</v>
      </c>
      <c r="I2" s="60">
        <v>15154</v>
      </c>
      <c r="J2" s="60">
        <v>1970</v>
      </c>
      <c r="K2" s="60">
        <v>204</v>
      </c>
      <c r="L2" s="61">
        <v>0.10355329949238579</v>
      </c>
      <c r="M2" s="60" t="s">
        <v>491</v>
      </c>
      <c r="N2" s="64">
        <v>10809.779789017601</v>
      </c>
      <c r="O2" s="56">
        <v>44189</v>
      </c>
      <c r="P2" s="56">
        <f t="shared" ref="P2:P65" si="0">O2-18</f>
        <v>44171</v>
      </c>
      <c r="Q2" s="56">
        <f t="shared" ref="Q2:Q65" si="1">O2-5</f>
        <v>44184</v>
      </c>
    </row>
    <row r="3" spans="1:17" hidden="1" x14ac:dyDescent="0.35">
      <c r="A3" s="49" t="s">
        <v>935</v>
      </c>
      <c r="B3" s="60" t="s">
        <v>463</v>
      </c>
      <c r="C3" s="58">
        <v>23727.780397963001</v>
      </c>
      <c r="D3" s="60">
        <v>468</v>
      </c>
      <c r="E3" s="60">
        <v>88</v>
      </c>
      <c r="F3" s="59">
        <v>26.490949344144749</v>
      </c>
      <c r="G3" s="59" t="s">
        <v>440</v>
      </c>
      <c r="H3" s="60" t="s">
        <v>491</v>
      </c>
      <c r="I3" s="60">
        <v>22132</v>
      </c>
      <c r="J3" s="60">
        <v>2413</v>
      </c>
      <c r="K3" s="60">
        <v>101</v>
      </c>
      <c r="L3" s="61">
        <v>4.1856610029009533E-2</v>
      </c>
      <c r="M3" s="60" t="s">
        <v>491</v>
      </c>
      <c r="N3" s="64">
        <v>10169.51421299884</v>
      </c>
      <c r="O3" s="56">
        <v>44189</v>
      </c>
      <c r="P3" s="56">
        <f t="shared" si="0"/>
        <v>44171</v>
      </c>
      <c r="Q3" s="56">
        <f t="shared" si="1"/>
        <v>44184</v>
      </c>
    </row>
    <row r="4" spans="1:17" hidden="1" x14ac:dyDescent="0.35">
      <c r="A4" s="49" t="s">
        <v>934</v>
      </c>
      <c r="B4" s="60" t="s">
        <v>469</v>
      </c>
      <c r="C4" s="58">
        <v>10449.281569213599</v>
      </c>
      <c r="D4" s="60">
        <v>509</v>
      </c>
      <c r="E4" s="60">
        <v>131</v>
      </c>
      <c r="F4" s="59">
        <v>89.548193291216521</v>
      </c>
      <c r="G4" s="59" t="s">
        <v>436</v>
      </c>
      <c r="H4" s="60" t="s">
        <v>472</v>
      </c>
      <c r="I4" s="60">
        <v>10521</v>
      </c>
      <c r="J4" s="60">
        <v>1511</v>
      </c>
      <c r="K4" s="60">
        <v>158</v>
      </c>
      <c r="L4" s="61">
        <v>0.10456651224354732</v>
      </c>
      <c r="M4" s="60" t="s">
        <v>491</v>
      </c>
      <c r="N4" s="64">
        <v>14460.324281544996</v>
      </c>
      <c r="O4" s="56">
        <v>44189</v>
      </c>
      <c r="P4" s="56">
        <f t="shared" si="0"/>
        <v>44171</v>
      </c>
      <c r="Q4" s="56">
        <f t="shared" si="1"/>
        <v>44184</v>
      </c>
    </row>
    <row r="5" spans="1:17" hidden="1" x14ac:dyDescent="0.35">
      <c r="A5" s="49" t="s">
        <v>933</v>
      </c>
      <c r="B5" s="60" t="s">
        <v>470</v>
      </c>
      <c r="C5" s="58">
        <v>8227.4352056835796</v>
      </c>
      <c r="D5" s="60">
        <v>110</v>
      </c>
      <c r="E5" s="60">
        <v>21</v>
      </c>
      <c r="F5" s="59">
        <v>18.23168414579294</v>
      </c>
      <c r="G5" s="59" t="s">
        <v>440</v>
      </c>
      <c r="H5" s="60" t="s">
        <v>472</v>
      </c>
      <c r="I5" s="60">
        <v>6729</v>
      </c>
      <c r="J5" s="60">
        <v>765</v>
      </c>
      <c r="K5" s="60">
        <v>22</v>
      </c>
      <c r="L5" s="61">
        <v>2.8758169934640521E-2</v>
      </c>
      <c r="M5" s="60" t="s">
        <v>472</v>
      </c>
      <c r="N5" s="64">
        <v>9298.1589143544006</v>
      </c>
      <c r="O5" s="56">
        <v>44189</v>
      </c>
      <c r="P5" s="56">
        <f t="shared" si="0"/>
        <v>44171</v>
      </c>
      <c r="Q5" s="56">
        <f t="shared" si="1"/>
        <v>44184</v>
      </c>
    </row>
    <row r="6" spans="1:17" hidden="1" x14ac:dyDescent="0.35">
      <c r="A6" s="49" t="s">
        <v>932</v>
      </c>
      <c r="B6" s="60" t="s">
        <v>465</v>
      </c>
      <c r="C6" s="58">
        <v>28496.164598917199</v>
      </c>
      <c r="D6" s="60">
        <v>1287</v>
      </c>
      <c r="E6" s="60">
        <v>199</v>
      </c>
      <c r="F6" s="59">
        <v>49.881399529906666</v>
      </c>
      <c r="G6" s="59" t="s">
        <v>436</v>
      </c>
      <c r="H6" s="60" t="s">
        <v>472</v>
      </c>
      <c r="I6" s="60">
        <v>32709</v>
      </c>
      <c r="J6" s="60">
        <v>3582</v>
      </c>
      <c r="K6" s="60">
        <v>226</v>
      </c>
      <c r="L6" s="61">
        <v>6.3093243997766613E-2</v>
      </c>
      <c r="M6" s="60" t="s">
        <v>472</v>
      </c>
      <c r="N6" s="64">
        <v>12570.112681536481</v>
      </c>
      <c r="O6" s="56">
        <v>44189</v>
      </c>
      <c r="P6" s="56">
        <f t="shared" si="0"/>
        <v>44171</v>
      </c>
      <c r="Q6" s="56">
        <f t="shared" si="1"/>
        <v>44184</v>
      </c>
    </row>
    <row r="7" spans="1:17" hidden="1" x14ac:dyDescent="0.35">
      <c r="A7" s="49" t="s">
        <v>931</v>
      </c>
      <c r="B7" s="60" t="s">
        <v>470</v>
      </c>
      <c r="C7" s="58">
        <v>462.23398096760798</v>
      </c>
      <c r="D7" s="60" t="s">
        <v>504</v>
      </c>
      <c r="E7" s="60">
        <v>0</v>
      </c>
      <c r="F7" s="59">
        <v>0</v>
      </c>
      <c r="G7" s="65" t="s">
        <v>446</v>
      </c>
      <c r="H7" s="60" t="s">
        <v>476</v>
      </c>
      <c r="I7" s="60">
        <v>147</v>
      </c>
      <c r="J7" s="60">
        <v>11</v>
      </c>
      <c r="K7" s="60">
        <v>0</v>
      </c>
      <c r="L7" s="61">
        <v>0</v>
      </c>
      <c r="M7" s="60" t="s">
        <v>476</v>
      </c>
      <c r="N7" s="64">
        <v>2379.747152507779</v>
      </c>
      <c r="O7" s="56">
        <v>44189</v>
      </c>
      <c r="P7" s="56">
        <f t="shared" si="0"/>
        <v>44171</v>
      </c>
      <c r="Q7" s="56">
        <f t="shared" si="1"/>
        <v>44184</v>
      </c>
    </row>
    <row r="8" spans="1:17" hidden="1" x14ac:dyDescent="0.35">
      <c r="A8" s="49" t="s">
        <v>930</v>
      </c>
      <c r="B8" s="60" t="s">
        <v>467</v>
      </c>
      <c r="C8" s="58">
        <v>16598.0263143665</v>
      </c>
      <c r="D8" s="60">
        <v>554</v>
      </c>
      <c r="E8" s="60">
        <v>127</v>
      </c>
      <c r="F8" s="59">
        <v>54.653658209812292</v>
      </c>
      <c r="G8" s="59" t="s">
        <v>436</v>
      </c>
      <c r="H8" s="60" t="s">
        <v>472</v>
      </c>
      <c r="I8" s="60">
        <v>15329</v>
      </c>
      <c r="J8" s="60">
        <v>1854</v>
      </c>
      <c r="K8" s="60">
        <v>145</v>
      </c>
      <c r="L8" s="61">
        <v>7.8209277238403457E-2</v>
      </c>
      <c r="M8" s="60" t="s">
        <v>491</v>
      </c>
      <c r="N8" s="64">
        <v>11170.002775542425</v>
      </c>
      <c r="O8" s="56">
        <v>44189</v>
      </c>
      <c r="P8" s="56">
        <f t="shared" si="0"/>
        <v>44171</v>
      </c>
      <c r="Q8" s="56">
        <f t="shared" si="1"/>
        <v>44184</v>
      </c>
    </row>
    <row r="9" spans="1:17" hidden="1" x14ac:dyDescent="0.35">
      <c r="A9" s="49" t="s">
        <v>929</v>
      </c>
      <c r="B9" s="60" t="s">
        <v>464</v>
      </c>
      <c r="C9" s="58">
        <v>40259.238105780198</v>
      </c>
      <c r="D9" s="60">
        <v>769</v>
      </c>
      <c r="E9" s="60">
        <v>120</v>
      </c>
      <c r="F9" s="59">
        <v>21.290588135094229</v>
      </c>
      <c r="G9" s="59" t="s">
        <v>440</v>
      </c>
      <c r="H9" s="60" t="s">
        <v>472</v>
      </c>
      <c r="I9" s="60">
        <v>177814</v>
      </c>
      <c r="J9" s="60">
        <v>6172</v>
      </c>
      <c r="K9" s="60">
        <v>127</v>
      </c>
      <c r="L9" s="61">
        <v>2.0576798444588464E-2</v>
      </c>
      <c r="M9" s="60" t="s">
        <v>472</v>
      </c>
      <c r="N9" s="64">
        <v>15330.642829810182</v>
      </c>
      <c r="O9" s="56">
        <v>44189</v>
      </c>
      <c r="P9" s="56">
        <f t="shared" si="0"/>
        <v>44171</v>
      </c>
      <c r="Q9" s="56">
        <f t="shared" si="1"/>
        <v>44184</v>
      </c>
    </row>
    <row r="10" spans="1:17" hidden="1" x14ac:dyDescent="0.35">
      <c r="A10" s="49" t="s">
        <v>928</v>
      </c>
      <c r="B10" s="60" t="s">
        <v>467</v>
      </c>
      <c r="C10" s="58">
        <v>36064.049778037697</v>
      </c>
      <c r="D10" s="60">
        <v>1285</v>
      </c>
      <c r="E10" s="60">
        <v>258</v>
      </c>
      <c r="F10" s="59">
        <v>51.099561868379155</v>
      </c>
      <c r="G10" s="59" t="s">
        <v>436</v>
      </c>
      <c r="H10" s="60" t="s">
        <v>472</v>
      </c>
      <c r="I10" s="60">
        <v>50911</v>
      </c>
      <c r="J10" s="60">
        <v>5437</v>
      </c>
      <c r="K10" s="60">
        <v>315</v>
      </c>
      <c r="L10" s="61">
        <v>5.7936361964318561E-2</v>
      </c>
      <c r="M10" s="60" t="s">
        <v>472</v>
      </c>
      <c r="N10" s="64">
        <v>15075.955233710405</v>
      </c>
      <c r="O10" s="56">
        <v>44189</v>
      </c>
      <c r="P10" s="56">
        <f t="shared" si="0"/>
        <v>44171</v>
      </c>
      <c r="Q10" s="56">
        <f t="shared" si="1"/>
        <v>44184</v>
      </c>
    </row>
    <row r="11" spans="1:17" hidden="1" x14ac:dyDescent="0.35">
      <c r="A11" s="49" t="s">
        <v>927</v>
      </c>
      <c r="B11" s="60" t="s">
        <v>468</v>
      </c>
      <c r="C11" s="58">
        <v>260.803252500962</v>
      </c>
      <c r="D11" s="60" t="s">
        <v>504</v>
      </c>
      <c r="E11" s="60">
        <v>0</v>
      </c>
      <c r="F11" s="59">
        <v>0</v>
      </c>
      <c r="G11" s="65" t="s">
        <v>446</v>
      </c>
      <c r="H11" s="60" t="s">
        <v>476</v>
      </c>
      <c r="I11" s="60">
        <v>397</v>
      </c>
      <c r="J11" s="60">
        <v>19</v>
      </c>
      <c r="K11" s="60">
        <v>0</v>
      </c>
      <c r="L11" s="61">
        <v>0</v>
      </c>
      <c r="M11" s="60" t="s">
        <v>476</v>
      </c>
      <c r="N11" s="64">
        <v>7285.1852182824732</v>
      </c>
      <c r="O11" s="56">
        <v>44189</v>
      </c>
      <c r="P11" s="56">
        <f t="shared" si="0"/>
        <v>44171</v>
      </c>
      <c r="Q11" s="56">
        <f t="shared" si="1"/>
        <v>44184</v>
      </c>
    </row>
    <row r="12" spans="1:17" hidden="1" x14ac:dyDescent="0.35">
      <c r="A12" s="49" t="s">
        <v>926</v>
      </c>
      <c r="B12" s="60" t="s">
        <v>463</v>
      </c>
      <c r="C12" s="58">
        <v>45827.143129014403</v>
      </c>
      <c r="D12" s="60">
        <v>897</v>
      </c>
      <c r="E12" s="60">
        <v>162</v>
      </c>
      <c r="F12" s="59">
        <v>25.250163508670454</v>
      </c>
      <c r="G12" s="59" t="s">
        <v>440</v>
      </c>
      <c r="H12" s="60" t="s">
        <v>472</v>
      </c>
      <c r="I12" s="60">
        <v>58303</v>
      </c>
      <c r="J12" s="60">
        <v>7263</v>
      </c>
      <c r="K12" s="60">
        <v>188</v>
      </c>
      <c r="L12" s="61">
        <v>2.5884620680159714E-2</v>
      </c>
      <c r="M12" s="60" t="s">
        <v>472</v>
      </c>
      <c r="N12" s="64">
        <v>15848.685962275486</v>
      </c>
      <c r="O12" s="56">
        <v>44189</v>
      </c>
      <c r="P12" s="56">
        <f t="shared" si="0"/>
        <v>44171</v>
      </c>
      <c r="Q12" s="56">
        <f t="shared" si="1"/>
        <v>44184</v>
      </c>
    </row>
    <row r="13" spans="1:17" hidden="1" x14ac:dyDescent="0.35">
      <c r="A13" s="49" t="s">
        <v>925</v>
      </c>
      <c r="B13" s="60" t="s">
        <v>458</v>
      </c>
      <c r="C13" s="58">
        <v>6286.5177862111304</v>
      </c>
      <c r="D13" s="60">
        <v>146</v>
      </c>
      <c r="E13" s="60">
        <v>34</v>
      </c>
      <c r="F13" s="59">
        <v>38.631425395761475</v>
      </c>
      <c r="G13" s="59" t="s">
        <v>436</v>
      </c>
      <c r="H13" s="60" t="s">
        <v>472</v>
      </c>
      <c r="I13" s="60">
        <v>5950</v>
      </c>
      <c r="J13" s="60">
        <v>537</v>
      </c>
      <c r="K13" s="60">
        <v>37</v>
      </c>
      <c r="L13" s="61">
        <v>6.8901303538175043E-2</v>
      </c>
      <c r="M13" s="60" t="s">
        <v>472</v>
      </c>
      <c r="N13" s="64">
        <v>8542.0898860392572</v>
      </c>
      <c r="O13" s="56">
        <v>44189</v>
      </c>
      <c r="P13" s="56">
        <f t="shared" si="0"/>
        <v>44171</v>
      </c>
      <c r="Q13" s="56">
        <f t="shared" si="1"/>
        <v>44184</v>
      </c>
    </row>
    <row r="14" spans="1:17" hidden="1" x14ac:dyDescent="0.35">
      <c r="A14" s="49" t="s">
        <v>924</v>
      </c>
      <c r="B14" s="60" t="s">
        <v>463</v>
      </c>
      <c r="C14" s="58">
        <v>3488.02577394533</v>
      </c>
      <c r="D14" s="60">
        <v>76</v>
      </c>
      <c r="E14" s="60">
        <v>14</v>
      </c>
      <c r="F14" s="59">
        <v>28.669512922460232</v>
      </c>
      <c r="G14" s="59" t="s">
        <v>444</v>
      </c>
      <c r="H14" s="60" t="s">
        <v>491</v>
      </c>
      <c r="I14" s="60">
        <v>2242</v>
      </c>
      <c r="J14" s="60">
        <v>249</v>
      </c>
      <c r="K14" s="60">
        <v>16</v>
      </c>
      <c r="L14" s="61">
        <v>6.4257028112449793E-2</v>
      </c>
      <c r="M14" s="60" t="s">
        <v>491</v>
      </c>
      <c r="N14" s="64">
        <v>7138.7087176925988</v>
      </c>
      <c r="O14" s="56">
        <v>44189</v>
      </c>
      <c r="P14" s="56">
        <f t="shared" si="0"/>
        <v>44171</v>
      </c>
      <c r="Q14" s="56">
        <f t="shared" si="1"/>
        <v>44184</v>
      </c>
    </row>
    <row r="15" spans="1:17" hidden="1" x14ac:dyDescent="0.35">
      <c r="A15" s="49" t="s">
        <v>923</v>
      </c>
      <c r="B15" s="60" t="s">
        <v>466</v>
      </c>
      <c r="C15" s="58">
        <v>1695.3715782397301</v>
      </c>
      <c r="D15" s="60">
        <v>16</v>
      </c>
      <c r="E15" s="60" t="s">
        <v>504</v>
      </c>
      <c r="F15" s="59">
        <v>16.852605610561024</v>
      </c>
      <c r="G15" s="59" t="s">
        <v>446</v>
      </c>
      <c r="H15" s="60" t="s">
        <v>472</v>
      </c>
      <c r="I15" s="60">
        <v>1280</v>
      </c>
      <c r="J15" s="60">
        <v>126</v>
      </c>
      <c r="K15" s="60">
        <v>4</v>
      </c>
      <c r="L15" s="61">
        <v>3.1746031746031744E-2</v>
      </c>
      <c r="M15" s="60" t="s">
        <v>472</v>
      </c>
      <c r="N15" s="64">
        <v>7431.9990742574118</v>
      </c>
      <c r="O15" s="56">
        <v>44189</v>
      </c>
      <c r="P15" s="56">
        <f t="shared" si="0"/>
        <v>44171</v>
      </c>
      <c r="Q15" s="56">
        <f t="shared" si="1"/>
        <v>44184</v>
      </c>
    </row>
    <row r="16" spans="1:17" hidden="1" x14ac:dyDescent="0.35">
      <c r="A16" s="49" t="s">
        <v>922</v>
      </c>
      <c r="B16" s="60" t="s">
        <v>463</v>
      </c>
      <c r="C16" s="58">
        <v>19700.450804414999</v>
      </c>
      <c r="D16" s="60">
        <v>763</v>
      </c>
      <c r="E16" s="60">
        <v>123</v>
      </c>
      <c r="F16" s="59">
        <v>44.596513922134967</v>
      </c>
      <c r="G16" s="59" t="s">
        <v>436</v>
      </c>
      <c r="H16" s="60" t="s">
        <v>472</v>
      </c>
      <c r="I16" s="60">
        <v>20836</v>
      </c>
      <c r="J16" s="60">
        <v>2586</v>
      </c>
      <c r="K16" s="60">
        <v>141</v>
      </c>
      <c r="L16" s="61">
        <v>5.4524361948955914E-2</v>
      </c>
      <c r="M16" s="60" t="s">
        <v>472</v>
      </c>
      <c r="N16" s="64">
        <v>13126.603171032313</v>
      </c>
      <c r="O16" s="56">
        <v>44189</v>
      </c>
      <c r="P16" s="56">
        <f t="shared" si="0"/>
        <v>44171</v>
      </c>
      <c r="Q16" s="56">
        <f t="shared" si="1"/>
        <v>44184</v>
      </c>
    </row>
    <row r="17" spans="1:17" hidden="1" x14ac:dyDescent="0.35">
      <c r="A17" s="49" t="s">
        <v>921</v>
      </c>
      <c r="B17" s="60" t="s">
        <v>458</v>
      </c>
      <c r="C17" s="58">
        <v>11981.336652870101</v>
      </c>
      <c r="D17" s="60">
        <v>303</v>
      </c>
      <c r="E17" s="60">
        <v>116</v>
      </c>
      <c r="F17" s="59">
        <v>69.15517463345347</v>
      </c>
      <c r="G17" s="59" t="s">
        <v>436</v>
      </c>
      <c r="H17" s="60" t="s">
        <v>491</v>
      </c>
      <c r="I17" s="60">
        <v>12060</v>
      </c>
      <c r="J17" s="60">
        <v>1847</v>
      </c>
      <c r="K17" s="60">
        <v>127</v>
      </c>
      <c r="L17" s="61">
        <v>6.8760151597184627E-2</v>
      </c>
      <c r="M17" s="60" t="s">
        <v>491</v>
      </c>
      <c r="N17" s="64">
        <v>15415.642290274478</v>
      </c>
      <c r="O17" s="56">
        <v>44189</v>
      </c>
      <c r="P17" s="56">
        <f t="shared" si="0"/>
        <v>44171</v>
      </c>
      <c r="Q17" s="56">
        <f t="shared" si="1"/>
        <v>44184</v>
      </c>
    </row>
    <row r="18" spans="1:17" hidden="1" x14ac:dyDescent="0.35">
      <c r="A18" s="49" t="s">
        <v>920</v>
      </c>
      <c r="B18" s="60" t="s">
        <v>469</v>
      </c>
      <c r="C18" s="58">
        <v>46517.435301401703</v>
      </c>
      <c r="D18" s="60">
        <v>2173</v>
      </c>
      <c r="E18" s="60">
        <v>330</v>
      </c>
      <c r="F18" s="59">
        <v>50.672244543796452</v>
      </c>
      <c r="G18" s="59" t="s">
        <v>436</v>
      </c>
      <c r="H18" s="60" t="s">
        <v>472</v>
      </c>
      <c r="I18" s="60">
        <v>39851</v>
      </c>
      <c r="J18" s="60">
        <v>4972</v>
      </c>
      <c r="K18" s="60">
        <v>390</v>
      </c>
      <c r="L18" s="61">
        <v>7.8439259855189056E-2</v>
      </c>
      <c r="M18" s="60" t="s">
        <v>472</v>
      </c>
      <c r="N18" s="64">
        <v>10688.465449104799</v>
      </c>
      <c r="O18" s="56">
        <v>44189</v>
      </c>
      <c r="P18" s="56">
        <f t="shared" si="0"/>
        <v>44171</v>
      </c>
      <c r="Q18" s="56">
        <f t="shared" si="1"/>
        <v>44184</v>
      </c>
    </row>
    <row r="19" spans="1:17" hidden="1" x14ac:dyDescent="0.35">
      <c r="A19" s="49" t="s">
        <v>919</v>
      </c>
      <c r="B19" s="60" t="s">
        <v>458</v>
      </c>
      <c r="C19" s="58">
        <v>16484.126202190801</v>
      </c>
      <c r="D19" s="60">
        <v>808</v>
      </c>
      <c r="E19" s="60">
        <v>216</v>
      </c>
      <c r="F19" s="59">
        <v>93.596537901541382</v>
      </c>
      <c r="G19" s="59" t="s">
        <v>436</v>
      </c>
      <c r="H19" s="60" t="s">
        <v>491</v>
      </c>
      <c r="I19" s="60">
        <v>18995</v>
      </c>
      <c r="J19" s="60">
        <v>2425</v>
      </c>
      <c r="K19" s="60">
        <v>229</v>
      </c>
      <c r="L19" s="61">
        <v>9.4432989690721655E-2</v>
      </c>
      <c r="M19" s="60" t="s">
        <v>491</v>
      </c>
      <c r="N19" s="64">
        <v>14711.122508135788</v>
      </c>
      <c r="O19" s="56">
        <v>44189</v>
      </c>
      <c r="P19" s="56">
        <f t="shared" si="0"/>
        <v>44171</v>
      </c>
      <c r="Q19" s="56">
        <f t="shared" si="1"/>
        <v>44184</v>
      </c>
    </row>
    <row r="20" spans="1:17" hidden="1" x14ac:dyDescent="0.35">
      <c r="A20" s="49" t="s">
        <v>918</v>
      </c>
      <c r="B20" s="60" t="s">
        <v>461</v>
      </c>
      <c r="C20" s="58">
        <v>4376.1911247030603</v>
      </c>
      <c r="D20" s="60">
        <v>220</v>
      </c>
      <c r="E20" s="60">
        <v>52</v>
      </c>
      <c r="F20" s="59">
        <v>84.874851404890165</v>
      </c>
      <c r="G20" s="59" t="s">
        <v>436</v>
      </c>
      <c r="H20" s="60" t="s">
        <v>472</v>
      </c>
      <c r="I20" s="60">
        <v>4300</v>
      </c>
      <c r="J20" s="60">
        <v>580</v>
      </c>
      <c r="K20" s="60">
        <v>54</v>
      </c>
      <c r="L20" s="61">
        <v>9.3103448275862075E-2</v>
      </c>
      <c r="M20" s="60" t="s">
        <v>472</v>
      </c>
      <c r="N20" s="64">
        <v>13253.534488609772</v>
      </c>
      <c r="O20" s="56">
        <v>44189</v>
      </c>
      <c r="P20" s="56">
        <f t="shared" si="0"/>
        <v>44171</v>
      </c>
      <c r="Q20" s="56">
        <f t="shared" si="1"/>
        <v>44184</v>
      </c>
    </row>
    <row r="21" spans="1:17" hidden="1" x14ac:dyDescent="0.35">
      <c r="A21" s="49" t="s">
        <v>917</v>
      </c>
      <c r="B21" s="60" t="s">
        <v>463</v>
      </c>
      <c r="C21" s="58">
        <v>8098.2221370774687</v>
      </c>
      <c r="D21" s="60">
        <v>337</v>
      </c>
      <c r="E21" s="60">
        <v>108</v>
      </c>
      <c r="F21" s="59">
        <v>95.259003565314501</v>
      </c>
      <c r="G21" s="59" t="s">
        <v>436</v>
      </c>
      <c r="H21" s="60" t="s">
        <v>491</v>
      </c>
      <c r="I21" s="60">
        <v>11414</v>
      </c>
      <c r="J21" s="60">
        <v>1156</v>
      </c>
      <c r="K21" s="60">
        <v>112</v>
      </c>
      <c r="L21" s="61">
        <v>9.6885813148788927E-2</v>
      </c>
      <c r="M21" s="60" t="s">
        <v>491</v>
      </c>
      <c r="N21" s="64">
        <v>14274.738089824537</v>
      </c>
      <c r="O21" s="56">
        <v>44189</v>
      </c>
      <c r="P21" s="56">
        <f t="shared" si="0"/>
        <v>44171</v>
      </c>
      <c r="Q21" s="56">
        <f t="shared" si="1"/>
        <v>44184</v>
      </c>
    </row>
    <row r="22" spans="1:17" hidden="1" x14ac:dyDescent="0.35">
      <c r="A22" s="49" t="s">
        <v>471</v>
      </c>
      <c r="B22" s="60" t="s">
        <v>471</v>
      </c>
      <c r="C22" s="58">
        <v>44772.5204478296</v>
      </c>
      <c r="D22" s="60">
        <v>1531</v>
      </c>
      <c r="E22" s="60">
        <v>288</v>
      </c>
      <c r="F22" s="59">
        <v>45.946550173334707</v>
      </c>
      <c r="G22" s="59" t="s">
        <v>436</v>
      </c>
      <c r="H22" s="60" t="s">
        <v>491</v>
      </c>
      <c r="I22" s="60">
        <v>36454</v>
      </c>
      <c r="J22" s="60">
        <v>4914</v>
      </c>
      <c r="K22" s="60">
        <v>315</v>
      </c>
      <c r="L22" s="61">
        <v>6.4102564102564097E-2</v>
      </c>
      <c r="M22" s="60" t="s">
        <v>491</v>
      </c>
      <c r="N22" s="64">
        <v>10975.482172655329</v>
      </c>
      <c r="O22" s="56">
        <v>44189</v>
      </c>
      <c r="P22" s="56">
        <f t="shared" si="0"/>
        <v>44171</v>
      </c>
      <c r="Q22" s="56">
        <f t="shared" si="1"/>
        <v>44184</v>
      </c>
    </row>
    <row r="23" spans="1:17" hidden="1" x14ac:dyDescent="0.35">
      <c r="A23" s="49" t="s">
        <v>916</v>
      </c>
      <c r="B23" s="60" t="s">
        <v>458</v>
      </c>
      <c r="C23" s="58">
        <v>5560.1288200980598</v>
      </c>
      <c r="D23" s="60">
        <v>132</v>
      </c>
      <c r="E23" s="60">
        <v>22</v>
      </c>
      <c r="F23" s="59">
        <v>28.262448987663156</v>
      </c>
      <c r="G23" s="59" t="s">
        <v>440</v>
      </c>
      <c r="H23" s="60" t="s">
        <v>472</v>
      </c>
      <c r="I23" s="60">
        <v>4377</v>
      </c>
      <c r="J23" s="60">
        <v>427</v>
      </c>
      <c r="K23" s="60">
        <v>23</v>
      </c>
      <c r="L23" s="61">
        <v>5.3864168618266976E-2</v>
      </c>
      <c r="M23" s="60" t="s">
        <v>472</v>
      </c>
      <c r="N23" s="64">
        <v>7679.678184011379</v>
      </c>
      <c r="O23" s="56">
        <v>44189</v>
      </c>
      <c r="P23" s="56">
        <f t="shared" si="0"/>
        <v>44171</v>
      </c>
      <c r="Q23" s="56">
        <f t="shared" si="1"/>
        <v>44184</v>
      </c>
    </row>
    <row r="24" spans="1:17" hidden="1" x14ac:dyDescent="0.35">
      <c r="A24" s="49" t="s">
        <v>915</v>
      </c>
      <c r="B24" s="60" t="s">
        <v>470</v>
      </c>
      <c r="C24" s="58">
        <v>1795.3967800267301</v>
      </c>
      <c r="D24" s="60">
        <v>29</v>
      </c>
      <c r="E24" s="60">
        <v>6</v>
      </c>
      <c r="F24" s="59">
        <v>23.870569076382544</v>
      </c>
      <c r="G24" s="59" t="s">
        <v>446</v>
      </c>
      <c r="H24" s="60" t="s">
        <v>491</v>
      </c>
      <c r="I24" s="60">
        <v>1353</v>
      </c>
      <c r="J24" s="60">
        <v>175</v>
      </c>
      <c r="K24" s="60">
        <v>7</v>
      </c>
      <c r="L24" s="61">
        <v>0.04</v>
      </c>
      <c r="M24" s="60" t="s">
        <v>491</v>
      </c>
      <c r="N24" s="64">
        <v>9747.149039522872</v>
      </c>
      <c r="O24" s="56">
        <v>44189</v>
      </c>
      <c r="P24" s="56">
        <f t="shared" si="0"/>
        <v>44171</v>
      </c>
      <c r="Q24" s="56">
        <f t="shared" si="1"/>
        <v>44184</v>
      </c>
    </row>
    <row r="25" spans="1:17" hidden="1" x14ac:dyDescent="0.35">
      <c r="A25" s="49" t="s">
        <v>914</v>
      </c>
      <c r="B25" s="60" t="s">
        <v>463</v>
      </c>
      <c r="C25" s="58">
        <v>14994.700089288801</v>
      </c>
      <c r="D25" s="60">
        <v>449</v>
      </c>
      <c r="E25" s="60">
        <v>57</v>
      </c>
      <c r="F25" s="59">
        <v>27.152450847195833</v>
      </c>
      <c r="G25" s="59" t="s">
        <v>440</v>
      </c>
      <c r="H25" s="60" t="s">
        <v>491</v>
      </c>
      <c r="I25" s="60">
        <v>21196</v>
      </c>
      <c r="J25" s="60">
        <v>2600</v>
      </c>
      <c r="K25" s="60">
        <v>66</v>
      </c>
      <c r="L25" s="61">
        <v>2.5384615384615384E-2</v>
      </c>
      <c r="M25" s="60" t="s">
        <v>476</v>
      </c>
      <c r="N25" s="64">
        <v>17339.459839261901</v>
      </c>
      <c r="O25" s="56">
        <v>44189</v>
      </c>
      <c r="P25" s="56">
        <f t="shared" si="0"/>
        <v>44171</v>
      </c>
      <c r="Q25" s="56">
        <f t="shared" si="1"/>
        <v>44184</v>
      </c>
    </row>
    <row r="26" spans="1:17" hidden="1" x14ac:dyDescent="0.35">
      <c r="A26" s="49" t="s">
        <v>913</v>
      </c>
      <c r="B26" s="60" t="s">
        <v>464</v>
      </c>
      <c r="C26" s="58">
        <v>16054.358189729401</v>
      </c>
      <c r="D26" s="60">
        <v>344</v>
      </c>
      <c r="E26" s="60">
        <v>51</v>
      </c>
      <c r="F26" s="59">
        <v>22.690767826443668</v>
      </c>
      <c r="G26" s="59" t="s">
        <v>440</v>
      </c>
      <c r="H26" s="60" t="s">
        <v>472</v>
      </c>
      <c r="I26" s="60">
        <v>17805</v>
      </c>
      <c r="J26" s="60">
        <v>1784</v>
      </c>
      <c r="K26" s="60">
        <v>59</v>
      </c>
      <c r="L26" s="61">
        <v>3.3071748878923765E-2</v>
      </c>
      <c r="M26" s="60" t="s">
        <v>472</v>
      </c>
      <c r="N26" s="64">
        <v>11112.24739673053</v>
      </c>
      <c r="O26" s="56">
        <v>44189</v>
      </c>
      <c r="P26" s="56">
        <f t="shared" si="0"/>
        <v>44171</v>
      </c>
      <c r="Q26" s="56">
        <f t="shared" si="1"/>
        <v>44184</v>
      </c>
    </row>
    <row r="27" spans="1:17" hidden="1" x14ac:dyDescent="0.35">
      <c r="A27" s="49" t="s">
        <v>912</v>
      </c>
      <c r="B27" s="60" t="s">
        <v>461</v>
      </c>
      <c r="C27" s="58">
        <v>18017.1246620739</v>
      </c>
      <c r="D27" s="60">
        <v>514</v>
      </c>
      <c r="E27" s="60">
        <v>97</v>
      </c>
      <c r="F27" s="59">
        <v>38.455478099433321</v>
      </c>
      <c r="G27" s="59" t="s">
        <v>436</v>
      </c>
      <c r="H27" s="60" t="s">
        <v>472</v>
      </c>
      <c r="I27" s="60">
        <v>13042</v>
      </c>
      <c r="J27" s="60">
        <v>1292</v>
      </c>
      <c r="K27" s="60">
        <v>108</v>
      </c>
      <c r="L27" s="61">
        <v>8.3591331269349839E-2</v>
      </c>
      <c r="M27" s="60" t="s">
        <v>491</v>
      </c>
      <c r="N27" s="64">
        <v>7170.9555449747413</v>
      </c>
      <c r="O27" s="56">
        <v>44189</v>
      </c>
      <c r="P27" s="56">
        <f t="shared" si="0"/>
        <v>44171</v>
      </c>
      <c r="Q27" s="56">
        <f t="shared" si="1"/>
        <v>44184</v>
      </c>
    </row>
    <row r="28" spans="1:17" hidden="1" x14ac:dyDescent="0.35">
      <c r="A28" s="49" t="s">
        <v>911</v>
      </c>
      <c r="B28" s="60" t="s">
        <v>463</v>
      </c>
      <c r="C28" s="58">
        <v>27408.591693709299</v>
      </c>
      <c r="D28" s="60">
        <v>575</v>
      </c>
      <c r="E28" s="60">
        <v>113</v>
      </c>
      <c r="F28" s="59">
        <v>29.44853446549423</v>
      </c>
      <c r="G28" s="59" t="s">
        <v>440</v>
      </c>
      <c r="H28" s="60" t="s">
        <v>491</v>
      </c>
      <c r="I28" s="60">
        <v>34817</v>
      </c>
      <c r="J28" s="60">
        <v>4014</v>
      </c>
      <c r="K28" s="60">
        <v>123</v>
      </c>
      <c r="L28" s="61">
        <v>3.0642750373692077E-2</v>
      </c>
      <c r="M28" s="60" t="s">
        <v>491</v>
      </c>
      <c r="N28" s="64">
        <v>14645.042856839944</v>
      </c>
      <c r="O28" s="56">
        <v>44189</v>
      </c>
      <c r="P28" s="56">
        <f t="shared" si="0"/>
        <v>44171</v>
      </c>
      <c r="Q28" s="56">
        <f t="shared" si="1"/>
        <v>44184</v>
      </c>
    </row>
    <row r="29" spans="1:17" hidden="1" x14ac:dyDescent="0.35">
      <c r="A29" s="49" t="s">
        <v>910</v>
      </c>
      <c r="B29" s="60" t="s">
        <v>469</v>
      </c>
      <c r="C29" s="58">
        <v>6815.0684702353301</v>
      </c>
      <c r="D29" s="60">
        <v>299</v>
      </c>
      <c r="E29" s="60">
        <v>86</v>
      </c>
      <c r="F29" s="59">
        <v>90.136396570129037</v>
      </c>
      <c r="G29" s="59" t="s">
        <v>436</v>
      </c>
      <c r="H29" s="60" t="s">
        <v>491</v>
      </c>
      <c r="I29" s="60">
        <v>6105</v>
      </c>
      <c r="J29" s="60">
        <v>845</v>
      </c>
      <c r="K29" s="60">
        <v>93</v>
      </c>
      <c r="L29" s="61">
        <v>0.11005917159763313</v>
      </c>
      <c r="M29" s="60" t="s">
        <v>491</v>
      </c>
      <c r="N29" s="64">
        <v>12398.995016565423</v>
      </c>
      <c r="O29" s="56">
        <v>44189</v>
      </c>
      <c r="P29" s="56">
        <f t="shared" si="0"/>
        <v>44171</v>
      </c>
      <c r="Q29" s="56">
        <f t="shared" si="1"/>
        <v>44184</v>
      </c>
    </row>
    <row r="30" spans="1:17" hidden="1" x14ac:dyDescent="0.35">
      <c r="A30" s="49" t="s">
        <v>909</v>
      </c>
      <c r="B30" s="60" t="s">
        <v>458</v>
      </c>
      <c r="C30" s="58">
        <v>3227.2105007745699</v>
      </c>
      <c r="D30" s="60">
        <v>80</v>
      </c>
      <c r="E30" s="60">
        <v>17</v>
      </c>
      <c r="F30" s="59">
        <v>37.626480020261177</v>
      </c>
      <c r="G30" s="59" t="s">
        <v>440</v>
      </c>
      <c r="H30" s="60" t="s">
        <v>472</v>
      </c>
      <c r="I30" s="60">
        <v>3256</v>
      </c>
      <c r="J30" s="60">
        <v>357</v>
      </c>
      <c r="K30" s="60">
        <v>20</v>
      </c>
      <c r="L30" s="61">
        <v>5.6022408963585436E-2</v>
      </c>
      <c r="M30" s="60" t="s">
        <v>472</v>
      </c>
      <c r="N30" s="64">
        <v>11062.185125956787</v>
      </c>
      <c r="O30" s="56">
        <v>44189</v>
      </c>
      <c r="P30" s="56">
        <f t="shared" si="0"/>
        <v>44171</v>
      </c>
      <c r="Q30" s="56">
        <f t="shared" si="1"/>
        <v>44184</v>
      </c>
    </row>
    <row r="31" spans="1:17" hidden="1" x14ac:dyDescent="0.35">
      <c r="A31" s="49" t="s">
        <v>908</v>
      </c>
      <c r="B31" s="60" t="s">
        <v>466</v>
      </c>
      <c r="C31" s="58">
        <v>2072.5449926586398</v>
      </c>
      <c r="D31" s="60">
        <v>28</v>
      </c>
      <c r="E31" s="60">
        <v>6</v>
      </c>
      <c r="F31" s="59">
        <v>20.67851024173239</v>
      </c>
      <c r="G31" s="59" t="s">
        <v>446</v>
      </c>
      <c r="H31" s="60" t="s">
        <v>472</v>
      </c>
      <c r="I31" s="60">
        <v>2157</v>
      </c>
      <c r="J31" s="60">
        <v>261</v>
      </c>
      <c r="K31" s="60">
        <v>8</v>
      </c>
      <c r="L31" s="61">
        <v>3.0651340996168581E-2</v>
      </c>
      <c r="M31" s="60" t="s">
        <v>472</v>
      </c>
      <c r="N31" s="64">
        <v>12593.212737215023</v>
      </c>
      <c r="O31" s="56">
        <v>44189</v>
      </c>
      <c r="P31" s="56">
        <f t="shared" si="0"/>
        <v>44171</v>
      </c>
      <c r="Q31" s="56">
        <f t="shared" si="1"/>
        <v>44184</v>
      </c>
    </row>
    <row r="32" spans="1:17" hidden="1" x14ac:dyDescent="0.35">
      <c r="A32" s="49" t="s">
        <v>907</v>
      </c>
      <c r="B32" s="60" t="s">
        <v>467</v>
      </c>
      <c r="C32" s="58">
        <v>41070.9163256869</v>
      </c>
      <c r="D32" s="60">
        <v>1695</v>
      </c>
      <c r="E32" s="60">
        <v>353</v>
      </c>
      <c r="F32" s="59">
        <v>61.39207003403525</v>
      </c>
      <c r="G32" s="59" t="s">
        <v>436</v>
      </c>
      <c r="H32" s="60" t="s">
        <v>491</v>
      </c>
      <c r="I32" s="60">
        <v>81085</v>
      </c>
      <c r="J32" s="60">
        <v>7584</v>
      </c>
      <c r="K32" s="60">
        <v>413</v>
      </c>
      <c r="L32" s="61">
        <v>5.4456751054852322E-2</v>
      </c>
      <c r="M32" s="60" t="s">
        <v>491</v>
      </c>
      <c r="N32" s="64">
        <v>18465.621608877409</v>
      </c>
      <c r="O32" s="56">
        <v>44189</v>
      </c>
      <c r="P32" s="56">
        <f t="shared" si="0"/>
        <v>44171</v>
      </c>
      <c r="Q32" s="56">
        <f t="shared" si="1"/>
        <v>44184</v>
      </c>
    </row>
    <row r="33" spans="1:17" hidden="1" x14ac:dyDescent="0.35">
      <c r="A33" s="49" t="s">
        <v>906</v>
      </c>
      <c r="B33" s="60" t="s">
        <v>463</v>
      </c>
      <c r="C33" s="58">
        <v>43672.597856087901</v>
      </c>
      <c r="D33" s="60">
        <v>1838</v>
      </c>
      <c r="E33" s="60">
        <v>410</v>
      </c>
      <c r="F33" s="59">
        <v>67.057412939385969</v>
      </c>
      <c r="G33" s="59" t="s">
        <v>436</v>
      </c>
      <c r="H33" s="60" t="s">
        <v>472</v>
      </c>
      <c r="I33" s="60">
        <v>42200</v>
      </c>
      <c r="J33" s="60">
        <v>5657</v>
      </c>
      <c r="K33" s="60">
        <v>444</v>
      </c>
      <c r="L33" s="61">
        <v>7.8486830475517064E-2</v>
      </c>
      <c r="M33" s="60" t="s">
        <v>472</v>
      </c>
      <c r="N33" s="64">
        <v>12953.202414569487</v>
      </c>
      <c r="O33" s="56">
        <v>44189</v>
      </c>
      <c r="P33" s="56">
        <f t="shared" si="0"/>
        <v>44171</v>
      </c>
      <c r="Q33" s="56">
        <f t="shared" si="1"/>
        <v>44184</v>
      </c>
    </row>
    <row r="34" spans="1:17" hidden="1" x14ac:dyDescent="0.35">
      <c r="A34" s="49" t="s">
        <v>905</v>
      </c>
      <c r="B34" s="60" t="s">
        <v>458</v>
      </c>
      <c r="C34" s="58">
        <v>9025.9672012139599</v>
      </c>
      <c r="D34" s="60">
        <v>275</v>
      </c>
      <c r="E34" s="60">
        <v>59</v>
      </c>
      <c r="F34" s="59">
        <v>46.690682785983412</v>
      </c>
      <c r="G34" s="59" t="s">
        <v>436</v>
      </c>
      <c r="H34" s="60" t="s">
        <v>472</v>
      </c>
      <c r="I34" s="60">
        <v>6963</v>
      </c>
      <c r="J34" s="60">
        <v>720</v>
      </c>
      <c r="K34" s="60">
        <v>65</v>
      </c>
      <c r="L34" s="61">
        <v>9.0277777777777776E-2</v>
      </c>
      <c r="M34" s="60" t="s">
        <v>472</v>
      </c>
      <c r="N34" s="64">
        <v>7976.9844488595381</v>
      </c>
      <c r="O34" s="56">
        <v>44189</v>
      </c>
      <c r="P34" s="56">
        <f t="shared" si="0"/>
        <v>44171</v>
      </c>
      <c r="Q34" s="56">
        <f t="shared" si="1"/>
        <v>44184</v>
      </c>
    </row>
    <row r="35" spans="1:17" hidden="1" x14ac:dyDescent="0.35">
      <c r="A35" s="49" t="s">
        <v>904</v>
      </c>
      <c r="B35" s="60" t="s">
        <v>465</v>
      </c>
      <c r="C35" s="58">
        <v>1208.9750880147301</v>
      </c>
      <c r="D35" s="60">
        <v>24</v>
      </c>
      <c r="E35" s="60">
        <v>5</v>
      </c>
      <c r="F35" s="59">
        <v>29.540960825696164</v>
      </c>
      <c r="G35" s="59" t="s">
        <v>446</v>
      </c>
      <c r="H35" s="60" t="s">
        <v>491</v>
      </c>
      <c r="I35" s="60">
        <v>780</v>
      </c>
      <c r="J35" s="60">
        <v>94</v>
      </c>
      <c r="K35" s="60">
        <v>7</v>
      </c>
      <c r="L35" s="61">
        <v>7.4468085106382975E-2</v>
      </c>
      <c r="M35" s="60" t="s">
        <v>491</v>
      </c>
      <c r="N35" s="64">
        <v>7775.1808893232301</v>
      </c>
      <c r="O35" s="56">
        <v>44189</v>
      </c>
      <c r="P35" s="56">
        <f t="shared" si="0"/>
        <v>44171</v>
      </c>
      <c r="Q35" s="56">
        <f t="shared" si="1"/>
        <v>44184</v>
      </c>
    </row>
    <row r="36" spans="1:17" hidden="1" x14ac:dyDescent="0.35">
      <c r="A36" s="49" t="s">
        <v>903</v>
      </c>
      <c r="B36" s="60" t="s">
        <v>458</v>
      </c>
      <c r="C36" s="58">
        <v>5055.24299668805</v>
      </c>
      <c r="D36" s="60">
        <v>71</v>
      </c>
      <c r="E36" s="60">
        <v>11</v>
      </c>
      <c r="F36" s="59">
        <v>15.542562172165564</v>
      </c>
      <c r="G36" s="59" t="s">
        <v>444</v>
      </c>
      <c r="H36" s="60" t="s">
        <v>472</v>
      </c>
      <c r="I36" s="60">
        <v>5627</v>
      </c>
      <c r="J36" s="60">
        <v>603</v>
      </c>
      <c r="K36" s="60">
        <v>13</v>
      </c>
      <c r="L36" s="61">
        <v>2.1558872305140961E-2</v>
      </c>
      <c r="M36" s="60" t="s">
        <v>472</v>
      </c>
      <c r="N36" s="64">
        <v>11928.209987038335</v>
      </c>
      <c r="O36" s="56">
        <v>44189</v>
      </c>
      <c r="P36" s="56">
        <f t="shared" si="0"/>
        <v>44171</v>
      </c>
      <c r="Q36" s="56">
        <f t="shared" si="1"/>
        <v>44184</v>
      </c>
    </row>
    <row r="37" spans="1:17" hidden="1" x14ac:dyDescent="0.35">
      <c r="A37" s="49" t="s">
        <v>902</v>
      </c>
      <c r="B37" s="60" t="s">
        <v>459</v>
      </c>
      <c r="C37" s="58">
        <v>692958.26281431701</v>
      </c>
      <c r="D37" s="60">
        <v>36686</v>
      </c>
      <c r="E37" s="60">
        <v>5732</v>
      </c>
      <c r="F37" s="59">
        <v>59.084160388788192</v>
      </c>
      <c r="G37" s="59" t="s">
        <v>440</v>
      </c>
      <c r="H37" s="60" t="s">
        <v>472</v>
      </c>
      <c r="I37" s="60">
        <v>1821610</v>
      </c>
      <c r="J37" s="60">
        <v>187195</v>
      </c>
      <c r="K37" s="60">
        <v>6517</v>
      </c>
      <c r="L37" s="61">
        <v>3.4813964048185049E-2</v>
      </c>
      <c r="M37" s="60" t="s">
        <v>491</v>
      </c>
      <c r="N37" s="64">
        <v>27013.892473082495</v>
      </c>
      <c r="O37" s="56">
        <v>44189</v>
      </c>
      <c r="P37" s="56">
        <f t="shared" si="0"/>
        <v>44171</v>
      </c>
      <c r="Q37" s="56">
        <f t="shared" si="1"/>
        <v>44184</v>
      </c>
    </row>
    <row r="38" spans="1:17" hidden="1" x14ac:dyDescent="0.35">
      <c r="A38" s="49" t="s">
        <v>901</v>
      </c>
      <c r="B38" s="60" t="s">
        <v>471</v>
      </c>
      <c r="C38" s="58">
        <v>21025.5302833235</v>
      </c>
      <c r="D38" s="60">
        <v>493</v>
      </c>
      <c r="E38" s="60">
        <v>106</v>
      </c>
      <c r="F38" s="59">
        <v>36.010642630183206</v>
      </c>
      <c r="G38" s="59" t="s">
        <v>440</v>
      </c>
      <c r="H38" s="60" t="s">
        <v>491</v>
      </c>
      <c r="I38" s="60">
        <v>20204</v>
      </c>
      <c r="J38" s="60">
        <v>2580</v>
      </c>
      <c r="K38" s="60">
        <v>115</v>
      </c>
      <c r="L38" s="61">
        <v>4.4573643410852716E-2</v>
      </c>
      <c r="M38" s="60" t="s">
        <v>491</v>
      </c>
      <c r="N38" s="64">
        <v>12270.796337756767</v>
      </c>
      <c r="O38" s="56">
        <v>44189</v>
      </c>
      <c r="P38" s="56">
        <f t="shared" si="0"/>
        <v>44171</v>
      </c>
      <c r="Q38" s="56">
        <f t="shared" si="1"/>
        <v>44184</v>
      </c>
    </row>
    <row r="39" spans="1:17" hidden="1" x14ac:dyDescent="0.35">
      <c r="A39" s="49" t="s">
        <v>900</v>
      </c>
      <c r="B39" s="60" t="s">
        <v>463</v>
      </c>
      <c r="C39" s="58">
        <v>5073.1152154421097</v>
      </c>
      <c r="D39" s="60">
        <v>86</v>
      </c>
      <c r="E39" s="60">
        <v>16</v>
      </c>
      <c r="F39" s="59">
        <v>22.527719050779446</v>
      </c>
      <c r="G39" s="59" t="s">
        <v>440</v>
      </c>
      <c r="H39" s="60" t="s">
        <v>491</v>
      </c>
      <c r="I39" s="60">
        <v>4655</v>
      </c>
      <c r="J39" s="60">
        <v>508</v>
      </c>
      <c r="K39" s="60">
        <v>17</v>
      </c>
      <c r="L39" s="61">
        <v>3.3464566929133861E-2</v>
      </c>
      <c r="M39" s="60" t="s">
        <v>491</v>
      </c>
      <c r="N39" s="64">
        <v>10013.571118071464</v>
      </c>
      <c r="O39" s="56">
        <v>44189</v>
      </c>
      <c r="P39" s="56">
        <f t="shared" si="0"/>
        <v>44171</v>
      </c>
      <c r="Q39" s="56">
        <f t="shared" si="1"/>
        <v>44184</v>
      </c>
    </row>
    <row r="40" spans="1:17" hidden="1" x14ac:dyDescent="0.35">
      <c r="A40" s="49" t="s">
        <v>899</v>
      </c>
      <c r="B40" s="60" t="s">
        <v>467</v>
      </c>
      <c r="C40" s="58">
        <v>7640.4843218528404</v>
      </c>
      <c r="D40" s="60">
        <v>240</v>
      </c>
      <c r="E40" s="60">
        <v>61</v>
      </c>
      <c r="F40" s="59">
        <v>57.027050558572917</v>
      </c>
      <c r="G40" s="59" t="s">
        <v>436</v>
      </c>
      <c r="H40" s="60" t="s">
        <v>491</v>
      </c>
      <c r="I40" s="60">
        <v>8992</v>
      </c>
      <c r="J40" s="60">
        <v>1696</v>
      </c>
      <c r="K40" s="60">
        <v>68</v>
      </c>
      <c r="L40" s="61">
        <v>4.0094339622641507E-2</v>
      </c>
      <c r="M40" s="60" t="s">
        <v>472</v>
      </c>
      <c r="N40" s="64">
        <v>22197.54571250419</v>
      </c>
      <c r="O40" s="56">
        <v>44189</v>
      </c>
      <c r="P40" s="56">
        <f t="shared" si="0"/>
        <v>44171</v>
      </c>
      <c r="Q40" s="56">
        <f t="shared" si="1"/>
        <v>44184</v>
      </c>
    </row>
    <row r="41" spans="1:17" hidden="1" x14ac:dyDescent="0.35">
      <c r="A41" s="49" t="s">
        <v>898</v>
      </c>
      <c r="B41" s="60" t="s">
        <v>458</v>
      </c>
      <c r="C41" s="58">
        <v>4489.38887213825</v>
      </c>
      <c r="D41" s="60">
        <v>137</v>
      </c>
      <c r="E41" s="60">
        <v>38</v>
      </c>
      <c r="F41" s="59">
        <v>60.460026778498424</v>
      </c>
      <c r="G41" s="59" t="s">
        <v>436</v>
      </c>
      <c r="H41" s="60" t="s">
        <v>472</v>
      </c>
      <c r="I41" s="60">
        <v>4942</v>
      </c>
      <c r="J41" s="60">
        <v>583</v>
      </c>
      <c r="K41" s="60">
        <v>38</v>
      </c>
      <c r="L41" s="61">
        <v>6.5180102915951971E-2</v>
      </c>
      <c r="M41" s="60" t="s">
        <v>472</v>
      </c>
      <c r="N41" s="64">
        <v>12986.177330686951</v>
      </c>
      <c r="O41" s="56">
        <v>44189</v>
      </c>
      <c r="P41" s="56">
        <f t="shared" si="0"/>
        <v>44171</v>
      </c>
      <c r="Q41" s="56">
        <f t="shared" si="1"/>
        <v>44184</v>
      </c>
    </row>
    <row r="42" spans="1:17" hidden="1" x14ac:dyDescent="0.35">
      <c r="A42" s="49" t="s">
        <v>897</v>
      </c>
      <c r="B42" s="60" t="s">
        <v>461</v>
      </c>
      <c r="C42" s="58">
        <v>39657.353717883198</v>
      </c>
      <c r="D42" s="60">
        <v>1930</v>
      </c>
      <c r="E42" s="60">
        <v>381</v>
      </c>
      <c r="F42" s="59">
        <v>68.623554430495531</v>
      </c>
      <c r="G42" s="59" t="s">
        <v>436</v>
      </c>
      <c r="H42" s="60" t="s">
        <v>472</v>
      </c>
      <c r="I42" s="60">
        <v>48402</v>
      </c>
      <c r="J42" s="60">
        <v>6638</v>
      </c>
      <c r="K42" s="60">
        <v>441</v>
      </c>
      <c r="L42" s="61">
        <v>6.643567339560108E-2</v>
      </c>
      <c r="M42" s="60" t="s">
        <v>491</v>
      </c>
      <c r="N42" s="64">
        <v>16738.383622926009</v>
      </c>
      <c r="O42" s="56">
        <v>44189</v>
      </c>
      <c r="P42" s="56">
        <f t="shared" si="0"/>
        <v>44171</v>
      </c>
      <c r="Q42" s="56">
        <f t="shared" si="1"/>
        <v>44184</v>
      </c>
    </row>
    <row r="43" spans="1:17" hidden="1" x14ac:dyDescent="0.35">
      <c r="A43" s="49" t="s">
        <v>896</v>
      </c>
      <c r="B43" s="60" t="s">
        <v>471</v>
      </c>
      <c r="C43" s="58">
        <v>9926.4673993127308</v>
      </c>
      <c r="D43" s="60">
        <v>187</v>
      </c>
      <c r="E43" s="60">
        <v>31</v>
      </c>
      <c r="F43" s="59">
        <v>22.306885473063886</v>
      </c>
      <c r="G43" s="59" t="s">
        <v>436</v>
      </c>
      <c r="H43" s="60" t="s">
        <v>491</v>
      </c>
      <c r="I43" s="60">
        <v>8298</v>
      </c>
      <c r="J43" s="60">
        <v>1157</v>
      </c>
      <c r="K43" s="60">
        <v>34</v>
      </c>
      <c r="L43" s="61">
        <v>2.9386343993085567E-2</v>
      </c>
      <c r="M43" s="60" t="s">
        <v>491</v>
      </c>
      <c r="N43" s="64">
        <v>11655.707448151254</v>
      </c>
      <c r="O43" s="56">
        <v>44189</v>
      </c>
      <c r="P43" s="56">
        <f t="shared" si="0"/>
        <v>44171</v>
      </c>
      <c r="Q43" s="56">
        <f t="shared" si="1"/>
        <v>44184</v>
      </c>
    </row>
    <row r="44" spans="1:17" hidden="1" x14ac:dyDescent="0.35">
      <c r="A44" s="49" t="s">
        <v>895</v>
      </c>
      <c r="B44" s="60" t="s">
        <v>460</v>
      </c>
      <c r="C44" s="58">
        <v>28615.425420800198</v>
      </c>
      <c r="D44" s="60">
        <v>1134</v>
      </c>
      <c r="E44" s="60">
        <v>324</v>
      </c>
      <c r="F44" s="59">
        <v>80.875460708806671</v>
      </c>
      <c r="G44" s="59" t="s">
        <v>436</v>
      </c>
      <c r="H44" s="60" t="s">
        <v>491</v>
      </c>
      <c r="I44" s="60">
        <v>37480</v>
      </c>
      <c r="J44" s="60">
        <v>4487</v>
      </c>
      <c r="K44" s="60">
        <v>374</v>
      </c>
      <c r="L44" s="61">
        <v>8.3351905504791615E-2</v>
      </c>
      <c r="M44" s="60" t="s">
        <v>491</v>
      </c>
      <c r="N44" s="64">
        <v>15680.353983968573</v>
      </c>
      <c r="O44" s="56">
        <v>44189</v>
      </c>
      <c r="P44" s="56">
        <f t="shared" si="0"/>
        <v>44171</v>
      </c>
      <c r="Q44" s="56">
        <f t="shared" si="1"/>
        <v>44184</v>
      </c>
    </row>
    <row r="45" spans="1:17" hidden="1" x14ac:dyDescent="0.35">
      <c r="A45" s="49" t="s">
        <v>894</v>
      </c>
      <c r="B45" s="60" t="s">
        <v>465</v>
      </c>
      <c r="C45" s="58">
        <v>3727.2357787096198</v>
      </c>
      <c r="D45" s="60">
        <v>72</v>
      </c>
      <c r="E45" s="60">
        <v>22</v>
      </c>
      <c r="F45" s="59">
        <v>42.160696685858845</v>
      </c>
      <c r="G45" s="59" t="s">
        <v>440</v>
      </c>
      <c r="H45" s="60" t="s">
        <v>491</v>
      </c>
      <c r="I45" s="60">
        <v>2837</v>
      </c>
      <c r="J45" s="60">
        <v>325</v>
      </c>
      <c r="K45" s="60">
        <v>25</v>
      </c>
      <c r="L45" s="61">
        <v>7.6923076923076927E-2</v>
      </c>
      <c r="M45" s="60" t="s">
        <v>491</v>
      </c>
      <c r="N45" s="64">
        <v>8719.5986327571682</v>
      </c>
      <c r="O45" s="56">
        <v>44189</v>
      </c>
      <c r="P45" s="56">
        <f t="shared" si="0"/>
        <v>44171</v>
      </c>
      <c r="Q45" s="56">
        <f t="shared" si="1"/>
        <v>44184</v>
      </c>
    </row>
    <row r="46" spans="1:17" hidden="1" x14ac:dyDescent="0.35">
      <c r="A46" s="49" t="s">
        <v>893</v>
      </c>
      <c r="B46" s="60" t="s">
        <v>460</v>
      </c>
      <c r="C46" s="58">
        <v>99226.362872711004</v>
      </c>
      <c r="D46" s="60">
        <v>8013</v>
      </c>
      <c r="E46" s="60">
        <v>987</v>
      </c>
      <c r="F46" s="59">
        <v>71.049666599629774</v>
      </c>
      <c r="G46" s="59" t="s">
        <v>436</v>
      </c>
      <c r="H46" s="60" t="s">
        <v>472</v>
      </c>
      <c r="I46" s="60">
        <v>111562</v>
      </c>
      <c r="J46" s="60">
        <v>12418</v>
      </c>
      <c r="K46" s="60">
        <v>1150</v>
      </c>
      <c r="L46" s="61">
        <v>9.2607505234337251E-2</v>
      </c>
      <c r="M46" s="60" t="s">
        <v>476</v>
      </c>
      <c r="N46" s="64">
        <v>12514.819288428405</v>
      </c>
      <c r="O46" s="56">
        <v>44189</v>
      </c>
      <c r="P46" s="56">
        <f t="shared" si="0"/>
        <v>44171</v>
      </c>
      <c r="Q46" s="56">
        <f t="shared" si="1"/>
        <v>44184</v>
      </c>
    </row>
    <row r="47" spans="1:17" hidden="1" x14ac:dyDescent="0.35">
      <c r="A47" s="49" t="s">
        <v>892</v>
      </c>
      <c r="B47" s="60" t="s">
        <v>458</v>
      </c>
      <c r="C47" s="58">
        <v>3688.3663500984599</v>
      </c>
      <c r="D47" s="60">
        <v>101</v>
      </c>
      <c r="E47" s="60">
        <v>36</v>
      </c>
      <c r="F47" s="59">
        <v>69.717276630070316</v>
      </c>
      <c r="G47" s="59" t="s">
        <v>436</v>
      </c>
      <c r="H47" s="60" t="s">
        <v>491</v>
      </c>
      <c r="I47" s="60">
        <v>2819</v>
      </c>
      <c r="J47" s="60">
        <v>319</v>
      </c>
      <c r="K47" s="60">
        <v>37</v>
      </c>
      <c r="L47" s="61">
        <v>0.11598746081504702</v>
      </c>
      <c r="M47" s="60" t="s">
        <v>491</v>
      </c>
      <c r="N47" s="64">
        <v>8648.8154841637242</v>
      </c>
      <c r="O47" s="56">
        <v>44189</v>
      </c>
      <c r="P47" s="56">
        <f t="shared" si="0"/>
        <v>44171</v>
      </c>
      <c r="Q47" s="56">
        <f t="shared" si="1"/>
        <v>44184</v>
      </c>
    </row>
    <row r="48" spans="1:17" hidden="1" x14ac:dyDescent="0.35">
      <c r="A48" s="49" t="s">
        <v>891</v>
      </c>
      <c r="B48" s="60" t="s">
        <v>461</v>
      </c>
      <c r="C48" s="58">
        <v>64727.380689706901</v>
      </c>
      <c r="D48" s="60">
        <v>1081</v>
      </c>
      <c r="E48" s="60">
        <v>216</v>
      </c>
      <c r="F48" s="59">
        <v>23.836236325603263</v>
      </c>
      <c r="G48" s="59" t="s">
        <v>440</v>
      </c>
      <c r="H48" s="60" t="s">
        <v>491</v>
      </c>
      <c r="I48" s="60">
        <v>109728</v>
      </c>
      <c r="J48" s="60">
        <v>13278</v>
      </c>
      <c r="K48" s="60">
        <v>235</v>
      </c>
      <c r="L48" s="61">
        <v>1.7698448561530352E-2</v>
      </c>
      <c r="M48" s="60" t="s">
        <v>491</v>
      </c>
      <c r="N48" s="64">
        <v>20513.729828884454</v>
      </c>
      <c r="O48" s="56">
        <v>44189</v>
      </c>
      <c r="P48" s="56">
        <f t="shared" si="0"/>
        <v>44171</v>
      </c>
      <c r="Q48" s="56">
        <f t="shared" si="1"/>
        <v>44184</v>
      </c>
    </row>
    <row r="49" spans="1:17" hidden="1" x14ac:dyDescent="0.35">
      <c r="A49" s="49" t="s">
        <v>890</v>
      </c>
      <c r="B49" s="60" t="s">
        <v>466</v>
      </c>
      <c r="C49" s="58">
        <v>1838.08536362777</v>
      </c>
      <c r="D49" s="60">
        <v>25</v>
      </c>
      <c r="E49" s="60" t="s">
        <v>504</v>
      </c>
      <c r="F49" s="59">
        <v>15.544124955675652</v>
      </c>
      <c r="G49" s="59" t="s">
        <v>446</v>
      </c>
      <c r="H49" s="60" t="s">
        <v>472</v>
      </c>
      <c r="I49" s="60">
        <v>230</v>
      </c>
      <c r="J49" s="60">
        <v>29</v>
      </c>
      <c r="K49" s="60">
        <v>4</v>
      </c>
      <c r="L49" s="61">
        <v>0.13793103448275862</v>
      </c>
      <c r="M49" s="60" t="s">
        <v>472</v>
      </c>
      <c r="N49" s="64">
        <v>1577.7286830010785</v>
      </c>
      <c r="O49" s="56">
        <v>44189</v>
      </c>
      <c r="P49" s="56">
        <f t="shared" si="0"/>
        <v>44171</v>
      </c>
      <c r="Q49" s="56">
        <f t="shared" si="1"/>
        <v>44184</v>
      </c>
    </row>
    <row r="50" spans="1:17" hidden="1" x14ac:dyDescent="0.35">
      <c r="A50" s="49" t="s">
        <v>889</v>
      </c>
      <c r="B50" s="60" t="s">
        <v>463</v>
      </c>
      <c r="C50" s="58">
        <v>27818.816168915801</v>
      </c>
      <c r="D50" s="60">
        <v>891</v>
      </c>
      <c r="E50" s="60">
        <v>224</v>
      </c>
      <c r="F50" s="59">
        <v>57.515028327762145</v>
      </c>
      <c r="G50" s="59" t="s">
        <v>436</v>
      </c>
      <c r="H50" s="60" t="s">
        <v>472</v>
      </c>
      <c r="I50" s="60">
        <v>26147</v>
      </c>
      <c r="J50" s="60">
        <v>3363</v>
      </c>
      <c r="K50" s="60">
        <v>249</v>
      </c>
      <c r="L50" s="61">
        <v>7.4041034790365751E-2</v>
      </c>
      <c r="M50" s="60" t="s">
        <v>491</v>
      </c>
      <c r="N50" s="64">
        <v>12088.940016641507</v>
      </c>
      <c r="O50" s="56">
        <v>44189</v>
      </c>
      <c r="P50" s="56">
        <f t="shared" si="0"/>
        <v>44171</v>
      </c>
      <c r="Q50" s="56">
        <f t="shared" si="1"/>
        <v>44184</v>
      </c>
    </row>
    <row r="51" spans="1:17" hidden="1" x14ac:dyDescent="0.35">
      <c r="A51" s="49" t="s">
        <v>888</v>
      </c>
      <c r="B51" s="60" t="s">
        <v>463</v>
      </c>
      <c r="C51" s="58">
        <v>111989.024087531</v>
      </c>
      <c r="D51" s="60">
        <v>2645</v>
      </c>
      <c r="E51" s="60">
        <v>421</v>
      </c>
      <c r="F51" s="59">
        <v>26.852121282818434</v>
      </c>
      <c r="G51" s="59" t="s">
        <v>440</v>
      </c>
      <c r="H51" s="60" t="s">
        <v>472</v>
      </c>
      <c r="I51" s="60">
        <v>424399</v>
      </c>
      <c r="J51" s="60">
        <v>42729</v>
      </c>
      <c r="K51" s="60">
        <v>505</v>
      </c>
      <c r="L51" s="61">
        <v>1.1818671160102039E-2</v>
      </c>
      <c r="M51" s="60" t="s">
        <v>476</v>
      </c>
      <c r="N51" s="64">
        <v>38154.63198125815</v>
      </c>
      <c r="O51" s="56">
        <v>44189</v>
      </c>
      <c r="P51" s="56">
        <f t="shared" si="0"/>
        <v>44171</v>
      </c>
      <c r="Q51" s="56">
        <f t="shared" si="1"/>
        <v>44184</v>
      </c>
    </row>
    <row r="52" spans="1:17" hidden="1" x14ac:dyDescent="0.35">
      <c r="A52" s="49" t="s">
        <v>887</v>
      </c>
      <c r="B52" s="60" t="s">
        <v>461</v>
      </c>
      <c r="C52" s="58">
        <v>23172.8895591976</v>
      </c>
      <c r="D52" s="60">
        <v>759</v>
      </c>
      <c r="E52" s="60">
        <v>173</v>
      </c>
      <c r="F52" s="59">
        <v>53.32586091853252</v>
      </c>
      <c r="G52" s="59" t="s">
        <v>440</v>
      </c>
      <c r="H52" s="60" t="s">
        <v>491</v>
      </c>
      <c r="I52" s="60">
        <v>29527</v>
      </c>
      <c r="J52" s="60">
        <v>3845</v>
      </c>
      <c r="K52" s="60">
        <v>192</v>
      </c>
      <c r="L52" s="61">
        <v>4.9934980494148247E-2</v>
      </c>
      <c r="M52" s="60" t="s">
        <v>491</v>
      </c>
      <c r="N52" s="64">
        <v>16592.665278870554</v>
      </c>
      <c r="O52" s="56">
        <v>44189</v>
      </c>
      <c r="P52" s="56">
        <f t="shared" si="0"/>
        <v>44171</v>
      </c>
      <c r="Q52" s="56">
        <f t="shared" si="1"/>
        <v>44184</v>
      </c>
    </row>
    <row r="53" spans="1:17" hidden="1" x14ac:dyDescent="0.35">
      <c r="A53" s="49" t="s">
        <v>886</v>
      </c>
      <c r="B53" s="60" t="s">
        <v>463</v>
      </c>
      <c r="C53" s="58">
        <v>4723.0019559667198</v>
      </c>
      <c r="D53" s="60">
        <v>82</v>
      </c>
      <c r="E53" s="60">
        <v>31</v>
      </c>
      <c r="F53" s="59">
        <v>46.883014975006233</v>
      </c>
      <c r="G53" s="59" t="s">
        <v>436</v>
      </c>
      <c r="H53" s="60" t="s">
        <v>491</v>
      </c>
      <c r="I53" s="60">
        <v>4655</v>
      </c>
      <c r="J53" s="60">
        <v>608</v>
      </c>
      <c r="K53" s="60">
        <v>34</v>
      </c>
      <c r="L53" s="61">
        <v>5.5921052631578948E-2</v>
      </c>
      <c r="M53" s="60" t="s">
        <v>491</v>
      </c>
      <c r="N53" s="64">
        <v>12873.168498943647</v>
      </c>
      <c r="O53" s="56">
        <v>44189</v>
      </c>
      <c r="P53" s="56">
        <f t="shared" si="0"/>
        <v>44171</v>
      </c>
      <c r="Q53" s="56">
        <f t="shared" si="1"/>
        <v>44184</v>
      </c>
    </row>
    <row r="54" spans="1:17" hidden="1" x14ac:dyDescent="0.35">
      <c r="A54" s="49" t="s">
        <v>885</v>
      </c>
      <c r="B54" s="60" t="s">
        <v>460</v>
      </c>
      <c r="C54" s="58">
        <v>12248.3187771581</v>
      </c>
      <c r="D54" s="60">
        <v>256</v>
      </c>
      <c r="E54" s="60">
        <v>51</v>
      </c>
      <c r="F54" s="59">
        <v>29.741691158877334</v>
      </c>
      <c r="G54" s="59" t="s">
        <v>436</v>
      </c>
      <c r="H54" s="60" t="s">
        <v>472</v>
      </c>
      <c r="I54" s="60">
        <v>8111</v>
      </c>
      <c r="J54" s="60">
        <v>853</v>
      </c>
      <c r="K54" s="60">
        <v>63</v>
      </c>
      <c r="L54" s="61">
        <v>7.3856975381008202E-2</v>
      </c>
      <c r="M54" s="60" t="s">
        <v>472</v>
      </c>
      <c r="N54" s="64">
        <v>6964.2210944963354</v>
      </c>
      <c r="O54" s="56">
        <v>44189</v>
      </c>
      <c r="P54" s="56">
        <f t="shared" si="0"/>
        <v>44171</v>
      </c>
      <c r="Q54" s="56">
        <f t="shared" si="1"/>
        <v>44184</v>
      </c>
    </row>
    <row r="55" spans="1:17" hidden="1" x14ac:dyDescent="0.35">
      <c r="A55" s="49" t="s">
        <v>884</v>
      </c>
      <c r="B55" s="60" t="s">
        <v>466</v>
      </c>
      <c r="C55" s="58">
        <v>1174.1958259012499</v>
      </c>
      <c r="D55" s="60">
        <v>5</v>
      </c>
      <c r="E55" s="60" t="s">
        <v>504</v>
      </c>
      <c r="F55" s="59">
        <v>6.0831907125667621</v>
      </c>
      <c r="G55" s="65" t="s">
        <v>446</v>
      </c>
      <c r="H55" s="60" t="s">
        <v>472</v>
      </c>
      <c r="I55" s="60">
        <v>1068</v>
      </c>
      <c r="J55" s="60">
        <v>120</v>
      </c>
      <c r="K55" s="60">
        <v>1</v>
      </c>
      <c r="L55" s="61">
        <v>8.3333333333333332E-3</v>
      </c>
      <c r="M55" s="60" t="s">
        <v>472</v>
      </c>
      <c r="N55" s="64">
        <v>10219.760397112161</v>
      </c>
      <c r="O55" s="56">
        <v>44189</v>
      </c>
      <c r="P55" s="56">
        <f t="shared" si="0"/>
        <v>44171</v>
      </c>
      <c r="Q55" s="56">
        <f t="shared" si="1"/>
        <v>44184</v>
      </c>
    </row>
    <row r="56" spans="1:17" hidden="1" x14ac:dyDescent="0.35">
      <c r="A56" s="49" t="s">
        <v>883</v>
      </c>
      <c r="B56" s="60" t="s">
        <v>458</v>
      </c>
      <c r="C56" s="58">
        <v>14163.6711170745</v>
      </c>
      <c r="D56" s="60">
        <v>436</v>
      </c>
      <c r="E56" s="60">
        <v>101</v>
      </c>
      <c r="F56" s="59">
        <v>50.935140011750164</v>
      </c>
      <c r="G56" s="59" t="s">
        <v>436</v>
      </c>
      <c r="H56" s="60" t="s">
        <v>472</v>
      </c>
      <c r="I56" s="60">
        <v>14983</v>
      </c>
      <c r="J56" s="60">
        <v>1936</v>
      </c>
      <c r="K56" s="60">
        <v>115</v>
      </c>
      <c r="L56" s="61">
        <v>5.9400826446280995E-2</v>
      </c>
      <c r="M56" s="60" t="s">
        <v>472</v>
      </c>
      <c r="N56" s="64">
        <v>13668.772622559172</v>
      </c>
      <c r="O56" s="56">
        <v>44189</v>
      </c>
      <c r="P56" s="56">
        <f t="shared" si="0"/>
        <v>44171</v>
      </c>
      <c r="Q56" s="56">
        <f t="shared" si="1"/>
        <v>44184</v>
      </c>
    </row>
    <row r="57" spans="1:17" hidden="1" x14ac:dyDescent="0.35">
      <c r="A57" s="49" t="s">
        <v>882</v>
      </c>
      <c r="B57" s="60" t="s">
        <v>471</v>
      </c>
      <c r="C57" s="58">
        <v>5829.5344790318404</v>
      </c>
      <c r="D57" s="60">
        <v>76</v>
      </c>
      <c r="E57" s="60">
        <v>19</v>
      </c>
      <c r="F57" s="59">
        <v>23.280467111470781</v>
      </c>
      <c r="G57" s="59" t="s">
        <v>440</v>
      </c>
      <c r="H57" s="60" t="s">
        <v>491</v>
      </c>
      <c r="I57" s="60">
        <v>4692</v>
      </c>
      <c r="J57" s="60">
        <v>623</v>
      </c>
      <c r="K57" s="60">
        <v>21</v>
      </c>
      <c r="L57" s="61">
        <v>3.3707865168539325E-2</v>
      </c>
      <c r="M57" s="60" t="s">
        <v>491</v>
      </c>
      <c r="N57" s="64">
        <v>10686.959691907798</v>
      </c>
      <c r="O57" s="56">
        <v>44189</v>
      </c>
      <c r="P57" s="56">
        <f t="shared" si="0"/>
        <v>44171</v>
      </c>
      <c r="Q57" s="56">
        <f t="shared" si="1"/>
        <v>44184</v>
      </c>
    </row>
    <row r="58" spans="1:17" hidden="1" x14ac:dyDescent="0.35">
      <c r="A58" s="49" t="s">
        <v>881</v>
      </c>
      <c r="B58" s="60" t="s">
        <v>463</v>
      </c>
      <c r="C58" s="58">
        <v>35973.240681719501</v>
      </c>
      <c r="D58" s="60">
        <v>1412</v>
      </c>
      <c r="E58" s="60">
        <v>323</v>
      </c>
      <c r="F58" s="59">
        <v>64.134974036833896</v>
      </c>
      <c r="G58" s="59" t="s">
        <v>436</v>
      </c>
      <c r="H58" s="60" t="s">
        <v>491</v>
      </c>
      <c r="I58" s="60">
        <v>37232</v>
      </c>
      <c r="J58" s="60">
        <v>4482</v>
      </c>
      <c r="K58" s="60">
        <v>346</v>
      </c>
      <c r="L58" s="61">
        <v>7.7197679607318159E-2</v>
      </c>
      <c r="M58" s="60" t="s">
        <v>491</v>
      </c>
      <c r="N58" s="64">
        <v>12459.261148183446</v>
      </c>
      <c r="O58" s="56">
        <v>44189</v>
      </c>
      <c r="P58" s="56">
        <f t="shared" si="0"/>
        <v>44171</v>
      </c>
      <c r="Q58" s="56">
        <f t="shared" si="1"/>
        <v>44184</v>
      </c>
    </row>
    <row r="59" spans="1:17" hidden="1" x14ac:dyDescent="0.35">
      <c r="A59" s="49" t="s">
        <v>880</v>
      </c>
      <c r="B59" s="60" t="s">
        <v>459</v>
      </c>
      <c r="C59" s="58">
        <v>36918.336746757697</v>
      </c>
      <c r="D59" s="60">
        <v>5880</v>
      </c>
      <c r="E59" s="60">
        <v>707</v>
      </c>
      <c r="F59" s="59">
        <v>136.78839419664567</v>
      </c>
      <c r="G59" s="59" t="s">
        <v>436</v>
      </c>
      <c r="H59" s="60" t="s">
        <v>491</v>
      </c>
      <c r="I59" s="60">
        <v>71019</v>
      </c>
      <c r="J59" s="60">
        <v>8799</v>
      </c>
      <c r="K59" s="60">
        <v>846</v>
      </c>
      <c r="L59" s="61">
        <v>9.6147289464711905E-2</v>
      </c>
      <c r="M59" s="60" t="s">
        <v>491</v>
      </c>
      <c r="N59" s="64">
        <v>23833.684763094752</v>
      </c>
      <c r="O59" s="56">
        <v>44189</v>
      </c>
      <c r="P59" s="56">
        <f t="shared" si="0"/>
        <v>44171</v>
      </c>
      <c r="Q59" s="56">
        <f t="shared" si="1"/>
        <v>44184</v>
      </c>
    </row>
    <row r="60" spans="1:17" hidden="1" x14ac:dyDescent="0.35">
      <c r="A60" s="49" t="s">
        <v>879</v>
      </c>
      <c r="B60" s="60" t="s">
        <v>470</v>
      </c>
      <c r="C60" s="58">
        <v>2936.1193472292898</v>
      </c>
      <c r="D60" s="60">
        <v>27</v>
      </c>
      <c r="E60" s="60">
        <v>5</v>
      </c>
      <c r="F60" s="59">
        <v>12.163771798986305</v>
      </c>
      <c r="G60" s="65" t="s">
        <v>446</v>
      </c>
      <c r="H60" s="60" t="s">
        <v>491</v>
      </c>
      <c r="I60" s="60">
        <v>2573</v>
      </c>
      <c r="J60" s="60">
        <v>291</v>
      </c>
      <c r="K60" s="60">
        <v>7</v>
      </c>
      <c r="L60" s="61">
        <v>2.4054982817869417E-2</v>
      </c>
      <c r="M60" s="60" t="s">
        <v>491</v>
      </c>
      <c r="N60" s="64">
        <v>9911.0412618140417</v>
      </c>
      <c r="O60" s="56">
        <v>44189</v>
      </c>
      <c r="P60" s="56">
        <f t="shared" si="0"/>
        <v>44171</v>
      </c>
      <c r="Q60" s="56">
        <f t="shared" si="1"/>
        <v>44184</v>
      </c>
    </row>
    <row r="61" spans="1:17" hidden="1" x14ac:dyDescent="0.35">
      <c r="A61" s="49" t="s">
        <v>878</v>
      </c>
      <c r="B61" s="60" t="s">
        <v>465</v>
      </c>
      <c r="C61" s="58">
        <v>1357.7287896405801</v>
      </c>
      <c r="D61" s="60">
        <v>14</v>
      </c>
      <c r="E61" s="60" t="s">
        <v>504</v>
      </c>
      <c r="F61" s="59">
        <v>15.782659682898842</v>
      </c>
      <c r="G61" s="59" t="s">
        <v>446</v>
      </c>
      <c r="H61" s="60" t="s">
        <v>491</v>
      </c>
      <c r="I61" s="60">
        <v>755</v>
      </c>
      <c r="J61" s="60">
        <v>81</v>
      </c>
      <c r="K61" s="60">
        <v>3</v>
      </c>
      <c r="L61" s="61">
        <v>3.7037037037037035E-2</v>
      </c>
      <c r="M61" s="60" t="s">
        <v>491</v>
      </c>
      <c r="N61" s="64">
        <v>5965.8453601357633</v>
      </c>
      <c r="O61" s="56">
        <v>44189</v>
      </c>
      <c r="P61" s="56">
        <f t="shared" si="0"/>
        <v>44171</v>
      </c>
      <c r="Q61" s="56">
        <f t="shared" si="1"/>
        <v>44184</v>
      </c>
    </row>
    <row r="62" spans="1:17" hidden="1" x14ac:dyDescent="0.35">
      <c r="A62" s="49" t="s">
        <v>877</v>
      </c>
      <c r="B62" s="60" t="s">
        <v>464</v>
      </c>
      <c r="C62" s="58">
        <v>1223.64361651632</v>
      </c>
      <c r="D62" s="60">
        <v>16</v>
      </c>
      <c r="E62" s="60" t="s">
        <v>504</v>
      </c>
      <c r="F62" s="59">
        <v>23.349468902367711</v>
      </c>
      <c r="G62" s="59" t="s">
        <v>446</v>
      </c>
      <c r="H62" s="60" t="s">
        <v>476</v>
      </c>
      <c r="I62" s="60">
        <v>832</v>
      </c>
      <c r="J62" s="60">
        <v>104</v>
      </c>
      <c r="K62" s="60">
        <v>4</v>
      </c>
      <c r="L62" s="61">
        <v>3.8461538461538464E-2</v>
      </c>
      <c r="M62" s="60" t="s">
        <v>472</v>
      </c>
      <c r="N62" s="64">
        <v>8499.2066804618462</v>
      </c>
      <c r="O62" s="56">
        <v>44189</v>
      </c>
      <c r="P62" s="56">
        <f t="shared" si="0"/>
        <v>44171</v>
      </c>
      <c r="Q62" s="56">
        <f t="shared" si="1"/>
        <v>44184</v>
      </c>
    </row>
    <row r="63" spans="1:17" hidden="1" x14ac:dyDescent="0.35">
      <c r="A63" s="49" t="s">
        <v>876</v>
      </c>
      <c r="B63" s="60" t="s">
        <v>465</v>
      </c>
      <c r="C63" s="58">
        <v>56710.292083490698</v>
      </c>
      <c r="D63" s="60">
        <v>2437</v>
      </c>
      <c r="E63" s="60">
        <v>496</v>
      </c>
      <c r="F63" s="59">
        <v>62.472912988020525</v>
      </c>
      <c r="G63" s="59" t="s">
        <v>436</v>
      </c>
      <c r="H63" s="60" t="s">
        <v>472</v>
      </c>
      <c r="I63" s="60">
        <v>55514</v>
      </c>
      <c r="J63" s="60">
        <v>6593</v>
      </c>
      <c r="K63" s="60">
        <v>589</v>
      </c>
      <c r="L63" s="61">
        <v>8.9337175792507204E-2</v>
      </c>
      <c r="M63" s="60" t="s">
        <v>472</v>
      </c>
      <c r="N63" s="64">
        <v>11625.755674637639</v>
      </c>
      <c r="O63" s="56">
        <v>44189</v>
      </c>
      <c r="P63" s="56">
        <f t="shared" si="0"/>
        <v>44171</v>
      </c>
      <c r="Q63" s="56">
        <f t="shared" si="1"/>
        <v>44184</v>
      </c>
    </row>
    <row r="64" spans="1:17" hidden="1" x14ac:dyDescent="0.35">
      <c r="A64" s="49" t="s">
        <v>875</v>
      </c>
      <c r="B64" s="60" t="s">
        <v>468</v>
      </c>
      <c r="C64" s="58">
        <v>758.61581752920097</v>
      </c>
      <c r="D64" s="60">
        <v>6</v>
      </c>
      <c r="E64" s="60" t="s">
        <v>504</v>
      </c>
      <c r="F64" s="59">
        <v>9.4156448861313091</v>
      </c>
      <c r="G64" s="65" t="s">
        <v>446</v>
      </c>
      <c r="H64" s="60" t="s">
        <v>476</v>
      </c>
      <c r="I64" s="60">
        <v>2500</v>
      </c>
      <c r="J64" s="60">
        <v>164</v>
      </c>
      <c r="K64" s="60">
        <v>1</v>
      </c>
      <c r="L64" s="61">
        <v>6.0975609756097563E-3</v>
      </c>
      <c r="M64" s="60" t="s">
        <v>476</v>
      </c>
      <c r="N64" s="64">
        <v>21618.320658557484</v>
      </c>
      <c r="O64" s="56">
        <v>44189</v>
      </c>
      <c r="P64" s="56">
        <f t="shared" si="0"/>
        <v>44171</v>
      </c>
      <c r="Q64" s="56">
        <f t="shared" si="1"/>
        <v>44184</v>
      </c>
    </row>
    <row r="65" spans="1:17" hidden="1" x14ac:dyDescent="0.35">
      <c r="A65" s="49" t="s">
        <v>874</v>
      </c>
      <c r="B65" s="60" t="s">
        <v>470</v>
      </c>
      <c r="C65" s="58">
        <v>1673.49740572871</v>
      </c>
      <c r="D65" s="60">
        <v>21</v>
      </c>
      <c r="E65" s="60" t="s">
        <v>504</v>
      </c>
      <c r="F65" s="59">
        <v>4.2682212224564804</v>
      </c>
      <c r="G65" s="65" t="s">
        <v>446</v>
      </c>
      <c r="H65" s="60" t="s">
        <v>472</v>
      </c>
      <c r="I65" s="60">
        <v>995</v>
      </c>
      <c r="J65" s="60">
        <v>99</v>
      </c>
      <c r="K65" s="60">
        <v>1</v>
      </c>
      <c r="L65" s="61">
        <v>1.0101010101010102E-2</v>
      </c>
      <c r="M65" s="60" t="s">
        <v>472</v>
      </c>
      <c r="N65" s="64">
        <v>5915.7546143246818</v>
      </c>
      <c r="O65" s="56">
        <v>44189</v>
      </c>
      <c r="P65" s="56">
        <f t="shared" si="0"/>
        <v>44171</v>
      </c>
      <c r="Q65" s="56">
        <f t="shared" si="1"/>
        <v>44184</v>
      </c>
    </row>
    <row r="66" spans="1:17" hidden="1" x14ac:dyDescent="0.35">
      <c r="A66" s="49" t="s">
        <v>873</v>
      </c>
      <c r="B66" s="60" t="s">
        <v>458</v>
      </c>
      <c r="C66" s="58">
        <v>14079.6128022015</v>
      </c>
      <c r="D66" s="60">
        <v>761</v>
      </c>
      <c r="E66" s="60">
        <v>152</v>
      </c>
      <c r="F66" s="59">
        <v>77.112510192362862</v>
      </c>
      <c r="G66" s="59" t="s">
        <v>436</v>
      </c>
      <c r="H66" s="60" t="s">
        <v>491</v>
      </c>
      <c r="I66" s="60">
        <v>13777</v>
      </c>
      <c r="J66" s="60">
        <v>1543</v>
      </c>
      <c r="K66" s="60">
        <v>182</v>
      </c>
      <c r="L66" s="61">
        <v>0.11795204147764096</v>
      </c>
      <c r="M66" s="60" t="s">
        <v>491</v>
      </c>
      <c r="N66" s="64">
        <v>10959.108191943569</v>
      </c>
      <c r="O66" s="56">
        <v>44189</v>
      </c>
      <c r="P66" s="56">
        <f t="shared" ref="P66:P129" si="2">O66-18</f>
        <v>44171</v>
      </c>
      <c r="Q66" s="56">
        <f t="shared" ref="Q66:Q129" si="3">O66-5</f>
        <v>44184</v>
      </c>
    </row>
    <row r="67" spans="1:17" hidden="1" x14ac:dyDescent="0.35">
      <c r="A67" s="49" t="s">
        <v>872</v>
      </c>
      <c r="B67" s="60" t="s">
        <v>461</v>
      </c>
      <c r="C67" s="58">
        <v>7354.9427443027298</v>
      </c>
      <c r="D67" s="60">
        <v>148</v>
      </c>
      <c r="E67" s="60">
        <v>49</v>
      </c>
      <c r="F67" s="59">
        <v>47.587046176683877</v>
      </c>
      <c r="G67" s="59" t="s">
        <v>436</v>
      </c>
      <c r="H67" s="60" t="s">
        <v>491</v>
      </c>
      <c r="I67" s="60">
        <v>7448</v>
      </c>
      <c r="J67" s="60">
        <v>1029</v>
      </c>
      <c r="K67" s="60">
        <v>52</v>
      </c>
      <c r="L67" s="61">
        <v>5.0534499514091349E-2</v>
      </c>
      <c r="M67" s="60" t="s">
        <v>491</v>
      </c>
      <c r="N67" s="64">
        <v>13990.591575945058</v>
      </c>
      <c r="O67" s="56">
        <v>44189</v>
      </c>
      <c r="P67" s="56">
        <f t="shared" si="2"/>
        <v>44171</v>
      </c>
      <c r="Q67" s="56">
        <f t="shared" si="3"/>
        <v>44184</v>
      </c>
    </row>
    <row r="68" spans="1:17" hidden="1" x14ac:dyDescent="0.35">
      <c r="A68" s="49" t="s">
        <v>871</v>
      </c>
      <c r="B68" s="60" t="s">
        <v>466</v>
      </c>
      <c r="C68" s="58">
        <v>1582.42316470797</v>
      </c>
      <c r="D68" s="60">
        <v>15</v>
      </c>
      <c r="E68" s="60">
        <v>8</v>
      </c>
      <c r="F68" s="59">
        <v>36.110983722487802</v>
      </c>
      <c r="G68" s="59" t="s">
        <v>446</v>
      </c>
      <c r="H68" s="60" t="s">
        <v>491</v>
      </c>
      <c r="I68" s="60">
        <v>1302</v>
      </c>
      <c r="J68" s="60">
        <v>158</v>
      </c>
      <c r="K68" s="60">
        <v>8</v>
      </c>
      <c r="L68" s="61">
        <v>5.0632911392405063E-2</v>
      </c>
      <c r="M68" s="60" t="s">
        <v>491</v>
      </c>
      <c r="N68" s="64">
        <v>9984.6869992678785</v>
      </c>
      <c r="O68" s="56">
        <v>44189</v>
      </c>
      <c r="P68" s="56">
        <f t="shared" si="2"/>
        <v>44171</v>
      </c>
      <c r="Q68" s="56">
        <f t="shared" si="3"/>
        <v>44184</v>
      </c>
    </row>
    <row r="69" spans="1:17" hidden="1" x14ac:dyDescent="0.35">
      <c r="A69" s="49" t="s">
        <v>870</v>
      </c>
      <c r="B69" s="60" t="s">
        <v>463</v>
      </c>
      <c r="C69" s="58">
        <v>18730.958831312699</v>
      </c>
      <c r="D69" s="60">
        <v>627</v>
      </c>
      <c r="E69" s="60">
        <v>52</v>
      </c>
      <c r="F69" s="59">
        <v>19.829661405675147</v>
      </c>
      <c r="G69" s="59" t="s">
        <v>440</v>
      </c>
      <c r="H69" s="60" t="s">
        <v>472</v>
      </c>
      <c r="I69" s="60">
        <v>26427</v>
      </c>
      <c r="J69" s="60">
        <v>2434</v>
      </c>
      <c r="K69" s="60">
        <v>57</v>
      </c>
      <c r="L69" s="61">
        <v>2.3418241577649958E-2</v>
      </c>
      <c r="M69" s="60" t="s">
        <v>472</v>
      </c>
      <c r="N69" s="64">
        <v>12994.529654995889</v>
      </c>
      <c r="O69" s="56">
        <v>44189</v>
      </c>
      <c r="P69" s="56">
        <f t="shared" si="2"/>
        <v>44171</v>
      </c>
      <c r="Q69" s="56">
        <f t="shared" si="3"/>
        <v>44184</v>
      </c>
    </row>
    <row r="70" spans="1:17" hidden="1" x14ac:dyDescent="0.35">
      <c r="A70" s="49" t="s">
        <v>869</v>
      </c>
      <c r="B70" s="60" t="s">
        <v>466</v>
      </c>
      <c r="C70" s="58">
        <v>1931.62596058402</v>
      </c>
      <c r="D70" s="60">
        <v>10</v>
      </c>
      <c r="E70" s="60">
        <v>7</v>
      </c>
      <c r="F70" s="59">
        <v>25.884928562920472</v>
      </c>
      <c r="G70" s="59" t="s">
        <v>446</v>
      </c>
      <c r="H70" s="60" t="s">
        <v>476</v>
      </c>
      <c r="I70" s="60">
        <v>1668</v>
      </c>
      <c r="J70" s="60">
        <v>214</v>
      </c>
      <c r="K70" s="60">
        <v>8</v>
      </c>
      <c r="L70" s="61">
        <v>3.7383177570093455E-2</v>
      </c>
      <c r="M70" s="60" t="s">
        <v>472</v>
      </c>
      <c r="N70" s="64">
        <v>11078.749424929963</v>
      </c>
      <c r="O70" s="56">
        <v>44189</v>
      </c>
      <c r="P70" s="56">
        <f t="shared" si="2"/>
        <v>44171</v>
      </c>
      <c r="Q70" s="56">
        <f t="shared" si="3"/>
        <v>44184</v>
      </c>
    </row>
    <row r="71" spans="1:17" hidden="1" x14ac:dyDescent="0.35">
      <c r="A71" s="49" t="s">
        <v>868</v>
      </c>
      <c r="B71" s="60" t="s">
        <v>464</v>
      </c>
      <c r="C71" s="58">
        <v>784.07156341524001</v>
      </c>
      <c r="D71" s="60">
        <v>10</v>
      </c>
      <c r="E71" s="60" t="s">
        <v>504</v>
      </c>
      <c r="F71" s="59">
        <v>9.1099556164802831</v>
      </c>
      <c r="G71" s="65" t="s">
        <v>446</v>
      </c>
      <c r="H71" s="60" t="s">
        <v>476</v>
      </c>
      <c r="I71" s="60">
        <v>959</v>
      </c>
      <c r="J71" s="60">
        <v>110</v>
      </c>
      <c r="K71" s="60">
        <v>1</v>
      </c>
      <c r="L71" s="61">
        <v>9.0909090909090905E-3</v>
      </c>
      <c r="M71" s="60" t="s">
        <v>472</v>
      </c>
      <c r="N71" s="64">
        <v>14029.331649379637</v>
      </c>
      <c r="O71" s="56">
        <v>44189</v>
      </c>
      <c r="P71" s="56">
        <f t="shared" si="2"/>
        <v>44171</v>
      </c>
      <c r="Q71" s="56">
        <f t="shared" si="3"/>
        <v>44184</v>
      </c>
    </row>
    <row r="72" spans="1:17" hidden="1" x14ac:dyDescent="0.35">
      <c r="A72" s="49" t="s">
        <v>867</v>
      </c>
      <c r="B72" s="60" t="s">
        <v>470</v>
      </c>
      <c r="C72" s="58">
        <v>6466.0125528356502</v>
      </c>
      <c r="D72" s="60">
        <v>99</v>
      </c>
      <c r="E72" s="60">
        <v>17</v>
      </c>
      <c r="F72" s="59">
        <v>18.77951371673711</v>
      </c>
      <c r="G72" s="59" t="s">
        <v>440</v>
      </c>
      <c r="H72" s="60" t="s">
        <v>472</v>
      </c>
      <c r="I72" s="60">
        <v>6100</v>
      </c>
      <c r="J72" s="60">
        <v>867</v>
      </c>
      <c r="K72" s="60">
        <v>19</v>
      </c>
      <c r="L72" s="61">
        <v>2.1914648212226068E-2</v>
      </c>
      <c r="M72" s="60" t="s">
        <v>472</v>
      </c>
      <c r="N72" s="64">
        <v>13408.572793750296</v>
      </c>
      <c r="O72" s="56">
        <v>44189</v>
      </c>
      <c r="P72" s="56">
        <f t="shared" si="2"/>
        <v>44171</v>
      </c>
      <c r="Q72" s="56">
        <f t="shared" si="3"/>
        <v>44184</v>
      </c>
    </row>
    <row r="73" spans="1:17" hidden="1" x14ac:dyDescent="0.35">
      <c r="A73" s="49" t="s">
        <v>866</v>
      </c>
      <c r="B73" s="60" t="s">
        <v>467</v>
      </c>
      <c r="C73" s="58">
        <v>28666.8719119466</v>
      </c>
      <c r="D73" s="60">
        <v>1704</v>
      </c>
      <c r="E73" s="60">
        <v>321</v>
      </c>
      <c r="F73" s="59">
        <v>79.9828160498258</v>
      </c>
      <c r="G73" s="59" t="s">
        <v>436</v>
      </c>
      <c r="H73" s="60" t="s">
        <v>472</v>
      </c>
      <c r="I73" s="60">
        <v>38773</v>
      </c>
      <c r="J73" s="60">
        <v>6055</v>
      </c>
      <c r="K73" s="60">
        <v>368</v>
      </c>
      <c r="L73" s="61">
        <v>6.0776218001651526E-2</v>
      </c>
      <c r="M73" s="60" t="s">
        <v>472</v>
      </c>
      <c r="N73" s="64">
        <v>21121.941796086394</v>
      </c>
      <c r="O73" s="56">
        <v>44189</v>
      </c>
      <c r="P73" s="56">
        <f t="shared" si="2"/>
        <v>44171</v>
      </c>
      <c r="Q73" s="56">
        <f t="shared" si="3"/>
        <v>44184</v>
      </c>
    </row>
    <row r="74" spans="1:17" hidden="1" x14ac:dyDescent="0.35">
      <c r="A74" s="49" t="s">
        <v>865</v>
      </c>
      <c r="B74" s="60" t="s">
        <v>469</v>
      </c>
      <c r="C74" s="58">
        <v>37104.373350893802</v>
      </c>
      <c r="D74" s="60">
        <v>1680</v>
      </c>
      <c r="E74" s="60">
        <v>327</v>
      </c>
      <c r="F74" s="59">
        <v>62.949837843253079</v>
      </c>
      <c r="G74" s="59" t="s">
        <v>436</v>
      </c>
      <c r="H74" s="60" t="s">
        <v>472</v>
      </c>
      <c r="I74" s="60">
        <v>40168</v>
      </c>
      <c r="J74" s="60">
        <v>4394</v>
      </c>
      <c r="K74" s="60">
        <v>388</v>
      </c>
      <c r="L74" s="61">
        <v>8.8302230314064631E-2</v>
      </c>
      <c r="M74" s="60" t="s">
        <v>491</v>
      </c>
      <c r="N74" s="64">
        <v>11842.269800506288</v>
      </c>
      <c r="O74" s="56">
        <v>44189</v>
      </c>
      <c r="P74" s="56">
        <f t="shared" si="2"/>
        <v>44171</v>
      </c>
      <c r="Q74" s="56">
        <f t="shared" si="3"/>
        <v>44184</v>
      </c>
    </row>
    <row r="75" spans="1:17" hidden="1" x14ac:dyDescent="0.35">
      <c r="A75" s="49" t="s">
        <v>864</v>
      </c>
      <c r="B75" s="60" t="s">
        <v>461</v>
      </c>
      <c r="C75" s="58">
        <v>27391.508223539095</v>
      </c>
      <c r="D75" s="60">
        <v>1040</v>
      </c>
      <c r="E75" s="60">
        <v>188</v>
      </c>
      <c r="F75" s="59">
        <v>49.024578416720715</v>
      </c>
      <c r="G75" s="59" t="s">
        <v>436</v>
      </c>
      <c r="H75" s="60" t="s">
        <v>491</v>
      </c>
      <c r="I75" s="60">
        <v>35496</v>
      </c>
      <c r="J75" s="60">
        <v>3951</v>
      </c>
      <c r="K75" s="60">
        <v>202</v>
      </c>
      <c r="L75" s="61">
        <v>5.1126297139964569E-2</v>
      </c>
      <c r="M75" s="60" t="s">
        <v>491</v>
      </c>
      <c r="N75" s="64">
        <v>14424.178353949415</v>
      </c>
      <c r="O75" s="56">
        <v>44189</v>
      </c>
      <c r="P75" s="56">
        <f t="shared" si="2"/>
        <v>44171</v>
      </c>
      <c r="Q75" s="56">
        <f t="shared" si="3"/>
        <v>44184</v>
      </c>
    </row>
    <row r="76" spans="1:17" hidden="1" x14ac:dyDescent="0.35">
      <c r="A76" s="49" t="s">
        <v>863</v>
      </c>
      <c r="B76" s="60" t="s">
        <v>466</v>
      </c>
      <c r="C76" s="58">
        <v>5307.8849770148699</v>
      </c>
      <c r="D76" s="60">
        <v>82</v>
      </c>
      <c r="E76" s="60">
        <v>31</v>
      </c>
      <c r="F76" s="59">
        <v>41.716912176401728</v>
      </c>
      <c r="G76" s="59" t="s">
        <v>436</v>
      </c>
      <c r="H76" s="60" t="s">
        <v>472</v>
      </c>
      <c r="I76" s="60">
        <v>15813</v>
      </c>
      <c r="J76" s="60">
        <v>757</v>
      </c>
      <c r="K76" s="60">
        <v>38</v>
      </c>
      <c r="L76" s="61">
        <v>5.0198150594451783E-2</v>
      </c>
      <c r="M76" s="60" t="s">
        <v>472</v>
      </c>
      <c r="N76" s="64">
        <v>14261.80113695179</v>
      </c>
      <c r="O76" s="56">
        <v>44189</v>
      </c>
      <c r="P76" s="56">
        <f t="shared" si="2"/>
        <v>44171</v>
      </c>
      <c r="Q76" s="56">
        <f t="shared" si="3"/>
        <v>44184</v>
      </c>
    </row>
    <row r="77" spans="1:17" hidden="1" x14ac:dyDescent="0.35">
      <c r="A77" s="49" t="s">
        <v>862</v>
      </c>
      <c r="B77" s="60" t="s">
        <v>471</v>
      </c>
      <c r="C77" s="58">
        <v>13087.712635498299</v>
      </c>
      <c r="D77" s="60">
        <v>248</v>
      </c>
      <c r="E77" s="60">
        <v>47</v>
      </c>
      <c r="F77" s="59">
        <v>25.651104594374662</v>
      </c>
      <c r="G77" s="59" t="s">
        <v>440</v>
      </c>
      <c r="H77" s="60" t="s">
        <v>472</v>
      </c>
      <c r="I77" s="60">
        <v>9365</v>
      </c>
      <c r="J77" s="60">
        <v>1243</v>
      </c>
      <c r="K77" s="60">
        <v>53</v>
      </c>
      <c r="L77" s="61">
        <v>4.2638777152051485E-2</v>
      </c>
      <c r="M77" s="60" t="s">
        <v>472</v>
      </c>
      <c r="N77" s="64">
        <v>9497.457918112932</v>
      </c>
      <c r="O77" s="56">
        <v>44189</v>
      </c>
      <c r="P77" s="56">
        <f t="shared" si="2"/>
        <v>44171</v>
      </c>
      <c r="Q77" s="56">
        <f t="shared" si="3"/>
        <v>44184</v>
      </c>
    </row>
    <row r="78" spans="1:17" hidden="1" x14ac:dyDescent="0.35">
      <c r="A78" s="49" t="s">
        <v>861</v>
      </c>
      <c r="B78" s="60" t="s">
        <v>469</v>
      </c>
      <c r="C78" s="58">
        <v>7927.2612196189812</v>
      </c>
      <c r="D78" s="60">
        <v>327</v>
      </c>
      <c r="E78" s="60">
        <v>79</v>
      </c>
      <c r="F78" s="59">
        <v>71.182934263497913</v>
      </c>
      <c r="G78" s="59" t="s">
        <v>436</v>
      </c>
      <c r="H78" s="60" t="s">
        <v>491</v>
      </c>
      <c r="I78" s="60">
        <v>6776</v>
      </c>
      <c r="J78" s="60">
        <v>798</v>
      </c>
      <c r="K78" s="60">
        <v>88</v>
      </c>
      <c r="L78" s="61">
        <v>0.11027568922305764</v>
      </c>
      <c r="M78" s="60" t="s">
        <v>491</v>
      </c>
      <c r="N78" s="64">
        <v>10066.528374579731</v>
      </c>
      <c r="O78" s="56">
        <v>44189</v>
      </c>
      <c r="P78" s="56">
        <f t="shared" si="2"/>
        <v>44171</v>
      </c>
      <c r="Q78" s="56">
        <f t="shared" si="3"/>
        <v>44184</v>
      </c>
    </row>
    <row r="79" spans="1:17" hidden="1" x14ac:dyDescent="0.35">
      <c r="A79" s="49" t="s">
        <v>860</v>
      </c>
      <c r="B79" s="60" t="s">
        <v>458</v>
      </c>
      <c r="C79" s="58">
        <v>9485.9761215318194</v>
      </c>
      <c r="D79" s="60">
        <v>240</v>
      </c>
      <c r="E79" s="60">
        <v>53</v>
      </c>
      <c r="F79" s="59">
        <v>39.908536951945848</v>
      </c>
      <c r="G79" s="59" t="s">
        <v>436</v>
      </c>
      <c r="H79" s="60" t="s">
        <v>472</v>
      </c>
      <c r="I79" s="60">
        <v>6870</v>
      </c>
      <c r="J79" s="60">
        <v>728</v>
      </c>
      <c r="K79" s="60">
        <v>60</v>
      </c>
      <c r="L79" s="61">
        <v>8.2417582417582416E-2</v>
      </c>
      <c r="M79" s="60" t="s">
        <v>491</v>
      </c>
      <c r="N79" s="64">
        <v>7674.4869549855111</v>
      </c>
      <c r="O79" s="56">
        <v>44189</v>
      </c>
      <c r="P79" s="56">
        <f t="shared" si="2"/>
        <v>44171</v>
      </c>
      <c r="Q79" s="56">
        <f t="shared" si="3"/>
        <v>44184</v>
      </c>
    </row>
    <row r="80" spans="1:17" hidden="1" x14ac:dyDescent="0.35">
      <c r="A80" s="49" t="s">
        <v>859</v>
      </c>
      <c r="B80" s="60" t="s">
        <v>461</v>
      </c>
      <c r="C80" s="58">
        <v>5133.8205219983302</v>
      </c>
      <c r="D80" s="60">
        <v>96</v>
      </c>
      <c r="E80" s="60">
        <v>12</v>
      </c>
      <c r="F80" s="59">
        <v>16.696003560506547</v>
      </c>
      <c r="G80" s="59" t="s">
        <v>444</v>
      </c>
      <c r="H80" s="60" t="s">
        <v>472</v>
      </c>
      <c r="I80" s="60">
        <v>6820</v>
      </c>
      <c r="J80" s="60">
        <v>736</v>
      </c>
      <c r="K80" s="60">
        <v>16</v>
      </c>
      <c r="L80" s="61">
        <v>2.1739130434782608E-2</v>
      </c>
      <c r="M80" s="60" t="s">
        <v>472</v>
      </c>
      <c r="N80" s="64">
        <v>14336.301723954959</v>
      </c>
      <c r="O80" s="56">
        <v>44189</v>
      </c>
      <c r="P80" s="56">
        <f t="shared" si="2"/>
        <v>44171</v>
      </c>
      <c r="Q80" s="56">
        <f t="shared" si="3"/>
        <v>44184</v>
      </c>
    </row>
    <row r="81" spans="1:17" hidden="1" x14ac:dyDescent="0.35">
      <c r="A81" s="49" t="s">
        <v>858</v>
      </c>
      <c r="B81" s="60" t="s">
        <v>463</v>
      </c>
      <c r="C81" s="58">
        <v>32414.524512956301</v>
      </c>
      <c r="D81" s="60">
        <v>1895</v>
      </c>
      <c r="E81" s="60">
        <v>490</v>
      </c>
      <c r="F81" s="59">
        <v>107.97628694510163</v>
      </c>
      <c r="G81" s="59" t="s">
        <v>436</v>
      </c>
      <c r="H81" s="60" t="s">
        <v>472</v>
      </c>
      <c r="I81" s="60">
        <v>34423</v>
      </c>
      <c r="J81" s="60">
        <v>4385</v>
      </c>
      <c r="K81" s="60">
        <v>551</v>
      </c>
      <c r="L81" s="61">
        <v>0.12565564424173317</v>
      </c>
      <c r="M81" s="60" t="s">
        <v>472</v>
      </c>
      <c r="N81" s="64">
        <v>13527.886235836304</v>
      </c>
      <c r="O81" s="56">
        <v>44189</v>
      </c>
      <c r="P81" s="56">
        <f t="shared" si="2"/>
        <v>44171</v>
      </c>
      <c r="Q81" s="56">
        <f t="shared" si="3"/>
        <v>44184</v>
      </c>
    </row>
    <row r="82" spans="1:17" hidden="1" x14ac:dyDescent="0.35">
      <c r="A82" s="49" t="s">
        <v>857</v>
      </c>
      <c r="B82" s="60" t="s">
        <v>458</v>
      </c>
      <c r="C82" s="58">
        <v>12469.6895953656</v>
      </c>
      <c r="D82" s="60">
        <v>394</v>
      </c>
      <c r="E82" s="60">
        <v>98</v>
      </c>
      <c r="F82" s="59">
        <v>56.136120682599604</v>
      </c>
      <c r="G82" s="59" t="s">
        <v>436</v>
      </c>
      <c r="H82" s="60" t="s">
        <v>491</v>
      </c>
      <c r="I82" s="60">
        <v>26585</v>
      </c>
      <c r="J82" s="60">
        <v>1095</v>
      </c>
      <c r="K82" s="60">
        <v>104</v>
      </c>
      <c r="L82" s="61">
        <v>9.4977168949771693E-2</v>
      </c>
      <c r="M82" s="60" t="s">
        <v>491</v>
      </c>
      <c r="N82" s="64">
        <v>8781.2931639209382</v>
      </c>
      <c r="O82" s="56">
        <v>44189</v>
      </c>
      <c r="P82" s="56">
        <f t="shared" si="2"/>
        <v>44171</v>
      </c>
      <c r="Q82" s="56">
        <f t="shared" si="3"/>
        <v>44184</v>
      </c>
    </row>
    <row r="83" spans="1:17" hidden="1" x14ac:dyDescent="0.35">
      <c r="A83" s="49" t="s">
        <v>856</v>
      </c>
      <c r="B83" s="60" t="s">
        <v>463</v>
      </c>
      <c r="C83" s="58">
        <v>3330.26120665499</v>
      </c>
      <c r="D83" s="60">
        <v>71</v>
      </c>
      <c r="E83" s="60">
        <v>17</v>
      </c>
      <c r="F83" s="59">
        <v>36.462176355991538</v>
      </c>
      <c r="G83" s="59" t="s">
        <v>440</v>
      </c>
      <c r="H83" s="60" t="s">
        <v>472</v>
      </c>
      <c r="I83" s="60">
        <v>2553</v>
      </c>
      <c r="J83" s="60">
        <v>284</v>
      </c>
      <c r="K83" s="60">
        <v>21</v>
      </c>
      <c r="L83" s="61">
        <v>7.3943661971830985E-2</v>
      </c>
      <c r="M83" s="60" t="s">
        <v>472</v>
      </c>
      <c r="N83" s="64">
        <v>8527.8595994954321</v>
      </c>
      <c r="O83" s="56">
        <v>44189</v>
      </c>
      <c r="P83" s="56">
        <f t="shared" si="2"/>
        <v>44171</v>
      </c>
      <c r="Q83" s="56">
        <f t="shared" si="3"/>
        <v>44184</v>
      </c>
    </row>
    <row r="84" spans="1:17" hidden="1" x14ac:dyDescent="0.35">
      <c r="A84" s="49" t="s">
        <v>855</v>
      </c>
      <c r="B84" s="60" t="s">
        <v>460</v>
      </c>
      <c r="C84" s="58">
        <v>15120.384628985899</v>
      </c>
      <c r="D84" s="60">
        <v>355</v>
      </c>
      <c r="E84" s="60">
        <v>70</v>
      </c>
      <c r="F84" s="59">
        <v>33.067941872424065</v>
      </c>
      <c r="G84" s="59" t="s">
        <v>440</v>
      </c>
      <c r="H84" s="60" t="s">
        <v>491</v>
      </c>
      <c r="I84" s="60">
        <v>15191</v>
      </c>
      <c r="J84" s="60">
        <v>1635</v>
      </c>
      <c r="K84" s="60">
        <v>79</v>
      </c>
      <c r="L84" s="61">
        <v>4.8318042813455656E-2</v>
      </c>
      <c r="M84" s="60" t="s">
        <v>491</v>
      </c>
      <c r="N84" s="64">
        <v>10813.216992282669</v>
      </c>
      <c r="O84" s="56">
        <v>44189</v>
      </c>
      <c r="P84" s="56">
        <f t="shared" si="2"/>
        <v>44171</v>
      </c>
      <c r="Q84" s="56">
        <f t="shared" si="3"/>
        <v>44184</v>
      </c>
    </row>
    <row r="85" spans="1:17" hidden="1" x14ac:dyDescent="0.35">
      <c r="A85" s="49" t="s">
        <v>854</v>
      </c>
      <c r="B85" s="60" t="s">
        <v>460</v>
      </c>
      <c r="C85" s="58">
        <v>14878.570537017</v>
      </c>
      <c r="D85" s="60">
        <v>542</v>
      </c>
      <c r="E85" s="60">
        <v>120</v>
      </c>
      <c r="F85" s="59">
        <v>57.609220926858313</v>
      </c>
      <c r="G85" s="59" t="s">
        <v>436</v>
      </c>
      <c r="H85" s="60" t="s">
        <v>472</v>
      </c>
      <c r="I85" s="60">
        <v>11824</v>
      </c>
      <c r="J85" s="60">
        <v>1624</v>
      </c>
      <c r="K85" s="60">
        <v>146</v>
      </c>
      <c r="L85" s="61">
        <v>8.9901477832512317E-2</v>
      </c>
      <c r="M85" s="60" t="s">
        <v>491</v>
      </c>
      <c r="N85" s="64">
        <v>10915.02705827542</v>
      </c>
      <c r="O85" s="56">
        <v>44189</v>
      </c>
      <c r="P85" s="56">
        <f t="shared" si="2"/>
        <v>44171</v>
      </c>
      <c r="Q85" s="56">
        <f t="shared" si="3"/>
        <v>44184</v>
      </c>
    </row>
    <row r="86" spans="1:17" hidden="1" x14ac:dyDescent="0.35">
      <c r="A86" s="49" t="s">
        <v>853</v>
      </c>
      <c r="B86" s="60" t="s">
        <v>458</v>
      </c>
      <c r="C86" s="58">
        <v>2244.2586476452502</v>
      </c>
      <c r="D86" s="60">
        <v>56</v>
      </c>
      <c r="E86" s="60">
        <v>13</v>
      </c>
      <c r="F86" s="59">
        <v>41.37541943063097</v>
      </c>
      <c r="G86" s="59" t="s">
        <v>444</v>
      </c>
      <c r="H86" s="60" t="s">
        <v>472</v>
      </c>
      <c r="I86" s="60">
        <v>1695</v>
      </c>
      <c r="J86" s="60">
        <v>176</v>
      </c>
      <c r="K86" s="60">
        <v>13</v>
      </c>
      <c r="L86" s="61">
        <v>7.3863636363636367E-2</v>
      </c>
      <c r="M86" s="60" t="s">
        <v>472</v>
      </c>
      <c r="N86" s="64">
        <v>7842.2333443903617</v>
      </c>
      <c r="O86" s="56">
        <v>44189</v>
      </c>
      <c r="P86" s="56">
        <f t="shared" si="2"/>
        <v>44171</v>
      </c>
      <c r="Q86" s="56">
        <f t="shared" si="3"/>
        <v>44184</v>
      </c>
    </row>
    <row r="87" spans="1:17" hidden="1" x14ac:dyDescent="0.35">
      <c r="A87" s="49" t="s">
        <v>852</v>
      </c>
      <c r="B87" s="60" t="s">
        <v>465</v>
      </c>
      <c r="C87" s="58">
        <v>17005.439503125901</v>
      </c>
      <c r="D87" s="60">
        <v>788</v>
      </c>
      <c r="E87" s="60">
        <v>145</v>
      </c>
      <c r="F87" s="59">
        <v>60.904881965791184</v>
      </c>
      <c r="G87" s="59" t="s">
        <v>436</v>
      </c>
      <c r="H87" s="60" t="s">
        <v>491</v>
      </c>
      <c r="I87" s="60">
        <v>19915</v>
      </c>
      <c r="J87" s="60">
        <v>2525</v>
      </c>
      <c r="K87" s="60">
        <v>168</v>
      </c>
      <c r="L87" s="61">
        <v>6.6534653465346538E-2</v>
      </c>
      <c r="M87" s="60" t="s">
        <v>491</v>
      </c>
      <c r="N87" s="64">
        <v>14848.190189591161</v>
      </c>
      <c r="O87" s="56">
        <v>44189</v>
      </c>
      <c r="P87" s="56">
        <f t="shared" si="2"/>
        <v>44171</v>
      </c>
      <c r="Q87" s="56">
        <f t="shared" si="3"/>
        <v>44184</v>
      </c>
    </row>
    <row r="88" spans="1:17" hidden="1" x14ac:dyDescent="0.35">
      <c r="A88" s="49" t="s">
        <v>851</v>
      </c>
      <c r="B88" s="60" t="s">
        <v>471</v>
      </c>
      <c r="C88" s="58">
        <v>4602.6150295043099</v>
      </c>
      <c r="D88" s="60">
        <v>46</v>
      </c>
      <c r="E88" s="60">
        <v>8</v>
      </c>
      <c r="F88" s="59">
        <v>12.415302339333664</v>
      </c>
      <c r="G88" s="65" t="s">
        <v>446</v>
      </c>
      <c r="H88" s="60" t="s">
        <v>472</v>
      </c>
      <c r="I88" s="60">
        <v>2716</v>
      </c>
      <c r="J88" s="60">
        <v>254</v>
      </c>
      <c r="K88" s="60">
        <v>9</v>
      </c>
      <c r="L88" s="61">
        <v>3.5433070866141732E-2</v>
      </c>
      <c r="M88" s="60" t="s">
        <v>472</v>
      </c>
      <c r="N88" s="64">
        <v>5518.6018898338143</v>
      </c>
      <c r="O88" s="56">
        <v>44189</v>
      </c>
      <c r="P88" s="56">
        <f t="shared" si="2"/>
        <v>44171</v>
      </c>
      <c r="Q88" s="56">
        <f t="shared" si="3"/>
        <v>44184</v>
      </c>
    </row>
    <row r="89" spans="1:17" hidden="1" x14ac:dyDescent="0.35">
      <c r="A89" s="49" t="s">
        <v>850</v>
      </c>
      <c r="B89" s="60" t="s">
        <v>464</v>
      </c>
      <c r="C89" s="58">
        <v>16194.1783185606</v>
      </c>
      <c r="D89" s="60">
        <v>371</v>
      </c>
      <c r="E89" s="60">
        <v>69</v>
      </c>
      <c r="F89" s="59">
        <v>30.434217356509258</v>
      </c>
      <c r="G89" s="59" t="s">
        <v>440</v>
      </c>
      <c r="H89" s="60" t="s">
        <v>472</v>
      </c>
      <c r="I89" s="60">
        <v>28776</v>
      </c>
      <c r="J89" s="60">
        <v>2841</v>
      </c>
      <c r="K89" s="60">
        <v>84</v>
      </c>
      <c r="L89" s="61">
        <v>2.9567053854276663E-2</v>
      </c>
      <c r="M89" s="60" t="s">
        <v>472</v>
      </c>
      <c r="N89" s="64">
        <v>17543.341465765203</v>
      </c>
      <c r="O89" s="56">
        <v>44189</v>
      </c>
      <c r="P89" s="56">
        <f t="shared" si="2"/>
        <v>44171</v>
      </c>
      <c r="Q89" s="56">
        <f t="shared" si="3"/>
        <v>44184</v>
      </c>
    </row>
    <row r="90" spans="1:17" hidden="1" x14ac:dyDescent="0.35">
      <c r="A90" s="49" t="s">
        <v>849</v>
      </c>
      <c r="B90" s="60" t="s">
        <v>469</v>
      </c>
      <c r="C90" s="58">
        <v>23741.067234681399</v>
      </c>
      <c r="D90" s="60">
        <v>809</v>
      </c>
      <c r="E90" s="60">
        <v>148</v>
      </c>
      <c r="F90" s="59">
        <v>44.52802591783081</v>
      </c>
      <c r="G90" s="59" t="s">
        <v>436</v>
      </c>
      <c r="H90" s="60" t="s">
        <v>491</v>
      </c>
      <c r="I90" s="60">
        <v>52549</v>
      </c>
      <c r="J90" s="60">
        <v>2885</v>
      </c>
      <c r="K90" s="60">
        <v>169</v>
      </c>
      <c r="L90" s="61">
        <v>5.8578856152513001E-2</v>
      </c>
      <c r="M90" s="60" t="s">
        <v>491</v>
      </c>
      <c r="N90" s="64">
        <v>12151.938965008016</v>
      </c>
      <c r="O90" s="56">
        <v>44189</v>
      </c>
      <c r="P90" s="56">
        <f t="shared" si="2"/>
        <v>44171</v>
      </c>
      <c r="Q90" s="56">
        <f t="shared" si="3"/>
        <v>44184</v>
      </c>
    </row>
    <row r="91" spans="1:17" hidden="1" x14ac:dyDescent="0.35">
      <c r="A91" s="49" t="s">
        <v>848</v>
      </c>
      <c r="B91" s="60" t="s">
        <v>468</v>
      </c>
      <c r="C91" s="58">
        <v>4086.1741400712999</v>
      </c>
      <c r="D91" s="60">
        <v>130</v>
      </c>
      <c r="E91" s="60">
        <v>28</v>
      </c>
      <c r="F91" s="59">
        <v>48.945540044093697</v>
      </c>
      <c r="G91" s="59" t="s">
        <v>436</v>
      </c>
      <c r="H91" s="60" t="s">
        <v>472</v>
      </c>
      <c r="I91" s="60">
        <v>7596</v>
      </c>
      <c r="J91" s="60">
        <v>756</v>
      </c>
      <c r="K91" s="60">
        <v>31</v>
      </c>
      <c r="L91" s="61">
        <v>4.1005291005291003E-2</v>
      </c>
      <c r="M91" s="60" t="s">
        <v>472</v>
      </c>
      <c r="N91" s="64">
        <v>18501.414136667423</v>
      </c>
      <c r="O91" s="56">
        <v>44189</v>
      </c>
      <c r="P91" s="56">
        <f t="shared" si="2"/>
        <v>44171</v>
      </c>
      <c r="Q91" s="56">
        <f t="shared" si="3"/>
        <v>44184</v>
      </c>
    </row>
    <row r="92" spans="1:17" hidden="1" x14ac:dyDescent="0.35">
      <c r="A92" s="49" t="s">
        <v>847</v>
      </c>
      <c r="B92" s="60" t="s">
        <v>470</v>
      </c>
      <c r="C92" s="58">
        <v>1073.55719304948</v>
      </c>
      <c r="D92" s="60">
        <v>9</v>
      </c>
      <c r="E92" s="60">
        <v>0</v>
      </c>
      <c r="F92" s="59">
        <v>0</v>
      </c>
      <c r="G92" s="65" t="s">
        <v>446</v>
      </c>
      <c r="H92" s="60" t="s">
        <v>472</v>
      </c>
      <c r="I92" s="60">
        <v>790</v>
      </c>
      <c r="J92" s="60">
        <v>100</v>
      </c>
      <c r="K92" s="60">
        <v>0</v>
      </c>
      <c r="L92" s="61">
        <v>0</v>
      </c>
      <c r="M92" s="60" t="s">
        <v>472</v>
      </c>
      <c r="N92" s="64">
        <v>9314.8274397888581</v>
      </c>
      <c r="O92" s="56">
        <v>44189</v>
      </c>
      <c r="P92" s="56">
        <f t="shared" si="2"/>
        <v>44171</v>
      </c>
      <c r="Q92" s="56">
        <f t="shared" si="3"/>
        <v>44184</v>
      </c>
    </row>
    <row r="93" spans="1:17" hidden="1" x14ac:dyDescent="0.35">
      <c r="A93" s="49" t="s">
        <v>846</v>
      </c>
      <c r="B93" s="60" t="s">
        <v>466</v>
      </c>
      <c r="C93" s="58">
        <v>2112.6874094155901</v>
      </c>
      <c r="D93" s="60">
        <v>27</v>
      </c>
      <c r="E93" s="60">
        <v>9</v>
      </c>
      <c r="F93" s="59">
        <v>30.428407912695882</v>
      </c>
      <c r="G93" s="59" t="s">
        <v>446</v>
      </c>
      <c r="H93" s="60" t="s">
        <v>491</v>
      </c>
      <c r="I93" s="60">
        <v>1736</v>
      </c>
      <c r="J93" s="60">
        <v>222</v>
      </c>
      <c r="K93" s="60">
        <v>11</v>
      </c>
      <c r="L93" s="61">
        <v>4.954954954954955E-2</v>
      </c>
      <c r="M93" s="60" t="s">
        <v>472</v>
      </c>
      <c r="N93" s="64">
        <v>10507.943532517642</v>
      </c>
      <c r="O93" s="56">
        <v>44189</v>
      </c>
      <c r="P93" s="56">
        <f t="shared" si="2"/>
        <v>44171</v>
      </c>
      <c r="Q93" s="56">
        <f t="shared" si="3"/>
        <v>44184</v>
      </c>
    </row>
    <row r="94" spans="1:17" hidden="1" x14ac:dyDescent="0.35">
      <c r="A94" s="49" t="s">
        <v>467</v>
      </c>
      <c r="B94" s="60" t="s">
        <v>467</v>
      </c>
      <c r="C94" s="58">
        <v>3727.91584807558</v>
      </c>
      <c r="D94" s="60">
        <v>71</v>
      </c>
      <c r="E94" s="60">
        <v>23</v>
      </c>
      <c r="F94" s="59">
        <v>44.069051175208706</v>
      </c>
      <c r="G94" s="59" t="s">
        <v>440</v>
      </c>
      <c r="H94" s="60" t="s">
        <v>476</v>
      </c>
      <c r="I94" s="60">
        <v>2813</v>
      </c>
      <c r="J94" s="60">
        <v>388</v>
      </c>
      <c r="K94" s="60">
        <v>26</v>
      </c>
      <c r="L94" s="61">
        <v>6.7010309278350513E-2</v>
      </c>
      <c r="M94" s="60" t="s">
        <v>491</v>
      </c>
      <c r="N94" s="64">
        <v>10407.960260162334</v>
      </c>
      <c r="O94" s="56">
        <v>44189</v>
      </c>
      <c r="P94" s="56">
        <f t="shared" si="2"/>
        <v>44171</v>
      </c>
      <c r="Q94" s="56">
        <f t="shared" si="3"/>
        <v>44184</v>
      </c>
    </row>
    <row r="95" spans="1:17" hidden="1" x14ac:dyDescent="0.35">
      <c r="A95" s="49" t="s">
        <v>845</v>
      </c>
      <c r="B95" s="60" t="s">
        <v>463</v>
      </c>
      <c r="C95" s="58">
        <v>48551.911070702001</v>
      </c>
      <c r="D95" s="60">
        <v>4930</v>
      </c>
      <c r="E95" s="60">
        <v>808</v>
      </c>
      <c r="F95" s="59">
        <v>118.87129557112867</v>
      </c>
      <c r="G95" s="59" t="s">
        <v>436</v>
      </c>
      <c r="H95" s="60" t="s">
        <v>491</v>
      </c>
      <c r="I95" s="60">
        <v>65225</v>
      </c>
      <c r="J95" s="60">
        <v>8127</v>
      </c>
      <c r="K95" s="60">
        <v>982</v>
      </c>
      <c r="L95" s="61">
        <v>0.1208317952503999</v>
      </c>
      <c r="M95" s="60" t="s">
        <v>491</v>
      </c>
      <c r="N95" s="64">
        <v>16738.784984519651</v>
      </c>
      <c r="O95" s="56">
        <v>44189</v>
      </c>
      <c r="P95" s="56">
        <f t="shared" si="2"/>
        <v>44171</v>
      </c>
      <c r="Q95" s="56">
        <f t="shared" si="3"/>
        <v>44184</v>
      </c>
    </row>
    <row r="96" spans="1:17" hidden="1" x14ac:dyDescent="0.35">
      <c r="A96" s="49" t="s">
        <v>844</v>
      </c>
      <c r="B96" s="60" t="s">
        <v>469</v>
      </c>
      <c r="C96" s="58">
        <v>16012.7421223003</v>
      </c>
      <c r="D96" s="60">
        <v>861</v>
      </c>
      <c r="E96" s="60">
        <v>144</v>
      </c>
      <c r="F96" s="59">
        <v>64.234558997798302</v>
      </c>
      <c r="G96" s="59" t="s">
        <v>436</v>
      </c>
      <c r="H96" s="60" t="s">
        <v>472</v>
      </c>
      <c r="I96" s="60">
        <v>20559</v>
      </c>
      <c r="J96" s="60">
        <v>2538</v>
      </c>
      <c r="K96" s="60">
        <v>167</v>
      </c>
      <c r="L96" s="61">
        <v>6.5799842395587074E-2</v>
      </c>
      <c r="M96" s="60" t="s">
        <v>472</v>
      </c>
      <c r="N96" s="64">
        <v>15849.877432706729</v>
      </c>
      <c r="O96" s="56">
        <v>44189</v>
      </c>
      <c r="P96" s="56">
        <f t="shared" si="2"/>
        <v>44171</v>
      </c>
      <c r="Q96" s="56">
        <f t="shared" si="3"/>
        <v>44184</v>
      </c>
    </row>
    <row r="97" spans="1:17" hidden="1" x14ac:dyDescent="0.35">
      <c r="A97" s="49" t="s">
        <v>843</v>
      </c>
      <c r="B97" s="60" t="s">
        <v>469</v>
      </c>
      <c r="C97" s="58">
        <v>89317.120164774096</v>
      </c>
      <c r="D97" s="60">
        <v>7079</v>
      </c>
      <c r="E97" s="60">
        <v>1296</v>
      </c>
      <c r="F97" s="59">
        <v>103.64354381405364</v>
      </c>
      <c r="G97" s="59" t="s">
        <v>436</v>
      </c>
      <c r="H97" s="60" t="s">
        <v>472</v>
      </c>
      <c r="I97" s="60">
        <v>103104</v>
      </c>
      <c r="J97" s="60">
        <v>12192</v>
      </c>
      <c r="K97" s="60">
        <v>1577</v>
      </c>
      <c r="L97" s="61">
        <v>0.1293471128608924</v>
      </c>
      <c r="M97" s="60" t="s">
        <v>476</v>
      </c>
      <c r="N97" s="64">
        <v>13650.238585287952</v>
      </c>
      <c r="O97" s="56">
        <v>44189</v>
      </c>
      <c r="P97" s="56">
        <f t="shared" si="2"/>
        <v>44171</v>
      </c>
      <c r="Q97" s="56">
        <f t="shared" si="3"/>
        <v>44184</v>
      </c>
    </row>
    <row r="98" spans="1:17" hidden="1" x14ac:dyDescent="0.35">
      <c r="A98" s="49" t="s">
        <v>842</v>
      </c>
      <c r="B98" s="60" t="s">
        <v>471</v>
      </c>
      <c r="C98" s="58">
        <v>31190.337467089099</v>
      </c>
      <c r="D98" s="60">
        <v>627</v>
      </c>
      <c r="E98" s="60">
        <v>129</v>
      </c>
      <c r="F98" s="59">
        <v>29.542116124932249</v>
      </c>
      <c r="G98" s="59" t="s">
        <v>440</v>
      </c>
      <c r="H98" s="60" t="s">
        <v>491</v>
      </c>
      <c r="I98" s="60">
        <v>33598</v>
      </c>
      <c r="J98" s="60">
        <v>4176</v>
      </c>
      <c r="K98" s="60">
        <v>164</v>
      </c>
      <c r="L98" s="61">
        <v>3.9272030651340994E-2</v>
      </c>
      <c r="M98" s="60" t="s">
        <v>491</v>
      </c>
      <c r="N98" s="64">
        <v>13388.761838201854</v>
      </c>
      <c r="O98" s="56">
        <v>44189</v>
      </c>
      <c r="P98" s="56">
        <f t="shared" si="2"/>
        <v>44171</v>
      </c>
      <c r="Q98" s="56">
        <f t="shared" si="3"/>
        <v>44184</v>
      </c>
    </row>
    <row r="99" spans="1:17" hidden="1" x14ac:dyDescent="0.35">
      <c r="A99" s="49" t="s">
        <v>841</v>
      </c>
      <c r="B99" s="60" t="s">
        <v>458</v>
      </c>
      <c r="C99" s="58">
        <v>42123.258085424597</v>
      </c>
      <c r="D99" s="60">
        <v>2522</v>
      </c>
      <c r="E99" s="60">
        <v>476</v>
      </c>
      <c r="F99" s="59">
        <v>80.715503845996679</v>
      </c>
      <c r="G99" s="59" t="s">
        <v>436</v>
      </c>
      <c r="H99" s="60" t="s">
        <v>472</v>
      </c>
      <c r="I99" s="60">
        <v>43628</v>
      </c>
      <c r="J99" s="60">
        <v>4814</v>
      </c>
      <c r="K99" s="60">
        <v>524</v>
      </c>
      <c r="L99" s="61">
        <v>0.10884918986289988</v>
      </c>
      <c r="M99" s="60" t="s">
        <v>491</v>
      </c>
      <c r="N99" s="64">
        <v>11428.365750430235</v>
      </c>
      <c r="O99" s="56">
        <v>44189</v>
      </c>
      <c r="P99" s="56">
        <f t="shared" si="2"/>
        <v>44171</v>
      </c>
      <c r="Q99" s="56">
        <f t="shared" si="3"/>
        <v>44184</v>
      </c>
    </row>
    <row r="100" spans="1:17" hidden="1" x14ac:dyDescent="0.35">
      <c r="A100" s="49" t="s">
        <v>840</v>
      </c>
      <c r="B100" s="60" t="s">
        <v>470</v>
      </c>
      <c r="C100" s="58">
        <v>783.91291893709104</v>
      </c>
      <c r="D100" s="60" t="s">
        <v>504</v>
      </c>
      <c r="E100" s="60">
        <v>0</v>
      </c>
      <c r="F100" s="59">
        <v>0</v>
      </c>
      <c r="G100" s="65" t="s">
        <v>446</v>
      </c>
      <c r="H100" s="60" t="s">
        <v>472</v>
      </c>
      <c r="I100" s="60">
        <v>380</v>
      </c>
      <c r="J100" s="60">
        <v>38</v>
      </c>
      <c r="K100" s="60">
        <v>0</v>
      </c>
      <c r="L100" s="61">
        <v>0</v>
      </c>
      <c r="M100" s="60" t="s">
        <v>472</v>
      </c>
      <c r="N100" s="64">
        <v>4847.4771982995599</v>
      </c>
      <c r="O100" s="56">
        <v>44189</v>
      </c>
      <c r="P100" s="56">
        <f t="shared" si="2"/>
        <v>44171</v>
      </c>
      <c r="Q100" s="56">
        <f t="shared" si="3"/>
        <v>44184</v>
      </c>
    </row>
    <row r="101" spans="1:17" hidden="1" x14ac:dyDescent="0.35">
      <c r="A101" s="49" t="s">
        <v>839</v>
      </c>
      <c r="B101" s="60" t="s">
        <v>461</v>
      </c>
      <c r="C101" s="58">
        <v>18209.461158597402</v>
      </c>
      <c r="D101" s="60">
        <v>525</v>
      </c>
      <c r="E101" s="60">
        <v>109</v>
      </c>
      <c r="F101" s="59">
        <v>42.756423256590132</v>
      </c>
      <c r="G101" s="59" t="s">
        <v>440</v>
      </c>
      <c r="H101" s="60" t="s">
        <v>472</v>
      </c>
      <c r="I101" s="60">
        <v>29983</v>
      </c>
      <c r="J101" s="60">
        <v>2654</v>
      </c>
      <c r="K101" s="60">
        <v>130</v>
      </c>
      <c r="L101" s="61">
        <v>4.8982667671439335E-2</v>
      </c>
      <c r="M101" s="60" t="s">
        <v>491</v>
      </c>
      <c r="N101" s="64">
        <v>14574.840940567548</v>
      </c>
      <c r="O101" s="56">
        <v>44189</v>
      </c>
      <c r="P101" s="56">
        <f t="shared" si="2"/>
        <v>44171</v>
      </c>
      <c r="Q101" s="56">
        <f t="shared" si="3"/>
        <v>44184</v>
      </c>
    </row>
    <row r="102" spans="1:17" hidden="1" x14ac:dyDescent="0.35">
      <c r="A102" s="49" t="s">
        <v>838</v>
      </c>
      <c r="B102" s="60" t="s">
        <v>463</v>
      </c>
      <c r="C102" s="58">
        <v>74397.767487715595</v>
      </c>
      <c r="D102" s="60">
        <v>4681</v>
      </c>
      <c r="E102" s="60">
        <v>723</v>
      </c>
      <c r="F102" s="59">
        <v>69.414525310029362</v>
      </c>
      <c r="G102" s="59" t="s">
        <v>436</v>
      </c>
      <c r="H102" s="60" t="s">
        <v>472</v>
      </c>
      <c r="I102" s="60">
        <v>90388</v>
      </c>
      <c r="J102" s="60">
        <v>10990</v>
      </c>
      <c r="K102" s="60">
        <v>869</v>
      </c>
      <c r="L102" s="61">
        <v>7.9071883530482251E-2</v>
      </c>
      <c r="M102" s="60" t="s">
        <v>472</v>
      </c>
      <c r="N102" s="64">
        <v>14771.948636516068</v>
      </c>
      <c r="O102" s="56">
        <v>44189</v>
      </c>
      <c r="P102" s="56">
        <f t="shared" si="2"/>
        <v>44171</v>
      </c>
      <c r="Q102" s="56">
        <f t="shared" si="3"/>
        <v>44184</v>
      </c>
    </row>
    <row r="103" spans="1:17" hidden="1" x14ac:dyDescent="0.35">
      <c r="A103" s="49" t="s">
        <v>466</v>
      </c>
      <c r="B103" s="60" t="s">
        <v>461</v>
      </c>
      <c r="C103" s="58">
        <v>33920.0551131428</v>
      </c>
      <c r="D103" s="60">
        <v>762</v>
      </c>
      <c r="E103" s="60">
        <v>173</v>
      </c>
      <c r="F103" s="59">
        <v>36.430196872984759</v>
      </c>
      <c r="G103" s="59" t="s">
        <v>436</v>
      </c>
      <c r="H103" s="60" t="s">
        <v>491</v>
      </c>
      <c r="I103" s="60">
        <v>28192</v>
      </c>
      <c r="J103" s="60">
        <v>3139</v>
      </c>
      <c r="K103" s="60">
        <v>189</v>
      </c>
      <c r="L103" s="61">
        <v>6.0210258043963044E-2</v>
      </c>
      <c r="M103" s="60" t="s">
        <v>491</v>
      </c>
      <c r="N103" s="64">
        <v>9254.1123224288349</v>
      </c>
      <c r="O103" s="56">
        <v>44189</v>
      </c>
      <c r="P103" s="56">
        <f t="shared" si="2"/>
        <v>44171</v>
      </c>
      <c r="Q103" s="56">
        <f t="shared" si="3"/>
        <v>44184</v>
      </c>
    </row>
    <row r="104" spans="1:17" hidden="1" x14ac:dyDescent="0.35">
      <c r="A104" s="49" t="s">
        <v>837</v>
      </c>
      <c r="B104" s="60" t="s">
        <v>469</v>
      </c>
      <c r="C104" s="58">
        <v>9049.1751865497099</v>
      </c>
      <c r="D104" s="60">
        <v>415</v>
      </c>
      <c r="E104" s="60">
        <v>106</v>
      </c>
      <c r="F104" s="59">
        <v>83.669819793989674</v>
      </c>
      <c r="G104" s="59" t="s">
        <v>436</v>
      </c>
      <c r="H104" s="60" t="s">
        <v>491</v>
      </c>
      <c r="I104" s="60">
        <v>8072</v>
      </c>
      <c r="J104" s="60">
        <v>981</v>
      </c>
      <c r="K104" s="60">
        <v>115</v>
      </c>
      <c r="L104" s="61">
        <v>0.11722731906218145</v>
      </c>
      <c r="M104" s="60" t="s">
        <v>491</v>
      </c>
      <c r="N104" s="64">
        <v>10840.767028779755</v>
      </c>
      <c r="O104" s="56">
        <v>44189</v>
      </c>
      <c r="P104" s="56">
        <f t="shared" si="2"/>
        <v>44171</v>
      </c>
      <c r="Q104" s="56">
        <f t="shared" si="3"/>
        <v>44184</v>
      </c>
    </row>
    <row r="105" spans="1:17" hidden="1" x14ac:dyDescent="0.35">
      <c r="A105" s="49" t="s">
        <v>836</v>
      </c>
      <c r="B105" s="60" t="s">
        <v>458</v>
      </c>
      <c r="C105" s="58">
        <v>19873.653859741695</v>
      </c>
      <c r="D105" s="60">
        <v>856</v>
      </c>
      <c r="E105" s="60">
        <v>245</v>
      </c>
      <c r="F105" s="59">
        <v>88.056278545989812</v>
      </c>
      <c r="G105" s="59" t="s">
        <v>436</v>
      </c>
      <c r="H105" s="60" t="s">
        <v>491</v>
      </c>
      <c r="I105" s="60">
        <v>22269</v>
      </c>
      <c r="J105" s="60">
        <v>2597</v>
      </c>
      <c r="K105" s="60">
        <v>285</v>
      </c>
      <c r="L105" s="61">
        <v>0.10974201001155179</v>
      </c>
      <c r="M105" s="60" t="s">
        <v>491</v>
      </c>
      <c r="N105" s="64">
        <v>13067.551736224887</v>
      </c>
      <c r="O105" s="56">
        <v>44189</v>
      </c>
      <c r="P105" s="56">
        <f t="shared" si="2"/>
        <v>44171</v>
      </c>
      <c r="Q105" s="56">
        <f t="shared" si="3"/>
        <v>44184</v>
      </c>
    </row>
    <row r="106" spans="1:17" hidden="1" x14ac:dyDescent="0.35">
      <c r="A106" s="49" t="s">
        <v>835</v>
      </c>
      <c r="B106" s="60" t="s">
        <v>467</v>
      </c>
      <c r="C106" s="58">
        <v>8985.7757628436302</v>
      </c>
      <c r="D106" s="60">
        <v>246</v>
      </c>
      <c r="E106" s="60">
        <v>43</v>
      </c>
      <c r="F106" s="59">
        <v>34.181006209046451</v>
      </c>
      <c r="G106" s="59" t="s">
        <v>436</v>
      </c>
      <c r="H106" s="60" t="s">
        <v>472</v>
      </c>
      <c r="I106" s="60">
        <v>7956</v>
      </c>
      <c r="J106" s="60">
        <v>943</v>
      </c>
      <c r="K106" s="60">
        <v>47</v>
      </c>
      <c r="L106" s="61">
        <v>4.9840933191940613E-2</v>
      </c>
      <c r="M106" s="60" t="s">
        <v>472</v>
      </c>
      <c r="N106" s="64">
        <v>10494.363813298398</v>
      </c>
      <c r="O106" s="56">
        <v>44189</v>
      </c>
      <c r="P106" s="56">
        <f t="shared" si="2"/>
        <v>44171</v>
      </c>
      <c r="Q106" s="56">
        <f t="shared" si="3"/>
        <v>44184</v>
      </c>
    </row>
    <row r="107" spans="1:17" hidden="1" x14ac:dyDescent="0.35">
      <c r="A107" s="49" t="s">
        <v>834</v>
      </c>
      <c r="B107" s="60" t="s">
        <v>466</v>
      </c>
      <c r="C107" s="58">
        <v>1671.6385468424</v>
      </c>
      <c r="D107" s="60">
        <v>17</v>
      </c>
      <c r="E107" s="60">
        <v>6</v>
      </c>
      <c r="F107" s="59">
        <v>25.637804858051872</v>
      </c>
      <c r="G107" s="59" t="s">
        <v>446</v>
      </c>
      <c r="H107" s="60" t="s">
        <v>472</v>
      </c>
      <c r="I107" s="60">
        <v>2841</v>
      </c>
      <c r="J107" s="60">
        <v>194</v>
      </c>
      <c r="K107" s="60">
        <v>6</v>
      </c>
      <c r="L107" s="61">
        <v>3.0927835051546393E-2</v>
      </c>
      <c r="M107" s="60" t="s">
        <v>472</v>
      </c>
      <c r="N107" s="64">
        <v>11605.379665744815</v>
      </c>
      <c r="O107" s="56">
        <v>44189</v>
      </c>
      <c r="P107" s="56">
        <f t="shared" si="2"/>
        <v>44171</v>
      </c>
      <c r="Q107" s="56">
        <f t="shared" si="3"/>
        <v>44184</v>
      </c>
    </row>
    <row r="108" spans="1:17" hidden="1" x14ac:dyDescent="0.35">
      <c r="A108" s="49" t="s">
        <v>833</v>
      </c>
      <c r="B108" s="60" t="s">
        <v>467</v>
      </c>
      <c r="C108" s="58">
        <v>28406.395546395601</v>
      </c>
      <c r="D108" s="60">
        <v>827</v>
      </c>
      <c r="E108" s="60">
        <v>149</v>
      </c>
      <c r="F108" s="59">
        <v>37.466411834878429</v>
      </c>
      <c r="G108" s="59" t="s">
        <v>436</v>
      </c>
      <c r="H108" s="60" t="s">
        <v>472</v>
      </c>
      <c r="I108" s="60">
        <v>25903</v>
      </c>
      <c r="J108" s="60">
        <v>3348</v>
      </c>
      <c r="K108" s="60">
        <v>175</v>
      </c>
      <c r="L108" s="61">
        <v>5.2270011947431305E-2</v>
      </c>
      <c r="M108" s="60" t="s">
        <v>472</v>
      </c>
      <c r="N108" s="64">
        <v>11786.078224996121</v>
      </c>
      <c r="O108" s="56">
        <v>44189</v>
      </c>
      <c r="P108" s="56">
        <f t="shared" si="2"/>
        <v>44171</v>
      </c>
      <c r="Q108" s="56">
        <f t="shared" si="3"/>
        <v>44184</v>
      </c>
    </row>
    <row r="109" spans="1:17" hidden="1" x14ac:dyDescent="0.35">
      <c r="A109" s="49" t="s">
        <v>832</v>
      </c>
      <c r="B109" s="60" t="s">
        <v>464</v>
      </c>
      <c r="C109" s="58">
        <v>1156.5421476148199</v>
      </c>
      <c r="D109" s="60">
        <v>13</v>
      </c>
      <c r="E109" s="60" t="s">
        <v>504</v>
      </c>
      <c r="F109" s="59">
        <v>6.1760456872134952</v>
      </c>
      <c r="G109" s="65" t="s">
        <v>446</v>
      </c>
      <c r="H109" s="60" t="s">
        <v>472</v>
      </c>
      <c r="I109" s="60">
        <v>463</v>
      </c>
      <c r="J109" s="60">
        <v>64</v>
      </c>
      <c r="K109" s="60">
        <v>1</v>
      </c>
      <c r="L109" s="61">
        <v>1.5625E-2</v>
      </c>
      <c r="M109" s="60" t="s">
        <v>472</v>
      </c>
      <c r="N109" s="64">
        <v>5533.7369357432917</v>
      </c>
      <c r="O109" s="56">
        <v>44189</v>
      </c>
      <c r="P109" s="56">
        <f t="shared" si="2"/>
        <v>44171</v>
      </c>
      <c r="Q109" s="56">
        <f t="shared" si="3"/>
        <v>44184</v>
      </c>
    </row>
    <row r="110" spans="1:17" hidden="1" x14ac:dyDescent="0.35">
      <c r="A110" s="49" t="s">
        <v>831</v>
      </c>
      <c r="B110" s="60" t="s">
        <v>468</v>
      </c>
      <c r="C110" s="58">
        <v>44.670954202623797</v>
      </c>
      <c r="D110" s="60">
        <v>5</v>
      </c>
      <c r="E110" s="60">
        <v>0</v>
      </c>
      <c r="F110" s="59">
        <v>0</v>
      </c>
      <c r="G110" s="65" t="s">
        <v>446</v>
      </c>
      <c r="H110" s="60" t="s">
        <v>476</v>
      </c>
      <c r="I110" s="60">
        <v>112</v>
      </c>
      <c r="J110" s="60">
        <v>0</v>
      </c>
      <c r="K110" s="60">
        <v>0</v>
      </c>
      <c r="L110" s="61">
        <v>0</v>
      </c>
      <c r="M110" s="60" t="s">
        <v>476</v>
      </c>
      <c r="N110" s="64">
        <v>0</v>
      </c>
      <c r="O110" s="56">
        <v>44189</v>
      </c>
      <c r="P110" s="56">
        <f t="shared" si="2"/>
        <v>44171</v>
      </c>
      <c r="Q110" s="56">
        <f t="shared" si="3"/>
        <v>44184</v>
      </c>
    </row>
    <row r="111" spans="1:17" hidden="1" x14ac:dyDescent="0.35">
      <c r="A111" s="49" t="s">
        <v>830</v>
      </c>
      <c r="B111" s="60" t="s">
        <v>458</v>
      </c>
      <c r="C111" s="58">
        <v>20124.902253938701</v>
      </c>
      <c r="D111" s="60">
        <v>515</v>
      </c>
      <c r="E111" s="60">
        <v>127</v>
      </c>
      <c r="F111" s="59">
        <v>45.075640402939982</v>
      </c>
      <c r="G111" s="59" t="s">
        <v>436</v>
      </c>
      <c r="H111" s="60" t="s">
        <v>472</v>
      </c>
      <c r="I111" s="60">
        <v>21193</v>
      </c>
      <c r="J111" s="60">
        <v>2421</v>
      </c>
      <c r="K111" s="60">
        <v>149</v>
      </c>
      <c r="L111" s="61">
        <v>6.1544816191656339E-2</v>
      </c>
      <c r="M111" s="60" t="s">
        <v>472</v>
      </c>
      <c r="N111" s="64">
        <v>12029.872093049195</v>
      </c>
      <c r="O111" s="56">
        <v>44189</v>
      </c>
      <c r="P111" s="56">
        <f t="shared" si="2"/>
        <v>44171</v>
      </c>
      <c r="Q111" s="56">
        <f t="shared" si="3"/>
        <v>44184</v>
      </c>
    </row>
    <row r="112" spans="1:17" hidden="1" x14ac:dyDescent="0.35">
      <c r="A112" s="49" t="s">
        <v>829</v>
      </c>
      <c r="B112" s="60" t="s">
        <v>464</v>
      </c>
      <c r="C112" s="58">
        <v>6112.4113664417901</v>
      </c>
      <c r="D112" s="60">
        <v>151</v>
      </c>
      <c r="E112" s="60">
        <v>28</v>
      </c>
      <c r="F112" s="59">
        <v>32.720310857681305</v>
      </c>
      <c r="G112" s="59" t="s">
        <v>436</v>
      </c>
      <c r="H112" s="60" t="s">
        <v>476</v>
      </c>
      <c r="I112" s="60">
        <v>6394</v>
      </c>
      <c r="J112" s="60">
        <v>671</v>
      </c>
      <c r="K112" s="60">
        <v>36</v>
      </c>
      <c r="L112" s="61">
        <v>5.3651266766020868E-2</v>
      </c>
      <c r="M112" s="60" t="s">
        <v>491</v>
      </c>
      <c r="N112" s="64">
        <v>10977.664292752082</v>
      </c>
      <c r="O112" s="56">
        <v>44189</v>
      </c>
      <c r="P112" s="56">
        <f t="shared" si="2"/>
        <v>44171</v>
      </c>
      <c r="Q112" s="56">
        <f t="shared" si="3"/>
        <v>44184</v>
      </c>
    </row>
    <row r="113" spans="1:17" hidden="1" x14ac:dyDescent="0.35">
      <c r="A113" s="49" t="s">
        <v>828</v>
      </c>
      <c r="B113" s="60" t="s">
        <v>465</v>
      </c>
      <c r="C113" s="58">
        <v>1549.67718243236</v>
      </c>
      <c r="D113" s="60">
        <v>41</v>
      </c>
      <c r="E113" s="60">
        <v>11</v>
      </c>
      <c r="F113" s="59">
        <v>50.701803873825845</v>
      </c>
      <c r="G113" s="59" t="s">
        <v>444</v>
      </c>
      <c r="H113" s="60" t="s">
        <v>491</v>
      </c>
      <c r="I113" s="60">
        <v>1243</v>
      </c>
      <c r="J113" s="60">
        <v>140</v>
      </c>
      <c r="K113" s="60">
        <v>12</v>
      </c>
      <c r="L113" s="61">
        <v>8.5714285714285715E-2</v>
      </c>
      <c r="M113" s="60" t="s">
        <v>491</v>
      </c>
      <c r="N113" s="64">
        <v>9034.1395993362439</v>
      </c>
      <c r="O113" s="56">
        <v>44189</v>
      </c>
      <c r="P113" s="56">
        <f t="shared" si="2"/>
        <v>44171</v>
      </c>
      <c r="Q113" s="56">
        <f t="shared" si="3"/>
        <v>44184</v>
      </c>
    </row>
    <row r="114" spans="1:17" hidden="1" x14ac:dyDescent="0.35">
      <c r="A114" s="49" t="s">
        <v>827</v>
      </c>
      <c r="B114" s="60" t="s">
        <v>470</v>
      </c>
      <c r="C114" s="58">
        <v>6720.1246284321996</v>
      </c>
      <c r="D114" s="60">
        <v>146</v>
      </c>
      <c r="E114" s="60">
        <v>20</v>
      </c>
      <c r="F114" s="59">
        <v>21.258109150644035</v>
      </c>
      <c r="G114" s="59" t="s">
        <v>440</v>
      </c>
      <c r="H114" s="60" t="s">
        <v>472</v>
      </c>
      <c r="I114" s="60">
        <v>14679</v>
      </c>
      <c r="J114" s="60">
        <v>1153</v>
      </c>
      <c r="K114" s="60">
        <v>22</v>
      </c>
      <c r="L114" s="61">
        <v>1.9080659150043366E-2</v>
      </c>
      <c r="M114" s="60" t="s">
        <v>472</v>
      </c>
      <c r="N114" s="64">
        <v>17157.419895484796</v>
      </c>
      <c r="O114" s="56">
        <v>44189</v>
      </c>
      <c r="P114" s="56">
        <f t="shared" si="2"/>
        <v>44171</v>
      </c>
      <c r="Q114" s="56">
        <f t="shared" si="3"/>
        <v>44184</v>
      </c>
    </row>
    <row r="115" spans="1:17" hidden="1" x14ac:dyDescent="0.35">
      <c r="A115" s="49" t="s">
        <v>826</v>
      </c>
      <c r="B115" s="60" t="s">
        <v>466</v>
      </c>
      <c r="C115" s="58">
        <v>17148.496197419699</v>
      </c>
      <c r="D115" s="60">
        <v>467</v>
      </c>
      <c r="E115" s="60">
        <v>122</v>
      </c>
      <c r="F115" s="59">
        <v>50.816617468748866</v>
      </c>
      <c r="G115" s="59" t="s">
        <v>440</v>
      </c>
      <c r="H115" s="60" t="s">
        <v>472</v>
      </c>
      <c r="I115" s="60">
        <v>19508</v>
      </c>
      <c r="J115" s="60">
        <v>2820</v>
      </c>
      <c r="K115" s="60">
        <v>136</v>
      </c>
      <c r="L115" s="61">
        <v>4.8226950354609929E-2</v>
      </c>
      <c r="M115" s="60" t="s">
        <v>472</v>
      </c>
      <c r="N115" s="64">
        <v>16444.590636608238</v>
      </c>
      <c r="O115" s="56">
        <v>44189</v>
      </c>
      <c r="P115" s="56">
        <f t="shared" si="2"/>
        <v>44171</v>
      </c>
      <c r="Q115" s="56">
        <f t="shared" si="3"/>
        <v>44184</v>
      </c>
    </row>
    <row r="116" spans="1:17" hidden="1" x14ac:dyDescent="0.35">
      <c r="A116" s="49" t="s">
        <v>825</v>
      </c>
      <c r="B116" s="60" t="s">
        <v>463</v>
      </c>
      <c r="C116" s="58">
        <v>11689.851587155499</v>
      </c>
      <c r="D116" s="60">
        <v>213</v>
      </c>
      <c r="E116" s="60">
        <v>41</v>
      </c>
      <c r="F116" s="59">
        <v>25.052254998594385</v>
      </c>
      <c r="G116" s="59" t="s">
        <v>440</v>
      </c>
      <c r="H116" s="60" t="s">
        <v>472</v>
      </c>
      <c r="I116" s="60">
        <v>13415</v>
      </c>
      <c r="J116" s="60">
        <v>1116</v>
      </c>
      <c r="K116" s="60">
        <v>47</v>
      </c>
      <c r="L116" s="61">
        <v>4.2114695340501794E-2</v>
      </c>
      <c r="M116" s="60" t="s">
        <v>472</v>
      </c>
      <c r="N116" s="64">
        <v>9546.7422462936247</v>
      </c>
      <c r="O116" s="56">
        <v>44189</v>
      </c>
      <c r="P116" s="56">
        <f t="shared" si="2"/>
        <v>44171</v>
      </c>
      <c r="Q116" s="56">
        <f t="shared" si="3"/>
        <v>44184</v>
      </c>
    </row>
    <row r="117" spans="1:17" hidden="1" x14ac:dyDescent="0.35">
      <c r="A117" s="49" t="s">
        <v>824</v>
      </c>
      <c r="B117" s="60" t="s">
        <v>467</v>
      </c>
      <c r="C117" s="58">
        <v>6846.1077774764299</v>
      </c>
      <c r="D117" s="60">
        <v>202</v>
      </c>
      <c r="E117" s="60">
        <v>60</v>
      </c>
      <c r="F117" s="59">
        <v>62.600742275986477</v>
      </c>
      <c r="G117" s="59" t="s">
        <v>436</v>
      </c>
      <c r="H117" s="60" t="s">
        <v>472</v>
      </c>
      <c r="I117" s="60">
        <v>6249</v>
      </c>
      <c r="J117" s="60">
        <v>770</v>
      </c>
      <c r="K117" s="60">
        <v>68</v>
      </c>
      <c r="L117" s="61">
        <v>8.8311688311688313E-2</v>
      </c>
      <c r="M117" s="60" t="s">
        <v>472</v>
      </c>
      <c r="N117" s="64">
        <v>11247.266695585569</v>
      </c>
      <c r="O117" s="56">
        <v>44189</v>
      </c>
      <c r="P117" s="56">
        <f t="shared" si="2"/>
        <v>44171</v>
      </c>
      <c r="Q117" s="56">
        <f t="shared" si="3"/>
        <v>44184</v>
      </c>
    </row>
    <row r="118" spans="1:17" hidden="1" x14ac:dyDescent="0.35">
      <c r="A118" s="49" t="s">
        <v>823</v>
      </c>
      <c r="B118" s="60" t="s">
        <v>464</v>
      </c>
      <c r="C118" s="58">
        <v>5803.7608961074102</v>
      </c>
      <c r="D118" s="60">
        <v>115</v>
      </c>
      <c r="E118" s="60">
        <v>34</v>
      </c>
      <c r="F118" s="59">
        <v>41.844787751340242</v>
      </c>
      <c r="G118" s="59" t="s">
        <v>436</v>
      </c>
      <c r="H118" s="60" t="s">
        <v>491</v>
      </c>
      <c r="I118" s="60">
        <v>13258</v>
      </c>
      <c r="J118" s="60">
        <v>1105</v>
      </c>
      <c r="K118" s="60">
        <v>34</v>
      </c>
      <c r="L118" s="61">
        <v>3.0769230769230771E-2</v>
      </c>
      <c r="M118" s="60" t="s">
        <v>491</v>
      </c>
      <c r="N118" s="64">
        <v>19039.378426859814</v>
      </c>
      <c r="O118" s="56">
        <v>44189</v>
      </c>
      <c r="P118" s="56">
        <f t="shared" si="2"/>
        <v>44171</v>
      </c>
      <c r="Q118" s="56">
        <f t="shared" si="3"/>
        <v>44184</v>
      </c>
    </row>
    <row r="119" spans="1:17" hidden="1" x14ac:dyDescent="0.35">
      <c r="A119" s="49" t="s">
        <v>822</v>
      </c>
      <c r="B119" s="60" t="s">
        <v>460</v>
      </c>
      <c r="C119" s="58">
        <v>7644.3301449872188</v>
      </c>
      <c r="D119" s="60">
        <v>217</v>
      </c>
      <c r="E119" s="60">
        <v>45</v>
      </c>
      <c r="F119" s="59">
        <v>42.047970892433092</v>
      </c>
      <c r="G119" s="59" t="s">
        <v>436</v>
      </c>
      <c r="H119" s="60" t="s">
        <v>472</v>
      </c>
      <c r="I119" s="60">
        <v>5915</v>
      </c>
      <c r="J119" s="60">
        <v>698</v>
      </c>
      <c r="K119" s="60">
        <v>50</v>
      </c>
      <c r="L119" s="61">
        <v>7.1633237822349566E-2</v>
      </c>
      <c r="M119" s="60" t="s">
        <v>472</v>
      </c>
      <c r="N119" s="64">
        <v>9130.950479130137</v>
      </c>
      <c r="O119" s="56">
        <v>44189</v>
      </c>
      <c r="P119" s="56">
        <f t="shared" si="2"/>
        <v>44171</v>
      </c>
      <c r="Q119" s="56">
        <f t="shared" si="3"/>
        <v>44184</v>
      </c>
    </row>
    <row r="120" spans="1:17" hidden="1" x14ac:dyDescent="0.35">
      <c r="A120" s="49" t="s">
        <v>821</v>
      </c>
      <c r="B120" s="60" t="s">
        <v>467</v>
      </c>
      <c r="C120" s="58">
        <v>7375.1368838712397</v>
      </c>
      <c r="D120" s="60">
        <v>141</v>
      </c>
      <c r="E120" s="60">
        <v>32</v>
      </c>
      <c r="F120" s="59">
        <v>30.992160846708309</v>
      </c>
      <c r="G120" s="59" t="s">
        <v>436</v>
      </c>
      <c r="H120" s="60" t="s">
        <v>491</v>
      </c>
      <c r="I120" s="60">
        <v>7520</v>
      </c>
      <c r="J120" s="60">
        <v>1225</v>
      </c>
      <c r="K120" s="60">
        <v>35</v>
      </c>
      <c r="L120" s="61">
        <v>2.8571428571428571E-2</v>
      </c>
      <c r="M120" s="60" t="s">
        <v>491</v>
      </c>
      <c r="N120" s="64">
        <v>16609.861203782737</v>
      </c>
      <c r="O120" s="56">
        <v>44189</v>
      </c>
      <c r="P120" s="56">
        <f t="shared" si="2"/>
        <v>44171</v>
      </c>
      <c r="Q120" s="56">
        <f t="shared" si="3"/>
        <v>44184</v>
      </c>
    </row>
    <row r="121" spans="1:17" hidden="1" x14ac:dyDescent="0.35">
      <c r="A121" s="49" t="s">
        <v>465</v>
      </c>
      <c r="B121" s="60" t="s">
        <v>465</v>
      </c>
      <c r="C121" s="58">
        <v>4897.5438326430303</v>
      </c>
      <c r="D121" s="60">
        <v>212</v>
      </c>
      <c r="E121" s="60">
        <v>23</v>
      </c>
      <c r="F121" s="59">
        <v>33.544511269244758</v>
      </c>
      <c r="G121" s="59" t="s">
        <v>440</v>
      </c>
      <c r="H121" s="60" t="s">
        <v>472</v>
      </c>
      <c r="I121" s="60">
        <v>5581</v>
      </c>
      <c r="J121" s="60">
        <v>629</v>
      </c>
      <c r="K121" s="60">
        <v>27</v>
      </c>
      <c r="L121" s="61">
        <v>4.2925278219395867E-2</v>
      </c>
      <c r="M121" s="60" t="s">
        <v>491</v>
      </c>
      <c r="N121" s="64">
        <v>12843.172445085624</v>
      </c>
      <c r="O121" s="56">
        <v>44189</v>
      </c>
      <c r="P121" s="56">
        <f t="shared" si="2"/>
        <v>44171</v>
      </c>
      <c r="Q121" s="56">
        <f t="shared" si="3"/>
        <v>44184</v>
      </c>
    </row>
    <row r="122" spans="1:17" hidden="1" x14ac:dyDescent="0.35">
      <c r="A122" s="49" t="s">
        <v>820</v>
      </c>
      <c r="B122" s="60" t="s">
        <v>470</v>
      </c>
      <c r="C122" s="58">
        <v>640.69980114844998</v>
      </c>
      <c r="D122" s="60">
        <v>12</v>
      </c>
      <c r="E122" s="60" t="s">
        <v>504</v>
      </c>
      <c r="F122" s="59">
        <v>33.445572154323855</v>
      </c>
      <c r="G122" s="59" t="s">
        <v>446</v>
      </c>
      <c r="H122" s="60" t="s">
        <v>476</v>
      </c>
      <c r="I122" s="60">
        <v>159</v>
      </c>
      <c r="J122" s="60">
        <v>12</v>
      </c>
      <c r="K122" s="60">
        <v>3</v>
      </c>
      <c r="L122" s="61">
        <v>0.25</v>
      </c>
      <c r="M122" s="60" t="s">
        <v>491</v>
      </c>
      <c r="N122" s="64">
        <v>1872.9520406421359</v>
      </c>
      <c r="O122" s="56">
        <v>44189</v>
      </c>
      <c r="P122" s="56">
        <f t="shared" si="2"/>
        <v>44171</v>
      </c>
      <c r="Q122" s="56">
        <f t="shared" si="3"/>
        <v>44184</v>
      </c>
    </row>
    <row r="123" spans="1:17" hidden="1" x14ac:dyDescent="0.35">
      <c r="A123" s="49" t="s">
        <v>819</v>
      </c>
      <c r="B123" s="60" t="s">
        <v>460</v>
      </c>
      <c r="C123" s="58">
        <v>14379.4508026329</v>
      </c>
      <c r="D123" s="60">
        <v>528</v>
      </c>
      <c r="E123" s="60">
        <v>186</v>
      </c>
      <c r="F123" s="59">
        <v>92.393753197317167</v>
      </c>
      <c r="G123" s="59" t="s">
        <v>436</v>
      </c>
      <c r="H123" s="60" t="s">
        <v>491</v>
      </c>
      <c r="I123" s="60">
        <v>12188</v>
      </c>
      <c r="J123" s="60">
        <v>1682</v>
      </c>
      <c r="K123" s="60">
        <v>209</v>
      </c>
      <c r="L123" s="61">
        <v>0.12425683709869204</v>
      </c>
      <c r="M123" s="60" t="s">
        <v>491</v>
      </c>
      <c r="N123" s="64">
        <v>11697.247851023791</v>
      </c>
      <c r="O123" s="56">
        <v>44189</v>
      </c>
      <c r="P123" s="56">
        <f t="shared" si="2"/>
        <v>44171</v>
      </c>
      <c r="Q123" s="56">
        <f t="shared" si="3"/>
        <v>44184</v>
      </c>
    </row>
    <row r="124" spans="1:17" hidden="1" x14ac:dyDescent="0.35">
      <c r="A124" s="49" t="s">
        <v>818</v>
      </c>
      <c r="B124" s="60" t="s">
        <v>460</v>
      </c>
      <c r="C124" s="58">
        <v>10764.140179352</v>
      </c>
      <c r="D124" s="60">
        <v>380</v>
      </c>
      <c r="E124" s="60">
        <v>96</v>
      </c>
      <c r="F124" s="59">
        <v>63.703581920053146</v>
      </c>
      <c r="G124" s="59" t="s">
        <v>436</v>
      </c>
      <c r="H124" s="60" t="s">
        <v>472</v>
      </c>
      <c r="I124" s="60">
        <v>8631</v>
      </c>
      <c r="J124" s="60">
        <v>1133</v>
      </c>
      <c r="K124" s="60">
        <v>107</v>
      </c>
      <c r="L124" s="61">
        <v>9.4439541041482791E-2</v>
      </c>
      <c r="M124" s="60" t="s">
        <v>472</v>
      </c>
      <c r="N124" s="64">
        <v>10525.689754332116</v>
      </c>
      <c r="O124" s="56">
        <v>44189</v>
      </c>
      <c r="P124" s="56">
        <f t="shared" si="2"/>
        <v>44171</v>
      </c>
      <c r="Q124" s="56">
        <f t="shared" si="3"/>
        <v>44184</v>
      </c>
    </row>
    <row r="125" spans="1:17" hidden="1" x14ac:dyDescent="0.35">
      <c r="A125" s="49" t="s">
        <v>817</v>
      </c>
      <c r="B125" s="60" t="s">
        <v>458</v>
      </c>
      <c r="C125" s="58">
        <v>3341.0756913925802</v>
      </c>
      <c r="D125" s="60">
        <v>34</v>
      </c>
      <c r="E125" s="60">
        <v>9</v>
      </c>
      <c r="F125" s="59">
        <v>19.241023018822904</v>
      </c>
      <c r="G125" s="59" t="s">
        <v>446</v>
      </c>
      <c r="H125" s="60" t="s">
        <v>472</v>
      </c>
      <c r="I125" s="60">
        <v>1915</v>
      </c>
      <c r="J125" s="60">
        <v>161</v>
      </c>
      <c r="K125" s="60">
        <v>10</v>
      </c>
      <c r="L125" s="61">
        <v>6.2111801242236024E-2</v>
      </c>
      <c r="M125" s="60" t="s">
        <v>472</v>
      </c>
      <c r="N125" s="64">
        <v>4818.8073204918701</v>
      </c>
      <c r="O125" s="56">
        <v>44189</v>
      </c>
      <c r="P125" s="56">
        <f t="shared" si="2"/>
        <v>44171</v>
      </c>
      <c r="Q125" s="56">
        <f t="shared" si="3"/>
        <v>44184</v>
      </c>
    </row>
    <row r="126" spans="1:17" hidden="1" x14ac:dyDescent="0.35">
      <c r="A126" s="49" t="s">
        <v>816</v>
      </c>
      <c r="B126" s="60" t="s">
        <v>458</v>
      </c>
      <c r="C126" s="58">
        <v>6951.4661738035902</v>
      </c>
      <c r="D126" s="60">
        <v>59</v>
      </c>
      <c r="E126" s="60">
        <v>9</v>
      </c>
      <c r="F126" s="59">
        <v>9.2477921460616823</v>
      </c>
      <c r="G126" s="65" t="s">
        <v>446</v>
      </c>
      <c r="H126" s="60" t="s">
        <v>472</v>
      </c>
      <c r="I126" s="60">
        <v>5031</v>
      </c>
      <c r="J126" s="60">
        <v>461</v>
      </c>
      <c r="K126" s="60">
        <v>9</v>
      </c>
      <c r="L126" s="61">
        <v>1.9522776572668113E-2</v>
      </c>
      <c r="M126" s="60" t="s">
        <v>472</v>
      </c>
      <c r="N126" s="64">
        <v>6631.6945011868993</v>
      </c>
      <c r="O126" s="56">
        <v>44189</v>
      </c>
      <c r="P126" s="56">
        <f t="shared" si="2"/>
        <v>44171</v>
      </c>
      <c r="Q126" s="56">
        <f t="shared" si="3"/>
        <v>44184</v>
      </c>
    </row>
    <row r="127" spans="1:17" hidden="1" x14ac:dyDescent="0.35">
      <c r="A127" s="49" t="s">
        <v>815</v>
      </c>
      <c r="B127" s="60" t="s">
        <v>471</v>
      </c>
      <c r="C127" s="58">
        <v>12588.6400801333</v>
      </c>
      <c r="D127" s="60">
        <v>289</v>
      </c>
      <c r="E127" s="60">
        <v>50</v>
      </c>
      <c r="F127" s="59">
        <v>28.37024927787715</v>
      </c>
      <c r="G127" s="59" t="s">
        <v>440</v>
      </c>
      <c r="H127" s="60" t="s">
        <v>472</v>
      </c>
      <c r="I127" s="60">
        <v>9653</v>
      </c>
      <c r="J127" s="60">
        <v>1214</v>
      </c>
      <c r="K127" s="60">
        <v>54</v>
      </c>
      <c r="L127" s="61">
        <v>4.4481054365733116E-2</v>
      </c>
      <c r="M127" s="60" t="s">
        <v>472</v>
      </c>
      <c r="N127" s="64">
        <v>9643.6151345360013</v>
      </c>
      <c r="O127" s="56">
        <v>44189</v>
      </c>
      <c r="P127" s="56">
        <f t="shared" si="2"/>
        <v>44171</v>
      </c>
      <c r="Q127" s="56">
        <f t="shared" si="3"/>
        <v>44184</v>
      </c>
    </row>
    <row r="128" spans="1:17" hidden="1" x14ac:dyDescent="0.35">
      <c r="A128" s="49" t="s">
        <v>814</v>
      </c>
      <c r="B128" s="60" t="s">
        <v>464</v>
      </c>
      <c r="C128" s="58">
        <v>3234.7555519856501</v>
      </c>
      <c r="D128" s="60">
        <v>53</v>
      </c>
      <c r="E128" s="60">
        <v>6</v>
      </c>
      <c r="F128" s="59">
        <v>13.248958744605929</v>
      </c>
      <c r="G128" s="65" t="s">
        <v>446</v>
      </c>
      <c r="H128" s="60" t="s">
        <v>491</v>
      </c>
      <c r="I128" s="60">
        <v>3511</v>
      </c>
      <c r="J128" s="60">
        <v>383</v>
      </c>
      <c r="K128" s="60">
        <v>6</v>
      </c>
      <c r="L128" s="61">
        <v>1.5665796344647518E-2</v>
      </c>
      <c r="M128" s="60" t="s">
        <v>491</v>
      </c>
      <c r="N128" s="64">
        <v>11840.152798096165</v>
      </c>
      <c r="O128" s="56">
        <v>44189</v>
      </c>
      <c r="P128" s="56">
        <f t="shared" si="2"/>
        <v>44171</v>
      </c>
      <c r="Q128" s="56">
        <f t="shared" si="3"/>
        <v>44184</v>
      </c>
    </row>
    <row r="129" spans="1:17" hidden="1" x14ac:dyDescent="0.35">
      <c r="A129" s="49" t="s">
        <v>813</v>
      </c>
      <c r="B129" s="60" t="s">
        <v>467</v>
      </c>
      <c r="C129" s="58">
        <v>65938.694494203999</v>
      </c>
      <c r="D129" s="60">
        <v>4217</v>
      </c>
      <c r="E129" s="60">
        <v>901</v>
      </c>
      <c r="F129" s="59">
        <v>97.601481726029391</v>
      </c>
      <c r="G129" s="59" t="s">
        <v>436</v>
      </c>
      <c r="H129" s="60" t="s">
        <v>472</v>
      </c>
      <c r="I129" s="60">
        <v>81562</v>
      </c>
      <c r="J129" s="60">
        <v>9911</v>
      </c>
      <c r="K129" s="60">
        <v>1112</v>
      </c>
      <c r="L129" s="61">
        <v>0.11219856724851175</v>
      </c>
      <c r="M129" s="60" t="s">
        <v>491</v>
      </c>
      <c r="N129" s="64">
        <v>15030.628185808526</v>
      </c>
      <c r="O129" s="56">
        <v>44189</v>
      </c>
      <c r="P129" s="56">
        <f t="shared" si="2"/>
        <v>44171</v>
      </c>
      <c r="Q129" s="56">
        <f t="shared" si="3"/>
        <v>44184</v>
      </c>
    </row>
    <row r="130" spans="1:17" hidden="1" x14ac:dyDescent="0.35">
      <c r="A130" s="49" t="s">
        <v>812</v>
      </c>
      <c r="B130" s="60" t="s">
        <v>466</v>
      </c>
      <c r="C130" s="58">
        <v>284.28993454947903</v>
      </c>
      <c r="D130" s="60">
        <v>0</v>
      </c>
      <c r="E130" s="60">
        <v>0</v>
      </c>
      <c r="F130" s="59">
        <v>0</v>
      </c>
      <c r="G130" s="65" t="s">
        <v>446</v>
      </c>
      <c r="H130" s="60" t="s">
        <v>476</v>
      </c>
      <c r="I130" s="60">
        <v>71</v>
      </c>
      <c r="J130" s="60">
        <v>8</v>
      </c>
      <c r="K130" s="60">
        <v>0</v>
      </c>
      <c r="L130" s="61">
        <v>0</v>
      </c>
      <c r="M130" s="60" t="s">
        <v>476</v>
      </c>
      <c r="N130" s="64">
        <v>2814.0285770854985</v>
      </c>
      <c r="O130" s="56">
        <v>44189</v>
      </c>
      <c r="P130" s="56">
        <f t="shared" ref="P130:P193" si="4">O130-18</f>
        <v>44171</v>
      </c>
      <c r="Q130" s="56">
        <f t="shared" ref="Q130:Q193" si="5">O130-5</f>
        <v>44184</v>
      </c>
    </row>
    <row r="131" spans="1:17" hidden="1" x14ac:dyDescent="0.35">
      <c r="A131" s="49" t="s">
        <v>811</v>
      </c>
      <c r="B131" s="60" t="s">
        <v>466</v>
      </c>
      <c r="C131" s="58">
        <v>588.18731235931102</v>
      </c>
      <c r="D131" s="60">
        <v>5</v>
      </c>
      <c r="E131" s="60" t="s">
        <v>504</v>
      </c>
      <c r="F131" s="59">
        <v>12.143847704239027</v>
      </c>
      <c r="G131" s="65" t="s">
        <v>446</v>
      </c>
      <c r="H131" s="60" t="s">
        <v>472</v>
      </c>
      <c r="I131" s="60">
        <v>365</v>
      </c>
      <c r="J131" s="60">
        <v>32</v>
      </c>
      <c r="K131" s="60">
        <v>2</v>
      </c>
      <c r="L131" s="61">
        <v>6.25E-2</v>
      </c>
      <c r="M131" s="60" t="s">
        <v>472</v>
      </c>
      <c r="N131" s="64">
        <v>5440.4437714990845</v>
      </c>
      <c r="O131" s="56">
        <v>44189</v>
      </c>
      <c r="P131" s="56">
        <f t="shared" si="4"/>
        <v>44171</v>
      </c>
      <c r="Q131" s="56">
        <f t="shared" si="5"/>
        <v>44184</v>
      </c>
    </row>
    <row r="132" spans="1:17" hidden="1" x14ac:dyDescent="0.35">
      <c r="A132" s="49" t="s">
        <v>810</v>
      </c>
      <c r="B132" s="60" t="s">
        <v>460</v>
      </c>
      <c r="C132" s="58">
        <v>24005.037471817101</v>
      </c>
      <c r="D132" s="60">
        <v>797</v>
      </c>
      <c r="E132" s="60">
        <v>175</v>
      </c>
      <c r="F132" s="59">
        <v>52.072403613931087</v>
      </c>
      <c r="G132" s="59" t="s">
        <v>436</v>
      </c>
      <c r="H132" s="60" t="s">
        <v>491</v>
      </c>
      <c r="I132" s="60">
        <v>27391</v>
      </c>
      <c r="J132" s="60">
        <v>3868</v>
      </c>
      <c r="K132" s="60">
        <v>197</v>
      </c>
      <c r="L132" s="61">
        <v>5.0930713547052739E-2</v>
      </c>
      <c r="M132" s="60" t="s">
        <v>491</v>
      </c>
      <c r="N132" s="64">
        <v>16113.284574294838</v>
      </c>
      <c r="O132" s="56">
        <v>44189</v>
      </c>
      <c r="P132" s="56">
        <f t="shared" si="4"/>
        <v>44171</v>
      </c>
      <c r="Q132" s="56">
        <f t="shared" si="5"/>
        <v>44184</v>
      </c>
    </row>
    <row r="133" spans="1:17" hidden="1" x14ac:dyDescent="0.35">
      <c r="A133" s="49" t="s">
        <v>809</v>
      </c>
      <c r="B133" s="60" t="s">
        <v>470</v>
      </c>
      <c r="C133" s="58">
        <v>2126.5553566797198</v>
      </c>
      <c r="D133" s="60">
        <v>17</v>
      </c>
      <c r="E133" s="60">
        <v>6</v>
      </c>
      <c r="F133" s="59">
        <v>20.153316358553443</v>
      </c>
      <c r="G133" s="59" t="s">
        <v>446</v>
      </c>
      <c r="H133" s="60" t="s">
        <v>491</v>
      </c>
      <c r="I133" s="60">
        <v>1791</v>
      </c>
      <c r="J133" s="60">
        <v>213</v>
      </c>
      <c r="K133" s="60">
        <v>6</v>
      </c>
      <c r="L133" s="61">
        <v>2.8169014084507043E-2</v>
      </c>
      <c r="M133" s="60" t="s">
        <v>491</v>
      </c>
      <c r="N133" s="64">
        <v>10016.198230201064</v>
      </c>
      <c r="O133" s="56">
        <v>44189</v>
      </c>
      <c r="P133" s="56">
        <f t="shared" si="4"/>
        <v>44171</v>
      </c>
      <c r="Q133" s="56">
        <f t="shared" si="5"/>
        <v>44184</v>
      </c>
    </row>
    <row r="134" spans="1:17" hidden="1" x14ac:dyDescent="0.35">
      <c r="A134" s="49" t="s">
        <v>808</v>
      </c>
      <c r="B134" s="60" t="s">
        <v>461</v>
      </c>
      <c r="C134" s="58">
        <v>11334.7969583208</v>
      </c>
      <c r="D134" s="60">
        <v>478</v>
      </c>
      <c r="E134" s="60">
        <v>85</v>
      </c>
      <c r="F134" s="59">
        <v>53.564511069354239</v>
      </c>
      <c r="G134" s="59" t="s">
        <v>436</v>
      </c>
      <c r="H134" s="60" t="s">
        <v>472</v>
      </c>
      <c r="I134" s="60">
        <v>10376</v>
      </c>
      <c r="J134" s="60">
        <v>1339</v>
      </c>
      <c r="K134" s="60">
        <v>97</v>
      </c>
      <c r="L134" s="61">
        <v>7.2442120985810307E-2</v>
      </c>
      <c r="M134" s="60" t="s">
        <v>472</v>
      </c>
      <c r="N134" s="64">
        <v>11813.180288307229</v>
      </c>
      <c r="O134" s="56">
        <v>44189</v>
      </c>
      <c r="P134" s="56">
        <f t="shared" si="4"/>
        <v>44171</v>
      </c>
      <c r="Q134" s="56">
        <f t="shared" si="5"/>
        <v>44184</v>
      </c>
    </row>
    <row r="135" spans="1:17" hidden="1" x14ac:dyDescent="0.35">
      <c r="A135" s="49" t="s">
        <v>807</v>
      </c>
      <c r="B135" s="60" t="s">
        <v>458</v>
      </c>
      <c r="C135" s="58">
        <v>18997.195740859199</v>
      </c>
      <c r="D135" s="60">
        <v>625</v>
      </c>
      <c r="E135" s="60">
        <v>137</v>
      </c>
      <c r="F135" s="59">
        <v>51.511362093654462</v>
      </c>
      <c r="G135" s="59" t="s">
        <v>436</v>
      </c>
      <c r="H135" s="60" t="s">
        <v>491</v>
      </c>
      <c r="I135" s="60">
        <v>22496</v>
      </c>
      <c r="J135" s="60">
        <v>2336</v>
      </c>
      <c r="K135" s="60">
        <v>151</v>
      </c>
      <c r="L135" s="61">
        <v>6.4640410958904104E-2</v>
      </c>
      <c r="M135" s="60" t="s">
        <v>491</v>
      </c>
      <c r="N135" s="64">
        <v>12296.551721977195</v>
      </c>
      <c r="O135" s="56">
        <v>44189</v>
      </c>
      <c r="P135" s="56">
        <f t="shared" si="4"/>
        <v>44171</v>
      </c>
      <c r="Q135" s="56">
        <f t="shared" si="5"/>
        <v>44184</v>
      </c>
    </row>
    <row r="136" spans="1:17" hidden="1" x14ac:dyDescent="0.35">
      <c r="A136" s="49" t="s">
        <v>806</v>
      </c>
      <c r="B136" s="60" t="s">
        <v>465</v>
      </c>
      <c r="C136" s="58">
        <v>2565.26734316681</v>
      </c>
      <c r="D136" s="60">
        <v>52</v>
      </c>
      <c r="E136" s="60">
        <v>16</v>
      </c>
      <c r="F136" s="59">
        <v>44.551190576740872</v>
      </c>
      <c r="G136" s="59" t="s">
        <v>440</v>
      </c>
      <c r="H136" s="60" t="s">
        <v>472</v>
      </c>
      <c r="I136" s="60">
        <v>1882</v>
      </c>
      <c r="J136" s="60">
        <v>220</v>
      </c>
      <c r="K136" s="60">
        <v>18</v>
      </c>
      <c r="L136" s="61">
        <v>8.1818181818181818E-2</v>
      </c>
      <c r="M136" s="60" t="s">
        <v>472</v>
      </c>
      <c r="N136" s="64">
        <v>8576.1041860226196</v>
      </c>
      <c r="O136" s="56">
        <v>44189</v>
      </c>
      <c r="P136" s="56">
        <f t="shared" si="4"/>
        <v>44171</v>
      </c>
      <c r="Q136" s="56">
        <f t="shared" si="5"/>
        <v>44184</v>
      </c>
    </row>
    <row r="137" spans="1:17" hidden="1" x14ac:dyDescent="0.35">
      <c r="A137" s="49" t="s">
        <v>805</v>
      </c>
      <c r="B137" s="60" t="s">
        <v>463</v>
      </c>
      <c r="C137" s="58">
        <v>13726.140611803099</v>
      </c>
      <c r="D137" s="60">
        <v>349</v>
      </c>
      <c r="E137" s="60">
        <v>72</v>
      </c>
      <c r="F137" s="59">
        <v>37.467612261197466</v>
      </c>
      <c r="G137" s="59" t="s">
        <v>436</v>
      </c>
      <c r="H137" s="60" t="s">
        <v>491</v>
      </c>
      <c r="I137" s="60">
        <v>14493</v>
      </c>
      <c r="J137" s="60">
        <v>1496</v>
      </c>
      <c r="K137" s="60">
        <v>76</v>
      </c>
      <c r="L137" s="61">
        <v>5.0802139037433157E-2</v>
      </c>
      <c r="M137" s="60" t="s">
        <v>491</v>
      </c>
      <c r="N137" s="64">
        <v>10898.912099979441</v>
      </c>
      <c r="O137" s="56">
        <v>44189</v>
      </c>
      <c r="P137" s="56">
        <f t="shared" si="4"/>
        <v>44171</v>
      </c>
      <c r="Q137" s="56">
        <f t="shared" si="5"/>
        <v>44184</v>
      </c>
    </row>
    <row r="138" spans="1:17" hidden="1" x14ac:dyDescent="0.35">
      <c r="A138" s="49" t="s">
        <v>804</v>
      </c>
      <c r="B138" s="60" t="s">
        <v>465</v>
      </c>
      <c r="C138" s="58">
        <v>40638.3414967149</v>
      </c>
      <c r="D138" s="60">
        <v>2770</v>
      </c>
      <c r="E138" s="60">
        <v>414</v>
      </c>
      <c r="F138" s="59">
        <v>72.767311564176524</v>
      </c>
      <c r="G138" s="59" t="s">
        <v>436</v>
      </c>
      <c r="H138" s="60" t="s">
        <v>472</v>
      </c>
      <c r="I138" s="60">
        <v>55708</v>
      </c>
      <c r="J138" s="60">
        <v>7450</v>
      </c>
      <c r="K138" s="60">
        <v>516</v>
      </c>
      <c r="L138" s="61">
        <v>6.9261744966442954E-2</v>
      </c>
      <c r="M138" s="60" t="s">
        <v>472</v>
      </c>
      <c r="N138" s="64">
        <v>18332.441053486986</v>
      </c>
      <c r="O138" s="56">
        <v>44189</v>
      </c>
      <c r="P138" s="56">
        <f t="shared" si="4"/>
        <v>44171</v>
      </c>
      <c r="Q138" s="56">
        <f t="shared" si="5"/>
        <v>44184</v>
      </c>
    </row>
    <row r="139" spans="1:17" hidden="1" x14ac:dyDescent="0.35">
      <c r="A139" s="49" t="s">
        <v>803</v>
      </c>
      <c r="B139" s="60" t="s">
        <v>458</v>
      </c>
      <c r="C139" s="58">
        <v>5633.4886654636903</v>
      </c>
      <c r="D139" s="60">
        <v>168</v>
      </c>
      <c r="E139" s="60">
        <v>23</v>
      </c>
      <c r="F139" s="59">
        <v>29.162340432647692</v>
      </c>
      <c r="G139" s="59" t="s">
        <v>440</v>
      </c>
      <c r="H139" s="60" t="s">
        <v>476</v>
      </c>
      <c r="I139" s="60">
        <v>5991</v>
      </c>
      <c r="J139" s="60">
        <v>667</v>
      </c>
      <c r="K139" s="60">
        <v>24</v>
      </c>
      <c r="L139" s="61">
        <v>3.5982008995502246E-2</v>
      </c>
      <c r="M139" s="60" t="s">
        <v>491</v>
      </c>
      <c r="N139" s="64">
        <v>11839.910215654963</v>
      </c>
      <c r="O139" s="56">
        <v>44189</v>
      </c>
      <c r="P139" s="56">
        <f t="shared" si="4"/>
        <v>44171</v>
      </c>
      <c r="Q139" s="56">
        <f t="shared" si="5"/>
        <v>44184</v>
      </c>
    </row>
    <row r="140" spans="1:17" hidden="1" x14ac:dyDescent="0.35">
      <c r="A140" s="49" t="s">
        <v>802</v>
      </c>
      <c r="B140" s="60" t="s">
        <v>463</v>
      </c>
      <c r="C140" s="58">
        <v>16381.7017673096</v>
      </c>
      <c r="D140" s="60">
        <v>366</v>
      </c>
      <c r="E140" s="60">
        <v>62</v>
      </c>
      <c r="F140" s="59">
        <v>27.033647001246447</v>
      </c>
      <c r="G140" s="59" t="s">
        <v>440</v>
      </c>
      <c r="H140" s="60" t="s">
        <v>491</v>
      </c>
      <c r="I140" s="60">
        <v>17549</v>
      </c>
      <c r="J140" s="60">
        <v>1649</v>
      </c>
      <c r="K140" s="60">
        <v>67</v>
      </c>
      <c r="L140" s="61">
        <v>4.0630685263796242E-2</v>
      </c>
      <c r="M140" s="60" t="s">
        <v>491</v>
      </c>
      <c r="N140" s="64">
        <v>10066.109268883478</v>
      </c>
      <c r="O140" s="56">
        <v>44189</v>
      </c>
      <c r="P140" s="56">
        <f t="shared" si="4"/>
        <v>44171</v>
      </c>
      <c r="Q140" s="56">
        <f t="shared" si="5"/>
        <v>44184</v>
      </c>
    </row>
    <row r="141" spans="1:17" hidden="1" x14ac:dyDescent="0.35">
      <c r="A141" s="49" t="s">
        <v>801</v>
      </c>
      <c r="B141" s="60" t="s">
        <v>458</v>
      </c>
      <c r="C141" s="58">
        <v>4679.7541789357701</v>
      </c>
      <c r="D141" s="60">
        <v>62</v>
      </c>
      <c r="E141" s="60">
        <v>13</v>
      </c>
      <c r="F141" s="59">
        <v>19.842312075943191</v>
      </c>
      <c r="G141" s="59" t="s">
        <v>444</v>
      </c>
      <c r="H141" s="60" t="s">
        <v>472</v>
      </c>
      <c r="I141" s="60">
        <v>3729</v>
      </c>
      <c r="J141" s="60">
        <v>376</v>
      </c>
      <c r="K141" s="60">
        <v>14</v>
      </c>
      <c r="L141" s="61">
        <v>3.7234042553191488E-2</v>
      </c>
      <c r="M141" s="60" t="s">
        <v>472</v>
      </c>
      <c r="N141" s="64">
        <v>8034.6100590588439</v>
      </c>
      <c r="O141" s="56">
        <v>44189</v>
      </c>
      <c r="P141" s="56">
        <f t="shared" si="4"/>
        <v>44171</v>
      </c>
      <c r="Q141" s="56">
        <f t="shared" si="5"/>
        <v>44184</v>
      </c>
    </row>
    <row r="142" spans="1:17" hidden="1" x14ac:dyDescent="0.35">
      <c r="A142" s="49" t="s">
        <v>800</v>
      </c>
      <c r="B142" s="60" t="s">
        <v>463</v>
      </c>
      <c r="C142" s="58">
        <v>21060.365670931398</v>
      </c>
      <c r="D142" s="60">
        <v>772</v>
      </c>
      <c r="E142" s="60">
        <v>150</v>
      </c>
      <c r="F142" s="59">
        <v>50.874167532020223</v>
      </c>
      <c r="G142" s="59" t="s">
        <v>436</v>
      </c>
      <c r="H142" s="60" t="s">
        <v>472</v>
      </c>
      <c r="I142" s="60">
        <v>19863</v>
      </c>
      <c r="J142" s="60">
        <v>2300</v>
      </c>
      <c r="K142" s="60">
        <v>171</v>
      </c>
      <c r="L142" s="61">
        <v>7.4347826086956517E-2</v>
      </c>
      <c r="M142" s="60" t="s">
        <v>491</v>
      </c>
      <c r="N142" s="64">
        <v>10920.987963540341</v>
      </c>
      <c r="O142" s="56">
        <v>44189</v>
      </c>
      <c r="P142" s="56">
        <f t="shared" si="4"/>
        <v>44171</v>
      </c>
      <c r="Q142" s="56">
        <f t="shared" si="5"/>
        <v>44184</v>
      </c>
    </row>
    <row r="143" spans="1:17" hidden="1" x14ac:dyDescent="0.35">
      <c r="A143" s="49" t="s">
        <v>799</v>
      </c>
      <c r="B143" s="60" t="s">
        <v>460</v>
      </c>
      <c r="C143" s="58">
        <v>9795.2977499826702</v>
      </c>
      <c r="D143" s="60">
        <v>189</v>
      </c>
      <c r="E143" s="60">
        <v>32</v>
      </c>
      <c r="F143" s="59">
        <v>23.334811703077929</v>
      </c>
      <c r="G143" s="59" t="s">
        <v>436</v>
      </c>
      <c r="H143" s="60" t="s">
        <v>472</v>
      </c>
      <c r="I143" s="60">
        <v>7800</v>
      </c>
      <c r="J143" s="60">
        <v>863</v>
      </c>
      <c r="K143" s="60">
        <v>33</v>
      </c>
      <c r="L143" s="61">
        <v>3.8238702201622246E-2</v>
      </c>
      <c r="M143" s="60" t="s">
        <v>476</v>
      </c>
      <c r="N143" s="64">
        <v>8810.349843643362</v>
      </c>
      <c r="O143" s="56">
        <v>44189</v>
      </c>
      <c r="P143" s="56">
        <f t="shared" si="4"/>
        <v>44171</v>
      </c>
      <c r="Q143" s="56">
        <f t="shared" si="5"/>
        <v>44184</v>
      </c>
    </row>
    <row r="144" spans="1:17" hidden="1" x14ac:dyDescent="0.35">
      <c r="A144" s="49" t="s">
        <v>798</v>
      </c>
      <c r="B144" s="60" t="s">
        <v>464</v>
      </c>
      <c r="C144" s="58">
        <v>2200.0396936397201</v>
      </c>
      <c r="D144" s="60">
        <v>47</v>
      </c>
      <c r="E144" s="60">
        <v>7</v>
      </c>
      <c r="F144" s="59">
        <v>22.726862676409525</v>
      </c>
      <c r="G144" s="59" t="s">
        <v>446</v>
      </c>
      <c r="H144" s="60" t="s">
        <v>472</v>
      </c>
      <c r="I144" s="60">
        <v>1862</v>
      </c>
      <c r="J144" s="60">
        <v>234</v>
      </c>
      <c r="K144" s="60">
        <v>9</v>
      </c>
      <c r="L144" s="61">
        <v>3.8461538461538464E-2</v>
      </c>
      <c r="M144" s="60" t="s">
        <v>472</v>
      </c>
      <c r="N144" s="64">
        <v>10636.171732559656</v>
      </c>
      <c r="O144" s="56">
        <v>44189</v>
      </c>
      <c r="P144" s="56">
        <f t="shared" si="4"/>
        <v>44171</v>
      </c>
      <c r="Q144" s="56">
        <f t="shared" si="5"/>
        <v>44184</v>
      </c>
    </row>
    <row r="145" spans="1:17" hidden="1" x14ac:dyDescent="0.35">
      <c r="A145" s="49" t="s">
        <v>797</v>
      </c>
      <c r="B145" s="60" t="s">
        <v>467</v>
      </c>
      <c r="C145" s="58">
        <v>13408.0042293721</v>
      </c>
      <c r="D145" s="60">
        <v>303</v>
      </c>
      <c r="E145" s="60">
        <v>71</v>
      </c>
      <c r="F145" s="59">
        <v>37.823888512198565</v>
      </c>
      <c r="G145" s="59" t="s">
        <v>440</v>
      </c>
      <c r="H145" s="60" t="s">
        <v>472</v>
      </c>
      <c r="I145" s="60">
        <v>13040</v>
      </c>
      <c r="J145" s="60">
        <v>1835</v>
      </c>
      <c r="K145" s="60">
        <v>90</v>
      </c>
      <c r="L145" s="61">
        <v>4.9046321525885561E-2</v>
      </c>
      <c r="M145" s="60" t="s">
        <v>472</v>
      </c>
      <c r="N145" s="64">
        <v>13685.854871526495</v>
      </c>
      <c r="O145" s="56">
        <v>44189</v>
      </c>
      <c r="P145" s="56">
        <f t="shared" si="4"/>
        <v>44171</v>
      </c>
      <c r="Q145" s="56">
        <f t="shared" si="5"/>
        <v>44184</v>
      </c>
    </row>
    <row r="146" spans="1:17" hidden="1" x14ac:dyDescent="0.35">
      <c r="A146" s="49" t="s">
        <v>796</v>
      </c>
      <c r="B146" s="60" t="s">
        <v>460</v>
      </c>
      <c r="C146" s="58">
        <v>13670.424629515401</v>
      </c>
      <c r="D146" s="60">
        <v>404</v>
      </c>
      <c r="E146" s="60">
        <v>80</v>
      </c>
      <c r="F146" s="59">
        <v>41.800352726046079</v>
      </c>
      <c r="G146" s="59" t="s">
        <v>440</v>
      </c>
      <c r="H146" s="60" t="s">
        <v>491</v>
      </c>
      <c r="I146" s="60">
        <v>14481</v>
      </c>
      <c r="J146" s="60">
        <v>1896</v>
      </c>
      <c r="K146" s="60">
        <v>90</v>
      </c>
      <c r="L146" s="61">
        <v>4.746835443037975E-2</v>
      </c>
      <c r="M146" s="60" t="s">
        <v>491</v>
      </c>
      <c r="N146" s="64">
        <v>13869.357034502085</v>
      </c>
      <c r="O146" s="56">
        <v>44189</v>
      </c>
      <c r="P146" s="56">
        <f t="shared" si="4"/>
        <v>44171</v>
      </c>
      <c r="Q146" s="56">
        <f t="shared" si="5"/>
        <v>44184</v>
      </c>
    </row>
    <row r="147" spans="1:17" hidden="1" x14ac:dyDescent="0.35">
      <c r="A147" s="49" t="s">
        <v>795</v>
      </c>
      <c r="B147" s="60" t="s">
        <v>460</v>
      </c>
      <c r="C147" s="58">
        <v>11367.9661478833</v>
      </c>
      <c r="D147" s="60">
        <v>366</v>
      </c>
      <c r="E147" s="60">
        <v>93</v>
      </c>
      <c r="F147" s="59">
        <v>58.434877940712674</v>
      </c>
      <c r="G147" s="59" t="s">
        <v>436</v>
      </c>
      <c r="H147" s="60" t="s">
        <v>472</v>
      </c>
      <c r="I147" s="60">
        <v>9468</v>
      </c>
      <c r="J147" s="60">
        <v>1245</v>
      </c>
      <c r="K147" s="60">
        <v>102</v>
      </c>
      <c r="L147" s="61">
        <v>8.1927710843373497E-2</v>
      </c>
      <c r="M147" s="60" t="s">
        <v>472</v>
      </c>
      <c r="N147" s="64">
        <v>10951.827123727118</v>
      </c>
      <c r="O147" s="56">
        <v>44189</v>
      </c>
      <c r="P147" s="56">
        <f t="shared" si="4"/>
        <v>44171</v>
      </c>
      <c r="Q147" s="56">
        <f t="shared" si="5"/>
        <v>44184</v>
      </c>
    </row>
    <row r="148" spans="1:17" hidden="1" x14ac:dyDescent="0.35">
      <c r="A148" s="49" t="s">
        <v>794</v>
      </c>
      <c r="B148" s="60" t="s">
        <v>458</v>
      </c>
      <c r="C148" s="58">
        <v>8589.0085575090106</v>
      </c>
      <c r="D148" s="60">
        <v>268</v>
      </c>
      <c r="E148" s="60">
        <v>51</v>
      </c>
      <c r="F148" s="59">
        <v>42.413010983349707</v>
      </c>
      <c r="G148" s="59" t="s">
        <v>436</v>
      </c>
      <c r="H148" s="60" t="s">
        <v>491</v>
      </c>
      <c r="I148" s="60">
        <v>7741</v>
      </c>
      <c r="J148" s="60">
        <v>917</v>
      </c>
      <c r="K148" s="60">
        <v>54</v>
      </c>
      <c r="L148" s="61">
        <v>5.8887677208287893E-2</v>
      </c>
      <c r="M148" s="60" t="s">
        <v>491</v>
      </c>
      <c r="N148" s="64">
        <v>10676.435980475362</v>
      </c>
      <c r="O148" s="56">
        <v>44189</v>
      </c>
      <c r="P148" s="56">
        <f t="shared" si="4"/>
        <v>44171</v>
      </c>
      <c r="Q148" s="56">
        <f t="shared" si="5"/>
        <v>44184</v>
      </c>
    </row>
    <row r="149" spans="1:17" hidden="1" x14ac:dyDescent="0.35">
      <c r="A149" s="49" t="s">
        <v>793</v>
      </c>
      <c r="B149" s="60" t="s">
        <v>470</v>
      </c>
      <c r="C149" s="58">
        <v>3024.3155479434299</v>
      </c>
      <c r="D149" s="60">
        <v>54</v>
      </c>
      <c r="E149" s="60">
        <v>11</v>
      </c>
      <c r="F149" s="59">
        <v>25.979904320783614</v>
      </c>
      <c r="G149" s="59" t="s">
        <v>444</v>
      </c>
      <c r="H149" s="60" t="s">
        <v>491</v>
      </c>
      <c r="I149" s="60">
        <v>2458</v>
      </c>
      <c r="J149" s="60">
        <v>304</v>
      </c>
      <c r="K149" s="60">
        <v>11</v>
      </c>
      <c r="L149" s="61">
        <v>3.6184210526315791E-2</v>
      </c>
      <c r="M149" s="60" t="s">
        <v>491</v>
      </c>
      <c r="N149" s="64">
        <v>10051.86116265955</v>
      </c>
      <c r="O149" s="56">
        <v>44189</v>
      </c>
      <c r="P149" s="56">
        <f t="shared" si="4"/>
        <v>44171</v>
      </c>
      <c r="Q149" s="56">
        <f t="shared" si="5"/>
        <v>44184</v>
      </c>
    </row>
    <row r="150" spans="1:17" hidden="1" x14ac:dyDescent="0.35">
      <c r="A150" s="49" t="s">
        <v>792</v>
      </c>
      <c r="B150" s="60" t="s">
        <v>467</v>
      </c>
      <c r="C150" s="58">
        <v>87731.066584843502</v>
      </c>
      <c r="D150" s="60">
        <v>12568</v>
      </c>
      <c r="E150" s="60">
        <v>2116</v>
      </c>
      <c r="F150" s="59">
        <v>172.27974425306795</v>
      </c>
      <c r="G150" s="59" t="s">
        <v>436</v>
      </c>
      <c r="H150" s="60" t="s">
        <v>472</v>
      </c>
      <c r="I150" s="60">
        <v>127607</v>
      </c>
      <c r="J150" s="60">
        <v>17184</v>
      </c>
      <c r="K150" s="60">
        <v>2930</v>
      </c>
      <c r="L150" s="61">
        <v>0.17050744878957169</v>
      </c>
      <c r="M150" s="60" t="s">
        <v>472</v>
      </c>
      <c r="N150" s="64">
        <v>19587.132208613457</v>
      </c>
      <c r="O150" s="56">
        <v>44189</v>
      </c>
      <c r="P150" s="56">
        <f t="shared" si="4"/>
        <v>44171</v>
      </c>
      <c r="Q150" s="56">
        <f t="shared" si="5"/>
        <v>44184</v>
      </c>
    </row>
    <row r="151" spans="1:17" hidden="1" x14ac:dyDescent="0.35">
      <c r="A151" s="49" t="s">
        <v>791</v>
      </c>
      <c r="B151" s="60" t="s">
        <v>470</v>
      </c>
      <c r="C151" s="58">
        <v>5830.1502088339003</v>
      </c>
      <c r="D151" s="60">
        <v>113</v>
      </c>
      <c r="E151" s="60">
        <v>32</v>
      </c>
      <c r="F151" s="59">
        <v>39.205066830884547</v>
      </c>
      <c r="G151" s="59" t="s">
        <v>436</v>
      </c>
      <c r="H151" s="60" t="s">
        <v>491</v>
      </c>
      <c r="I151" s="60">
        <v>5333</v>
      </c>
      <c r="J151" s="60">
        <v>835</v>
      </c>
      <c r="K151" s="60">
        <v>41</v>
      </c>
      <c r="L151" s="61">
        <v>4.9101796407185629E-2</v>
      </c>
      <c r="M151" s="60" t="s">
        <v>491</v>
      </c>
      <c r="N151" s="64">
        <v>14322.100976657512</v>
      </c>
      <c r="O151" s="56">
        <v>44189</v>
      </c>
      <c r="P151" s="56">
        <f t="shared" si="4"/>
        <v>44171</v>
      </c>
      <c r="Q151" s="56">
        <f t="shared" si="5"/>
        <v>44184</v>
      </c>
    </row>
    <row r="152" spans="1:17" hidden="1" x14ac:dyDescent="0.35">
      <c r="A152" s="49" t="s">
        <v>790</v>
      </c>
      <c r="B152" s="60" t="s">
        <v>458</v>
      </c>
      <c r="C152" s="58">
        <v>11263.703785563999</v>
      </c>
      <c r="D152" s="60">
        <v>522</v>
      </c>
      <c r="E152" s="60">
        <v>116</v>
      </c>
      <c r="F152" s="59">
        <v>73.561187718142762</v>
      </c>
      <c r="G152" s="59" t="s">
        <v>436</v>
      </c>
      <c r="H152" s="60" t="s">
        <v>472</v>
      </c>
      <c r="I152" s="60">
        <v>12489</v>
      </c>
      <c r="J152" s="60">
        <v>1449</v>
      </c>
      <c r="K152" s="60">
        <v>127</v>
      </c>
      <c r="L152" s="61">
        <v>8.7646652864044175E-2</v>
      </c>
      <c r="M152" s="60" t="s">
        <v>491</v>
      </c>
      <c r="N152" s="64">
        <v>12864.329776295208</v>
      </c>
      <c r="O152" s="56">
        <v>44189</v>
      </c>
      <c r="P152" s="56">
        <f t="shared" si="4"/>
        <v>44171</v>
      </c>
      <c r="Q152" s="56">
        <f t="shared" si="5"/>
        <v>44184</v>
      </c>
    </row>
    <row r="153" spans="1:17" hidden="1" x14ac:dyDescent="0.35">
      <c r="A153" s="49" t="s">
        <v>789</v>
      </c>
      <c r="B153" s="60" t="s">
        <v>470</v>
      </c>
      <c r="C153" s="58">
        <v>4832.7731345598404</v>
      </c>
      <c r="D153" s="60">
        <v>126</v>
      </c>
      <c r="E153" s="60">
        <v>7</v>
      </c>
      <c r="F153" s="59">
        <v>10.346026723754724</v>
      </c>
      <c r="G153" s="65" t="s">
        <v>446</v>
      </c>
      <c r="H153" s="60" t="s">
        <v>472</v>
      </c>
      <c r="I153" s="60">
        <v>6565</v>
      </c>
      <c r="J153" s="60">
        <v>851</v>
      </c>
      <c r="K153" s="60">
        <v>9</v>
      </c>
      <c r="L153" s="61">
        <v>1.0575793184488837E-2</v>
      </c>
      <c r="M153" s="60" t="s">
        <v>472</v>
      </c>
      <c r="N153" s="64">
        <v>17608.937483830541</v>
      </c>
      <c r="O153" s="56">
        <v>44189</v>
      </c>
      <c r="P153" s="56">
        <f t="shared" si="4"/>
        <v>44171</v>
      </c>
      <c r="Q153" s="56">
        <f t="shared" si="5"/>
        <v>44184</v>
      </c>
    </row>
    <row r="154" spans="1:17" hidden="1" x14ac:dyDescent="0.35">
      <c r="A154" s="49" t="s">
        <v>788</v>
      </c>
      <c r="B154" s="60" t="s">
        <v>458</v>
      </c>
      <c r="C154" s="58">
        <v>40376.577641466603</v>
      </c>
      <c r="D154" s="60">
        <v>2541</v>
      </c>
      <c r="E154" s="60">
        <v>573</v>
      </c>
      <c r="F154" s="59">
        <v>101.3671138549839</v>
      </c>
      <c r="G154" s="59" t="s">
        <v>436</v>
      </c>
      <c r="H154" s="60" t="s">
        <v>472</v>
      </c>
      <c r="I154" s="60">
        <v>44601</v>
      </c>
      <c r="J154" s="60">
        <v>5424</v>
      </c>
      <c r="K154" s="60">
        <v>646</v>
      </c>
      <c r="L154" s="61">
        <v>0.11910029498525074</v>
      </c>
      <c r="M154" s="60" t="s">
        <v>491</v>
      </c>
      <c r="N154" s="64">
        <v>13433.530816216507</v>
      </c>
      <c r="O154" s="56">
        <v>44189</v>
      </c>
      <c r="P154" s="56">
        <f t="shared" si="4"/>
        <v>44171</v>
      </c>
      <c r="Q154" s="56">
        <f t="shared" si="5"/>
        <v>44184</v>
      </c>
    </row>
    <row r="155" spans="1:17" hidden="1" x14ac:dyDescent="0.35">
      <c r="A155" s="49" t="s">
        <v>787</v>
      </c>
      <c r="B155" s="60" t="s">
        <v>466</v>
      </c>
      <c r="C155" s="58">
        <v>2026.1602306654599</v>
      </c>
      <c r="D155" s="60">
        <v>19</v>
      </c>
      <c r="E155" s="60">
        <v>7</v>
      </c>
      <c r="F155" s="59">
        <v>24.677219127718395</v>
      </c>
      <c r="G155" s="59" t="s">
        <v>446</v>
      </c>
      <c r="H155" s="60" t="s">
        <v>491</v>
      </c>
      <c r="I155" s="60">
        <v>2936</v>
      </c>
      <c r="J155" s="60">
        <v>251</v>
      </c>
      <c r="K155" s="60">
        <v>7</v>
      </c>
      <c r="L155" s="61">
        <v>2.7888446215139442E-2</v>
      </c>
      <c r="M155" s="60" t="s">
        <v>491</v>
      </c>
      <c r="N155" s="64">
        <v>12387.964002114633</v>
      </c>
      <c r="O155" s="56">
        <v>44189</v>
      </c>
      <c r="P155" s="56">
        <f t="shared" si="4"/>
        <v>44171</v>
      </c>
      <c r="Q155" s="56">
        <f t="shared" si="5"/>
        <v>44184</v>
      </c>
    </row>
    <row r="156" spans="1:17" hidden="1" x14ac:dyDescent="0.35">
      <c r="A156" s="49" t="s">
        <v>786</v>
      </c>
      <c r="B156" s="60" t="s">
        <v>463</v>
      </c>
      <c r="C156" s="58">
        <v>34080.2247325719</v>
      </c>
      <c r="D156" s="60">
        <v>636</v>
      </c>
      <c r="E156" s="60">
        <v>139</v>
      </c>
      <c r="F156" s="59">
        <v>29.132940015745486</v>
      </c>
      <c r="G156" s="59" t="s">
        <v>440</v>
      </c>
      <c r="H156" s="60" t="s">
        <v>491</v>
      </c>
      <c r="I156" s="60">
        <v>33816</v>
      </c>
      <c r="J156" s="60">
        <v>4810</v>
      </c>
      <c r="K156" s="60">
        <v>151</v>
      </c>
      <c r="L156" s="61">
        <v>3.1392931392931395E-2</v>
      </c>
      <c r="M156" s="60" t="s">
        <v>491</v>
      </c>
      <c r="N156" s="64">
        <v>14113.756695397848</v>
      </c>
      <c r="O156" s="56">
        <v>44189</v>
      </c>
      <c r="P156" s="56">
        <f t="shared" si="4"/>
        <v>44171</v>
      </c>
      <c r="Q156" s="56">
        <f t="shared" si="5"/>
        <v>44184</v>
      </c>
    </row>
    <row r="157" spans="1:17" hidden="1" x14ac:dyDescent="0.35">
      <c r="A157" s="49" t="s">
        <v>785</v>
      </c>
      <c r="B157" s="60" t="s">
        <v>466</v>
      </c>
      <c r="C157" s="58">
        <v>611.63523157592294</v>
      </c>
      <c r="D157" s="60" t="s">
        <v>504</v>
      </c>
      <c r="E157" s="60" t="s">
        <v>504</v>
      </c>
      <c r="F157" s="59">
        <v>11.678295778438153</v>
      </c>
      <c r="G157" s="65" t="s">
        <v>446</v>
      </c>
      <c r="H157" s="60" t="s">
        <v>472</v>
      </c>
      <c r="I157" s="60">
        <v>167</v>
      </c>
      <c r="J157" s="60">
        <v>16</v>
      </c>
      <c r="K157" s="60">
        <v>1</v>
      </c>
      <c r="L157" s="61">
        <v>6.25E-2</v>
      </c>
      <c r="M157" s="60" t="s">
        <v>472</v>
      </c>
      <c r="N157" s="64">
        <v>2615.9382543701463</v>
      </c>
      <c r="O157" s="56">
        <v>44189</v>
      </c>
      <c r="P157" s="56">
        <f t="shared" si="4"/>
        <v>44171</v>
      </c>
      <c r="Q157" s="56">
        <f t="shared" si="5"/>
        <v>44184</v>
      </c>
    </row>
    <row r="158" spans="1:17" hidden="1" x14ac:dyDescent="0.35">
      <c r="A158" s="49" t="s">
        <v>784</v>
      </c>
      <c r="B158" s="60" t="s">
        <v>463</v>
      </c>
      <c r="C158" s="58">
        <v>8696.8122222217498</v>
      </c>
      <c r="D158" s="60">
        <v>97</v>
      </c>
      <c r="E158" s="60">
        <v>17</v>
      </c>
      <c r="F158" s="59">
        <v>13.962423049482656</v>
      </c>
      <c r="G158" s="59" t="s">
        <v>440</v>
      </c>
      <c r="H158" s="60" t="s">
        <v>472</v>
      </c>
      <c r="I158" s="60">
        <v>7085</v>
      </c>
      <c r="J158" s="60">
        <v>807</v>
      </c>
      <c r="K158" s="60">
        <v>21</v>
      </c>
      <c r="L158" s="61">
        <v>2.6022304832713755E-2</v>
      </c>
      <c r="M158" s="60" t="s">
        <v>491</v>
      </c>
      <c r="N158" s="64">
        <v>9279.2620948855911</v>
      </c>
      <c r="O158" s="56">
        <v>44189</v>
      </c>
      <c r="P158" s="56">
        <f t="shared" si="4"/>
        <v>44171</v>
      </c>
      <c r="Q158" s="56">
        <f t="shared" si="5"/>
        <v>44184</v>
      </c>
    </row>
    <row r="159" spans="1:17" hidden="1" x14ac:dyDescent="0.35">
      <c r="A159" s="49" t="s">
        <v>783</v>
      </c>
      <c r="B159" s="60" t="s">
        <v>463</v>
      </c>
      <c r="C159" s="58">
        <v>9756.4222031515692</v>
      </c>
      <c r="D159" s="60">
        <v>281</v>
      </c>
      <c r="E159" s="60">
        <v>39</v>
      </c>
      <c r="F159" s="59">
        <v>28.552621316597289</v>
      </c>
      <c r="G159" s="59" t="s">
        <v>436</v>
      </c>
      <c r="H159" s="60" t="s">
        <v>472</v>
      </c>
      <c r="I159" s="60">
        <v>10187</v>
      </c>
      <c r="J159" s="60">
        <v>1355</v>
      </c>
      <c r="K159" s="60">
        <v>46</v>
      </c>
      <c r="L159" s="61">
        <v>3.3948339483394832E-2</v>
      </c>
      <c r="M159" s="60" t="s">
        <v>472</v>
      </c>
      <c r="N159" s="64">
        <v>13888.287855791041</v>
      </c>
      <c r="O159" s="56">
        <v>44189</v>
      </c>
      <c r="P159" s="56">
        <f t="shared" si="4"/>
        <v>44171</v>
      </c>
      <c r="Q159" s="56">
        <f t="shared" si="5"/>
        <v>44184</v>
      </c>
    </row>
    <row r="160" spans="1:17" hidden="1" x14ac:dyDescent="0.35">
      <c r="A160" s="49" t="s">
        <v>782</v>
      </c>
      <c r="B160" s="60" t="s">
        <v>465</v>
      </c>
      <c r="C160" s="58">
        <v>15406.425291514101</v>
      </c>
      <c r="D160" s="60">
        <v>567</v>
      </c>
      <c r="E160" s="60">
        <v>128</v>
      </c>
      <c r="F160" s="59">
        <v>59.344442139300497</v>
      </c>
      <c r="G160" s="59" t="s">
        <v>436</v>
      </c>
      <c r="H160" s="60" t="s">
        <v>491</v>
      </c>
      <c r="I160" s="60">
        <v>20216</v>
      </c>
      <c r="J160" s="60">
        <v>2500</v>
      </c>
      <c r="K160" s="60">
        <v>142</v>
      </c>
      <c r="L160" s="61">
        <v>5.6800000000000003E-2</v>
      </c>
      <c r="M160" s="60" t="s">
        <v>491</v>
      </c>
      <c r="N160" s="64">
        <v>16226.99589746498</v>
      </c>
      <c r="O160" s="56">
        <v>44189</v>
      </c>
      <c r="P160" s="56">
        <f t="shared" si="4"/>
        <v>44171</v>
      </c>
      <c r="Q160" s="56">
        <f t="shared" si="5"/>
        <v>44184</v>
      </c>
    </row>
    <row r="161" spans="1:17" hidden="1" x14ac:dyDescent="0.35">
      <c r="A161" s="49" t="s">
        <v>781</v>
      </c>
      <c r="B161" s="60" t="s">
        <v>463</v>
      </c>
      <c r="C161" s="58">
        <v>116142.925799655</v>
      </c>
      <c r="D161" s="60">
        <v>9844</v>
      </c>
      <c r="E161" s="60">
        <v>1966</v>
      </c>
      <c r="F161" s="59">
        <v>120.91013762715849</v>
      </c>
      <c r="G161" s="59" t="s">
        <v>436</v>
      </c>
      <c r="H161" s="60" t="s">
        <v>472</v>
      </c>
      <c r="I161" s="60">
        <v>144578</v>
      </c>
      <c r="J161" s="60">
        <v>20354</v>
      </c>
      <c r="K161" s="60">
        <v>2339</v>
      </c>
      <c r="L161" s="61">
        <v>0.11491598702957649</v>
      </c>
      <c r="M161" s="60" t="s">
        <v>472</v>
      </c>
      <c r="N161" s="64">
        <v>17524.958889971807</v>
      </c>
      <c r="O161" s="56">
        <v>44189</v>
      </c>
      <c r="P161" s="56">
        <f t="shared" si="4"/>
        <v>44171</v>
      </c>
      <c r="Q161" s="56">
        <f t="shared" si="5"/>
        <v>44184</v>
      </c>
    </row>
    <row r="162" spans="1:17" hidden="1" x14ac:dyDescent="0.35">
      <c r="A162" s="49" t="s">
        <v>780</v>
      </c>
      <c r="B162" s="60" t="s">
        <v>465</v>
      </c>
      <c r="C162" s="58">
        <v>20714.095533973501</v>
      </c>
      <c r="D162" s="60">
        <v>942</v>
      </c>
      <c r="E162" s="60">
        <v>273</v>
      </c>
      <c r="F162" s="59">
        <v>94.1387953339201</v>
      </c>
      <c r="G162" s="59" t="s">
        <v>436</v>
      </c>
      <c r="H162" s="60" t="s">
        <v>491</v>
      </c>
      <c r="I162" s="60">
        <v>22032</v>
      </c>
      <c r="J162" s="60">
        <v>2765</v>
      </c>
      <c r="K162" s="60">
        <v>323</v>
      </c>
      <c r="L162" s="61">
        <v>0.11681735985533453</v>
      </c>
      <c r="M162" s="60" t="s">
        <v>491</v>
      </c>
      <c r="N162" s="64">
        <v>13348.398415296877</v>
      </c>
      <c r="O162" s="56">
        <v>44189</v>
      </c>
      <c r="P162" s="56">
        <f t="shared" si="4"/>
        <v>44171</v>
      </c>
      <c r="Q162" s="56">
        <f t="shared" si="5"/>
        <v>44184</v>
      </c>
    </row>
    <row r="163" spans="1:17" hidden="1" x14ac:dyDescent="0.35">
      <c r="A163" s="49" t="s">
        <v>779</v>
      </c>
      <c r="B163" s="60" t="s">
        <v>458</v>
      </c>
      <c r="C163" s="58">
        <v>10418.392432463201</v>
      </c>
      <c r="D163" s="60">
        <v>324</v>
      </c>
      <c r="E163" s="60">
        <v>62</v>
      </c>
      <c r="F163" s="59">
        <v>42.507243389797999</v>
      </c>
      <c r="G163" s="59" t="s">
        <v>436</v>
      </c>
      <c r="H163" s="60" t="s">
        <v>472</v>
      </c>
      <c r="I163" s="60">
        <v>9371</v>
      </c>
      <c r="J163" s="60">
        <v>1005</v>
      </c>
      <c r="K163" s="60">
        <v>70</v>
      </c>
      <c r="L163" s="61">
        <v>6.965174129353234E-2</v>
      </c>
      <c r="M163" s="60" t="s">
        <v>472</v>
      </c>
      <c r="N163" s="64">
        <v>9646.4018466848029</v>
      </c>
      <c r="O163" s="56">
        <v>44189</v>
      </c>
      <c r="P163" s="56">
        <f t="shared" si="4"/>
        <v>44171</v>
      </c>
      <c r="Q163" s="56">
        <f t="shared" si="5"/>
        <v>44184</v>
      </c>
    </row>
    <row r="164" spans="1:17" hidden="1" x14ac:dyDescent="0.35">
      <c r="A164" s="49" t="s">
        <v>778</v>
      </c>
      <c r="B164" s="60" t="s">
        <v>467</v>
      </c>
      <c r="C164" s="58">
        <v>100824.306406576</v>
      </c>
      <c r="D164" s="60">
        <v>10212</v>
      </c>
      <c r="E164" s="60">
        <v>1758</v>
      </c>
      <c r="F164" s="59">
        <v>124.54479782390898</v>
      </c>
      <c r="G164" s="59" t="s">
        <v>436</v>
      </c>
      <c r="H164" s="60" t="s">
        <v>472</v>
      </c>
      <c r="I164" s="60">
        <v>121817</v>
      </c>
      <c r="J164" s="60">
        <v>15752</v>
      </c>
      <c r="K164" s="60">
        <v>2175</v>
      </c>
      <c r="L164" s="61">
        <v>0.13807770441848655</v>
      </c>
      <c r="M164" s="60" t="s">
        <v>491</v>
      </c>
      <c r="N164" s="64">
        <v>15623.216822816266</v>
      </c>
      <c r="O164" s="56">
        <v>44189</v>
      </c>
      <c r="P164" s="56">
        <f t="shared" si="4"/>
        <v>44171</v>
      </c>
      <c r="Q164" s="56">
        <f t="shared" si="5"/>
        <v>44184</v>
      </c>
    </row>
    <row r="165" spans="1:17" hidden="1" x14ac:dyDescent="0.35">
      <c r="A165" s="49" t="s">
        <v>777</v>
      </c>
      <c r="B165" s="60" t="s">
        <v>467</v>
      </c>
      <c r="C165" s="58">
        <v>11593.289720794701</v>
      </c>
      <c r="D165" s="60">
        <v>615</v>
      </c>
      <c r="E165" s="60">
        <v>192</v>
      </c>
      <c r="F165" s="59">
        <v>118.29503138946505</v>
      </c>
      <c r="G165" s="59" t="s">
        <v>436</v>
      </c>
      <c r="H165" s="60" t="s">
        <v>472</v>
      </c>
      <c r="I165" s="60">
        <v>15462</v>
      </c>
      <c r="J165" s="60">
        <v>2356</v>
      </c>
      <c r="K165" s="60">
        <v>212</v>
      </c>
      <c r="L165" s="61">
        <v>8.9983022071307303E-2</v>
      </c>
      <c r="M165" s="60" t="s">
        <v>472</v>
      </c>
      <c r="N165" s="64">
        <v>20322.100600781847</v>
      </c>
      <c r="O165" s="56">
        <v>44189</v>
      </c>
      <c r="P165" s="56">
        <f t="shared" si="4"/>
        <v>44171</v>
      </c>
      <c r="Q165" s="56">
        <f t="shared" si="5"/>
        <v>44184</v>
      </c>
    </row>
    <row r="166" spans="1:17" hidden="1" x14ac:dyDescent="0.35">
      <c r="A166" s="49" t="s">
        <v>776</v>
      </c>
      <c r="B166" s="60" t="s">
        <v>463</v>
      </c>
      <c r="C166" s="58">
        <v>67654.360942971107</v>
      </c>
      <c r="D166" s="60">
        <v>3676</v>
      </c>
      <c r="E166" s="60">
        <v>718</v>
      </c>
      <c r="F166" s="59">
        <v>75.805481820965412</v>
      </c>
      <c r="G166" s="59" t="s">
        <v>436</v>
      </c>
      <c r="H166" s="60" t="s">
        <v>472</v>
      </c>
      <c r="I166" s="60">
        <v>81265</v>
      </c>
      <c r="J166" s="60">
        <v>10154</v>
      </c>
      <c r="K166" s="60">
        <v>856</v>
      </c>
      <c r="L166" s="61">
        <v>8.4301753003742361E-2</v>
      </c>
      <c r="M166" s="60" t="s">
        <v>491</v>
      </c>
      <c r="N166" s="64">
        <v>15008.640771227241</v>
      </c>
      <c r="O166" s="56">
        <v>44189</v>
      </c>
      <c r="P166" s="56">
        <f t="shared" si="4"/>
        <v>44171</v>
      </c>
      <c r="Q166" s="56">
        <f t="shared" si="5"/>
        <v>44184</v>
      </c>
    </row>
    <row r="167" spans="1:17" hidden="1" x14ac:dyDescent="0.35">
      <c r="A167" s="49" t="s">
        <v>775</v>
      </c>
      <c r="B167" s="60" t="s">
        <v>467</v>
      </c>
      <c r="C167" s="58">
        <v>4899.3351278783603</v>
      </c>
      <c r="D167" s="60">
        <v>101</v>
      </c>
      <c r="E167" s="60">
        <v>29</v>
      </c>
      <c r="F167" s="59">
        <v>42.279789346143311</v>
      </c>
      <c r="G167" s="59" t="s">
        <v>436</v>
      </c>
      <c r="H167" s="60" t="s">
        <v>491</v>
      </c>
      <c r="I167" s="60">
        <v>5305</v>
      </c>
      <c r="J167" s="60">
        <v>845</v>
      </c>
      <c r="K167" s="60">
        <v>30</v>
      </c>
      <c r="L167" s="61">
        <v>3.5502958579881658E-2</v>
      </c>
      <c r="M167" s="60" t="s">
        <v>491</v>
      </c>
      <c r="N167" s="64">
        <v>17247.238205685357</v>
      </c>
      <c r="O167" s="56">
        <v>44189</v>
      </c>
      <c r="P167" s="56">
        <f t="shared" si="4"/>
        <v>44171</v>
      </c>
      <c r="Q167" s="56">
        <f t="shared" si="5"/>
        <v>44184</v>
      </c>
    </row>
    <row r="168" spans="1:17" hidden="1" x14ac:dyDescent="0.35">
      <c r="A168" s="49" t="s">
        <v>774</v>
      </c>
      <c r="B168" s="60" t="s">
        <v>469</v>
      </c>
      <c r="C168" s="58">
        <v>23630.587330045601</v>
      </c>
      <c r="D168" s="60">
        <v>697</v>
      </c>
      <c r="E168" s="60">
        <v>174</v>
      </c>
      <c r="F168" s="59">
        <v>52.595270929930976</v>
      </c>
      <c r="G168" s="59" t="s">
        <v>436</v>
      </c>
      <c r="H168" s="60" t="s">
        <v>472</v>
      </c>
      <c r="I168" s="60">
        <v>22529</v>
      </c>
      <c r="J168" s="60">
        <v>2541</v>
      </c>
      <c r="K168" s="60">
        <v>191</v>
      </c>
      <c r="L168" s="61">
        <v>7.5167256985438802E-2</v>
      </c>
      <c r="M168" s="60" t="s">
        <v>476</v>
      </c>
      <c r="N168" s="64">
        <v>10753.012460122787</v>
      </c>
      <c r="O168" s="56">
        <v>44189</v>
      </c>
      <c r="P168" s="56">
        <f t="shared" si="4"/>
        <v>44171</v>
      </c>
      <c r="Q168" s="56">
        <f t="shared" si="5"/>
        <v>44184</v>
      </c>
    </row>
    <row r="169" spans="1:17" hidden="1" x14ac:dyDescent="0.35">
      <c r="A169" s="49" t="s">
        <v>773</v>
      </c>
      <c r="B169" s="60" t="s">
        <v>467</v>
      </c>
      <c r="C169" s="58">
        <v>19036.1847708721</v>
      </c>
      <c r="D169" s="60">
        <v>612</v>
      </c>
      <c r="E169" s="60">
        <v>130</v>
      </c>
      <c r="F169" s="59">
        <v>48.779282180128163</v>
      </c>
      <c r="G169" s="59" t="s">
        <v>440</v>
      </c>
      <c r="H169" s="60" t="s">
        <v>491</v>
      </c>
      <c r="I169" s="60">
        <v>23634</v>
      </c>
      <c r="J169" s="60">
        <v>3790</v>
      </c>
      <c r="K169" s="60">
        <v>158</v>
      </c>
      <c r="L169" s="61">
        <v>4.1688654353562005E-2</v>
      </c>
      <c r="M169" s="60" t="s">
        <v>472</v>
      </c>
      <c r="N169" s="64">
        <v>19909.451634443081</v>
      </c>
      <c r="O169" s="56">
        <v>44189</v>
      </c>
      <c r="P169" s="56">
        <f t="shared" si="4"/>
        <v>44171</v>
      </c>
      <c r="Q169" s="56">
        <f t="shared" si="5"/>
        <v>44184</v>
      </c>
    </row>
    <row r="170" spans="1:17" hidden="1" x14ac:dyDescent="0.35">
      <c r="A170" s="49" t="s">
        <v>772</v>
      </c>
      <c r="B170" s="60" t="s">
        <v>460</v>
      </c>
      <c r="C170" s="58">
        <v>4597.5251554699198</v>
      </c>
      <c r="D170" s="60">
        <v>165</v>
      </c>
      <c r="E170" s="60">
        <v>28</v>
      </c>
      <c r="F170" s="59">
        <v>43.501665186551385</v>
      </c>
      <c r="G170" s="59" t="s">
        <v>436</v>
      </c>
      <c r="H170" s="60" t="s">
        <v>472</v>
      </c>
      <c r="I170" s="60">
        <v>10564</v>
      </c>
      <c r="J170" s="60">
        <v>663</v>
      </c>
      <c r="K170" s="60">
        <v>34</v>
      </c>
      <c r="L170" s="61">
        <v>5.128205128205128E-2</v>
      </c>
      <c r="M170" s="60" t="s">
        <v>472</v>
      </c>
      <c r="N170" s="64">
        <v>14420.80200934178</v>
      </c>
      <c r="O170" s="56">
        <v>44189</v>
      </c>
      <c r="P170" s="56">
        <f t="shared" si="4"/>
        <v>44171</v>
      </c>
      <c r="Q170" s="56">
        <f t="shared" si="5"/>
        <v>44184</v>
      </c>
    </row>
    <row r="171" spans="1:17" hidden="1" x14ac:dyDescent="0.35">
      <c r="A171" s="49" t="s">
        <v>771</v>
      </c>
      <c r="B171" s="60" t="s">
        <v>463</v>
      </c>
      <c r="C171" s="58">
        <v>43615.198490032897</v>
      </c>
      <c r="D171" s="60">
        <v>2662</v>
      </c>
      <c r="E171" s="60">
        <v>516</v>
      </c>
      <c r="F171" s="59">
        <v>84.505273696199225</v>
      </c>
      <c r="G171" s="59" t="s">
        <v>436</v>
      </c>
      <c r="H171" s="60" t="s">
        <v>491</v>
      </c>
      <c r="I171" s="60">
        <v>52255</v>
      </c>
      <c r="J171" s="60">
        <v>6753</v>
      </c>
      <c r="K171" s="60">
        <v>574</v>
      </c>
      <c r="L171" s="61">
        <v>8.4999259588331114E-2</v>
      </c>
      <c r="M171" s="60" t="s">
        <v>491</v>
      </c>
      <c r="N171" s="64">
        <v>15483.134856174553</v>
      </c>
      <c r="O171" s="56">
        <v>44189</v>
      </c>
      <c r="P171" s="56">
        <f t="shared" si="4"/>
        <v>44171</v>
      </c>
      <c r="Q171" s="56">
        <f t="shared" si="5"/>
        <v>44184</v>
      </c>
    </row>
    <row r="172" spans="1:17" hidden="1" x14ac:dyDescent="0.35">
      <c r="A172" s="49" t="s">
        <v>770</v>
      </c>
      <c r="B172" s="60" t="s">
        <v>460</v>
      </c>
      <c r="C172" s="58">
        <v>25917.393669385499</v>
      </c>
      <c r="D172" s="60">
        <v>705</v>
      </c>
      <c r="E172" s="60">
        <v>172</v>
      </c>
      <c r="F172" s="59">
        <v>47.403355609119693</v>
      </c>
      <c r="G172" s="59" t="s">
        <v>436</v>
      </c>
      <c r="H172" s="60" t="s">
        <v>491</v>
      </c>
      <c r="I172" s="60">
        <v>20425</v>
      </c>
      <c r="J172" s="60">
        <v>2368</v>
      </c>
      <c r="K172" s="60">
        <v>186</v>
      </c>
      <c r="L172" s="61">
        <v>7.85472972972973E-2</v>
      </c>
      <c r="M172" s="60" t="s">
        <v>491</v>
      </c>
      <c r="N172" s="64">
        <v>9136.7211927531189</v>
      </c>
      <c r="O172" s="56">
        <v>44189</v>
      </c>
      <c r="P172" s="56">
        <f t="shared" si="4"/>
        <v>44171</v>
      </c>
      <c r="Q172" s="56">
        <f t="shared" si="5"/>
        <v>44184</v>
      </c>
    </row>
    <row r="173" spans="1:17" hidden="1" x14ac:dyDescent="0.35">
      <c r="A173" s="49" t="s">
        <v>769</v>
      </c>
      <c r="B173" s="60" t="s">
        <v>471</v>
      </c>
      <c r="C173" s="58">
        <v>15535.1939863677</v>
      </c>
      <c r="D173" s="60">
        <v>250</v>
      </c>
      <c r="E173" s="60">
        <v>56</v>
      </c>
      <c r="F173" s="59">
        <v>25.747988750639639</v>
      </c>
      <c r="G173" s="59" t="s">
        <v>440</v>
      </c>
      <c r="H173" s="60" t="s">
        <v>472</v>
      </c>
      <c r="I173" s="60">
        <v>13116</v>
      </c>
      <c r="J173" s="60">
        <v>1729</v>
      </c>
      <c r="K173" s="60">
        <v>72</v>
      </c>
      <c r="L173" s="61">
        <v>4.1642567958357433E-2</v>
      </c>
      <c r="M173" s="60" t="s">
        <v>476</v>
      </c>
      <c r="N173" s="64">
        <v>11129.568137463981</v>
      </c>
      <c r="O173" s="56">
        <v>44189</v>
      </c>
      <c r="P173" s="56">
        <f t="shared" si="4"/>
        <v>44171</v>
      </c>
      <c r="Q173" s="56">
        <f t="shared" si="5"/>
        <v>44184</v>
      </c>
    </row>
    <row r="174" spans="1:17" hidden="1" x14ac:dyDescent="0.35">
      <c r="A174" s="49" t="s">
        <v>768</v>
      </c>
      <c r="B174" s="60" t="s">
        <v>460</v>
      </c>
      <c r="C174" s="58">
        <v>5732.2185635331398</v>
      </c>
      <c r="D174" s="60">
        <v>197</v>
      </c>
      <c r="E174" s="60">
        <v>47</v>
      </c>
      <c r="F174" s="59">
        <v>58.566204689055532</v>
      </c>
      <c r="G174" s="59" t="s">
        <v>436</v>
      </c>
      <c r="H174" s="60" t="s">
        <v>472</v>
      </c>
      <c r="I174" s="60">
        <v>5677</v>
      </c>
      <c r="J174" s="60">
        <v>704</v>
      </c>
      <c r="K174" s="60">
        <v>53</v>
      </c>
      <c r="L174" s="61">
        <v>7.5284090909090912E-2</v>
      </c>
      <c r="M174" s="60" t="s">
        <v>491</v>
      </c>
      <c r="N174" s="64">
        <v>12281.457732241091</v>
      </c>
      <c r="O174" s="56">
        <v>44189</v>
      </c>
      <c r="P174" s="56">
        <f t="shared" si="4"/>
        <v>44171</v>
      </c>
      <c r="Q174" s="56">
        <f t="shared" si="5"/>
        <v>44184</v>
      </c>
    </row>
    <row r="175" spans="1:17" hidden="1" x14ac:dyDescent="0.35">
      <c r="A175" s="49" t="s">
        <v>767</v>
      </c>
      <c r="B175" s="60" t="s">
        <v>463</v>
      </c>
      <c r="C175" s="58">
        <v>10406.375954216899</v>
      </c>
      <c r="D175" s="60">
        <v>267</v>
      </c>
      <c r="E175" s="60">
        <v>55</v>
      </c>
      <c r="F175" s="59">
        <v>37.751580817906948</v>
      </c>
      <c r="G175" s="59" t="s">
        <v>440</v>
      </c>
      <c r="H175" s="60" t="s">
        <v>472</v>
      </c>
      <c r="I175" s="60">
        <v>10780</v>
      </c>
      <c r="J175" s="60">
        <v>1204</v>
      </c>
      <c r="K175" s="60">
        <v>58</v>
      </c>
      <c r="L175" s="61">
        <v>4.817275747508306E-2</v>
      </c>
      <c r="M175" s="60" t="s">
        <v>476</v>
      </c>
      <c r="N175" s="64">
        <v>11569.82993212072</v>
      </c>
      <c r="O175" s="56">
        <v>44189</v>
      </c>
      <c r="P175" s="56">
        <f t="shared" si="4"/>
        <v>44171</v>
      </c>
      <c r="Q175" s="56">
        <f t="shared" si="5"/>
        <v>44184</v>
      </c>
    </row>
    <row r="176" spans="1:17" hidden="1" x14ac:dyDescent="0.35">
      <c r="A176" s="49" t="s">
        <v>766</v>
      </c>
      <c r="B176" s="60" t="s">
        <v>461</v>
      </c>
      <c r="C176" s="58">
        <v>11260.3171202382</v>
      </c>
      <c r="D176" s="60">
        <v>229</v>
      </c>
      <c r="E176" s="60">
        <v>49</v>
      </c>
      <c r="F176" s="59">
        <v>31.082605957068818</v>
      </c>
      <c r="G176" s="59" t="s">
        <v>440</v>
      </c>
      <c r="H176" s="60" t="s">
        <v>472</v>
      </c>
      <c r="I176" s="60">
        <v>13572</v>
      </c>
      <c r="J176" s="60">
        <v>1729</v>
      </c>
      <c r="K176" s="60">
        <v>53</v>
      </c>
      <c r="L176" s="61">
        <v>3.0653556969346442E-2</v>
      </c>
      <c r="M176" s="60" t="s">
        <v>472</v>
      </c>
      <c r="N176" s="64">
        <v>15354.807342792001</v>
      </c>
      <c r="O176" s="56">
        <v>44189</v>
      </c>
      <c r="P176" s="56">
        <f t="shared" si="4"/>
        <v>44171</v>
      </c>
      <c r="Q176" s="56">
        <f t="shared" si="5"/>
        <v>44184</v>
      </c>
    </row>
    <row r="177" spans="1:17" hidden="1" x14ac:dyDescent="0.35">
      <c r="A177" s="49" t="s">
        <v>765</v>
      </c>
      <c r="B177" s="60" t="s">
        <v>463</v>
      </c>
      <c r="C177" s="58">
        <v>60760.903444814299</v>
      </c>
      <c r="D177" s="60">
        <v>2751</v>
      </c>
      <c r="E177" s="60">
        <v>512</v>
      </c>
      <c r="F177" s="59">
        <v>60.189079651595932</v>
      </c>
      <c r="G177" s="59" t="s">
        <v>440</v>
      </c>
      <c r="H177" s="60" t="s">
        <v>472</v>
      </c>
      <c r="I177" s="60">
        <v>157774</v>
      </c>
      <c r="J177" s="60">
        <v>21118</v>
      </c>
      <c r="K177" s="60">
        <v>597</v>
      </c>
      <c r="L177" s="61">
        <v>2.8269722511601477E-2</v>
      </c>
      <c r="M177" s="60" t="s">
        <v>476</v>
      </c>
      <c r="N177" s="64">
        <v>34755.901908503198</v>
      </c>
      <c r="O177" s="56">
        <v>44189</v>
      </c>
      <c r="P177" s="56">
        <f t="shared" si="4"/>
        <v>44171</v>
      </c>
      <c r="Q177" s="56">
        <f t="shared" si="5"/>
        <v>44184</v>
      </c>
    </row>
    <row r="178" spans="1:17" hidden="1" x14ac:dyDescent="0.35">
      <c r="A178" s="49" t="s">
        <v>764</v>
      </c>
      <c r="B178" s="60" t="s">
        <v>461</v>
      </c>
      <c r="C178" s="58">
        <v>13066.7339765703</v>
      </c>
      <c r="D178" s="60">
        <v>355</v>
      </c>
      <c r="E178" s="60">
        <v>65</v>
      </c>
      <c r="F178" s="59">
        <v>35.531886936568519</v>
      </c>
      <c r="G178" s="59" t="s">
        <v>436</v>
      </c>
      <c r="H178" s="60" t="s">
        <v>472</v>
      </c>
      <c r="I178" s="60">
        <v>12640</v>
      </c>
      <c r="J178" s="60">
        <v>1427</v>
      </c>
      <c r="K178" s="60">
        <v>72</v>
      </c>
      <c r="L178" s="61">
        <v>5.0455501051156273E-2</v>
      </c>
      <c r="M178" s="60" t="s">
        <v>472</v>
      </c>
      <c r="N178" s="64">
        <v>10920.862111057937</v>
      </c>
      <c r="O178" s="56">
        <v>44189</v>
      </c>
      <c r="P178" s="56">
        <f t="shared" si="4"/>
        <v>44171</v>
      </c>
      <c r="Q178" s="56">
        <f t="shared" si="5"/>
        <v>44184</v>
      </c>
    </row>
    <row r="179" spans="1:17" hidden="1" x14ac:dyDescent="0.35">
      <c r="A179" s="49" t="s">
        <v>763</v>
      </c>
      <c r="B179" s="60" t="s">
        <v>463</v>
      </c>
      <c r="C179" s="58">
        <v>28989.034762338801</v>
      </c>
      <c r="D179" s="60">
        <v>1000</v>
      </c>
      <c r="E179" s="60">
        <v>218</v>
      </c>
      <c r="F179" s="59">
        <v>53.714891506695629</v>
      </c>
      <c r="G179" s="59" t="s">
        <v>436</v>
      </c>
      <c r="H179" s="60" t="s">
        <v>472</v>
      </c>
      <c r="I179" s="60">
        <v>41138</v>
      </c>
      <c r="J179" s="60">
        <v>5084</v>
      </c>
      <c r="K179" s="60">
        <v>257</v>
      </c>
      <c r="L179" s="61">
        <v>5.0550747442958302E-2</v>
      </c>
      <c r="M179" s="60" t="s">
        <v>476</v>
      </c>
      <c r="N179" s="64">
        <v>17537.665678351234</v>
      </c>
      <c r="O179" s="56">
        <v>44189</v>
      </c>
      <c r="P179" s="56">
        <f t="shared" si="4"/>
        <v>44171</v>
      </c>
      <c r="Q179" s="56">
        <f t="shared" si="5"/>
        <v>44184</v>
      </c>
    </row>
    <row r="180" spans="1:17" hidden="1" x14ac:dyDescent="0.35">
      <c r="A180" s="49" t="s">
        <v>762</v>
      </c>
      <c r="B180" s="60" t="s">
        <v>458</v>
      </c>
      <c r="C180" s="58">
        <v>5774.3850978047103</v>
      </c>
      <c r="D180" s="60">
        <v>154</v>
      </c>
      <c r="E180" s="60">
        <v>27</v>
      </c>
      <c r="F180" s="59">
        <v>33.398732434811585</v>
      </c>
      <c r="G180" s="59" t="s">
        <v>436</v>
      </c>
      <c r="H180" s="60" t="s">
        <v>472</v>
      </c>
      <c r="I180" s="60">
        <v>4974</v>
      </c>
      <c r="J180" s="60">
        <v>486</v>
      </c>
      <c r="K180" s="60">
        <v>31</v>
      </c>
      <c r="L180" s="61">
        <v>6.3786008230452676E-2</v>
      </c>
      <c r="M180" s="60" t="s">
        <v>472</v>
      </c>
      <c r="N180" s="64">
        <v>8416.4805735725204</v>
      </c>
      <c r="O180" s="56">
        <v>44189</v>
      </c>
      <c r="P180" s="56">
        <f t="shared" si="4"/>
        <v>44171</v>
      </c>
      <c r="Q180" s="56">
        <f t="shared" si="5"/>
        <v>44184</v>
      </c>
    </row>
    <row r="181" spans="1:17" hidden="1" x14ac:dyDescent="0.35">
      <c r="A181" s="49" t="s">
        <v>761</v>
      </c>
      <c r="B181" s="60" t="s">
        <v>467</v>
      </c>
      <c r="C181" s="58">
        <v>6352.7152733450803</v>
      </c>
      <c r="D181" s="60">
        <v>178</v>
      </c>
      <c r="E181" s="60">
        <v>51</v>
      </c>
      <c r="F181" s="59">
        <v>57.343308901973877</v>
      </c>
      <c r="G181" s="59" t="s">
        <v>436</v>
      </c>
      <c r="H181" s="60" t="s">
        <v>491</v>
      </c>
      <c r="I181" s="60">
        <v>6128</v>
      </c>
      <c r="J181" s="60">
        <v>784</v>
      </c>
      <c r="K181" s="60">
        <v>58</v>
      </c>
      <c r="L181" s="61">
        <v>7.3979591836734693E-2</v>
      </c>
      <c r="M181" s="60" t="s">
        <v>491</v>
      </c>
      <c r="N181" s="64">
        <v>12341.179578589514</v>
      </c>
      <c r="O181" s="56">
        <v>44189</v>
      </c>
      <c r="P181" s="56">
        <f t="shared" si="4"/>
        <v>44171</v>
      </c>
      <c r="Q181" s="56">
        <f t="shared" si="5"/>
        <v>44184</v>
      </c>
    </row>
    <row r="182" spans="1:17" hidden="1" x14ac:dyDescent="0.35">
      <c r="A182" s="49" t="s">
        <v>760</v>
      </c>
      <c r="B182" s="60" t="s">
        <v>467</v>
      </c>
      <c r="C182" s="58">
        <v>53837.277335062499</v>
      </c>
      <c r="D182" s="60">
        <v>4154</v>
      </c>
      <c r="E182" s="60">
        <v>909</v>
      </c>
      <c r="F182" s="59">
        <v>120.60151375130097</v>
      </c>
      <c r="G182" s="59" t="s">
        <v>436</v>
      </c>
      <c r="H182" s="60" t="s">
        <v>472</v>
      </c>
      <c r="I182" s="60">
        <v>66045</v>
      </c>
      <c r="J182" s="60">
        <v>9724</v>
      </c>
      <c r="K182" s="60">
        <v>1197</v>
      </c>
      <c r="L182" s="61">
        <v>0.12309749074454956</v>
      </c>
      <c r="M182" s="60" t="s">
        <v>472</v>
      </c>
      <c r="N182" s="64">
        <v>18061.834627114527</v>
      </c>
      <c r="O182" s="56">
        <v>44189</v>
      </c>
      <c r="P182" s="56">
        <f t="shared" si="4"/>
        <v>44171</v>
      </c>
      <c r="Q182" s="56">
        <f t="shared" si="5"/>
        <v>44184</v>
      </c>
    </row>
    <row r="183" spans="1:17" hidden="1" x14ac:dyDescent="0.35">
      <c r="A183" s="49" t="s">
        <v>759</v>
      </c>
      <c r="B183" s="60" t="s">
        <v>460</v>
      </c>
      <c r="C183" s="58">
        <v>27401.822881354499</v>
      </c>
      <c r="D183" s="60">
        <v>870</v>
      </c>
      <c r="E183" s="60">
        <v>195</v>
      </c>
      <c r="F183" s="59">
        <v>50.830820594965196</v>
      </c>
      <c r="G183" s="59" t="s">
        <v>436</v>
      </c>
      <c r="H183" s="60" t="s">
        <v>472</v>
      </c>
      <c r="I183" s="60">
        <v>22407</v>
      </c>
      <c r="J183" s="60">
        <v>3277</v>
      </c>
      <c r="K183" s="60">
        <v>226</v>
      </c>
      <c r="L183" s="61">
        <v>6.8965517241379309E-2</v>
      </c>
      <c r="M183" s="60" t="s">
        <v>472</v>
      </c>
      <c r="N183" s="64">
        <v>11959.058396183658</v>
      </c>
      <c r="O183" s="56">
        <v>44189</v>
      </c>
      <c r="P183" s="56">
        <f t="shared" si="4"/>
        <v>44171</v>
      </c>
      <c r="Q183" s="56">
        <f t="shared" si="5"/>
        <v>44184</v>
      </c>
    </row>
    <row r="184" spans="1:17" hidden="1" x14ac:dyDescent="0.35">
      <c r="A184" s="49" t="s">
        <v>758</v>
      </c>
      <c r="B184" s="60" t="s">
        <v>464</v>
      </c>
      <c r="C184" s="58">
        <v>443.669002305216</v>
      </c>
      <c r="D184" s="60">
        <v>5</v>
      </c>
      <c r="E184" s="60" t="s">
        <v>504</v>
      </c>
      <c r="F184" s="59">
        <v>48.298554366504831</v>
      </c>
      <c r="G184" s="59" t="s">
        <v>446</v>
      </c>
      <c r="H184" s="60" t="s">
        <v>491</v>
      </c>
      <c r="I184" s="60">
        <v>186</v>
      </c>
      <c r="J184" s="60">
        <v>20</v>
      </c>
      <c r="K184" s="60">
        <v>3</v>
      </c>
      <c r="L184" s="61">
        <v>0.15</v>
      </c>
      <c r="M184" s="60" t="s">
        <v>491</v>
      </c>
      <c r="N184" s="64">
        <v>4507.8650742071168</v>
      </c>
      <c r="O184" s="56">
        <v>44189</v>
      </c>
      <c r="P184" s="56">
        <f t="shared" si="4"/>
        <v>44171</v>
      </c>
      <c r="Q184" s="56">
        <f t="shared" si="5"/>
        <v>44184</v>
      </c>
    </row>
    <row r="185" spans="1:17" hidden="1" x14ac:dyDescent="0.35">
      <c r="A185" s="49" t="s">
        <v>757</v>
      </c>
      <c r="B185" s="60" t="s">
        <v>467</v>
      </c>
      <c r="C185" s="58">
        <v>10425.3705682952</v>
      </c>
      <c r="D185" s="60">
        <v>823</v>
      </c>
      <c r="E185" s="60">
        <v>232</v>
      </c>
      <c r="F185" s="59">
        <v>158.9528972890831</v>
      </c>
      <c r="G185" s="59" t="s">
        <v>436</v>
      </c>
      <c r="H185" s="60" t="s">
        <v>491</v>
      </c>
      <c r="I185" s="60">
        <v>11997</v>
      </c>
      <c r="J185" s="60">
        <v>2025</v>
      </c>
      <c r="K185" s="60">
        <v>260</v>
      </c>
      <c r="L185" s="61">
        <v>0.12839506172839507</v>
      </c>
      <c r="M185" s="60" t="s">
        <v>491</v>
      </c>
      <c r="N185" s="64">
        <v>19423.769992006492</v>
      </c>
      <c r="O185" s="56">
        <v>44189</v>
      </c>
      <c r="P185" s="56">
        <f t="shared" si="4"/>
        <v>44171</v>
      </c>
      <c r="Q185" s="56">
        <f t="shared" si="5"/>
        <v>44184</v>
      </c>
    </row>
    <row r="186" spans="1:17" hidden="1" x14ac:dyDescent="0.35">
      <c r="A186" s="49" t="s">
        <v>756</v>
      </c>
      <c r="B186" s="60" t="s">
        <v>458</v>
      </c>
      <c r="C186" s="58">
        <v>29332.514862373799</v>
      </c>
      <c r="D186" s="60">
        <v>1691</v>
      </c>
      <c r="E186" s="60">
        <v>299</v>
      </c>
      <c r="F186" s="59">
        <v>72.810473146776346</v>
      </c>
      <c r="G186" s="59" t="s">
        <v>436</v>
      </c>
      <c r="H186" s="60" t="s">
        <v>472</v>
      </c>
      <c r="I186" s="60">
        <v>28731</v>
      </c>
      <c r="J186" s="60">
        <v>3356</v>
      </c>
      <c r="K186" s="60">
        <v>337</v>
      </c>
      <c r="L186" s="61">
        <v>0.10041716328963052</v>
      </c>
      <c r="M186" s="60" t="s">
        <v>472</v>
      </c>
      <c r="N186" s="64">
        <v>11441.228328856656</v>
      </c>
      <c r="O186" s="56">
        <v>44189</v>
      </c>
      <c r="P186" s="56">
        <f t="shared" si="4"/>
        <v>44171</v>
      </c>
      <c r="Q186" s="56">
        <f t="shared" si="5"/>
        <v>44184</v>
      </c>
    </row>
    <row r="187" spans="1:17" hidden="1" x14ac:dyDescent="0.35">
      <c r="A187" s="49" t="s">
        <v>755</v>
      </c>
      <c r="B187" s="60" t="s">
        <v>458</v>
      </c>
      <c r="C187" s="58">
        <v>13670.6546508352</v>
      </c>
      <c r="D187" s="60">
        <v>632</v>
      </c>
      <c r="E187" s="60">
        <v>133</v>
      </c>
      <c r="F187" s="59">
        <v>69.491917122049486</v>
      </c>
      <c r="G187" s="59" t="s">
        <v>436</v>
      </c>
      <c r="H187" s="60" t="s">
        <v>472</v>
      </c>
      <c r="I187" s="60">
        <v>13124</v>
      </c>
      <c r="J187" s="60">
        <v>1725</v>
      </c>
      <c r="K187" s="60">
        <v>141</v>
      </c>
      <c r="L187" s="61">
        <v>8.1739130434782606E-2</v>
      </c>
      <c r="M187" s="60" t="s">
        <v>472</v>
      </c>
      <c r="N187" s="64">
        <v>12618.2691616353</v>
      </c>
      <c r="O187" s="56">
        <v>44189</v>
      </c>
      <c r="P187" s="56">
        <f t="shared" si="4"/>
        <v>44171</v>
      </c>
      <c r="Q187" s="56">
        <f t="shared" si="5"/>
        <v>44184</v>
      </c>
    </row>
    <row r="188" spans="1:17" hidden="1" x14ac:dyDescent="0.35">
      <c r="A188" s="49" t="s">
        <v>754</v>
      </c>
      <c r="B188" s="60" t="s">
        <v>461</v>
      </c>
      <c r="C188" s="58">
        <v>7866.2595778054301</v>
      </c>
      <c r="D188" s="60">
        <v>194</v>
      </c>
      <c r="E188" s="60">
        <v>47</v>
      </c>
      <c r="F188" s="59">
        <v>42.677753307493198</v>
      </c>
      <c r="G188" s="59" t="s">
        <v>436</v>
      </c>
      <c r="H188" s="60" t="s">
        <v>472</v>
      </c>
      <c r="I188" s="60">
        <v>7225</v>
      </c>
      <c r="J188" s="60">
        <v>814</v>
      </c>
      <c r="K188" s="60">
        <v>51</v>
      </c>
      <c r="L188" s="61">
        <v>6.2653562653562658E-2</v>
      </c>
      <c r="M188" s="60" t="s">
        <v>491</v>
      </c>
      <c r="N188" s="64">
        <v>10347.993121110478</v>
      </c>
      <c r="O188" s="56">
        <v>44189</v>
      </c>
      <c r="P188" s="56">
        <f t="shared" si="4"/>
        <v>44171</v>
      </c>
      <c r="Q188" s="56">
        <f t="shared" si="5"/>
        <v>44184</v>
      </c>
    </row>
    <row r="189" spans="1:17" hidden="1" x14ac:dyDescent="0.35">
      <c r="A189" s="49" t="s">
        <v>753</v>
      </c>
      <c r="B189" s="60" t="s">
        <v>458</v>
      </c>
      <c r="C189" s="58">
        <v>3588.8356725713106</v>
      </c>
      <c r="D189" s="60">
        <v>82</v>
      </c>
      <c r="E189" s="60">
        <v>18</v>
      </c>
      <c r="F189" s="59">
        <v>35.825387479864858</v>
      </c>
      <c r="G189" s="59" t="s">
        <v>440</v>
      </c>
      <c r="H189" s="60" t="s">
        <v>472</v>
      </c>
      <c r="I189" s="60">
        <v>2329</v>
      </c>
      <c r="J189" s="60">
        <v>281</v>
      </c>
      <c r="K189" s="60">
        <v>22</v>
      </c>
      <c r="L189" s="61">
        <v>7.8291814946619215E-2</v>
      </c>
      <c r="M189" s="60" t="s">
        <v>472</v>
      </c>
      <c r="N189" s="64">
        <v>7829.837463654907</v>
      </c>
      <c r="O189" s="56">
        <v>44189</v>
      </c>
      <c r="P189" s="56">
        <f t="shared" si="4"/>
        <v>44171</v>
      </c>
      <c r="Q189" s="56">
        <f t="shared" si="5"/>
        <v>44184</v>
      </c>
    </row>
    <row r="190" spans="1:17" hidden="1" x14ac:dyDescent="0.35">
      <c r="A190" s="49" t="s">
        <v>752</v>
      </c>
      <c r="B190" s="60" t="s">
        <v>461</v>
      </c>
      <c r="C190" s="58">
        <v>28747.259811021901</v>
      </c>
      <c r="D190" s="60">
        <v>1090</v>
      </c>
      <c r="E190" s="60">
        <v>238</v>
      </c>
      <c r="F190" s="59">
        <v>59.136071096007832</v>
      </c>
      <c r="G190" s="59" t="s">
        <v>436</v>
      </c>
      <c r="H190" s="60" t="s">
        <v>491</v>
      </c>
      <c r="I190" s="60">
        <v>53072</v>
      </c>
      <c r="J190" s="60">
        <v>5260</v>
      </c>
      <c r="K190" s="60">
        <v>268</v>
      </c>
      <c r="L190" s="61">
        <v>5.095057034220532E-2</v>
      </c>
      <c r="M190" s="60" t="s">
        <v>491</v>
      </c>
      <c r="N190" s="64">
        <v>18297.396115588308</v>
      </c>
      <c r="O190" s="56">
        <v>44189</v>
      </c>
      <c r="P190" s="56">
        <f t="shared" si="4"/>
        <v>44171</v>
      </c>
      <c r="Q190" s="56">
        <f t="shared" si="5"/>
        <v>44184</v>
      </c>
    </row>
    <row r="191" spans="1:17" hidden="1" x14ac:dyDescent="0.35">
      <c r="A191" s="49" t="s">
        <v>751</v>
      </c>
      <c r="B191" s="60" t="s">
        <v>466</v>
      </c>
      <c r="C191" s="58">
        <v>97.256701128622794</v>
      </c>
      <c r="D191" s="60" t="s">
        <v>504</v>
      </c>
      <c r="E191" s="60">
        <v>0</v>
      </c>
      <c r="F191" s="59">
        <v>0</v>
      </c>
      <c r="G191" s="65" t="s">
        <v>446</v>
      </c>
      <c r="H191" s="60" t="s">
        <v>476</v>
      </c>
      <c r="I191" s="60">
        <v>53</v>
      </c>
      <c r="J191" s="60">
        <v>5</v>
      </c>
      <c r="K191" s="60">
        <v>0</v>
      </c>
      <c r="L191" s="61">
        <v>0</v>
      </c>
      <c r="M191" s="60" t="s">
        <v>476</v>
      </c>
      <c r="N191" s="64">
        <v>5141.0339256597426</v>
      </c>
      <c r="O191" s="56">
        <v>44189</v>
      </c>
      <c r="P191" s="56">
        <f t="shared" si="4"/>
        <v>44171</v>
      </c>
      <c r="Q191" s="56">
        <f t="shared" si="5"/>
        <v>44184</v>
      </c>
    </row>
    <row r="192" spans="1:17" hidden="1" x14ac:dyDescent="0.35">
      <c r="A192" s="49" t="s">
        <v>750</v>
      </c>
      <c r="B192" s="60" t="s">
        <v>465</v>
      </c>
      <c r="C192" s="58">
        <v>8389.5626394437495</v>
      </c>
      <c r="D192" s="60">
        <v>211</v>
      </c>
      <c r="E192" s="60">
        <v>52</v>
      </c>
      <c r="F192" s="59">
        <v>44.272697802182236</v>
      </c>
      <c r="G192" s="59" t="s">
        <v>436</v>
      </c>
      <c r="H192" s="60" t="s">
        <v>491</v>
      </c>
      <c r="I192" s="60">
        <v>7029</v>
      </c>
      <c r="J192" s="60">
        <v>673</v>
      </c>
      <c r="K192" s="60">
        <v>54</v>
      </c>
      <c r="L192" s="61">
        <v>8.0237741456166425E-2</v>
      </c>
      <c r="M192" s="60" t="s">
        <v>491</v>
      </c>
      <c r="N192" s="64">
        <v>8021.872282541558</v>
      </c>
      <c r="O192" s="56">
        <v>44189</v>
      </c>
      <c r="P192" s="56">
        <f t="shared" si="4"/>
        <v>44171</v>
      </c>
      <c r="Q192" s="56">
        <f t="shared" si="5"/>
        <v>44184</v>
      </c>
    </row>
    <row r="193" spans="1:17" hidden="1" x14ac:dyDescent="0.35">
      <c r="A193" s="49" t="s">
        <v>749</v>
      </c>
      <c r="B193" s="60" t="s">
        <v>466</v>
      </c>
      <c r="C193" s="58">
        <v>8452.8586639732803</v>
      </c>
      <c r="D193" s="60">
        <v>126</v>
      </c>
      <c r="E193" s="60">
        <v>38</v>
      </c>
      <c r="F193" s="59">
        <v>32.110861214966299</v>
      </c>
      <c r="G193" s="59" t="s">
        <v>436</v>
      </c>
      <c r="H193" s="60" t="s">
        <v>472</v>
      </c>
      <c r="I193" s="60">
        <v>8032</v>
      </c>
      <c r="J193" s="60">
        <v>1060</v>
      </c>
      <c r="K193" s="60">
        <v>42</v>
      </c>
      <c r="L193" s="61">
        <v>3.962264150943396E-2</v>
      </c>
      <c r="M193" s="60" t="s">
        <v>472</v>
      </c>
      <c r="N193" s="64">
        <v>12540.13632710789</v>
      </c>
      <c r="O193" s="56">
        <v>44189</v>
      </c>
      <c r="P193" s="56">
        <f t="shared" si="4"/>
        <v>44171</v>
      </c>
      <c r="Q193" s="56">
        <f t="shared" si="5"/>
        <v>44184</v>
      </c>
    </row>
    <row r="194" spans="1:17" hidden="1" x14ac:dyDescent="0.35">
      <c r="A194" s="49" t="s">
        <v>748</v>
      </c>
      <c r="B194" s="60" t="s">
        <v>470</v>
      </c>
      <c r="C194" s="58">
        <v>925.93893955999795</v>
      </c>
      <c r="D194" s="60">
        <v>12</v>
      </c>
      <c r="E194" s="60">
        <v>7</v>
      </c>
      <c r="F194" s="59">
        <v>53.999241055527662</v>
      </c>
      <c r="G194" s="59" t="s">
        <v>446</v>
      </c>
      <c r="H194" s="60" t="s">
        <v>476</v>
      </c>
      <c r="I194" s="60">
        <v>791</v>
      </c>
      <c r="J194" s="60">
        <v>75</v>
      </c>
      <c r="K194" s="60">
        <v>7</v>
      </c>
      <c r="L194" s="61">
        <v>9.3333333333333338E-2</v>
      </c>
      <c r="M194" s="60" t="s">
        <v>491</v>
      </c>
      <c r="N194" s="64">
        <v>8099.8861583291518</v>
      </c>
      <c r="O194" s="56">
        <v>44189</v>
      </c>
      <c r="P194" s="56">
        <f t="shared" ref="P194:P257" si="6">O194-18</f>
        <v>44171</v>
      </c>
      <c r="Q194" s="56">
        <f t="shared" ref="Q194:Q257" si="7">O194-5</f>
        <v>44184</v>
      </c>
    </row>
    <row r="195" spans="1:17" hidden="1" x14ac:dyDescent="0.35">
      <c r="A195" s="49" t="s">
        <v>747</v>
      </c>
      <c r="B195" s="60" t="s">
        <v>465</v>
      </c>
      <c r="C195" s="58">
        <v>886.62872007655199</v>
      </c>
      <c r="D195" s="60">
        <v>10</v>
      </c>
      <c r="E195" s="60">
        <v>0</v>
      </c>
      <c r="F195" s="59">
        <v>0</v>
      </c>
      <c r="G195" s="65" t="s">
        <v>446</v>
      </c>
      <c r="H195" s="60" t="s">
        <v>472</v>
      </c>
      <c r="I195" s="60">
        <v>216</v>
      </c>
      <c r="J195" s="60">
        <v>19</v>
      </c>
      <c r="K195" s="60">
        <v>0</v>
      </c>
      <c r="L195" s="61">
        <v>0</v>
      </c>
      <c r="M195" s="60" t="s">
        <v>472</v>
      </c>
      <c r="N195" s="64">
        <v>2142.9488544381384</v>
      </c>
      <c r="O195" s="56">
        <v>44189</v>
      </c>
      <c r="P195" s="56">
        <f t="shared" si="6"/>
        <v>44171</v>
      </c>
      <c r="Q195" s="56">
        <f t="shared" si="7"/>
        <v>44184</v>
      </c>
    </row>
    <row r="196" spans="1:17" hidden="1" x14ac:dyDescent="0.35">
      <c r="A196" s="49" t="s">
        <v>746</v>
      </c>
      <c r="B196" s="60" t="s">
        <v>470</v>
      </c>
      <c r="C196" s="58">
        <v>131.34792406884699</v>
      </c>
      <c r="D196" s="60">
        <v>0</v>
      </c>
      <c r="E196" s="60">
        <v>0</v>
      </c>
      <c r="F196" s="59">
        <v>0</v>
      </c>
      <c r="G196" s="65" t="s">
        <v>446</v>
      </c>
      <c r="H196" s="60" t="s">
        <v>476</v>
      </c>
      <c r="I196" s="60">
        <v>42</v>
      </c>
      <c r="J196" s="60">
        <v>1</v>
      </c>
      <c r="K196" s="60">
        <v>0</v>
      </c>
      <c r="L196" s="61">
        <v>0</v>
      </c>
      <c r="M196" s="60" t="s">
        <v>476</v>
      </c>
      <c r="N196" s="64">
        <v>761.33673759156068</v>
      </c>
      <c r="O196" s="56">
        <v>44189</v>
      </c>
      <c r="P196" s="56">
        <f t="shared" si="6"/>
        <v>44171</v>
      </c>
      <c r="Q196" s="56">
        <f t="shared" si="7"/>
        <v>44184</v>
      </c>
    </row>
    <row r="197" spans="1:17" hidden="1" x14ac:dyDescent="0.35">
      <c r="A197" s="49" t="s">
        <v>745</v>
      </c>
      <c r="B197" s="60" t="s">
        <v>467</v>
      </c>
      <c r="C197" s="58">
        <v>3233.6975298580801</v>
      </c>
      <c r="D197" s="60">
        <v>118</v>
      </c>
      <c r="E197" s="60">
        <v>14</v>
      </c>
      <c r="F197" s="59">
        <v>30.924351791303369</v>
      </c>
      <c r="G197" s="59" t="s">
        <v>444</v>
      </c>
      <c r="H197" s="60" t="s">
        <v>472</v>
      </c>
      <c r="I197" s="60">
        <v>4533</v>
      </c>
      <c r="J197" s="60">
        <v>627</v>
      </c>
      <c r="K197" s="60">
        <v>19</v>
      </c>
      <c r="L197" s="61">
        <v>3.0303030303030304E-2</v>
      </c>
      <c r="M197" s="60" t="s">
        <v>476</v>
      </c>
      <c r="N197" s="64">
        <v>19389.568573147211</v>
      </c>
      <c r="O197" s="56">
        <v>44189</v>
      </c>
      <c r="P197" s="56">
        <f t="shared" si="6"/>
        <v>44171</v>
      </c>
      <c r="Q197" s="56">
        <f t="shared" si="7"/>
        <v>44184</v>
      </c>
    </row>
    <row r="198" spans="1:17" hidden="1" x14ac:dyDescent="0.35">
      <c r="A198" s="49" t="s">
        <v>462</v>
      </c>
      <c r="B198" s="60" t="s">
        <v>462</v>
      </c>
      <c r="C198" s="58">
        <v>11415.7638709039</v>
      </c>
      <c r="D198" s="60">
        <v>683</v>
      </c>
      <c r="E198" s="60">
        <v>226</v>
      </c>
      <c r="F198" s="59">
        <v>141.40847100036373</v>
      </c>
      <c r="G198" s="59" t="s">
        <v>436</v>
      </c>
      <c r="H198" s="60" t="s">
        <v>472</v>
      </c>
      <c r="I198" s="60">
        <v>14702</v>
      </c>
      <c r="J198" s="60">
        <v>2170</v>
      </c>
      <c r="K198" s="60">
        <v>234</v>
      </c>
      <c r="L198" s="61">
        <v>0.10783410138248847</v>
      </c>
      <c r="M198" s="60" t="s">
        <v>472</v>
      </c>
      <c r="N198" s="64">
        <v>19008.802429163941</v>
      </c>
      <c r="O198" s="56">
        <v>44189</v>
      </c>
      <c r="P198" s="56">
        <f t="shared" si="6"/>
        <v>44171</v>
      </c>
      <c r="Q198" s="56">
        <f t="shared" si="7"/>
        <v>44184</v>
      </c>
    </row>
    <row r="199" spans="1:17" hidden="1" x14ac:dyDescent="0.35">
      <c r="A199" s="49" t="s">
        <v>744</v>
      </c>
      <c r="B199" s="60" t="s">
        <v>463</v>
      </c>
      <c r="C199" s="58">
        <v>36015.912175260899</v>
      </c>
      <c r="D199" s="60">
        <v>913</v>
      </c>
      <c r="E199" s="60">
        <v>137</v>
      </c>
      <c r="F199" s="59">
        <v>27.170530175926043</v>
      </c>
      <c r="G199" s="59" t="s">
        <v>440</v>
      </c>
      <c r="H199" s="60" t="s">
        <v>472</v>
      </c>
      <c r="I199" s="60">
        <v>43265</v>
      </c>
      <c r="J199" s="60">
        <v>5323</v>
      </c>
      <c r="K199" s="60">
        <v>154</v>
      </c>
      <c r="L199" s="61">
        <v>2.8931053916964117E-2</v>
      </c>
      <c r="M199" s="60" t="s">
        <v>476</v>
      </c>
      <c r="N199" s="64">
        <v>14779.578465477087</v>
      </c>
      <c r="O199" s="56">
        <v>44189</v>
      </c>
      <c r="P199" s="56">
        <f t="shared" si="6"/>
        <v>44171</v>
      </c>
      <c r="Q199" s="56">
        <f t="shared" si="7"/>
        <v>44184</v>
      </c>
    </row>
    <row r="200" spans="1:17" hidden="1" x14ac:dyDescent="0.35">
      <c r="A200" s="49" t="s">
        <v>743</v>
      </c>
      <c r="B200" s="60" t="s">
        <v>461</v>
      </c>
      <c r="C200" s="58">
        <v>29233.8947796506</v>
      </c>
      <c r="D200" s="60">
        <v>766</v>
      </c>
      <c r="E200" s="60">
        <v>127</v>
      </c>
      <c r="F200" s="59">
        <v>31.030516596588065</v>
      </c>
      <c r="G200" s="59" t="s">
        <v>440</v>
      </c>
      <c r="H200" s="60" t="s">
        <v>491</v>
      </c>
      <c r="I200" s="60">
        <v>44006</v>
      </c>
      <c r="J200" s="60">
        <v>5441</v>
      </c>
      <c r="K200" s="60">
        <v>145</v>
      </c>
      <c r="L200" s="61">
        <v>2.6649512957176991E-2</v>
      </c>
      <c r="M200" s="60" t="s">
        <v>491</v>
      </c>
      <c r="N200" s="64">
        <v>18611.957253767712</v>
      </c>
      <c r="O200" s="56">
        <v>44189</v>
      </c>
      <c r="P200" s="56">
        <f t="shared" si="6"/>
        <v>44171</v>
      </c>
      <c r="Q200" s="56">
        <f t="shared" si="7"/>
        <v>44184</v>
      </c>
    </row>
    <row r="201" spans="1:17" hidden="1" x14ac:dyDescent="0.35">
      <c r="A201" s="49" t="s">
        <v>742</v>
      </c>
      <c r="B201" s="60" t="s">
        <v>470</v>
      </c>
      <c r="C201" s="58">
        <v>175.92213223044999</v>
      </c>
      <c r="D201" s="60">
        <v>0</v>
      </c>
      <c r="E201" s="60">
        <v>0</v>
      </c>
      <c r="F201" s="59">
        <v>0</v>
      </c>
      <c r="G201" s="65" t="s">
        <v>446</v>
      </c>
      <c r="H201" s="60" t="s">
        <v>476</v>
      </c>
      <c r="I201" s="60">
        <v>83</v>
      </c>
      <c r="J201" s="60">
        <v>6</v>
      </c>
      <c r="K201" s="60">
        <v>1</v>
      </c>
      <c r="L201" s="61">
        <v>0.16666666666666666</v>
      </c>
      <c r="M201" s="60" t="s">
        <v>491</v>
      </c>
      <c r="N201" s="64">
        <v>3410.5998625234215</v>
      </c>
      <c r="O201" s="56">
        <v>44189</v>
      </c>
      <c r="P201" s="56">
        <f t="shared" si="6"/>
        <v>44171</v>
      </c>
      <c r="Q201" s="56">
        <f t="shared" si="7"/>
        <v>44184</v>
      </c>
    </row>
    <row r="202" spans="1:17" hidden="1" x14ac:dyDescent="0.35">
      <c r="A202" s="49" t="s">
        <v>741</v>
      </c>
      <c r="B202" s="60" t="s">
        <v>469</v>
      </c>
      <c r="C202" s="58">
        <v>99979.827942427306</v>
      </c>
      <c r="D202" s="60">
        <v>6943</v>
      </c>
      <c r="E202" s="60">
        <v>1413</v>
      </c>
      <c r="F202" s="59">
        <v>100.94893490583965</v>
      </c>
      <c r="G202" s="59" t="s">
        <v>436</v>
      </c>
      <c r="H202" s="60" t="s">
        <v>472</v>
      </c>
      <c r="I202" s="60">
        <v>101833</v>
      </c>
      <c r="J202" s="60">
        <v>14115</v>
      </c>
      <c r="K202" s="60">
        <v>1677</v>
      </c>
      <c r="L202" s="61">
        <v>0.11880977683315622</v>
      </c>
      <c r="M202" s="60" t="s">
        <v>491</v>
      </c>
      <c r="N202" s="64">
        <v>14117.847860398424</v>
      </c>
      <c r="O202" s="56">
        <v>44189</v>
      </c>
      <c r="P202" s="56">
        <f t="shared" si="6"/>
        <v>44171</v>
      </c>
      <c r="Q202" s="56">
        <f t="shared" si="7"/>
        <v>44184</v>
      </c>
    </row>
    <row r="203" spans="1:17" hidden="1" x14ac:dyDescent="0.35">
      <c r="A203" s="49" t="s">
        <v>740</v>
      </c>
      <c r="B203" s="60" t="s">
        <v>458</v>
      </c>
      <c r="C203" s="58">
        <v>1061.2180254191501</v>
      </c>
      <c r="D203" s="60">
        <v>13</v>
      </c>
      <c r="E203" s="60" t="s">
        <v>504</v>
      </c>
      <c r="F203" s="59">
        <v>13.461620462083507</v>
      </c>
      <c r="G203" s="59" t="s">
        <v>446</v>
      </c>
      <c r="H203" s="60" t="s">
        <v>472</v>
      </c>
      <c r="I203" s="60">
        <v>695</v>
      </c>
      <c r="J203" s="60">
        <v>69</v>
      </c>
      <c r="K203" s="60">
        <v>2</v>
      </c>
      <c r="L203" s="61">
        <v>2.8985507246376812E-2</v>
      </c>
      <c r="M203" s="60" t="s">
        <v>472</v>
      </c>
      <c r="N203" s="64">
        <v>6501.9626831863343</v>
      </c>
      <c r="O203" s="56">
        <v>44189</v>
      </c>
      <c r="P203" s="56">
        <f t="shared" si="6"/>
        <v>44171</v>
      </c>
      <c r="Q203" s="56">
        <f t="shared" si="7"/>
        <v>44184</v>
      </c>
    </row>
    <row r="204" spans="1:17" hidden="1" x14ac:dyDescent="0.35">
      <c r="A204" s="49" t="s">
        <v>739</v>
      </c>
      <c r="B204" s="60" t="s">
        <v>470</v>
      </c>
      <c r="C204" s="58">
        <v>1523.2863267425901</v>
      </c>
      <c r="D204" s="60">
        <v>13</v>
      </c>
      <c r="E204" s="60" t="s">
        <v>504</v>
      </c>
      <c r="F204" s="59">
        <v>9.3782199937834356</v>
      </c>
      <c r="G204" s="65" t="s">
        <v>446</v>
      </c>
      <c r="H204" s="60" t="s">
        <v>472</v>
      </c>
      <c r="I204" s="60">
        <v>732</v>
      </c>
      <c r="J204" s="60">
        <v>62</v>
      </c>
      <c r="K204" s="60">
        <v>2</v>
      </c>
      <c r="L204" s="61">
        <v>3.2258064516129031E-2</v>
      </c>
      <c r="M204" s="60" t="s">
        <v>472</v>
      </c>
      <c r="N204" s="64">
        <v>4070.1474773020113</v>
      </c>
      <c r="O204" s="56">
        <v>44189</v>
      </c>
      <c r="P204" s="56">
        <f t="shared" si="6"/>
        <v>44171</v>
      </c>
      <c r="Q204" s="56">
        <f t="shared" si="7"/>
        <v>44184</v>
      </c>
    </row>
    <row r="205" spans="1:17" hidden="1" x14ac:dyDescent="0.35">
      <c r="A205" s="49" t="s">
        <v>738</v>
      </c>
      <c r="B205" s="60" t="s">
        <v>466</v>
      </c>
      <c r="C205" s="58">
        <v>975.18088894142284</v>
      </c>
      <c r="D205" s="60">
        <v>8</v>
      </c>
      <c r="E205" s="60" t="s">
        <v>504</v>
      </c>
      <c r="F205" s="59">
        <v>7.3246484050880536</v>
      </c>
      <c r="G205" s="65" t="s">
        <v>446</v>
      </c>
      <c r="H205" s="60" t="s">
        <v>491</v>
      </c>
      <c r="I205" s="60">
        <v>829</v>
      </c>
      <c r="J205" s="60">
        <v>93</v>
      </c>
      <c r="K205" s="60">
        <v>1</v>
      </c>
      <c r="L205" s="61">
        <v>1.0752688172043012E-2</v>
      </c>
      <c r="M205" s="60" t="s">
        <v>491</v>
      </c>
      <c r="N205" s="64">
        <v>9536.6922234246449</v>
      </c>
      <c r="O205" s="56">
        <v>44189</v>
      </c>
      <c r="P205" s="56">
        <f t="shared" si="6"/>
        <v>44171</v>
      </c>
      <c r="Q205" s="56">
        <f t="shared" si="7"/>
        <v>44184</v>
      </c>
    </row>
    <row r="206" spans="1:17" hidden="1" x14ac:dyDescent="0.35">
      <c r="A206" s="49" t="s">
        <v>737</v>
      </c>
      <c r="B206" s="60" t="s">
        <v>467</v>
      </c>
      <c r="C206" s="58">
        <v>6604.9424871170804</v>
      </c>
      <c r="D206" s="60">
        <v>139</v>
      </c>
      <c r="E206" s="60">
        <v>43</v>
      </c>
      <c r="F206" s="59">
        <v>46.501972990974309</v>
      </c>
      <c r="G206" s="59" t="s">
        <v>436</v>
      </c>
      <c r="H206" s="60" t="s">
        <v>491</v>
      </c>
      <c r="I206" s="60">
        <v>7460</v>
      </c>
      <c r="J206" s="60">
        <v>727</v>
      </c>
      <c r="K206" s="60">
        <v>47</v>
      </c>
      <c r="L206" s="61">
        <v>6.4649243466299869E-2</v>
      </c>
      <c r="M206" s="60" t="s">
        <v>491</v>
      </c>
      <c r="N206" s="64">
        <v>11006.908862840384</v>
      </c>
      <c r="O206" s="56">
        <v>44189</v>
      </c>
      <c r="P206" s="56">
        <f t="shared" si="6"/>
        <v>44171</v>
      </c>
      <c r="Q206" s="56">
        <f t="shared" si="7"/>
        <v>44184</v>
      </c>
    </row>
    <row r="207" spans="1:17" hidden="1" x14ac:dyDescent="0.35">
      <c r="A207" s="49" t="s">
        <v>736</v>
      </c>
      <c r="B207" s="60" t="s">
        <v>467</v>
      </c>
      <c r="C207" s="58">
        <v>17758.791021044799</v>
      </c>
      <c r="D207" s="60">
        <v>574</v>
      </c>
      <c r="E207" s="60">
        <v>126</v>
      </c>
      <c r="F207" s="59">
        <v>50.679125562853244</v>
      </c>
      <c r="G207" s="59" t="s">
        <v>436</v>
      </c>
      <c r="H207" s="60" t="s">
        <v>472</v>
      </c>
      <c r="I207" s="60">
        <v>22826</v>
      </c>
      <c r="J207" s="60">
        <v>2770</v>
      </c>
      <c r="K207" s="60">
        <v>149</v>
      </c>
      <c r="L207" s="61">
        <v>5.3790613718411553E-2</v>
      </c>
      <c r="M207" s="60" t="s">
        <v>472</v>
      </c>
      <c r="N207" s="64">
        <v>15597.90864545594</v>
      </c>
      <c r="O207" s="56">
        <v>44189</v>
      </c>
      <c r="P207" s="56">
        <f t="shared" si="6"/>
        <v>44171</v>
      </c>
      <c r="Q207" s="56">
        <f t="shared" si="7"/>
        <v>44184</v>
      </c>
    </row>
    <row r="208" spans="1:17" hidden="1" x14ac:dyDescent="0.35">
      <c r="A208" s="49" t="s">
        <v>735</v>
      </c>
      <c r="B208" s="60" t="s">
        <v>463</v>
      </c>
      <c r="C208" s="58">
        <v>91690.005605087994</v>
      </c>
      <c r="D208" s="60">
        <v>2029</v>
      </c>
      <c r="E208" s="60">
        <v>302</v>
      </c>
      <c r="F208" s="59">
        <v>23.526477535989535</v>
      </c>
      <c r="G208" s="59" t="s">
        <v>440</v>
      </c>
      <c r="H208" s="60" t="s">
        <v>472</v>
      </c>
      <c r="I208" s="60">
        <v>223952</v>
      </c>
      <c r="J208" s="60">
        <v>24479</v>
      </c>
      <c r="K208" s="60">
        <v>352</v>
      </c>
      <c r="L208" s="61">
        <v>1.4379672372237428E-2</v>
      </c>
      <c r="M208" s="60" t="s">
        <v>491</v>
      </c>
      <c r="N208" s="64">
        <v>26697.566259764331</v>
      </c>
      <c r="O208" s="56">
        <v>44189</v>
      </c>
      <c r="P208" s="56">
        <f t="shared" si="6"/>
        <v>44171</v>
      </c>
      <c r="Q208" s="56">
        <f t="shared" si="7"/>
        <v>44184</v>
      </c>
    </row>
    <row r="209" spans="1:17" hidden="1" x14ac:dyDescent="0.35">
      <c r="A209" s="49" t="s">
        <v>461</v>
      </c>
      <c r="B209" s="60" t="s">
        <v>461</v>
      </c>
      <c r="C209" s="58">
        <v>12492.720334089499</v>
      </c>
      <c r="D209" s="60">
        <v>641</v>
      </c>
      <c r="E209" s="60">
        <v>142</v>
      </c>
      <c r="F209" s="59">
        <v>81.19014011047561</v>
      </c>
      <c r="G209" s="59" t="s">
        <v>436</v>
      </c>
      <c r="H209" s="60" t="s">
        <v>472</v>
      </c>
      <c r="I209" s="60">
        <v>12302</v>
      </c>
      <c r="J209" s="60">
        <v>1143</v>
      </c>
      <c r="K209" s="60">
        <v>155</v>
      </c>
      <c r="L209" s="61">
        <v>0.13560804899387577</v>
      </c>
      <c r="M209" s="60" t="s">
        <v>472</v>
      </c>
      <c r="N209" s="64">
        <v>9149.3283242804991</v>
      </c>
      <c r="O209" s="56">
        <v>44189</v>
      </c>
      <c r="P209" s="56">
        <f t="shared" si="6"/>
        <v>44171</v>
      </c>
      <c r="Q209" s="56">
        <f t="shared" si="7"/>
        <v>44184</v>
      </c>
    </row>
    <row r="210" spans="1:17" hidden="1" x14ac:dyDescent="0.35">
      <c r="A210" s="49" t="s">
        <v>734</v>
      </c>
      <c r="B210" s="60" t="s">
        <v>470</v>
      </c>
      <c r="C210" s="58">
        <v>12876.2116148285</v>
      </c>
      <c r="D210" s="60">
        <v>168</v>
      </c>
      <c r="E210" s="60">
        <v>28</v>
      </c>
      <c r="F210" s="59">
        <v>15.532518879207922</v>
      </c>
      <c r="G210" s="59" t="s">
        <v>440</v>
      </c>
      <c r="H210" s="60" t="s">
        <v>472</v>
      </c>
      <c r="I210" s="60">
        <v>16215</v>
      </c>
      <c r="J210" s="60">
        <v>1522</v>
      </c>
      <c r="K210" s="60">
        <v>30</v>
      </c>
      <c r="L210" s="61">
        <v>1.9710906701708279E-2</v>
      </c>
      <c r="M210" s="60" t="s">
        <v>476</v>
      </c>
      <c r="N210" s="64">
        <v>11820.246867077227</v>
      </c>
      <c r="O210" s="56">
        <v>44189</v>
      </c>
      <c r="P210" s="56">
        <f t="shared" si="6"/>
        <v>44171</v>
      </c>
      <c r="Q210" s="56">
        <f t="shared" si="7"/>
        <v>44184</v>
      </c>
    </row>
    <row r="211" spans="1:17" hidden="1" x14ac:dyDescent="0.35">
      <c r="A211" s="49" t="s">
        <v>733</v>
      </c>
      <c r="B211" s="60" t="s">
        <v>467</v>
      </c>
      <c r="C211" s="58">
        <v>30288.243897843495</v>
      </c>
      <c r="D211" s="60">
        <v>1556</v>
      </c>
      <c r="E211" s="60">
        <v>374</v>
      </c>
      <c r="F211" s="59">
        <v>88.20018025603575</v>
      </c>
      <c r="G211" s="59" t="s">
        <v>436</v>
      </c>
      <c r="H211" s="60" t="s">
        <v>491</v>
      </c>
      <c r="I211" s="60">
        <v>83175</v>
      </c>
      <c r="J211" s="60">
        <v>5792</v>
      </c>
      <c r="K211" s="60">
        <v>443</v>
      </c>
      <c r="L211" s="61">
        <v>7.6484806629834257E-2</v>
      </c>
      <c r="M211" s="60" t="s">
        <v>491</v>
      </c>
      <c r="N211" s="64">
        <v>19122.931060431623</v>
      </c>
      <c r="O211" s="56">
        <v>44189</v>
      </c>
      <c r="P211" s="56">
        <f t="shared" si="6"/>
        <v>44171</v>
      </c>
      <c r="Q211" s="56">
        <f t="shared" si="7"/>
        <v>44184</v>
      </c>
    </row>
    <row r="212" spans="1:17" hidden="1" x14ac:dyDescent="0.35">
      <c r="A212" s="49" t="s">
        <v>732</v>
      </c>
      <c r="B212" s="60" t="s">
        <v>469</v>
      </c>
      <c r="C212" s="58">
        <v>30325.695541606699</v>
      </c>
      <c r="D212" s="60">
        <v>990</v>
      </c>
      <c r="E212" s="60">
        <v>212</v>
      </c>
      <c r="F212" s="59">
        <v>49.934080232656889</v>
      </c>
      <c r="G212" s="59" t="s">
        <v>436</v>
      </c>
      <c r="H212" s="60" t="s">
        <v>472</v>
      </c>
      <c r="I212" s="60">
        <v>24385</v>
      </c>
      <c r="J212" s="60">
        <v>2944</v>
      </c>
      <c r="K212" s="60">
        <v>224</v>
      </c>
      <c r="L212" s="61">
        <v>7.6086956521739135E-2</v>
      </c>
      <c r="M212" s="60" t="s">
        <v>472</v>
      </c>
      <c r="N212" s="64">
        <v>9707.9389191942755</v>
      </c>
      <c r="O212" s="56">
        <v>44189</v>
      </c>
      <c r="P212" s="56">
        <f t="shared" si="6"/>
        <v>44171</v>
      </c>
      <c r="Q212" s="56">
        <f t="shared" si="7"/>
        <v>44184</v>
      </c>
    </row>
    <row r="213" spans="1:17" hidden="1" x14ac:dyDescent="0.35">
      <c r="A213" s="49" t="s">
        <v>731</v>
      </c>
      <c r="B213" s="60" t="s">
        <v>458</v>
      </c>
      <c r="C213" s="58">
        <v>4631.7627011164004</v>
      </c>
      <c r="D213" s="60">
        <v>114</v>
      </c>
      <c r="E213" s="60">
        <v>26</v>
      </c>
      <c r="F213" s="59">
        <v>40.095811831966842</v>
      </c>
      <c r="G213" s="59" t="s">
        <v>436</v>
      </c>
      <c r="H213" s="60" t="s">
        <v>491</v>
      </c>
      <c r="I213" s="60">
        <v>3641</v>
      </c>
      <c r="J213" s="60">
        <v>460</v>
      </c>
      <c r="K213" s="60">
        <v>29</v>
      </c>
      <c r="L213" s="61">
        <v>6.3043478260869562E-2</v>
      </c>
      <c r="M213" s="60" t="s">
        <v>491</v>
      </c>
      <c r="N213" s="64">
        <v>9931.4241614564053</v>
      </c>
      <c r="O213" s="56">
        <v>44189</v>
      </c>
      <c r="P213" s="56">
        <f t="shared" si="6"/>
        <v>44171</v>
      </c>
      <c r="Q213" s="56">
        <f t="shared" si="7"/>
        <v>44184</v>
      </c>
    </row>
    <row r="214" spans="1:17" hidden="1" x14ac:dyDescent="0.35">
      <c r="A214" s="49" t="s">
        <v>730</v>
      </c>
      <c r="B214" s="60" t="s">
        <v>463</v>
      </c>
      <c r="C214" s="58">
        <v>16655.693199981899</v>
      </c>
      <c r="D214" s="60">
        <v>648</v>
      </c>
      <c r="E214" s="60">
        <v>166</v>
      </c>
      <c r="F214" s="59">
        <v>71.189729030045655</v>
      </c>
      <c r="G214" s="59" t="s">
        <v>436</v>
      </c>
      <c r="H214" s="60" t="s">
        <v>491</v>
      </c>
      <c r="I214" s="60">
        <v>19400</v>
      </c>
      <c r="J214" s="60">
        <v>2643</v>
      </c>
      <c r="K214" s="60">
        <v>183</v>
      </c>
      <c r="L214" s="61">
        <v>6.9239500567536888E-2</v>
      </c>
      <c r="M214" s="60" t="s">
        <v>491</v>
      </c>
      <c r="N214" s="64">
        <v>15868.447913070782</v>
      </c>
      <c r="O214" s="56">
        <v>44189</v>
      </c>
      <c r="P214" s="56">
        <f t="shared" si="6"/>
        <v>44171</v>
      </c>
      <c r="Q214" s="56">
        <f t="shared" si="7"/>
        <v>44184</v>
      </c>
    </row>
    <row r="215" spans="1:17" hidden="1" x14ac:dyDescent="0.35">
      <c r="A215" s="49" t="s">
        <v>729</v>
      </c>
      <c r="B215" s="60" t="s">
        <v>464</v>
      </c>
      <c r="C215" s="58">
        <v>29199.4634255485</v>
      </c>
      <c r="D215" s="60">
        <v>569</v>
      </c>
      <c r="E215" s="60">
        <v>82</v>
      </c>
      <c r="F215" s="59">
        <v>20.059077017210061</v>
      </c>
      <c r="G215" s="59" t="s">
        <v>440</v>
      </c>
      <c r="H215" s="60" t="s">
        <v>491</v>
      </c>
      <c r="I215" s="60">
        <v>48058</v>
      </c>
      <c r="J215" s="60">
        <v>5124</v>
      </c>
      <c r="K215" s="60">
        <v>100</v>
      </c>
      <c r="L215" s="61">
        <v>1.95160031225605E-2</v>
      </c>
      <c r="M215" s="60" t="s">
        <v>476</v>
      </c>
      <c r="N215" s="64">
        <v>17548.267669592453</v>
      </c>
      <c r="O215" s="56">
        <v>44189</v>
      </c>
      <c r="P215" s="56">
        <f t="shared" si="6"/>
        <v>44171</v>
      </c>
      <c r="Q215" s="56">
        <f t="shared" si="7"/>
        <v>44184</v>
      </c>
    </row>
    <row r="216" spans="1:17" hidden="1" x14ac:dyDescent="0.35">
      <c r="A216" s="49" t="s">
        <v>728</v>
      </c>
      <c r="B216" s="60" t="s">
        <v>458</v>
      </c>
      <c r="C216" s="58">
        <v>13563.581728679501</v>
      </c>
      <c r="D216" s="60">
        <v>662</v>
      </c>
      <c r="E216" s="60">
        <v>148</v>
      </c>
      <c r="F216" s="59">
        <v>77.939800731806869</v>
      </c>
      <c r="G216" s="59" t="s">
        <v>436</v>
      </c>
      <c r="H216" s="60" t="s">
        <v>472</v>
      </c>
      <c r="I216" s="60">
        <v>19559</v>
      </c>
      <c r="J216" s="60">
        <v>2881</v>
      </c>
      <c r="K216" s="60">
        <v>162</v>
      </c>
      <c r="L216" s="61">
        <v>5.6230475529330096E-2</v>
      </c>
      <c r="M216" s="60" t="s">
        <v>472</v>
      </c>
      <c r="N216" s="64">
        <v>21240.702180518238</v>
      </c>
      <c r="O216" s="56">
        <v>44189</v>
      </c>
      <c r="P216" s="56">
        <f t="shared" si="6"/>
        <v>44171</v>
      </c>
      <c r="Q216" s="56">
        <f t="shared" si="7"/>
        <v>44184</v>
      </c>
    </row>
    <row r="217" spans="1:17" hidden="1" x14ac:dyDescent="0.35">
      <c r="A217" s="49" t="s">
        <v>727</v>
      </c>
      <c r="B217" s="60" t="s">
        <v>458</v>
      </c>
      <c r="C217" s="58">
        <v>18220.567441253999</v>
      </c>
      <c r="D217" s="60">
        <v>705</v>
      </c>
      <c r="E217" s="60">
        <v>88</v>
      </c>
      <c r="F217" s="59">
        <v>34.497906313732685</v>
      </c>
      <c r="G217" s="59" t="s">
        <v>440</v>
      </c>
      <c r="H217" s="60" t="s">
        <v>472</v>
      </c>
      <c r="I217" s="60">
        <v>17326</v>
      </c>
      <c r="J217" s="60">
        <v>2375</v>
      </c>
      <c r="K217" s="60">
        <v>100</v>
      </c>
      <c r="L217" s="61">
        <v>4.2105263157894736E-2</v>
      </c>
      <c r="M217" s="60" t="s">
        <v>472</v>
      </c>
      <c r="N217" s="64">
        <v>13034.720283313773</v>
      </c>
      <c r="O217" s="56">
        <v>44189</v>
      </c>
      <c r="P217" s="56">
        <f t="shared" si="6"/>
        <v>44171</v>
      </c>
      <c r="Q217" s="56">
        <f t="shared" si="7"/>
        <v>44184</v>
      </c>
    </row>
    <row r="218" spans="1:17" hidden="1" x14ac:dyDescent="0.35">
      <c r="A218" s="49" t="s">
        <v>726</v>
      </c>
      <c r="B218" s="60" t="s">
        <v>466</v>
      </c>
      <c r="C218" s="58">
        <v>2949.2506508674801</v>
      </c>
      <c r="D218" s="60">
        <v>19</v>
      </c>
      <c r="E218" s="60">
        <v>8</v>
      </c>
      <c r="F218" s="59">
        <v>19.375381718081297</v>
      </c>
      <c r="G218" s="59" t="s">
        <v>446</v>
      </c>
      <c r="H218" s="60" t="s">
        <v>491</v>
      </c>
      <c r="I218" s="60">
        <v>2985</v>
      </c>
      <c r="J218" s="60">
        <v>305</v>
      </c>
      <c r="K218" s="60">
        <v>9</v>
      </c>
      <c r="L218" s="61">
        <v>2.9508196721311476E-2</v>
      </c>
      <c r="M218" s="60" t="s">
        <v>491</v>
      </c>
      <c r="N218" s="64">
        <v>10341.609992025893</v>
      </c>
      <c r="O218" s="56">
        <v>44189</v>
      </c>
      <c r="P218" s="56">
        <f t="shared" si="6"/>
        <v>44171</v>
      </c>
      <c r="Q218" s="56">
        <f t="shared" si="7"/>
        <v>44184</v>
      </c>
    </row>
    <row r="219" spans="1:17" hidden="1" x14ac:dyDescent="0.35">
      <c r="A219" s="49" t="s">
        <v>725</v>
      </c>
      <c r="B219" s="60" t="s">
        <v>469</v>
      </c>
      <c r="C219" s="58">
        <v>19909.875881644799</v>
      </c>
      <c r="D219" s="60">
        <v>658</v>
      </c>
      <c r="E219" s="60">
        <v>134</v>
      </c>
      <c r="F219" s="59">
        <v>48.073773178328089</v>
      </c>
      <c r="G219" s="59" t="s">
        <v>436</v>
      </c>
      <c r="H219" s="60" t="s">
        <v>472</v>
      </c>
      <c r="I219" s="60">
        <v>45739</v>
      </c>
      <c r="J219" s="60">
        <v>2105</v>
      </c>
      <c r="K219" s="60">
        <v>154</v>
      </c>
      <c r="L219" s="61">
        <v>7.3159144893111636E-2</v>
      </c>
      <c r="M219" s="60" t="s">
        <v>476</v>
      </c>
      <c r="N219" s="64">
        <v>10572.642504218873</v>
      </c>
      <c r="O219" s="56">
        <v>44189</v>
      </c>
      <c r="P219" s="56">
        <f t="shared" si="6"/>
        <v>44171</v>
      </c>
      <c r="Q219" s="56">
        <f t="shared" si="7"/>
        <v>44184</v>
      </c>
    </row>
    <row r="220" spans="1:17" hidden="1" x14ac:dyDescent="0.35">
      <c r="A220" s="49" t="s">
        <v>724</v>
      </c>
      <c r="B220" s="60" t="s">
        <v>460</v>
      </c>
      <c r="C220" s="58">
        <v>10718.897733932799</v>
      </c>
      <c r="D220" s="60">
        <v>281</v>
      </c>
      <c r="E220" s="60">
        <v>52</v>
      </c>
      <c r="F220" s="59">
        <v>34.651750641555289</v>
      </c>
      <c r="G220" s="59" t="s">
        <v>440</v>
      </c>
      <c r="H220" s="60" t="s">
        <v>491</v>
      </c>
      <c r="I220" s="60">
        <v>11152</v>
      </c>
      <c r="J220" s="60">
        <v>1404</v>
      </c>
      <c r="K220" s="60">
        <v>53</v>
      </c>
      <c r="L220" s="61">
        <v>3.7749287749287749E-2</v>
      </c>
      <c r="M220" s="60" t="s">
        <v>491</v>
      </c>
      <c r="N220" s="64">
        <v>13098.361742507899</v>
      </c>
      <c r="O220" s="56">
        <v>44189</v>
      </c>
      <c r="P220" s="56">
        <f t="shared" si="6"/>
        <v>44171</v>
      </c>
      <c r="Q220" s="56">
        <f t="shared" si="7"/>
        <v>44184</v>
      </c>
    </row>
    <row r="221" spans="1:17" hidden="1" x14ac:dyDescent="0.35">
      <c r="A221" s="49" t="s">
        <v>723</v>
      </c>
      <c r="B221" s="60" t="s">
        <v>461</v>
      </c>
      <c r="C221" s="58">
        <v>30257.471058949301</v>
      </c>
      <c r="D221" s="60">
        <v>1413</v>
      </c>
      <c r="E221" s="60">
        <v>276</v>
      </c>
      <c r="F221" s="59">
        <v>65.155100622511512</v>
      </c>
      <c r="G221" s="59" t="s">
        <v>436</v>
      </c>
      <c r="H221" s="60" t="s">
        <v>491</v>
      </c>
      <c r="I221" s="60">
        <v>35210</v>
      </c>
      <c r="J221" s="60">
        <v>4215</v>
      </c>
      <c r="K221" s="60">
        <v>311</v>
      </c>
      <c r="L221" s="61">
        <v>7.3784104389086599E-2</v>
      </c>
      <c r="M221" s="60" t="s">
        <v>491</v>
      </c>
      <c r="N221" s="64">
        <v>13930.443796139145</v>
      </c>
      <c r="O221" s="56">
        <v>44189</v>
      </c>
      <c r="P221" s="56">
        <f t="shared" si="6"/>
        <v>44171</v>
      </c>
      <c r="Q221" s="56">
        <f t="shared" si="7"/>
        <v>44184</v>
      </c>
    </row>
    <row r="222" spans="1:17" hidden="1" x14ac:dyDescent="0.35">
      <c r="A222" s="49" t="s">
        <v>722</v>
      </c>
      <c r="B222" s="60" t="s">
        <v>468</v>
      </c>
      <c r="C222" s="58">
        <v>5208.5177822836404</v>
      </c>
      <c r="D222" s="60">
        <v>103</v>
      </c>
      <c r="E222" s="60">
        <v>34</v>
      </c>
      <c r="F222" s="59">
        <v>46.62692017356688</v>
      </c>
      <c r="G222" s="59" t="s">
        <v>436</v>
      </c>
      <c r="H222" s="60" t="s">
        <v>472</v>
      </c>
      <c r="I222" s="60">
        <v>5002</v>
      </c>
      <c r="J222" s="60">
        <v>589</v>
      </c>
      <c r="K222" s="60">
        <v>35</v>
      </c>
      <c r="L222" s="61">
        <v>5.9422750424448216E-2</v>
      </c>
      <c r="M222" s="60" t="s">
        <v>472</v>
      </c>
      <c r="N222" s="64">
        <v>11308.399522095071</v>
      </c>
      <c r="O222" s="56">
        <v>44189</v>
      </c>
      <c r="P222" s="56">
        <f t="shared" si="6"/>
        <v>44171</v>
      </c>
      <c r="Q222" s="56">
        <f t="shared" si="7"/>
        <v>44184</v>
      </c>
    </row>
    <row r="223" spans="1:17" hidden="1" x14ac:dyDescent="0.35">
      <c r="A223" s="49" t="s">
        <v>721</v>
      </c>
      <c r="B223" s="60" t="s">
        <v>458</v>
      </c>
      <c r="C223" s="58">
        <v>2134.12534396605</v>
      </c>
      <c r="D223" s="60">
        <v>35</v>
      </c>
      <c r="E223" s="60">
        <v>11</v>
      </c>
      <c r="F223" s="59">
        <v>36.816688763656096</v>
      </c>
      <c r="G223" s="59" t="s">
        <v>444</v>
      </c>
      <c r="H223" s="60" t="s">
        <v>491</v>
      </c>
      <c r="I223" s="60">
        <v>1537</v>
      </c>
      <c r="J223" s="60">
        <v>191</v>
      </c>
      <c r="K223" s="60">
        <v>12</v>
      </c>
      <c r="L223" s="61">
        <v>6.2827225130890049E-2</v>
      </c>
      <c r="M223" s="60" t="s">
        <v>491</v>
      </c>
      <c r="N223" s="64">
        <v>8949.8023412742186</v>
      </c>
      <c r="O223" s="56">
        <v>44189</v>
      </c>
      <c r="P223" s="56">
        <f t="shared" si="6"/>
        <v>44171</v>
      </c>
      <c r="Q223" s="56">
        <f t="shared" si="7"/>
        <v>44184</v>
      </c>
    </row>
    <row r="224" spans="1:17" hidden="1" x14ac:dyDescent="0.35">
      <c r="A224" s="49" t="s">
        <v>720</v>
      </c>
      <c r="B224" s="60" t="s">
        <v>466</v>
      </c>
      <c r="C224" s="58">
        <v>8124.8050092882004</v>
      </c>
      <c r="D224" s="60">
        <v>120</v>
      </c>
      <c r="E224" s="60">
        <v>38</v>
      </c>
      <c r="F224" s="59">
        <v>33.407395145886809</v>
      </c>
      <c r="G224" s="59" t="s">
        <v>436</v>
      </c>
      <c r="H224" s="60" t="s">
        <v>491</v>
      </c>
      <c r="I224" s="60">
        <v>7197</v>
      </c>
      <c r="J224" s="60">
        <v>996</v>
      </c>
      <c r="K224" s="60">
        <v>43</v>
      </c>
      <c r="L224" s="61">
        <v>4.3172690763052211E-2</v>
      </c>
      <c r="M224" s="60" t="s">
        <v>491</v>
      </c>
      <c r="N224" s="64">
        <v>12258.755734585411</v>
      </c>
      <c r="O224" s="56">
        <v>44189</v>
      </c>
      <c r="P224" s="56">
        <f t="shared" si="6"/>
        <v>44171</v>
      </c>
      <c r="Q224" s="56">
        <f t="shared" si="7"/>
        <v>44184</v>
      </c>
    </row>
    <row r="225" spans="1:17" hidden="1" x14ac:dyDescent="0.35">
      <c r="A225" s="49" t="s">
        <v>719</v>
      </c>
      <c r="B225" s="60" t="s">
        <v>471</v>
      </c>
      <c r="C225" s="58">
        <v>5620.2787186370697</v>
      </c>
      <c r="D225" s="60">
        <v>49</v>
      </c>
      <c r="E225" s="60">
        <v>10</v>
      </c>
      <c r="F225" s="59">
        <v>12.709079923689799</v>
      </c>
      <c r="G225" s="65" t="s">
        <v>446</v>
      </c>
      <c r="H225" s="60" t="s">
        <v>491</v>
      </c>
      <c r="I225" s="60">
        <v>3478</v>
      </c>
      <c r="J225" s="60">
        <v>376</v>
      </c>
      <c r="K225" s="60">
        <v>10</v>
      </c>
      <c r="L225" s="61">
        <v>2.6595744680851064E-2</v>
      </c>
      <c r="M225" s="60" t="s">
        <v>491</v>
      </c>
      <c r="N225" s="64">
        <v>6690.0596718303123</v>
      </c>
      <c r="O225" s="56">
        <v>44189</v>
      </c>
      <c r="P225" s="56">
        <f t="shared" si="6"/>
        <v>44171</v>
      </c>
      <c r="Q225" s="56">
        <f t="shared" si="7"/>
        <v>44184</v>
      </c>
    </row>
    <row r="226" spans="1:17" hidden="1" x14ac:dyDescent="0.35">
      <c r="A226" s="49" t="s">
        <v>718</v>
      </c>
      <c r="B226" s="60" t="s">
        <v>470</v>
      </c>
      <c r="C226" s="58">
        <v>1879.9555993321101</v>
      </c>
      <c r="D226" s="60">
        <v>20</v>
      </c>
      <c r="E226" s="60">
        <v>7</v>
      </c>
      <c r="F226" s="59">
        <v>26.596372817402418</v>
      </c>
      <c r="G226" s="59" t="s">
        <v>446</v>
      </c>
      <c r="H226" s="60" t="s">
        <v>491</v>
      </c>
      <c r="I226" s="60">
        <v>956</v>
      </c>
      <c r="J226" s="60">
        <v>114</v>
      </c>
      <c r="K226" s="60">
        <v>9</v>
      </c>
      <c r="L226" s="61">
        <v>7.8947368421052627E-2</v>
      </c>
      <c r="M226" s="60" t="s">
        <v>491</v>
      </c>
      <c r="N226" s="64">
        <v>6063.9730023677503</v>
      </c>
      <c r="O226" s="56">
        <v>44189</v>
      </c>
      <c r="P226" s="56">
        <f t="shared" si="6"/>
        <v>44171</v>
      </c>
      <c r="Q226" s="56">
        <f t="shared" si="7"/>
        <v>44184</v>
      </c>
    </row>
    <row r="227" spans="1:17" hidden="1" x14ac:dyDescent="0.35">
      <c r="A227" s="49" t="s">
        <v>717</v>
      </c>
      <c r="B227" s="60" t="s">
        <v>458</v>
      </c>
      <c r="C227" s="58">
        <v>13749.355836913501</v>
      </c>
      <c r="D227" s="60">
        <v>397</v>
      </c>
      <c r="E227" s="60">
        <v>107</v>
      </c>
      <c r="F227" s="59">
        <v>55.587019737594019</v>
      </c>
      <c r="G227" s="59" t="s">
        <v>436</v>
      </c>
      <c r="H227" s="60" t="s">
        <v>491</v>
      </c>
      <c r="I227" s="60">
        <v>11206</v>
      </c>
      <c r="J227" s="60">
        <v>1290</v>
      </c>
      <c r="K227" s="60">
        <v>114</v>
      </c>
      <c r="L227" s="61">
        <v>8.8372093023255813E-2</v>
      </c>
      <c r="M227" s="60" t="s">
        <v>491</v>
      </c>
      <c r="N227" s="64">
        <v>9382.2577239340935</v>
      </c>
      <c r="O227" s="56">
        <v>44189</v>
      </c>
      <c r="P227" s="56">
        <f t="shared" si="6"/>
        <v>44171</v>
      </c>
      <c r="Q227" s="56">
        <f t="shared" si="7"/>
        <v>44184</v>
      </c>
    </row>
    <row r="228" spans="1:17" hidden="1" x14ac:dyDescent="0.35">
      <c r="A228" s="49" t="s">
        <v>716</v>
      </c>
      <c r="B228" s="60" t="s">
        <v>465</v>
      </c>
      <c r="C228" s="58">
        <v>11814.5919608803</v>
      </c>
      <c r="D228" s="60">
        <v>342</v>
      </c>
      <c r="E228" s="60">
        <v>99</v>
      </c>
      <c r="F228" s="59">
        <v>59.853345717253895</v>
      </c>
      <c r="G228" s="59" t="s">
        <v>436</v>
      </c>
      <c r="H228" s="60" t="s">
        <v>491</v>
      </c>
      <c r="I228" s="60">
        <v>10687</v>
      </c>
      <c r="J228" s="60">
        <v>1293</v>
      </c>
      <c r="K228" s="60">
        <v>122</v>
      </c>
      <c r="L228" s="61">
        <v>9.4354215003866981E-2</v>
      </c>
      <c r="M228" s="60" t="s">
        <v>491</v>
      </c>
      <c r="N228" s="64">
        <v>10944.093577512424</v>
      </c>
      <c r="O228" s="56">
        <v>44189</v>
      </c>
      <c r="P228" s="56">
        <f t="shared" si="6"/>
        <v>44171</v>
      </c>
      <c r="Q228" s="56">
        <f t="shared" si="7"/>
        <v>44184</v>
      </c>
    </row>
    <row r="229" spans="1:17" hidden="1" x14ac:dyDescent="0.35">
      <c r="A229" s="49" t="s">
        <v>715</v>
      </c>
      <c r="B229" s="60" t="s">
        <v>458</v>
      </c>
      <c r="C229" s="58">
        <v>4953.1649934452498</v>
      </c>
      <c r="D229" s="60">
        <v>183</v>
      </c>
      <c r="E229" s="60">
        <v>48</v>
      </c>
      <c r="F229" s="59">
        <v>69.219810628327835</v>
      </c>
      <c r="G229" s="59" t="s">
        <v>436</v>
      </c>
      <c r="H229" s="60" t="s">
        <v>491</v>
      </c>
      <c r="I229" s="60">
        <v>14186</v>
      </c>
      <c r="J229" s="60">
        <v>551</v>
      </c>
      <c r="K229" s="60">
        <v>51</v>
      </c>
      <c r="L229" s="61">
        <v>9.2558983666061703E-2</v>
      </c>
      <c r="M229" s="60" t="s">
        <v>491</v>
      </c>
      <c r="N229" s="64">
        <v>11124.200399727519</v>
      </c>
      <c r="O229" s="56">
        <v>44189</v>
      </c>
      <c r="P229" s="56">
        <f t="shared" si="6"/>
        <v>44171</v>
      </c>
      <c r="Q229" s="56">
        <f t="shared" si="7"/>
        <v>44184</v>
      </c>
    </row>
    <row r="230" spans="1:17" hidden="1" x14ac:dyDescent="0.35">
      <c r="A230" s="49" t="s">
        <v>714</v>
      </c>
      <c r="B230" s="60" t="s">
        <v>467</v>
      </c>
      <c r="C230" s="58">
        <v>55966.956025412503</v>
      </c>
      <c r="D230" s="60">
        <v>3459</v>
      </c>
      <c r="E230" s="60">
        <v>754</v>
      </c>
      <c r="F230" s="59">
        <v>96.230252066394925</v>
      </c>
      <c r="G230" s="59" t="s">
        <v>436</v>
      </c>
      <c r="H230" s="60" t="s">
        <v>472</v>
      </c>
      <c r="I230" s="60">
        <v>66740</v>
      </c>
      <c r="J230" s="60">
        <v>10276</v>
      </c>
      <c r="K230" s="60">
        <v>896</v>
      </c>
      <c r="L230" s="61">
        <v>8.7193460490463212E-2</v>
      </c>
      <c r="M230" s="60" t="s">
        <v>472</v>
      </c>
      <c r="N230" s="64">
        <v>18360.83419533135</v>
      </c>
      <c r="O230" s="56">
        <v>44189</v>
      </c>
      <c r="P230" s="56">
        <f t="shared" si="6"/>
        <v>44171</v>
      </c>
      <c r="Q230" s="56">
        <f t="shared" si="7"/>
        <v>44184</v>
      </c>
    </row>
    <row r="231" spans="1:17" hidden="1" x14ac:dyDescent="0.35">
      <c r="A231" s="49" t="s">
        <v>713</v>
      </c>
      <c r="B231" s="60" t="s">
        <v>464</v>
      </c>
      <c r="C231" s="58">
        <v>1233.54376087695</v>
      </c>
      <c r="D231" s="60">
        <v>13</v>
      </c>
      <c r="E231" s="60" t="s">
        <v>504</v>
      </c>
      <c r="F231" s="59">
        <v>11.581035662292432</v>
      </c>
      <c r="G231" s="65" t="s">
        <v>446</v>
      </c>
      <c r="H231" s="60" t="s">
        <v>472</v>
      </c>
      <c r="I231" s="60">
        <v>726</v>
      </c>
      <c r="J231" s="60">
        <v>64</v>
      </c>
      <c r="K231" s="60">
        <v>3</v>
      </c>
      <c r="L231" s="61">
        <v>4.6875E-2</v>
      </c>
      <c r="M231" s="60" t="s">
        <v>472</v>
      </c>
      <c r="N231" s="64">
        <v>5188.3039767070095</v>
      </c>
      <c r="O231" s="56">
        <v>44189</v>
      </c>
      <c r="P231" s="56">
        <f t="shared" si="6"/>
        <v>44171</v>
      </c>
      <c r="Q231" s="56">
        <f t="shared" si="7"/>
        <v>44184</v>
      </c>
    </row>
    <row r="232" spans="1:17" hidden="1" x14ac:dyDescent="0.35">
      <c r="A232" s="49" t="s">
        <v>712</v>
      </c>
      <c r="B232" s="60" t="s">
        <v>460</v>
      </c>
      <c r="C232" s="58">
        <v>18769.558680918599</v>
      </c>
      <c r="D232" s="60">
        <v>440</v>
      </c>
      <c r="E232" s="60">
        <v>109</v>
      </c>
      <c r="F232" s="59">
        <v>41.480539942739064</v>
      </c>
      <c r="G232" s="59" t="s">
        <v>436</v>
      </c>
      <c r="H232" s="60" t="s">
        <v>476</v>
      </c>
      <c r="I232" s="60">
        <v>13959</v>
      </c>
      <c r="J232" s="60">
        <v>1760</v>
      </c>
      <c r="K232" s="60">
        <v>125</v>
      </c>
      <c r="L232" s="61">
        <v>7.1022727272727279E-2</v>
      </c>
      <c r="M232" s="60" t="s">
        <v>472</v>
      </c>
      <c r="N232" s="64">
        <v>9376.8853595329401</v>
      </c>
      <c r="O232" s="56">
        <v>44189</v>
      </c>
      <c r="P232" s="56">
        <f t="shared" si="6"/>
        <v>44171</v>
      </c>
      <c r="Q232" s="56">
        <f t="shared" si="7"/>
        <v>44184</v>
      </c>
    </row>
    <row r="233" spans="1:17" hidden="1" x14ac:dyDescent="0.35">
      <c r="A233" s="49" t="s">
        <v>711</v>
      </c>
      <c r="B233" s="60" t="s">
        <v>463</v>
      </c>
      <c r="C233" s="58">
        <v>12292.1365056916</v>
      </c>
      <c r="D233" s="60">
        <v>234</v>
      </c>
      <c r="E233" s="60">
        <v>66</v>
      </c>
      <c r="F233" s="59">
        <v>38.352044919960569</v>
      </c>
      <c r="G233" s="59" t="s">
        <v>436</v>
      </c>
      <c r="H233" s="60" t="s">
        <v>491</v>
      </c>
      <c r="I233" s="60">
        <v>8390</v>
      </c>
      <c r="J233" s="60">
        <v>948</v>
      </c>
      <c r="K233" s="60">
        <v>72</v>
      </c>
      <c r="L233" s="61">
        <v>7.5949367088607597E-2</v>
      </c>
      <c r="M233" s="60" t="s">
        <v>491</v>
      </c>
      <c r="N233" s="64">
        <v>7712.2475784502531</v>
      </c>
      <c r="O233" s="56">
        <v>44189</v>
      </c>
      <c r="P233" s="56">
        <f t="shared" si="6"/>
        <v>44171</v>
      </c>
      <c r="Q233" s="56">
        <f t="shared" si="7"/>
        <v>44184</v>
      </c>
    </row>
    <row r="234" spans="1:17" hidden="1" x14ac:dyDescent="0.35">
      <c r="A234" s="49" t="s">
        <v>710</v>
      </c>
      <c r="B234" s="60" t="s">
        <v>470</v>
      </c>
      <c r="C234" s="58">
        <v>834.58018010005105</v>
      </c>
      <c r="D234" s="60" t="s">
        <v>504</v>
      </c>
      <c r="E234" s="60">
        <v>0</v>
      </c>
      <c r="F234" s="59">
        <v>0</v>
      </c>
      <c r="G234" s="65" t="s">
        <v>446</v>
      </c>
      <c r="H234" s="60" t="s">
        <v>476</v>
      </c>
      <c r="I234" s="60">
        <v>275</v>
      </c>
      <c r="J234" s="60">
        <v>30</v>
      </c>
      <c r="K234" s="60">
        <v>0</v>
      </c>
      <c r="L234" s="61">
        <v>0</v>
      </c>
      <c r="M234" s="60" t="s">
        <v>476</v>
      </c>
      <c r="N234" s="64">
        <v>3594.6216691131517</v>
      </c>
      <c r="O234" s="56">
        <v>44189</v>
      </c>
      <c r="P234" s="56">
        <f t="shared" si="6"/>
        <v>44171</v>
      </c>
      <c r="Q234" s="56">
        <f t="shared" si="7"/>
        <v>44184</v>
      </c>
    </row>
    <row r="235" spans="1:17" hidden="1" x14ac:dyDescent="0.35">
      <c r="A235" s="49" t="s">
        <v>709</v>
      </c>
      <c r="B235" s="60" t="s">
        <v>458</v>
      </c>
      <c r="C235" s="58">
        <v>1267.67563041731</v>
      </c>
      <c r="D235" s="60">
        <v>17</v>
      </c>
      <c r="E235" s="60" t="s">
        <v>504</v>
      </c>
      <c r="F235" s="59">
        <v>11.269218988623715</v>
      </c>
      <c r="G235" s="65" t="s">
        <v>446</v>
      </c>
      <c r="H235" s="60" t="s">
        <v>491</v>
      </c>
      <c r="I235" s="60">
        <v>992</v>
      </c>
      <c r="J235" s="60">
        <v>107</v>
      </c>
      <c r="K235" s="60">
        <v>2</v>
      </c>
      <c r="L235" s="61">
        <v>1.8691588785046728E-2</v>
      </c>
      <c r="M235" s="60" t="s">
        <v>491</v>
      </c>
      <c r="N235" s="64">
        <v>8440.6450224791606</v>
      </c>
      <c r="O235" s="56">
        <v>44189</v>
      </c>
      <c r="P235" s="56">
        <f t="shared" si="6"/>
        <v>44171</v>
      </c>
      <c r="Q235" s="56">
        <f t="shared" si="7"/>
        <v>44184</v>
      </c>
    </row>
    <row r="236" spans="1:17" hidden="1" x14ac:dyDescent="0.35">
      <c r="A236" s="49" t="s">
        <v>708</v>
      </c>
      <c r="B236" s="60" t="s">
        <v>458</v>
      </c>
      <c r="C236" s="58">
        <v>1713.2752253528499</v>
      </c>
      <c r="D236" s="60">
        <v>33</v>
      </c>
      <c r="E236" s="60">
        <v>9</v>
      </c>
      <c r="F236" s="59">
        <v>37.522117482598048</v>
      </c>
      <c r="G236" s="59" t="s">
        <v>446</v>
      </c>
      <c r="H236" s="60" t="s">
        <v>491</v>
      </c>
      <c r="I236" s="60">
        <v>1057</v>
      </c>
      <c r="J236" s="60">
        <v>130</v>
      </c>
      <c r="K236" s="60">
        <v>9</v>
      </c>
      <c r="L236" s="61">
        <v>6.9230769230769235E-2</v>
      </c>
      <c r="M236" s="60" t="s">
        <v>491</v>
      </c>
      <c r="N236" s="64">
        <v>7587.8059798142731</v>
      </c>
      <c r="O236" s="56">
        <v>44189</v>
      </c>
      <c r="P236" s="56">
        <f t="shared" si="6"/>
        <v>44171</v>
      </c>
      <c r="Q236" s="56">
        <f t="shared" si="7"/>
        <v>44184</v>
      </c>
    </row>
    <row r="237" spans="1:17" hidden="1" x14ac:dyDescent="0.35">
      <c r="A237" s="49" t="s">
        <v>707</v>
      </c>
      <c r="B237" s="60" t="s">
        <v>470</v>
      </c>
      <c r="C237" s="58">
        <v>43955.524582002799</v>
      </c>
      <c r="D237" s="60">
        <v>1276</v>
      </c>
      <c r="E237" s="60">
        <v>201</v>
      </c>
      <c r="F237" s="59">
        <v>32.662885936802716</v>
      </c>
      <c r="G237" s="59" t="s">
        <v>440</v>
      </c>
      <c r="H237" s="60" t="s">
        <v>472</v>
      </c>
      <c r="I237" s="60">
        <v>45192</v>
      </c>
      <c r="J237" s="60">
        <v>6385</v>
      </c>
      <c r="K237" s="60">
        <v>232</v>
      </c>
      <c r="L237" s="61">
        <v>3.6335160532498044E-2</v>
      </c>
      <c r="M237" s="60" t="s">
        <v>472</v>
      </c>
      <c r="N237" s="64">
        <v>14526.046636272617</v>
      </c>
      <c r="O237" s="56">
        <v>44189</v>
      </c>
      <c r="P237" s="56">
        <f t="shared" si="6"/>
        <v>44171</v>
      </c>
      <c r="Q237" s="56">
        <f t="shared" si="7"/>
        <v>44184</v>
      </c>
    </row>
    <row r="238" spans="1:17" hidden="1" x14ac:dyDescent="0.35">
      <c r="A238" s="49" t="s">
        <v>706</v>
      </c>
      <c r="B238" s="60" t="s">
        <v>464</v>
      </c>
      <c r="C238" s="58">
        <v>625.94499034377498</v>
      </c>
      <c r="D238" s="60">
        <v>11</v>
      </c>
      <c r="E238" s="60" t="s">
        <v>504</v>
      </c>
      <c r="F238" s="59">
        <v>22.822635385049466</v>
      </c>
      <c r="G238" s="59" t="s">
        <v>446</v>
      </c>
      <c r="H238" s="60" t="s">
        <v>476</v>
      </c>
      <c r="I238" s="60">
        <v>474</v>
      </c>
      <c r="J238" s="60">
        <v>44</v>
      </c>
      <c r="K238" s="60">
        <v>2</v>
      </c>
      <c r="L238" s="61">
        <v>4.5454545454545456E-2</v>
      </c>
      <c r="M238" s="60" t="s">
        <v>472</v>
      </c>
      <c r="N238" s="64">
        <v>7029.3716985952351</v>
      </c>
      <c r="O238" s="56">
        <v>44189</v>
      </c>
      <c r="P238" s="56">
        <f t="shared" si="6"/>
        <v>44171</v>
      </c>
      <c r="Q238" s="56">
        <f t="shared" si="7"/>
        <v>44184</v>
      </c>
    </row>
    <row r="239" spans="1:17" hidden="1" x14ac:dyDescent="0.35">
      <c r="A239" s="49" t="s">
        <v>705</v>
      </c>
      <c r="B239" s="60" t="s">
        <v>461</v>
      </c>
      <c r="C239" s="58">
        <v>9210.9950828244691</v>
      </c>
      <c r="D239" s="60">
        <v>256</v>
      </c>
      <c r="E239" s="60">
        <v>57</v>
      </c>
      <c r="F239" s="59">
        <v>44.201831993380075</v>
      </c>
      <c r="G239" s="59" t="s">
        <v>436</v>
      </c>
      <c r="H239" s="60" t="s">
        <v>472</v>
      </c>
      <c r="I239" s="60">
        <v>8122</v>
      </c>
      <c r="J239" s="60">
        <v>855</v>
      </c>
      <c r="K239" s="60">
        <v>62</v>
      </c>
      <c r="L239" s="61">
        <v>7.2514619883040934E-2</v>
      </c>
      <c r="M239" s="60" t="s">
        <v>491</v>
      </c>
      <c r="N239" s="64">
        <v>9282.3847186098155</v>
      </c>
      <c r="O239" s="56">
        <v>44189</v>
      </c>
      <c r="P239" s="56">
        <f t="shared" si="6"/>
        <v>44171</v>
      </c>
      <c r="Q239" s="56">
        <f t="shared" si="7"/>
        <v>44184</v>
      </c>
    </row>
    <row r="240" spans="1:17" hidden="1" x14ac:dyDescent="0.35">
      <c r="A240" s="49" t="s">
        <v>460</v>
      </c>
      <c r="B240" s="60" t="s">
        <v>460</v>
      </c>
      <c r="C240" s="58">
        <v>62728.587628093002</v>
      </c>
      <c r="D240" s="60">
        <v>1810</v>
      </c>
      <c r="E240" s="60">
        <v>359</v>
      </c>
      <c r="F240" s="59">
        <v>40.87906026975967</v>
      </c>
      <c r="G240" s="59" t="s">
        <v>436</v>
      </c>
      <c r="H240" s="60" t="s">
        <v>491</v>
      </c>
      <c r="I240" s="60">
        <v>54238</v>
      </c>
      <c r="J240" s="60">
        <v>7295</v>
      </c>
      <c r="K240" s="60">
        <v>402</v>
      </c>
      <c r="L240" s="61">
        <v>5.5106237148732008E-2</v>
      </c>
      <c r="M240" s="60" t="s">
        <v>491</v>
      </c>
      <c r="N240" s="64">
        <v>11629.466365878981</v>
      </c>
      <c r="O240" s="56">
        <v>44189</v>
      </c>
      <c r="P240" s="56">
        <f t="shared" si="6"/>
        <v>44171</v>
      </c>
      <c r="Q240" s="56">
        <f t="shared" si="7"/>
        <v>44184</v>
      </c>
    </row>
    <row r="241" spans="1:17" hidden="1" x14ac:dyDescent="0.35">
      <c r="A241" s="49" t="s">
        <v>704</v>
      </c>
      <c r="B241" s="60" t="s">
        <v>460</v>
      </c>
      <c r="C241" s="58">
        <v>3007.0790085752401</v>
      </c>
      <c r="D241" s="60">
        <v>47</v>
      </c>
      <c r="E241" s="60">
        <v>12</v>
      </c>
      <c r="F241" s="59">
        <v>28.50416815449665</v>
      </c>
      <c r="G241" s="59" t="s">
        <v>444</v>
      </c>
      <c r="H241" s="60" t="s">
        <v>491</v>
      </c>
      <c r="I241" s="60">
        <v>2035</v>
      </c>
      <c r="J241" s="60">
        <v>240</v>
      </c>
      <c r="K241" s="60">
        <v>14</v>
      </c>
      <c r="L241" s="61">
        <v>5.8333333333333334E-2</v>
      </c>
      <c r="M241" s="60" t="s">
        <v>491</v>
      </c>
      <c r="N241" s="64">
        <v>7981.1670832590626</v>
      </c>
      <c r="O241" s="56">
        <v>44189</v>
      </c>
      <c r="P241" s="56">
        <f t="shared" si="6"/>
        <v>44171</v>
      </c>
      <c r="Q241" s="56">
        <f t="shared" si="7"/>
        <v>44184</v>
      </c>
    </row>
    <row r="242" spans="1:17" hidden="1" x14ac:dyDescent="0.35">
      <c r="A242" s="49" t="s">
        <v>703</v>
      </c>
      <c r="B242" s="60" t="s">
        <v>458</v>
      </c>
      <c r="C242" s="58">
        <v>3230.2527941828198</v>
      </c>
      <c r="D242" s="60">
        <v>75</v>
      </c>
      <c r="E242" s="60">
        <v>20</v>
      </c>
      <c r="F242" s="59">
        <v>44.224756376468797</v>
      </c>
      <c r="G242" s="59" t="s">
        <v>440</v>
      </c>
      <c r="H242" s="60" t="s">
        <v>472</v>
      </c>
      <c r="I242" s="60">
        <v>3723</v>
      </c>
      <c r="J242" s="60">
        <v>369</v>
      </c>
      <c r="K242" s="60">
        <v>21</v>
      </c>
      <c r="L242" s="61">
        <v>5.6910569105691054E-2</v>
      </c>
      <c r="M242" s="60" t="s">
        <v>472</v>
      </c>
      <c r="N242" s="64">
        <v>11423.254572041893</v>
      </c>
      <c r="O242" s="56">
        <v>44189</v>
      </c>
      <c r="P242" s="56">
        <f t="shared" si="6"/>
        <v>44171</v>
      </c>
      <c r="Q242" s="56">
        <f t="shared" si="7"/>
        <v>44184</v>
      </c>
    </row>
    <row r="243" spans="1:17" hidden="1" x14ac:dyDescent="0.35">
      <c r="A243" s="49" t="s">
        <v>702</v>
      </c>
      <c r="B243" s="60" t="s">
        <v>471</v>
      </c>
      <c r="C243" s="58">
        <v>2582.8318203587801</v>
      </c>
      <c r="D243" s="60">
        <v>40</v>
      </c>
      <c r="E243" s="60">
        <v>5</v>
      </c>
      <c r="F243" s="59">
        <v>13.827569194700667</v>
      </c>
      <c r="G243" s="59" t="s">
        <v>446</v>
      </c>
      <c r="H243" s="60" t="s">
        <v>491</v>
      </c>
      <c r="I243" s="60">
        <v>2934</v>
      </c>
      <c r="J243" s="60">
        <v>297</v>
      </c>
      <c r="K243" s="60">
        <v>6</v>
      </c>
      <c r="L243" s="61">
        <v>2.0202020202020204E-2</v>
      </c>
      <c r="M243" s="60" t="s">
        <v>491</v>
      </c>
      <c r="N243" s="64">
        <v>11499.006542313075</v>
      </c>
      <c r="O243" s="56">
        <v>44189</v>
      </c>
      <c r="P243" s="56">
        <f t="shared" si="6"/>
        <v>44171</v>
      </c>
      <c r="Q243" s="56">
        <f t="shared" si="7"/>
        <v>44184</v>
      </c>
    </row>
    <row r="244" spans="1:17" hidden="1" x14ac:dyDescent="0.35">
      <c r="A244" s="49" t="s">
        <v>701</v>
      </c>
      <c r="B244" s="60" t="s">
        <v>461</v>
      </c>
      <c r="C244" s="58">
        <v>101530.854278618</v>
      </c>
      <c r="D244" s="60">
        <v>3461</v>
      </c>
      <c r="E244" s="60">
        <v>731</v>
      </c>
      <c r="F244" s="59">
        <v>51.427013084121988</v>
      </c>
      <c r="G244" s="59" t="s">
        <v>436</v>
      </c>
      <c r="H244" s="60" t="s">
        <v>472</v>
      </c>
      <c r="I244" s="60">
        <v>106322</v>
      </c>
      <c r="J244" s="60">
        <v>13991</v>
      </c>
      <c r="K244" s="60">
        <v>832</v>
      </c>
      <c r="L244" s="61">
        <v>5.9466800085769426E-2</v>
      </c>
      <c r="M244" s="60" t="s">
        <v>472</v>
      </c>
      <c r="N244" s="64">
        <v>13780.047552447757</v>
      </c>
      <c r="O244" s="56">
        <v>44189</v>
      </c>
      <c r="P244" s="56">
        <f t="shared" si="6"/>
        <v>44171</v>
      </c>
      <c r="Q244" s="56">
        <f t="shared" si="7"/>
        <v>44184</v>
      </c>
    </row>
    <row r="245" spans="1:17" hidden="1" x14ac:dyDescent="0.35">
      <c r="A245" s="49" t="s">
        <v>700</v>
      </c>
      <c r="B245" s="60" t="s">
        <v>461</v>
      </c>
      <c r="C245" s="58">
        <v>34437.884502636203</v>
      </c>
      <c r="D245" s="60">
        <v>2075</v>
      </c>
      <c r="E245" s="60">
        <v>325</v>
      </c>
      <c r="F245" s="59">
        <v>67.409151431786327</v>
      </c>
      <c r="G245" s="59" t="s">
        <v>436</v>
      </c>
      <c r="H245" s="60" t="s">
        <v>472</v>
      </c>
      <c r="I245" s="60">
        <v>40137</v>
      </c>
      <c r="J245" s="60">
        <v>4876</v>
      </c>
      <c r="K245" s="60">
        <v>375</v>
      </c>
      <c r="L245" s="61">
        <v>7.6907301066447914E-2</v>
      </c>
      <c r="M245" s="60" t="s">
        <v>472</v>
      </c>
      <c r="N245" s="64">
        <v>14158.825579506038</v>
      </c>
      <c r="O245" s="56">
        <v>44189</v>
      </c>
      <c r="P245" s="56">
        <f t="shared" si="6"/>
        <v>44171</v>
      </c>
      <c r="Q245" s="56">
        <f t="shared" si="7"/>
        <v>44184</v>
      </c>
    </row>
    <row r="246" spans="1:17" hidden="1" x14ac:dyDescent="0.35">
      <c r="A246" s="49" t="s">
        <v>699</v>
      </c>
      <c r="B246" s="60" t="s">
        <v>469</v>
      </c>
      <c r="C246" s="58">
        <v>15123.002698759299</v>
      </c>
      <c r="D246" s="60">
        <v>670</v>
      </c>
      <c r="E246" s="60">
        <v>173</v>
      </c>
      <c r="F246" s="59">
        <v>81.710908232243085</v>
      </c>
      <c r="G246" s="59" t="s">
        <v>436</v>
      </c>
      <c r="H246" s="60" t="s">
        <v>491</v>
      </c>
      <c r="I246" s="60">
        <v>14547</v>
      </c>
      <c r="J246" s="60">
        <v>1961</v>
      </c>
      <c r="K246" s="60">
        <v>198</v>
      </c>
      <c r="L246" s="61">
        <v>0.1009688934217236</v>
      </c>
      <c r="M246" s="60" t="s">
        <v>491</v>
      </c>
      <c r="N246" s="64">
        <v>12967.001587329491</v>
      </c>
      <c r="O246" s="56">
        <v>44189</v>
      </c>
      <c r="P246" s="56">
        <f t="shared" si="6"/>
        <v>44171</v>
      </c>
      <c r="Q246" s="56">
        <f t="shared" si="7"/>
        <v>44184</v>
      </c>
    </row>
    <row r="247" spans="1:17" hidden="1" x14ac:dyDescent="0.35">
      <c r="A247" s="49" t="s">
        <v>698</v>
      </c>
      <c r="B247" s="60" t="s">
        <v>463</v>
      </c>
      <c r="C247" s="58">
        <v>27680.062234411598</v>
      </c>
      <c r="D247" s="60">
        <v>888</v>
      </c>
      <c r="E247" s="60">
        <v>219</v>
      </c>
      <c r="F247" s="59">
        <v>56.51308515993901</v>
      </c>
      <c r="G247" s="59" t="s">
        <v>436</v>
      </c>
      <c r="H247" s="60" t="s">
        <v>491</v>
      </c>
      <c r="I247" s="60">
        <v>29805</v>
      </c>
      <c r="J247" s="60">
        <v>4200</v>
      </c>
      <c r="K247" s="60">
        <v>238</v>
      </c>
      <c r="L247" s="61">
        <v>5.6666666666666664E-2</v>
      </c>
      <c r="M247" s="60" t="s">
        <v>491</v>
      </c>
      <c r="N247" s="64">
        <v>15173.37628951787</v>
      </c>
      <c r="O247" s="56">
        <v>44189</v>
      </c>
      <c r="P247" s="56">
        <f t="shared" si="6"/>
        <v>44171</v>
      </c>
      <c r="Q247" s="56">
        <f t="shared" si="7"/>
        <v>44184</v>
      </c>
    </row>
    <row r="248" spans="1:17" hidden="1" x14ac:dyDescent="0.35">
      <c r="A248" s="49" t="s">
        <v>697</v>
      </c>
      <c r="B248" s="60" t="s">
        <v>469</v>
      </c>
      <c r="C248" s="58">
        <v>12712.6088020805</v>
      </c>
      <c r="D248" s="60">
        <v>461</v>
      </c>
      <c r="E248" s="60">
        <v>113</v>
      </c>
      <c r="F248" s="59">
        <v>63.491520089154562</v>
      </c>
      <c r="G248" s="59" t="s">
        <v>436</v>
      </c>
      <c r="H248" s="60" t="s">
        <v>472</v>
      </c>
      <c r="I248" s="60">
        <v>8919</v>
      </c>
      <c r="J248" s="60">
        <v>1168</v>
      </c>
      <c r="K248" s="60">
        <v>132</v>
      </c>
      <c r="L248" s="61">
        <v>0.11301369863013698</v>
      </c>
      <c r="M248" s="60" t="s">
        <v>472</v>
      </c>
      <c r="N248" s="64">
        <v>9187.7286415739418</v>
      </c>
      <c r="O248" s="56">
        <v>44189</v>
      </c>
      <c r="P248" s="56">
        <f t="shared" si="6"/>
        <v>44171</v>
      </c>
      <c r="Q248" s="56">
        <f t="shared" si="7"/>
        <v>44184</v>
      </c>
    </row>
    <row r="249" spans="1:17" hidden="1" x14ac:dyDescent="0.35">
      <c r="A249" s="49" t="s">
        <v>696</v>
      </c>
      <c r="B249" s="60" t="s">
        <v>459</v>
      </c>
      <c r="C249" s="58">
        <v>60849.009238985098</v>
      </c>
      <c r="D249" s="60">
        <v>6188</v>
      </c>
      <c r="E249" s="60">
        <v>1151</v>
      </c>
      <c r="F249" s="59">
        <v>135.11195456180442</v>
      </c>
      <c r="G249" s="59" t="s">
        <v>436</v>
      </c>
      <c r="H249" s="60" t="s">
        <v>472</v>
      </c>
      <c r="I249" s="60">
        <v>88762</v>
      </c>
      <c r="J249" s="60">
        <v>12139</v>
      </c>
      <c r="K249" s="60">
        <v>1484</v>
      </c>
      <c r="L249" s="61">
        <v>0.12225059724853778</v>
      </c>
      <c r="M249" s="60" t="s">
        <v>491</v>
      </c>
      <c r="N249" s="64">
        <v>19949.379869644144</v>
      </c>
      <c r="O249" s="56">
        <v>44189</v>
      </c>
      <c r="P249" s="56">
        <f t="shared" si="6"/>
        <v>44171</v>
      </c>
      <c r="Q249" s="56">
        <f t="shared" si="7"/>
        <v>44184</v>
      </c>
    </row>
    <row r="250" spans="1:17" hidden="1" x14ac:dyDescent="0.35">
      <c r="A250" s="49" t="s">
        <v>695</v>
      </c>
      <c r="B250" s="60" t="s">
        <v>470</v>
      </c>
      <c r="C250" s="58">
        <v>1304.7898284374701</v>
      </c>
      <c r="D250" s="60">
        <v>19</v>
      </c>
      <c r="E250" s="60" t="s">
        <v>504</v>
      </c>
      <c r="F250" s="59">
        <v>5.4743353965373531</v>
      </c>
      <c r="G250" s="65" t="s">
        <v>446</v>
      </c>
      <c r="H250" s="60" t="s">
        <v>472</v>
      </c>
      <c r="I250" s="60">
        <v>1071</v>
      </c>
      <c r="J250" s="60">
        <v>134</v>
      </c>
      <c r="K250" s="60">
        <v>1</v>
      </c>
      <c r="L250" s="61">
        <v>7.462686567164179E-3</v>
      </c>
      <c r="M250" s="60" t="s">
        <v>472</v>
      </c>
      <c r="N250" s="64">
        <v>10269.853203904075</v>
      </c>
      <c r="O250" s="56">
        <v>44189</v>
      </c>
      <c r="P250" s="56">
        <f t="shared" si="6"/>
        <v>44171</v>
      </c>
      <c r="Q250" s="56">
        <f t="shared" si="7"/>
        <v>44184</v>
      </c>
    </row>
    <row r="251" spans="1:17" hidden="1" x14ac:dyDescent="0.35">
      <c r="A251" s="49" t="s">
        <v>694</v>
      </c>
      <c r="B251" s="60" t="s">
        <v>460</v>
      </c>
      <c r="C251" s="58">
        <v>5675.6338289658797</v>
      </c>
      <c r="D251" s="60">
        <v>176</v>
      </c>
      <c r="E251" s="60">
        <v>50</v>
      </c>
      <c r="F251" s="59">
        <v>62.925634018206189</v>
      </c>
      <c r="G251" s="59" t="s">
        <v>436</v>
      </c>
      <c r="H251" s="60" t="s">
        <v>472</v>
      </c>
      <c r="I251" s="60">
        <v>4441</v>
      </c>
      <c r="J251" s="60">
        <v>555</v>
      </c>
      <c r="K251" s="60">
        <v>58</v>
      </c>
      <c r="L251" s="61">
        <v>0.10450450450450451</v>
      </c>
      <c r="M251" s="60" t="s">
        <v>476</v>
      </c>
      <c r="N251" s="64">
        <v>9778.6435264292395</v>
      </c>
      <c r="O251" s="56">
        <v>44189</v>
      </c>
      <c r="P251" s="56">
        <f t="shared" si="6"/>
        <v>44171</v>
      </c>
      <c r="Q251" s="56">
        <f t="shared" si="7"/>
        <v>44184</v>
      </c>
    </row>
    <row r="252" spans="1:17" hidden="1" x14ac:dyDescent="0.35">
      <c r="A252" s="49" t="s">
        <v>693</v>
      </c>
      <c r="B252" s="60" t="s">
        <v>460</v>
      </c>
      <c r="C252" s="58">
        <v>18091.285950418602</v>
      </c>
      <c r="D252" s="60">
        <v>805</v>
      </c>
      <c r="E252" s="60">
        <v>193</v>
      </c>
      <c r="F252" s="59">
        <v>76.200853402548248</v>
      </c>
      <c r="G252" s="59" t="s">
        <v>436</v>
      </c>
      <c r="H252" s="60" t="s">
        <v>491</v>
      </c>
      <c r="I252" s="60">
        <v>15745</v>
      </c>
      <c r="J252" s="60">
        <v>2546</v>
      </c>
      <c r="K252" s="60">
        <v>210</v>
      </c>
      <c r="L252" s="61">
        <v>8.2482325216025137E-2</v>
      </c>
      <c r="M252" s="60" t="s">
        <v>491</v>
      </c>
      <c r="N252" s="64">
        <v>14073.073671919326</v>
      </c>
      <c r="O252" s="56">
        <v>44189</v>
      </c>
      <c r="P252" s="56">
        <f t="shared" si="6"/>
        <v>44171</v>
      </c>
      <c r="Q252" s="56">
        <f t="shared" si="7"/>
        <v>44184</v>
      </c>
    </row>
    <row r="253" spans="1:17" hidden="1" x14ac:dyDescent="0.35">
      <c r="A253" s="49" t="s">
        <v>692</v>
      </c>
      <c r="B253" s="60" t="s">
        <v>467</v>
      </c>
      <c r="C253" s="58">
        <v>6461.82916759405</v>
      </c>
      <c r="D253" s="60">
        <v>144</v>
      </c>
      <c r="E253" s="60">
        <v>20</v>
      </c>
      <c r="F253" s="59">
        <v>22.107848900365351</v>
      </c>
      <c r="G253" s="59" t="s">
        <v>440</v>
      </c>
      <c r="H253" s="60" t="s">
        <v>491</v>
      </c>
      <c r="I253" s="60">
        <v>5467</v>
      </c>
      <c r="J253" s="60">
        <v>637</v>
      </c>
      <c r="K253" s="60">
        <v>20</v>
      </c>
      <c r="L253" s="61">
        <v>3.1397174254317109E-2</v>
      </c>
      <c r="M253" s="60" t="s">
        <v>491</v>
      </c>
      <c r="N253" s="64">
        <v>9857.8898246729095</v>
      </c>
      <c r="O253" s="56">
        <v>44189</v>
      </c>
      <c r="P253" s="56">
        <f t="shared" si="6"/>
        <v>44171</v>
      </c>
      <c r="Q253" s="56">
        <f t="shared" si="7"/>
        <v>44184</v>
      </c>
    </row>
    <row r="254" spans="1:17" hidden="1" x14ac:dyDescent="0.35">
      <c r="A254" s="49" t="s">
        <v>691</v>
      </c>
      <c r="B254" s="60" t="s">
        <v>466</v>
      </c>
      <c r="C254" s="58">
        <v>335.85846276679899</v>
      </c>
      <c r="D254" s="60">
        <v>5</v>
      </c>
      <c r="E254" s="60">
        <v>0</v>
      </c>
      <c r="F254" s="59">
        <v>0</v>
      </c>
      <c r="G254" s="65" t="s">
        <v>446</v>
      </c>
      <c r="H254" s="60" t="s">
        <v>472</v>
      </c>
      <c r="I254" s="60">
        <v>295</v>
      </c>
      <c r="J254" s="60">
        <v>28</v>
      </c>
      <c r="K254" s="60">
        <v>0</v>
      </c>
      <c r="L254" s="61">
        <v>0</v>
      </c>
      <c r="M254" s="60" t="s">
        <v>472</v>
      </c>
      <c r="N254" s="64">
        <v>8336.8451607073566</v>
      </c>
      <c r="O254" s="56">
        <v>44189</v>
      </c>
      <c r="P254" s="56">
        <f t="shared" si="6"/>
        <v>44171</v>
      </c>
      <c r="Q254" s="56">
        <f t="shared" si="7"/>
        <v>44184</v>
      </c>
    </row>
    <row r="255" spans="1:17" hidden="1" x14ac:dyDescent="0.35">
      <c r="A255" s="49" t="s">
        <v>690</v>
      </c>
      <c r="B255" s="60" t="s">
        <v>467</v>
      </c>
      <c r="C255" s="58">
        <v>6179.81950587131</v>
      </c>
      <c r="D255" s="60">
        <v>181</v>
      </c>
      <c r="E255" s="60">
        <v>46</v>
      </c>
      <c r="F255" s="59">
        <v>53.168450673884593</v>
      </c>
      <c r="G255" s="59" t="s">
        <v>436</v>
      </c>
      <c r="H255" s="60" t="s">
        <v>476</v>
      </c>
      <c r="I255" s="60">
        <v>6018</v>
      </c>
      <c r="J255" s="60">
        <v>716</v>
      </c>
      <c r="K255" s="60">
        <v>55</v>
      </c>
      <c r="L255" s="61">
        <v>7.6815642458100561E-2</v>
      </c>
      <c r="M255" s="60" t="s">
        <v>491</v>
      </c>
      <c r="N255" s="64">
        <v>11586.098903369981</v>
      </c>
      <c r="O255" s="56">
        <v>44189</v>
      </c>
      <c r="P255" s="56">
        <f t="shared" si="6"/>
        <v>44171</v>
      </c>
      <c r="Q255" s="56">
        <f t="shared" si="7"/>
        <v>44184</v>
      </c>
    </row>
    <row r="256" spans="1:17" hidden="1" x14ac:dyDescent="0.35">
      <c r="A256" s="49" t="s">
        <v>689</v>
      </c>
      <c r="B256" s="60" t="s">
        <v>458</v>
      </c>
      <c r="C256" s="58">
        <v>1273.84035727372</v>
      </c>
      <c r="D256" s="60">
        <v>21</v>
      </c>
      <c r="E256" s="60">
        <v>12</v>
      </c>
      <c r="F256" s="59">
        <v>67.288090870140039</v>
      </c>
      <c r="G256" s="59" t="s">
        <v>444</v>
      </c>
      <c r="H256" s="60" t="s">
        <v>491</v>
      </c>
      <c r="I256" s="60">
        <v>1038</v>
      </c>
      <c r="J256" s="60">
        <v>148</v>
      </c>
      <c r="K256" s="60">
        <v>12</v>
      </c>
      <c r="L256" s="61">
        <v>8.1081081081081086E-2</v>
      </c>
      <c r="M256" s="60" t="s">
        <v>491</v>
      </c>
      <c r="N256" s="64">
        <v>11618.410356910845</v>
      </c>
      <c r="O256" s="56">
        <v>44189</v>
      </c>
      <c r="P256" s="56">
        <f t="shared" si="6"/>
        <v>44171</v>
      </c>
      <c r="Q256" s="56">
        <f t="shared" si="7"/>
        <v>44184</v>
      </c>
    </row>
    <row r="257" spans="1:17" hidden="1" x14ac:dyDescent="0.35">
      <c r="A257" s="49" t="s">
        <v>688</v>
      </c>
      <c r="B257" s="60" t="s">
        <v>465</v>
      </c>
      <c r="C257" s="58">
        <v>1894.7075901246999</v>
      </c>
      <c r="D257" s="60">
        <v>49</v>
      </c>
      <c r="E257" s="60">
        <v>7</v>
      </c>
      <c r="F257" s="59">
        <v>26.389296301235198</v>
      </c>
      <c r="G257" s="59" t="s">
        <v>446</v>
      </c>
      <c r="H257" s="60" t="s">
        <v>476</v>
      </c>
      <c r="I257" s="60">
        <v>1345</v>
      </c>
      <c r="J257" s="60">
        <v>148</v>
      </c>
      <c r="K257" s="60">
        <v>7</v>
      </c>
      <c r="L257" s="61">
        <v>4.72972972972973E-2</v>
      </c>
      <c r="M257" s="60" t="s">
        <v>476</v>
      </c>
      <c r="N257" s="64">
        <v>7811.2317051656191</v>
      </c>
      <c r="O257" s="56">
        <v>44189</v>
      </c>
      <c r="P257" s="56">
        <f t="shared" si="6"/>
        <v>44171</v>
      </c>
      <c r="Q257" s="56">
        <f t="shared" si="7"/>
        <v>44184</v>
      </c>
    </row>
    <row r="258" spans="1:17" hidden="1" x14ac:dyDescent="0.35">
      <c r="A258" s="49" t="s">
        <v>687</v>
      </c>
      <c r="B258" s="60" t="s">
        <v>458</v>
      </c>
      <c r="C258" s="58">
        <v>9116.2129377530891</v>
      </c>
      <c r="D258" s="60">
        <v>249</v>
      </c>
      <c r="E258" s="60">
        <v>56</v>
      </c>
      <c r="F258" s="59">
        <v>43.877869322630112</v>
      </c>
      <c r="G258" s="59" t="s">
        <v>436</v>
      </c>
      <c r="H258" s="60" t="s">
        <v>472</v>
      </c>
      <c r="I258" s="60">
        <v>9043</v>
      </c>
      <c r="J258" s="60">
        <v>1065</v>
      </c>
      <c r="K258" s="60">
        <v>67</v>
      </c>
      <c r="L258" s="61">
        <v>6.2910798122065723E-2</v>
      </c>
      <c r="M258" s="60" t="s">
        <v>472</v>
      </c>
      <c r="N258" s="64">
        <v>11682.482707150268</v>
      </c>
      <c r="O258" s="56">
        <v>44189</v>
      </c>
      <c r="P258" s="56">
        <f t="shared" ref="P258:P321" si="8">O258-18</f>
        <v>44171</v>
      </c>
      <c r="Q258" s="56">
        <f t="shared" ref="Q258:Q321" si="9">O258-5</f>
        <v>44184</v>
      </c>
    </row>
    <row r="259" spans="1:17" hidden="1" x14ac:dyDescent="0.35">
      <c r="A259" s="49" t="s">
        <v>686</v>
      </c>
      <c r="B259" s="60" t="s">
        <v>467</v>
      </c>
      <c r="C259" s="58">
        <v>45021.147202316999</v>
      </c>
      <c r="D259" s="60">
        <v>2433</v>
      </c>
      <c r="E259" s="60">
        <v>551</v>
      </c>
      <c r="F259" s="59">
        <v>87.419235854383913</v>
      </c>
      <c r="G259" s="59" t="s">
        <v>436</v>
      </c>
      <c r="H259" s="60" t="s">
        <v>472</v>
      </c>
      <c r="I259" s="60">
        <v>69969</v>
      </c>
      <c r="J259" s="60">
        <v>10444</v>
      </c>
      <c r="K259" s="60">
        <v>685</v>
      </c>
      <c r="L259" s="61">
        <v>6.5587897357334349E-2</v>
      </c>
      <c r="M259" s="60" t="s">
        <v>491</v>
      </c>
      <c r="N259" s="64">
        <v>23197.98727710453</v>
      </c>
      <c r="O259" s="56">
        <v>44189</v>
      </c>
      <c r="P259" s="56">
        <f t="shared" si="8"/>
        <v>44171</v>
      </c>
      <c r="Q259" s="56">
        <f t="shared" si="9"/>
        <v>44184</v>
      </c>
    </row>
    <row r="260" spans="1:17" hidden="1" x14ac:dyDescent="0.35">
      <c r="A260" s="49" t="s">
        <v>685</v>
      </c>
      <c r="B260" s="60" t="s">
        <v>467</v>
      </c>
      <c r="C260" s="58">
        <v>8853.2027967598096</v>
      </c>
      <c r="D260" s="60">
        <v>299</v>
      </c>
      <c r="E260" s="60">
        <v>86</v>
      </c>
      <c r="F260" s="59">
        <v>69.38570463002803</v>
      </c>
      <c r="G260" s="59" t="s">
        <v>436</v>
      </c>
      <c r="H260" s="60" t="s">
        <v>491</v>
      </c>
      <c r="I260" s="60">
        <v>7268</v>
      </c>
      <c r="J260" s="60">
        <v>927</v>
      </c>
      <c r="K260" s="60">
        <v>93</v>
      </c>
      <c r="L260" s="61">
        <v>0.10032362459546926</v>
      </c>
      <c r="M260" s="60" t="s">
        <v>491</v>
      </c>
      <c r="N260" s="64">
        <v>10470.786914982604</v>
      </c>
      <c r="O260" s="56">
        <v>44189</v>
      </c>
      <c r="P260" s="56">
        <f t="shared" si="8"/>
        <v>44171</v>
      </c>
      <c r="Q260" s="56">
        <f t="shared" si="9"/>
        <v>44184</v>
      </c>
    </row>
    <row r="261" spans="1:17" hidden="1" x14ac:dyDescent="0.35">
      <c r="A261" s="49" t="s">
        <v>684</v>
      </c>
      <c r="B261" s="60" t="s">
        <v>470</v>
      </c>
      <c r="C261" s="58">
        <v>931.64345052579108</v>
      </c>
      <c r="D261" s="60">
        <v>16</v>
      </c>
      <c r="E261" s="60" t="s">
        <v>504</v>
      </c>
      <c r="F261" s="59">
        <v>30.667771619393374</v>
      </c>
      <c r="G261" s="59" t="s">
        <v>446</v>
      </c>
      <c r="H261" s="60" t="s">
        <v>476</v>
      </c>
      <c r="I261" s="60">
        <v>1030</v>
      </c>
      <c r="J261" s="60">
        <v>130</v>
      </c>
      <c r="K261" s="60">
        <v>4</v>
      </c>
      <c r="L261" s="61">
        <v>3.0769230769230771E-2</v>
      </c>
      <c r="M261" s="60" t="s">
        <v>491</v>
      </c>
      <c r="N261" s="64">
        <v>13953.836086823987</v>
      </c>
      <c r="O261" s="56">
        <v>44189</v>
      </c>
      <c r="P261" s="56">
        <f t="shared" si="8"/>
        <v>44171</v>
      </c>
      <c r="Q261" s="56">
        <f t="shared" si="9"/>
        <v>44184</v>
      </c>
    </row>
    <row r="262" spans="1:17" hidden="1" x14ac:dyDescent="0.35">
      <c r="A262" s="49" t="s">
        <v>683</v>
      </c>
      <c r="B262" s="60" t="s">
        <v>471</v>
      </c>
      <c r="C262" s="58">
        <v>21077.958151310399</v>
      </c>
      <c r="D262" s="60">
        <v>274</v>
      </c>
      <c r="E262" s="60">
        <v>59</v>
      </c>
      <c r="F262" s="59">
        <v>19.993804352551653</v>
      </c>
      <c r="G262" s="59" t="s">
        <v>440</v>
      </c>
      <c r="H262" s="60" t="s">
        <v>472</v>
      </c>
      <c r="I262" s="60">
        <v>14873</v>
      </c>
      <c r="J262" s="60">
        <v>1586</v>
      </c>
      <c r="K262" s="60">
        <v>61</v>
      </c>
      <c r="L262" s="61">
        <v>3.8461538461538464E-2</v>
      </c>
      <c r="M262" s="60" t="s">
        <v>491</v>
      </c>
      <c r="N262" s="64">
        <v>7524.4479973568968</v>
      </c>
      <c r="O262" s="56">
        <v>44189</v>
      </c>
      <c r="P262" s="56">
        <f t="shared" si="8"/>
        <v>44171</v>
      </c>
      <c r="Q262" s="56">
        <f t="shared" si="9"/>
        <v>44184</v>
      </c>
    </row>
    <row r="263" spans="1:17" hidden="1" x14ac:dyDescent="0.35">
      <c r="A263" s="49" t="s">
        <v>682</v>
      </c>
      <c r="B263" s="60" t="s">
        <v>467</v>
      </c>
      <c r="C263" s="58">
        <v>28486.308874618499</v>
      </c>
      <c r="D263" s="60">
        <v>2089</v>
      </c>
      <c r="E263" s="60">
        <v>474</v>
      </c>
      <c r="F263" s="59">
        <v>118.85408884023514</v>
      </c>
      <c r="G263" s="59" t="s">
        <v>436</v>
      </c>
      <c r="H263" s="60" t="s">
        <v>472</v>
      </c>
      <c r="I263" s="60">
        <v>37722</v>
      </c>
      <c r="J263" s="60">
        <v>5573</v>
      </c>
      <c r="K263" s="60">
        <v>587</v>
      </c>
      <c r="L263" s="61">
        <v>0.10532926610443208</v>
      </c>
      <c r="M263" s="60" t="s">
        <v>472</v>
      </c>
      <c r="N263" s="64">
        <v>19563.784218339293</v>
      </c>
      <c r="O263" s="56">
        <v>44189</v>
      </c>
      <c r="P263" s="56">
        <f t="shared" si="8"/>
        <v>44171</v>
      </c>
      <c r="Q263" s="56">
        <f t="shared" si="9"/>
        <v>44184</v>
      </c>
    </row>
    <row r="264" spans="1:17" hidden="1" x14ac:dyDescent="0.35">
      <c r="A264" s="49" t="s">
        <v>681</v>
      </c>
      <c r="B264" s="60" t="s">
        <v>470</v>
      </c>
      <c r="C264" s="58">
        <v>620.40356759031897</v>
      </c>
      <c r="D264" s="60" t="s">
        <v>504</v>
      </c>
      <c r="E264" s="60">
        <v>0</v>
      </c>
      <c r="F264" s="59">
        <v>0</v>
      </c>
      <c r="G264" s="65" t="s">
        <v>446</v>
      </c>
      <c r="H264" s="60" t="s">
        <v>476</v>
      </c>
      <c r="I264" s="60">
        <v>431</v>
      </c>
      <c r="J264" s="60">
        <v>49</v>
      </c>
      <c r="K264" s="60">
        <v>0</v>
      </c>
      <c r="L264" s="61">
        <v>0</v>
      </c>
      <c r="M264" s="60" t="s">
        <v>476</v>
      </c>
      <c r="N264" s="64">
        <v>7898.0848208721063</v>
      </c>
      <c r="O264" s="56">
        <v>44189</v>
      </c>
      <c r="P264" s="56">
        <f t="shared" si="8"/>
        <v>44171</v>
      </c>
      <c r="Q264" s="56">
        <f t="shared" si="9"/>
        <v>44184</v>
      </c>
    </row>
    <row r="265" spans="1:17" hidden="1" x14ac:dyDescent="0.35">
      <c r="A265" s="49" t="s">
        <v>680</v>
      </c>
      <c r="B265" s="60" t="s">
        <v>460</v>
      </c>
      <c r="C265" s="58">
        <v>18099.241781728299</v>
      </c>
      <c r="D265" s="60">
        <v>446</v>
      </c>
      <c r="E265" s="60">
        <v>59</v>
      </c>
      <c r="F265" s="59">
        <v>23.284321879937295</v>
      </c>
      <c r="G265" s="59" t="s">
        <v>440</v>
      </c>
      <c r="H265" s="60" t="s">
        <v>472</v>
      </c>
      <c r="I265" s="60">
        <v>16336</v>
      </c>
      <c r="J265" s="60">
        <v>1899</v>
      </c>
      <c r="K265" s="60">
        <v>63</v>
      </c>
      <c r="L265" s="61">
        <v>3.3175355450236969E-2</v>
      </c>
      <c r="M265" s="60" t="s">
        <v>476</v>
      </c>
      <c r="N265" s="64">
        <v>10492.152228813777</v>
      </c>
      <c r="O265" s="56">
        <v>44189</v>
      </c>
      <c r="P265" s="56">
        <f t="shared" si="8"/>
        <v>44171</v>
      </c>
      <c r="Q265" s="56">
        <f t="shared" si="9"/>
        <v>44184</v>
      </c>
    </row>
    <row r="266" spans="1:17" hidden="1" x14ac:dyDescent="0.35">
      <c r="A266" s="49" t="s">
        <v>679</v>
      </c>
      <c r="B266" s="60" t="s">
        <v>469</v>
      </c>
      <c r="C266" s="58">
        <v>14013.208647597899</v>
      </c>
      <c r="D266" s="60">
        <v>636</v>
      </c>
      <c r="E266" s="60">
        <v>114</v>
      </c>
      <c r="F266" s="59">
        <v>58.10844145429153</v>
      </c>
      <c r="G266" s="59" t="s">
        <v>436</v>
      </c>
      <c r="H266" s="60" t="s">
        <v>472</v>
      </c>
      <c r="I266" s="60">
        <v>10196</v>
      </c>
      <c r="J266" s="60">
        <v>1278</v>
      </c>
      <c r="K266" s="60">
        <v>131</v>
      </c>
      <c r="L266" s="61">
        <v>0.10250391236306729</v>
      </c>
      <c r="M266" s="60" t="s">
        <v>472</v>
      </c>
      <c r="N266" s="64">
        <v>9119.9669692998596</v>
      </c>
      <c r="O266" s="56">
        <v>44189</v>
      </c>
      <c r="P266" s="56">
        <f t="shared" si="8"/>
        <v>44171</v>
      </c>
      <c r="Q266" s="56">
        <f t="shared" si="9"/>
        <v>44184</v>
      </c>
    </row>
    <row r="267" spans="1:17" hidden="1" x14ac:dyDescent="0.35">
      <c r="A267" s="49" t="s">
        <v>678</v>
      </c>
      <c r="B267" s="60" t="s">
        <v>461</v>
      </c>
      <c r="C267" s="58">
        <v>18279.738978438399</v>
      </c>
      <c r="D267" s="60">
        <v>390</v>
      </c>
      <c r="E267" s="60">
        <v>62</v>
      </c>
      <c r="F267" s="59">
        <v>24.226666659710435</v>
      </c>
      <c r="G267" s="59" t="s">
        <v>440</v>
      </c>
      <c r="H267" s="60" t="s">
        <v>472</v>
      </c>
      <c r="I267" s="60">
        <v>18731</v>
      </c>
      <c r="J267" s="60">
        <v>2024</v>
      </c>
      <c r="K267" s="60">
        <v>73</v>
      </c>
      <c r="L267" s="61">
        <v>3.6067193675889328E-2</v>
      </c>
      <c r="M267" s="60" t="s">
        <v>491</v>
      </c>
      <c r="N267" s="64">
        <v>11072.368168863788</v>
      </c>
      <c r="O267" s="56">
        <v>44189</v>
      </c>
      <c r="P267" s="56">
        <f t="shared" si="8"/>
        <v>44171</v>
      </c>
      <c r="Q267" s="56">
        <f t="shared" si="9"/>
        <v>44184</v>
      </c>
    </row>
    <row r="268" spans="1:17" hidden="1" x14ac:dyDescent="0.35">
      <c r="A268" s="49" t="s">
        <v>677</v>
      </c>
      <c r="B268" s="60" t="s">
        <v>470</v>
      </c>
      <c r="C268" s="58">
        <v>3054.0870162720894</v>
      </c>
      <c r="D268" s="60">
        <v>45</v>
      </c>
      <c r="E268" s="60" t="s">
        <v>504</v>
      </c>
      <c r="F268" s="59">
        <v>7.0163591654070769</v>
      </c>
      <c r="G268" s="65" t="s">
        <v>446</v>
      </c>
      <c r="H268" s="60" t="s">
        <v>472</v>
      </c>
      <c r="I268" s="60">
        <v>6991</v>
      </c>
      <c r="J268" s="60">
        <v>461</v>
      </c>
      <c r="K268" s="60">
        <v>3</v>
      </c>
      <c r="L268" s="61">
        <v>6.5075921908893707E-3</v>
      </c>
      <c r="M268" s="60" t="s">
        <v>472</v>
      </c>
      <c r="N268" s="64">
        <v>15094.527351179093</v>
      </c>
      <c r="O268" s="56">
        <v>44189</v>
      </c>
      <c r="P268" s="56">
        <f t="shared" si="8"/>
        <v>44171</v>
      </c>
      <c r="Q268" s="56">
        <f t="shared" si="9"/>
        <v>44184</v>
      </c>
    </row>
    <row r="269" spans="1:17" hidden="1" x14ac:dyDescent="0.35">
      <c r="A269" s="49" t="s">
        <v>676</v>
      </c>
      <c r="B269" s="60" t="s">
        <v>466</v>
      </c>
      <c r="C269" s="58">
        <v>1830.68334983656</v>
      </c>
      <c r="D269" s="60">
        <v>20</v>
      </c>
      <c r="E269" s="60" t="s">
        <v>504</v>
      </c>
      <c r="F269" s="59">
        <v>3.9017436540813262</v>
      </c>
      <c r="G269" s="65" t="s">
        <v>446</v>
      </c>
      <c r="H269" s="60" t="s">
        <v>472</v>
      </c>
      <c r="I269" s="60">
        <v>3176</v>
      </c>
      <c r="J269" s="60">
        <v>389</v>
      </c>
      <c r="K269" s="60">
        <v>2</v>
      </c>
      <c r="L269" s="61">
        <v>5.1413881748071976E-3</v>
      </c>
      <c r="M269" s="60" t="s">
        <v>472</v>
      </c>
      <c r="N269" s="64">
        <v>21248.895940126906</v>
      </c>
      <c r="O269" s="56">
        <v>44189</v>
      </c>
      <c r="P269" s="56">
        <f t="shared" si="8"/>
        <v>44171</v>
      </c>
      <c r="Q269" s="56">
        <f t="shared" si="9"/>
        <v>44184</v>
      </c>
    </row>
    <row r="270" spans="1:17" hidden="1" x14ac:dyDescent="0.35">
      <c r="A270" s="49" t="s">
        <v>675</v>
      </c>
      <c r="B270" s="60" t="s">
        <v>463</v>
      </c>
      <c r="C270" s="58">
        <v>3773.5522642548599</v>
      </c>
      <c r="D270" s="60">
        <v>76</v>
      </c>
      <c r="E270" s="60">
        <v>23</v>
      </c>
      <c r="F270" s="59">
        <v>43.53609087170144</v>
      </c>
      <c r="G270" s="59" t="s">
        <v>440</v>
      </c>
      <c r="H270" s="60" t="s">
        <v>472</v>
      </c>
      <c r="I270" s="60">
        <v>4476</v>
      </c>
      <c r="J270" s="60">
        <v>517</v>
      </c>
      <c r="K270" s="60">
        <v>24</v>
      </c>
      <c r="L270" s="61">
        <v>4.6421663442940041E-2</v>
      </c>
      <c r="M270" s="60" t="s">
        <v>476</v>
      </c>
      <c r="N270" s="64">
        <v>13700.618509972826</v>
      </c>
      <c r="O270" s="56">
        <v>44189</v>
      </c>
      <c r="P270" s="56">
        <f t="shared" si="8"/>
        <v>44171</v>
      </c>
      <c r="Q270" s="56">
        <f t="shared" si="9"/>
        <v>44184</v>
      </c>
    </row>
    <row r="271" spans="1:17" hidden="1" x14ac:dyDescent="0.35">
      <c r="A271" s="49" t="s">
        <v>674</v>
      </c>
      <c r="B271" s="60" t="s">
        <v>463</v>
      </c>
      <c r="C271" s="58">
        <v>8525.6886385726593</v>
      </c>
      <c r="D271" s="60">
        <v>574</v>
      </c>
      <c r="E271" s="60">
        <v>73</v>
      </c>
      <c r="F271" s="59">
        <v>61.159701407517865</v>
      </c>
      <c r="G271" s="59" t="s">
        <v>436</v>
      </c>
      <c r="H271" s="60" t="s">
        <v>472</v>
      </c>
      <c r="I271" s="60">
        <v>8276</v>
      </c>
      <c r="J271" s="60">
        <v>743</v>
      </c>
      <c r="K271" s="60">
        <v>79</v>
      </c>
      <c r="L271" s="61">
        <v>0.10632570659488561</v>
      </c>
      <c r="M271" s="60" t="s">
        <v>472</v>
      </c>
      <c r="N271" s="64">
        <v>8714.8385485068611</v>
      </c>
      <c r="O271" s="56">
        <v>44189</v>
      </c>
      <c r="P271" s="56">
        <f t="shared" si="8"/>
        <v>44171</v>
      </c>
      <c r="Q271" s="56">
        <f t="shared" si="9"/>
        <v>44184</v>
      </c>
    </row>
    <row r="272" spans="1:17" hidden="1" x14ac:dyDescent="0.35">
      <c r="A272" s="49" t="s">
        <v>673</v>
      </c>
      <c r="B272" s="60" t="s">
        <v>458</v>
      </c>
      <c r="C272" s="58">
        <v>39496.6261109037</v>
      </c>
      <c r="D272" s="60">
        <v>1337</v>
      </c>
      <c r="E272" s="60">
        <v>362</v>
      </c>
      <c r="F272" s="59">
        <v>65.466712990972582</v>
      </c>
      <c r="G272" s="59" t="s">
        <v>436</v>
      </c>
      <c r="H272" s="60" t="s">
        <v>476</v>
      </c>
      <c r="I272" s="60">
        <v>42530</v>
      </c>
      <c r="J272" s="60">
        <v>5202</v>
      </c>
      <c r="K272" s="60">
        <v>391</v>
      </c>
      <c r="L272" s="61">
        <v>7.5163398692810454E-2</v>
      </c>
      <c r="M272" s="60" t="s">
        <v>472</v>
      </c>
      <c r="N272" s="64">
        <v>13170.745231233563</v>
      </c>
      <c r="O272" s="56">
        <v>44189</v>
      </c>
      <c r="P272" s="56">
        <f t="shared" si="8"/>
        <v>44171</v>
      </c>
      <c r="Q272" s="56">
        <f t="shared" si="9"/>
        <v>44184</v>
      </c>
    </row>
    <row r="273" spans="1:17" hidden="1" x14ac:dyDescent="0.35">
      <c r="A273" s="49" t="s">
        <v>672</v>
      </c>
      <c r="B273" s="60" t="s">
        <v>466</v>
      </c>
      <c r="C273" s="58">
        <v>1742.38402050019</v>
      </c>
      <c r="D273" s="60">
        <v>17</v>
      </c>
      <c r="E273" s="60">
        <v>7</v>
      </c>
      <c r="F273" s="59">
        <v>28.696314596392135</v>
      </c>
      <c r="G273" s="59" t="s">
        <v>446</v>
      </c>
      <c r="H273" s="60" t="s">
        <v>472</v>
      </c>
      <c r="I273" s="60">
        <v>1982</v>
      </c>
      <c r="J273" s="60">
        <v>194</v>
      </c>
      <c r="K273" s="60">
        <v>7</v>
      </c>
      <c r="L273" s="61">
        <v>3.608247422680412E-2</v>
      </c>
      <c r="M273" s="60" t="s">
        <v>472</v>
      </c>
      <c r="N273" s="64">
        <v>11134.170063400144</v>
      </c>
      <c r="O273" s="56">
        <v>44189</v>
      </c>
      <c r="P273" s="56">
        <f t="shared" si="8"/>
        <v>44171</v>
      </c>
      <c r="Q273" s="56">
        <f t="shared" si="9"/>
        <v>44184</v>
      </c>
    </row>
    <row r="274" spans="1:17" hidden="1" x14ac:dyDescent="0.35">
      <c r="A274" s="49" t="s">
        <v>671</v>
      </c>
      <c r="B274" s="60" t="s">
        <v>469</v>
      </c>
      <c r="C274" s="58">
        <v>18521.118345707095</v>
      </c>
      <c r="D274" s="60">
        <v>1000</v>
      </c>
      <c r="E274" s="60">
        <v>223</v>
      </c>
      <c r="F274" s="59">
        <v>86.002211806304999</v>
      </c>
      <c r="G274" s="59" t="s">
        <v>436</v>
      </c>
      <c r="H274" s="60" t="s">
        <v>491</v>
      </c>
      <c r="I274" s="60">
        <v>18249</v>
      </c>
      <c r="J274" s="60">
        <v>2193</v>
      </c>
      <c r="K274" s="60">
        <v>256</v>
      </c>
      <c r="L274" s="61">
        <v>0.11673506611947104</v>
      </c>
      <c r="M274" s="60" t="s">
        <v>491</v>
      </c>
      <c r="N274" s="64">
        <v>11840.53769900079</v>
      </c>
      <c r="O274" s="56">
        <v>44189</v>
      </c>
      <c r="P274" s="56">
        <f t="shared" si="8"/>
        <v>44171</v>
      </c>
      <c r="Q274" s="56">
        <f t="shared" si="9"/>
        <v>44184</v>
      </c>
    </row>
    <row r="275" spans="1:17" hidden="1" x14ac:dyDescent="0.35">
      <c r="A275" s="49" t="s">
        <v>670</v>
      </c>
      <c r="B275" s="60" t="s">
        <v>463</v>
      </c>
      <c r="C275" s="58">
        <v>75646.311561113689</v>
      </c>
      <c r="D275" s="60">
        <v>2936</v>
      </c>
      <c r="E275" s="60">
        <v>516</v>
      </c>
      <c r="F275" s="59">
        <v>48.72298740879976</v>
      </c>
      <c r="G275" s="59" t="s">
        <v>440</v>
      </c>
      <c r="H275" s="60" t="s">
        <v>491</v>
      </c>
      <c r="I275" s="60">
        <v>253105</v>
      </c>
      <c r="J275" s="60">
        <v>29619</v>
      </c>
      <c r="K275" s="60">
        <v>595</v>
      </c>
      <c r="L275" s="61">
        <v>2.0088456733853271E-2</v>
      </c>
      <c r="M275" s="60" t="s">
        <v>491</v>
      </c>
      <c r="N275" s="64">
        <v>39154.585846622795</v>
      </c>
      <c r="O275" s="56">
        <v>44189</v>
      </c>
      <c r="P275" s="56">
        <f t="shared" si="8"/>
        <v>44171</v>
      </c>
      <c r="Q275" s="56">
        <f t="shared" si="9"/>
        <v>44184</v>
      </c>
    </row>
    <row r="276" spans="1:17" hidden="1" x14ac:dyDescent="0.35">
      <c r="A276" s="49" t="s">
        <v>669</v>
      </c>
      <c r="B276" s="60" t="s">
        <v>464</v>
      </c>
      <c r="C276" s="58">
        <v>18076.3739585127</v>
      </c>
      <c r="D276" s="60">
        <v>469</v>
      </c>
      <c r="E276" s="60">
        <v>94</v>
      </c>
      <c r="F276" s="59">
        <v>37.143985456904964</v>
      </c>
      <c r="G276" s="59" t="s">
        <v>440</v>
      </c>
      <c r="H276" s="60" t="s">
        <v>491</v>
      </c>
      <c r="I276" s="60">
        <v>23478</v>
      </c>
      <c r="J276" s="60">
        <v>2426</v>
      </c>
      <c r="K276" s="60">
        <v>113</v>
      </c>
      <c r="L276" s="61">
        <v>4.6578730420445177E-2</v>
      </c>
      <c r="M276" s="60" t="s">
        <v>491</v>
      </c>
      <c r="N276" s="64">
        <v>13420.833213386388</v>
      </c>
      <c r="O276" s="56">
        <v>44189</v>
      </c>
      <c r="P276" s="56">
        <f t="shared" si="8"/>
        <v>44171</v>
      </c>
      <c r="Q276" s="56">
        <f t="shared" si="9"/>
        <v>44184</v>
      </c>
    </row>
    <row r="277" spans="1:17" hidden="1" x14ac:dyDescent="0.35">
      <c r="A277" s="49" t="s">
        <v>668</v>
      </c>
      <c r="B277" s="60" t="s">
        <v>464</v>
      </c>
      <c r="C277" s="58">
        <v>6017.9931220796398</v>
      </c>
      <c r="D277" s="60">
        <v>141</v>
      </c>
      <c r="E277" s="60">
        <v>39</v>
      </c>
      <c r="F277" s="59">
        <v>46.289755225769099</v>
      </c>
      <c r="G277" s="59" t="s">
        <v>436</v>
      </c>
      <c r="H277" s="60" t="s">
        <v>472</v>
      </c>
      <c r="I277" s="60">
        <v>5712</v>
      </c>
      <c r="J277" s="60">
        <v>752</v>
      </c>
      <c r="K277" s="60">
        <v>42</v>
      </c>
      <c r="L277" s="61">
        <v>5.5851063829787231E-2</v>
      </c>
      <c r="M277" s="60" t="s">
        <v>472</v>
      </c>
      <c r="N277" s="64">
        <v>12495.860077356338</v>
      </c>
      <c r="O277" s="56">
        <v>44189</v>
      </c>
      <c r="P277" s="56">
        <f t="shared" si="8"/>
        <v>44171</v>
      </c>
      <c r="Q277" s="56">
        <f t="shared" si="9"/>
        <v>44184</v>
      </c>
    </row>
    <row r="278" spans="1:17" hidden="1" x14ac:dyDescent="0.35">
      <c r="A278" s="49" t="s">
        <v>667</v>
      </c>
      <c r="B278" s="60" t="s">
        <v>458</v>
      </c>
      <c r="C278" s="58">
        <v>9670.1945178593596</v>
      </c>
      <c r="D278" s="60">
        <v>231</v>
      </c>
      <c r="E278" s="60">
        <v>59</v>
      </c>
      <c r="F278" s="59">
        <v>43.580154530527558</v>
      </c>
      <c r="G278" s="59" t="s">
        <v>436</v>
      </c>
      <c r="H278" s="60" t="s">
        <v>491</v>
      </c>
      <c r="I278" s="60">
        <v>16027</v>
      </c>
      <c r="J278" s="60">
        <v>1417</v>
      </c>
      <c r="K278" s="60">
        <v>63</v>
      </c>
      <c r="L278" s="61">
        <v>4.4460127028934371E-2</v>
      </c>
      <c r="M278" s="60" t="s">
        <v>491</v>
      </c>
      <c r="N278" s="64">
        <v>14653.272975874675</v>
      </c>
      <c r="O278" s="56">
        <v>44189</v>
      </c>
      <c r="P278" s="56">
        <f t="shared" si="8"/>
        <v>44171</v>
      </c>
      <c r="Q278" s="56">
        <f t="shared" si="9"/>
        <v>44184</v>
      </c>
    </row>
    <row r="279" spans="1:17" hidden="1" x14ac:dyDescent="0.35">
      <c r="A279" s="49" t="s">
        <v>666</v>
      </c>
      <c r="B279" s="60" t="s">
        <v>458</v>
      </c>
      <c r="C279" s="58">
        <v>16769.949417917</v>
      </c>
      <c r="D279" s="60">
        <v>831</v>
      </c>
      <c r="E279" s="60">
        <v>199</v>
      </c>
      <c r="F279" s="59">
        <v>84.760456695827514</v>
      </c>
      <c r="G279" s="59" t="s">
        <v>436</v>
      </c>
      <c r="H279" s="60" t="s">
        <v>472</v>
      </c>
      <c r="I279" s="60">
        <v>15541</v>
      </c>
      <c r="J279" s="60">
        <v>1887</v>
      </c>
      <c r="K279" s="60">
        <v>245</v>
      </c>
      <c r="L279" s="61">
        <v>0.12983571807101218</v>
      </c>
      <c r="M279" s="60" t="s">
        <v>472</v>
      </c>
      <c r="N279" s="64">
        <v>11252.270075328497</v>
      </c>
      <c r="O279" s="56">
        <v>44189</v>
      </c>
      <c r="P279" s="56">
        <f t="shared" si="8"/>
        <v>44171</v>
      </c>
      <c r="Q279" s="56">
        <f t="shared" si="9"/>
        <v>44184</v>
      </c>
    </row>
    <row r="280" spans="1:17" hidden="1" x14ac:dyDescent="0.35">
      <c r="A280" s="49" t="s">
        <v>665</v>
      </c>
      <c r="B280" s="60" t="s">
        <v>465</v>
      </c>
      <c r="C280" s="58">
        <v>9799.8531367531396</v>
      </c>
      <c r="D280" s="60">
        <v>251</v>
      </c>
      <c r="E280" s="60">
        <v>36</v>
      </c>
      <c r="F280" s="59">
        <v>26.239460281141834</v>
      </c>
      <c r="G280" s="59" t="s">
        <v>436</v>
      </c>
      <c r="H280" s="60" t="s">
        <v>472</v>
      </c>
      <c r="I280" s="60">
        <v>7530</v>
      </c>
      <c r="J280" s="60">
        <v>726</v>
      </c>
      <c r="K280" s="60">
        <v>40</v>
      </c>
      <c r="L280" s="61">
        <v>5.5096418732782371E-2</v>
      </c>
      <c r="M280" s="60" t="s">
        <v>472</v>
      </c>
      <c r="N280" s="64">
        <v>7408.274286042375</v>
      </c>
      <c r="O280" s="56">
        <v>44189</v>
      </c>
      <c r="P280" s="56">
        <f t="shared" si="8"/>
        <v>44171</v>
      </c>
      <c r="Q280" s="56">
        <f t="shared" si="9"/>
        <v>44184</v>
      </c>
    </row>
    <row r="281" spans="1:17" hidden="1" x14ac:dyDescent="0.35">
      <c r="A281" s="49" t="s">
        <v>664</v>
      </c>
      <c r="B281" s="60" t="s">
        <v>458</v>
      </c>
      <c r="C281" s="58">
        <v>11469.995289915099</v>
      </c>
      <c r="D281" s="60">
        <v>363</v>
      </c>
      <c r="E281" s="60">
        <v>93</v>
      </c>
      <c r="F281" s="59">
        <v>57.915081697529736</v>
      </c>
      <c r="G281" s="59" t="s">
        <v>436</v>
      </c>
      <c r="H281" s="60" t="s">
        <v>491</v>
      </c>
      <c r="I281" s="60">
        <v>10784</v>
      </c>
      <c r="J281" s="60">
        <v>1265</v>
      </c>
      <c r="K281" s="60">
        <v>102</v>
      </c>
      <c r="L281" s="61">
        <v>8.0632411067193682E-2</v>
      </c>
      <c r="M281" s="60" t="s">
        <v>472</v>
      </c>
      <c r="N281" s="64">
        <v>11028.775235088728</v>
      </c>
      <c r="O281" s="56">
        <v>44189</v>
      </c>
      <c r="P281" s="56">
        <f t="shared" si="8"/>
        <v>44171</v>
      </c>
      <c r="Q281" s="56">
        <f t="shared" si="9"/>
        <v>44184</v>
      </c>
    </row>
    <row r="282" spans="1:17" hidden="1" x14ac:dyDescent="0.35">
      <c r="A282" s="49" t="s">
        <v>663</v>
      </c>
      <c r="B282" s="60" t="s">
        <v>465</v>
      </c>
      <c r="C282" s="58">
        <v>156244.697877948</v>
      </c>
      <c r="D282" s="60">
        <v>10159</v>
      </c>
      <c r="E282" s="60">
        <v>1837</v>
      </c>
      <c r="F282" s="59">
        <v>83.97999259903527</v>
      </c>
      <c r="G282" s="59" t="s">
        <v>436</v>
      </c>
      <c r="H282" s="60" t="s">
        <v>472</v>
      </c>
      <c r="I282" s="60">
        <v>181987</v>
      </c>
      <c r="J282" s="60">
        <v>20983</v>
      </c>
      <c r="K282" s="60">
        <v>2310</v>
      </c>
      <c r="L282" s="61">
        <v>0.11008911976361817</v>
      </c>
      <c r="M282" s="60" t="s">
        <v>491</v>
      </c>
      <c r="N282" s="64">
        <v>13429.575713597056</v>
      </c>
      <c r="O282" s="56">
        <v>44189</v>
      </c>
      <c r="P282" s="56">
        <f t="shared" si="8"/>
        <v>44171</v>
      </c>
      <c r="Q282" s="56">
        <f t="shared" si="9"/>
        <v>44184</v>
      </c>
    </row>
    <row r="283" spans="1:17" hidden="1" x14ac:dyDescent="0.35">
      <c r="A283" s="49" t="s">
        <v>662</v>
      </c>
      <c r="B283" s="60" t="s">
        <v>458</v>
      </c>
      <c r="C283" s="58">
        <v>7859.1059753857699</v>
      </c>
      <c r="D283" s="60">
        <v>350</v>
      </c>
      <c r="E283" s="60">
        <v>54</v>
      </c>
      <c r="F283" s="59">
        <v>49.078646721690575</v>
      </c>
      <c r="G283" s="59" t="s">
        <v>436</v>
      </c>
      <c r="H283" s="60" t="s">
        <v>472</v>
      </c>
      <c r="I283" s="60">
        <v>10100</v>
      </c>
      <c r="J283" s="60">
        <v>1007</v>
      </c>
      <c r="K283" s="60">
        <v>58</v>
      </c>
      <c r="L283" s="61">
        <v>5.7596822244289969E-2</v>
      </c>
      <c r="M283" s="60" t="s">
        <v>472</v>
      </c>
      <c r="N283" s="64">
        <v>12813.162249673962</v>
      </c>
      <c r="O283" s="56">
        <v>44189</v>
      </c>
      <c r="P283" s="56">
        <f t="shared" si="8"/>
        <v>44171</v>
      </c>
      <c r="Q283" s="56">
        <f t="shared" si="9"/>
        <v>44184</v>
      </c>
    </row>
    <row r="284" spans="1:17" hidden="1" x14ac:dyDescent="0.35">
      <c r="A284" s="49" t="s">
        <v>661</v>
      </c>
      <c r="B284" s="60" t="s">
        <v>470</v>
      </c>
      <c r="C284" s="58">
        <v>1706.19112247767</v>
      </c>
      <c r="D284" s="60">
        <v>27</v>
      </c>
      <c r="E284" s="60" t="s">
        <v>504</v>
      </c>
      <c r="F284" s="59">
        <v>8.3728687235044799</v>
      </c>
      <c r="G284" s="65" t="s">
        <v>446</v>
      </c>
      <c r="H284" s="60" t="s">
        <v>472</v>
      </c>
      <c r="I284" s="60">
        <v>2139</v>
      </c>
      <c r="J284" s="60">
        <v>360</v>
      </c>
      <c r="K284" s="60">
        <v>2</v>
      </c>
      <c r="L284" s="61">
        <v>5.5555555555555558E-3</v>
      </c>
      <c r="M284" s="60" t="s">
        <v>472</v>
      </c>
      <c r="N284" s="64">
        <v>21099.629183231293</v>
      </c>
      <c r="O284" s="56">
        <v>44189</v>
      </c>
      <c r="P284" s="56">
        <f t="shared" si="8"/>
        <v>44171</v>
      </c>
      <c r="Q284" s="56">
        <f t="shared" si="9"/>
        <v>44184</v>
      </c>
    </row>
    <row r="285" spans="1:17" hidden="1" x14ac:dyDescent="0.35">
      <c r="A285" s="49" t="s">
        <v>660</v>
      </c>
      <c r="B285" s="60" t="s">
        <v>463</v>
      </c>
      <c r="C285" s="58">
        <v>22263.862733642905</v>
      </c>
      <c r="D285" s="60">
        <v>1140</v>
      </c>
      <c r="E285" s="60">
        <v>269</v>
      </c>
      <c r="F285" s="59">
        <v>86.302569972509872</v>
      </c>
      <c r="G285" s="59" t="s">
        <v>436</v>
      </c>
      <c r="H285" s="60" t="s">
        <v>491</v>
      </c>
      <c r="I285" s="60">
        <v>31502</v>
      </c>
      <c r="J285" s="60">
        <v>4761</v>
      </c>
      <c r="K285" s="60">
        <v>313</v>
      </c>
      <c r="L285" s="61">
        <v>6.5742491073303932E-2</v>
      </c>
      <c r="M285" s="60" t="s">
        <v>491</v>
      </c>
      <c r="N285" s="64">
        <v>21384.429364117739</v>
      </c>
      <c r="O285" s="56">
        <v>44189</v>
      </c>
      <c r="P285" s="56">
        <f t="shared" si="8"/>
        <v>44171</v>
      </c>
      <c r="Q285" s="56">
        <f t="shared" si="9"/>
        <v>44184</v>
      </c>
    </row>
    <row r="286" spans="1:17" hidden="1" x14ac:dyDescent="0.35">
      <c r="A286" s="49" t="s">
        <v>659</v>
      </c>
      <c r="B286" s="60" t="s">
        <v>461</v>
      </c>
      <c r="C286" s="58">
        <v>27679.346149202895</v>
      </c>
      <c r="D286" s="60">
        <v>1353</v>
      </c>
      <c r="E286" s="60">
        <v>244</v>
      </c>
      <c r="F286" s="59">
        <v>62.965979523592658</v>
      </c>
      <c r="G286" s="59" t="s">
        <v>436</v>
      </c>
      <c r="H286" s="60" t="s">
        <v>491</v>
      </c>
      <c r="I286" s="60">
        <v>28333</v>
      </c>
      <c r="J286" s="60">
        <v>3425</v>
      </c>
      <c r="K286" s="60">
        <v>282</v>
      </c>
      <c r="L286" s="61">
        <v>8.2335766423357659E-2</v>
      </c>
      <c r="M286" s="60" t="s">
        <v>491</v>
      </c>
      <c r="N286" s="64">
        <v>12373.847205558475</v>
      </c>
      <c r="O286" s="56">
        <v>44189</v>
      </c>
      <c r="P286" s="56">
        <f t="shared" si="8"/>
        <v>44171</v>
      </c>
      <c r="Q286" s="56">
        <f t="shared" si="9"/>
        <v>44184</v>
      </c>
    </row>
    <row r="287" spans="1:17" hidden="1" x14ac:dyDescent="0.35">
      <c r="A287" s="49" t="s">
        <v>658</v>
      </c>
      <c r="B287" s="60" t="s">
        <v>463</v>
      </c>
      <c r="C287" s="58">
        <v>7245.13131941554</v>
      </c>
      <c r="D287" s="60">
        <v>119</v>
      </c>
      <c r="E287" s="60">
        <v>18</v>
      </c>
      <c r="F287" s="59">
        <v>17.745907272499284</v>
      </c>
      <c r="G287" s="59" t="s">
        <v>440</v>
      </c>
      <c r="H287" s="60" t="s">
        <v>472</v>
      </c>
      <c r="I287" s="60">
        <v>7229</v>
      </c>
      <c r="J287" s="60">
        <v>719</v>
      </c>
      <c r="K287" s="60">
        <v>24</v>
      </c>
      <c r="L287" s="61">
        <v>3.3379694019471488E-2</v>
      </c>
      <c r="M287" s="60" t="s">
        <v>491</v>
      </c>
      <c r="N287" s="64">
        <v>9923.9057002765439</v>
      </c>
      <c r="O287" s="56">
        <v>44189</v>
      </c>
      <c r="P287" s="56">
        <f t="shared" si="8"/>
        <v>44171</v>
      </c>
      <c r="Q287" s="56">
        <f t="shared" si="9"/>
        <v>44184</v>
      </c>
    </row>
    <row r="288" spans="1:17" hidden="1" x14ac:dyDescent="0.35">
      <c r="A288" s="49" t="s">
        <v>657</v>
      </c>
      <c r="B288" s="60" t="s">
        <v>458</v>
      </c>
      <c r="C288" s="58">
        <v>10569.007528721701</v>
      </c>
      <c r="D288" s="60">
        <v>235</v>
      </c>
      <c r="E288" s="60">
        <v>63</v>
      </c>
      <c r="F288" s="59">
        <v>42.577318520883537</v>
      </c>
      <c r="G288" s="59" t="s">
        <v>436</v>
      </c>
      <c r="H288" s="60" t="s">
        <v>491</v>
      </c>
      <c r="I288" s="60">
        <v>8049</v>
      </c>
      <c r="J288" s="60">
        <v>919</v>
      </c>
      <c r="K288" s="60">
        <v>69</v>
      </c>
      <c r="L288" s="61">
        <v>7.5081610446137106E-2</v>
      </c>
      <c r="M288" s="60" t="s">
        <v>491</v>
      </c>
      <c r="N288" s="64">
        <v>8695.2346045982158</v>
      </c>
      <c r="O288" s="56">
        <v>44189</v>
      </c>
      <c r="P288" s="56">
        <f t="shared" si="8"/>
        <v>44171</v>
      </c>
      <c r="Q288" s="56">
        <f t="shared" si="9"/>
        <v>44184</v>
      </c>
    </row>
    <row r="289" spans="1:17" hidden="1" x14ac:dyDescent="0.35">
      <c r="A289" s="49" t="s">
        <v>656</v>
      </c>
      <c r="B289" s="60" t="s">
        <v>463</v>
      </c>
      <c r="C289" s="58">
        <v>17809.806181656801</v>
      </c>
      <c r="D289" s="60">
        <v>376</v>
      </c>
      <c r="E289" s="60">
        <v>48</v>
      </c>
      <c r="F289" s="59">
        <v>19.251031670982943</v>
      </c>
      <c r="G289" s="59" t="s">
        <v>440</v>
      </c>
      <c r="H289" s="60" t="s">
        <v>476</v>
      </c>
      <c r="I289" s="60">
        <v>20041</v>
      </c>
      <c r="J289" s="60">
        <v>2344</v>
      </c>
      <c r="K289" s="60">
        <v>53</v>
      </c>
      <c r="L289" s="61">
        <v>2.2610921501706484E-2</v>
      </c>
      <c r="M289" s="60" t="s">
        <v>476</v>
      </c>
      <c r="N289" s="64">
        <v>13161.288652395338</v>
      </c>
      <c r="O289" s="56">
        <v>44189</v>
      </c>
      <c r="P289" s="56">
        <f t="shared" si="8"/>
        <v>44171</v>
      </c>
      <c r="Q289" s="56">
        <f t="shared" si="9"/>
        <v>44184</v>
      </c>
    </row>
    <row r="290" spans="1:17" hidden="1" x14ac:dyDescent="0.35">
      <c r="A290" s="49" t="s">
        <v>655</v>
      </c>
      <c r="B290" s="60" t="s">
        <v>466</v>
      </c>
      <c r="C290" s="58">
        <v>3720.87322110892</v>
      </c>
      <c r="D290" s="60">
        <v>79</v>
      </c>
      <c r="E290" s="60">
        <v>15</v>
      </c>
      <c r="F290" s="59">
        <v>28.795084050438486</v>
      </c>
      <c r="G290" s="59" t="s">
        <v>444</v>
      </c>
      <c r="H290" s="60" t="s">
        <v>472</v>
      </c>
      <c r="I290" s="60">
        <v>12934</v>
      </c>
      <c r="J290" s="60">
        <v>847</v>
      </c>
      <c r="K290" s="60">
        <v>18</v>
      </c>
      <c r="L290" s="61">
        <v>2.1251475796930343E-2</v>
      </c>
      <c r="M290" s="60" t="s">
        <v>472</v>
      </c>
      <c r="N290" s="64">
        <v>22763.473778006639</v>
      </c>
      <c r="O290" s="56">
        <v>44189</v>
      </c>
      <c r="P290" s="56">
        <f t="shared" si="8"/>
        <v>44171</v>
      </c>
      <c r="Q290" s="56">
        <f t="shared" si="9"/>
        <v>44184</v>
      </c>
    </row>
    <row r="291" spans="1:17" hidden="1" x14ac:dyDescent="0.35">
      <c r="A291" s="49" t="s">
        <v>654</v>
      </c>
      <c r="B291" s="60" t="s">
        <v>458</v>
      </c>
      <c r="C291" s="58">
        <v>8954.3940578811398</v>
      </c>
      <c r="D291" s="60">
        <v>317</v>
      </c>
      <c r="E291" s="60">
        <v>66</v>
      </c>
      <c r="F291" s="59">
        <v>52.647735668238461</v>
      </c>
      <c r="G291" s="59" t="s">
        <v>436</v>
      </c>
      <c r="H291" s="60" t="s">
        <v>472</v>
      </c>
      <c r="I291" s="60">
        <v>8577</v>
      </c>
      <c r="J291" s="60">
        <v>945</v>
      </c>
      <c r="K291" s="60">
        <v>72</v>
      </c>
      <c r="L291" s="61">
        <v>7.6190476190476197E-2</v>
      </c>
      <c r="M291" s="60" t="s">
        <v>472</v>
      </c>
      <c r="N291" s="64">
        <v>10553.477922587801</v>
      </c>
      <c r="O291" s="56">
        <v>44189</v>
      </c>
      <c r="P291" s="56">
        <f t="shared" si="8"/>
        <v>44171</v>
      </c>
      <c r="Q291" s="56">
        <f t="shared" si="9"/>
        <v>44184</v>
      </c>
    </row>
    <row r="292" spans="1:17" hidden="1" x14ac:dyDescent="0.35">
      <c r="A292" s="49" t="s">
        <v>653</v>
      </c>
      <c r="B292" s="60" t="s">
        <v>467</v>
      </c>
      <c r="C292" s="58">
        <v>13616.408669804499</v>
      </c>
      <c r="D292" s="60">
        <v>513</v>
      </c>
      <c r="E292" s="60">
        <v>141</v>
      </c>
      <c r="F292" s="59">
        <v>73.965381149016096</v>
      </c>
      <c r="G292" s="59" t="s">
        <v>436</v>
      </c>
      <c r="H292" s="60" t="s">
        <v>491</v>
      </c>
      <c r="I292" s="60">
        <v>21431</v>
      </c>
      <c r="J292" s="60">
        <v>3539</v>
      </c>
      <c r="K292" s="60">
        <v>186</v>
      </c>
      <c r="L292" s="61">
        <v>5.2557219553546197E-2</v>
      </c>
      <c r="M292" s="60" t="s">
        <v>491</v>
      </c>
      <c r="N292" s="64">
        <v>25990.700527724479</v>
      </c>
      <c r="O292" s="56">
        <v>44189</v>
      </c>
      <c r="P292" s="56">
        <f t="shared" si="8"/>
        <v>44171</v>
      </c>
      <c r="Q292" s="56">
        <f t="shared" si="9"/>
        <v>44184</v>
      </c>
    </row>
    <row r="293" spans="1:17" hidden="1" x14ac:dyDescent="0.35">
      <c r="A293" s="49" t="s">
        <v>652</v>
      </c>
      <c r="B293" s="60" t="s">
        <v>469</v>
      </c>
      <c r="C293" s="58">
        <v>15949.1079489121</v>
      </c>
      <c r="D293" s="60">
        <v>824</v>
      </c>
      <c r="E293" s="60">
        <v>158</v>
      </c>
      <c r="F293" s="59">
        <v>70.760786884536017</v>
      </c>
      <c r="G293" s="59" t="s">
        <v>436</v>
      </c>
      <c r="H293" s="60" t="s">
        <v>472</v>
      </c>
      <c r="I293" s="60">
        <v>15252</v>
      </c>
      <c r="J293" s="60">
        <v>1979</v>
      </c>
      <c r="K293" s="60">
        <v>185</v>
      </c>
      <c r="L293" s="61">
        <v>9.3481556341586655E-2</v>
      </c>
      <c r="M293" s="60" t="s">
        <v>472</v>
      </c>
      <c r="N293" s="64">
        <v>12408.217477360475</v>
      </c>
      <c r="O293" s="56">
        <v>44189</v>
      </c>
      <c r="P293" s="56">
        <f t="shared" si="8"/>
        <v>44171</v>
      </c>
      <c r="Q293" s="56">
        <f t="shared" si="9"/>
        <v>44184</v>
      </c>
    </row>
    <row r="294" spans="1:17" hidden="1" x14ac:dyDescent="0.35">
      <c r="A294" s="49" t="s">
        <v>651</v>
      </c>
      <c r="B294" s="60" t="s">
        <v>469</v>
      </c>
      <c r="C294" s="58">
        <v>57573.2411074349</v>
      </c>
      <c r="D294" s="60">
        <v>2832</v>
      </c>
      <c r="E294" s="60">
        <v>638</v>
      </c>
      <c r="F294" s="59">
        <v>79.153835522981453</v>
      </c>
      <c r="G294" s="59" t="s">
        <v>436</v>
      </c>
      <c r="H294" s="60" t="s">
        <v>491</v>
      </c>
      <c r="I294" s="60">
        <v>59222</v>
      </c>
      <c r="J294" s="60">
        <v>7922</v>
      </c>
      <c r="K294" s="60">
        <v>734</v>
      </c>
      <c r="L294" s="61">
        <v>9.2653370361019949E-2</v>
      </c>
      <c r="M294" s="60" t="s">
        <v>491</v>
      </c>
      <c r="N294" s="64">
        <v>13759.864561415092</v>
      </c>
      <c r="O294" s="56">
        <v>44189</v>
      </c>
      <c r="P294" s="56">
        <f t="shared" si="8"/>
        <v>44171</v>
      </c>
      <c r="Q294" s="56">
        <f t="shared" si="9"/>
        <v>44184</v>
      </c>
    </row>
    <row r="295" spans="1:17" hidden="1" x14ac:dyDescent="0.35">
      <c r="A295" s="49" t="s">
        <v>650</v>
      </c>
      <c r="B295" s="60" t="s">
        <v>458</v>
      </c>
      <c r="C295" s="58">
        <v>9019.6013550839107</v>
      </c>
      <c r="D295" s="60">
        <v>261</v>
      </c>
      <c r="E295" s="60">
        <v>41</v>
      </c>
      <c r="F295" s="59">
        <v>32.468967455205046</v>
      </c>
      <c r="G295" s="59" t="s">
        <v>436</v>
      </c>
      <c r="H295" s="60" t="s">
        <v>491</v>
      </c>
      <c r="I295" s="60">
        <v>8101</v>
      </c>
      <c r="J295" s="60">
        <v>1321</v>
      </c>
      <c r="K295" s="60">
        <v>49</v>
      </c>
      <c r="L295" s="61">
        <v>3.7093111279333839E-2</v>
      </c>
      <c r="M295" s="60" t="s">
        <v>491</v>
      </c>
      <c r="N295" s="64">
        <v>14645.880100403954</v>
      </c>
      <c r="O295" s="56">
        <v>44189</v>
      </c>
      <c r="P295" s="56">
        <f t="shared" si="8"/>
        <v>44171</v>
      </c>
      <c r="Q295" s="56">
        <f t="shared" si="9"/>
        <v>44184</v>
      </c>
    </row>
    <row r="296" spans="1:17" hidden="1" x14ac:dyDescent="0.35">
      <c r="A296" s="49" t="s">
        <v>649</v>
      </c>
      <c r="B296" s="60" t="s">
        <v>463</v>
      </c>
      <c r="C296" s="58">
        <v>30825.646942955998</v>
      </c>
      <c r="D296" s="60">
        <v>1714</v>
      </c>
      <c r="E296" s="60">
        <v>363</v>
      </c>
      <c r="F296" s="59">
        <v>84.113632640227181</v>
      </c>
      <c r="G296" s="59" t="s">
        <v>436</v>
      </c>
      <c r="H296" s="60" t="s">
        <v>472</v>
      </c>
      <c r="I296" s="60">
        <v>42818</v>
      </c>
      <c r="J296" s="60">
        <v>5640</v>
      </c>
      <c r="K296" s="60">
        <v>400</v>
      </c>
      <c r="L296" s="61">
        <v>7.0921985815602842E-2</v>
      </c>
      <c r="M296" s="60" t="s">
        <v>472</v>
      </c>
      <c r="N296" s="64">
        <v>18296.452984221316</v>
      </c>
      <c r="O296" s="56">
        <v>44189</v>
      </c>
      <c r="P296" s="56">
        <f t="shared" si="8"/>
        <v>44171</v>
      </c>
      <c r="Q296" s="56">
        <f t="shared" si="9"/>
        <v>44184</v>
      </c>
    </row>
    <row r="297" spans="1:17" hidden="1" x14ac:dyDescent="0.35">
      <c r="A297" s="49" t="s">
        <v>648</v>
      </c>
      <c r="B297" s="60" t="s">
        <v>468</v>
      </c>
      <c r="C297" s="58">
        <v>4174.0936822109898</v>
      </c>
      <c r="D297" s="60">
        <v>139</v>
      </c>
      <c r="E297" s="60">
        <v>32</v>
      </c>
      <c r="F297" s="59">
        <v>54.759534877127109</v>
      </c>
      <c r="G297" s="59" t="s">
        <v>436</v>
      </c>
      <c r="H297" s="60" t="s">
        <v>491</v>
      </c>
      <c r="I297" s="60">
        <v>9570</v>
      </c>
      <c r="J297" s="60">
        <v>1016</v>
      </c>
      <c r="K297" s="60">
        <v>34</v>
      </c>
      <c r="L297" s="61">
        <v>3.3464566929133861E-2</v>
      </c>
      <c r="M297" s="60" t="s">
        <v>491</v>
      </c>
      <c r="N297" s="64">
        <v>24340.613252882995</v>
      </c>
      <c r="O297" s="56">
        <v>44189</v>
      </c>
      <c r="P297" s="56">
        <f t="shared" si="8"/>
        <v>44171</v>
      </c>
      <c r="Q297" s="56">
        <f t="shared" si="9"/>
        <v>44184</v>
      </c>
    </row>
    <row r="298" spans="1:17" hidden="1" x14ac:dyDescent="0.35">
      <c r="A298" s="49" t="s">
        <v>647</v>
      </c>
      <c r="B298" s="60" t="s">
        <v>465</v>
      </c>
      <c r="C298" s="58">
        <v>414.46849714100301</v>
      </c>
      <c r="D298" s="60">
        <v>5</v>
      </c>
      <c r="E298" s="60" t="s">
        <v>504</v>
      </c>
      <c r="F298" s="59">
        <v>17.233775768552871</v>
      </c>
      <c r="G298" s="59" t="s">
        <v>446</v>
      </c>
      <c r="H298" s="60" t="s">
        <v>476</v>
      </c>
      <c r="I298" s="60">
        <v>134</v>
      </c>
      <c r="J298" s="60">
        <v>12</v>
      </c>
      <c r="K298" s="60">
        <v>1</v>
      </c>
      <c r="L298" s="61">
        <v>8.3333333333333329E-2</v>
      </c>
      <c r="M298" s="60" t="s">
        <v>491</v>
      </c>
      <c r="N298" s="64">
        <v>2895.2743291168827</v>
      </c>
      <c r="O298" s="56">
        <v>44189</v>
      </c>
      <c r="P298" s="56">
        <f t="shared" si="8"/>
        <v>44171</v>
      </c>
      <c r="Q298" s="56">
        <f t="shared" si="9"/>
        <v>44184</v>
      </c>
    </row>
    <row r="299" spans="1:17" hidden="1" x14ac:dyDescent="0.35">
      <c r="A299" s="49" t="s">
        <v>646</v>
      </c>
      <c r="B299" s="60" t="s">
        <v>467</v>
      </c>
      <c r="C299" s="58">
        <v>5777.7105143039398</v>
      </c>
      <c r="D299" s="60">
        <v>242</v>
      </c>
      <c r="E299" s="60">
        <v>52</v>
      </c>
      <c r="F299" s="59">
        <v>64.286462692968385</v>
      </c>
      <c r="G299" s="59" t="s">
        <v>436</v>
      </c>
      <c r="H299" s="60" t="s">
        <v>491</v>
      </c>
      <c r="I299" s="60">
        <v>8341</v>
      </c>
      <c r="J299" s="60">
        <v>954</v>
      </c>
      <c r="K299" s="60">
        <v>58</v>
      </c>
      <c r="L299" s="61">
        <v>6.0796645702306078E-2</v>
      </c>
      <c r="M299" s="60" t="s">
        <v>491</v>
      </c>
      <c r="N299" s="64">
        <v>16511.730687063187</v>
      </c>
      <c r="O299" s="56">
        <v>44189</v>
      </c>
      <c r="P299" s="56">
        <f t="shared" si="8"/>
        <v>44171</v>
      </c>
      <c r="Q299" s="56">
        <f t="shared" si="9"/>
        <v>44184</v>
      </c>
    </row>
    <row r="300" spans="1:17" hidden="1" x14ac:dyDescent="0.35">
      <c r="A300" s="49" t="s">
        <v>645</v>
      </c>
      <c r="B300" s="60" t="s">
        <v>463</v>
      </c>
      <c r="C300" s="58">
        <v>9113.7991472155009</v>
      </c>
      <c r="D300" s="60">
        <v>185</v>
      </c>
      <c r="E300" s="60">
        <v>39</v>
      </c>
      <c r="F300" s="59">
        <v>30.565895086303204</v>
      </c>
      <c r="G300" s="59" t="s">
        <v>436</v>
      </c>
      <c r="H300" s="60" t="s">
        <v>472</v>
      </c>
      <c r="I300" s="60">
        <v>7093</v>
      </c>
      <c r="J300" s="60">
        <v>706</v>
      </c>
      <c r="K300" s="60">
        <v>44</v>
      </c>
      <c r="L300" s="61">
        <v>6.2322946175637391E-2</v>
      </c>
      <c r="M300" s="60" t="s">
        <v>491</v>
      </c>
      <c r="N300" s="64">
        <v>7746.4950521287392</v>
      </c>
      <c r="O300" s="56">
        <v>44189</v>
      </c>
      <c r="P300" s="56">
        <f t="shared" si="8"/>
        <v>44171</v>
      </c>
      <c r="Q300" s="56">
        <f t="shared" si="9"/>
        <v>44184</v>
      </c>
    </row>
    <row r="301" spans="1:17" hidden="1" x14ac:dyDescent="0.35">
      <c r="A301" s="49" t="s">
        <v>644</v>
      </c>
      <c r="B301" s="60" t="s">
        <v>471</v>
      </c>
      <c r="C301" s="58">
        <v>1968.1305279901801</v>
      </c>
      <c r="D301" s="60">
        <v>18</v>
      </c>
      <c r="E301" s="60" t="s">
        <v>504</v>
      </c>
      <c r="F301" s="59">
        <v>3.6292598693397138</v>
      </c>
      <c r="G301" s="65" t="s">
        <v>446</v>
      </c>
      <c r="H301" s="60" t="s">
        <v>472</v>
      </c>
      <c r="I301" s="60">
        <v>1283</v>
      </c>
      <c r="J301" s="60">
        <v>119</v>
      </c>
      <c r="K301" s="60">
        <v>1</v>
      </c>
      <c r="L301" s="61">
        <v>8.4033613445378148E-3</v>
      </c>
      <c r="M301" s="60" t="s">
        <v>472</v>
      </c>
      <c r="N301" s="64">
        <v>6046.3469423199631</v>
      </c>
      <c r="O301" s="56">
        <v>44189</v>
      </c>
      <c r="P301" s="56">
        <f t="shared" si="8"/>
        <v>44171</v>
      </c>
      <c r="Q301" s="56">
        <f t="shared" si="9"/>
        <v>44184</v>
      </c>
    </row>
    <row r="302" spans="1:17" hidden="1" x14ac:dyDescent="0.35">
      <c r="A302" s="49" t="s">
        <v>643</v>
      </c>
      <c r="B302" s="60" t="s">
        <v>463</v>
      </c>
      <c r="C302" s="58">
        <v>11979.088383960399</v>
      </c>
      <c r="D302" s="60">
        <v>593</v>
      </c>
      <c r="E302" s="60">
        <v>144</v>
      </c>
      <c r="F302" s="59">
        <v>85.863915149724704</v>
      </c>
      <c r="G302" s="59" t="s">
        <v>436</v>
      </c>
      <c r="H302" s="60" t="s">
        <v>472</v>
      </c>
      <c r="I302" s="60">
        <v>11127</v>
      </c>
      <c r="J302" s="60">
        <v>1425</v>
      </c>
      <c r="K302" s="60">
        <v>167</v>
      </c>
      <c r="L302" s="61">
        <v>0.11719298245614035</v>
      </c>
      <c r="M302" s="60" t="s">
        <v>472</v>
      </c>
      <c r="N302" s="64">
        <v>11895.729911368111</v>
      </c>
      <c r="O302" s="56">
        <v>44189</v>
      </c>
      <c r="P302" s="56">
        <f t="shared" si="8"/>
        <v>44171</v>
      </c>
      <c r="Q302" s="56">
        <f t="shared" si="9"/>
        <v>44184</v>
      </c>
    </row>
    <row r="303" spans="1:17" hidden="1" x14ac:dyDescent="0.35">
      <c r="A303" s="49" t="s">
        <v>642</v>
      </c>
      <c r="B303" s="60" t="s">
        <v>470</v>
      </c>
      <c r="C303" s="58">
        <v>241.58987972642501</v>
      </c>
      <c r="D303" s="60" t="s">
        <v>504</v>
      </c>
      <c r="E303" s="60">
        <v>0</v>
      </c>
      <c r="F303" s="59">
        <v>0</v>
      </c>
      <c r="G303" s="65" t="s">
        <v>446</v>
      </c>
      <c r="H303" s="60" t="s">
        <v>476</v>
      </c>
      <c r="I303" s="60">
        <v>238</v>
      </c>
      <c r="J303" s="60">
        <v>22</v>
      </c>
      <c r="K303" s="60">
        <v>0</v>
      </c>
      <c r="L303" s="61">
        <v>0</v>
      </c>
      <c r="M303" s="60" t="s">
        <v>476</v>
      </c>
      <c r="N303" s="64">
        <v>9106.3417163470058</v>
      </c>
      <c r="O303" s="56">
        <v>44189</v>
      </c>
      <c r="P303" s="56">
        <f t="shared" si="8"/>
        <v>44171</v>
      </c>
      <c r="Q303" s="56">
        <f t="shared" si="9"/>
        <v>44184</v>
      </c>
    </row>
    <row r="304" spans="1:17" hidden="1" x14ac:dyDescent="0.35">
      <c r="A304" s="49" t="s">
        <v>937</v>
      </c>
      <c r="B304" s="60" t="s">
        <v>447</v>
      </c>
      <c r="C304" s="58">
        <v>0</v>
      </c>
      <c r="D304" s="60">
        <v>928</v>
      </c>
      <c r="E304" s="60">
        <v>196</v>
      </c>
      <c r="F304" s="59" t="s">
        <v>474</v>
      </c>
      <c r="G304" s="59"/>
      <c r="H304" s="60" t="s">
        <v>474</v>
      </c>
      <c r="I304" s="60">
        <v>188056</v>
      </c>
      <c r="J304" s="60">
        <v>18219</v>
      </c>
      <c r="K304" s="60">
        <v>206</v>
      </c>
      <c r="L304" s="61" t="s">
        <v>474</v>
      </c>
      <c r="M304" s="60" t="s">
        <v>474</v>
      </c>
      <c r="N304" s="64" t="s">
        <v>474</v>
      </c>
      <c r="O304" s="56">
        <v>44189</v>
      </c>
      <c r="P304" s="56">
        <f t="shared" si="8"/>
        <v>44171</v>
      </c>
      <c r="Q304" s="56">
        <f t="shared" si="9"/>
        <v>44184</v>
      </c>
    </row>
    <row r="305" spans="1:17" hidden="1" x14ac:dyDescent="0.35">
      <c r="A305" s="49" t="s">
        <v>641</v>
      </c>
      <c r="B305" s="60" t="s">
        <v>458</v>
      </c>
      <c r="C305" s="58">
        <v>9203.2013313555308</v>
      </c>
      <c r="D305" s="60">
        <v>132</v>
      </c>
      <c r="E305" s="60">
        <v>22</v>
      </c>
      <c r="F305" s="59">
        <v>17.074803808482123</v>
      </c>
      <c r="G305" s="59" t="s">
        <v>440</v>
      </c>
      <c r="H305" s="60" t="s">
        <v>491</v>
      </c>
      <c r="I305" s="60">
        <v>6324</v>
      </c>
      <c r="J305" s="60">
        <v>666</v>
      </c>
      <c r="K305" s="60">
        <v>24</v>
      </c>
      <c r="L305" s="61">
        <v>3.6036036036036036E-2</v>
      </c>
      <c r="M305" s="60" t="s">
        <v>491</v>
      </c>
      <c r="N305" s="64">
        <v>7236.6123050130582</v>
      </c>
      <c r="O305" s="56">
        <v>44189</v>
      </c>
      <c r="P305" s="56">
        <f t="shared" si="8"/>
        <v>44171</v>
      </c>
      <c r="Q305" s="56">
        <f t="shared" si="9"/>
        <v>44184</v>
      </c>
    </row>
    <row r="306" spans="1:17" hidden="1" x14ac:dyDescent="0.35">
      <c r="A306" s="49" t="s">
        <v>640</v>
      </c>
      <c r="B306" s="60" t="s">
        <v>458</v>
      </c>
      <c r="C306" s="58">
        <v>15611.3411572231</v>
      </c>
      <c r="D306" s="60">
        <v>428</v>
      </c>
      <c r="E306" s="60">
        <v>98</v>
      </c>
      <c r="F306" s="59">
        <v>44.839196898603554</v>
      </c>
      <c r="G306" s="59" t="s">
        <v>436</v>
      </c>
      <c r="H306" s="60" t="s">
        <v>491</v>
      </c>
      <c r="I306" s="60">
        <v>11666</v>
      </c>
      <c r="J306" s="60">
        <v>1218</v>
      </c>
      <c r="K306" s="60">
        <v>105</v>
      </c>
      <c r="L306" s="61">
        <v>8.6206896551724144E-2</v>
      </c>
      <c r="M306" s="60" t="s">
        <v>491</v>
      </c>
      <c r="N306" s="64">
        <v>7802.0202603570178</v>
      </c>
      <c r="O306" s="56">
        <v>44189</v>
      </c>
      <c r="P306" s="56">
        <f t="shared" si="8"/>
        <v>44171</v>
      </c>
      <c r="Q306" s="56">
        <f t="shared" si="9"/>
        <v>44184</v>
      </c>
    </row>
    <row r="307" spans="1:17" hidden="1" x14ac:dyDescent="0.35">
      <c r="A307" s="49" t="s">
        <v>639</v>
      </c>
      <c r="B307" s="60" t="s">
        <v>463</v>
      </c>
      <c r="C307" s="58">
        <v>27113.4272904754</v>
      </c>
      <c r="D307" s="60">
        <v>1077</v>
      </c>
      <c r="E307" s="60">
        <v>253</v>
      </c>
      <c r="F307" s="59">
        <v>66.651214462204251</v>
      </c>
      <c r="G307" s="59" t="s">
        <v>436</v>
      </c>
      <c r="H307" s="60" t="s">
        <v>491</v>
      </c>
      <c r="I307" s="60">
        <v>34795</v>
      </c>
      <c r="J307" s="60">
        <v>5142</v>
      </c>
      <c r="K307" s="60">
        <v>316</v>
      </c>
      <c r="L307" s="61">
        <v>6.1454686892259823E-2</v>
      </c>
      <c r="M307" s="60" t="s">
        <v>476</v>
      </c>
      <c r="N307" s="64">
        <v>18964.773228083632</v>
      </c>
      <c r="O307" s="56">
        <v>44189</v>
      </c>
      <c r="P307" s="56">
        <f t="shared" si="8"/>
        <v>44171</v>
      </c>
      <c r="Q307" s="56">
        <f t="shared" si="9"/>
        <v>44184</v>
      </c>
    </row>
    <row r="308" spans="1:17" hidden="1" x14ac:dyDescent="0.35">
      <c r="A308" s="49" t="s">
        <v>638</v>
      </c>
      <c r="B308" s="60" t="s">
        <v>465</v>
      </c>
      <c r="C308" s="58">
        <v>1911.00314707446</v>
      </c>
      <c r="D308" s="60">
        <v>30</v>
      </c>
      <c r="E308" s="60">
        <v>6</v>
      </c>
      <c r="F308" s="59">
        <v>22.426516106345783</v>
      </c>
      <c r="G308" s="59" t="s">
        <v>446</v>
      </c>
      <c r="H308" s="60" t="s">
        <v>472</v>
      </c>
      <c r="I308" s="60">
        <v>1138</v>
      </c>
      <c r="J308" s="60">
        <v>122</v>
      </c>
      <c r="K308" s="60">
        <v>7</v>
      </c>
      <c r="L308" s="61">
        <v>5.737704918032787E-2</v>
      </c>
      <c r="M308" s="60" t="s">
        <v>472</v>
      </c>
      <c r="N308" s="64">
        <v>6384.0815849397659</v>
      </c>
      <c r="O308" s="56">
        <v>44189</v>
      </c>
      <c r="P308" s="56">
        <f t="shared" si="8"/>
        <v>44171</v>
      </c>
      <c r="Q308" s="56">
        <f t="shared" si="9"/>
        <v>44184</v>
      </c>
    </row>
    <row r="309" spans="1:17" hidden="1" x14ac:dyDescent="0.35">
      <c r="A309" s="49" t="s">
        <v>637</v>
      </c>
      <c r="B309" s="60" t="s">
        <v>461</v>
      </c>
      <c r="C309" s="58">
        <v>26055.176096996998</v>
      </c>
      <c r="D309" s="60">
        <v>811</v>
      </c>
      <c r="E309" s="60">
        <v>182</v>
      </c>
      <c r="F309" s="59">
        <v>49.894116821948167</v>
      </c>
      <c r="G309" s="59" t="s">
        <v>436</v>
      </c>
      <c r="H309" s="60" t="s">
        <v>491</v>
      </c>
      <c r="I309" s="60">
        <v>27371</v>
      </c>
      <c r="J309" s="60">
        <v>3217</v>
      </c>
      <c r="K309" s="60">
        <v>206</v>
      </c>
      <c r="L309" s="61">
        <v>6.4034815045073051E-2</v>
      </c>
      <c r="M309" s="60" t="s">
        <v>491</v>
      </c>
      <c r="N309" s="64">
        <v>12346.874908939022</v>
      </c>
      <c r="O309" s="56">
        <v>44189</v>
      </c>
      <c r="P309" s="56">
        <f t="shared" si="8"/>
        <v>44171</v>
      </c>
      <c r="Q309" s="56">
        <f t="shared" si="9"/>
        <v>44184</v>
      </c>
    </row>
    <row r="310" spans="1:17" hidden="1" x14ac:dyDescent="0.35">
      <c r="A310" s="49" t="s">
        <v>636</v>
      </c>
      <c r="B310" s="60" t="s">
        <v>463</v>
      </c>
      <c r="C310" s="58">
        <v>66447.1432703639</v>
      </c>
      <c r="D310" s="60">
        <v>2874</v>
      </c>
      <c r="E310" s="60">
        <v>441</v>
      </c>
      <c r="F310" s="59">
        <v>47.406101225196423</v>
      </c>
      <c r="G310" s="59" t="s">
        <v>436</v>
      </c>
      <c r="H310" s="60" t="s">
        <v>491</v>
      </c>
      <c r="I310" s="60">
        <v>157912</v>
      </c>
      <c r="J310" s="60">
        <v>10202</v>
      </c>
      <c r="K310" s="60">
        <v>490</v>
      </c>
      <c r="L310" s="61">
        <v>4.8029798078808077E-2</v>
      </c>
      <c r="M310" s="60" t="s">
        <v>491</v>
      </c>
      <c r="N310" s="64">
        <v>15353.556974585836</v>
      </c>
      <c r="O310" s="56">
        <v>44189</v>
      </c>
      <c r="P310" s="56">
        <f t="shared" si="8"/>
        <v>44171</v>
      </c>
      <c r="Q310" s="56">
        <f t="shared" si="9"/>
        <v>44184</v>
      </c>
    </row>
    <row r="311" spans="1:17" hidden="1" x14ac:dyDescent="0.35">
      <c r="A311" s="49" t="s">
        <v>635</v>
      </c>
      <c r="B311" s="60" t="s">
        <v>464</v>
      </c>
      <c r="C311" s="58">
        <v>10160.3863056553</v>
      </c>
      <c r="D311" s="60">
        <v>184</v>
      </c>
      <c r="E311" s="60">
        <v>43</v>
      </c>
      <c r="F311" s="59">
        <v>30.229446785099157</v>
      </c>
      <c r="G311" s="59" t="s">
        <v>440</v>
      </c>
      <c r="H311" s="60" t="s">
        <v>491</v>
      </c>
      <c r="I311" s="60">
        <v>8967</v>
      </c>
      <c r="J311" s="60">
        <v>997</v>
      </c>
      <c r="K311" s="60">
        <v>48</v>
      </c>
      <c r="L311" s="61">
        <v>4.8144433299899696E-2</v>
      </c>
      <c r="M311" s="60" t="s">
        <v>491</v>
      </c>
      <c r="N311" s="64">
        <v>9812.6190285212579</v>
      </c>
      <c r="O311" s="56">
        <v>44189</v>
      </c>
      <c r="P311" s="56">
        <f t="shared" si="8"/>
        <v>44171</v>
      </c>
      <c r="Q311" s="56">
        <f t="shared" si="9"/>
        <v>44184</v>
      </c>
    </row>
    <row r="312" spans="1:17" hidden="1" x14ac:dyDescent="0.35">
      <c r="A312" s="49" t="s">
        <v>634</v>
      </c>
      <c r="B312" s="60" t="s">
        <v>460</v>
      </c>
      <c r="C312" s="58">
        <v>24185.158020851901</v>
      </c>
      <c r="D312" s="60">
        <v>717</v>
      </c>
      <c r="E312" s="60">
        <v>177</v>
      </c>
      <c r="F312" s="59">
        <v>52.275272015823738</v>
      </c>
      <c r="G312" s="59" t="s">
        <v>436</v>
      </c>
      <c r="H312" s="60" t="s">
        <v>472</v>
      </c>
      <c r="I312" s="60">
        <v>16859</v>
      </c>
      <c r="J312" s="60">
        <v>2720</v>
      </c>
      <c r="K312" s="60">
        <v>198</v>
      </c>
      <c r="L312" s="61">
        <v>7.2794117647058829E-2</v>
      </c>
      <c r="M312" s="60" t="s">
        <v>472</v>
      </c>
      <c r="N312" s="64">
        <v>11246.566996398687</v>
      </c>
      <c r="O312" s="56">
        <v>44189</v>
      </c>
      <c r="P312" s="56">
        <f t="shared" si="8"/>
        <v>44171</v>
      </c>
      <c r="Q312" s="56">
        <f t="shared" si="9"/>
        <v>44184</v>
      </c>
    </row>
    <row r="313" spans="1:17" hidden="1" x14ac:dyDescent="0.35">
      <c r="A313" s="49" t="s">
        <v>633</v>
      </c>
      <c r="B313" s="60" t="s">
        <v>458</v>
      </c>
      <c r="C313" s="58">
        <v>5442.3214995143799</v>
      </c>
      <c r="D313" s="60">
        <v>69</v>
      </c>
      <c r="E313" s="60">
        <v>12</v>
      </c>
      <c r="F313" s="59">
        <v>15.749581446434949</v>
      </c>
      <c r="G313" s="59" t="s">
        <v>444</v>
      </c>
      <c r="H313" s="60" t="s">
        <v>476</v>
      </c>
      <c r="I313" s="60">
        <v>3224</v>
      </c>
      <c r="J313" s="60">
        <v>329</v>
      </c>
      <c r="K313" s="60">
        <v>17</v>
      </c>
      <c r="L313" s="61">
        <v>5.1671732522796353E-2</v>
      </c>
      <c r="M313" s="60" t="s">
        <v>491</v>
      </c>
      <c r="N313" s="64">
        <v>6045.2143451899483</v>
      </c>
      <c r="O313" s="56">
        <v>44189</v>
      </c>
      <c r="P313" s="56">
        <f t="shared" si="8"/>
        <v>44171</v>
      </c>
      <c r="Q313" s="56">
        <f t="shared" si="9"/>
        <v>44184</v>
      </c>
    </row>
    <row r="314" spans="1:17" hidden="1" x14ac:dyDescent="0.35">
      <c r="A314" s="49" t="s">
        <v>632</v>
      </c>
      <c r="B314" s="60" t="s">
        <v>466</v>
      </c>
      <c r="C314" s="58">
        <v>733.94211218720091</v>
      </c>
      <c r="D314" s="60" t="s">
        <v>504</v>
      </c>
      <c r="E314" s="60" t="s">
        <v>504</v>
      </c>
      <c r="F314" s="59">
        <v>9.7321805415564846</v>
      </c>
      <c r="G314" s="65" t="s">
        <v>446</v>
      </c>
      <c r="H314" s="60" t="s">
        <v>476</v>
      </c>
      <c r="I314" s="60">
        <v>507</v>
      </c>
      <c r="J314" s="60">
        <v>54</v>
      </c>
      <c r="K314" s="60">
        <v>1</v>
      </c>
      <c r="L314" s="61">
        <v>1.8518518518518517E-2</v>
      </c>
      <c r="M314" s="60" t="s">
        <v>472</v>
      </c>
      <c r="N314" s="64">
        <v>7357.5284894167025</v>
      </c>
      <c r="O314" s="56">
        <v>44189</v>
      </c>
      <c r="P314" s="56">
        <f t="shared" si="8"/>
        <v>44171</v>
      </c>
      <c r="Q314" s="56">
        <f t="shared" si="9"/>
        <v>44184</v>
      </c>
    </row>
    <row r="315" spans="1:17" hidden="1" x14ac:dyDescent="0.35">
      <c r="A315" s="49" t="s">
        <v>631</v>
      </c>
      <c r="B315" s="60" t="s">
        <v>470</v>
      </c>
      <c r="C315" s="58">
        <v>445.14881003177402</v>
      </c>
      <c r="D315" s="60" t="s">
        <v>504</v>
      </c>
      <c r="E315" s="60">
        <v>0</v>
      </c>
      <c r="F315" s="59">
        <v>0</v>
      </c>
      <c r="G315" s="65" t="s">
        <v>446</v>
      </c>
      <c r="H315" s="60" t="s">
        <v>472</v>
      </c>
      <c r="I315" s="60">
        <v>289</v>
      </c>
      <c r="J315" s="60">
        <v>26</v>
      </c>
      <c r="K315" s="60">
        <v>0</v>
      </c>
      <c r="L315" s="61">
        <v>0</v>
      </c>
      <c r="M315" s="60" t="s">
        <v>472</v>
      </c>
      <c r="N315" s="64">
        <v>5840.743457933575</v>
      </c>
      <c r="O315" s="56">
        <v>44189</v>
      </c>
      <c r="P315" s="56">
        <f t="shared" si="8"/>
        <v>44171</v>
      </c>
      <c r="Q315" s="56">
        <f t="shared" si="9"/>
        <v>44184</v>
      </c>
    </row>
    <row r="316" spans="1:17" hidden="1" x14ac:dyDescent="0.35">
      <c r="A316" s="49" t="s">
        <v>630</v>
      </c>
      <c r="B316" s="60" t="s">
        <v>463</v>
      </c>
      <c r="C316" s="58">
        <v>33036.741371399599</v>
      </c>
      <c r="D316" s="60">
        <v>1144</v>
      </c>
      <c r="E316" s="60">
        <v>236</v>
      </c>
      <c r="F316" s="59">
        <v>51.025440637847957</v>
      </c>
      <c r="G316" s="59" t="s">
        <v>440</v>
      </c>
      <c r="H316" s="60" t="s">
        <v>472</v>
      </c>
      <c r="I316" s="60">
        <v>48791</v>
      </c>
      <c r="J316" s="60">
        <v>6102</v>
      </c>
      <c r="K316" s="60">
        <v>287</v>
      </c>
      <c r="L316" s="61">
        <v>4.7033759423139955E-2</v>
      </c>
      <c r="M316" s="60" t="s">
        <v>491</v>
      </c>
      <c r="N316" s="64">
        <v>18470.344672924042</v>
      </c>
      <c r="O316" s="56">
        <v>44189</v>
      </c>
      <c r="P316" s="56">
        <f t="shared" si="8"/>
        <v>44171</v>
      </c>
      <c r="Q316" s="56">
        <f t="shared" si="9"/>
        <v>44184</v>
      </c>
    </row>
    <row r="317" spans="1:17" hidden="1" x14ac:dyDescent="0.35">
      <c r="A317" s="49" t="s">
        <v>629</v>
      </c>
      <c r="B317" s="60" t="s">
        <v>463</v>
      </c>
      <c r="C317" s="58">
        <v>13217.562427383</v>
      </c>
      <c r="D317" s="60">
        <v>265</v>
      </c>
      <c r="E317" s="60">
        <v>49</v>
      </c>
      <c r="F317" s="59">
        <v>26.479920327434979</v>
      </c>
      <c r="G317" s="59" t="s">
        <v>440</v>
      </c>
      <c r="H317" s="60" t="s">
        <v>491</v>
      </c>
      <c r="I317" s="60">
        <v>16834</v>
      </c>
      <c r="J317" s="60">
        <v>2066</v>
      </c>
      <c r="K317" s="60">
        <v>58</v>
      </c>
      <c r="L317" s="61">
        <v>2.8073572120038724E-2</v>
      </c>
      <c r="M317" s="60" t="s">
        <v>491</v>
      </c>
      <c r="N317" s="64">
        <v>15630.718684708767</v>
      </c>
      <c r="O317" s="56">
        <v>44189</v>
      </c>
      <c r="P317" s="56">
        <f t="shared" si="8"/>
        <v>44171</v>
      </c>
      <c r="Q317" s="56">
        <f t="shared" si="9"/>
        <v>44184</v>
      </c>
    </row>
    <row r="318" spans="1:17" hidden="1" x14ac:dyDescent="0.35">
      <c r="A318" s="49" t="s">
        <v>628</v>
      </c>
      <c r="B318" s="60" t="s">
        <v>458</v>
      </c>
      <c r="C318" s="58">
        <v>17180.900653549099</v>
      </c>
      <c r="D318" s="60">
        <v>808</v>
      </c>
      <c r="E318" s="60">
        <v>191</v>
      </c>
      <c r="F318" s="59">
        <v>79.4071126884661</v>
      </c>
      <c r="G318" s="59" t="s">
        <v>436</v>
      </c>
      <c r="H318" s="60" t="s">
        <v>491</v>
      </c>
      <c r="I318" s="60">
        <v>20107</v>
      </c>
      <c r="J318" s="60">
        <v>2375</v>
      </c>
      <c r="K318" s="60">
        <v>212</v>
      </c>
      <c r="L318" s="61">
        <v>8.9263157894736836E-2</v>
      </c>
      <c r="M318" s="60" t="s">
        <v>491</v>
      </c>
      <c r="N318" s="64">
        <v>13823.489512520931</v>
      </c>
      <c r="O318" s="56">
        <v>44189</v>
      </c>
      <c r="P318" s="56">
        <f t="shared" si="8"/>
        <v>44171</v>
      </c>
      <c r="Q318" s="56">
        <f t="shared" si="9"/>
        <v>44184</v>
      </c>
    </row>
    <row r="319" spans="1:17" hidden="1" x14ac:dyDescent="0.35">
      <c r="A319" s="49" t="s">
        <v>627</v>
      </c>
      <c r="B319" s="60" t="s">
        <v>461</v>
      </c>
      <c r="C319" s="58">
        <v>29713.051998029401</v>
      </c>
      <c r="D319" s="60">
        <v>599</v>
      </c>
      <c r="E319" s="60">
        <v>90</v>
      </c>
      <c r="F319" s="59">
        <v>21.635513675935339</v>
      </c>
      <c r="G319" s="59" t="s">
        <v>440</v>
      </c>
      <c r="H319" s="60" t="s">
        <v>491</v>
      </c>
      <c r="I319" s="60">
        <v>95042</v>
      </c>
      <c r="J319" s="60">
        <v>7842</v>
      </c>
      <c r="K319" s="60">
        <v>99</v>
      </c>
      <c r="L319" s="61">
        <v>1.2624330527926549E-2</v>
      </c>
      <c r="M319" s="60" t="s">
        <v>491</v>
      </c>
      <c r="N319" s="64">
        <v>26392.441949484321</v>
      </c>
      <c r="O319" s="56">
        <v>44189</v>
      </c>
      <c r="P319" s="56">
        <f t="shared" si="8"/>
        <v>44171</v>
      </c>
      <c r="Q319" s="56">
        <f t="shared" si="9"/>
        <v>44184</v>
      </c>
    </row>
    <row r="320" spans="1:17" hidden="1" x14ac:dyDescent="0.35">
      <c r="A320" s="49" t="s">
        <v>626</v>
      </c>
      <c r="B320" s="60" t="s">
        <v>471</v>
      </c>
      <c r="C320" s="58">
        <v>2759.83426324726</v>
      </c>
      <c r="D320" s="60">
        <v>26</v>
      </c>
      <c r="E320" s="60">
        <v>6</v>
      </c>
      <c r="F320" s="59">
        <v>15.528882812954333</v>
      </c>
      <c r="G320" s="59" t="s">
        <v>446</v>
      </c>
      <c r="H320" s="60" t="s">
        <v>472</v>
      </c>
      <c r="I320" s="60">
        <v>1818</v>
      </c>
      <c r="J320" s="60">
        <v>144</v>
      </c>
      <c r="K320" s="60">
        <v>7</v>
      </c>
      <c r="L320" s="61">
        <v>4.8611111111111112E-2</v>
      </c>
      <c r="M320" s="60" t="s">
        <v>472</v>
      </c>
      <c r="N320" s="64">
        <v>5217.7046251526554</v>
      </c>
      <c r="O320" s="56">
        <v>44189</v>
      </c>
      <c r="P320" s="56">
        <f t="shared" si="8"/>
        <v>44171</v>
      </c>
      <c r="Q320" s="56">
        <f t="shared" si="9"/>
        <v>44184</v>
      </c>
    </row>
    <row r="321" spans="1:17" hidden="1" x14ac:dyDescent="0.35">
      <c r="A321" s="49" t="s">
        <v>625</v>
      </c>
      <c r="B321" s="60" t="s">
        <v>466</v>
      </c>
      <c r="C321" s="58">
        <v>709.250407043618</v>
      </c>
      <c r="D321" s="60">
        <v>8</v>
      </c>
      <c r="E321" s="60" t="s">
        <v>504</v>
      </c>
      <c r="F321" s="59">
        <v>30.212984322268564</v>
      </c>
      <c r="G321" s="59" t="s">
        <v>446</v>
      </c>
      <c r="H321" s="60" t="s">
        <v>476</v>
      </c>
      <c r="I321" s="60">
        <v>774</v>
      </c>
      <c r="J321" s="60">
        <v>70</v>
      </c>
      <c r="K321" s="60">
        <v>4</v>
      </c>
      <c r="L321" s="61">
        <v>5.7142857142857141E-2</v>
      </c>
      <c r="M321" s="60" t="s">
        <v>472</v>
      </c>
      <c r="N321" s="64">
        <v>9869.5748786077311</v>
      </c>
      <c r="O321" s="56">
        <v>44189</v>
      </c>
      <c r="P321" s="56">
        <f t="shared" si="8"/>
        <v>44171</v>
      </c>
      <c r="Q321" s="56">
        <f t="shared" si="9"/>
        <v>44184</v>
      </c>
    </row>
    <row r="322" spans="1:17" hidden="1" x14ac:dyDescent="0.35">
      <c r="A322" s="49" t="s">
        <v>624</v>
      </c>
      <c r="B322" s="60" t="s">
        <v>467</v>
      </c>
      <c r="C322" s="58">
        <v>5203.1237660323704</v>
      </c>
      <c r="D322" s="60">
        <v>119</v>
      </c>
      <c r="E322" s="60">
        <v>21</v>
      </c>
      <c r="F322" s="59">
        <v>28.828835665845041</v>
      </c>
      <c r="G322" s="59" t="s">
        <v>440</v>
      </c>
      <c r="H322" s="60" t="s">
        <v>491</v>
      </c>
      <c r="I322" s="60">
        <v>7022</v>
      </c>
      <c r="J322" s="60">
        <v>662</v>
      </c>
      <c r="K322" s="60">
        <v>26</v>
      </c>
      <c r="L322" s="61">
        <v>3.9274924471299093E-2</v>
      </c>
      <c r="M322" s="60" t="s">
        <v>491</v>
      </c>
      <c r="N322" s="64">
        <v>12723.126140526281</v>
      </c>
      <c r="O322" s="56">
        <v>44189</v>
      </c>
      <c r="P322" s="56">
        <f t="shared" ref="P322:P385" si="10">O322-18</f>
        <v>44171</v>
      </c>
      <c r="Q322" s="56">
        <f t="shared" ref="Q322:Q385" si="11">O322-5</f>
        <v>44184</v>
      </c>
    </row>
    <row r="323" spans="1:17" hidden="1" x14ac:dyDescent="0.35">
      <c r="A323" s="49" t="s">
        <v>623</v>
      </c>
      <c r="B323" s="60" t="s">
        <v>458</v>
      </c>
      <c r="C323" s="58">
        <v>7840.6389864339299</v>
      </c>
      <c r="D323" s="60">
        <v>228</v>
      </c>
      <c r="E323" s="60">
        <v>46</v>
      </c>
      <c r="F323" s="59">
        <v>41.906205494211761</v>
      </c>
      <c r="G323" s="59" t="s">
        <v>436</v>
      </c>
      <c r="H323" s="60" t="s">
        <v>472</v>
      </c>
      <c r="I323" s="60">
        <v>8017</v>
      </c>
      <c r="J323" s="60">
        <v>1047</v>
      </c>
      <c r="K323" s="60">
        <v>52</v>
      </c>
      <c r="L323" s="61">
        <v>4.9665711556829036E-2</v>
      </c>
      <c r="M323" s="60" t="s">
        <v>472</v>
      </c>
      <c r="N323" s="64">
        <v>13353.503481177309</v>
      </c>
      <c r="O323" s="56">
        <v>44189</v>
      </c>
      <c r="P323" s="56">
        <f t="shared" si="10"/>
        <v>44171</v>
      </c>
      <c r="Q323" s="56">
        <f t="shared" si="11"/>
        <v>44184</v>
      </c>
    </row>
    <row r="324" spans="1:17" hidden="1" x14ac:dyDescent="0.35">
      <c r="A324" s="49" t="s">
        <v>622</v>
      </c>
      <c r="B324" s="60" t="s">
        <v>460</v>
      </c>
      <c r="C324" s="58">
        <v>7285.8220530817907</v>
      </c>
      <c r="D324" s="60">
        <v>362</v>
      </c>
      <c r="E324" s="60">
        <v>81</v>
      </c>
      <c r="F324" s="59">
        <v>79.410590096240654</v>
      </c>
      <c r="G324" s="59" t="s">
        <v>436</v>
      </c>
      <c r="H324" s="60" t="s">
        <v>472</v>
      </c>
      <c r="I324" s="60">
        <v>9096</v>
      </c>
      <c r="J324" s="60">
        <v>1139</v>
      </c>
      <c r="K324" s="60">
        <v>87</v>
      </c>
      <c r="L324" s="61">
        <v>7.6382791922739252E-2</v>
      </c>
      <c r="M324" s="60" t="s">
        <v>472</v>
      </c>
      <c r="N324" s="64">
        <v>15633.102094748807</v>
      </c>
      <c r="O324" s="56">
        <v>44189</v>
      </c>
      <c r="P324" s="56">
        <f t="shared" si="10"/>
        <v>44171</v>
      </c>
      <c r="Q324" s="56">
        <f t="shared" si="11"/>
        <v>44184</v>
      </c>
    </row>
    <row r="325" spans="1:17" hidden="1" x14ac:dyDescent="0.35">
      <c r="A325" s="49" t="s">
        <v>621</v>
      </c>
      <c r="B325" s="60" t="s">
        <v>458</v>
      </c>
      <c r="C325" s="58">
        <v>3703.8770272844695</v>
      </c>
      <c r="D325" s="60">
        <v>92</v>
      </c>
      <c r="E325" s="60">
        <v>27</v>
      </c>
      <c r="F325" s="59">
        <v>52.068991879716329</v>
      </c>
      <c r="G325" s="59" t="s">
        <v>436</v>
      </c>
      <c r="H325" s="60" t="s">
        <v>491</v>
      </c>
      <c r="I325" s="60">
        <v>4304</v>
      </c>
      <c r="J325" s="60">
        <v>494</v>
      </c>
      <c r="K325" s="60">
        <v>30</v>
      </c>
      <c r="L325" s="61">
        <v>6.0728744939271252E-2</v>
      </c>
      <c r="M325" s="60" t="s">
        <v>491</v>
      </c>
      <c r="N325" s="64">
        <v>13337.375845930299</v>
      </c>
      <c r="O325" s="56">
        <v>44189</v>
      </c>
      <c r="P325" s="56">
        <f t="shared" si="10"/>
        <v>44171</v>
      </c>
      <c r="Q325" s="56">
        <f t="shared" si="11"/>
        <v>44184</v>
      </c>
    </row>
    <row r="326" spans="1:17" hidden="1" x14ac:dyDescent="0.35">
      <c r="A326" s="49" t="s">
        <v>620</v>
      </c>
      <c r="B326" s="60" t="s">
        <v>467</v>
      </c>
      <c r="C326" s="58">
        <v>4036.3842504603494</v>
      </c>
      <c r="D326" s="60">
        <v>87</v>
      </c>
      <c r="E326" s="60">
        <v>25</v>
      </c>
      <c r="F326" s="59">
        <v>44.240443300476784</v>
      </c>
      <c r="G326" s="59" t="s">
        <v>440</v>
      </c>
      <c r="H326" s="60" t="s">
        <v>472</v>
      </c>
      <c r="I326" s="60">
        <v>4171</v>
      </c>
      <c r="J326" s="60">
        <v>490</v>
      </c>
      <c r="K326" s="60">
        <v>26</v>
      </c>
      <c r="L326" s="61">
        <v>5.3061224489795916E-2</v>
      </c>
      <c r="M326" s="60" t="s">
        <v>472</v>
      </c>
      <c r="N326" s="64">
        <v>12139.577641650829</v>
      </c>
      <c r="O326" s="56">
        <v>44189</v>
      </c>
      <c r="P326" s="56">
        <f t="shared" si="10"/>
        <v>44171</v>
      </c>
      <c r="Q326" s="56">
        <f t="shared" si="11"/>
        <v>44184</v>
      </c>
    </row>
    <row r="327" spans="1:17" hidden="1" x14ac:dyDescent="0.35">
      <c r="A327" s="49" t="s">
        <v>619</v>
      </c>
      <c r="B327" s="60" t="s">
        <v>465</v>
      </c>
      <c r="C327" s="58">
        <v>29347.864073528101</v>
      </c>
      <c r="D327" s="60">
        <v>1372</v>
      </c>
      <c r="E327" s="60">
        <v>229</v>
      </c>
      <c r="F327" s="59">
        <v>55.735377593959456</v>
      </c>
      <c r="G327" s="59" t="s">
        <v>436</v>
      </c>
      <c r="H327" s="60" t="s">
        <v>472</v>
      </c>
      <c r="I327" s="60">
        <v>27934</v>
      </c>
      <c r="J327" s="60">
        <v>3565</v>
      </c>
      <c r="K327" s="60">
        <v>262</v>
      </c>
      <c r="L327" s="61">
        <v>7.3492286115007008E-2</v>
      </c>
      <c r="M327" s="60" t="s">
        <v>472</v>
      </c>
      <c r="N327" s="64">
        <v>12147.391684342867</v>
      </c>
      <c r="O327" s="56">
        <v>44189</v>
      </c>
      <c r="P327" s="56">
        <f t="shared" si="10"/>
        <v>44171</v>
      </c>
      <c r="Q327" s="56">
        <f t="shared" si="11"/>
        <v>44184</v>
      </c>
    </row>
    <row r="328" spans="1:17" hidden="1" x14ac:dyDescent="0.35">
      <c r="A328" s="49" t="s">
        <v>618</v>
      </c>
      <c r="B328" s="60" t="s">
        <v>470</v>
      </c>
      <c r="C328" s="58">
        <v>1175.1166229483399</v>
      </c>
      <c r="D328" s="60">
        <v>18</v>
      </c>
      <c r="E328" s="60" t="s">
        <v>504</v>
      </c>
      <c r="F328" s="59">
        <v>12.156848100635122</v>
      </c>
      <c r="G328" s="65" t="s">
        <v>446</v>
      </c>
      <c r="H328" s="60" t="s">
        <v>472</v>
      </c>
      <c r="I328" s="60">
        <v>1213</v>
      </c>
      <c r="J328" s="60">
        <v>152</v>
      </c>
      <c r="K328" s="60">
        <v>2</v>
      </c>
      <c r="L328" s="61">
        <v>1.3157894736842105E-2</v>
      </c>
      <c r="M328" s="60" t="s">
        <v>472</v>
      </c>
      <c r="N328" s="64">
        <v>12934.886379075771</v>
      </c>
      <c r="O328" s="56">
        <v>44189</v>
      </c>
      <c r="P328" s="56">
        <f t="shared" si="10"/>
        <v>44171</v>
      </c>
      <c r="Q328" s="56">
        <f t="shared" si="11"/>
        <v>44184</v>
      </c>
    </row>
    <row r="329" spans="1:17" hidden="1" x14ac:dyDescent="0.35">
      <c r="A329" s="49" t="s">
        <v>617</v>
      </c>
      <c r="B329" s="60" t="s">
        <v>468</v>
      </c>
      <c r="C329" s="58">
        <v>2871.29045841678</v>
      </c>
      <c r="D329" s="60">
        <v>49</v>
      </c>
      <c r="E329" s="60">
        <v>12</v>
      </c>
      <c r="F329" s="59">
        <v>29.852182130521303</v>
      </c>
      <c r="G329" s="59" t="s">
        <v>444</v>
      </c>
      <c r="H329" s="60" t="s">
        <v>472</v>
      </c>
      <c r="I329" s="60">
        <v>3348</v>
      </c>
      <c r="J329" s="60">
        <v>294</v>
      </c>
      <c r="K329" s="60">
        <v>13</v>
      </c>
      <c r="L329" s="61">
        <v>4.4217687074829932E-2</v>
      </c>
      <c r="M329" s="60" t="s">
        <v>472</v>
      </c>
      <c r="N329" s="64">
        <v>10239.298470768807</v>
      </c>
      <c r="O329" s="56">
        <v>44189</v>
      </c>
      <c r="P329" s="56">
        <f t="shared" si="10"/>
        <v>44171</v>
      </c>
      <c r="Q329" s="56">
        <f t="shared" si="11"/>
        <v>44184</v>
      </c>
    </row>
    <row r="330" spans="1:17" hidden="1" x14ac:dyDescent="0.35">
      <c r="A330" s="49" t="s">
        <v>616</v>
      </c>
      <c r="B330" s="60" t="s">
        <v>458</v>
      </c>
      <c r="C330" s="58">
        <v>18711.126473274999</v>
      </c>
      <c r="D330" s="60">
        <v>830</v>
      </c>
      <c r="E330" s="60">
        <v>160</v>
      </c>
      <c r="F330" s="59">
        <v>61.079013307375135</v>
      </c>
      <c r="G330" s="59" t="s">
        <v>436</v>
      </c>
      <c r="H330" s="60" t="s">
        <v>472</v>
      </c>
      <c r="I330" s="60">
        <v>24016</v>
      </c>
      <c r="J330" s="60">
        <v>3322</v>
      </c>
      <c r="K330" s="60">
        <v>189</v>
      </c>
      <c r="L330" s="61">
        <v>5.6893437688139675E-2</v>
      </c>
      <c r="M330" s="60" t="s">
        <v>472</v>
      </c>
      <c r="N330" s="64">
        <v>17754.142193121268</v>
      </c>
      <c r="O330" s="56">
        <v>44189</v>
      </c>
      <c r="P330" s="56">
        <f t="shared" si="10"/>
        <v>44171</v>
      </c>
      <c r="Q330" s="56">
        <f t="shared" si="11"/>
        <v>44184</v>
      </c>
    </row>
    <row r="331" spans="1:17" hidden="1" x14ac:dyDescent="0.35">
      <c r="A331" s="49" t="s">
        <v>615</v>
      </c>
      <c r="B331" s="60" t="s">
        <v>465</v>
      </c>
      <c r="C331" s="58">
        <v>41355.060735064602</v>
      </c>
      <c r="D331" s="60">
        <v>1425</v>
      </c>
      <c r="E331" s="60">
        <v>224</v>
      </c>
      <c r="F331" s="59">
        <v>38.689339867015924</v>
      </c>
      <c r="G331" s="59" t="s">
        <v>436</v>
      </c>
      <c r="H331" s="60" t="s">
        <v>472</v>
      </c>
      <c r="I331" s="60">
        <v>36249</v>
      </c>
      <c r="J331" s="60">
        <v>4218</v>
      </c>
      <c r="K331" s="60">
        <v>252</v>
      </c>
      <c r="L331" s="61">
        <v>5.9743954480796585E-2</v>
      </c>
      <c r="M331" s="60" t="s">
        <v>476</v>
      </c>
      <c r="N331" s="64">
        <v>10199.477222442074</v>
      </c>
      <c r="O331" s="56">
        <v>44189</v>
      </c>
      <c r="P331" s="56">
        <f t="shared" si="10"/>
        <v>44171</v>
      </c>
      <c r="Q331" s="56">
        <f t="shared" si="11"/>
        <v>44184</v>
      </c>
    </row>
    <row r="332" spans="1:17" hidden="1" x14ac:dyDescent="0.35">
      <c r="A332" s="49" t="s">
        <v>614</v>
      </c>
      <c r="B332" s="60" t="s">
        <v>463</v>
      </c>
      <c r="C332" s="58">
        <v>23089.216116875701</v>
      </c>
      <c r="D332" s="60">
        <v>583</v>
      </c>
      <c r="E332" s="60">
        <v>135</v>
      </c>
      <c r="F332" s="59">
        <v>41.7634669537753</v>
      </c>
      <c r="G332" s="59" t="s">
        <v>436</v>
      </c>
      <c r="H332" s="60" t="s">
        <v>472</v>
      </c>
      <c r="I332" s="60">
        <v>21091</v>
      </c>
      <c r="J332" s="60">
        <v>2353</v>
      </c>
      <c r="K332" s="60">
        <v>151</v>
      </c>
      <c r="L332" s="61">
        <v>6.4173395665108379E-2</v>
      </c>
      <c r="M332" s="60" t="s">
        <v>472</v>
      </c>
      <c r="N332" s="64">
        <v>10190.904654750117</v>
      </c>
      <c r="O332" s="56">
        <v>44189</v>
      </c>
      <c r="P332" s="56">
        <f t="shared" si="10"/>
        <v>44171</v>
      </c>
      <c r="Q332" s="56">
        <f t="shared" si="11"/>
        <v>44184</v>
      </c>
    </row>
    <row r="333" spans="1:17" hidden="1" x14ac:dyDescent="0.35">
      <c r="A333" s="49" t="s">
        <v>613</v>
      </c>
      <c r="B333" s="60" t="s">
        <v>464</v>
      </c>
      <c r="C333" s="58">
        <v>1711.2133241641</v>
      </c>
      <c r="D333" s="60">
        <v>26</v>
      </c>
      <c r="E333" s="60">
        <v>5</v>
      </c>
      <c r="F333" s="59">
        <v>20.870738446202527</v>
      </c>
      <c r="G333" s="59" t="s">
        <v>446</v>
      </c>
      <c r="H333" s="60" t="s">
        <v>491</v>
      </c>
      <c r="I333" s="60">
        <v>822</v>
      </c>
      <c r="J333" s="60">
        <v>63</v>
      </c>
      <c r="K333" s="60">
        <v>5</v>
      </c>
      <c r="L333" s="61">
        <v>7.9365079365079361E-2</v>
      </c>
      <c r="M333" s="60" t="s">
        <v>491</v>
      </c>
      <c r="N333" s="64">
        <v>3681.598261910126</v>
      </c>
      <c r="O333" s="56">
        <v>44189</v>
      </c>
      <c r="P333" s="56">
        <f t="shared" si="10"/>
        <v>44171</v>
      </c>
      <c r="Q333" s="56">
        <f t="shared" si="11"/>
        <v>44184</v>
      </c>
    </row>
    <row r="334" spans="1:17" hidden="1" x14ac:dyDescent="0.35">
      <c r="A334" s="49" t="s">
        <v>612</v>
      </c>
      <c r="B334" s="60" t="s">
        <v>458</v>
      </c>
      <c r="C334" s="58">
        <v>7315.6481145470188</v>
      </c>
      <c r="D334" s="60">
        <v>195</v>
      </c>
      <c r="E334" s="60">
        <v>54</v>
      </c>
      <c r="F334" s="59">
        <v>52.72455422607063</v>
      </c>
      <c r="G334" s="59" t="s">
        <v>436</v>
      </c>
      <c r="H334" s="60" t="s">
        <v>476</v>
      </c>
      <c r="I334" s="60">
        <v>7006</v>
      </c>
      <c r="J334" s="60">
        <v>726</v>
      </c>
      <c r="K334" s="60">
        <v>55</v>
      </c>
      <c r="L334" s="61">
        <v>7.575757575757576E-2</v>
      </c>
      <c r="M334" s="60" t="s">
        <v>491</v>
      </c>
      <c r="N334" s="64">
        <v>9923.9327621070734</v>
      </c>
      <c r="O334" s="56">
        <v>44189</v>
      </c>
      <c r="P334" s="56">
        <f t="shared" si="10"/>
        <v>44171</v>
      </c>
      <c r="Q334" s="56">
        <f t="shared" si="11"/>
        <v>44184</v>
      </c>
    </row>
    <row r="335" spans="1:17" hidden="1" x14ac:dyDescent="0.35">
      <c r="A335" s="49" t="s">
        <v>611</v>
      </c>
      <c r="B335" s="60" t="s">
        <v>463</v>
      </c>
      <c r="C335" s="58">
        <v>10981.723636578799</v>
      </c>
      <c r="D335" s="60">
        <v>262</v>
      </c>
      <c r="E335" s="60">
        <v>35</v>
      </c>
      <c r="F335" s="59">
        <v>22.76509665270396</v>
      </c>
      <c r="G335" s="59" t="s">
        <v>440</v>
      </c>
      <c r="H335" s="60" t="s">
        <v>472</v>
      </c>
      <c r="I335" s="60">
        <v>18283</v>
      </c>
      <c r="J335" s="60">
        <v>2246</v>
      </c>
      <c r="K335" s="60">
        <v>42</v>
      </c>
      <c r="L335" s="61">
        <v>1.8699910952804988E-2</v>
      </c>
      <c r="M335" s="60" t="s">
        <v>491</v>
      </c>
      <c r="N335" s="64">
        <v>20452.162832789239</v>
      </c>
      <c r="O335" s="56">
        <v>44189</v>
      </c>
      <c r="P335" s="56">
        <f t="shared" si="10"/>
        <v>44171</v>
      </c>
      <c r="Q335" s="56">
        <f t="shared" si="11"/>
        <v>44184</v>
      </c>
    </row>
    <row r="336" spans="1:17" hidden="1" x14ac:dyDescent="0.35">
      <c r="A336" s="49" t="s">
        <v>610</v>
      </c>
      <c r="B336" s="60" t="s">
        <v>469</v>
      </c>
      <c r="C336" s="58">
        <v>16752.226867065601</v>
      </c>
      <c r="D336" s="60">
        <v>704</v>
      </c>
      <c r="E336" s="60">
        <v>161</v>
      </c>
      <c r="F336" s="59">
        <v>68.647589907038977</v>
      </c>
      <c r="G336" s="59" t="s">
        <v>436</v>
      </c>
      <c r="H336" s="60" t="s">
        <v>491</v>
      </c>
      <c r="I336" s="60">
        <v>14346</v>
      </c>
      <c r="J336" s="60">
        <v>1795</v>
      </c>
      <c r="K336" s="60">
        <v>183</v>
      </c>
      <c r="L336" s="61">
        <v>0.10194986072423398</v>
      </c>
      <c r="M336" s="60" t="s">
        <v>491</v>
      </c>
      <c r="N336" s="64">
        <v>10714.993381142172</v>
      </c>
      <c r="O336" s="56">
        <v>44189</v>
      </c>
      <c r="P336" s="56">
        <f t="shared" si="10"/>
        <v>44171</v>
      </c>
      <c r="Q336" s="56">
        <f t="shared" si="11"/>
        <v>44184</v>
      </c>
    </row>
    <row r="337" spans="1:17" hidden="1" x14ac:dyDescent="0.35">
      <c r="A337" s="49" t="s">
        <v>609</v>
      </c>
      <c r="B337" s="60" t="s">
        <v>461</v>
      </c>
      <c r="C337" s="58">
        <v>14695.182980035201</v>
      </c>
      <c r="D337" s="60">
        <v>412</v>
      </c>
      <c r="E337" s="60">
        <v>67</v>
      </c>
      <c r="F337" s="59">
        <v>32.566551176777672</v>
      </c>
      <c r="G337" s="59" t="s">
        <v>440</v>
      </c>
      <c r="H337" s="60" t="s">
        <v>476</v>
      </c>
      <c r="I337" s="60">
        <v>17076</v>
      </c>
      <c r="J337" s="60">
        <v>1772</v>
      </c>
      <c r="K337" s="60">
        <v>68</v>
      </c>
      <c r="L337" s="61">
        <v>3.8374717832957109E-2</v>
      </c>
      <c r="M337" s="60" t="s">
        <v>476</v>
      </c>
      <c r="N337" s="64">
        <v>12058.373158111946</v>
      </c>
      <c r="O337" s="56">
        <v>44189</v>
      </c>
      <c r="P337" s="56">
        <f t="shared" si="10"/>
        <v>44171</v>
      </c>
      <c r="Q337" s="56">
        <f t="shared" si="11"/>
        <v>44184</v>
      </c>
    </row>
    <row r="338" spans="1:17" hidden="1" x14ac:dyDescent="0.35">
      <c r="A338" s="49" t="s">
        <v>608</v>
      </c>
      <c r="B338" s="60" t="s">
        <v>461</v>
      </c>
      <c r="C338" s="58">
        <v>56177.316442514697</v>
      </c>
      <c r="D338" s="60">
        <v>2073</v>
      </c>
      <c r="E338" s="60">
        <v>497</v>
      </c>
      <c r="F338" s="59">
        <v>63.192765778206144</v>
      </c>
      <c r="G338" s="59" t="s">
        <v>436</v>
      </c>
      <c r="H338" s="60" t="s">
        <v>491</v>
      </c>
      <c r="I338" s="60">
        <v>49952</v>
      </c>
      <c r="J338" s="60">
        <v>6506</v>
      </c>
      <c r="K338" s="60">
        <v>558</v>
      </c>
      <c r="L338" s="61">
        <v>8.5766984322164161E-2</v>
      </c>
      <c r="M338" s="60" t="s">
        <v>476</v>
      </c>
      <c r="N338" s="64">
        <v>11581.186877549555</v>
      </c>
      <c r="O338" s="56">
        <v>44189</v>
      </c>
      <c r="P338" s="56">
        <f t="shared" si="10"/>
        <v>44171</v>
      </c>
      <c r="Q338" s="56">
        <f t="shared" si="11"/>
        <v>44184</v>
      </c>
    </row>
    <row r="339" spans="1:17" hidden="1" x14ac:dyDescent="0.35">
      <c r="A339" s="49" t="s">
        <v>607</v>
      </c>
      <c r="B339" s="60" t="s">
        <v>466</v>
      </c>
      <c r="C339" s="58">
        <v>1451.48737987204</v>
      </c>
      <c r="D339" s="60">
        <v>27</v>
      </c>
      <c r="E339" s="60">
        <v>10</v>
      </c>
      <c r="F339" s="59">
        <v>49.210604528210517</v>
      </c>
      <c r="G339" s="59" t="s">
        <v>446</v>
      </c>
      <c r="H339" s="60" t="s">
        <v>472</v>
      </c>
      <c r="I339" s="60">
        <v>903</v>
      </c>
      <c r="J339" s="60">
        <v>99</v>
      </c>
      <c r="K339" s="60">
        <v>13</v>
      </c>
      <c r="L339" s="61">
        <v>0.13131313131313133</v>
      </c>
      <c r="M339" s="60" t="s">
        <v>491</v>
      </c>
      <c r="N339" s="64">
        <v>6820.589787609978</v>
      </c>
      <c r="O339" s="56">
        <v>44189</v>
      </c>
      <c r="P339" s="56">
        <f t="shared" si="10"/>
        <v>44171</v>
      </c>
      <c r="Q339" s="56">
        <f t="shared" si="11"/>
        <v>44184</v>
      </c>
    </row>
    <row r="340" spans="1:17" hidden="1" x14ac:dyDescent="0.35">
      <c r="A340" s="49" t="s">
        <v>606</v>
      </c>
      <c r="B340" s="60" t="s">
        <v>460</v>
      </c>
      <c r="C340" s="58">
        <v>15539.121805317</v>
      </c>
      <c r="D340" s="60">
        <v>594</v>
      </c>
      <c r="E340" s="60">
        <v>153</v>
      </c>
      <c r="F340" s="59">
        <v>70.329401915312957</v>
      </c>
      <c r="G340" s="59" t="s">
        <v>436</v>
      </c>
      <c r="H340" s="60" t="s">
        <v>491</v>
      </c>
      <c r="I340" s="60">
        <v>12635</v>
      </c>
      <c r="J340" s="60">
        <v>1650</v>
      </c>
      <c r="K340" s="60">
        <v>169</v>
      </c>
      <c r="L340" s="61">
        <v>0.10242424242424242</v>
      </c>
      <c r="M340" s="60" t="s">
        <v>491</v>
      </c>
      <c r="N340" s="64">
        <v>10618.360681331566</v>
      </c>
      <c r="O340" s="56">
        <v>44189</v>
      </c>
      <c r="P340" s="56">
        <f t="shared" si="10"/>
        <v>44171</v>
      </c>
      <c r="Q340" s="56">
        <f t="shared" si="11"/>
        <v>44184</v>
      </c>
    </row>
    <row r="341" spans="1:17" hidden="1" x14ac:dyDescent="0.35">
      <c r="A341" s="49" t="s">
        <v>605</v>
      </c>
      <c r="B341" s="60" t="s">
        <v>465</v>
      </c>
      <c r="C341" s="58">
        <v>14533.4559376543</v>
      </c>
      <c r="D341" s="60">
        <v>647</v>
      </c>
      <c r="E341" s="60">
        <v>123</v>
      </c>
      <c r="F341" s="59">
        <v>60.451652541579186</v>
      </c>
      <c r="G341" s="59" t="s">
        <v>436</v>
      </c>
      <c r="H341" s="60" t="s">
        <v>472</v>
      </c>
      <c r="I341" s="60">
        <v>24501</v>
      </c>
      <c r="J341" s="60">
        <v>2099</v>
      </c>
      <c r="K341" s="60">
        <v>155</v>
      </c>
      <c r="L341" s="61">
        <v>7.3844687946641258E-2</v>
      </c>
      <c r="M341" s="60" t="s">
        <v>472</v>
      </c>
      <c r="N341" s="64">
        <v>14442.538712088177</v>
      </c>
      <c r="O341" s="56">
        <v>44189</v>
      </c>
      <c r="P341" s="56">
        <f t="shared" si="10"/>
        <v>44171</v>
      </c>
      <c r="Q341" s="56">
        <f t="shared" si="11"/>
        <v>44184</v>
      </c>
    </row>
    <row r="342" spans="1:17" hidden="1" x14ac:dyDescent="0.35">
      <c r="A342" s="49" t="s">
        <v>604</v>
      </c>
      <c r="B342" s="60" t="s">
        <v>464</v>
      </c>
      <c r="C342" s="58">
        <v>2458.2722255157701</v>
      </c>
      <c r="D342" s="60">
        <v>40</v>
      </c>
      <c r="E342" s="60">
        <v>10</v>
      </c>
      <c r="F342" s="59">
        <v>29.056412340006403</v>
      </c>
      <c r="G342" s="59" t="s">
        <v>446</v>
      </c>
      <c r="H342" s="60" t="s">
        <v>472</v>
      </c>
      <c r="I342" s="60">
        <v>3774</v>
      </c>
      <c r="J342" s="60">
        <v>466</v>
      </c>
      <c r="K342" s="60">
        <v>10</v>
      </c>
      <c r="L342" s="61">
        <v>2.1459227467811159E-2</v>
      </c>
      <c r="M342" s="60" t="s">
        <v>472</v>
      </c>
      <c r="N342" s="64">
        <v>18956.40341062018</v>
      </c>
      <c r="O342" s="56">
        <v>44189</v>
      </c>
      <c r="P342" s="56">
        <f t="shared" si="10"/>
        <v>44171</v>
      </c>
      <c r="Q342" s="56">
        <f t="shared" si="11"/>
        <v>44184</v>
      </c>
    </row>
    <row r="343" spans="1:17" hidden="1" x14ac:dyDescent="0.35">
      <c r="A343" s="49" t="s">
        <v>603</v>
      </c>
      <c r="B343" s="60" t="s">
        <v>470</v>
      </c>
      <c r="C343" s="58">
        <v>7178.4740239266202</v>
      </c>
      <c r="D343" s="60">
        <v>146</v>
      </c>
      <c r="E343" s="60">
        <v>24</v>
      </c>
      <c r="F343" s="59">
        <v>23.880921050515983</v>
      </c>
      <c r="G343" s="59" t="s">
        <v>440</v>
      </c>
      <c r="H343" s="60" t="s">
        <v>491</v>
      </c>
      <c r="I343" s="60">
        <v>44468</v>
      </c>
      <c r="J343" s="60">
        <v>1895</v>
      </c>
      <c r="K343" s="60">
        <v>26</v>
      </c>
      <c r="L343" s="61">
        <v>1.3720316622691292E-2</v>
      </c>
      <c r="M343" s="60" t="s">
        <v>491</v>
      </c>
      <c r="N343" s="64">
        <v>26398.368144591215</v>
      </c>
      <c r="O343" s="56">
        <v>44189</v>
      </c>
      <c r="P343" s="56">
        <f t="shared" si="10"/>
        <v>44171</v>
      </c>
      <c r="Q343" s="56">
        <f t="shared" si="11"/>
        <v>44184</v>
      </c>
    </row>
    <row r="344" spans="1:17" hidden="1" x14ac:dyDescent="0.35">
      <c r="A344" s="49" t="s">
        <v>602</v>
      </c>
      <c r="B344" s="60" t="s">
        <v>463</v>
      </c>
      <c r="C344" s="58">
        <v>24460.265400539301</v>
      </c>
      <c r="D344" s="60">
        <v>1069</v>
      </c>
      <c r="E344" s="60">
        <v>268</v>
      </c>
      <c r="F344" s="59">
        <v>78.261036131010584</v>
      </c>
      <c r="G344" s="59" t="s">
        <v>436</v>
      </c>
      <c r="H344" s="60" t="s">
        <v>491</v>
      </c>
      <c r="I344" s="60">
        <v>23217</v>
      </c>
      <c r="J344" s="60">
        <v>3095</v>
      </c>
      <c r="K344" s="60">
        <v>292</v>
      </c>
      <c r="L344" s="61">
        <v>9.4345718901453962E-2</v>
      </c>
      <c r="M344" s="60" t="s">
        <v>491</v>
      </c>
      <c r="N344" s="64">
        <v>12653.174237151823</v>
      </c>
      <c r="O344" s="56">
        <v>44189</v>
      </c>
      <c r="P344" s="56">
        <f t="shared" si="10"/>
        <v>44171</v>
      </c>
      <c r="Q344" s="56">
        <f t="shared" si="11"/>
        <v>44184</v>
      </c>
    </row>
    <row r="345" spans="1:17" hidden="1" x14ac:dyDescent="0.35">
      <c r="A345" s="49" t="s">
        <v>601</v>
      </c>
      <c r="B345" s="60" t="s">
        <v>458</v>
      </c>
      <c r="C345" s="58">
        <v>10765.112077551599</v>
      </c>
      <c r="D345" s="60">
        <v>274</v>
      </c>
      <c r="E345" s="60">
        <v>53</v>
      </c>
      <c r="F345" s="59">
        <v>35.166510654437168</v>
      </c>
      <c r="G345" s="59" t="s">
        <v>436</v>
      </c>
      <c r="H345" s="60" t="s">
        <v>472</v>
      </c>
      <c r="I345" s="60">
        <v>8437</v>
      </c>
      <c r="J345" s="60">
        <v>1001</v>
      </c>
      <c r="K345" s="60">
        <v>55</v>
      </c>
      <c r="L345" s="61">
        <v>5.4945054945054944E-2</v>
      </c>
      <c r="M345" s="60" t="s">
        <v>472</v>
      </c>
      <c r="N345" s="64">
        <v>9298.5562322883488</v>
      </c>
      <c r="O345" s="56">
        <v>44189</v>
      </c>
      <c r="P345" s="56">
        <f t="shared" si="10"/>
        <v>44171</v>
      </c>
      <c r="Q345" s="56">
        <f t="shared" si="11"/>
        <v>44184</v>
      </c>
    </row>
    <row r="346" spans="1:17" hidden="1" x14ac:dyDescent="0.35">
      <c r="A346" s="49" t="s">
        <v>600</v>
      </c>
      <c r="B346" s="60" t="s">
        <v>463</v>
      </c>
      <c r="C346" s="58">
        <v>22284.2851538703</v>
      </c>
      <c r="D346" s="60">
        <v>596</v>
      </c>
      <c r="E346" s="60">
        <v>174</v>
      </c>
      <c r="F346" s="59">
        <v>55.772807351699385</v>
      </c>
      <c r="G346" s="59" t="s">
        <v>440</v>
      </c>
      <c r="H346" s="60" t="s">
        <v>491</v>
      </c>
      <c r="I346" s="60">
        <v>32161</v>
      </c>
      <c r="J346" s="60">
        <v>4715</v>
      </c>
      <c r="K346" s="60">
        <v>190</v>
      </c>
      <c r="L346" s="61">
        <v>4.0296924708377521E-2</v>
      </c>
      <c r="M346" s="60" t="s">
        <v>491</v>
      </c>
      <c r="N346" s="64">
        <v>21158.408122331475</v>
      </c>
      <c r="O346" s="56">
        <v>44189</v>
      </c>
      <c r="P346" s="56">
        <f t="shared" si="10"/>
        <v>44171</v>
      </c>
      <c r="Q346" s="56">
        <f t="shared" si="11"/>
        <v>44184</v>
      </c>
    </row>
    <row r="347" spans="1:17" hidden="1" x14ac:dyDescent="0.35">
      <c r="A347" s="49" t="s">
        <v>599</v>
      </c>
      <c r="B347" s="60" t="s">
        <v>470</v>
      </c>
      <c r="C347" s="58">
        <v>845.307934845815</v>
      </c>
      <c r="D347" s="60">
        <v>6</v>
      </c>
      <c r="E347" s="60">
        <v>0</v>
      </c>
      <c r="F347" s="59">
        <v>0</v>
      </c>
      <c r="G347" s="65" t="s">
        <v>446</v>
      </c>
      <c r="H347" s="60" t="s">
        <v>472</v>
      </c>
      <c r="I347" s="60">
        <v>545</v>
      </c>
      <c r="J347" s="60">
        <v>64</v>
      </c>
      <c r="K347" s="60">
        <v>0</v>
      </c>
      <c r="L347" s="61">
        <v>0</v>
      </c>
      <c r="M347" s="60" t="s">
        <v>472</v>
      </c>
      <c r="N347" s="64">
        <v>7571.2053988554671</v>
      </c>
      <c r="O347" s="56">
        <v>44189</v>
      </c>
      <c r="P347" s="56">
        <f t="shared" si="10"/>
        <v>44171</v>
      </c>
      <c r="Q347" s="56">
        <f t="shared" si="11"/>
        <v>44184</v>
      </c>
    </row>
    <row r="348" spans="1:17" hidden="1" x14ac:dyDescent="0.35">
      <c r="A348" s="49" t="s">
        <v>598</v>
      </c>
      <c r="B348" s="60" t="s">
        <v>459</v>
      </c>
      <c r="C348" s="58">
        <v>18868.1392219843</v>
      </c>
      <c r="D348" s="60">
        <v>1278</v>
      </c>
      <c r="E348" s="60">
        <v>255</v>
      </c>
      <c r="F348" s="59">
        <v>96.534615840990071</v>
      </c>
      <c r="G348" s="59" t="s">
        <v>436</v>
      </c>
      <c r="H348" s="60" t="s">
        <v>472</v>
      </c>
      <c r="I348" s="60">
        <v>39022</v>
      </c>
      <c r="J348" s="60">
        <v>4958</v>
      </c>
      <c r="K348" s="60">
        <v>323</v>
      </c>
      <c r="L348" s="61">
        <v>6.514723678902784E-2</v>
      </c>
      <c r="M348" s="60" t="s">
        <v>491</v>
      </c>
      <c r="N348" s="64">
        <v>26277.100999038437</v>
      </c>
      <c r="O348" s="56">
        <v>44189</v>
      </c>
      <c r="P348" s="56">
        <f t="shared" si="10"/>
        <v>44171</v>
      </c>
      <c r="Q348" s="56">
        <f t="shared" si="11"/>
        <v>44184</v>
      </c>
    </row>
    <row r="349" spans="1:17" hidden="1" x14ac:dyDescent="0.35">
      <c r="A349" s="49" t="s">
        <v>597</v>
      </c>
      <c r="B349" s="60" t="s">
        <v>463</v>
      </c>
      <c r="C349" s="58">
        <v>41525.030739602102</v>
      </c>
      <c r="D349" s="60">
        <v>2222</v>
      </c>
      <c r="E349" s="60">
        <v>508</v>
      </c>
      <c r="F349" s="59">
        <v>87.382751173038557</v>
      </c>
      <c r="G349" s="59" t="s">
        <v>436</v>
      </c>
      <c r="H349" s="60" t="s">
        <v>491</v>
      </c>
      <c r="I349" s="60">
        <v>47975</v>
      </c>
      <c r="J349" s="60">
        <v>6861</v>
      </c>
      <c r="K349" s="60">
        <v>577</v>
      </c>
      <c r="L349" s="61">
        <v>8.4098527911383184E-2</v>
      </c>
      <c r="M349" s="60" t="s">
        <v>476</v>
      </c>
      <c r="N349" s="64">
        <v>16522.564529872143</v>
      </c>
      <c r="O349" s="56">
        <v>44189</v>
      </c>
      <c r="P349" s="56">
        <f t="shared" si="10"/>
        <v>44171</v>
      </c>
      <c r="Q349" s="56">
        <f t="shared" si="11"/>
        <v>44184</v>
      </c>
    </row>
    <row r="350" spans="1:17" hidden="1" x14ac:dyDescent="0.35">
      <c r="A350" s="49" t="s">
        <v>458</v>
      </c>
      <c r="B350" s="60" t="s">
        <v>458</v>
      </c>
      <c r="C350" s="58">
        <v>191574.677370558</v>
      </c>
      <c r="D350" s="60">
        <v>13435</v>
      </c>
      <c r="E350" s="60">
        <v>2295</v>
      </c>
      <c r="F350" s="59">
        <v>85.569018660795436</v>
      </c>
      <c r="G350" s="59" t="s">
        <v>436</v>
      </c>
      <c r="H350" s="60" t="s">
        <v>472</v>
      </c>
      <c r="I350" s="60">
        <v>417354</v>
      </c>
      <c r="J350" s="60">
        <v>38001</v>
      </c>
      <c r="K350" s="60">
        <v>2562</v>
      </c>
      <c r="L350" s="61">
        <v>6.7419278440041058E-2</v>
      </c>
      <c r="M350" s="60" t="s">
        <v>491</v>
      </c>
      <c r="N350" s="64">
        <v>19836.128929762275</v>
      </c>
      <c r="O350" s="56">
        <v>44189</v>
      </c>
      <c r="P350" s="56">
        <f t="shared" si="10"/>
        <v>44171</v>
      </c>
      <c r="Q350" s="56">
        <f t="shared" si="11"/>
        <v>44184</v>
      </c>
    </row>
    <row r="351" spans="1:17" hidden="1" x14ac:dyDescent="0.35">
      <c r="A351" s="49" t="s">
        <v>596</v>
      </c>
      <c r="B351" s="60" t="s">
        <v>464</v>
      </c>
      <c r="C351" s="58">
        <v>1046.7288034764699</v>
      </c>
      <c r="D351" s="60">
        <v>19</v>
      </c>
      <c r="E351" s="60" t="s">
        <v>504</v>
      </c>
      <c r="F351" s="59">
        <v>20.471942070764975</v>
      </c>
      <c r="G351" s="59" t="s">
        <v>446</v>
      </c>
      <c r="H351" s="60" t="s">
        <v>472</v>
      </c>
      <c r="I351" s="60">
        <v>1014</v>
      </c>
      <c r="J351" s="60">
        <v>129</v>
      </c>
      <c r="K351" s="60">
        <v>5</v>
      </c>
      <c r="L351" s="61">
        <v>3.875968992248062E-2</v>
      </c>
      <c r="M351" s="60" t="s">
        <v>472</v>
      </c>
      <c r="N351" s="64">
        <v>12324.109126600515</v>
      </c>
      <c r="O351" s="56">
        <v>44189</v>
      </c>
      <c r="P351" s="56">
        <f t="shared" si="10"/>
        <v>44171</v>
      </c>
      <c r="Q351" s="56">
        <f t="shared" si="11"/>
        <v>44184</v>
      </c>
    </row>
    <row r="352" spans="1:17" hidden="1" x14ac:dyDescent="0.35">
      <c r="A352" s="49" t="s">
        <v>595</v>
      </c>
      <c r="B352" s="60" t="s">
        <v>461</v>
      </c>
      <c r="C352" s="58">
        <v>11271.338775648501</v>
      </c>
      <c r="D352" s="60">
        <v>529</v>
      </c>
      <c r="E352" s="60">
        <v>89</v>
      </c>
      <c r="F352" s="59">
        <v>56.400956298796871</v>
      </c>
      <c r="G352" s="59" t="s">
        <v>440</v>
      </c>
      <c r="H352" s="60" t="s">
        <v>491</v>
      </c>
      <c r="I352" s="60">
        <v>15790</v>
      </c>
      <c r="J352" s="60">
        <v>1927</v>
      </c>
      <c r="K352" s="60">
        <v>94</v>
      </c>
      <c r="L352" s="61">
        <v>4.878048780487805E-2</v>
      </c>
      <c r="M352" s="60" t="s">
        <v>491</v>
      </c>
      <c r="N352" s="64">
        <v>17096.460663246537</v>
      </c>
      <c r="O352" s="56">
        <v>44189</v>
      </c>
      <c r="P352" s="56">
        <f t="shared" si="10"/>
        <v>44171</v>
      </c>
      <c r="Q352" s="56">
        <f t="shared" si="11"/>
        <v>44184</v>
      </c>
    </row>
    <row r="353" spans="1:17" hidden="1" x14ac:dyDescent="0.35">
      <c r="A353" s="49" t="s">
        <v>594</v>
      </c>
      <c r="B353" s="60" t="s">
        <v>471</v>
      </c>
      <c r="C353" s="58">
        <v>24061.696973528105</v>
      </c>
      <c r="D353" s="60">
        <v>543</v>
      </c>
      <c r="E353" s="60">
        <v>182</v>
      </c>
      <c r="F353" s="59">
        <v>54.027777069514983</v>
      </c>
      <c r="G353" s="59" t="s">
        <v>436</v>
      </c>
      <c r="H353" s="60" t="s">
        <v>491</v>
      </c>
      <c r="I353" s="60">
        <v>19189</v>
      </c>
      <c r="J353" s="60">
        <v>2822</v>
      </c>
      <c r="K353" s="60">
        <v>206</v>
      </c>
      <c r="L353" s="61">
        <v>7.2997873848334519E-2</v>
      </c>
      <c r="M353" s="60" t="s">
        <v>491</v>
      </c>
      <c r="N353" s="64">
        <v>11728.183606936254</v>
      </c>
      <c r="O353" s="56">
        <v>44189</v>
      </c>
      <c r="P353" s="56">
        <f t="shared" si="10"/>
        <v>44171</v>
      </c>
      <c r="Q353" s="56">
        <f t="shared" si="11"/>
        <v>44184</v>
      </c>
    </row>
    <row r="354" spans="1:17" hidden="1" x14ac:dyDescent="0.35">
      <c r="A354" s="49" t="s">
        <v>936</v>
      </c>
      <c r="B354" s="60" t="s">
        <v>460</v>
      </c>
      <c r="C354" s="58">
        <v>18224.238036758699</v>
      </c>
      <c r="D354" s="60">
        <v>861</v>
      </c>
      <c r="E354" s="60">
        <v>180</v>
      </c>
      <c r="F354" s="59">
        <v>70.549686802870482</v>
      </c>
      <c r="G354" s="59" t="s">
        <v>436</v>
      </c>
      <c r="H354" s="60" t="s">
        <v>472</v>
      </c>
      <c r="I354" s="60">
        <v>15951</v>
      </c>
      <c r="J354" s="60">
        <v>1750</v>
      </c>
      <c r="K354" s="60">
        <v>194</v>
      </c>
      <c r="L354" s="61">
        <v>0.11085714285714286</v>
      </c>
      <c r="M354" s="60" t="s">
        <v>491</v>
      </c>
      <c r="N354" s="64">
        <v>9602.596259279595</v>
      </c>
      <c r="O354" s="56">
        <v>44196</v>
      </c>
      <c r="P354" s="56">
        <f t="shared" si="10"/>
        <v>44178</v>
      </c>
      <c r="Q354" s="56">
        <f t="shared" si="11"/>
        <v>44191</v>
      </c>
    </row>
    <row r="355" spans="1:17" hidden="1" x14ac:dyDescent="0.35">
      <c r="A355" s="49" t="s">
        <v>935</v>
      </c>
      <c r="B355" s="60" t="s">
        <v>463</v>
      </c>
      <c r="C355" s="58">
        <v>23727.780397963001</v>
      </c>
      <c r="D355" s="60">
        <v>509</v>
      </c>
      <c r="E355" s="60">
        <v>77</v>
      </c>
      <c r="F355" s="59">
        <v>23.179580676126655</v>
      </c>
      <c r="G355" s="59" t="s">
        <v>440</v>
      </c>
      <c r="H355" s="60" t="s">
        <v>472</v>
      </c>
      <c r="I355" s="60">
        <v>23336</v>
      </c>
      <c r="J355" s="60">
        <v>2490</v>
      </c>
      <c r="K355" s="60">
        <v>96</v>
      </c>
      <c r="L355" s="61">
        <v>3.8554216867469883E-2</v>
      </c>
      <c r="M355" s="60" t="s">
        <v>472</v>
      </c>
      <c r="N355" s="64">
        <v>10494.028342464613</v>
      </c>
      <c r="O355" s="56">
        <v>44196</v>
      </c>
      <c r="P355" s="56">
        <f t="shared" si="10"/>
        <v>44178</v>
      </c>
      <c r="Q355" s="56">
        <f t="shared" si="11"/>
        <v>44191</v>
      </c>
    </row>
    <row r="356" spans="1:17" hidden="1" x14ac:dyDescent="0.35">
      <c r="A356" s="49" t="s">
        <v>934</v>
      </c>
      <c r="B356" s="60" t="s">
        <v>469</v>
      </c>
      <c r="C356" s="58">
        <v>10449.281569213599</v>
      </c>
      <c r="D356" s="60">
        <v>574</v>
      </c>
      <c r="E356" s="60">
        <v>93</v>
      </c>
      <c r="F356" s="59">
        <v>63.572381496817847</v>
      </c>
      <c r="G356" s="59" t="s">
        <v>436</v>
      </c>
      <c r="H356" s="60" t="s">
        <v>472</v>
      </c>
      <c r="I356" s="60">
        <v>10986</v>
      </c>
      <c r="J356" s="60">
        <v>939</v>
      </c>
      <c r="K356" s="60">
        <v>113</v>
      </c>
      <c r="L356" s="61">
        <v>0.12034078807241747</v>
      </c>
      <c r="M356" s="60" t="s">
        <v>491</v>
      </c>
      <c r="N356" s="64">
        <v>8986.2637328727669</v>
      </c>
      <c r="O356" s="56">
        <v>44196</v>
      </c>
      <c r="P356" s="56">
        <f t="shared" si="10"/>
        <v>44178</v>
      </c>
      <c r="Q356" s="56">
        <f t="shared" si="11"/>
        <v>44191</v>
      </c>
    </row>
    <row r="357" spans="1:17" hidden="1" x14ac:dyDescent="0.35">
      <c r="A357" s="49" t="s">
        <v>933</v>
      </c>
      <c r="B357" s="60" t="s">
        <v>470</v>
      </c>
      <c r="C357" s="58">
        <v>8227.4352056835796</v>
      </c>
      <c r="D357" s="60">
        <v>126</v>
      </c>
      <c r="E357" s="60">
        <v>24</v>
      </c>
      <c r="F357" s="59">
        <v>20.83621045233479</v>
      </c>
      <c r="G357" s="59" t="s">
        <v>440</v>
      </c>
      <c r="H357" s="60" t="s">
        <v>491</v>
      </c>
      <c r="I357" s="60">
        <v>7072</v>
      </c>
      <c r="J357" s="60">
        <v>710</v>
      </c>
      <c r="K357" s="60">
        <v>25</v>
      </c>
      <c r="L357" s="61">
        <v>3.5211267605633804E-2</v>
      </c>
      <c r="M357" s="60" t="s">
        <v>491</v>
      </c>
      <c r="N357" s="64">
        <v>8629.6638290086594</v>
      </c>
      <c r="O357" s="56">
        <v>44196</v>
      </c>
      <c r="P357" s="56">
        <f t="shared" si="10"/>
        <v>44178</v>
      </c>
      <c r="Q357" s="56">
        <f t="shared" si="11"/>
        <v>44191</v>
      </c>
    </row>
    <row r="358" spans="1:17" hidden="1" x14ac:dyDescent="0.35">
      <c r="A358" s="49" t="s">
        <v>932</v>
      </c>
      <c r="B358" s="60" t="s">
        <v>465</v>
      </c>
      <c r="C358" s="58">
        <v>28496.164598917199</v>
      </c>
      <c r="D358" s="60">
        <v>1386</v>
      </c>
      <c r="E358" s="60">
        <v>211</v>
      </c>
      <c r="F358" s="59">
        <v>52.889323119649781</v>
      </c>
      <c r="G358" s="59" t="s">
        <v>436</v>
      </c>
      <c r="H358" s="60" t="s">
        <v>491</v>
      </c>
      <c r="I358" s="60">
        <v>34218</v>
      </c>
      <c r="J358" s="60">
        <v>3730</v>
      </c>
      <c r="K358" s="60">
        <v>251</v>
      </c>
      <c r="L358" s="61">
        <v>6.7292225201072392E-2</v>
      </c>
      <c r="M358" s="60" t="s">
        <v>491</v>
      </c>
      <c r="N358" s="64">
        <v>13089.48082136546</v>
      </c>
      <c r="O358" s="56">
        <v>44196</v>
      </c>
      <c r="P358" s="56">
        <f t="shared" si="10"/>
        <v>44178</v>
      </c>
      <c r="Q358" s="56">
        <f t="shared" si="11"/>
        <v>44191</v>
      </c>
    </row>
    <row r="359" spans="1:17" hidden="1" x14ac:dyDescent="0.35">
      <c r="A359" s="49" t="s">
        <v>931</v>
      </c>
      <c r="B359" s="60" t="s">
        <v>470</v>
      </c>
      <c r="C359" s="58">
        <v>462.23398096760798</v>
      </c>
      <c r="D359" s="60" t="s">
        <v>504</v>
      </c>
      <c r="E359" s="60">
        <v>0</v>
      </c>
      <c r="F359" s="59">
        <v>0</v>
      </c>
      <c r="G359" s="65" t="s">
        <v>446</v>
      </c>
      <c r="H359" s="60" t="s">
        <v>476</v>
      </c>
      <c r="I359" s="60">
        <v>151</v>
      </c>
      <c r="J359" s="60">
        <v>9</v>
      </c>
      <c r="K359" s="60">
        <v>0</v>
      </c>
      <c r="L359" s="61">
        <v>0</v>
      </c>
      <c r="M359" s="60" t="s">
        <v>476</v>
      </c>
      <c r="N359" s="64">
        <v>1947.0658520518193</v>
      </c>
      <c r="O359" s="56">
        <v>44196</v>
      </c>
      <c r="P359" s="56">
        <f t="shared" si="10"/>
        <v>44178</v>
      </c>
      <c r="Q359" s="56">
        <f t="shared" si="11"/>
        <v>44191</v>
      </c>
    </row>
    <row r="360" spans="1:17" hidden="1" x14ac:dyDescent="0.35">
      <c r="A360" s="49" t="s">
        <v>930</v>
      </c>
      <c r="B360" s="60" t="s">
        <v>467</v>
      </c>
      <c r="C360" s="58">
        <v>16598.0263143665</v>
      </c>
      <c r="D360" s="60">
        <v>614</v>
      </c>
      <c r="E360" s="60">
        <v>118</v>
      </c>
      <c r="F360" s="59">
        <v>50.780564320927958</v>
      </c>
      <c r="G360" s="59" t="s">
        <v>436</v>
      </c>
      <c r="H360" s="60" t="s">
        <v>472</v>
      </c>
      <c r="I360" s="60">
        <v>16178</v>
      </c>
      <c r="J360" s="60">
        <v>1730</v>
      </c>
      <c r="K360" s="60">
        <v>135</v>
      </c>
      <c r="L360" s="61">
        <v>7.8034682080924858E-2</v>
      </c>
      <c r="M360" s="60" t="s">
        <v>472</v>
      </c>
      <c r="N360" s="64">
        <v>10422.92599875318</v>
      </c>
      <c r="O360" s="56">
        <v>44196</v>
      </c>
      <c r="P360" s="56">
        <f t="shared" si="10"/>
        <v>44178</v>
      </c>
      <c r="Q360" s="56">
        <f t="shared" si="11"/>
        <v>44191</v>
      </c>
    </row>
    <row r="361" spans="1:17" hidden="1" x14ac:dyDescent="0.35">
      <c r="A361" s="49" t="s">
        <v>929</v>
      </c>
      <c r="B361" s="60" t="s">
        <v>464</v>
      </c>
      <c r="C361" s="58">
        <v>40259.238105780198</v>
      </c>
      <c r="D361" s="60">
        <v>832</v>
      </c>
      <c r="E361" s="60">
        <v>111</v>
      </c>
      <c r="F361" s="59">
        <v>19.693794024962159</v>
      </c>
      <c r="G361" s="59" t="s">
        <v>440</v>
      </c>
      <c r="H361" s="60" t="s">
        <v>472</v>
      </c>
      <c r="I361" s="60">
        <v>180776</v>
      </c>
      <c r="J361" s="60">
        <v>5732</v>
      </c>
      <c r="K361" s="60">
        <v>127</v>
      </c>
      <c r="L361" s="61">
        <v>2.2156315422191208E-2</v>
      </c>
      <c r="M361" s="60" t="s">
        <v>491</v>
      </c>
      <c r="N361" s="64">
        <v>14237.725972208678</v>
      </c>
      <c r="O361" s="56">
        <v>44196</v>
      </c>
      <c r="P361" s="56">
        <f t="shared" si="10"/>
        <v>44178</v>
      </c>
      <c r="Q361" s="56">
        <f t="shared" si="11"/>
        <v>44191</v>
      </c>
    </row>
    <row r="362" spans="1:17" hidden="1" x14ac:dyDescent="0.35">
      <c r="A362" s="49" t="s">
        <v>928</v>
      </c>
      <c r="B362" s="60" t="s">
        <v>467</v>
      </c>
      <c r="C362" s="58">
        <v>36064.049778037697</v>
      </c>
      <c r="D362" s="60">
        <v>1419</v>
      </c>
      <c r="E362" s="60">
        <v>250</v>
      </c>
      <c r="F362" s="59">
        <v>49.515079329824758</v>
      </c>
      <c r="G362" s="59" t="s">
        <v>436</v>
      </c>
      <c r="H362" s="60" t="s">
        <v>472</v>
      </c>
      <c r="I362" s="60">
        <v>53340</v>
      </c>
      <c r="J362" s="60">
        <v>5056</v>
      </c>
      <c r="K362" s="60">
        <v>294</v>
      </c>
      <c r="L362" s="61">
        <v>5.8148734177215188E-2</v>
      </c>
      <c r="M362" s="60" t="s">
        <v>476</v>
      </c>
      <c r="N362" s="64">
        <v>14019.501501129263</v>
      </c>
      <c r="O362" s="56">
        <v>44196</v>
      </c>
      <c r="P362" s="56">
        <f t="shared" si="10"/>
        <v>44178</v>
      </c>
      <c r="Q362" s="56">
        <f t="shared" si="11"/>
        <v>44191</v>
      </c>
    </row>
    <row r="363" spans="1:17" hidden="1" x14ac:dyDescent="0.35">
      <c r="A363" s="49" t="s">
        <v>927</v>
      </c>
      <c r="B363" s="60" t="s">
        <v>468</v>
      </c>
      <c r="C363" s="58">
        <v>260.803252500962</v>
      </c>
      <c r="D363" s="60" t="s">
        <v>504</v>
      </c>
      <c r="E363" s="60">
        <v>0</v>
      </c>
      <c r="F363" s="59">
        <v>0</v>
      </c>
      <c r="G363" s="65" t="s">
        <v>446</v>
      </c>
      <c r="H363" s="60" t="s">
        <v>476</v>
      </c>
      <c r="I363" s="60">
        <v>410</v>
      </c>
      <c r="J363" s="60">
        <v>20</v>
      </c>
      <c r="K363" s="60">
        <v>0</v>
      </c>
      <c r="L363" s="61">
        <v>0</v>
      </c>
      <c r="M363" s="60" t="s">
        <v>476</v>
      </c>
      <c r="N363" s="64">
        <v>7668.6160192447087</v>
      </c>
      <c r="O363" s="56">
        <v>44196</v>
      </c>
      <c r="P363" s="56">
        <f t="shared" si="10"/>
        <v>44178</v>
      </c>
      <c r="Q363" s="56">
        <f t="shared" si="11"/>
        <v>44191</v>
      </c>
    </row>
    <row r="364" spans="1:17" hidden="1" x14ac:dyDescent="0.35">
      <c r="A364" s="49" t="s">
        <v>926</v>
      </c>
      <c r="B364" s="60" t="s">
        <v>463</v>
      </c>
      <c r="C364" s="58">
        <v>45827.143129014403</v>
      </c>
      <c r="D364" s="60">
        <v>985</v>
      </c>
      <c r="E364" s="60">
        <v>157</v>
      </c>
      <c r="F364" s="59">
        <v>24.470837474452228</v>
      </c>
      <c r="G364" s="59" t="s">
        <v>440</v>
      </c>
      <c r="H364" s="60" t="s">
        <v>472</v>
      </c>
      <c r="I364" s="60">
        <v>61022</v>
      </c>
      <c r="J364" s="60">
        <v>6352</v>
      </c>
      <c r="K364" s="60">
        <v>181</v>
      </c>
      <c r="L364" s="61">
        <v>2.8494962216624686E-2</v>
      </c>
      <c r="M364" s="60" t="s">
        <v>491</v>
      </c>
      <c r="N364" s="64">
        <v>13860.781114191639</v>
      </c>
      <c r="O364" s="56">
        <v>44196</v>
      </c>
      <c r="P364" s="56">
        <f t="shared" si="10"/>
        <v>44178</v>
      </c>
      <c r="Q364" s="56">
        <f t="shared" si="11"/>
        <v>44191</v>
      </c>
    </row>
    <row r="365" spans="1:17" hidden="1" x14ac:dyDescent="0.35">
      <c r="A365" s="49" t="s">
        <v>925</v>
      </c>
      <c r="B365" s="60" t="s">
        <v>458</v>
      </c>
      <c r="C365" s="58">
        <v>6286.5177862111304</v>
      </c>
      <c r="D365" s="60">
        <v>166</v>
      </c>
      <c r="E365" s="60">
        <v>38</v>
      </c>
      <c r="F365" s="59">
        <v>43.176298971733409</v>
      </c>
      <c r="G365" s="59" t="s">
        <v>436</v>
      </c>
      <c r="H365" s="60" t="s">
        <v>491</v>
      </c>
      <c r="I365" s="60">
        <v>6198</v>
      </c>
      <c r="J365" s="60">
        <v>528</v>
      </c>
      <c r="K365" s="60">
        <v>41</v>
      </c>
      <c r="L365" s="61">
        <v>7.7651515151515152E-2</v>
      </c>
      <c r="M365" s="60" t="s">
        <v>491</v>
      </c>
      <c r="N365" s="64">
        <v>8398.9263683961417</v>
      </c>
      <c r="O365" s="56">
        <v>44196</v>
      </c>
      <c r="P365" s="56">
        <f t="shared" si="10"/>
        <v>44178</v>
      </c>
      <c r="Q365" s="56">
        <f t="shared" si="11"/>
        <v>44191</v>
      </c>
    </row>
    <row r="366" spans="1:17" hidden="1" x14ac:dyDescent="0.35">
      <c r="A366" s="49" t="s">
        <v>924</v>
      </c>
      <c r="B366" s="60" t="s">
        <v>463</v>
      </c>
      <c r="C366" s="58">
        <v>3488.02577394533</v>
      </c>
      <c r="D366" s="60">
        <v>84</v>
      </c>
      <c r="E366" s="60">
        <v>17</v>
      </c>
      <c r="F366" s="59">
        <v>34.812979977273145</v>
      </c>
      <c r="G366" s="59" t="s">
        <v>440</v>
      </c>
      <c r="H366" s="60" t="s">
        <v>491</v>
      </c>
      <c r="I366" s="60">
        <v>2328</v>
      </c>
      <c r="J366" s="60">
        <v>199</v>
      </c>
      <c r="K366" s="60">
        <v>17</v>
      </c>
      <c r="L366" s="61">
        <v>8.5427135678391955E-2</v>
      </c>
      <c r="M366" s="60" t="s">
        <v>491</v>
      </c>
      <c r="N366" s="64">
        <v>5705.2330715695871</v>
      </c>
      <c r="O366" s="56">
        <v>44196</v>
      </c>
      <c r="P366" s="56">
        <f t="shared" si="10"/>
        <v>44178</v>
      </c>
      <c r="Q366" s="56">
        <f t="shared" si="11"/>
        <v>44191</v>
      </c>
    </row>
    <row r="367" spans="1:17" hidden="1" x14ac:dyDescent="0.35">
      <c r="A367" s="49" t="s">
        <v>923</v>
      </c>
      <c r="B367" s="60" t="s">
        <v>466</v>
      </c>
      <c r="C367" s="58">
        <v>1695.3715782397301</v>
      </c>
      <c r="D367" s="60">
        <v>17</v>
      </c>
      <c r="E367" s="60" t="s">
        <v>504</v>
      </c>
      <c r="F367" s="59">
        <v>8.4263028052805122</v>
      </c>
      <c r="G367" s="65" t="s">
        <v>446</v>
      </c>
      <c r="H367" s="60" t="s">
        <v>472</v>
      </c>
      <c r="I367" s="60">
        <v>1330</v>
      </c>
      <c r="J367" s="60">
        <v>119</v>
      </c>
      <c r="K367" s="60">
        <v>2</v>
      </c>
      <c r="L367" s="61">
        <v>1.680672268907563E-2</v>
      </c>
      <c r="M367" s="60" t="s">
        <v>472</v>
      </c>
      <c r="N367" s="64">
        <v>7019.1102367986659</v>
      </c>
      <c r="O367" s="56">
        <v>44196</v>
      </c>
      <c r="P367" s="56">
        <f t="shared" si="10"/>
        <v>44178</v>
      </c>
      <c r="Q367" s="56">
        <f t="shared" si="11"/>
        <v>44191</v>
      </c>
    </row>
    <row r="368" spans="1:17" hidden="1" x14ac:dyDescent="0.35">
      <c r="A368" s="49" t="s">
        <v>922</v>
      </c>
      <c r="B368" s="60" t="s">
        <v>463</v>
      </c>
      <c r="C368" s="58">
        <v>19700.450804414999</v>
      </c>
      <c r="D368" s="60">
        <v>822</v>
      </c>
      <c r="E368" s="60">
        <v>102</v>
      </c>
      <c r="F368" s="59">
        <v>36.982474959819243</v>
      </c>
      <c r="G368" s="59" t="s">
        <v>440</v>
      </c>
      <c r="H368" s="60" t="s">
        <v>472</v>
      </c>
      <c r="I368" s="60">
        <v>21911</v>
      </c>
      <c r="J368" s="60">
        <v>2362</v>
      </c>
      <c r="K368" s="60">
        <v>116</v>
      </c>
      <c r="L368" s="61">
        <v>4.9110922946655373E-2</v>
      </c>
      <c r="M368" s="60" t="s">
        <v>472</v>
      </c>
      <c r="N368" s="64">
        <v>11989.573352659831</v>
      </c>
      <c r="O368" s="56">
        <v>44196</v>
      </c>
      <c r="P368" s="56">
        <f t="shared" si="10"/>
        <v>44178</v>
      </c>
      <c r="Q368" s="56">
        <f t="shared" si="11"/>
        <v>44191</v>
      </c>
    </row>
    <row r="369" spans="1:17" hidden="1" x14ac:dyDescent="0.35">
      <c r="A369" s="49" t="s">
        <v>921</v>
      </c>
      <c r="B369" s="60" t="s">
        <v>458</v>
      </c>
      <c r="C369" s="58">
        <v>11981.336652870101</v>
      </c>
      <c r="D369" s="60">
        <v>341</v>
      </c>
      <c r="E369" s="60">
        <v>89</v>
      </c>
      <c r="F369" s="59">
        <v>53.058711572218613</v>
      </c>
      <c r="G369" s="59" t="s">
        <v>436</v>
      </c>
      <c r="H369" s="60" t="s">
        <v>472</v>
      </c>
      <c r="I369" s="60">
        <v>12656</v>
      </c>
      <c r="J369" s="60">
        <v>1444</v>
      </c>
      <c r="K369" s="60">
        <v>102</v>
      </c>
      <c r="L369" s="61">
        <v>7.0637119113573413E-2</v>
      </c>
      <c r="M369" s="60" t="s">
        <v>491</v>
      </c>
      <c r="N369" s="64">
        <v>12052.077675774957</v>
      </c>
      <c r="O369" s="56">
        <v>44196</v>
      </c>
      <c r="P369" s="56">
        <f t="shared" si="10"/>
        <v>44178</v>
      </c>
      <c r="Q369" s="56">
        <f t="shared" si="11"/>
        <v>44191</v>
      </c>
    </row>
    <row r="370" spans="1:17" hidden="1" x14ac:dyDescent="0.35">
      <c r="A370" s="49" t="s">
        <v>920</v>
      </c>
      <c r="B370" s="60" t="s">
        <v>469</v>
      </c>
      <c r="C370" s="58">
        <v>46517.435301401703</v>
      </c>
      <c r="D370" s="60">
        <v>2355</v>
      </c>
      <c r="E370" s="60">
        <v>337</v>
      </c>
      <c r="F370" s="59">
        <v>51.747110337149714</v>
      </c>
      <c r="G370" s="59" t="s">
        <v>436</v>
      </c>
      <c r="H370" s="60" t="s">
        <v>472</v>
      </c>
      <c r="I370" s="60">
        <v>42211</v>
      </c>
      <c r="J370" s="60">
        <v>4705</v>
      </c>
      <c r="K370" s="60">
        <v>391</v>
      </c>
      <c r="L370" s="61">
        <v>8.310308182784272E-2</v>
      </c>
      <c r="M370" s="60" t="s">
        <v>476</v>
      </c>
      <c r="N370" s="64">
        <v>10114.48711545416</v>
      </c>
      <c r="O370" s="56">
        <v>44196</v>
      </c>
      <c r="P370" s="56">
        <f t="shared" si="10"/>
        <v>44178</v>
      </c>
      <c r="Q370" s="56">
        <f t="shared" si="11"/>
        <v>44191</v>
      </c>
    </row>
    <row r="371" spans="1:17" hidden="1" x14ac:dyDescent="0.35">
      <c r="A371" s="49" t="s">
        <v>919</v>
      </c>
      <c r="B371" s="60" t="s">
        <v>458</v>
      </c>
      <c r="C371" s="58">
        <v>16484.126202190801</v>
      </c>
      <c r="D371" s="60">
        <v>893</v>
      </c>
      <c r="E371" s="60">
        <v>210</v>
      </c>
      <c r="F371" s="59">
        <v>90.996634070943017</v>
      </c>
      <c r="G371" s="59" t="s">
        <v>436</v>
      </c>
      <c r="H371" s="60" t="s">
        <v>472</v>
      </c>
      <c r="I371" s="60">
        <v>19961</v>
      </c>
      <c r="J371" s="60">
        <v>2174</v>
      </c>
      <c r="K371" s="60">
        <v>224</v>
      </c>
      <c r="L371" s="61">
        <v>0.10303587856485741</v>
      </c>
      <c r="M371" s="60" t="s">
        <v>491</v>
      </c>
      <c r="N371" s="64">
        <v>13188.445498015342</v>
      </c>
      <c r="O371" s="56">
        <v>44196</v>
      </c>
      <c r="P371" s="56">
        <f t="shared" si="10"/>
        <v>44178</v>
      </c>
      <c r="Q371" s="56">
        <f t="shared" si="11"/>
        <v>44191</v>
      </c>
    </row>
    <row r="372" spans="1:17" hidden="1" x14ac:dyDescent="0.35">
      <c r="A372" s="49" t="s">
        <v>918</v>
      </c>
      <c r="B372" s="60" t="s">
        <v>461</v>
      </c>
      <c r="C372" s="58">
        <v>4376.1911247030603</v>
      </c>
      <c r="D372" s="60">
        <v>237</v>
      </c>
      <c r="E372" s="60">
        <v>46</v>
      </c>
      <c r="F372" s="59">
        <v>75.081599319710534</v>
      </c>
      <c r="G372" s="59" t="s">
        <v>436</v>
      </c>
      <c r="H372" s="60" t="s">
        <v>472</v>
      </c>
      <c r="I372" s="60">
        <v>4534</v>
      </c>
      <c r="J372" s="60">
        <v>504</v>
      </c>
      <c r="K372" s="60">
        <v>49</v>
      </c>
      <c r="L372" s="61">
        <v>9.7222222222222224E-2</v>
      </c>
      <c r="M372" s="60" t="s">
        <v>491</v>
      </c>
      <c r="N372" s="64">
        <v>11516.86445217125</v>
      </c>
      <c r="O372" s="56">
        <v>44196</v>
      </c>
      <c r="P372" s="56">
        <f t="shared" si="10"/>
        <v>44178</v>
      </c>
      <c r="Q372" s="56">
        <f t="shared" si="11"/>
        <v>44191</v>
      </c>
    </row>
    <row r="373" spans="1:17" hidden="1" x14ac:dyDescent="0.35">
      <c r="A373" s="49" t="s">
        <v>917</v>
      </c>
      <c r="B373" s="60" t="s">
        <v>463</v>
      </c>
      <c r="C373" s="58">
        <v>8098.2221370774687</v>
      </c>
      <c r="D373" s="60">
        <v>426</v>
      </c>
      <c r="E373" s="60">
        <v>141</v>
      </c>
      <c r="F373" s="59">
        <v>124.36592132138283</v>
      </c>
      <c r="G373" s="59" t="s">
        <v>436</v>
      </c>
      <c r="H373" s="60" t="s">
        <v>491</v>
      </c>
      <c r="I373" s="60">
        <v>11953</v>
      </c>
      <c r="J373" s="60">
        <v>1139</v>
      </c>
      <c r="K373" s="60">
        <v>144</v>
      </c>
      <c r="L373" s="61">
        <v>0.12642669007901669</v>
      </c>
      <c r="M373" s="60" t="s">
        <v>491</v>
      </c>
      <c r="N373" s="64">
        <v>14064.815470856529</v>
      </c>
      <c r="O373" s="56">
        <v>44196</v>
      </c>
      <c r="P373" s="56">
        <f t="shared" si="10"/>
        <v>44178</v>
      </c>
      <c r="Q373" s="56">
        <f t="shared" si="11"/>
        <v>44191</v>
      </c>
    </row>
    <row r="374" spans="1:17" hidden="1" x14ac:dyDescent="0.35">
      <c r="A374" s="49" t="s">
        <v>471</v>
      </c>
      <c r="B374" s="60" t="s">
        <v>471</v>
      </c>
      <c r="C374" s="58">
        <v>44772.5204478296</v>
      </c>
      <c r="D374" s="60">
        <v>1691</v>
      </c>
      <c r="E374" s="60">
        <v>306</v>
      </c>
      <c r="F374" s="59">
        <v>48.818209559168132</v>
      </c>
      <c r="G374" s="59" t="s">
        <v>436</v>
      </c>
      <c r="H374" s="60" t="s">
        <v>491</v>
      </c>
      <c r="I374" s="60">
        <v>38873</v>
      </c>
      <c r="J374" s="60">
        <v>4823</v>
      </c>
      <c r="K374" s="60">
        <v>335</v>
      </c>
      <c r="L374" s="61">
        <v>6.9458843043748705E-2</v>
      </c>
      <c r="M374" s="60" t="s">
        <v>491</v>
      </c>
      <c r="N374" s="64">
        <v>10772.232502791343</v>
      </c>
      <c r="O374" s="56">
        <v>44196</v>
      </c>
      <c r="P374" s="56">
        <f t="shared" si="10"/>
        <v>44178</v>
      </c>
      <c r="Q374" s="56">
        <f t="shared" si="11"/>
        <v>44191</v>
      </c>
    </row>
    <row r="375" spans="1:17" hidden="1" x14ac:dyDescent="0.35">
      <c r="A375" s="49" t="s">
        <v>916</v>
      </c>
      <c r="B375" s="60" t="s">
        <v>458</v>
      </c>
      <c r="C375" s="58">
        <v>5560.1288200980598</v>
      </c>
      <c r="D375" s="60">
        <v>143</v>
      </c>
      <c r="E375" s="60">
        <v>16</v>
      </c>
      <c r="F375" s="59">
        <v>20.554508354664115</v>
      </c>
      <c r="G375" s="59" t="s">
        <v>440</v>
      </c>
      <c r="H375" s="60" t="s">
        <v>472</v>
      </c>
      <c r="I375" s="60">
        <v>4546</v>
      </c>
      <c r="J375" s="60">
        <v>405</v>
      </c>
      <c r="K375" s="60">
        <v>16</v>
      </c>
      <c r="L375" s="61">
        <v>3.9506172839506172E-2</v>
      </c>
      <c r="M375" s="60" t="s">
        <v>472</v>
      </c>
      <c r="N375" s="64">
        <v>7284.0038981840953</v>
      </c>
      <c r="O375" s="56">
        <v>44196</v>
      </c>
      <c r="P375" s="56">
        <f t="shared" si="10"/>
        <v>44178</v>
      </c>
      <c r="Q375" s="56">
        <f t="shared" si="11"/>
        <v>44191</v>
      </c>
    </row>
    <row r="376" spans="1:17" hidden="1" x14ac:dyDescent="0.35">
      <c r="A376" s="49" t="s">
        <v>915</v>
      </c>
      <c r="B376" s="60" t="s">
        <v>470</v>
      </c>
      <c r="C376" s="58">
        <v>1795.3967800267301</v>
      </c>
      <c r="D376" s="60">
        <v>32</v>
      </c>
      <c r="E376" s="60">
        <v>7</v>
      </c>
      <c r="F376" s="59">
        <v>27.848997255779636</v>
      </c>
      <c r="G376" s="59" t="s">
        <v>446</v>
      </c>
      <c r="H376" s="60" t="s">
        <v>491</v>
      </c>
      <c r="I376" s="60">
        <v>1441</v>
      </c>
      <c r="J376" s="60">
        <v>172</v>
      </c>
      <c r="K376" s="60">
        <v>8</v>
      </c>
      <c r="L376" s="61">
        <v>4.6511627906976744E-2</v>
      </c>
      <c r="M376" s="60" t="s">
        <v>491</v>
      </c>
      <c r="N376" s="64">
        <v>9580.055055988194</v>
      </c>
      <c r="O376" s="56">
        <v>44196</v>
      </c>
      <c r="P376" s="56">
        <f t="shared" si="10"/>
        <v>44178</v>
      </c>
      <c r="Q376" s="56">
        <f t="shared" si="11"/>
        <v>44191</v>
      </c>
    </row>
    <row r="377" spans="1:17" hidden="1" x14ac:dyDescent="0.35">
      <c r="A377" s="49" t="s">
        <v>914</v>
      </c>
      <c r="B377" s="60" t="s">
        <v>463</v>
      </c>
      <c r="C377" s="58">
        <v>14994.700089288801</v>
      </c>
      <c r="D377" s="60">
        <v>476</v>
      </c>
      <c r="E377" s="60">
        <v>53</v>
      </c>
      <c r="F377" s="59">
        <v>25.247015700024196</v>
      </c>
      <c r="G377" s="59" t="s">
        <v>440</v>
      </c>
      <c r="H377" s="60" t="s">
        <v>472</v>
      </c>
      <c r="I377" s="60">
        <v>22192</v>
      </c>
      <c r="J377" s="60">
        <v>2405</v>
      </c>
      <c r="K377" s="60">
        <v>61</v>
      </c>
      <c r="L377" s="61">
        <v>2.5363825363825365E-2</v>
      </c>
      <c r="M377" s="60" t="s">
        <v>476</v>
      </c>
      <c r="N377" s="64">
        <v>16039.00035131726</v>
      </c>
      <c r="O377" s="56">
        <v>44196</v>
      </c>
      <c r="P377" s="56">
        <f t="shared" si="10"/>
        <v>44178</v>
      </c>
      <c r="Q377" s="56">
        <f t="shared" si="11"/>
        <v>44191</v>
      </c>
    </row>
    <row r="378" spans="1:17" hidden="1" x14ac:dyDescent="0.35">
      <c r="A378" s="49" t="s">
        <v>913</v>
      </c>
      <c r="B378" s="60" t="s">
        <v>464</v>
      </c>
      <c r="C378" s="58">
        <v>16054.358189729401</v>
      </c>
      <c r="D378" s="60">
        <v>389</v>
      </c>
      <c r="E378" s="60">
        <v>73</v>
      </c>
      <c r="F378" s="59">
        <v>32.478942182948785</v>
      </c>
      <c r="G378" s="59" t="s">
        <v>440</v>
      </c>
      <c r="H378" s="60" t="s">
        <v>491</v>
      </c>
      <c r="I378" s="60">
        <v>18717</v>
      </c>
      <c r="J378" s="60">
        <v>1742</v>
      </c>
      <c r="K378" s="60">
        <v>84</v>
      </c>
      <c r="L378" s="61">
        <v>4.8220436280137773E-2</v>
      </c>
      <c r="M378" s="60" t="s">
        <v>491</v>
      </c>
      <c r="N378" s="64">
        <v>10850.63619120212</v>
      </c>
      <c r="O378" s="56">
        <v>44196</v>
      </c>
      <c r="P378" s="56">
        <f t="shared" si="10"/>
        <v>44178</v>
      </c>
      <c r="Q378" s="56">
        <f t="shared" si="11"/>
        <v>44191</v>
      </c>
    </row>
    <row r="379" spans="1:17" hidden="1" x14ac:dyDescent="0.35">
      <c r="A379" s="49" t="s">
        <v>912</v>
      </c>
      <c r="B379" s="60" t="s">
        <v>461</v>
      </c>
      <c r="C379" s="58">
        <v>18017.1246620739</v>
      </c>
      <c r="D379" s="60">
        <v>581</v>
      </c>
      <c r="E379" s="60">
        <v>113</v>
      </c>
      <c r="F379" s="59">
        <v>44.798649744700661</v>
      </c>
      <c r="G379" s="59" t="s">
        <v>436</v>
      </c>
      <c r="H379" s="60" t="s">
        <v>491</v>
      </c>
      <c r="I379" s="60">
        <v>13652</v>
      </c>
      <c r="J379" s="60">
        <v>1226</v>
      </c>
      <c r="K379" s="60">
        <v>128</v>
      </c>
      <c r="L379" s="61">
        <v>0.10440456769983687</v>
      </c>
      <c r="M379" s="60" t="s">
        <v>491</v>
      </c>
      <c r="N379" s="64">
        <v>6804.6373824605516</v>
      </c>
      <c r="O379" s="56">
        <v>44196</v>
      </c>
      <c r="P379" s="56">
        <f t="shared" si="10"/>
        <v>44178</v>
      </c>
      <c r="Q379" s="56">
        <f t="shared" si="11"/>
        <v>44191</v>
      </c>
    </row>
    <row r="380" spans="1:17" hidden="1" x14ac:dyDescent="0.35">
      <c r="A380" s="49" t="s">
        <v>911</v>
      </c>
      <c r="B380" s="60" t="s">
        <v>463</v>
      </c>
      <c r="C380" s="58">
        <v>27408.591693709299</v>
      </c>
      <c r="D380" s="60">
        <v>627</v>
      </c>
      <c r="E380" s="60">
        <v>105</v>
      </c>
      <c r="F380" s="59">
        <v>27.363682467937117</v>
      </c>
      <c r="G380" s="59" t="s">
        <v>440</v>
      </c>
      <c r="H380" s="60" t="s">
        <v>472</v>
      </c>
      <c r="I380" s="60">
        <v>36508</v>
      </c>
      <c r="J380" s="60">
        <v>3822</v>
      </c>
      <c r="K380" s="60">
        <v>121</v>
      </c>
      <c r="L380" s="61">
        <v>3.1658817373103089E-2</v>
      </c>
      <c r="M380" s="60" t="s">
        <v>491</v>
      </c>
      <c r="N380" s="64">
        <v>13944.532585660754</v>
      </c>
      <c r="O380" s="56">
        <v>44196</v>
      </c>
      <c r="P380" s="56">
        <f t="shared" si="10"/>
        <v>44178</v>
      </c>
      <c r="Q380" s="56">
        <f t="shared" si="11"/>
        <v>44191</v>
      </c>
    </row>
    <row r="381" spans="1:17" hidden="1" x14ac:dyDescent="0.35">
      <c r="A381" s="49" t="s">
        <v>910</v>
      </c>
      <c r="B381" s="60" t="s">
        <v>469</v>
      </c>
      <c r="C381" s="58">
        <v>6815.0684702353301</v>
      </c>
      <c r="D381" s="60">
        <v>339</v>
      </c>
      <c r="E381" s="60">
        <v>71</v>
      </c>
      <c r="F381" s="59">
        <v>74.414932052083259</v>
      </c>
      <c r="G381" s="59" t="s">
        <v>436</v>
      </c>
      <c r="H381" s="60" t="s">
        <v>472</v>
      </c>
      <c r="I381" s="60">
        <v>6397</v>
      </c>
      <c r="J381" s="60">
        <v>710</v>
      </c>
      <c r="K381" s="60">
        <v>74</v>
      </c>
      <c r="L381" s="61">
        <v>0.10422535211267606</v>
      </c>
      <c r="M381" s="60" t="s">
        <v>472</v>
      </c>
      <c r="N381" s="64">
        <v>10418.090487291658</v>
      </c>
      <c r="O381" s="56">
        <v>44196</v>
      </c>
      <c r="P381" s="56">
        <f t="shared" si="10"/>
        <v>44178</v>
      </c>
      <c r="Q381" s="56">
        <f t="shared" si="11"/>
        <v>44191</v>
      </c>
    </row>
    <row r="382" spans="1:17" hidden="1" x14ac:dyDescent="0.35">
      <c r="A382" s="49" t="s">
        <v>909</v>
      </c>
      <c r="B382" s="60" t="s">
        <v>458</v>
      </c>
      <c r="C382" s="58">
        <v>3227.2105007745699</v>
      </c>
      <c r="D382" s="60">
        <v>88</v>
      </c>
      <c r="E382" s="60">
        <v>7</v>
      </c>
      <c r="F382" s="59">
        <v>15.493256478931073</v>
      </c>
      <c r="G382" s="59" t="s">
        <v>446</v>
      </c>
      <c r="H382" s="60" t="s">
        <v>472</v>
      </c>
      <c r="I382" s="60">
        <v>3397</v>
      </c>
      <c r="J382" s="60">
        <v>314</v>
      </c>
      <c r="K382" s="60">
        <v>10</v>
      </c>
      <c r="L382" s="61">
        <v>3.1847133757961783E-2</v>
      </c>
      <c r="M382" s="60" t="s">
        <v>472</v>
      </c>
      <c r="N382" s="64">
        <v>9729.7650687687146</v>
      </c>
      <c r="O382" s="56">
        <v>44196</v>
      </c>
      <c r="P382" s="56">
        <f t="shared" si="10"/>
        <v>44178</v>
      </c>
      <c r="Q382" s="56">
        <f t="shared" si="11"/>
        <v>44191</v>
      </c>
    </row>
    <row r="383" spans="1:17" hidden="1" x14ac:dyDescent="0.35">
      <c r="A383" s="49" t="s">
        <v>908</v>
      </c>
      <c r="B383" s="60" t="s">
        <v>466</v>
      </c>
      <c r="C383" s="58">
        <v>2072.5449926586398</v>
      </c>
      <c r="D383" s="60">
        <v>29</v>
      </c>
      <c r="E383" s="60" t="s">
        <v>504</v>
      </c>
      <c r="F383" s="59">
        <v>6.8928367472441296</v>
      </c>
      <c r="G383" s="65" t="s">
        <v>446</v>
      </c>
      <c r="H383" s="60" t="s">
        <v>472</v>
      </c>
      <c r="I383" s="60">
        <v>2247</v>
      </c>
      <c r="J383" s="60">
        <v>222</v>
      </c>
      <c r="K383" s="60">
        <v>4</v>
      </c>
      <c r="L383" s="61">
        <v>1.8018018018018018E-2</v>
      </c>
      <c r="M383" s="60" t="s">
        <v>472</v>
      </c>
      <c r="N383" s="64">
        <v>10711.468305217377</v>
      </c>
      <c r="O383" s="56">
        <v>44196</v>
      </c>
      <c r="P383" s="56">
        <f t="shared" si="10"/>
        <v>44178</v>
      </c>
      <c r="Q383" s="56">
        <f t="shared" si="11"/>
        <v>44191</v>
      </c>
    </row>
    <row r="384" spans="1:17" hidden="1" x14ac:dyDescent="0.35">
      <c r="A384" s="49" t="s">
        <v>907</v>
      </c>
      <c r="B384" s="60" t="s">
        <v>467</v>
      </c>
      <c r="C384" s="58">
        <v>41070.9163256869</v>
      </c>
      <c r="D384" s="60">
        <v>1888</v>
      </c>
      <c r="E384" s="60">
        <v>370</v>
      </c>
      <c r="F384" s="59">
        <v>64.34862864757234</v>
      </c>
      <c r="G384" s="59" t="s">
        <v>436</v>
      </c>
      <c r="H384" s="60" t="s">
        <v>491</v>
      </c>
      <c r="I384" s="60">
        <v>84165</v>
      </c>
      <c r="J384" s="60">
        <v>7467</v>
      </c>
      <c r="K384" s="60">
        <v>420</v>
      </c>
      <c r="L384" s="61">
        <v>5.62474889513861E-2</v>
      </c>
      <c r="M384" s="60" t="s">
        <v>491</v>
      </c>
      <c r="N384" s="64">
        <v>18180.748490702481</v>
      </c>
      <c r="O384" s="56">
        <v>44196</v>
      </c>
      <c r="P384" s="56">
        <f t="shared" si="10"/>
        <v>44178</v>
      </c>
      <c r="Q384" s="56">
        <f t="shared" si="11"/>
        <v>44191</v>
      </c>
    </row>
    <row r="385" spans="1:17" hidden="1" x14ac:dyDescent="0.35">
      <c r="A385" s="49" t="s">
        <v>906</v>
      </c>
      <c r="B385" s="60" t="s">
        <v>463</v>
      </c>
      <c r="C385" s="58">
        <v>43672.597856087901</v>
      </c>
      <c r="D385" s="60">
        <v>2093</v>
      </c>
      <c r="E385" s="60">
        <v>445</v>
      </c>
      <c r="F385" s="59">
        <v>72.781826239089639</v>
      </c>
      <c r="G385" s="59" t="s">
        <v>436</v>
      </c>
      <c r="H385" s="60" t="s">
        <v>491</v>
      </c>
      <c r="I385" s="60">
        <v>44548</v>
      </c>
      <c r="J385" s="60">
        <v>5115</v>
      </c>
      <c r="K385" s="60">
        <v>480</v>
      </c>
      <c r="L385" s="61">
        <v>9.3841642228739003E-2</v>
      </c>
      <c r="M385" s="60" t="s">
        <v>491</v>
      </c>
      <c r="N385" s="64">
        <v>11712.149611193729</v>
      </c>
      <c r="O385" s="56">
        <v>44196</v>
      </c>
      <c r="P385" s="56">
        <f t="shared" si="10"/>
        <v>44178</v>
      </c>
      <c r="Q385" s="56">
        <f t="shared" si="11"/>
        <v>44191</v>
      </c>
    </row>
    <row r="386" spans="1:17" hidden="1" x14ac:dyDescent="0.35">
      <c r="A386" s="49" t="s">
        <v>905</v>
      </c>
      <c r="B386" s="60" t="s">
        <v>458</v>
      </c>
      <c r="C386" s="58">
        <v>9025.9672012139599</v>
      </c>
      <c r="D386" s="60">
        <v>302</v>
      </c>
      <c r="E386" s="60">
        <v>58</v>
      </c>
      <c r="F386" s="59">
        <v>45.899315281136232</v>
      </c>
      <c r="G386" s="59" t="s">
        <v>436</v>
      </c>
      <c r="H386" s="60" t="s">
        <v>472</v>
      </c>
      <c r="I386" s="60">
        <v>7273</v>
      </c>
      <c r="J386" s="60">
        <v>682</v>
      </c>
      <c r="K386" s="60">
        <v>63</v>
      </c>
      <c r="L386" s="61">
        <v>9.2375366568914957E-2</v>
      </c>
      <c r="M386" s="60" t="s">
        <v>472</v>
      </c>
      <c r="N386" s="64">
        <v>7555.9769362808393</v>
      </c>
      <c r="O386" s="56">
        <v>44196</v>
      </c>
      <c r="P386" s="56">
        <f t="shared" ref="P386:P449" si="12">O386-18</f>
        <v>44178</v>
      </c>
      <c r="Q386" s="56">
        <f t="shared" ref="Q386:Q449" si="13">O386-5</f>
        <v>44191</v>
      </c>
    </row>
    <row r="387" spans="1:17" hidden="1" x14ac:dyDescent="0.35">
      <c r="A387" s="49" t="s">
        <v>904</v>
      </c>
      <c r="B387" s="60" t="s">
        <v>465</v>
      </c>
      <c r="C387" s="58">
        <v>1208.9750880147301</v>
      </c>
      <c r="D387" s="60">
        <v>24</v>
      </c>
      <c r="E387" s="60" t="s">
        <v>504</v>
      </c>
      <c r="F387" s="59">
        <v>11.816384330278465</v>
      </c>
      <c r="G387" s="65" t="s">
        <v>446</v>
      </c>
      <c r="H387" s="60" t="s">
        <v>472</v>
      </c>
      <c r="I387" s="60">
        <v>823</v>
      </c>
      <c r="J387" s="60">
        <v>89</v>
      </c>
      <c r="K387" s="60">
        <v>3</v>
      </c>
      <c r="L387" s="61">
        <v>3.3707865168539325E-2</v>
      </c>
      <c r="M387" s="60" t="s">
        <v>472</v>
      </c>
      <c r="N387" s="64">
        <v>7361.6074377634841</v>
      </c>
      <c r="O387" s="56">
        <v>44196</v>
      </c>
      <c r="P387" s="56">
        <f t="shared" si="12"/>
        <v>44178</v>
      </c>
      <c r="Q387" s="56">
        <f t="shared" si="13"/>
        <v>44191</v>
      </c>
    </row>
    <row r="388" spans="1:17" hidden="1" x14ac:dyDescent="0.35">
      <c r="A388" s="49" t="s">
        <v>903</v>
      </c>
      <c r="B388" s="60" t="s">
        <v>458</v>
      </c>
      <c r="C388" s="58">
        <v>5055.24299668805</v>
      </c>
      <c r="D388" s="60">
        <v>89</v>
      </c>
      <c r="E388" s="60">
        <v>23</v>
      </c>
      <c r="F388" s="59">
        <v>32.498084541800729</v>
      </c>
      <c r="G388" s="59" t="s">
        <v>440</v>
      </c>
      <c r="H388" s="60" t="s">
        <v>491</v>
      </c>
      <c r="I388" s="60">
        <v>5933</v>
      </c>
      <c r="J388" s="60">
        <v>622</v>
      </c>
      <c r="K388" s="60">
        <v>24</v>
      </c>
      <c r="L388" s="61">
        <v>3.8585209003215437E-2</v>
      </c>
      <c r="M388" s="60" t="s">
        <v>491</v>
      </c>
      <c r="N388" s="64">
        <v>12304.057399565248</v>
      </c>
      <c r="O388" s="56">
        <v>44196</v>
      </c>
      <c r="P388" s="56">
        <f t="shared" si="12"/>
        <v>44178</v>
      </c>
      <c r="Q388" s="56">
        <f t="shared" si="13"/>
        <v>44191</v>
      </c>
    </row>
    <row r="389" spans="1:17" hidden="1" x14ac:dyDescent="0.35">
      <c r="A389" s="49" t="s">
        <v>902</v>
      </c>
      <c r="B389" s="60" t="s">
        <v>459</v>
      </c>
      <c r="C389" s="58">
        <v>692958.26281431701</v>
      </c>
      <c r="D389" s="60">
        <v>39454</v>
      </c>
      <c r="E389" s="60">
        <v>5322</v>
      </c>
      <c r="F389" s="59">
        <v>54.857973061606899</v>
      </c>
      <c r="G389" s="59" t="s">
        <v>436</v>
      </c>
      <c r="H389" s="60" t="s">
        <v>472</v>
      </c>
      <c r="I389" s="60">
        <v>1875138</v>
      </c>
      <c r="J389" s="60">
        <v>147391</v>
      </c>
      <c r="K389" s="60">
        <v>6159</v>
      </c>
      <c r="L389" s="61">
        <v>4.1786811949169216E-2</v>
      </c>
      <c r="M389" s="60" t="s">
        <v>491</v>
      </c>
      <c r="N389" s="64">
        <v>21269.823582361187</v>
      </c>
      <c r="O389" s="56">
        <v>44196</v>
      </c>
      <c r="P389" s="56">
        <f t="shared" si="12"/>
        <v>44178</v>
      </c>
      <c r="Q389" s="56">
        <f t="shared" si="13"/>
        <v>44191</v>
      </c>
    </row>
    <row r="390" spans="1:17" hidden="1" x14ac:dyDescent="0.35">
      <c r="A390" s="49" t="s">
        <v>901</v>
      </c>
      <c r="B390" s="60" t="s">
        <v>471</v>
      </c>
      <c r="C390" s="58">
        <v>21025.5302833235</v>
      </c>
      <c r="D390" s="60">
        <v>536</v>
      </c>
      <c r="E390" s="60">
        <v>104</v>
      </c>
      <c r="F390" s="59">
        <v>35.33119654282126</v>
      </c>
      <c r="G390" s="59" t="s">
        <v>440</v>
      </c>
      <c r="H390" s="60" t="s">
        <v>472</v>
      </c>
      <c r="I390" s="60">
        <v>21239</v>
      </c>
      <c r="J390" s="60">
        <v>2455</v>
      </c>
      <c r="K390" s="60">
        <v>121</v>
      </c>
      <c r="L390" s="61">
        <v>4.9287169042769856E-2</v>
      </c>
      <c r="M390" s="60" t="s">
        <v>491</v>
      </c>
      <c r="N390" s="64">
        <v>11676.281011315064</v>
      </c>
      <c r="O390" s="56">
        <v>44196</v>
      </c>
      <c r="P390" s="56">
        <f t="shared" si="12"/>
        <v>44178</v>
      </c>
      <c r="Q390" s="56">
        <f t="shared" si="13"/>
        <v>44191</v>
      </c>
    </row>
    <row r="391" spans="1:17" hidden="1" x14ac:dyDescent="0.35">
      <c r="A391" s="49" t="s">
        <v>900</v>
      </c>
      <c r="B391" s="60" t="s">
        <v>463</v>
      </c>
      <c r="C391" s="58">
        <v>5073.1152154421097</v>
      </c>
      <c r="D391" s="60">
        <v>98</v>
      </c>
      <c r="E391" s="60">
        <v>20</v>
      </c>
      <c r="F391" s="59">
        <v>28.159648813474298</v>
      </c>
      <c r="G391" s="59" t="s">
        <v>440</v>
      </c>
      <c r="H391" s="60" t="s">
        <v>491</v>
      </c>
      <c r="I391" s="60">
        <v>4875</v>
      </c>
      <c r="J391" s="60">
        <v>495</v>
      </c>
      <c r="K391" s="60">
        <v>20</v>
      </c>
      <c r="L391" s="61">
        <v>4.0404040404040407E-2</v>
      </c>
      <c r="M391" s="60" t="s">
        <v>491</v>
      </c>
      <c r="N391" s="64">
        <v>9757.3183138688473</v>
      </c>
      <c r="O391" s="56">
        <v>44196</v>
      </c>
      <c r="P391" s="56">
        <f t="shared" si="12"/>
        <v>44178</v>
      </c>
      <c r="Q391" s="56">
        <f t="shared" si="13"/>
        <v>44191</v>
      </c>
    </row>
    <row r="392" spans="1:17" hidden="1" x14ac:dyDescent="0.35">
      <c r="A392" s="49" t="s">
        <v>899</v>
      </c>
      <c r="B392" s="60" t="s">
        <v>467</v>
      </c>
      <c r="C392" s="58">
        <v>7640.4843218528404</v>
      </c>
      <c r="D392" s="60">
        <v>269</v>
      </c>
      <c r="E392" s="60">
        <v>63</v>
      </c>
      <c r="F392" s="59">
        <v>58.896789921149086</v>
      </c>
      <c r="G392" s="59" t="s">
        <v>436</v>
      </c>
      <c r="H392" s="60" t="s">
        <v>491</v>
      </c>
      <c r="I392" s="60">
        <v>9485</v>
      </c>
      <c r="J392" s="60">
        <v>1442</v>
      </c>
      <c r="K392" s="60">
        <v>69</v>
      </c>
      <c r="L392" s="61">
        <v>4.7850208044382801E-2</v>
      </c>
      <c r="M392" s="60" t="s">
        <v>491</v>
      </c>
      <c r="N392" s="64">
        <v>18873.149125843775</v>
      </c>
      <c r="O392" s="56">
        <v>44196</v>
      </c>
      <c r="P392" s="56">
        <f t="shared" si="12"/>
        <v>44178</v>
      </c>
      <c r="Q392" s="56">
        <f t="shared" si="13"/>
        <v>44191</v>
      </c>
    </row>
    <row r="393" spans="1:17" hidden="1" x14ac:dyDescent="0.35">
      <c r="A393" s="49" t="s">
        <v>898</v>
      </c>
      <c r="B393" s="60" t="s">
        <v>458</v>
      </c>
      <c r="C393" s="58">
        <v>4489.38887213825</v>
      </c>
      <c r="D393" s="60">
        <v>157</v>
      </c>
      <c r="E393" s="60">
        <v>37</v>
      </c>
      <c r="F393" s="59">
        <v>58.868973442222156</v>
      </c>
      <c r="G393" s="59" t="s">
        <v>436</v>
      </c>
      <c r="H393" s="60" t="s">
        <v>472</v>
      </c>
      <c r="I393" s="60">
        <v>5204</v>
      </c>
      <c r="J393" s="60">
        <v>527</v>
      </c>
      <c r="K393" s="60">
        <v>38</v>
      </c>
      <c r="L393" s="61">
        <v>7.2106261859582549E-2</v>
      </c>
      <c r="M393" s="60" t="s">
        <v>491</v>
      </c>
      <c r="N393" s="64">
        <v>11738.79151504635</v>
      </c>
      <c r="O393" s="56">
        <v>44196</v>
      </c>
      <c r="P393" s="56">
        <f t="shared" si="12"/>
        <v>44178</v>
      </c>
      <c r="Q393" s="56">
        <f t="shared" si="13"/>
        <v>44191</v>
      </c>
    </row>
    <row r="394" spans="1:17" hidden="1" x14ac:dyDescent="0.35">
      <c r="A394" s="49" t="s">
        <v>897</v>
      </c>
      <c r="B394" s="60" t="s">
        <v>461</v>
      </c>
      <c r="C394" s="58">
        <v>39657.353717883198</v>
      </c>
      <c r="D394" s="60">
        <v>2140</v>
      </c>
      <c r="E394" s="60">
        <v>369</v>
      </c>
      <c r="F394" s="59">
        <v>66.462182637409043</v>
      </c>
      <c r="G394" s="59" t="s">
        <v>436</v>
      </c>
      <c r="H394" s="60" t="s">
        <v>472</v>
      </c>
      <c r="I394" s="60">
        <v>50865</v>
      </c>
      <c r="J394" s="60">
        <v>5443</v>
      </c>
      <c r="K394" s="60">
        <v>415</v>
      </c>
      <c r="L394" s="61">
        <v>7.6244717986404559E-2</v>
      </c>
      <c r="M394" s="60" t="s">
        <v>491</v>
      </c>
      <c r="N394" s="64">
        <v>13725.071114731285</v>
      </c>
      <c r="O394" s="56">
        <v>44196</v>
      </c>
      <c r="P394" s="56">
        <f t="shared" si="12"/>
        <v>44178</v>
      </c>
      <c r="Q394" s="56">
        <f t="shared" si="13"/>
        <v>44191</v>
      </c>
    </row>
    <row r="395" spans="1:17" hidden="1" x14ac:dyDescent="0.35">
      <c r="A395" s="49" t="s">
        <v>896</v>
      </c>
      <c r="B395" s="60" t="s">
        <v>471</v>
      </c>
      <c r="C395" s="58">
        <v>9926.4673993127308</v>
      </c>
      <c r="D395" s="60">
        <v>195</v>
      </c>
      <c r="E395" s="60">
        <v>24</v>
      </c>
      <c r="F395" s="59">
        <v>17.269846817855914</v>
      </c>
      <c r="G395" s="59" t="s">
        <v>440</v>
      </c>
      <c r="H395" s="60" t="s">
        <v>472</v>
      </c>
      <c r="I395" s="60">
        <v>8939</v>
      </c>
      <c r="J395" s="60">
        <v>1024</v>
      </c>
      <c r="K395" s="60">
        <v>26</v>
      </c>
      <c r="L395" s="61">
        <v>2.5390625E-2</v>
      </c>
      <c r="M395" s="60" t="s">
        <v>472</v>
      </c>
      <c r="N395" s="64">
        <v>10315.855165865933</v>
      </c>
      <c r="O395" s="56">
        <v>44196</v>
      </c>
      <c r="P395" s="56">
        <f t="shared" si="12"/>
        <v>44178</v>
      </c>
      <c r="Q395" s="56">
        <f t="shared" si="13"/>
        <v>44191</v>
      </c>
    </row>
    <row r="396" spans="1:17" hidden="1" x14ac:dyDescent="0.35">
      <c r="A396" s="49" t="s">
        <v>895</v>
      </c>
      <c r="B396" s="60" t="s">
        <v>460</v>
      </c>
      <c r="C396" s="58">
        <v>28615.425420800198</v>
      </c>
      <c r="D396" s="60">
        <v>1309</v>
      </c>
      <c r="E396" s="60">
        <v>344</v>
      </c>
      <c r="F396" s="59">
        <v>85.867773098239169</v>
      </c>
      <c r="G396" s="59" t="s">
        <v>436</v>
      </c>
      <c r="H396" s="60" t="s">
        <v>491</v>
      </c>
      <c r="I396" s="60">
        <v>38866</v>
      </c>
      <c r="J396" s="60">
        <v>3487</v>
      </c>
      <c r="K396" s="60">
        <v>390</v>
      </c>
      <c r="L396" s="61">
        <v>0.11184399197017493</v>
      </c>
      <c r="M396" s="60" t="s">
        <v>491</v>
      </c>
      <c r="N396" s="64">
        <v>12185.735311365817</v>
      </c>
      <c r="O396" s="56">
        <v>44196</v>
      </c>
      <c r="P396" s="56">
        <f t="shared" si="12"/>
        <v>44178</v>
      </c>
      <c r="Q396" s="56">
        <f t="shared" si="13"/>
        <v>44191</v>
      </c>
    </row>
    <row r="397" spans="1:17" hidden="1" x14ac:dyDescent="0.35">
      <c r="A397" s="49" t="s">
        <v>894</v>
      </c>
      <c r="B397" s="60" t="s">
        <v>465</v>
      </c>
      <c r="C397" s="58">
        <v>3727.2357787096198</v>
      </c>
      <c r="D397" s="60">
        <v>84</v>
      </c>
      <c r="E397" s="60">
        <v>18</v>
      </c>
      <c r="F397" s="59">
        <v>34.495115470248138</v>
      </c>
      <c r="G397" s="59" t="s">
        <v>440</v>
      </c>
      <c r="H397" s="60" t="s">
        <v>472</v>
      </c>
      <c r="I397" s="60">
        <v>2991</v>
      </c>
      <c r="J397" s="60">
        <v>333</v>
      </c>
      <c r="K397" s="60">
        <v>21</v>
      </c>
      <c r="L397" s="61">
        <v>6.3063063063063057E-2</v>
      </c>
      <c r="M397" s="60" t="s">
        <v>472</v>
      </c>
      <c r="N397" s="64">
        <v>8934.2349067942687</v>
      </c>
      <c r="O397" s="56">
        <v>44196</v>
      </c>
      <c r="P397" s="56">
        <f t="shared" si="12"/>
        <v>44178</v>
      </c>
      <c r="Q397" s="56">
        <f t="shared" si="13"/>
        <v>44191</v>
      </c>
    </row>
    <row r="398" spans="1:17" hidden="1" x14ac:dyDescent="0.35">
      <c r="A398" s="49" t="s">
        <v>893</v>
      </c>
      <c r="B398" s="60" t="s">
        <v>460</v>
      </c>
      <c r="C398" s="58">
        <v>99226.362872711004</v>
      </c>
      <c r="D398" s="60">
        <v>8496</v>
      </c>
      <c r="E398" s="60">
        <v>879</v>
      </c>
      <c r="F398" s="59">
        <v>63.275234996022867</v>
      </c>
      <c r="G398" s="59" t="s">
        <v>436</v>
      </c>
      <c r="H398" s="60" t="s">
        <v>472</v>
      </c>
      <c r="I398" s="60">
        <v>116417</v>
      </c>
      <c r="J398" s="60">
        <v>10591</v>
      </c>
      <c r="K398" s="60">
        <v>1050</v>
      </c>
      <c r="L398" s="61">
        <v>9.9140779907468599E-2</v>
      </c>
      <c r="M398" s="60" t="s">
        <v>491</v>
      </c>
      <c r="N398" s="64">
        <v>10673.574736974171</v>
      </c>
      <c r="O398" s="56">
        <v>44196</v>
      </c>
      <c r="P398" s="56">
        <f t="shared" si="12"/>
        <v>44178</v>
      </c>
      <c r="Q398" s="56">
        <f t="shared" si="13"/>
        <v>44191</v>
      </c>
    </row>
    <row r="399" spans="1:17" hidden="1" x14ac:dyDescent="0.35">
      <c r="A399" s="49" t="s">
        <v>892</v>
      </c>
      <c r="B399" s="60" t="s">
        <v>458</v>
      </c>
      <c r="C399" s="58">
        <v>3688.3663500984599</v>
      </c>
      <c r="D399" s="60">
        <v>110</v>
      </c>
      <c r="E399" s="60">
        <v>32</v>
      </c>
      <c r="F399" s="59">
        <v>61.970912560062516</v>
      </c>
      <c r="G399" s="59" t="s">
        <v>436</v>
      </c>
      <c r="H399" s="60" t="s">
        <v>472</v>
      </c>
      <c r="I399" s="60">
        <v>2972</v>
      </c>
      <c r="J399" s="60">
        <v>325</v>
      </c>
      <c r="K399" s="60">
        <v>33</v>
      </c>
      <c r="L399" s="61">
        <v>0.10153846153846154</v>
      </c>
      <c r="M399" s="60" t="s">
        <v>472</v>
      </c>
      <c r="N399" s="64">
        <v>8811.4891296338883</v>
      </c>
      <c r="O399" s="56">
        <v>44196</v>
      </c>
      <c r="P399" s="56">
        <f t="shared" si="12"/>
        <v>44178</v>
      </c>
      <c r="Q399" s="56">
        <f t="shared" si="13"/>
        <v>44191</v>
      </c>
    </row>
    <row r="400" spans="1:17" hidden="1" x14ac:dyDescent="0.35">
      <c r="A400" s="49" t="s">
        <v>891</v>
      </c>
      <c r="B400" s="60" t="s">
        <v>461</v>
      </c>
      <c r="C400" s="58">
        <v>64727.380689706901</v>
      </c>
      <c r="D400" s="60">
        <v>1205</v>
      </c>
      <c r="E400" s="60">
        <v>216</v>
      </c>
      <c r="F400" s="59">
        <v>23.836236325603259</v>
      </c>
      <c r="G400" s="59" t="s">
        <v>440</v>
      </c>
      <c r="H400" s="60" t="s">
        <v>472</v>
      </c>
      <c r="I400" s="60">
        <v>114299</v>
      </c>
      <c r="J400" s="60">
        <v>11587</v>
      </c>
      <c r="K400" s="60">
        <v>250</v>
      </c>
      <c r="L400" s="61">
        <v>2.1575904030378873E-2</v>
      </c>
      <c r="M400" s="60" t="s">
        <v>491</v>
      </c>
      <c r="N400" s="64">
        <v>17901.234186419955</v>
      </c>
      <c r="O400" s="56">
        <v>44196</v>
      </c>
      <c r="P400" s="56">
        <f t="shared" si="12"/>
        <v>44178</v>
      </c>
      <c r="Q400" s="56">
        <f t="shared" si="13"/>
        <v>44191</v>
      </c>
    </row>
    <row r="401" spans="1:17" hidden="1" x14ac:dyDescent="0.35">
      <c r="A401" s="49" t="s">
        <v>890</v>
      </c>
      <c r="B401" s="60" t="s">
        <v>466</v>
      </c>
      <c r="C401" s="58">
        <v>1838.08536362777</v>
      </c>
      <c r="D401" s="60">
        <v>25</v>
      </c>
      <c r="E401" s="60" t="s">
        <v>504</v>
      </c>
      <c r="F401" s="59">
        <v>3.8860312389189131</v>
      </c>
      <c r="G401" s="65" t="s">
        <v>446</v>
      </c>
      <c r="H401" s="60" t="s">
        <v>472</v>
      </c>
      <c r="I401" s="60">
        <v>240</v>
      </c>
      <c r="J401" s="60">
        <v>25</v>
      </c>
      <c r="K401" s="60">
        <v>1</v>
      </c>
      <c r="L401" s="61">
        <v>0.04</v>
      </c>
      <c r="M401" s="60" t="s">
        <v>472</v>
      </c>
      <c r="N401" s="64">
        <v>1360.1109336216193</v>
      </c>
      <c r="O401" s="56">
        <v>44196</v>
      </c>
      <c r="P401" s="56">
        <f t="shared" si="12"/>
        <v>44178</v>
      </c>
      <c r="Q401" s="56">
        <f t="shared" si="13"/>
        <v>44191</v>
      </c>
    </row>
    <row r="402" spans="1:17" hidden="1" x14ac:dyDescent="0.35">
      <c r="A402" s="49" t="s">
        <v>889</v>
      </c>
      <c r="B402" s="60" t="s">
        <v>463</v>
      </c>
      <c r="C402" s="58">
        <v>27818.816168915801</v>
      </c>
      <c r="D402" s="60">
        <v>1008</v>
      </c>
      <c r="E402" s="60">
        <v>210</v>
      </c>
      <c r="F402" s="59">
        <v>53.920339057277019</v>
      </c>
      <c r="G402" s="59" t="s">
        <v>436</v>
      </c>
      <c r="H402" s="60" t="s">
        <v>472</v>
      </c>
      <c r="I402" s="60">
        <v>27611</v>
      </c>
      <c r="J402" s="60">
        <v>3072</v>
      </c>
      <c r="K402" s="60">
        <v>232</v>
      </c>
      <c r="L402" s="61">
        <v>7.5520833333333329E-2</v>
      </c>
      <c r="M402" s="60" t="s">
        <v>491</v>
      </c>
      <c r="N402" s="64">
        <v>11042.885438930332</v>
      </c>
      <c r="O402" s="56">
        <v>44196</v>
      </c>
      <c r="P402" s="56">
        <f t="shared" si="12"/>
        <v>44178</v>
      </c>
      <c r="Q402" s="56">
        <f t="shared" si="13"/>
        <v>44191</v>
      </c>
    </row>
    <row r="403" spans="1:17" hidden="1" x14ac:dyDescent="0.35">
      <c r="A403" s="49" t="s">
        <v>888</v>
      </c>
      <c r="B403" s="60" t="s">
        <v>463</v>
      </c>
      <c r="C403" s="58">
        <v>111989.024087531</v>
      </c>
      <c r="D403" s="60">
        <v>2835</v>
      </c>
      <c r="E403" s="60">
        <v>408</v>
      </c>
      <c r="F403" s="59">
        <v>26.022958392850164</v>
      </c>
      <c r="G403" s="59" t="s">
        <v>440</v>
      </c>
      <c r="H403" s="60" t="s">
        <v>472</v>
      </c>
      <c r="I403" s="60">
        <v>437776</v>
      </c>
      <c r="J403" s="60">
        <v>36294</v>
      </c>
      <c r="K403" s="60">
        <v>479</v>
      </c>
      <c r="L403" s="61">
        <v>1.3197773736705791E-2</v>
      </c>
      <c r="M403" s="60" t="s">
        <v>491</v>
      </c>
      <c r="N403" s="64">
        <v>32408.53315377808</v>
      </c>
      <c r="O403" s="56">
        <v>44196</v>
      </c>
      <c r="P403" s="56">
        <f t="shared" si="12"/>
        <v>44178</v>
      </c>
      <c r="Q403" s="56">
        <f t="shared" si="13"/>
        <v>44191</v>
      </c>
    </row>
    <row r="404" spans="1:17" hidden="1" x14ac:dyDescent="0.35">
      <c r="A404" s="49" t="s">
        <v>887</v>
      </c>
      <c r="B404" s="60" t="s">
        <v>461</v>
      </c>
      <c r="C404" s="58">
        <v>23172.8895591976</v>
      </c>
      <c r="D404" s="60">
        <v>866</v>
      </c>
      <c r="E404" s="60">
        <v>171</v>
      </c>
      <c r="F404" s="59">
        <v>52.70937697727782</v>
      </c>
      <c r="G404" s="59" t="s">
        <v>436</v>
      </c>
      <c r="H404" s="60" t="s">
        <v>472</v>
      </c>
      <c r="I404" s="60">
        <v>31137</v>
      </c>
      <c r="J404" s="60">
        <v>3530</v>
      </c>
      <c r="K404" s="60">
        <v>193</v>
      </c>
      <c r="L404" s="61">
        <v>5.4674220963172808E-2</v>
      </c>
      <c r="M404" s="60" t="s">
        <v>491</v>
      </c>
      <c r="N404" s="64">
        <v>15233.318188403917</v>
      </c>
      <c r="O404" s="56">
        <v>44196</v>
      </c>
      <c r="P404" s="56">
        <f t="shared" si="12"/>
        <v>44178</v>
      </c>
      <c r="Q404" s="56">
        <f t="shared" si="13"/>
        <v>44191</v>
      </c>
    </row>
    <row r="405" spans="1:17" hidden="1" x14ac:dyDescent="0.35">
      <c r="A405" s="49" t="s">
        <v>886</v>
      </c>
      <c r="B405" s="60" t="s">
        <v>463</v>
      </c>
      <c r="C405" s="58">
        <v>4723.0019559667198</v>
      </c>
      <c r="D405" s="60">
        <v>92</v>
      </c>
      <c r="E405" s="60">
        <v>25</v>
      </c>
      <c r="F405" s="59">
        <v>37.808883044359852</v>
      </c>
      <c r="G405" s="59" t="s">
        <v>440</v>
      </c>
      <c r="H405" s="60" t="s">
        <v>472</v>
      </c>
      <c r="I405" s="60">
        <v>4960</v>
      </c>
      <c r="J405" s="60">
        <v>663</v>
      </c>
      <c r="K405" s="60">
        <v>27</v>
      </c>
      <c r="L405" s="61">
        <v>4.072398190045249E-2</v>
      </c>
      <c r="M405" s="60" t="s">
        <v>472</v>
      </c>
      <c r="N405" s="64">
        <v>14037.68209670993</v>
      </c>
      <c r="O405" s="56">
        <v>44196</v>
      </c>
      <c r="P405" s="56">
        <f t="shared" si="12"/>
        <v>44178</v>
      </c>
      <c r="Q405" s="56">
        <f t="shared" si="13"/>
        <v>44191</v>
      </c>
    </row>
    <row r="406" spans="1:17" hidden="1" x14ac:dyDescent="0.35">
      <c r="A406" s="49" t="s">
        <v>885</v>
      </c>
      <c r="B406" s="60" t="s">
        <v>460</v>
      </c>
      <c r="C406" s="58">
        <v>12248.3187771581</v>
      </c>
      <c r="D406" s="60">
        <v>302</v>
      </c>
      <c r="E406" s="60">
        <v>61</v>
      </c>
      <c r="F406" s="59">
        <v>35.573395307676812</v>
      </c>
      <c r="G406" s="59" t="s">
        <v>436</v>
      </c>
      <c r="H406" s="60" t="s">
        <v>491</v>
      </c>
      <c r="I406" s="60">
        <v>8543</v>
      </c>
      <c r="J406" s="60">
        <v>819</v>
      </c>
      <c r="K406" s="60">
        <v>67</v>
      </c>
      <c r="L406" s="61">
        <v>8.1807081807081808E-2</v>
      </c>
      <c r="M406" s="60" t="s">
        <v>491</v>
      </c>
      <c r="N406" s="64">
        <v>6686.6319770134814</v>
      </c>
      <c r="O406" s="56">
        <v>44196</v>
      </c>
      <c r="P406" s="56">
        <f t="shared" si="12"/>
        <v>44178</v>
      </c>
      <c r="Q406" s="56">
        <f t="shared" si="13"/>
        <v>44191</v>
      </c>
    </row>
    <row r="407" spans="1:17" hidden="1" x14ac:dyDescent="0.35">
      <c r="A407" s="49" t="s">
        <v>884</v>
      </c>
      <c r="B407" s="60" t="s">
        <v>466</v>
      </c>
      <c r="C407" s="58">
        <v>1174.1958259012499</v>
      </c>
      <c r="D407" s="60">
        <v>5</v>
      </c>
      <c r="E407" s="60">
        <v>0</v>
      </c>
      <c r="F407" s="59">
        <v>0</v>
      </c>
      <c r="G407" s="65" t="s">
        <v>446</v>
      </c>
      <c r="H407" s="60" t="s">
        <v>472</v>
      </c>
      <c r="I407" s="60">
        <v>1111</v>
      </c>
      <c r="J407" s="60">
        <v>102</v>
      </c>
      <c r="K407" s="60">
        <v>0</v>
      </c>
      <c r="L407" s="61">
        <v>0</v>
      </c>
      <c r="M407" s="60" t="s">
        <v>472</v>
      </c>
      <c r="N407" s="64">
        <v>8686.7963375453364</v>
      </c>
      <c r="O407" s="56">
        <v>44196</v>
      </c>
      <c r="P407" s="56">
        <f t="shared" si="12"/>
        <v>44178</v>
      </c>
      <c r="Q407" s="56">
        <f t="shared" si="13"/>
        <v>44191</v>
      </c>
    </row>
    <row r="408" spans="1:17" hidden="1" x14ac:dyDescent="0.35">
      <c r="A408" s="49" t="s">
        <v>883</v>
      </c>
      <c r="B408" s="60" t="s">
        <v>458</v>
      </c>
      <c r="C408" s="58">
        <v>14163.6711170745</v>
      </c>
      <c r="D408" s="60">
        <v>489</v>
      </c>
      <c r="E408" s="60">
        <v>86</v>
      </c>
      <c r="F408" s="59">
        <v>43.370515257529846</v>
      </c>
      <c r="G408" s="59" t="s">
        <v>436</v>
      </c>
      <c r="H408" s="60" t="s">
        <v>472</v>
      </c>
      <c r="I408" s="60">
        <v>15819</v>
      </c>
      <c r="J408" s="60">
        <v>1704</v>
      </c>
      <c r="K408" s="60">
        <v>99</v>
      </c>
      <c r="L408" s="61">
        <v>5.8098591549295774E-2</v>
      </c>
      <c r="M408" s="60" t="s">
        <v>476</v>
      </c>
      <c r="N408" s="64">
        <v>12030.779209111999</v>
      </c>
      <c r="O408" s="56">
        <v>44196</v>
      </c>
      <c r="P408" s="56">
        <f t="shared" si="12"/>
        <v>44178</v>
      </c>
      <c r="Q408" s="56">
        <f t="shared" si="13"/>
        <v>44191</v>
      </c>
    </row>
    <row r="409" spans="1:17" hidden="1" x14ac:dyDescent="0.35">
      <c r="A409" s="49" t="s">
        <v>882</v>
      </c>
      <c r="B409" s="60" t="s">
        <v>471</v>
      </c>
      <c r="C409" s="58">
        <v>5829.5344790318404</v>
      </c>
      <c r="D409" s="60">
        <v>93</v>
      </c>
      <c r="E409" s="60">
        <v>25</v>
      </c>
      <c r="F409" s="59">
        <v>30.632193567724716</v>
      </c>
      <c r="G409" s="59" t="s">
        <v>440</v>
      </c>
      <c r="H409" s="60" t="s">
        <v>491</v>
      </c>
      <c r="I409" s="60">
        <v>5035</v>
      </c>
      <c r="J409" s="60">
        <v>588</v>
      </c>
      <c r="K409" s="60">
        <v>28</v>
      </c>
      <c r="L409" s="61">
        <v>4.7619047619047616E-2</v>
      </c>
      <c r="M409" s="60" t="s">
        <v>491</v>
      </c>
      <c r="N409" s="64">
        <v>10086.568697980392</v>
      </c>
      <c r="O409" s="56">
        <v>44196</v>
      </c>
      <c r="P409" s="56">
        <f t="shared" si="12"/>
        <v>44178</v>
      </c>
      <c r="Q409" s="56">
        <f t="shared" si="13"/>
        <v>44191</v>
      </c>
    </row>
    <row r="410" spans="1:17" hidden="1" x14ac:dyDescent="0.35">
      <c r="A410" s="49" t="s">
        <v>881</v>
      </c>
      <c r="B410" s="60" t="s">
        <v>463</v>
      </c>
      <c r="C410" s="58">
        <v>35973.240681719501</v>
      </c>
      <c r="D410" s="60">
        <v>1555</v>
      </c>
      <c r="E410" s="60">
        <v>298</v>
      </c>
      <c r="F410" s="59">
        <v>59.170966758441182</v>
      </c>
      <c r="G410" s="59" t="s">
        <v>436</v>
      </c>
      <c r="H410" s="60" t="s">
        <v>472</v>
      </c>
      <c r="I410" s="60">
        <v>38911</v>
      </c>
      <c r="J410" s="60">
        <v>3980</v>
      </c>
      <c r="K410" s="60">
        <v>323</v>
      </c>
      <c r="L410" s="61">
        <v>8.1155778894472355E-2</v>
      </c>
      <c r="M410" s="60" t="s">
        <v>491</v>
      </c>
      <c r="N410" s="64">
        <v>11063.779422081687</v>
      </c>
      <c r="O410" s="56">
        <v>44196</v>
      </c>
      <c r="P410" s="56">
        <f t="shared" si="12"/>
        <v>44178</v>
      </c>
      <c r="Q410" s="56">
        <f t="shared" si="13"/>
        <v>44191</v>
      </c>
    </row>
    <row r="411" spans="1:17" hidden="1" x14ac:dyDescent="0.35">
      <c r="A411" s="49" t="s">
        <v>880</v>
      </c>
      <c r="B411" s="60" t="s">
        <v>459</v>
      </c>
      <c r="C411" s="58">
        <v>36918.336746757697</v>
      </c>
      <c r="D411" s="60">
        <v>6204</v>
      </c>
      <c r="E411" s="60">
        <v>648</v>
      </c>
      <c r="F411" s="59">
        <v>125.37323824529896</v>
      </c>
      <c r="G411" s="59" t="s">
        <v>436</v>
      </c>
      <c r="H411" s="60" t="s">
        <v>472</v>
      </c>
      <c r="I411" s="60">
        <v>74324</v>
      </c>
      <c r="J411" s="60">
        <v>7272</v>
      </c>
      <c r="K411" s="60">
        <v>781</v>
      </c>
      <c r="L411" s="61">
        <v>0.1073982398239824</v>
      </c>
      <c r="M411" s="60" t="s">
        <v>491</v>
      </c>
      <c r="N411" s="64">
        <v>19697.528764316972</v>
      </c>
      <c r="O411" s="56">
        <v>44196</v>
      </c>
      <c r="P411" s="56">
        <f t="shared" si="12"/>
        <v>44178</v>
      </c>
      <c r="Q411" s="56">
        <f t="shared" si="13"/>
        <v>44191</v>
      </c>
    </row>
    <row r="412" spans="1:17" hidden="1" x14ac:dyDescent="0.35">
      <c r="A412" s="49" t="s">
        <v>879</v>
      </c>
      <c r="B412" s="60" t="s">
        <v>470</v>
      </c>
      <c r="C412" s="58">
        <v>2936.1193472292898</v>
      </c>
      <c r="D412" s="60">
        <v>43</v>
      </c>
      <c r="E412" s="60">
        <v>14</v>
      </c>
      <c r="F412" s="59">
        <v>34.05856103716166</v>
      </c>
      <c r="G412" s="59" t="s">
        <v>444</v>
      </c>
      <c r="H412" s="60" t="s">
        <v>491</v>
      </c>
      <c r="I412" s="60">
        <v>2732</v>
      </c>
      <c r="J412" s="60">
        <v>315</v>
      </c>
      <c r="K412" s="60">
        <v>15</v>
      </c>
      <c r="L412" s="61">
        <v>4.7619047619047616E-2</v>
      </c>
      <c r="M412" s="60" t="s">
        <v>491</v>
      </c>
      <c r="N412" s="64">
        <v>10728.446726705921</v>
      </c>
      <c r="O412" s="56">
        <v>44196</v>
      </c>
      <c r="P412" s="56">
        <f t="shared" si="12"/>
        <v>44178</v>
      </c>
      <c r="Q412" s="56">
        <f t="shared" si="13"/>
        <v>44191</v>
      </c>
    </row>
    <row r="413" spans="1:17" hidden="1" x14ac:dyDescent="0.35">
      <c r="A413" s="49" t="s">
        <v>878</v>
      </c>
      <c r="B413" s="60" t="s">
        <v>465</v>
      </c>
      <c r="C413" s="58">
        <v>1357.7287896405801</v>
      </c>
      <c r="D413" s="60">
        <v>15</v>
      </c>
      <c r="E413" s="60" t="s">
        <v>504</v>
      </c>
      <c r="F413" s="59">
        <v>21.043546243865126</v>
      </c>
      <c r="G413" s="59" t="s">
        <v>446</v>
      </c>
      <c r="H413" s="60" t="s">
        <v>491</v>
      </c>
      <c r="I413" s="60">
        <v>786</v>
      </c>
      <c r="J413" s="60">
        <v>68</v>
      </c>
      <c r="K413" s="60">
        <v>4</v>
      </c>
      <c r="L413" s="61">
        <v>5.8823529411764705E-2</v>
      </c>
      <c r="M413" s="60" t="s">
        <v>491</v>
      </c>
      <c r="N413" s="64">
        <v>5008.3640060398993</v>
      </c>
      <c r="O413" s="56">
        <v>44196</v>
      </c>
      <c r="P413" s="56">
        <f t="shared" si="12"/>
        <v>44178</v>
      </c>
      <c r="Q413" s="56">
        <f t="shared" si="13"/>
        <v>44191</v>
      </c>
    </row>
    <row r="414" spans="1:17" hidden="1" x14ac:dyDescent="0.35">
      <c r="A414" s="49" t="s">
        <v>877</v>
      </c>
      <c r="B414" s="60" t="s">
        <v>464</v>
      </c>
      <c r="C414" s="58">
        <v>1223.64361651632</v>
      </c>
      <c r="D414" s="60">
        <v>18</v>
      </c>
      <c r="E414" s="60" t="s">
        <v>504</v>
      </c>
      <c r="F414" s="59">
        <v>17.512101676775785</v>
      </c>
      <c r="G414" s="59" t="s">
        <v>446</v>
      </c>
      <c r="H414" s="60" t="s">
        <v>472</v>
      </c>
      <c r="I414" s="60">
        <v>871</v>
      </c>
      <c r="J414" s="60">
        <v>103</v>
      </c>
      <c r="K414" s="60">
        <v>3</v>
      </c>
      <c r="L414" s="61">
        <v>2.9126213592233011E-2</v>
      </c>
      <c r="M414" s="60" t="s">
        <v>472</v>
      </c>
      <c r="N414" s="64">
        <v>8417.4835393035592</v>
      </c>
      <c r="O414" s="56">
        <v>44196</v>
      </c>
      <c r="P414" s="56">
        <f t="shared" si="12"/>
        <v>44178</v>
      </c>
      <c r="Q414" s="56">
        <f t="shared" si="13"/>
        <v>44191</v>
      </c>
    </row>
    <row r="415" spans="1:17" hidden="1" x14ac:dyDescent="0.35">
      <c r="A415" s="49" t="s">
        <v>876</v>
      </c>
      <c r="B415" s="60" t="s">
        <v>465</v>
      </c>
      <c r="C415" s="58">
        <v>56710.292083490698</v>
      </c>
      <c r="D415" s="60">
        <v>2708</v>
      </c>
      <c r="E415" s="60">
        <v>485</v>
      </c>
      <c r="F415" s="59">
        <v>61.087424998366835</v>
      </c>
      <c r="G415" s="59" t="s">
        <v>436</v>
      </c>
      <c r="H415" s="60" t="s">
        <v>472</v>
      </c>
      <c r="I415" s="60">
        <v>58845</v>
      </c>
      <c r="J415" s="60">
        <v>6275</v>
      </c>
      <c r="K415" s="60">
        <v>599</v>
      </c>
      <c r="L415" s="61">
        <v>9.5458167330677288E-2</v>
      </c>
      <c r="M415" s="60" t="s">
        <v>491</v>
      </c>
      <c r="N415" s="64">
        <v>11065.010899188714</v>
      </c>
      <c r="O415" s="56">
        <v>44196</v>
      </c>
      <c r="P415" s="56">
        <f t="shared" si="12"/>
        <v>44178</v>
      </c>
      <c r="Q415" s="56">
        <f t="shared" si="13"/>
        <v>44191</v>
      </c>
    </row>
    <row r="416" spans="1:17" hidden="1" x14ac:dyDescent="0.35">
      <c r="A416" s="49" t="s">
        <v>875</v>
      </c>
      <c r="B416" s="60" t="s">
        <v>468</v>
      </c>
      <c r="C416" s="58">
        <v>758.61581752920097</v>
      </c>
      <c r="D416" s="60">
        <v>7</v>
      </c>
      <c r="E416" s="60" t="s">
        <v>504</v>
      </c>
      <c r="F416" s="59">
        <v>9.4156448861313091</v>
      </c>
      <c r="G416" s="65" t="s">
        <v>446</v>
      </c>
      <c r="H416" s="60" t="s">
        <v>476</v>
      </c>
      <c r="I416" s="60">
        <v>2603</v>
      </c>
      <c r="J416" s="60">
        <v>189</v>
      </c>
      <c r="K416" s="60">
        <v>1</v>
      </c>
      <c r="L416" s="61">
        <v>5.2910052910052907E-3</v>
      </c>
      <c r="M416" s="60" t="s">
        <v>476</v>
      </c>
      <c r="N416" s="64">
        <v>24913.796368703443</v>
      </c>
      <c r="O416" s="56">
        <v>44196</v>
      </c>
      <c r="P416" s="56">
        <f t="shared" si="12"/>
        <v>44178</v>
      </c>
      <c r="Q416" s="56">
        <f t="shared" si="13"/>
        <v>44191</v>
      </c>
    </row>
    <row r="417" spans="1:17" hidden="1" x14ac:dyDescent="0.35">
      <c r="A417" s="49" t="s">
        <v>874</v>
      </c>
      <c r="B417" s="60" t="s">
        <v>470</v>
      </c>
      <c r="C417" s="58">
        <v>1673.49740572871</v>
      </c>
      <c r="D417" s="60">
        <v>23</v>
      </c>
      <c r="E417" s="60" t="s">
        <v>504</v>
      </c>
      <c r="F417" s="59">
        <v>12.804663667369441</v>
      </c>
      <c r="G417" s="65" t="s">
        <v>446</v>
      </c>
      <c r="H417" s="60" t="s">
        <v>491</v>
      </c>
      <c r="I417" s="60">
        <v>1043</v>
      </c>
      <c r="J417" s="60">
        <v>101</v>
      </c>
      <c r="K417" s="60">
        <v>4</v>
      </c>
      <c r="L417" s="61">
        <v>3.9603960396039604E-2</v>
      </c>
      <c r="M417" s="60" t="s">
        <v>491</v>
      </c>
      <c r="N417" s="64">
        <v>6035.2648085534629</v>
      </c>
      <c r="O417" s="56">
        <v>44196</v>
      </c>
      <c r="P417" s="56">
        <f t="shared" si="12"/>
        <v>44178</v>
      </c>
      <c r="Q417" s="56">
        <f t="shared" si="13"/>
        <v>44191</v>
      </c>
    </row>
    <row r="418" spans="1:17" hidden="1" x14ac:dyDescent="0.35">
      <c r="A418" s="49" t="s">
        <v>873</v>
      </c>
      <c r="B418" s="60" t="s">
        <v>458</v>
      </c>
      <c r="C418" s="58">
        <v>14079.6128022015</v>
      </c>
      <c r="D418" s="60">
        <v>844</v>
      </c>
      <c r="E418" s="60">
        <v>153</v>
      </c>
      <c r="F418" s="59">
        <v>77.619829338365236</v>
      </c>
      <c r="G418" s="59" t="s">
        <v>436</v>
      </c>
      <c r="H418" s="60" t="s">
        <v>472</v>
      </c>
      <c r="I418" s="60">
        <v>14444</v>
      </c>
      <c r="J418" s="60">
        <v>1397</v>
      </c>
      <c r="K418" s="60">
        <v>179</v>
      </c>
      <c r="L418" s="61">
        <v>0.12813171080887617</v>
      </c>
      <c r="M418" s="60" t="s">
        <v>491</v>
      </c>
      <c r="N418" s="64">
        <v>9922.1478575146884</v>
      </c>
      <c r="O418" s="56">
        <v>44196</v>
      </c>
      <c r="P418" s="56">
        <f t="shared" si="12"/>
        <v>44178</v>
      </c>
      <c r="Q418" s="56">
        <f t="shared" si="13"/>
        <v>44191</v>
      </c>
    </row>
    <row r="419" spans="1:17" hidden="1" x14ac:dyDescent="0.35">
      <c r="A419" s="49" t="s">
        <v>872</v>
      </c>
      <c r="B419" s="60" t="s">
        <v>461</v>
      </c>
      <c r="C419" s="58">
        <v>7354.9427443027298</v>
      </c>
      <c r="D419" s="60">
        <v>162</v>
      </c>
      <c r="E419" s="60">
        <v>48</v>
      </c>
      <c r="F419" s="59">
        <v>46.615881968996455</v>
      </c>
      <c r="G419" s="59" t="s">
        <v>436</v>
      </c>
      <c r="H419" s="60" t="s">
        <v>472</v>
      </c>
      <c r="I419" s="60">
        <v>7943</v>
      </c>
      <c r="J419" s="60">
        <v>1061</v>
      </c>
      <c r="K419" s="60">
        <v>51</v>
      </c>
      <c r="L419" s="61">
        <v>4.8067860508953821E-2</v>
      </c>
      <c r="M419" s="60" t="s">
        <v>472</v>
      </c>
      <c r="N419" s="64">
        <v>14425.673140989025</v>
      </c>
      <c r="O419" s="56">
        <v>44196</v>
      </c>
      <c r="P419" s="56">
        <f t="shared" si="12"/>
        <v>44178</v>
      </c>
      <c r="Q419" s="56">
        <f t="shared" si="13"/>
        <v>44191</v>
      </c>
    </row>
    <row r="420" spans="1:17" hidden="1" x14ac:dyDescent="0.35">
      <c r="A420" s="49" t="s">
        <v>871</v>
      </c>
      <c r="B420" s="60" t="s">
        <v>466</v>
      </c>
      <c r="C420" s="58">
        <v>1582.42316470797</v>
      </c>
      <c r="D420" s="60">
        <v>17</v>
      </c>
      <c r="E420" s="60">
        <v>8</v>
      </c>
      <c r="F420" s="59">
        <v>36.110983722487802</v>
      </c>
      <c r="G420" s="59" t="s">
        <v>446</v>
      </c>
      <c r="H420" s="60" t="s">
        <v>491</v>
      </c>
      <c r="I420" s="60">
        <v>1340</v>
      </c>
      <c r="J420" s="60">
        <v>153</v>
      </c>
      <c r="K420" s="60">
        <v>8</v>
      </c>
      <c r="L420" s="61">
        <v>5.2287581699346407E-2</v>
      </c>
      <c r="M420" s="60" t="s">
        <v>491</v>
      </c>
      <c r="N420" s="64">
        <v>9668.7158916961107</v>
      </c>
      <c r="O420" s="56">
        <v>44196</v>
      </c>
      <c r="P420" s="56">
        <f t="shared" si="12"/>
        <v>44178</v>
      </c>
      <c r="Q420" s="56">
        <f t="shared" si="13"/>
        <v>44191</v>
      </c>
    </row>
    <row r="421" spans="1:17" hidden="1" x14ac:dyDescent="0.35">
      <c r="A421" s="49" t="s">
        <v>870</v>
      </c>
      <c r="B421" s="60" t="s">
        <v>463</v>
      </c>
      <c r="C421" s="58">
        <v>18730.958831312699</v>
      </c>
      <c r="D421" s="60">
        <v>660</v>
      </c>
      <c r="E421" s="60">
        <v>56</v>
      </c>
      <c r="F421" s="59">
        <v>21.355019975342461</v>
      </c>
      <c r="G421" s="59" t="s">
        <v>440</v>
      </c>
      <c r="H421" s="60" t="s">
        <v>491</v>
      </c>
      <c r="I421" s="60">
        <v>27750</v>
      </c>
      <c r="J421" s="60">
        <v>2620</v>
      </c>
      <c r="K421" s="60">
        <v>64</v>
      </c>
      <c r="L421" s="61">
        <v>2.4427480916030534E-2</v>
      </c>
      <c r="M421" s="60" t="s">
        <v>491</v>
      </c>
      <c r="N421" s="64">
        <v>13987.538083849313</v>
      </c>
      <c r="O421" s="56">
        <v>44196</v>
      </c>
      <c r="P421" s="56">
        <f t="shared" si="12"/>
        <v>44178</v>
      </c>
      <c r="Q421" s="56">
        <f t="shared" si="13"/>
        <v>44191</v>
      </c>
    </row>
    <row r="422" spans="1:17" hidden="1" x14ac:dyDescent="0.35">
      <c r="A422" s="49" t="s">
        <v>869</v>
      </c>
      <c r="B422" s="60" t="s">
        <v>466</v>
      </c>
      <c r="C422" s="58">
        <v>1931.62596058402</v>
      </c>
      <c r="D422" s="60">
        <v>13</v>
      </c>
      <c r="E422" s="60">
        <v>5</v>
      </c>
      <c r="F422" s="59">
        <v>18.489234687800341</v>
      </c>
      <c r="G422" s="59" t="s">
        <v>446</v>
      </c>
      <c r="H422" s="60" t="s">
        <v>472</v>
      </c>
      <c r="I422" s="60">
        <v>1746</v>
      </c>
      <c r="J422" s="60">
        <v>202</v>
      </c>
      <c r="K422" s="60">
        <v>5</v>
      </c>
      <c r="L422" s="61">
        <v>2.4752475247524754E-2</v>
      </c>
      <c r="M422" s="60" t="s">
        <v>472</v>
      </c>
      <c r="N422" s="64">
        <v>10457.511139419872</v>
      </c>
      <c r="O422" s="56">
        <v>44196</v>
      </c>
      <c r="P422" s="56">
        <f t="shared" si="12"/>
        <v>44178</v>
      </c>
      <c r="Q422" s="56">
        <f t="shared" si="13"/>
        <v>44191</v>
      </c>
    </row>
    <row r="423" spans="1:17" hidden="1" x14ac:dyDescent="0.35">
      <c r="A423" s="49" t="s">
        <v>868</v>
      </c>
      <c r="B423" s="60" t="s">
        <v>464</v>
      </c>
      <c r="C423" s="58">
        <v>784.07156341524001</v>
      </c>
      <c r="D423" s="60">
        <v>11</v>
      </c>
      <c r="E423" s="60">
        <v>0</v>
      </c>
      <c r="F423" s="59">
        <v>0</v>
      </c>
      <c r="G423" s="65" t="s">
        <v>446</v>
      </c>
      <c r="H423" s="60" t="s">
        <v>472</v>
      </c>
      <c r="I423" s="60">
        <v>1007</v>
      </c>
      <c r="J423" s="60">
        <v>111</v>
      </c>
      <c r="K423" s="60">
        <v>0</v>
      </c>
      <c r="L423" s="61">
        <v>0</v>
      </c>
      <c r="M423" s="60" t="s">
        <v>472</v>
      </c>
      <c r="N423" s="64">
        <v>14156.871028010362</v>
      </c>
      <c r="O423" s="56">
        <v>44196</v>
      </c>
      <c r="P423" s="56">
        <f t="shared" si="12"/>
        <v>44178</v>
      </c>
      <c r="Q423" s="56">
        <f t="shared" si="13"/>
        <v>44191</v>
      </c>
    </row>
    <row r="424" spans="1:17" hidden="1" x14ac:dyDescent="0.35">
      <c r="A424" s="49" t="s">
        <v>867</v>
      </c>
      <c r="B424" s="60" t="s">
        <v>470</v>
      </c>
      <c r="C424" s="58">
        <v>6466.0125528356502</v>
      </c>
      <c r="D424" s="60">
        <v>107</v>
      </c>
      <c r="E424" s="60">
        <v>15</v>
      </c>
      <c r="F424" s="59">
        <v>16.570159161826862</v>
      </c>
      <c r="G424" s="59" t="s">
        <v>444</v>
      </c>
      <c r="H424" s="60" t="s">
        <v>472</v>
      </c>
      <c r="I424" s="60">
        <v>6690</v>
      </c>
      <c r="J424" s="60">
        <v>1093</v>
      </c>
      <c r="K424" s="60">
        <v>16</v>
      </c>
      <c r="L424" s="61">
        <v>1.463860933211345E-2</v>
      </c>
      <c r="M424" s="60" t="s">
        <v>472</v>
      </c>
      <c r="N424" s="64">
        <v>16903.771699618308</v>
      </c>
      <c r="O424" s="56">
        <v>44196</v>
      </c>
      <c r="P424" s="56">
        <f t="shared" si="12"/>
        <v>44178</v>
      </c>
      <c r="Q424" s="56">
        <f t="shared" si="13"/>
        <v>44191</v>
      </c>
    </row>
    <row r="425" spans="1:17" hidden="1" x14ac:dyDescent="0.35">
      <c r="A425" s="49" t="s">
        <v>866</v>
      </c>
      <c r="B425" s="60" t="s">
        <v>467</v>
      </c>
      <c r="C425" s="58">
        <v>28666.8719119466</v>
      </c>
      <c r="D425" s="60">
        <v>1852</v>
      </c>
      <c r="E425" s="60">
        <v>298</v>
      </c>
      <c r="F425" s="59">
        <v>74.25196007117782</v>
      </c>
      <c r="G425" s="59" t="s">
        <v>436</v>
      </c>
      <c r="H425" s="60" t="s">
        <v>472</v>
      </c>
      <c r="I425" s="60">
        <v>40878</v>
      </c>
      <c r="J425" s="60">
        <v>5557</v>
      </c>
      <c r="K425" s="60">
        <v>339</v>
      </c>
      <c r="L425" s="61">
        <v>6.1004138923879792E-2</v>
      </c>
      <c r="M425" s="60" t="s">
        <v>476</v>
      </c>
      <c r="N425" s="64">
        <v>19384.744931602327</v>
      </c>
      <c r="O425" s="56">
        <v>44196</v>
      </c>
      <c r="P425" s="56">
        <f t="shared" si="12"/>
        <v>44178</v>
      </c>
      <c r="Q425" s="56">
        <f t="shared" si="13"/>
        <v>44191</v>
      </c>
    </row>
    <row r="426" spans="1:17" hidden="1" x14ac:dyDescent="0.35">
      <c r="A426" s="49" t="s">
        <v>865</v>
      </c>
      <c r="B426" s="60" t="s">
        <v>469</v>
      </c>
      <c r="C426" s="58">
        <v>37104.373350893802</v>
      </c>
      <c r="D426" s="60">
        <v>1899</v>
      </c>
      <c r="E426" s="60">
        <v>356</v>
      </c>
      <c r="F426" s="59">
        <v>68.532545174917715</v>
      </c>
      <c r="G426" s="59" t="s">
        <v>436</v>
      </c>
      <c r="H426" s="60" t="s">
        <v>491</v>
      </c>
      <c r="I426" s="60">
        <v>42089</v>
      </c>
      <c r="J426" s="60">
        <v>3972</v>
      </c>
      <c r="K426" s="60">
        <v>406</v>
      </c>
      <c r="L426" s="61">
        <v>0.10221550855991944</v>
      </c>
      <c r="M426" s="60" t="s">
        <v>491</v>
      </c>
      <c r="N426" s="64">
        <v>10704.937562041643</v>
      </c>
      <c r="O426" s="56">
        <v>44196</v>
      </c>
      <c r="P426" s="56">
        <f t="shared" si="12"/>
        <v>44178</v>
      </c>
      <c r="Q426" s="56">
        <f t="shared" si="13"/>
        <v>44191</v>
      </c>
    </row>
    <row r="427" spans="1:17" hidden="1" x14ac:dyDescent="0.35">
      <c r="A427" s="49" t="s">
        <v>864</v>
      </c>
      <c r="B427" s="60" t="s">
        <v>461</v>
      </c>
      <c r="C427" s="58">
        <v>27391.508223539095</v>
      </c>
      <c r="D427" s="60">
        <v>1129</v>
      </c>
      <c r="E427" s="60">
        <v>184</v>
      </c>
      <c r="F427" s="59">
        <v>47.981502280194753</v>
      </c>
      <c r="G427" s="59" t="s">
        <v>436</v>
      </c>
      <c r="H427" s="60" t="s">
        <v>472</v>
      </c>
      <c r="I427" s="60">
        <v>37177</v>
      </c>
      <c r="J427" s="60">
        <v>3654</v>
      </c>
      <c r="K427" s="60">
        <v>200</v>
      </c>
      <c r="L427" s="61">
        <v>5.4734537493158181E-2</v>
      </c>
      <c r="M427" s="60" t="s">
        <v>491</v>
      </c>
      <c r="N427" s="64">
        <v>13339.900710030666</v>
      </c>
      <c r="O427" s="56">
        <v>44196</v>
      </c>
      <c r="P427" s="56">
        <f t="shared" si="12"/>
        <v>44178</v>
      </c>
      <c r="Q427" s="56">
        <f t="shared" si="13"/>
        <v>44191</v>
      </c>
    </row>
    <row r="428" spans="1:17" hidden="1" x14ac:dyDescent="0.35">
      <c r="A428" s="49" t="s">
        <v>863</v>
      </c>
      <c r="B428" s="60" t="s">
        <v>466</v>
      </c>
      <c r="C428" s="58">
        <v>5307.8849770148699</v>
      </c>
      <c r="D428" s="60">
        <v>88</v>
      </c>
      <c r="E428" s="60">
        <v>16</v>
      </c>
      <c r="F428" s="59">
        <v>21.531309510400892</v>
      </c>
      <c r="G428" s="59" t="s">
        <v>440</v>
      </c>
      <c r="H428" s="60" t="s">
        <v>472</v>
      </c>
      <c r="I428" s="60">
        <v>16088</v>
      </c>
      <c r="J428" s="60">
        <v>657</v>
      </c>
      <c r="K428" s="60">
        <v>26</v>
      </c>
      <c r="L428" s="61">
        <v>3.9573820395738202E-2</v>
      </c>
      <c r="M428" s="60" t="s">
        <v>472</v>
      </c>
      <c r="N428" s="64">
        <v>12377.811554791711</v>
      </c>
      <c r="O428" s="56">
        <v>44196</v>
      </c>
      <c r="P428" s="56">
        <f t="shared" si="12"/>
        <v>44178</v>
      </c>
      <c r="Q428" s="56">
        <f t="shared" si="13"/>
        <v>44191</v>
      </c>
    </row>
    <row r="429" spans="1:17" hidden="1" x14ac:dyDescent="0.35">
      <c r="A429" s="49" t="s">
        <v>862</v>
      </c>
      <c r="B429" s="60" t="s">
        <v>471</v>
      </c>
      <c r="C429" s="58">
        <v>13087.712635498299</v>
      </c>
      <c r="D429" s="60">
        <v>298</v>
      </c>
      <c r="E429" s="60">
        <v>79</v>
      </c>
      <c r="F429" s="59">
        <v>43.115686445863787</v>
      </c>
      <c r="G429" s="59" t="s">
        <v>436</v>
      </c>
      <c r="H429" s="60" t="s">
        <v>491</v>
      </c>
      <c r="I429" s="60">
        <v>9910</v>
      </c>
      <c r="J429" s="60">
        <v>1161</v>
      </c>
      <c r="K429" s="60">
        <v>87</v>
      </c>
      <c r="L429" s="61">
        <v>7.4935400516795869E-2</v>
      </c>
      <c r="M429" s="60" t="s">
        <v>491</v>
      </c>
      <c r="N429" s="64">
        <v>8870.9160441907607</v>
      </c>
      <c r="O429" s="56">
        <v>44196</v>
      </c>
      <c r="P429" s="56">
        <f t="shared" si="12"/>
        <v>44178</v>
      </c>
      <c r="Q429" s="56">
        <f t="shared" si="13"/>
        <v>44191</v>
      </c>
    </row>
    <row r="430" spans="1:17" hidden="1" x14ac:dyDescent="0.35">
      <c r="A430" s="49" t="s">
        <v>861</v>
      </c>
      <c r="B430" s="60" t="s">
        <v>469</v>
      </c>
      <c r="C430" s="58">
        <v>7927.2612196189812</v>
      </c>
      <c r="D430" s="60">
        <v>367</v>
      </c>
      <c r="E430" s="60">
        <v>79</v>
      </c>
      <c r="F430" s="59">
        <v>71.182934263497913</v>
      </c>
      <c r="G430" s="59" t="s">
        <v>436</v>
      </c>
      <c r="H430" s="60" t="s">
        <v>472</v>
      </c>
      <c r="I430" s="60">
        <v>7116</v>
      </c>
      <c r="J430" s="60">
        <v>698</v>
      </c>
      <c r="K430" s="60">
        <v>87</v>
      </c>
      <c r="L430" s="61">
        <v>0.12464183381088825</v>
      </c>
      <c r="M430" s="60" t="s">
        <v>491</v>
      </c>
      <c r="N430" s="64">
        <v>8805.0586534544527</v>
      </c>
      <c r="O430" s="56">
        <v>44196</v>
      </c>
      <c r="P430" s="56">
        <f t="shared" si="12"/>
        <v>44178</v>
      </c>
      <c r="Q430" s="56">
        <f t="shared" si="13"/>
        <v>44191</v>
      </c>
    </row>
    <row r="431" spans="1:17" hidden="1" x14ac:dyDescent="0.35">
      <c r="A431" s="49" t="s">
        <v>860</v>
      </c>
      <c r="B431" s="60" t="s">
        <v>458</v>
      </c>
      <c r="C431" s="58">
        <v>9485.9761215318194</v>
      </c>
      <c r="D431" s="60">
        <v>260</v>
      </c>
      <c r="E431" s="60">
        <v>38</v>
      </c>
      <c r="F431" s="59">
        <v>28.61366800328193</v>
      </c>
      <c r="G431" s="59" t="s">
        <v>436</v>
      </c>
      <c r="H431" s="60" t="s">
        <v>472</v>
      </c>
      <c r="I431" s="60">
        <v>7190</v>
      </c>
      <c r="J431" s="60">
        <v>640</v>
      </c>
      <c r="K431" s="60">
        <v>42</v>
      </c>
      <c r="L431" s="61">
        <v>6.5625000000000003E-2</v>
      </c>
      <c r="M431" s="60" t="s">
        <v>472</v>
      </c>
      <c r="N431" s="64">
        <v>6746.8017186685811</v>
      </c>
      <c r="O431" s="56">
        <v>44196</v>
      </c>
      <c r="P431" s="56">
        <f t="shared" si="12"/>
        <v>44178</v>
      </c>
      <c r="Q431" s="56">
        <f t="shared" si="13"/>
        <v>44191</v>
      </c>
    </row>
    <row r="432" spans="1:17" hidden="1" x14ac:dyDescent="0.35">
      <c r="A432" s="49" t="s">
        <v>859</v>
      </c>
      <c r="B432" s="60" t="s">
        <v>461</v>
      </c>
      <c r="C432" s="58">
        <v>5133.8205219983302</v>
      </c>
      <c r="D432" s="60">
        <v>116</v>
      </c>
      <c r="E432" s="60">
        <v>26</v>
      </c>
      <c r="F432" s="59">
        <v>36.174674381097518</v>
      </c>
      <c r="G432" s="59" t="s">
        <v>436</v>
      </c>
      <c r="H432" s="60" t="s">
        <v>491</v>
      </c>
      <c r="I432" s="60">
        <v>7182</v>
      </c>
      <c r="J432" s="60">
        <v>730</v>
      </c>
      <c r="K432" s="60">
        <v>28</v>
      </c>
      <c r="L432" s="61">
        <v>3.8356164383561646E-2</v>
      </c>
      <c r="M432" s="60" t="s">
        <v>491</v>
      </c>
      <c r="N432" s="64">
        <v>14219.429699031411</v>
      </c>
      <c r="O432" s="56">
        <v>44196</v>
      </c>
      <c r="P432" s="56">
        <f t="shared" si="12"/>
        <v>44178</v>
      </c>
      <c r="Q432" s="56">
        <f t="shared" si="13"/>
        <v>44191</v>
      </c>
    </row>
    <row r="433" spans="1:17" hidden="1" x14ac:dyDescent="0.35">
      <c r="A433" s="49" t="s">
        <v>858</v>
      </c>
      <c r="B433" s="60" t="s">
        <v>463</v>
      </c>
      <c r="C433" s="58">
        <v>32414.524512956301</v>
      </c>
      <c r="D433" s="60">
        <v>2065</v>
      </c>
      <c r="E433" s="60">
        <v>371</v>
      </c>
      <c r="F433" s="59">
        <v>81.753474401291228</v>
      </c>
      <c r="G433" s="59" t="s">
        <v>436</v>
      </c>
      <c r="H433" s="60" t="s">
        <v>472</v>
      </c>
      <c r="I433" s="60">
        <v>36087</v>
      </c>
      <c r="J433" s="60">
        <v>3743</v>
      </c>
      <c r="K433" s="60">
        <v>421</v>
      </c>
      <c r="L433" s="61">
        <v>0.11247662302965536</v>
      </c>
      <c r="M433" s="60" t="s">
        <v>472</v>
      </c>
      <c r="N433" s="64">
        <v>11547.292629586153</v>
      </c>
      <c r="O433" s="56">
        <v>44196</v>
      </c>
      <c r="P433" s="56">
        <f t="shared" si="12"/>
        <v>44178</v>
      </c>
      <c r="Q433" s="56">
        <f t="shared" si="13"/>
        <v>44191</v>
      </c>
    </row>
    <row r="434" spans="1:17" hidden="1" x14ac:dyDescent="0.35">
      <c r="A434" s="49" t="s">
        <v>857</v>
      </c>
      <c r="B434" s="60" t="s">
        <v>458</v>
      </c>
      <c r="C434" s="58">
        <v>12469.6895953656</v>
      </c>
      <c r="D434" s="60">
        <v>447</v>
      </c>
      <c r="E434" s="60">
        <v>109</v>
      </c>
      <c r="F434" s="59">
        <v>62.437113820442413</v>
      </c>
      <c r="G434" s="59" t="s">
        <v>436</v>
      </c>
      <c r="H434" s="60" t="s">
        <v>491</v>
      </c>
      <c r="I434" s="60">
        <v>27110</v>
      </c>
      <c r="J434" s="60">
        <v>1048</v>
      </c>
      <c r="K434" s="60">
        <v>120</v>
      </c>
      <c r="L434" s="61">
        <v>0.11450381679389313</v>
      </c>
      <c r="M434" s="60" t="s">
        <v>491</v>
      </c>
      <c r="N434" s="64">
        <v>8404.3792107663412</v>
      </c>
      <c r="O434" s="56">
        <v>44196</v>
      </c>
      <c r="P434" s="56">
        <f t="shared" si="12"/>
        <v>44178</v>
      </c>
      <c r="Q434" s="56">
        <f t="shared" si="13"/>
        <v>44191</v>
      </c>
    </row>
    <row r="435" spans="1:17" hidden="1" x14ac:dyDescent="0.35">
      <c r="A435" s="49" t="s">
        <v>856</v>
      </c>
      <c r="B435" s="60" t="s">
        <v>463</v>
      </c>
      <c r="C435" s="58">
        <v>3330.26120665499</v>
      </c>
      <c r="D435" s="60">
        <v>83</v>
      </c>
      <c r="E435" s="60">
        <v>14</v>
      </c>
      <c r="F435" s="59">
        <v>30.027674646110675</v>
      </c>
      <c r="G435" s="59" t="s">
        <v>444</v>
      </c>
      <c r="H435" s="60" t="s">
        <v>472</v>
      </c>
      <c r="I435" s="60">
        <v>2703</v>
      </c>
      <c r="J435" s="60">
        <v>269</v>
      </c>
      <c r="K435" s="60">
        <v>18</v>
      </c>
      <c r="L435" s="61">
        <v>6.6914498141263934E-2</v>
      </c>
      <c r="M435" s="60" t="s">
        <v>472</v>
      </c>
      <c r="N435" s="64">
        <v>8077.4444798037721</v>
      </c>
      <c r="O435" s="56">
        <v>44196</v>
      </c>
      <c r="P435" s="56">
        <f t="shared" si="12"/>
        <v>44178</v>
      </c>
      <c r="Q435" s="56">
        <f t="shared" si="13"/>
        <v>44191</v>
      </c>
    </row>
    <row r="436" spans="1:17" hidden="1" x14ac:dyDescent="0.35">
      <c r="A436" s="49" t="s">
        <v>855</v>
      </c>
      <c r="B436" s="60" t="s">
        <v>460</v>
      </c>
      <c r="C436" s="58">
        <v>15120.384628985899</v>
      </c>
      <c r="D436" s="60">
        <v>395</v>
      </c>
      <c r="E436" s="60">
        <v>76</v>
      </c>
      <c r="F436" s="59">
        <v>35.902336890060411</v>
      </c>
      <c r="G436" s="59" t="s">
        <v>440</v>
      </c>
      <c r="H436" s="60" t="s">
        <v>491</v>
      </c>
      <c r="I436" s="60">
        <v>15963</v>
      </c>
      <c r="J436" s="60">
        <v>1664</v>
      </c>
      <c r="K436" s="60">
        <v>82</v>
      </c>
      <c r="L436" s="61">
        <v>4.9278846153846152E-2</v>
      </c>
      <c r="M436" s="60" t="s">
        <v>491</v>
      </c>
      <c r="N436" s="64">
        <v>11005.011055142728</v>
      </c>
      <c r="O436" s="56">
        <v>44196</v>
      </c>
      <c r="P436" s="56">
        <f t="shared" si="12"/>
        <v>44178</v>
      </c>
      <c r="Q436" s="56">
        <f t="shared" si="13"/>
        <v>44191</v>
      </c>
    </row>
    <row r="437" spans="1:17" hidden="1" x14ac:dyDescent="0.35">
      <c r="A437" s="49" t="s">
        <v>854</v>
      </c>
      <c r="B437" s="60" t="s">
        <v>460</v>
      </c>
      <c r="C437" s="58">
        <v>14878.570537017</v>
      </c>
      <c r="D437" s="60">
        <v>591</v>
      </c>
      <c r="E437" s="60">
        <v>106</v>
      </c>
      <c r="F437" s="59">
        <v>50.888145152058158</v>
      </c>
      <c r="G437" s="59" t="s">
        <v>436</v>
      </c>
      <c r="H437" s="60" t="s">
        <v>472</v>
      </c>
      <c r="I437" s="60">
        <v>12428</v>
      </c>
      <c r="J437" s="60">
        <v>1309</v>
      </c>
      <c r="K437" s="60">
        <v>136</v>
      </c>
      <c r="L437" s="61">
        <v>0.1038961038961039</v>
      </c>
      <c r="M437" s="60" t="s">
        <v>491</v>
      </c>
      <c r="N437" s="64">
        <v>8797.8881892133777</v>
      </c>
      <c r="O437" s="56">
        <v>44196</v>
      </c>
      <c r="P437" s="56">
        <f t="shared" si="12"/>
        <v>44178</v>
      </c>
      <c r="Q437" s="56">
        <f t="shared" si="13"/>
        <v>44191</v>
      </c>
    </row>
    <row r="438" spans="1:17" hidden="1" x14ac:dyDescent="0.35">
      <c r="A438" s="49" t="s">
        <v>853</v>
      </c>
      <c r="B438" s="60" t="s">
        <v>458</v>
      </c>
      <c r="C438" s="58">
        <v>2244.2586476452502</v>
      </c>
      <c r="D438" s="60">
        <v>71</v>
      </c>
      <c r="E438" s="60">
        <v>22</v>
      </c>
      <c r="F438" s="59">
        <v>70.019940574913946</v>
      </c>
      <c r="G438" s="59" t="s">
        <v>440</v>
      </c>
      <c r="H438" s="60" t="s">
        <v>491</v>
      </c>
      <c r="I438" s="60">
        <v>1794</v>
      </c>
      <c r="J438" s="60">
        <v>197</v>
      </c>
      <c r="K438" s="60">
        <v>22</v>
      </c>
      <c r="L438" s="61">
        <v>0.1116751269035533</v>
      </c>
      <c r="M438" s="60" t="s">
        <v>491</v>
      </c>
      <c r="N438" s="64">
        <v>8777.9543684369382</v>
      </c>
      <c r="O438" s="56">
        <v>44196</v>
      </c>
      <c r="P438" s="56">
        <f t="shared" si="12"/>
        <v>44178</v>
      </c>
      <c r="Q438" s="56">
        <f t="shared" si="13"/>
        <v>44191</v>
      </c>
    </row>
    <row r="439" spans="1:17" hidden="1" x14ac:dyDescent="0.35">
      <c r="A439" s="49" t="s">
        <v>852</v>
      </c>
      <c r="B439" s="60" t="s">
        <v>465</v>
      </c>
      <c r="C439" s="58">
        <v>17005.439503125901</v>
      </c>
      <c r="D439" s="60">
        <v>860</v>
      </c>
      <c r="E439" s="60">
        <v>142</v>
      </c>
      <c r="F439" s="59">
        <v>59.644780959602393</v>
      </c>
      <c r="G439" s="59" t="s">
        <v>436</v>
      </c>
      <c r="H439" s="60" t="s">
        <v>472</v>
      </c>
      <c r="I439" s="60">
        <v>21009</v>
      </c>
      <c r="J439" s="60">
        <v>2493</v>
      </c>
      <c r="K439" s="60">
        <v>164</v>
      </c>
      <c r="L439" s="61">
        <v>6.5784195748094659E-2</v>
      </c>
      <c r="M439" s="60" t="s">
        <v>472</v>
      </c>
      <c r="N439" s="64">
        <v>14660.015106000305</v>
      </c>
      <c r="O439" s="56">
        <v>44196</v>
      </c>
      <c r="P439" s="56">
        <f t="shared" si="12"/>
        <v>44178</v>
      </c>
      <c r="Q439" s="56">
        <f t="shared" si="13"/>
        <v>44191</v>
      </c>
    </row>
    <row r="440" spans="1:17" hidden="1" x14ac:dyDescent="0.35">
      <c r="A440" s="49" t="s">
        <v>851</v>
      </c>
      <c r="B440" s="60" t="s">
        <v>471</v>
      </c>
      <c r="C440" s="58">
        <v>4602.6150295043099</v>
      </c>
      <c r="D440" s="60">
        <v>47</v>
      </c>
      <c r="E440" s="60" t="s">
        <v>504</v>
      </c>
      <c r="F440" s="59">
        <v>4.655738377250124</v>
      </c>
      <c r="G440" s="65" t="s">
        <v>446</v>
      </c>
      <c r="H440" s="60" t="s">
        <v>472</v>
      </c>
      <c r="I440" s="60">
        <v>2840</v>
      </c>
      <c r="J440" s="60">
        <v>223</v>
      </c>
      <c r="K440" s="60">
        <v>3</v>
      </c>
      <c r="L440" s="61">
        <v>1.3452914798206279E-2</v>
      </c>
      <c r="M440" s="60" t="s">
        <v>472</v>
      </c>
      <c r="N440" s="64">
        <v>4845.0717379249627</v>
      </c>
      <c r="O440" s="56">
        <v>44196</v>
      </c>
      <c r="P440" s="56">
        <f t="shared" si="12"/>
        <v>44178</v>
      </c>
      <c r="Q440" s="56">
        <f t="shared" si="13"/>
        <v>44191</v>
      </c>
    </row>
    <row r="441" spans="1:17" hidden="1" x14ac:dyDescent="0.35">
      <c r="A441" s="49" t="s">
        <v>850</v>
      </c>
      <c r="B441" s="60" t="s">
        <v>464</v>
      </c>
      <c r="C441" s="58">
        <v>16194.1783185606</v>
      </c>
      <c r="D441" s="60">
        <v>415</v>
      </c>
      <c r="E441" s="60">
        <v>64</v>
      </c>
      <c r="F441" s="59">
        <v>28.228839287196994</v>
      </c>
      <c r="G441" s="59" t="s">
        <v>440</v>
      </c>
      <c r="H441" s="60" t="s">
        <v>472</v>
      </c>
      <c r="I441" s="60">
        <v>29911</v>
      </c>
      <c r="J441" s="60">
        <v>2573</v>
      </c>
      <c r="K441" s="60">
        <v>73</v>
      </c>
      <c r="L441" s="61">
        <v>2.8371550719005052E-2</v>
      </c>
      <c r="M441" s="60" t="s">
        <v>472</v>
      </c>
      <c r="N441" s="64">
        <v>15888.425762553279</v>
      </c>
      <c r="O441" s="56">
        <v>44196</v>
      </c>
      <c r="P441" s="56">
        <f t="shared" si="12"/>
        <v>44178</v>
      </c>
      <c r="Q441" s="56">
        <f t="shared" si="13"/>
        <v>44191</v>
      </c>
    </row>
    <row r="442" spans="1:17" hidden="1" x14ac:dyDescent="0.35">
      <c r="A442" s="49" t="s">
        <v>849</v>
      </c>
      <c r="B442" s="60" t="s">
        <v>469</v>
      </c>
      <c r="C442" s="58">
        <v>23741.067234681399</v>
      </c>
      <c r="D442" s="60">
        <v>899</v>
      </c>
      <c r="E442" s="60">
        <v>157</v>
      </c>
      <c r="F442" s="59">
        <v>47.235811277698893</v>
      </c>
      <c r="G442" s="59" t="s">
        <v>436</v>
      </c>
      <c r="H442" s="60" t="s">
        <v>476</v>
      </c>
      <c r="I442" s="60">
        <v>53754</v>
      </c>
      <c r="J442" s="60">
        <v>2658</v>
      </c>
      <c r="K442" s="60">
        <v>171</v>
      </c>
      <c r="L442" s="61">
        <v>6.4334085778781039E-2</v>
      </c>
      <c r="M442" s="60" t="s">
        <v>491</v>
      </c>
      <c r="N442" s="64">
        <v>11195.789867934596</v>
      </c>
      <c r="O442" s="56">
        <v>44196</v>
      </c>
      <c r="P442" s="56">
        <f t="shared" si="12"/>
        <v>44178</v>
      </c>
      <c r="Q442" s="56">
        <f t="shared" si="13"/>
        <v>44191</v>
      </c>
    </row>
    <row r="443" spans="1:17" hidden="1" x14ac:dyDescent="0.35">
      <c r="A443" s="49" t="s">
        <v>848</v>
      </c>
      <c r="B443" s="60" t="s">
        <v>468</v>
      </c>
      <c r="C443" s="58">
        <v>4086.1741400712999</v>
      </c>
      <c r="D443" s="60">
        <v>136</v>
      </c>
      <c r="E443" s="60">
        <v>15</v>
      </c>
      <c r="F443" s="59">
        <v>26.220825023621632</v>
      </c>
      <c r="G443" s="59" t="s">
        <v>444</v>
      </c>
      <c r="H443" s="60" t="s">
        <v>472</v>
      </c>
      <c r="I443" s="60">
        <v>7893</v>
      </c>
      <c r="J443" s="60">
        <v>699</v>
      </c>
      <c r="K443" s="60">
        <v>16</v>
      </c>
      <c r="L443" s="61">
        <v>2.2889842632331903E-2</v>
      </c>
      <c r="M443" s="60" t="s">
        <v>472</v>
      </c>
      <c r="N443" s="64">
        <v>17106.466245410753</v>
      </c>
      <c r="O443" s="56">
        <v>44196</v>
      </c>
      <c r="P443" s="56">
        <f t="shared" si="12"/>
        <v>44178</v>
      </c>
      <c r="Q443" s="56">
        <f t="shared" si="13"/>
        <v>44191</v>
      </c>
    </row>
    <row r="444" spans="1:17" hidden="1" x14ac:dyDescent="0.35">
      <c r="A444" s="49" t="s">
        <v>847</v>
      </c>
      <c r="B444" s="60" t="s">
        <v>470</v>
      </c>
      <c r="C444" s="58">
        <v>1073.55719304948</v>
      </c>
      <c r="D444" s="60">
        <v>9</v>
      </c>
      <c r="E444" s="60">
        <v>0</v>
      </c>
      <c r="F444" s="59">
        <v>0</v>
      </c>
      <c r="G444" s="65" t="s">
        <v>446</v>
      </c>
      <c r="H444" s="60" t="s">
        <v>476</v>
      </c>
      <c r="I444" s="60">
        <v>817</v>
      </c>
      <c r="J444" s="60">
        <v>89</v>
      </c>
      <c r="K444" s="60">
        <v>0</v>
      </c>
      <c r="L444" s="61">
        <v>0</v>
      </c>
      <c r="M444" s="60" t="s">
        <v>476</v>
      </c>
      <c r="N444" s="64">
        <v>8290.1964214120835</v>
      </c>
      <c r="O444" s="56">
        <v>44196</v>
      </c>
      <c r="P444" s="56">
        <f t="shared" si="12"/>
        <v>44178</v>
      </c>
      <c r="Q444" s="56">
        <f t="shared" si="13"/>
        <v>44191</v>
      </c>
    </row>
    <row r="445" spans="1:17" hidden="1" x14ac:dyDescent="0.35">
      <c r="A445" s="49" t="s">
        <v>846</v>
      </c>
      <c r="B445" s="60" t="s">
        <v>466</v>
      </c>
      <c r="C445" s="58">
        <v>2112.6874094155901</v>
      </c>
      <c r="D445" s="60">
        <v>30</v>
      </c>
      <c r="E445" s="60">
        <v>8</v>
      </c>
      <c r="F445" s="59">
        <v>27.047473700174105</v>
      </c>
      <c r="G445" s="59" t="s">
        <v>446</v>
      </c>
      <c r="H445" s="60" t="s">
        <v>472</v>
      </c>
      <c r="I445" s="60">
        <v>1799</v>
      </c>
      <c r="J445" s="60">
        <v>161</v>
      </c>
      <c r="K445" s="60">
        <v>9</v>
      </c>
      <c r="L445" s="61">
        <v>5.5900621118012424E-2</v>
      </c>
      <c r="M445" s="60" t="s">
        <v>491</v>
      </c>
      <c r="N445" s="64">
        <v>7620.6257150240554</v>
      </c>
      <c r="O445" s="56">
        <v>44196</v>
      </c>
      <c r="P445" s="56">
        <f t="shared" si="12"/>
        <v>44178</v>
      </c>
      <c r="Q445" s="56">
        <f t="shared" si="13"/>
        <v>44191</v>
      </c>
    </row>
    <row r="446" spans="1:17" hidden="1" x14ac:dyDescent="0.35">
      <c r="A446" s="49" t="s">
        <v>467</v>
      </c>
      <c r="B446" s="60" t="s">
        <v>467</v>
      </c>
      <c r="C446" s="58">
        <v>3727.91584807558</v>
      </c>
      <c r="D446" s="60">
        <v>81</v>
      </c>
      <c r="E446" s="60">
        <v>19</v>
      </c>
      <c r="F446" s="59">
        <v>36.404868362128916</v>
      </c>
      <c r="G446" s="59" t="s">
        <v>440</v>
      </c>
      <c r="H446" s="60" t="s">
        <v>472</v>
      </c>
      <c r="I446" s="60">
        <v>2990</v>
      </c>
      <c r="J446" s="60">
        <v>396</v>
      </c>
      <c r="K446" s="60">
        <v>21</v>
      </c>
      <c r="L446" s="61">
        <v>5.3030303030303032E-2</v>
      </c>
      <c r="M446" s="60" t="s">
        <v>472</v>
      </c>
      <c r="N446" s="64">
        <v>10622.557378928566</v>
      </c>
      <c r="O446" s="56">
        <v>44196</v>
      </c>
      <c r="P446" s="56">
        <f t="shared" si="12"/>
        <v>44178</v>
      </c>
      <c r="Q446" s="56">
        <f t="shared" si="13"/>
        <v>44191</v>
      </c>
    </row>
    <row r="447" spans="1:17" hidden="1" x14ac:dyDescent="0.35">
      <c r="A447" s="49" t="s">
        <v>845</v>
      </c>
      <c r="B447" s="60" t="s">
        <v>463</v>
      </c>
      <c r="C447" s="58">
        <v>48551.911070702001</v>
      </c>
      <c r="D447" s="60">
        <v>5276</v>
      </c>
      <c r="E447" s="60">
        <v>706</v>
      </c>
      <c r="F447" s="59">
        <v>103.8652656846743</v>
      </c>
      <c r="G447" s="59" t="s">
        <v>436</v>
      </c>
      <c r="H447" s="60" t="s">
        <v>472</v>
      </c>
      <c r="I447" s="60">
        <v>68588</v>
      </c>
      <c r="J447" s="60">
        <v>6792</v>
      </c>
      <c r="K447" s="60">
        <v>857</v>
      </c>
      <c r="L447" s="61">
        <v>0.12617785630153122</v>
      </c>
      <c r="M447" s="60" t="s">
        <v>491</v>
      </c>
      <c r="N447" s="64">
        <v>13989.150684736984</v>
      </c>
      <c r="O447" s="56">
        <v>44196</v>
      </c>
      <c r="P447" s="56">
        <f t="shared" si="12"/>
        <v>44178</v>
      </c>
      <c r="Q447" s="56">
        <f t="shared" si="13"/>
        <v>44191</v>
      </c>
    </row>
    <row r="448" spans="1:17" hidden="1" x14ac:dyDescent="0.35">
      <c r="A448" s="49" t="s">
        <v>844</v>
      </c>
      <c r="B448" s="60" t="s">
        <v>469</v>
      </c>
      <c r="C448" s="58">
        <v>16012.7421223003</v>
      </c>
      <c r="D448" s="60">
        <v>971</v>
      </c>
      <c r="E448" s="60">
        <v>179</v>
      </c>
      <c r="F448" s="59">
        <v>79.847125420874278</v>
      </c>
      <c r="G448" s="59" t="s">
        <v>436</v>
      </c>
      <c r="H448" s="60" t="s">
        <v>472</v>
      </c>
      <c r="I448" s="60">
        <v>21915</v>
      </c>
      <c r="J448" s="60">
        <v>2446</v>
      </c>
      <c r="K448" s="60">
        <v>207</v>
      </c>
      <c r="L448" s="61">
        <v>8.462796402289452E-2</v>
      </c>
      <c r="M448" s="60" t="s">
        <v>491</v>
      </c>
      <c r="N448" s="64">
        <v>15275.334988337536</v>
      </c>
      <c r="O448" s="56">
        <v>44196</v>
      </c>
      <c r="P448" s="56">
        <f t="shared" si="12"/>
        <v>44178</v>
      </c>
      <c r="Q448" s="56">
        <f t="shared" si="13"/>
        <v>44191</v>
      </c>
    </row>
    <row r="449" spans="1:17" hidden="1" x14ac:dyDescent="0.35">
      <c r="A449" s="49" t="s">
        <v>843</v>
      </c>
      <c r="B449" s="60" t="s">
        <v>469</v>
      </c>
      <c r="C449" s="58">
        <v>89317.120164774096</v>
      </c>
      <c r="D449" s="60">
        <v>7813</v>
      </c>
      <c r="E449" s="60">
        <v>1281</v>
      </c>
      <c r="F449" s="59">
        <v>102.44396576065023</v>
      </c>
      <c r="G449" s="59" t="s">
        <v>436</v>
      </c>
      <c r="H449" s="60" t="s">
        <v>472</v>
      </c>
      <c r="I449" s="60">
        <v>109155</v>
      </c>
      <c r="J449" s="60">
        <v>11216</v>
      </c>
      <c r="K449" s="60">
        <v>1525</v>
      </c>
      <c r="L449" s="61">
        <v>0.13596647646219687</v>
      </c>
      <c r="M449" s="60" t="s">
        <v>491</v>
      </c>
      <c r="N449" s="64">
        <v>12557.502950507682</v>
      </c>
      <c r="O449" s="56">
        <v>44196</v>
      </c>
      <c r="P449" s="56">
        <f t="shared" si="12"/>
        <v>44178</v>
      </c>
      <c r="Q449" s="56">
        <f t="shared" si="13"/>
        <v>44191</v>
      </c>
    </row>
    <row r="450" spans="1:17" hidden="1" x14ac:dyDescent="0.35">
      <c r="A450" s="49" t="s">
        <v>842</v>
      </c>
      <c r="B450" s="60" t="s">
        <v>471</v>
      </c>
      <c r="C450" s="58">
        <v>31190.337467089099</v>
      </c>
      <c r="D450" s="60">
        <v>685</v>
      </c>
      <c r="E450" s="60">
        <v>127</v>
      </c>
      <c r="F450" s="59">
        <v>29.084098820669734</v>
      </c>
      <c r="G450" s="59" t="s">
        <v>440</v>
      </c>
      <c r="H450" s="60" t="s">
        <v>472</v>
      </c>
      <c r="I450" s="60">
        <v>35222</v>
      </c>
      <c r="J450" s="60">
        <v>3520</v>
      </c>
      <c r="K450" s="60">
        <v>148</v>
      </c>
      <c r="L450" s="61">
        <v>4.2045454545454546E-2</v>
      </c>
      <c r="M450" s="60" t="s">
        <v>491</v>
      </c>
      <c r="N450" s="64">
        <v>11285.546377028382</v>
      </c>
      <c r="O450" s="56">
        <v>44196</v>
      </c>
      <c r="P450" s="56">
        <f t="shared" ref="P450:P513" si="14">O450-18</f>
        <v>44178</v>
      </c>
      <c r="Q450" s="56">
        <f t="shared" ref="Q450:Q513" si="15">O450-5</f>
        <v>44191</v>
      </c>
    </row>
    <row r="451" spans="1:17" hidden="1" x14ac:dyDescent="0.35">
      <c r="A451" s="49" t="s">
        <v>841</v>
      </c>
      <c r="B451" s="60" t="s">
        <v>458</v>
      </c>
      <c r="C451" s="58">
        <v>42123.258085424597</v>
      </c>
      <c r="D451" s="60">
        <v>2728</v>
      </c>
      <c r="E451" s="60">
        <v>455</v>
      </c>
      <c r="F451" s="59">
        <v>77.154525735143892</v>
      </c>
      <c r="G451" s="59" t="s">
        <v>436</v>
      </c>
      <c r="H451" s="60" t="s">
        <v>472</v>
      </c>
      <c r="I451" s="60">
        <v>45773</v>
      </c>
      <c r="J451" s="60">
        <v>4520</v>
      </c>
      <c r="K451" s="60">
        <v>517</v>
      </c>
      <c r="L451" s="61">
        <v>0.11438053097345133</v>
      </c>
      <c r="M451" s="60" t="s">
        <v>491</v>
      </c>
      <c r="N451" s="64">
        <v>10730.414040703088</v>
      </c>
      <c r="O451" s="56">
        <v>44196</v>
      </c>
      <c r="P451" s="56">
        <f t="shared" si="14"/>
        <v>44178</v>
      </c>
      <c r="Q451" s="56">
        <f t="shared" si="15"/>
        <v>44191</v>
      </c>
    </row>
    <row r="452" spans="1:17" hidden="1" x14ac:dyDescent="0.35">
      <c r="A452" s="49" t="s">
        <v>840</v>
      </c>
      <c r="B452" s="60" t="s">
        <v>470</v>
      </c>
      <c r="C452" s="58">
        <v>783.91291893709104</v>
      </c>
      <c r="D452" s="60" t="s">
        <v>504</v>
      </c>
      <c r="E452" s="60">
        <v>0</v>
      </c>
      <c r="F452" s="59">
        <v>0</v>
      </c>
      <c r="G452" s="65" t="s">
        <v>446</v>
      </c>
      <c r="H452" s="60" t="s">
        <v>476</v>
      </c>
      <c r="I452" s="60">
        <v>395</v>
      </c>
      <c r="J452" s="60">
        <v>33</v>
      </c>
      <c r="K452" s="60">
        <v>0</v>
      </c>
      <c r="L452" s="61">
        <v>0</v>
      </c>
      <c r="M452" s="60" t="s">
        <v>476</v>
      </c>
      <c r="N452" s="64">
        <v>4209.6512511548808</v>
      </c>
      <c r="O452" s="56">
        <v>44196</v>
      </c>
      <c r="P452" s="56">
        <f t="shared" si="14"/>
        <v>44178</v>
      </c>
      <c r="Q452" s="56">
        <f t="shared" si="15"/>
        <v>44191</v>
      </c>
    </row>
    <row r="453" spans="1:17" hidden="1" x14ac:dyDescent="0.35">
      <c r="A453" s="49" t="s">
        <v>839</v>
      </c>
      <c r="B453" s="60" t="s">
        <v>461</v>
      </c>
      <c r="C453" s="58">
        <v>18209.461158597402</v>
      </c>
      <c r="D453" s="60">
        <v>586</v>
      </c>
      <c r="E453" s="60">
        <v>111</v>
      </c>
      <c r="F453" s="59">
        <v>43.540944784233986</v>
      </c>
      <c r="G453" s="59" t="s">
        <v>436</v>
      </c>
      <c r="H453" s="60" t="s">
        <v>472</v>
      </c>
      <c r="I453" s="60">
        <v>31254</v>
      </c>
      <c r="J453" s="60">
        <v>2559</v>
      </c>
      <c r="K453" s="60">
        <v>128</v>
      </c>
      <c r="L453" s="61">
        <v>5.0019538882375932E-2</v>
      </c>
      <c r="M453" s="60" t="s">
        <v>476</v>
      </c>
      <c r="N453" s="64">
        <v>14053.134124684386</v>
      </c>
      <c r="O453" s="56">
        <v>44196</v>
      </c>
      <c r="P453" s="56">
        <f t="shared" si="14"/>
        <v>44178</v>
      </c>
      <c r="Q453" s="56">
        <f t="shared" si="15"/>
        <v>44191</v>
      </c>
    </row>
    <row r="454" spans="1:17" hidden="1" x14ac:dyDescent="0.35">
      <c r="A454" s="49" t="s">
        <v>838</v>
      </c>
      <c r="B454" s="60" t="s">
        <v>463</v>
      </c>
      <c r="C454" s="58">
        <v>74397.767487715595</v>
      </c>
      <c r="D454" s="60">
        <v>4998</v>
      </c>
      <c r="E454" s="60">
        <v>597</v>
      </c>
      <c r="F454" s="59">
        <v>57.317388119069889</v>
      </c>
      <c r="G454" s="59" t="s">
        <v>436</v>
      </c>
      <c r="H454" s="60" t="s">
        <v>472</v>
      </c>
      <c r="I454" s="60">
        <v>94845</v>
      </c>
      <c r="J454" s="60">
        <v>9689</v>
      </c>
      <c r="K454" s="60">
        <v>711</v>
      </c>
      <c r="L454" s="61">
        <v>7.3382185984105688E-2</v>
      </c>
      <c r="M454" s="60" t="s">
        <v>472</v>
      </c>
      <c r="N454" s="64">
        <v>13023.240249245149</v>
      </c>
      <c r="O454" s="56">
        <v>44196</v>
      </c>
      <c r="P454" s="56">
        <f t="shared" si="14"/>
        <v>44178</v>
      </c>
      <c r="Q454" s="56">
        <f t="shared" si="15"/>
        <v>44191</v>
      </c>
    </row>
    <row r="455" spans="1:17" hidden="1" x14ac:dyDescent="0.35">
      <c r="A455" s="49" t="s">
        <v>466</v>
      </c>
      <c r="B455" s="60" t="s">
        <v>461</v>
      </c>
      <c r="C455" s="58">
        <v>33920.0551131428</v>
      </c>
      <c r="D455" s="60">
        <v>849</v>
      </c>
      <c r="E455" s="60">
        <v>199</v>
      </c>
      <c r="F455" s="59">
        <v>41.90525536256628</v>
      </c>
      <c r="G455" s="59" t="s">
        <v>436</v>
      </c>
      <c r="H455" s="60" t="s">
        <v>491</v>
      </c>
      <c r="I455" s="60">
        <v>29541</v>
      </c>
      <c r="J455" s="60">
        <v>2961</v>
      </c>
      <c r="K455" s="60">
        <v>218</v>
      </c>
      <c r="L455" s="61">
        <v>7.3623775751435319E-2</v>
      </c>
      <c r="M455" s="60" t="s">
        <v>491</v>
      </c>
      <c r="N455" s="64">
        <v>8729.3490241197142</v>
      </c>
      <c r="O455" s="56">
        <v>44196</v>
      </c>
      <c r="P455" s="56">
        <f t="shared" si="14"/>
        <v>44178</v>
      </c>
      <c r="Q455" s="56">
        <f t="shared" si="15"/>
        <v>44191</v>
      </c>
    </row>
    <row r="456" spans="1:17" hidden="1" x14ac:dyDescent="0.35">
      <c r="A456" s="49" t="s">
        <v>837</v>
      </c>
      <c r="B456" s="60" t="s">
        <v>469</v>
      </c>
      <c r="C456" s="58">
        <v>9049.1751865497099</v>
      </c>
      <c r="D456" s="60">
        <v>465</v>
      </c>
      <c r="E456" s="60">
        <v>114</v>
      </c>
      <c r="F456" s="59">
        <v>89.984523174668126</v>
      </c>
      <c r="G456" s="59" t="s">
        <v>436</v>
      </c>
      <c r="H456" s="60" t="s">
        <v>491</v>
      </c>
      <c r="I456" s="60">
        <v>8458</v>
      </c>
      <c r="J456" s="60">
        <v>881</v>
      </c>
      <c r="K456" s="60">
        <v>123</v>
      </c>
      <c r="L456" s="61">
        <v>0.13961407491486946</v>
      </c>
      <c r="M456" s="60" t="s">
        <v>491</v>
      </c>
      <c r="N456" s="64">
        <v>9735.6939371610242</v>
      </c>
      <c r="O456" s="56">
        <v>44196</v>
      </c>
      <c r="P456" s="56">
        <f t="shared" si="14"/>
        <v>44178</v>
      </c>
      <c r="Q456" s="56">
        <f t="shared" si="15"/>
        <v>44191</v>
      </c>
    </row>
    <row r="457" spans="1:17" hidden="1" x14ac:dyDescent="0.35">
      <c r="A457" s="49" t="s">
        <v>836</v>
      </c>
      <c r="B457" s="60" t="s">
        <v>458</v>
      </c>
      <c r="C457" s="58">
        <v>19873.653859741695</v>
      </c>
      <c r="D457" s="60">
        <v>1033</v>
      </c>
      <c r="E457" s="60">
        <v>320</v>
      </c>
      <c r="F457" s="59">
        <v>115.0122821825173</v>
      </c>
      <c r="G457" s="59" t="s">
        <v>436</v>
      </c>
      <c r="H457" s="60" t="s">
        <v>472</v>
      </c>
      <c r="I457" s="60">
        <v>23232</v>
      </c>
      <c r="J457" s="60">
        <v>2326</v>
      </c>
      <c r="K457" s="60">
        <v>354</v>
      </c>
      <c r="L457" s="61">
        <v>0.15219260533104043</v>
      </c>
      <c r="M457" s="60" t="s">
        <v>491</v>
      </c>
      <c r="N457" s="64">
        <v>11703.937365598416</v>
      </c>
      <c r="O457" s="56">
        <v>44196</v>
      </c>
      <c r="P457" s="56">
        <f t="shared" si="14"/>
        <v>44178</v>
      </c>
      <c r="Q457" s="56">
        <f t="shared" si="15"/>
        <v>44191</v>
      </c>
    </row>
    <row r="458" spans="1:17" hidden="1" x14ac:dyDescent="0.35">
      <c r="A458" s="49" t="s">
        <v>835</v>
      </c>
      <c r="B458" s="60" t="s">
        <v>467</v>
      </c>
      <c r="C458" s="58">
        <v>8985.7757628436302</v>
      </c>
      <c r="D458" s="60">
        <v>275</v>
      </c>
      <c r="E458" s="60">
        <v>51</v>
      </c>
      <c r="F458" s="59">
        <v>40.540263178171358</v>
      </c>
      <c r="G458" s="59" t="s">
        <v>436</v>
      </c>
      <c r="H458" s="60" t="s">
        <v>491</v>
      </c>
      <c r="I458" s="60">
        <v>8432</v>
      </c>
      <c r="J458" s="60">
        <v>942</v>
      </c>
      <c r="K458" s="60">
        <v>55</v>
      </c>
      <c r="L458" s="61">
        <v>5.8386411889596604E-2</v>
      </c>
      <c r="M458" s="60" t="s">
        <v>491</v>
      </c>
      <c r="N458" s="64">
        <v>10483.23511360243</v>
      </c>
      <c r="O458" s="56">
        <v>44196</v>
      </c>
      <c r="P458" s="56">
        <f t="shared" si="14"/>
        <v>44178</v>
      </c>
      <c r="Q458" s="56">
        <f t="shared" si="15"/>
        <v>44191</v>
      </c>
    </row>
    <row r="459" spans="1:17" hidden="1" x14ac:dyDescent="0.35">
      <c r="A459" s="49" t="s">
        <v>834</v>
      </c>
      <c r="B459" s="60" t="s">
        <v>466</v>
      </c>
      <c r="C459" s="58">
        <v>1671.6385468424</v>
      </c>
      <c r="D459" s="60">
        <v>16</v>
      </c>
      <c r="E459" s="60" t="s">
        <v>504</v>
      </c>
      <c r="F459" s="59">
        <v>8.5459349526839574</v>
      </c>
      <c r="G459" s="65" t="s">
        <v>446</v>
      </c>
      <c r="H459" s="60" t="s">
        <v>472</v>
      </c>
      <c r="I459" s="60">
        <v>2884</v>
      </c>
      <c r="J459" s="60">
        <v>175</v>
      </c>
      <c r="K459" s="60">
        <v>3</v>
      </c>
      <c r="L459" s="61">
        <v>1.7142857142857144E-2</v>
      </c>
      <c r="M459" s="60" t="s">
        <v>472</v>
      </c>
      <c r="N459" s="64">
        <v>10468.770317037848</v>
      </c>
      <c r="O459" s="56">
        <v>44196</v>
      </c>
      <c r="P459" s="56">
        <f t="shared" si="14"/>
        <v>44178</v>
      </c>
      <c r="Q459" s="56">
        <f t="shared" si="15"/>
        <v>44191</v>
      </c>
    </row>
    <row r="460" spans="1:17" hidden="1" x14ac:dyDescent="0.35">
      <c r="A460" s="49" t="s">
        <v>833</v>
      </c>
      <c r="B460" s="60" t="s">
        <v>467</v>
      </c>
      <c r="C460" s="58">
        <v>28406.395546395601</v>
      </c>
      <c r="D460" s="60">
        <v>900</v>
      </c>
      <c r="E460" s="60">
        <v>138</v>
      </c>
      <c r="F460" s="59">
        <v>34.700435122236392</v>
      </c>
      <c r="G460" s="59" t="s">
        <v>440</v>
      </c>
      <c r="H460" s="60" t="s">
        <v>472</v>
      </c>
      <c r="I460" s="60">
        <v>27330</v>
      </c>
      <c r="J460" s="60">
        <v>3019</v>
      </c>
      <c r="K460" s="60">
        <v>149</v>
      </c>
      <c r="L460" s="61">
        <v>4.9354090758529312E-2</v>
      </c>
      <c r="M460" s="60" t="s">
        <v>472</v>
      </c>
      <c r="N460" s="64">
        <v>10627.888339684376</v>
      </c>
      <c r="O460" s="56">
        <v>44196</v>
      </c>
      <c r="P460" s="56">
        <f t="shared" si="14"/>
        <v>44178</v>
      </c>
      <c r="Q460" s="56">
        <f t="shared" si="15"/>
        <v>44191</v>
      </c>
    </row>
    <row r="461" spans="1:17" hidden="1" x14ac:dyDescent="0.35">
      <c r="A461" s="49" t="s">
        <v>832</v>
      </c>
      <c r="B461" s="60" t="s">
        <v>464</v>
      </c>
      <c r="C461" s="58">
        <v>1156.5421476148199</v>
      </c>
      <c r="D461" s="60">
        <v>13</v>
      </c>
      <c r="E461" s="60">
        <v>0</v>
      </c>
      <c r="F461" s="59">
        <v>0</v>
      </c>
      <c r="G461" s="65" t="s">
        <v>446</v>
      </c>
      <c r="H461" s="60" t="s">
        <v>472</v>
      </c>
      <c r="I461" s="60">
        <v>487</v>
      </c>
      <c r="J461" s="60">
        <v>43</v>
      </c>
      <c r="K461" s="60">
        <v>0</v>
      </c>
      <c r="L461" s="61">
        <v>0</v>
      </c>
      <c r="M461" s="60" t="s">
        <v>476</v>
      </c>
      <c r="N461" s="64">
        <v>3717.9795037025247</v>
      </c>
      <c r="O461" s="56">
        <v>44196</v>
      </c>
      <c r="P461" s="56">
        <f t="shared" si="14"/>
        <v>44178</v>
      </c>
      <c r="Q461" s="56">
        <f t="shared" si="15"/>
        <v>44191</v>
      </c>
    </row>
    <row r="462" spans="1:17" hidden="1" x14ac:dyDescent="0.35">
      <c r="A462" s="49" t="s">
        <v>831</v>
      </c>
      <c r="B462" s="60" t="s">
        <v>468</v>
      </c>
      <c r="C462" s="58">
        <v>44.670954202623797</v>
      </c>
      <c r="D462" s="60">
        <v>5</v>
      </c>
      <c r="E462" s="60">
        <v>0</v>
      </c>
      <c r="F462" s="59">
        <v>0</v>
      </c>
      <c r="G462" s="65" t="s">
        <v>446</v>
      </c>
      <c r="H462" s="60" t="s">
        <v>476</v>
      </c>
      <c r="I462" s="60">
        <v>113</v>
      </c>
      <c r="J462" s="60">
        <v>2</v>
      </c>
      <c r="K462" s="60">
        <v>0</v>
      </c>
      <c r="L462" s="61">
        <v>0</v>
      </c>
      <c r="M462" s="60" t="s">
        <v>472</v>
      </c>
      <c r="N462" s="64">
        <v>4477.1821773230167</v>
      </c>
      <c r="O462" s="56">
        <v>44196</v>
      </c>
      <c r="P462" s="56">
        <f t="shared" si="14"/>
        <v>44178</v>
      </c>
      <c r="Q462" s="56">
        <f t="shared" si="15"/>
        <v>44191</v>
      </c>
    </row>
    <row r="463" spans="1:17" hidden="1" x14ac:dyDescent="0.35">
      <c r="A463" s="49" t="s">
        <v>830</v>
      </c>
      <c r="B463" s="60" t="s">
        <v>458</v>
      </c>
      <c r="C463" s="58">
        <v>20124.902253938701</v>
      </c>
      <c r="D463" s="60">
        <v>560</v>
      </c>
      <c r="E463" s="60">
        <v>100</v>
      </c>
      <c r="F463" s="59">
        <v>35.492630238535405</v>
      </c>
      <c r="G463" s="59" t="s">
        <v>436</v>
      </c>
      <c r="H463" s="60" t="s">
        <v>472</v>
      </c>
      <c r="I463" s="60">
        <v>22231</v>
      </c>
      <c r="J463" s="60">
        <v>2212</v>
      </c>
      <c r="K463" s="60">
        <v>129</v>
      </c>
      <c r="L463" s="61">
        <v>5.8318264014466548E-2</v>
      </c>
      <c r="M463" s="60" t="s">
        <v>472</v>
      </c>
      <c r="N463" s="64">
        <v>10991.357732269647</v>
      </c>
      <c r="O463" s="56">
        <v>44196</v>
      </c>
      <c r="P463" s="56">
        <f t="shared" si="14"/>
        <v>44178</v>
      </c>
      <c r="Q463" s="56">
        <f t="shared" si="15"/>
        <v>44191</v>
      </c>
    </row>
    <row r="464" spans="1:17" hidden="1" x14ac:dyDescent="0.35">
      <c r="A464" s="49" t="s">
        <v>829</v>
      </c>
      <c r="B464" s="60" t="s">
        <v>464</v>
      </c>
      <c r="C464" s="58">
        <v>6112.4113664417901</v>
      </c>
      <c r="D464" s="60">
        <v>172</v>
      </c>
      <c r="E464" s="60">
        <v>35</v>
      </c>
      <c r="F464" s="59">
        <v>40.900388572101633</v>
      </c>
      <c r="G464" s="59" t="s">
        <v>436</v>
      </c>
      <c r="H464" s="60" t="s">
        <v>491</v>
      </c>
      <c r="I464" s="60">
        <v>6703</v>
      </c>
      <c r="J464" s="60">
        <v>627</v>
      </c>
      <c r="K464" s="60">
        <v>42</v>
      </c>
      <c r="L464" s="61">
        <v>6.6985645933014357E-2</v>
      </c>
      <c r="M464" s="60" t="s">
        <v>491</v>
      </c>
      <c r="N464" s="64">
        <v>10257.817453883094</v>
      </c>
      <c r="O464" s="56">
        <v>44196</v>
      </c>
      <c r="P464" s="56">
        <f t="shared" si="14"/>
        <v>44178</v>
      </c>
      <c r="Q464" s="56">
        <f t="shared" si="15"/>
        <v>44191</v>
      </c>
    </row>
    <row r="465" spans="1:17" hidden="1" x14ac:dyDescent="0.35">
      <c r="A465" s="49" t="s">
        <v>828</v>
      </c>
      <c r="B465" s="60" t="s">
        <v>465</v>
      </c>
      <c r="C465" s="58">
        <v>1549.67718243236</v>
      </c>
      <c r="D465" s="60">
        <v>44</v>
      </c>
      <c r="E465" s="60">
        <v>8</v>
      </c>
      <c r="F465" s="59">
        <v>36.87403918096426</v>
      </c>
      <c r="G465" s="59" t="s">
        <v>446</v>
      </c>
      <c r="H465" s="60" t="s">
        <v>472</v>
      </c>
      <c r="I465" s="60">
        <v>1292</v>
      </c>
      <c r="J465" s="60">
        <v>124</v>
      </c>
      <c r="K465" s="60">
        <v>8</v>
      </c>
      <c r="L465" s="61">
        <v>6.4516129032258063E-2</v>
      </c>
      <c r="M465" s="60" t="s">
        <v>472</v>
      </c>
      <c r="N465" s="64">
        <v>8001.666502269245</v>
      </c>
      <c r="O465" s="56">
        <v>44196</v>
      </c>
      <c r="P465" s="56">
        <f t="shared" si="14"/>
        <v>44178</v>
      </c>
      <c r="Q465" s="56">
        <f t="shared" si="15"/>
        <v>44191</v>
      </c>
    </row>
    <row r="466" spans="1:17" hidden="1" x14ac:dyDescent="0.35">
      <c r="A466" s="49" t="s">
        <v>827</v>
      </c>
      <c r="B466" s="60" t="s">
        <v>470</v>
      </c>
      <c r="C466" s="58">
        <v>6720.1246284321996</v>
      </c>
      <c r="D466" s="60">
        <v>164</v>
      </c>
      <c r="E466" s="60">
        <v>20</v>
      </c>
      <c r="F466" s="59">
        <v>21.258109150644032</v>
      </c>
      <c r="G466" s="59" t="s">
        <v>440</v>
      </c>
      <c r="H466" s="60" t="s">
        <v>476</v>
      </c>
      <c r="I466" s="60">
        <v>15250</v>
      </c>
      <c r="J466" s="60">
        <v>1128</v>
      </c>
      <c r="K466" s="60">
        <v>21</v>
      </c>
      <c r="L466" s="61">
        <v>1.8617021276595744E-2</v>
      </c>
      <c r="M466" s="60" t="s">
        <v>476</v>
      </c>
      <c r="N466" s="64">
        <v>16785.402985348526</v>
      </c>
      <c r="O466" s="56">
        <v>44196</v>
      </c>
      <c r="P466" s="56">
        <f t="shared" si="14"/>
        <v>44178</v>
      </c>
      <c r="Q466" s="56">
        <f t="shared" si="15"/>
        <v>44191</v>
      </c>
    </row>
    <row r="467" spans="1:17" hidden="1" x14ac:dyDescent="0.35">
      <c r="A467" s="49" t="s">
        <v>826</v>
      </c>
      <c r="B467" s="60" t="s">
        <v>466</v>
      </c>
      <c r="C467" s="58">
        <v>17148.496197419699</v>
      </c>
      <c r="D467" s="60">
        <v>495</v>
      </c>
      <c r="E467" s="60">
        <v>67</v>
      </c>
      <c r="F467" s="59">
        <v>27.907486642673565</v>
      </c>
      <c r="G467" s="59" t="s">
        <v>440</v>
      </c>
      <c r="H467" s="60" t="s">
        <v>472</v>
      </c>
      <c r="I467" s="60">
        <v>20425</v>
      </c>
      <c r="J467" s="60">
        <v>2467</v>
      </c>
      <c r="K467" s="60">
        <v>77</v>
      </c>
      <c r="L467" s="61">
        <v>3.1211998378597488E-2</v>
      </c>
      <c r="M467" s="60" t="s">
        <v>472</v>
      </c>
      <c r="N467" s="64">
        <v>14386.101099472529</v>
      </c>
      <c r="O467" s="56">
        <v>44196</v>
      </c>
      <c r="P467" s="56">
        <f t="shared" si="14"/>
        <v>44178</v>
      </c>
      <c r="Q467" s="56">
        <f t="shared" si="15"/>
        <v>44191</v>
      </c>
    </row>
    <row r="468" spans="1:17" hidden="1" x14ac:dyDescent="0.35">
      <c r="A468" s="49" t="s">
        <v>825</v>
      </c>
      <c r="B468" s="60" t="s">
        <v>463</v>
      </c>
      <c r="C468" s="58">
        <v>11689.851587155499</v>
      </c>
      <c r="D468" s="60">
        <v>231</v>
      </c>
      <c r="E468" s="60">
        <v>39</v>
      </c>
      <c r="F468" s="59">
        <v>23.830193779150761</v>
      </c>
      <c r="G468" s="59" t="s">
        <v>440</v>
      </c>
      <c r="H468" s="60" t="s">
        <v>472</v>
      </c>
      <c r="I468" s="60">
        <v>13841</v>
      </c>
      <c r="J468" s="60">
        <v>1092</v>
      </c>
      <c r="K468" s="60">
        <v>46</v>
      </c>
      <c r="L468" s="61">
        <v>4.2124542124542128E-2</v>
      </c>
      <c r="M468" s="60" t="s">
        <v>476</v>
      </c>
      <c r="N468" s="64">
        <v>9341.4359614270961</v>
      </c>
      <c r="O468" s="56">
        <v>44196</v>
      </c>
      <c r="P468" s="56">
        <f t="shared" si="14"/>
        <v>44178</v>
      </c>
      <c r="Q468" s="56">
        <f t="shared" si="15"/>
        <v>44191</v>
      </c>
    </row>
    <row r="469" spans="1:17" hidden="1" x14ac:dyDescent="0.35">
      <c r="A469" s="49" t="s">
        <v>824</v>
      </c>
      <c r="B469" s="60" t="s">
        <v>467</v>
      </c>
      <c r="C469" s="58">
        <v>6846.1077774764299</v>
      </c>
      <c r="D469" s="60">
        <v>243</v>
      </c>
      <c r="E469" s="60">
        <v>63</v>
      </c>
      <c r="F469" s="59">
        <v>65.730779389785795</v>
      </c>
      <c r="G469" s="59" t="s">
        <v>436</v>
      </c>
      <c r="H469" s="60" t="s">
        <v>491</v>
      </c>
      <c r="I469" s="60">
        <v>6589</v>
      </c>
      <c r="J469" s="60">
        <v>711</v>
      </c>
      <c r="K469" s="60">
        <v>72</v>
      </c>
      <c r="L469" s="61">
        <v>0.10126582278481013</v>
      </c>
      <c r="M469" s="60" t="s">
        <v>491</v>
      </c>
      <c r="N469" s="64">
        <v>10385.463143586157</v>
      </c>
      <c r="O469" s="56">
        <v>44196</v>
      </c>
      <c r="P469" s="56">
        <f t="shared" si="14"/>
        <v>44178</v>
      </c>
      <c r="Q469" s="56">
        <f t="shared" si="15"/>
        <v>44191</v>
      </c>
    </row>
    <row r="470" spans="1:17" hidden="1" x14ac:dyDescent="0.35">
      <c r="A470" s="49" t="s">
        <v>823</v>
      </c>
      <c r="B470" s="60" t="s">
        <v>464</v>
      </c>
      <c r="C470" s="58">
        <v>5803.7608961074102</v>
      </c>
      <c r="D470" s="60">
        <v>143</v>
      </c>
      <c r="E470" s="60">
        <v>48</v>
      </c>
      <c r="F470" s="59">
        <v>59.074994472480356</v>
      </c>
      <c r="G470" s="59" t="s">
        <v>436</v>
      </c>
      <c r="H470" s="60" t="s">
        <v>491</v>
      </c>
      <c r="I470" s="60">
        <v>13837</v>
      </c>
      <c r="J470" s="60">
        <v>1061</v>
      </c>
      <c r="K470" s="60">
        <v>60</v>
      </c>
      <c r="L470" s="61">
        <v>5.6550424128180961E-2</v>
      </c>
      <c r="M470" s="60" t="s">
        <v>491</v>
      </c>
      <c r="N470" s="64">
        <v>18281.249331129649</v>
      </c>
      <c r="O470" s="56">
        <v>44196</v>
      </c>
      <c r="P470" s="56">
        <f t="shared" si="14"/>
        <v>44178</v>
      </c>
      <c r="Q470" s="56">
        <f t="shared" si="15"/>
        <v>44191</v>
      </c>
    </row>
    <row r="471" spans="1:17" hidden="1" x14ac:dyDescent="0.35">
      <c r="A471" s="49" t="s">
        <v>822</v>
      </c>
      <c r="B471" s="60" t="s">
        <v>460</v>
      </c>
      <c r="C471" s="58">
        <v>7644.3301449872188</v>
      </c>
      <c r="D471" s="60">
        <v>247</v>
      </c>
      <c r="E471" s="60">
        <v>53</v>
      </c>
      <c r="F471" s="59">
        <v>49.523165717754516</v>
      </c>
      <c r="G471" s="59" t="s">
        <v>436</v>
      </c>
      <c r="H471" s="60" t="s">
        <v>491</v>
      </c>
      <c r="I471" s="60">
        <v>6235</v>
      </c>
      <c r="J471" s="60">
        <v>633</v>
      </c>
      <c r="K471" s="60">
        <v>58</v>
      </c>
      <c r="L471" s="61">
        <v>9.1627172195892573E-2</v>
      </c>
      <c r="M471" s="60" t="s">
        <v>491</v>
      </c>
      <c r="N471" s="64">
        <v>8280.6470677498237</v>
      </c>
      <c r="O471" s="56">
        <v>44196</v>
      </c>
      <c r="P471" s="56">
        <f t="shared" si="14"/>
        <v>44178</v>
      </c>
      <c r="Q471" s="56">
        <f t="shared" si="15"/>
        <v>44191</v>
      </c>
    </row>
    <row r="472" spans="1:17" hidden="1" x14ac:dyDescent="0.35">
      <c r="A472" s="49" t="s">
        <v>821</v>
      </c>
      <c r="B472" s="60" t="s">
        <v>467</v>
      </c>
      <c r="C472" s="58">
        <v>7375.1368838712397</v>
      </c>
      <c r="D472" s="60">
        <v>156</v>
      </c>
      <c r="E472" s="60">
        <v>32</v>
      </c>
      <c r="F472" s="59">
        <v>30.992160846708305</v>
      </c>
      <c r="G472" s="59" t="s">
        <v>436</v>
      </c>
      <c r="H472" s="60" t="s">
        <v>472</v>
      </c>
      <c r="I472" s="60">
        <v>8308</v>
      </c>
      <c r="J472" s="60">
        <v>1530</v>
      </c>
      <c r="K472" s="60">
        <v>36</v>
      </c>
      <c r="L472" s="61">
        <v>2.3529411764705882E-2</v>
      </c>
      <c r="M472" s="60" t="s">
        <v>472</v>
      </c>
      <c r="N472" s="64">
        <v>20745.377666765373</v>
      </c>
      <c r="O472" s="56">
        <v>44196</v>
      </c>
      <c r="P472" s="56">
        <f t="shared" si="14"/>
        <v>44178</v>
      </c>
      <c r="Q472" s="56">
        <f t="shared" si="15"/>
        <v>44191</v>
      </c>
    </row>
    <row r="473" spans="1:17" hidden="1" x14ac:dyDescent="0.35">
      <c r="A473" s="49" t="s">
        <v>465</v>
      </c>
      <c r="B473" s="60" t="s">
        <v>465</v>
      </c>
      <c r="C473" s="58">
        <v>4897.5438326430303</v>
      </c>
      <c r="D473" s="60">
        <v>231</v>
      </c>
      <c r="E473" s="60">
        <v>23</v>
      </c>
      <c r="F473" s="59">
        <v>33.544511269244758</v>
      </c>
      <c r="G473" s="59" t="s">
        <v>440</v>
      </c>
      <c r="H473" s="60" t="s">
        <v>472</v>
      </c>
      <c r="I473" s="60">
        <v>5976</v>
      </c>
      <c r="J473" s="60">
        <v>693</v>
      </c>
      <c r="K473" s="60">
        <v>26</v>
      </c>
      <c r="L473" s="61">
        <v>3.751803751803752E-2</v>
      </c>
      <c r="M473" s="60" t="s">
        <v>472</v>
      </c>
      <c r="N473" s="64">
        <v>14149.949927574462</v>
      </c>
      <c r="O473" s="56">
        <v>44196</v>
      </c>
      <c r="P473" s="56">
        <f t="shared" si="14"/>
        <v>44178</v>
      </c>
      <c r="Q473" s="56">
        <f t="shared" si="15"/>
        <v>44191</v>
      </c>
    </row>
    <row r="474" spans="1:17" hidden="1" x14ac:dyDescent="0.35">
      <c r="A474" s="49" t="s">
        <v>820</v>
      </c>
      <c r="B474" s="60" t="s">
        <v>470</v>
      </c>
      <c r="C474" s="58">
        <v>640.69980114844998</v>
      </c>
      <c r="D474" s="60">
        <v>12</v>
      </c>
      <c r="E474" s="60" t="s">
        <v>504</v>
      </c>
      <c r="F474" s="59">
        <v>33.445572154323855</v>
      </c>
      <c r="G474" s="59" t="s">
        <v>446</v>
      </c>
      <c r="H474" s="60" t="s">
        <v>476</v>
      </c>
      <c r="I474" s="60">
        <v>172</v>
      </c>
      <c r="J474" s="60">
        <v>18</v>
      </c>
      <c r="K474" s="60">
        <v>3</v>
      </c>
      <c r="L474" s="61">
        <v>0.16666666666666666</v>
      </c>
      <c r="M474" s="60" t="s">
        <v>472</v>
      </c>
      <c r="N474" s="64">
        <v>2809.4280609632037</v>
      </c>
      <c r="O474" s="56">
        <v>44196</v>
      </c>
      <c r="P474" s="56">
        <f t="shared" si="14"/>
        <v>44178</v>
      </c>
      <c r="Q474" s="56">
        <f t="shared" si="15"/>
        <v>44191</v>
      </c>
    </row>
    <row r="475" spans="1:17" hidden="1" x14ac:dyDescent="0.35">
      <c r="A475" s="49" t="s">
        <v>819</v>
      </c>
      <c r="B475" s="60" t="s">
        <v>460</v>
      </c>
      <c r="C475" s="58">
        <v>14379.4508026329</v>
      </c>
      <c r="D475" s="60">
        <v>642</v>
      </c>
      <c r="E475" s="60">
        <v>239</v>
      </c>
      <c r="F475" s="59">
        <v>118.72100545246668</v>
      </c>
      <c r="G475" s="59" t="s">
        <v>436</v>
      </c>
      <c r="H475" s="60" t="s">
        <v>491</v>
      </c>
      <c r="I475" s="60">
        <v>13092</v>
      </c>
      <c r="J475" s="60">
        <v>1864</v>
      </c>
      <c r="K475" s="60">
        <v>256</v>
      </c>
      <c r="L475" s="61">
        <v>0.13733905579399142</v>
      </c>
      <c r="M475" s="60" t="s">
        <v>491</v>
      </c>
      <c r="N475" s="64">
        <v>12962.942921705317</v>
      </c>
      <c r="O475" s="56">
        <v>44196</v>
      </c>
      <c r="P475" s="56">
        <f t="shared" si="14"/>
        <v>44178</v>
      </c>
      <c r="Q475" s="56">
        <f t="shared" si="15"/>
        <v>44191</v>
      </c>
    </row>
    <row r="476" spans="1:17" hidden="1" x14ac:dyDescent="0.35">
      <c r="A476" s="49" t="s">
        <v>818</v>
      </c>
      <c r="B476" s="60" t="s">
        <v>460</v>
      </c>
      <c r="C476" s="58">
        <v>10764.140179352</v>
      </c>
      <c r="D476" s="60">
        <v>426</v>
      </c>
      <c r="E476" s="60">
        <v>83</v>
      </c>
      <c r="F476" s="59">
        <v>55.077055201712618</v>
      </c>
      <c r="G476" s="59" t="s">
        <v>436</v>
      </c>
      <c r="H476" s="60" t="s">
        <v>472</v>
      </c>
      <c r="I476" s="60">
        <v>9320</v>
      </c>
      <c r="J476" s="60">
        <v>1215</v>
      </c>
      <c r="K476" s="60">
        <v>99</v>
      </c>
      <c r="L476" s="61">
        <v>8.1481481481481488E-2</v>
      </c>
      <c r="M476" s="60" t="s">
        <v>472</v>
      </c>
      <c r="N476" s="64">
        <v>11287.478421459416</v>
      </c>
      <c r="O476" s="56">
        <v>44196</v>
      </c>
      <c r="P476" s="56">
        <f t="shared" si="14"/>
        <v>44178</v>
      </c>
      <c r="Q476" s="56">
        <f t="shared" si="15"/>
        <v>44191</v>
      </c>
    </row>
    <row r="477" spans="1:17" hidden="1" x14ac:dyDescent="0.35">
      <c r="A477" s="49" t="s">
        <v>817</v>
      </c>
      <c r="B477" s="60" t="s">
        <v>458</v>
      </c>
      <c r="C477" s="58">
        <v>3341.0756913925802</v>
      </c>
      <c r="D477" s="60">
        <v>34</v>
      </c>
      <c r="E477" s="60" t="s">
        <v>504</v>
      </c>
      <c r="F477" s="59">
        <v>8.5515657861435113</v>
      </c>
      <c r="G477" s="65" t="s">
        <v>446</v>
      </c>
      <c r="H477" s="60" t="s">
        <v>472</v>
      </c>
      <c r="I477" s="60">
        <v>1958</v>
      </c>
      <c r="J477" s="60">
        <v>151</v>
      </c>
      <c r="K477" s="60">
        <v>5</v>
      </c>
      <c r="L477" s="61">
        <v>3.3112582781456956E-2</v>
      </c>
      <c r="M477" s="60" t="s">
        <v>472</v>
      </c>
      <c r="N477" s="64">
        <v>4519.5025179768463</v>
      </c>
      <c r="O477" s="56">
        <v>44196</v>
      </c>
      <c r="P477" s="56">
        <f t="shared" si="14"/>
        <v>44178</v>
      </c>
      <c r="Q477" s="56">
        <f t="shared" si="15"/>
        <v>44191</v>
      </c>
    </row>
    <row r="478" spans="1:17" hidden="1" x14ac:dyDescent="0.35">
      <c r="A478" s="49" t="s">
        <v>816</v>
      </c>
      <c r="B478" s="60" t="s">
        <v>458</v>
      </c>
      <c r="C478" s="58">
        <v>6951.4661738035902</v>
      </c>
      <c r="D478" s="60">
        <v>69</v>
      </c>
      <c r="E478" s="60">
        <v>15</v>
      </c>
      <c r="F478" s="59">
        <v>15.412986910102806</v>
      </c>
      <c r="G478" s="59" t="s">
        <v>444</v>
      </c>
      <c r="H478" s="60" t="s">
        <v>491</v>
      </c>
      <c r="I478" s="60">
        <v>5285</v>
      </c>
      <c r="J478" s="60">
        <v>507</v>
      </c>
      <c r="K478" s="60">
        <v>16</v>
      </c>
      <c r="L478" s="61">
        <v>3.1558185404339252E-2</v>
      </c>
      <c r="M478" s="60" t="s">
        <v>491</v>
      </c>
      <c r="N478" s="64">
        <v>7293.4254058606457</v>
      </c>
      <c r="O478" s="56">
        <v>44196</v>
      </c>
      <c r="P478" s="56">
        <f t="shared" si="14"/>
        <v>44178</v>
      </c>
      <c r="Q478" s="56">
        <f t="shared" si="15"/>
        <v>44191</v>
      </c>
    </row>
    <row r="479" spans="1:17" hidden="1" x14ac:dyDescent="0.35">
      <c r="A479" s="49" t="s">
        <v>815</v>
      </c>
      <c r="B479" s="60" t="s">
        <v>471</v>
      </c>
      <c r="C479" s="58">
        <v>12588.6400801333</v>
      </c>
      <c r="D479" s="60">
        <v>310</v>
      </c>
      <c r="E479" s="60">
        <v>40</v>
      </c>
      <c r="F479" s="59">
        <v>22.696199422301724</v>
      </c>
      <c r="G479" s="59" t="s">
        <v>440</v>
      </c>
      <c r="H479" s="60" t="s">
        <v>472</v>
      </c>
      <c r="I479" s="60">
        <v>10076</v>
      </c>
      <c r="J479" s="60">
        <v>1041</v>
      </c>
      <c r="K479" s="60">
        <v>41</v>
      </c>
      <c r="L479" s="61">
        <v>3.9385206532180597E-2</v>
      </c>
      <c r="M479" s="60" t="s">
        <v>472</v>
      </c>
      <c r="N479" s="64">
        <v>8269.3602595156317</v>
      </c>
      <c r="O479" s="56">
        <v>44196</v>
      </c>
      <c r="P479" s="56">
        <f t="shared" si="14"/>
        <v>44178</v>
      </c>
      <c r="Q479" s="56">
        <f t="shared" si="15"/>
        <v>44191</v>
      </c>
    </row>
    <row r="480" spans="1:17" hidden="1" x14ac:dyDescent="0.35">
      <c r="A480" s="49" t="s">
        <v>814</v>
      </c>
      <c r="B480" s="60" t="s">
        <v>464</v>
      </c>
      <c r="C480" s="58">
        <v>3234.7555519856501</v>
      </c>
      <c r="D480" s="60">
        <v>61</v>
      </c>
      <c r="E480" s="60">
        <v>11</v>
      </c>
      <c r="F480" s="59">
        <v>24.289757698444202</v>
      </c>
      <c r="G480" s="59" t="s">
        <v>444</v>
      </c>
      <c r="H480" s="60" t="s">
        <v>491</v>
      </c>
      <c r="I480" s="60">
        <v>3714</v>
      </c>
      <c r="J480" s="60">
        <v>405</v>
      </c>
      <c r="K480" s="60">
        <v>12</v>
      </c>
      <c r="L480" s="61">
        <v>2.9629629629629631E-2</v>
      </c>
      <c r="M480" s="60" t="s">
        <v>491</v>
      </c>
      <c r="N480" s="64">
        <v>12520.266013652603</v>
      </c>
      <c r="O480" s="56">
        <v>44196</v>
      </c>
      <c r="P480" s="56">
        <f t="shared" si="14"/>
        <v>44178</v>
      </c>
      <c r="Q480" s="56">
        <f t="shared" si="15"/>
        <v>44191</v>
      </c>
    </row>
    <row r="481" spans="1:17" hidden="1" x14ac:dyDescent="0.35">
      <c r="A481" s="49" t="s">
        <v>813</v>
      </c>
      <c r="B481" s="60" t="s">
        <v>467</v>
      </c>
      <c r="C481" s="58">
        <v>65938.694494203999</v>
      </c>
      <c r="D481" s="60">
        <v>4580</v>
      </c>
      <c r="E481" s="60">
        <v>761</v>
      </c>
      <c r="F481" s="59">
        <v>82.435879682029253</v>
      </c>
      <c r="G481" s="59" t="s">
        <v>436</v>
      </c>
      <c r="H481" s="60" t="s">
        <v>472</v>
      </c>
      <c r="I481" s="60">
        <v>85578</v>
      </c>
      <c r="J481" s="60">
        <v>8594</v>
      </c>
      <c r="K481" s="60">
        <v>941</v>
      </c>
      <c r="L481" s="61">
        <v>0.10949499650919246</v>
      </c>
      <c r="M481" s="60" t="s">
        <v>472</v>
      </c>
      <c r="N481" s="64">
        <v>13033.318396613708</v>
      </c>
      <c r="O481" s="56">
        <v>44196</v>
      </c>
      <c r="P481" s="56">
        <f t="shared" si="14"/>
        <v>44178</v>
      </c>
      <c r="Q481" s="56">
        <f t="shared" si="15"/>
        <v>44191</v>
      </c>
    </row>
    <row r="482" spans="1:17" hidden="1" x14ac:dyDescent="0.35">
      <c r="A482" s="49" t="s">
        <v>812</v>
      </c>
      <c r="B482" s="60" t="s">
        <v>466</v>
      </c>
      <c r="C482" s="58">
        <v>284.28993454947903</v>
      </c>
      <c r="D482" s="60">
        <v>0</v>
      </c>
      <c r="E482" s="60">
        <v>0</v>
      </c>
      <c r="F482" s="59">
        <v>0</v>
      </c>
      <c r="G482" s="65" t="s">
        <v>446</v>
      </c>
      <c r="H482" s="60" t="s">
        <v>476</v>
      </c>
      <c r="I482" s="60">
        <v>77</v>
      </c>
      <c r="J482" s="60">
        <v>11</v>
      </c>
      <c r="K482" s="60">
        <v>0</v>
      </c>
      <c r="L482" s="61">
        <v>0</v>
      </c>
      <c r="M482" s="60" t="s">
        <v>476</v>
      </c>
      <c r="N482" s="64">
        <v>3869.2892934925608</v>
      </c>
      <c r="O482" s="56">
        <v>44196</v>
      </c>
      <c r="P482" s="56">
        <f t="shared" si="14"/>
        <v>44178</v>
      </c>
      <c r="Q482" s="56">
        <f t="shared" si="15"/>
        <v>44191</v>
      </c>
    </row>
    <row r="483" spans="1:17" hidden="1" x14ac:dyDescent="0.35">
      <c r="A483" s="49" t="s">
        <v>811</v>
      </c>
      <c r="B483" s="60" t="s">
        <v>466</v>
      </c>
      <c r="C483" s="58">
        <v>588.18731235931102</v>
      </c>
      <c r="D483" s="60">
        <v>5</v>
      </c>
      <c r="E483" s="60">
        <v>0</v>
      </c>
      <c r="F483" s="59">
        <v>0</v>
      </c>
      <c r="G483" s="65" t="s">
        <v>446</v>
      </c>
      <c r="H483" s="60" t="s">
        <v>472</v>
      </c>
      <c r="I483" s="60">
        <v>381</v>
      </c>
      <c r="J483" s="60">
        <v>31</v>
      </c>
      <c r="K483" s="60">
        <v>1</v>
      </c>
      <c r="L483" s="61">
        <v>3.2258064516129031E-2</v>
      </c>
      <c r="M483" s="60" t="s">
        <v>472</v>
      </c>
      <c r="N483" s="64">
        <v>5270.4299036397379</v>
      </c>
      <c r="O483" s="56">
        <v>44196</v>
      </c>
      <c r="P483" s="56">
        <f t="shared" si="14"/>
        <v>44178</v>
      </c>
      <c r="Q483" s="56">
        <f t="shared" si="15"/>
        <v>44191</v>
      </c>
    </row>
    <row r="484" spans="1:17" hidden="1" x14ac:dyDescent="0.35">
      <c r="A484" s="49" t="s">
        <v>810</v>
      </c>
      <c r="B484" s="60" t="s">
        <v>460</v>
      </c>
      <c r="C484" s="58">
        <v>24005.037471817101</v>
      </c>
      <c r="D484" s="60">
        <v>890</v>
      </c>
      <c r="E484" s="60">
        <v>185</v>
      </c>
      <c r="F484" s="59">
        <v>55.047969534727144</v>
      </c>
      <c r="G484" s="59" t="s">
        <v>440</v>
      </c>
      <c r="H484" s="60" t="s">
        <v>491</v>
      </c>
      <c r="I484" s="60">
        <v>29798</v>
      </c>
      <c r="J484" s="60">
        <v>4342</v>
      </c>
      <c r="K484" s="60">
        <v>214</v>
      </c>
      <c r="L484" s="61">
        <v>4.9286043298019347E-2</v>
      </c>
      <c r="M484" s="60" t="s">
        <v>476</v>
      </c>
      <c r="N484" s="64">
        <v>18087.870119335104</v>
      </c>
      <c r="O484" s="56">
        <v>44196</v>
      </c>
      <c r="P484" s="56">
        <f t="shared" si="14"/>
        <v>44178</v>
      </c>
      <c r="Q484" s="56">
        <f t="shared" si="15"/>
        <v>44191</v>
      </c>
    </row>
    <row r="485" spans="1:17" hidden="1" x14ac:dyDescent="0.35">
      <c r="A485" s="49" t="s">
        <v>809</v>
      </c>
      <c r="B485" s="60" t="s">
        <v>470</v>
      </c>
      <c r="C485" s="58">
        <v>2126.5553566797198</v>
      </c>
      <c r="D485" s="60">
        <v>21</v>
      </c>
      <c r="E485" s="60">
        <v>8</v>
      </c>
      <c r="F485" s="59">
        <v>26.871088478071254</v>
      </c>
      <c r="G485" s="59" t="s">
        <v>446</v>
      </c>
      <c r="H485" s="60" t="s">
        <v>491</v>
      </c>
      <c r="I485" s="60">
        <v>1905</v>
      </c>
      <c r="J485" s="60">
        <v>221</v>
      </c>
      <c r="K485" s="60">
        <v>8</v>
      </c>
      <c r="L485" s="61">
        <v>3.6199095022624438E-2</v>
      </c>
      <c r="M485" s="60" t="s">
        <v>491</v>
      </c>
      <c r="N485" s="64">
        <v>10392.393468894061</v>
      </c>
      <c r="O485" s="56">
        <v>44196</v>
      </c>
      <c r="P485" s="56">
        <f t="shared" si="14"/>
        <v>44178</v>
      </c>
      <c r="Q485" s="56">
        <f t="shared" si="15"/>
        <v>44191</v>
      </c>
    </row>
    <row r="486" spans="1:17" hidden="1" x14ac:dyDescent="0.35">
      <c r="A486" s="49" t="s">
        <v>808</v>
      </c>
      <c r="B486" s="60" t="s">
        <v>461</v>
      </c>
      <c r="C486" s="58">
        <v>11334.7969583208</v>
      </c>
      <c r="D486" s="60">
        <v>521</v>
      </c>
      <c r="E486" s="60">
        <v>69</v>
      </c>
      <c r="F486" s="59">
        <v>43.481779573946383</v>
      </c>
      <c r="G486" s="59" t="s">
        <v>436</v>
      </c>
      <c r="H486" s="60" t="s">
        <v>472</v>
      </c>
      <c r="I486" s="60">
        <v>10932</v>
      </c>
      <c r="J486" s="60">
        <v>1167</v>
      </c>
      <c r="K486" s="60">
        <v>83</v>
      </c>
      <c r="L486" s="61">
        <v>7.1122536418166238E-2</v>
      </c>
      <c r="M486" s="60" t="s">
        <v>476</v>
      </c>
      <c r="N486" s="64">
        <v>10295.729198248346</v>
      </c>
      <c r="O486" s="56">
        <v>44196</v>
      </c>
      <c r="P486" s="56">
        <f t="shared" si="14"/>
        <v>44178</v>
      </c>
      <c r="Q486" s="56">
        <f t="shared" si="15"/>
        <v>44191</v>
      </c>
    </row>
    <row r="487" spans="1:17" hidden="1" x14ac:dyDescent="0.35">
      <c r="A487" s="49" t="s">
        <v>807</v>
      </c>
      <c r="B487" s="60" t="s">
        <v>458</v>
      </c>
      <c r="C487" s="58">
        <v>18997.195740859199</v>
      </c>
      <c r="D487" s="60">
        <v>721</v>
      </c>
      <c r="E487" s="60">
        <v>162</v>
      </c>
      <c r="F487" s="59">
        <v>60.911245687387023</v>
      </c>
      <c r="G487" s="59" t="s">
        <v>436</v>
      </c>
      <c r="H487" s="60" t="s">
        <v>491</v>
      </c>
      <c r="I487" s="60">
        <v>23718</v>
      </c>
      <c r="J487" s="60">
        <v>2354</v>
      </c>
      <c r="K487" s="60">
        <v>181</v>
      </c>
      <c r="L487" s="61">
        <v>7.6890399320305863E-2</v>
      </c>
      <c r="M487" s="60" t="s">
        <v>491</v>
      </c>
      <c r="N487" s="64">
        <v>12391.302548602018</v>
      </c>
      <c r="O487" s="56">
        <v>44196</v>
      </c>
      <c r="P487" s="56">
        <f t="shared" si="14"/>
        <v>44178</v>
      </c>
      <c r="Q487" s="56">
        <f t="shared" si="15"/>
        <v>44191</v>
      </c>
    </row>
    <row r="488" spans="1:17" hidden="1" x14ac:dyDescent="0.35">
      <c r="A488" s="49" t="s">
        <v>806</v>
      </c>
      <c r="B488" s="60" t="s">
        <v>465</v>
      </c>
      <c r="C488" s="58">
        <v>2565.26734316681</v>
      </c>
      <c r="D488" s="60">
        <v>55</v>
      </c>
      <c r="E488" s="60">
        <v>11</v>
      </c>
      <c r="F488" s="59">
        <v>30.628943521509353</v>
      </c>
      <c r="G488" s="59" t="s">
        <v>444</v>
      </c>
      <c r="H488" s="60" t="s">
        <v>472</v>
      </c>
      <c r="I488" s="60">
        <v>1953</v>
      </c>
      <c r="J488" s="60">
        <v>178</v>
      </c>
      <c r="K488" s="60">
        <v>13</v>
      </c>
      <c r="L488" s="61">
        <v>7.3033707865168537E-2</v>
      </c>
      <c r="M488" s="60" t="s">
        <v>472</v>
      </c>
      <c r="N488" s="64">
        <v>6938.8479323273914</v>
      </c>
      <c r="O488" s="56">
        <v>44196</v>
      </c>
      <c r="P488" s="56">
        <f t="shared" si="14"/>
        <v>44178</v>
      </c>
      <c r="Q488" s="56">
        <f t="shared" si="15"/>
        <v>44191</v>
      </c>
    </row>
    <row r="489" spans="1:17" hidden="1" x14ac:dyDescent="0.35">
      <c r="A489" s="49" t="s">
        <v>805</v>
      </c>
      <c r="B489" s="60" t="s">
        <v>463</v>
      </c>
      <c r="C489" s="58">
        <v>13726.140611803099</v>
      </c>
      <c r="D489" s="60">
        <v>396</v>
      </c>
      <c r="E489" s="60">
        <v>78</v>
      </c>
      <c r="F489" s="59">
        <v>40.589913282963934</v>
      </c>
      <c r="G489" s="59" t="s">
        <v>436</v>
      </c>
      <c r="H489" s="60" t="s">
        <v>472</v>
      </c>
      <c r="I489" s="60">
        <v>15264</v>
      </c>
      <c r="J489" s="60">
        <v>1440</v>
      </c>
      <c r="K489" s="60">
        <v>81</v>
      </c>
      <c r="L489" s="61">
        <v>5.6250000000000001E-2</v>
      </c>
      <c r="M489" s="60" t="s">
        <v>491</v>
      </c>
      <c r="N489" s="64">
        <v>10490.931433135291</v>
      </c>
      <c r="O489" s="56">
        <v>44196</v>
      </c>
      <c r="P489" s="56">
        <f t="shared" si="14"/>
        <v>44178</v>
      </c>
      <c r="Q489" s="56">
        <f t="shared" si="15"/>
        <v>44191</v>
      </c>
    </row>
    <row r="490" spans="1:17" hidden="1" x14ac:dyDescent="0.35">
      <c r="A490" s="49" t="s">
        <v>804</v>
      </c>
      <c r="B490" s="60" t="s">
        <v>465</v>
      </c>
      <c r="C490" s="58">
        <v>40638.3414967149</v>
      </c>
      <c r="D490" s="60">
        <v>2975</v>
      </c>
      <c r="E490" s="60">
        <v>376</v>
      </c>
      <c r="F490" s="59">
        <v>66.088186348141022</v>
      </c>
      <c r="G490" s="59" t="s">
        <v>436</v>
      </c>
      <c r="H490" s="60" t="s">
        <v>472</v>
      </c>
      <c r="I490" s="60">
        <v>58931</v>
      </c>
      <c r="J490" s="60">
        <v>6423</v>
      </c>
      <c r="K490" s="60">
        <v>474</v>
      </c>
      <c r="L490" s="61">
        <v>7.3797290985520791E-2</v>
      </c>
      <c r="M490" s="60" t="s">
        <v>491</v>
      </c>
      <c r="N490" s="64">
        <v>15805.270991482806</v>
      </c>
      <c r="O490" s="56">
        <v>44196</v>
      </c>
      <c r="P490" s="56">
        <f t="shared" si="14"/>
        <v>44178</v>
      </c>
      <c r="Q490" s="56">
        <f t="shared" si="15"/>
        <v>44191</v>
      </c>
    </row>
    <row r="491" spans="1:17" hidden="1" x14ac:dyDescent="0.35">
      <c r="A491" s="49" t="s">
        <v>803</v>
      </c>
      <c r="B491" s="60" t="s">
        <v>458</v>
      </c>
      <c r="C491" s="58">
        <v>5633.4886654636903</v>
      </c>
      <c r="D491" s="60">
        <v>187</v>
      </c>
      <c r="E491" s="60">
        <v>36</v>
      </c>
      <c r="F491" s="59">
        <v>45.645402416318127</v>
      </c>
      <c r="G491" s="59" t="s">
        <v>436</v>
      </c>
      <c r="H491" s="60" t="s">
        <v>491</v>
      </c>
      <c r="I491" s="60">
        <v>6300</v>
      </c>
      <c r="J491" s="60">
        <v>639</v>
      </c>
      <c r="K491" s="60">
        <v>41</v>
      </c>
      <c r="L491" s="61">
        <v>6.416275430359937E-2</v>
      </c>
      <c r="M491" s="60" t="s">
        <v>491</v>
      </c>
      <c r="N491" s="64">
        <v>11342.882500455056</v>
      </c>
      <c r="O491" s="56">
        <v>44196</v>
      </c>
      <c r="P491" s="56">
        <f t="shared" si="14"/>
        <v>44178</v>
      </c>
      <c r="Q491" s="56">
        <f t="shared" si="15"/>
        <v>44191</v>
      </c>
    </row>
    <row r="492" spans="1:17" hidden="1" x14ac:dyDescent="0.35">
      <c r="A492" s="49" t="s">
        <v>802</v>
      </c>
      <c r="B492" s="60" t="s">
        <v>463</v>
      </c>
      <c r="C492" s="58">
        <v>16381.7017673096</v>
      </c>
      <c r="D492" s="60">
        <v>392</v>
      </c>
      <c r="E492" s="60">
        <v>60</v>
      </c>
      <c r="F492" s="59">
        <v>26.161593872173988</v>
      </c>
      <c r="G492" s="59" t="s">
        <v>440</v>
      </c>
      <c r="H492" s="60" t="s">
        <v>472</v>
      </c>
      <c r="I492" s="60">
        <v>18382</v>
      </c>
      <c r="J492" s="60">
        <v>1666</v>
      </c>
      <c r="K492" s="60">
        <v>62</v>
      </c>
      <c r="L492" s="61">
        <v>3.721488595438175E-2</v>
      </c>
      <c r="M492" s="60" t="s">
        <v>472</v>
      </c>
      <c r="N492" s="64">
        <v>10169.8835912431</v>
      </c>
      <c r="O492" s="56">
        <v>44196</v>
      </c>
      <c r="P492" s="56">
        <f t="shared" si="14"/>
        <v>44178</v>
      </c>
      <c r="Q492" s="56">
        <f t="shared" si="15"/>
        <v>44191</v>
      </c>
    </row>
    <row r="493" spans="1:17" hidden="1" x14ac:dyDescent="0.35">
      <c r="A493" s="49" t="s">
        <v>801</v>
      </c>
      <c r="B493" s="60" t="s">
        <v>458</v>
      </c>
      <c r="C493" s="58">
        <v>4679.7541789357701</v>
      </c>
      <c r="D493" s="60">
        <v>69</v>
      </c>
      <c r="E493" s="60">
        <v>13</v>
      </c>
      <c r="F493" s="59">
        <v>19.842312075943191</v>
      </c>
      <c r="G493" s="59" t="s">
        <v>444</v>
      </c>
      <c r="H493" s="60" t="s">
        <v>476</v>
      </c>
      <c r="I493" s="60">
        <v>3872</v>
      </c>
      <c r="J493" s="60">
        <v>369</v>
      </c>
      <c r="K493" s="60">
        <v>13</v>
      </c>
      <c r="L493" s="61">
        <v>3.5230352303523033E-2</v>
      </c>
      <c r="M493" s="60" t="s">
        <v>472</v>
      </c>
      <c r="N493" s="64">
        <v>7885.0295526401951</v>
      </c>
      <c r="O493" s="56">
        <v>44196</v>
      </c>
      <c r="P493" s="56">
        <f t="shared" si="14"/>
        <v>44178</v>
      </c>
      <c r="Q493" s="56">
        <f t="shared" si="15"/>
        <v>44191</v>
      </c>
    </row>
    <row r="494" spans="1:17" hidden="1" x14ac:dyDescent="0.35">
      <c r="A494" s="49" t="s">
        <v>800</v>
      </c>
      <c r="B494" s="60" t="s">
        <v>463</v>
      </c>
      <c r="C494" s="58">
        <v>21060.365670931398</v>
      </c>
      <c r="D494" s="60">
        <v>859</v>
      </c>
      <c r="E494" s="60">
        <v>133</v>
      </c>
      <c r="F494" s="59">
        <v>45.108428545057926</v>
      </c>
      <c r="G494" s="59" t="s">
        <v>436</v>
      </c>
      <c r="H494" s="60" t="s">
        <v>472</v>
      </c>
      <c r="I494" s="60">
        <v>20952</v>
      </c>
      <c r="J494" s="60">
        <v>2062</v>
      </c>
      <c r="K494" s="60">
        <v>148</v>
      </c>
      <c r="L494" s="61">
        <v>7.1774975751697376E-2</v>
      </c>
      <c r="M494" s="60" t="s">
        <v>472</v>
      </c>
      <c r="N494" s="64">
        <v>9790.9031220957313</v>
      </c>
      <c r="O494" s="56">
        <v>44196</v>
      </c>
      <c r="P494" s="56">
        <f t="shared" si="14"/>
        <v>44178</v>
      </c>
      <c r="Q494" s="56">
        <f t="shared" si="15"/>
        <v>44191</v>
      </c>
    </row>
    <row r="495" spans="1:17" hidden="1" x14ac:dyDescent="0.35">
      <c r="A495" s="49" t="s">
        <v>799</v>
      </c>
      <c r="B495" s="60" t="s">
        <v>460</v>
      </c>
      <c r="C495" s="58">
        <v>9795.2977499826702</v>
      </c>
      <c r="D495" s="60">
        <v>231</v>
      </c>
      <c r="E495" s="60">
        <v>50</v>
      </c>
      <c r="F495" s="59">
        <v>36.460643286059273</v>
      </c>
      <c r="G495" s="59" t="s">
        <v>436</v>
      </c>
      <c r="H495" s="60" t="s">
        <v>491</v>
      </c>
      <c r="I495" s="60">
        <v>8211</v>
      </c>
      <c r="J495" s="60">
        <v>815</v>
      </c>
      <c r="K495" s="60">
        <v>55</v>
      </c>
      <c r="L495" s="61">
        <v>6.7484662576687116E-2</v>
      </c>
      <c r="M495" s="60" t="s">
        <v>491</v>
      </c>
      <c r="N495" s="64">
        <v>8320.3187978787264</v>
      </c>
      <c r="O495" s="56">
        <v>44196</v>
      </c>
      <c r="P495" s="56">
        <f t="shared" si="14"/>
        <v>44178</v>
      </c>
      <c r="Q495" s="56">
        <f t="shared" si="15"/>
        <v>44191</v>
      </c>
    </row>
    <row r="496" spans="1:17" hidden="1" x14ac:dyDescent="0.35">
      <c r="A496" s="49" t="s">
        <v>798</v>
      </c>
      <c r="B496" s="60" t="s">
        <v>464</v>
      </c>
      <c r="C496" s="58">
        <v>2200.0396936397201</v>
      </c>
      <c r="D496" s="60">
        <v>48</v>
      </c>
      <c r="E496" s="60" t="s">
        <v>504</v>
      </c>
      <c r="F496" s="59">
        <v>6.4933893361170067</v>
      </c>
      <c r="G496" s="65" t="s">
        <v>446</v>
      </c>
      <c r="H496" s="60" t="s">
        <v>472</v>
      </c>
      <c r="I496" s="60">
        <v>1923</v>
      </c>
      <c r="J496" s="60">
        <v>184</v>
      </c>
      <c r="K496" s="60">
        <v>3</v>
      </c>
      <c r="L496" s="61">
        <v>1.6304347826086956E-2</v>
      </c>
      <c r="M496" s="60" t="s">
        <v>472</v>
      </c>
      <c r="N496" s="64">
        <v>8363.4854649187055</v>
      </c>
      <c r="O496" s="56">
        <v>44196</v>
      </c>
      <c r="P496" s="56">
        <f t="shared" si="14"/>
        <v>44178</v>
      </c>
      <c r="Q496" s="56">
        <f t="shared" si="15"/>
        <v>44191</v>
      </c>
    </row>
    <row r="497" spans="1:17" hidden="1" x14ac:dyDescent="0.35">
      <c r="A497" s="49" t="s">
        <v>797</v>
      </c>
      <c r="B497" s="60" t="s">
        <v>467</v>
      </c>
      <c r="C497" s="58">
        <v>13408.0042293721</v>
      </c>
      <c r="D497" s="60">
        <v>350</v>
      </c>
      <c r="E497" s="60">
        <v>83</v>
      </c>
      <c r="F497" s="59">
        <v>44.21665840158424</v>
      </c>
      <c r="G497" s="59" t="s">
        <v>436</v>
      </c>
      <c r="H497" s="60" t="s">
        <v>491</v>
      </c>
      <c r="I497" s="60">
        <v>13829</v>
      </c>
      <c r="J497" s="60">
        <v>1769</v>
      </c>
      <c r="K497" s="60">
        <v>96</v>
      </c>
      <c r="L497" s="61">
        <v>5.4267947993216506E-2</v>
      </c>
      <c r="M497" s="60" t="s">
        <v>491</v>
      </c>
      <c r="N497" s="64">
        <v>13193.611590043796</v>
      </c>
      <c r="O497" s="56">
        <v>44196</v>
      </c>
      <c r="P497" s="56">
        <f t="shared" si="14"/>
        <v>44178</v>
      </c>
      <c r="Q497" s="56">
        <f t="shared" si="15"/>
        <v>44191</v>
      </c>
    </row>
    <row r="498" spans="1:17" hidden="1" x14ac:dyDescent="0.35">
      <c r="A498" s="49" t="s">
        <v>796</v>
      </c>
      <c r="B498" s="60" t="s">
        <v>460</v>
      </c>
      <c r="C498" s="58">
        <v>13670.424629515401</v>
      </c>
      <c r="D498" s="60">
        <v>455</v>
      </c>
      <c r="E498" s="60">
        <v>86</v>
      </c>
      <c r="F498" s="59">
        <v>44.935379180499531</v>
      </c>
      <c r="G498" s="59" t="s">
        <v>436</v>
      </c>
      <c r="H498" s="60" t="s">
        <v>491</v>
      </c>
      <c r="I498" s="60">
        <v>15238</v>
      </c>
      <c r="J498" s="60">
        <v>1794</v>
      </c>
      <c r="K498" s="60">
        <v>98</v>
      </c>
      <c r="L498" s="61">
        <v>5.4626532887402456E-2</v>
      </c>
      <c r="M498" s="60" t="s">
        <v>491</v>
      </c>
      <c r="N498" s="64">
        <v>13123.220738342165</v>
      </c>
      <c r="O498" s="56">
        <v>44196</v>
      </c>
      <c r="P498" s="56">
        <f t="shared" si="14"/>
        <v>44178</v>
      </c>
      <c r="Q498" s="56">
        <f t="shared" si="15"/>
        <v>44191</v>
      </c>
    </row>
    <row r="499" spans="1:17" hidden="1" x14ac:dyDescent="0.35">
      <c r="A499" s="49" t="s">
        <v>795</v>
      </c>
      <c r="B499" s="60" t="s">
        <v>460</v>
      </c>
      <c r="C499" s="58">
        <v>11367.9661478833</v>
      </c>
      <c r="D499" s="60">
        <v>414</v>
      </c>
      <c r="E499" s="60">
        <v>95</v>
      </c>
      <c r="F499" s="59">
        <v>59.691541982448427</v>
      </c>
      <c r="G499" s="59" t="s">
        <v>436</v>
      </c>
      <c r="H499" s="60" t="s">
        <v>472</v>
      </c>
      <c r="I499" s="60">
        <v>9998</v>
      </c>
      <c r="J499" s="60">
        <v>1088</v>
      </c>
      <c r="K499" s="60">
        <v>102</v>
      </c>
      <c r="L499" s="61">
        <v>9.375E-2</v>
      </c>
      <c r="M499" s="60" t="s">
        <v>491</v>
      </c>
      <c r="N499" s="64">
        <v>9570.7533418595212</v>
      </c>
      <c r="O499" s="56">
        <v>44196</v>
      </c>
      <c r="P499" s="56">
        <f t="shared" si="14"/>
        <v>44178</v>
      </c>
      <c r="Q499" s="56">
        <f t="shared" si="15"/>
        <v>44191</v>
      </c>
    </row>
    <row r="500" spans="1:17" hidden="1" x14ac:dyDescent="0.35">
      <c r="A500" s="49" t="s">
        <v>794</v>
      </c>
      <c r="B500" s="60" t="s">
        <v>458</v>
      </c>
      <c r="C500" s="58">
        <v>8589.0085575090106</v>
      </c>
      <c r="D500" s="60">
        <v>297</v>
      </c>
      <c r="E500" s="60">
        <v>51</v>
      </c>
      <c r="F500" s="59">
        <v>42.413010983349707</v>
      </c>
      <c r="G500" s="59" t="s">
        <v>436</v>
      </c>
      <c r="H500" s="60" t="s">
        <v>476</v>
      </c>
      <c r="I500" s="60">
        <v>8177</v>
      </c>
      <c r="J500" s="60">
        <v>898</v>
      </c>
      <c r="K500" s="60">
        <v>54</v>
      </c>
      <c r="L500" s="61">
        <v>6.0133630289532294E-2</v>
      </c>
      <c r="M500" s="60" t="s">
        <v>491</v>
      </c>
      <c r="N500" s="64">
        <v>10455.223021228872</v>
      </c>
      <c r="O500" s="56">
        <v>44196</v>
      </c>
      <c r="P500" s="56">
        <f t="shared" si="14"/>
        <v>44178</v>
      </c>
      <c r="Q500" s="56">
        <f t="shared" si="15"/>
        <v>44191</v>
      </c>
    </row>
    <row r="501" spans="1:17" hidden="1" x14ac:dyDescent="0.35">
      <c r="A501" s="49" t="s">
        <v>793</v>
      </c>
      <c r="B501" s="60" t="s">
        <v>470</v>
      </c>
      <c r="C501" s="58">
        <v>3024.3155479434299</v>
      </c>
      <c r="D501" s="60">
        <v>59</v>
      </c>
      <c r="E501" s="60">
        <v>13</v>
      </c>
      <c r="F501" s="59">
        <v>30.703523288198816</v>
      </c>
      <c r="G501" s="59" t="s">
        <v>444</v>
      </c>
      <c r="H501" s="60" t="s">
        <v>491</v>
      </c>
      <c r="I501" s="60">
        <v>2616</v>
      </c>
      <c r="J501" s="60">
        <v>296</v>
      </c>
      <c r="K501" s="60">
        <v>13</v>
      </c>
      <c r="L501" s="61">
        <v>4.3918918918918921E-2</v>
      </c>
      <c r="M501" s="60" t="s">
        <v>491</v>
      </c>
      <c r="N501" s="64">
        <v>9787.3385004843003</v>
      </c>
      <c r="O501" s="56">
        <v>44196</v>
      </c>
      <c r="P501" s="56">
        <f t="shared" si="14"/>
        <v>44178</v>
      </c>
      <c r="Q501" s="56">
        <f t="shared" si="15"/>
        <v>44191</v>
      </c>
    </row>
    <row r="502" spans="1:17" hidden="1" x14ac:dyDescent="0.35">
      <c r="A502" s="49" t="s">
        <v>792</v>
      </c>
      <c r="B502" s="60" t="s">
        <v>467</v>
      </c>
      <c r="C502" s="58">
        <v>87731.066584843502</v>
      </c>
      <c r="D502" s="60">
        <v>13395</v>
      </c>
      <c r="E502" s="60">
        <v>1598</v>
      </c>
      <c r="F502" s="59">
        <v>130.10540232344167</v>
      </c>
      <c r="G502" s="59" t="s">
        <v>436</v>
      </c>
      <c r="H502" s="60" t="s">
        <v>472</v>
      </c>
      <c r="I502" s="60">
        <v>133134</v>
      </c>
      <c r="J502" s="60">
        <v>12734</v>
      </c>
      <c r="K502" s="60">
        <v>2260</v>
      </c>
      <c r="L502" s="61">
        <v>0.17747761897282865</v>
      </c>
      <c r="M502" s="60" t="s">
        <v>491</v>
      </c>
      <c r="N502" s="64">
        <v>14514.812706266513</v>
      </c>
      <c r="O502" s="56">
        <v>44196</v>
      </c>
      <c r="P502" s="56">
        <f t="shared" si="14"/>
        <v>44178</v>
      </c>
      <c r="Q502" s="56">
        <f t="shared" si="15"/>
        <v>44191</v>
      </c>
    </row>
    <row r="503" spans="1:17" hidden="1" x14ac:dyDescent="0.35">
      <c r="A503" s="49" t="s">
        <v>791</v>
      </c>
      <c r="B503" s="60" t="s">
        <v>470</v>
      </c>
      <c r="C503" s="58">
        <v>5830.1502088339003</v>
      </c>
      <c r="D503" s="60">
        <v>147</v>
      </c>
      <c r="E503" s="60">
        <v>52</v>
      </c>
      <c r="F503" s="59">
        <v>63.708233600187384</v>
      </c>
      <c r="G503" s="59" t="s">
        <v>436</v>
      </c>
      <c r="H503" s="60" t="s">
        <v>491</v>
      </c>
      <c r="I503" s="60">
        <v>5791</v>
      </c>
      <c r="J503" s="60">
        <v>852</v>
      </c>
      <c r="K503" s="60">
        <v>76</v>
      </c>
      <c r="L503" s="61">
        <v>8.9201877934272297E-2</v>
      </c>
      <c r="M503" s="60" t="s">
        <v>491</v>
      </c>
      <c r="N503" s="64">
        <v>14613.688661212214</v>
      </c>
      <c r="O503" s="56">
        <v>44196</v>
      </c>
      <c r="P503" s="56">
        <f t="shared" si="14"/>
        <v>44178</v>
      </c>
      <c r="Q503" s="56">
        <f t="shared" si="15"/>
        <v>44191</v>
      </c>
    </row>
    <row r="504" spans="1:17" hidden="1" x14ac:dyDescent="0.35">
      <c r="A504" s="49" t="s">
        <v>790</v>
      </c>
      <c r="B504" s="60" t="s">
        <v>458</v>
      </c>
      <c r="C504" s="58">
        <v>11263.703785563999</v>
      </c>
      <c r="D504" s="60">
        <v>567</v>
      </c>
      <c r="E504" s="60">
        <v>93</v>
      </c>
      <c r="F504" s="59">
        <v>58.975779808511007</v>
      </c>
      <c r="G504" s="59" t="s">
        <v>436</v>
      </c>
      <c r="H504" s="60" t="s">
        <v>472</v>
      </c>
      <c r="I504" s="60">
        <v>13046</v>
      </c>
      <c r="J504" s="60">
        <v>1255</v>
      </c>
      <c r="K504" s="60">
        <v>106</v>
      </c>
      <c r="L504" s="61">
        <v>8.4462151394422313E-2</v>
      </c>
      <c r="M504" s="60" t="s">
        <v>472</v>
      </c>
      <c r="N504" s="64">
        <v>11141.983346618692</v>
      </c>
      <c r="O504" s="56">
        <v>44196</v>
      </c>
      <c r="P504" s="56">
        <f t="shared" si="14"/>
        <v>44178</v>
      </c>
      <c r="Q504" s="56">
        <f t="shared" si="15"/>
        <v>44191</v>
      </c>
    </row>
    <row r="505" spans="1:17" hidden="1" x14ac:dyDescent="0.35">
      <c r="A505" s="49" t="s">
        <v>789</v>
      </c>
      <c r="B505" s="60" t="s">
        <v>470</v>
      </c>
      <c r="C505" s="58">
        <v>4832.7731345598404</v>
      </c>
      <c r="D505" s="60">
        <v>133</v>
      </c>
      <c r="E505" s="60">
        <v>9</v>
      </c>
      <c r="F505" s="59">
        <v>13.30203435911322</v>
      </c>
      <c r="G505" s="65" t="s">
        <v>446</v>
      </c>
      <c r="H505" s="60" t="s">
        <v>491</v>
      </c>
      <c r="I505" s="60">
        <v>6852</v>
      </c>
      <c r="J505" s="60">
        <v>722</v>
      </c>
      <c r="K505" s="60">
        <v>10</v>
      </c>
      <c r="L505" s="61">
        <v>1.3850415512465374E-2</v>
      </c>
      <c r="M505" s="60" t="s">
        <v>491</v>
      </c>
      <c r="N505" s="64">
        <v>14939.662589101823</v>
      </c>
      <c r="O505" s="56">
        <v>44196</v>
      </c>
      <c r="P505" s="56">
        <f t="shared" si="14"/>
        <v>44178</v>
      </c>
      <c r="Q505" s="56">
        <f t="shared" si="15"/>
        <v>44191</v>
      </c>
    </row>
    <row r="506" spans="1:17" hidden="1" x14ac:dyDescent="0.35">
      <c r="A506" s="49" t="s">
        <v>788</v>
      </c>
      <c r="B506" s="60" t="s">
        <v>458</v>
      </c>
      <c r="C506" s="58">
        <v>40376.577641466603</v>
      </c>
      <c r="D506" s="60">
        <v>2809</v>
      </c>
      <c r="E506" s="60">
        <v>482</v>
      </c>
      <c r="F506" s="59">
        <v>85.268671689532695</v>
      </c>
      <c r="G506" s="59" t="s">
        <v>436</v>
      </c>
      <c r="H506" s="60" t="s">
        <v>472</v>
      </c>
      <c r="I506" s="60">
        <v>47181</v>
      </c>
      <c r="J506" s="60">
        <v>5244</v>
      </c>
      <c r="K506" s="60">
        <v>551</v>
      </c>
      <c r="L506" s="61">
        <v>0.10507246376811594</v>
      </c>
      <c r="M506" s="60" t="s">
        <v>472</v>
      </c>
      <c r="N506" s="64">
        <v>12987.727802404012</v>
      </c>
      <c r="O506" s="56">
        <v>44196</v>
      </c>
      <c r="P506" s="56">
        <f t="shared" si="14"/>
        <v>44178</v>
      </c>
      <c r="Q506" s="56">
        <f t="shared" si="15"/>
        <v>44191</v>
      </c>
    </row>
    <row r="507" spans="1:17" hidden="1" x14ac:dyDescent="0.35">
      <c r="A507" s="49" t="s">
        <v>787</v>
      </c>
      <c r="B507" s="60" t="s">
        <v>466</v>
      </c>
      <c r="C507" s="58">
        <v>2026.1602306654599</v>
      </c>
      <c r="D507" s="60">
        <v>20</v>
      </c>
      <c r="E507" s="60" t="s">
        <v>504</v>
      </c>
      <c r="F507" s="59">
        <v>10.575951054736455</v>
      </c>
      <c r="G507" s="65" t="s">
        <v>446</v>
      </c>
      <c r="H507" s="60" t="s">
        <v>472</v>
      </c>
      <c r="I507" s="60">
        <v>3091</v>
      </c>
      <c r="J507" s="60">
        <v>278</v>
      </c>
      <c r="K507" s="60">
        <v>4</v>
      </c>
      <c r="L507" s="61">
        <v>1.4388489208633094E-2</v>
      </c>
      <c r="M507" s="60" t="s">
        <v>472</v>
      </c>
      <c r="N507" s="64">
        <v>13720.533835011425</v>
      </c>
      <c r="O507" s="56">
        <v>44196</v>
      </c>
      <c r="P507" s="56">
        <f t="shared" si="14"/>
        <v>44178</v>
      </c>
      <c r="Q507" s="56">
        <f t="shared" si="15"/>
        <v>44191</v>
      </c>
    </row>
    <row r="508" spans="1:17" hidden="1" x14ac:dyDescent="0.35">
      <c r="A508" s="49" t="s">
        <v>786</v>
      </c>
      <c r="B508" s="60" t="s">
        <v>463</v>
      </c>
      <c r="C508" s="58">
        <v>34080.2247325719</v>
      </c>
      <c r="D508" s="60">
        <v>673</v>
      </c>
      <c r="E508" s="60">
        <v>113</v>
      </c>
      <c r="F508" s="59">
        <v>23.683613106325463</v>
      </c>
      <c r="G508" s="59" t="s">
        <v>440</v>
      </c>
      <c r="H508" s="60" t="s">
        <v>472</v>
      </c>
      <c r="I508" s="60">
        <v>35454</v>
      </c>
      <c r="J508" s="60">
        <v>4422</v>
      </c>
      <c r="K508" s="60">
        <v>125</v>
      </c>
      <c r="L508" s="61">
        <v>2.8267752148349163E-2</v>
      </c>
      <c r="M508" s="60" t="s">
        <v>472</v>
      </c>
      <c r="N508" s="64">
        <v>12975.266550322096</v>
      </c>
      <c r="O508" s="56">
        <v>44196</v>
      </c>
      <c r="P508" s="56">
        <f t="shared" si="14"/>
        <v>44178</v>
      </c>
      <c r="Q508" s="56">
        <f t="shared" si="15"/>
        <v>44191</v>
      </c>
    </row>
    <row r="509" spans="1:17" hidden="1" x14ac:dyDescent="0.35">
      <c r="A509" s="49" t="s">
        <v>785</v>
      </c>
      <c r="B509" s="60" t="s">
        <v>466</v>
      </c>
      <c r="C509" s="58">
        <v>611.63523157592294</v>
      </c>
      <c r="D509" s="60" t="s">
        <v>504</v>
      </c>
      <c r="E509" s="60">
        <v>0</v>
      </c>
      <c r="F509" s="59">
        <v>0</v>
      </c>
      <c r="G509" s="65" t="s">
        <v>446</v>
      </c>
      <c r="H509" s="60" t="s">
        <v>472</v>
      </c>
      <c r="I509" s="60">
        <v>174</v>
      </c>
      <c r="J509" s="60">
        <v>15</v>
      </c>
      <c r="K509" s="60">
        <v>0</v>
      </c>
      <c r="L509" s="61">
        <v>0</v>
      </c>
      <c r="M509" s="60" t="s">
        <v>472</v>
      </c>
      <c r="N509" s="64">
        <v>2452.4421134720124</v>
      </c>
      <c r="O509" s="56">
        <v>44196</v>
      </c>
      <c r="P509" s="56">
        <f t="shared" si="14"/>
        <v>44178</v>
      </c>
      <c r="Q509" s="56">
        <f t="shared" si="15"/>
        <v>44191</v>
      </c>
    </row>
    <row r="510" spans="1:17" hidden="1" x14ac:dyDescent="0.35">
      <c r="A510" s="49" t="s">
        <v>784</v>
      </c>
      <c r="B510" s="60" t="s">
        <v>463</v>
      </c>
      <c r="C510" s="58">
        <v>8696.8122222217498</v>
      </c>
      <c r="D510" s="60">
        <v>110</v>
      </c>
      <c r="E510" s="60">
        <v>22</v>
      </c>
      <c r="F510" s="59">
        <v>18.069018064036378</v>
      </c>
      <c r="G510" s="59" t="s">
        <v>440</v>
      </c>
      <c r="H510" s="60" t="s">
        <v>491</v>
      </c>
      <c r="I510" s="60">
        <v>7440</v>
      </c>
      <c r="J510" s="60">
        <v>746</v>
      </c>
      <c r="K510" s="60">
        <v>27</v>
      </c>
      <c r="L510" s="61">
        <v>3.6193029490616625E-2</v>
      </c>
      <c r="M510" s="60" t="s">
        <v>491</v>
      </c>
      <c r="N510" s="64">
        <v>8577.8556663998133</v>
      </c>
      <c r="O510" s="56">
        <v>44196</v>
      </c>
      <c r="P510" s="56">
        <f t="shared" si="14"/>
        <v>44178</v>
      </c>
      <c r="Q510" s="56">
        <f t="shared" si="15"/>
        <v>44191</v>
      </c>
    </row>
    <row r="511" spans="1:17" hidden="1" x14ac:dyDescent="0.35">
      <c r="A511" s="49" t="s">
        <v>783</v>
      </c>
      <c r="B511" s="60" t="s">
        <v>463</v>
      </c>
      <c r="C511" s="58">
        <v>9756.4222031515692</v>
      </c>
      <c r="D511" s="60">
        <v>300</v>
      </c>
      <c r="E511" s="60">
        <v>39</v>
      </c>
      <c r="F511" s="59">
        <v>28.552621316597293</v>
      </c>
      <c r="G511" s="59" t="s">
        <v>436</v>
      </c>
      <c r="H511" s="60" t="s">
        <v>472</v>
      </c>
      <c r="I511" s="60">
        <v>10787</v>
      </c>
      <c r="J511" s="60">
        <v>1251</v>
      </c>
      <c r="K511" s="60">
        <v>46</v>
      </c>
      <c r="L511" s="61">
        <v>3.6770583533173459E-2</v>
      </c>
      <c r="M511" s="60" t="s">
        <v>491</v>
      </c>
      <c r="N511" s="64">
        <v>12822.323326638074</v>
      </c>
      <c r="O511" s="56">
        <v>44196</v>
      </c>
      <c r="P511" s="56">
        <f t="shared" si="14"/>
        <v>44178</v>
      </c>
      <c r="Q511" s="56">
        <f t="shared" si="15"/>
        <v>44191</v>
      </c>
    </row>
    <row r="512" spans="1:17" hidden="1" x14ac:dyDescent="0.35">
      <c r="A512" s="49" t="s">
        <v>782</v>
      </c>
      <c r="B512" s="60" t="s">
        <v>465</v>
      </c>
      <c r="C512" s="58">
        <v>15406.425291514101</v>
      </c>
      <c r="D512" s="60">
        <v>646</v>
      </c>
      <c r="E512" s="60">
        <v>147</v>
      </c>
      <c r="F512" s="59">
        <v>68.153382769352916</v>
      </c>
      <c r="G512" s="59" t="s">
        <v>436</v>
      </c>
      <c r="H512" s="60" t="s">
        <v>491</v>
      </c>
      <c r="I512" s="60">
        <v>21455</v>
      </c>
      <c r="J512" s="60">
        <v>2607</v>
      </c>
      <c r="K512" s="60">
        <v>166</v>
      </c>
      <c r="L512" s="61">
        <v>6.3674721902570008E-2</v>
      </c>
      <c r="M512" s="60" t="s">
        <v>491</v>
      </c>
      <c r="N512" s="64">
        <v>16921.511321876482</v>
      </c>
      <c r="O512" s="56">
        <v>44196</v>
      </c>
      <c r="P512" s="56">
        <f t="shared" si="14"/>
        <v>44178</v>
      </c>
      <c r="Q512" s="56">
        <f t="shared" si="15"/>
        <v>44191</v>
      </c>
    </row>
    <row r="513" spans="1:17" hidden="1" x14ac:dyDescent="0.35">
      <c r="A513" s="49" t="s">
        <v>781</v>
      </c>
      <c r="B513" s="60" t="s">
        <v>463</v>
      </c>
      <c r="C513" s="58">
        <v>116142.925799655</v>
      </c>
      <c r="D513" s="60">
        <v>10539</v>
      </c>
      <c r="E513" s="60">
        <v>1482</v>
      </c>
      <c r="F513" s="59">
        <v>91.143857560248676</v>
      </c>
      <c r="G513" s="59" t="s">
        <v>436</v>
      </c>
      <c r="H513" s="60" t="s">
        <v>472</v>
      </c>
      <c r="I513" s="60">
        <v>151624</v>
      </c>
      <c r="J513" s="60">
        <v>16551</v>
      </c>
      <c r="K513" s="60">
        <v>1788</v>
      </c>
      <c r="L513" s="61">
        <v>0.10802972630052565</v>
      </c>
      <c r="M513" s="60" t="s">
        <v>472</v>
      </c>
      <c r="N513" s="64">
        <v>14250.545081454427</v>
      </c>
      <c r="O513" s="56">
        <v>44196</v>
      </c>
      <c r="P513" s="56">
        <f t="shared" si="14"/>
        <v>44178</v>
      </c>
      <c r="Q513" s="56">
        <f t="shared" si="15"/>
        <v>44191</v>
      </c>
    </row>
    <row r="514" spans="1:17" hidden="1" x14ac:dyDescent="0.35">
      <c r="A514" s="49" t="s">
        <v>780</v>
      </c>
      <c r="B514" s="60" t="s">
        <v>465</v>
      </c>
      <c r="C514" s="58">
        <v>20714.095533973501</v>
      </c>
      <c r="D514" s="60">
        <v>1059</v>
      </c>
      <c r="E514" s="60">
        <v>236</v>
      </c>
      <c r="F514" s="59">
        <v>81.380057504780751</v>
      </c>
      <c r="G514" s="59" t="s">
        <v>436</v>
      </c>
      <c r="H514" s="60" t="s">
        <v>472</v>
      </c>
      <c r="I514" s="60">
        <v>23632</v>
      </c>
      <c r="J514" s="60">
        <v>2744</v>
      </c>
      <c r="K514" s="60">
        <v>283</v>
      </c>
      <c r="L514" s="61">
        <v>0.10313411078717201</v>
      </c>
      <c r="M514" s="60" t="s">
        <v>472</v>
      </c>
      <c r="N514" s="64">
        <v>13247.018174168041</v>
      </c>
      <c r="O514" s="56">
        <v>44196</v>
      </c>
      <c r="P514" s="56">
        <f t="shared" ref="P514:P577" si="16">O514-18</f>
        <v>44178</v>
      </c>
      <c r="Q514" s="56">
        <f t="shared" ref="Q514:Q577" si="17">O514-5</f>
        <v>44191</v>
      </c>
    </row>
    <row r="515" spans="1:17" hidden="1" x14ac:dyDescent="0.35">
      <c r="A515" s="49" t="s">
        <v>779</v>
      </c>
      <c r="B515" s="60" t="s">
        <v>458</v>
      </c>
      <c r="C515" s="58">
        <v>10418.392432463201</v>
      </c>
      <c r="D515" s="60">
        <v>355</v>
      </c>
      <c r="E515" s="60">
        <v>45</v>
      </c>
      <c r="F515" s="59">
        <v>30.852031492595319</v>
      </c>
      <c r="G515" s="59" t="s">
        <v>436</v>
      </c>
      <c r="H515" s="60" t="s">
        <v>472</v>
      </c>
      <c r="I515" s="60">
        <v>9789</v>
      </c>
      <c r="J515" s="60">
        <v>884</v>
      </c>
      <c r="K515" s="60">
        <v>52</v>
      </c>
      <c r="L515" s="61">
        <v>5.8823529411764705E-2</v>
      </c>
      <c r="M515" s="60" t="s">
        <v>472</v>
      </c>
      <c r="N515" s="64">
        <v>8484.9942611635488</v>
      </c>
      <c r="O515" s="56">
        <v>44196</v>
      </c>
      <c r="P515" s="56">
        <f t="shared" si="16"/>
        <v>44178</v>
      </c>
      <c r="Q515" s="56">
        <f t="shared" si="17"/>
        <v>44191</v>
      </c>
    </row>
    <row r="516" spans="1:17" hidden="1" x14ac:dyDescent="0.35">
      <c r="A516" s="49" t="s">
        <v>778</v>
      </c>
      <c r="B516" s="60" t="s">
        <v>467</v>
      </c>
      <c r="C516" s="58">
        <v>100824.306406576</v>
      </c>
      <c r="D516" s="60">
        <v>10989</v>
      </c>
      <c r="E516" s="60">
        <v>1435</v>
      </c>
      <c r="F516" s="59">
        <v>101.66199367309976</v>
      </c>
      <c r="G516" s="59" t="s">
        <v>436</v>
      </c>
      <c r="H516" s="60" t="s">
        <v>472</v>
      </c>
      <c r="I516" s="60">
        <v>127987</v>
      </c>
      <c r="J516" s="60">
        <v>13123</v>
      </c>
      <c r="K516" s="60">
        <v>1827</v>
      </c>
      <c r="L516" s="61">
        <v>0.13922121466128171</v>
      </c>
      <c r="M516" s="60" t="s">
        <v>476</v>
      </c>
      <c r="N516" s="64">
        <v>13015.710663142321</v>
      </c>
      <c r="O516" s="56">
        <v>44196</v>
      </c>
      <c r="P516" s="56">
        <f t="shared" si="16"/>
        <v>44178</v>
      </c>
      <c r="Q516" s="56">
        <f t="shared" si="17"/>
        <v>44191</v>
      </c>
    </row>
    <row r="517" spans="1:17" hidden="1" x14ac:dyDescent="0.35">
      <c r="A517" s="49" t="s">
        <v>777</v>
      </c>
      <c r="B517" s="60" t="s">
        <v>467</v>
      </c>
      <c r="C517" s="58">
        <v>11593.289720794701</v>
      </c>
      <c r="D517" s="60">
        <v>692</v>
      </c>
      <c r="E517" s="60">
        <v>164</v>
      </c>
      <c r="F517" s="59">
        <v>101.04367264516804</v>
      </c>
      <c r="G517" s="59" t="s">
        <v>436</v>
      </c>
      <c r="H517" s="60" t="s">
        <v>472</v>
      </c>
      <c r="I517" s="60">
        <v>16565</v>
      </c>
      <c r="J517" s="60">
        <v>2319</v>
      </c>
      <c r="K517" s="60">
        <v>180</v>
      </c>
      <c r="L517" s="61">
        <v>7.7619663648124185E-2</v>
      </c>
      <c r="M517" s="60" t="s">
        <v>472</v>
      </c>
      <c r="N517" s="64">
        <v>20002.950464012352</v>
      </c>
      <c r="O517" s="56">
        <v>44196</v>
      </c>
      <c r="P517" s="56">
        <f t="shared" si="16"/>
        <v>44178</v>
      </c>
      <c r="Q517" s="56">
        <f t="shared" si="17"/>
        <v>44191</v>
      </c>
    </row>
    <row r="518" spans="1:17" hidden="1" x14ac:dyDescent="0.35">
      <c r="A518" s="49" t="s">
        <v>776</v>
      </c>
      <c r="B518" s="60" t="s">
        <v>463</v>
      </c>
      <c r="C518" s="58">
        <v>67654.360942971107</v>
      </c>
      <c r="D518" s="60">
        <v>4006</v>
      </c>
      <c r="E518" s="60">
        <v>617</v>
      </c>
      <c r="F518" s="59">
        <v>65.142036606595624</v>
      </c>
      <c r="G518" s="59" t="s">
        <v>436</v>
      </c>
      <c r="H518" s="60" t="s">
        <v>472</v>
      </c>
      <c r="I518" s="60">
        <v>85181</v>
      </c>
      <c r="J518" s="60">
        <v>8849</v>
      </c>
      <c r="K518" s="60">
        <v>742</v>
      </c>
      <c r="L518" s="61">
        <v>8.385128263080574E-2</v>
      </c>
      <c r="M518" s="60" t="s">
        <v>472</v>
      </c>
      <c r="N518" s="64">
        <v>13079.718552746686</v>
      </c>
      <c r="O518" s="56">
        <v>44196</v>
      </c>
      <c r="P518" s="56">
        <f t="shared" si="16"/>
        <v>44178</v>
      </c>
      <c r="Q518" s="56">
        <f t="shared" si="17"/>
        <v>44191</v>
      </c>
    </row>
    <row r="519" spans="1:17" hidden="1" x14ac:dyDescent="0.35">
      <c r="A519" s="49" t="s">
        <v>775</v>
      </c>
      <c r="B519" s="60" t="s">
        <v>467</v>
      </c>
      <c r="C519" s="58">
        <v>4899.3351278783603</v>
      </c>
      <c r="D519" s="60">
        <v>117</v>
      </c>
      <c r="E519" s="60">
        <v>30</v>
      </c>
      <c r="F519" s="59">
        <v>43.737713116699972</v>
      </c>
      <c r="G519" s="59" t="s">
        <v>436</v>
      </c>
      <c r="H519" s="60" t="s">
        <v>491</v>
      </c>
      <c r="I519" s="60">
        <v>5857</v>
      </c>
      <c r="J519" s="60">
        <v>1211</v>
      </c>
      <c r="K519" s="60">
        <v>31</v>
      </c>
      <c r="L519" s="61">
        <v>2.5598678777869529E-2</v>
      </c>
      <c r="M519" s="60" t="s">
        <v>472</v>
      </c>
      <c r="N519" s="64">
        <v>24717.63960601771</v>
      </c>
      <c r="O519" s="56">
        <v>44196</v>
      </c>
      <c r="P519" s="56">
        <f t="shared" si="16"/>
        <v>44178</v>
      </c>
      <c r="Q519" s="56">
        <f t="shared" si="17"/>
        <v>44191</v>
      </c>
    </row>
    <row r="520" spans="1:17" hidden="1" x14ac:dyDescent="0.35">
      <c r="A520" s="49" t="s">
        <v>774</v>
      </c>
      <c r="B520" s="60" t="s">
        <v>469</v>
      </c>
      <c r="C520" s="58">
        <v>23630.587330045601</v>
      </c>
      <c r="D520" s="60">
        <v>803</v>
      </c>
      <c r="E520" s="60">
        <v>171</v>
      </c>
      <c r="F520" s="59">
        <v>51.688455913897705</v>
      </c>
      <c r="G520" s="59" t="s">
        <v>436</v>
      </c>
      <c r="H520" s="60" t="s">
        <v>472</v>
      </c>
      <c r="I520" s="60">
        <v>23790</v>
      </c>
      <c r="J520" s="60">
        <v>2465</v>
      </c>
      <c r="K520" s="60">
        <v>183</v>
      </c>
      <c r="L520" s="61">
        <v>7.4239350912778904E-2</v>
      </c>
      <c r="M520" s="60" t="s">
        <v>472</v>
      </c>
      <c r="N520" s="64">
        <v>10431.395401102978</v>
      </c>
      <c r="O520" s="56">
        <v>44196</v>
      </c>
      <c r="P520" s="56">
        <f t="shared" si="16"/>
        <v>44178</v>
      </c>
      <c r="Q520" s="56">
        <f t="shared" si="17"/>
        <v>44191</v>
      </c>
    </row>
    <row r="521" spans="1:17" hidden="1" x14ac:dyDescent="0.35">
      <c r="A521" s="49" t="s">
        <v>773</v>
      </c>
      <c r="B521" s="60" t="s">
        <v>467</v>
      </c>
      <c r="C521" s="58">
        <v>19036.1847708721</v>
      </c>
      <c r="D521" s="60">
        <v>698</v>
      </c>
      <c r="E521" s="60">
        <v>138</v>
      </c>
      <c r="F521" s="59">
        <v>51.781084160443733</v>
      </c>
      <c r="G521" s="59" t="s">
        <v>440</v>
      </c>
      <c r="H521" s="60" t="s">
        <v>491</v>
      </c>
      <c r="I521" s="60">
        <v>25220</v>
      </c>
      <c r="J521" s="60">
        <v>4047</v>
      </c>
      <c r="K521" s="60">
        <v>161</v>
      </c>
      <c r="L521" s="61">
        <v>3.9782554978996791E-2</v>
      </c>
      <c r="M521" s="60" t="s">
        <v>472</v>
      </c>
      <c r="N521" s="64">
        <v>21259.512075090013</v>
      </c>
      <c r="O521" s="56">
        <v>44196</v>
      </c>
      <c r="P521" s="56">
        <f t="shared" si="16"/>
        <v>44178</v>
      </c>
      <c r="Q521" s="56">
        <f t="shared" si="17"/>
        <v>44191</v>
      </c>
    </row>
    <row r="522" spans="1:17" hidden="1" x14ac:dyDescent="0.35">
      <c r="A522" s="49" t="s">
        <v>772</v>
      </c>
      <c r="B522" s="60" t="s">
        <v>460</v>
      </c>
      <c r="C522" s="58">
        <v>4597.5251554699198</v>
      </c>
      <c r="D522" s="60">
        <v>185</v>
      </c>
      <c r="E522" s="60">
        <v>22</v>
      </c>
      <c r="F522" s="59">
        <v>34.179879789433222</v>
      </c>
      <c r="G522" s="59" t="s">
        <v>440</v>
      </c>
      <c r="H522" s="60" t="s">
        <v>472</v>
      </c>
      <c r="I522" s="60">
        <v>10845</v>
      </c>
      <c r="J522" s="60">
        <v>593</v>
      </c>
      <c r="K522" s="60">
        <v>28</v>
      </c>
      <c r="L522" s="61">
        <v>4.7217537942664416E-2</v>
      </c>
      <c r="M522" s="60" t="s">
        <v>472</v>
      </c>
      <c r="N522" s="64">
        <v>12898.243727812483</v>
      </c>
      <c r="O522" s="56">
        <v>44196</v>
      </c>
      <c r="P522" s="56">
        <f t="shared" si="16"/>
        <v>44178</v>
      </c>
      <c r="Q522" s="56">
        <f t="shared" si="17"/>
        <v>44191</v>
      </c>
    </row>
    <row r="523" spans="1:17" hidden="1" x14ac:dyDescent="0.35">
      <c r="A523" s="49" t="s">
        <v>771</v>
      </c>
      <c r="B523" s="60" t="s">
        <v>463</v>
      </c>
      <c r="C523" s="58">
        <v>43615.198490032897</v>
      </c>
      <c r="D523" s="60">
        <v>2863</v>
      </c>
      <c r="E523" s="60">
        <v>393</v>
      </c>
      <c r="F523" s="59">
        <v>64.361574733733136</v>
      </c>
      <c r="G523" s="59" t="s">
        <v>436</v>
      </c>
      <c r="H523" s="60" t="s">
        <v>472</v>
      </c>
      <c r="I523" s="60">
        <v>54614</v>
      </c>
      <c r="J523" s="60">
        <v>5370</v>
      </c>
      <c r="K523" s="60">
        <v>445</v>
      </c>
      <c r="L523" s="61">
        <v>8.2867783985102417E-2</v>
      </c>
      <c r="M523" s="60" t="s">
        <v>472</v>
      </c>
      <c r="N523" s="64">
        <v>12312.221853643912</v>
      </c>
      <c r="O523" s="56">
        <v>44196</v>
      </c>
      <c r="P523" s="56">
        <f t="shared" si="16"/>
        <v>44178</v>
      </c>
      <c r="Q523" s="56">
        <f t="shared" si="17"/>
        <v>44191</v>
      </c>
    </row>
    <row r="524" spans="1:17" hidden="1" x14ac:dyDescent="0.35">
      <c r="A524" s="49" t="s">
        <v>770</v>
      </c>
      <c r="B524" s="60" t="s">
        <v>460</v>
      </c>
      <c r="C524" s="58">
        <v>25917.393669385499</v>
      </c>
      <c r="D524" s="60">
        <v>800</v>
      </c>
      <c r="E524" s="60">
        <v>176</v>
      </c>
      <c r="F524" s="59">
        <v>48.505759227936437</v>
      </c>
      <c r="G524" s="59" t="s">
        <v>436</v>
      </c>
      <c r="H524" s="60" t="s">
        <v>472</v>
      </c>
      <c r="I524" s="60">
        <v>21478</v>
      </c>
      <c r="J524" s="60">
        <v>2292</v>
      </c>
      <c r="K524" s="60">
        <v>193</v>
      </c>
      <c r="L524" s="61">
        <v>8.4205933682373474E-2</v>
      </c>
      <c r="M524" s="60" t="s">
        <v>491</v>
      </c>
      <c r="N524" s="64">
        <v>8843.4818301478663</v>
      </c>
      <c r="O524" s="56">
        <v>44196</v>
      </c>
      <c r="P524" s="56">
        <f t="shared" si="16"/>
        <v>44178</v>
      </c>
      <c r="Q524" s="56">
        <f t="shared" si="17"/>
        <v>44191</v>
      </c>
    </row>
    <row r="525" spans="1:17" hidden="1" x14ac:dyDescent="0.35">
      <c r="A525" s="49" t="s">
        <v>769</v>
      </c>
      <c r="B525" s="60" t="s">
        <v>471</v>
      </c>
      <c r="C525" s="58">
        <v>15535.1939863677</v>
      </c>
      <c r="D525" s="60">
        <v>284</v>
      </c>
      <c r="E525" s="60">
        <v>54</v>
      </c>
      <c r="F525" s="59">
        <v>24.828417723831073</v>
      </c>
      <c r="G525" s="59" t="s">
        <v>436</v>
      </c>
      <c r="H525" s="60" t="s">
        <v>472</v>
      </c>
      <c r="I525" s="60">
        <v>13759</v>
      </c>
      <c r="J525" s="60">
        <v>1518</v>
      </c>
      <c r="K525" s="60">
        <v>81</v>
      </c>
      <c r="L525" s="61">
        <v>5.33596837944664E-2</v>
      </c>
      <c r="M525" s="60" t="s">
        <v>491</v>
      </c>
      <c r="N525" s="64">
        <v>9771.3617308677403</v>
      </c>
      <c r="O525" s="56">
        <v>44196</v>
      </c>
      <c r="P525" s="56">
        <f t="shared" si="16"/>
        <v>44178</v>
      </c>
      <c r="Q525" s="56">
        <f t="shared" si="17"/>
        <v>44191</v>
      </c>
    </row>
    <row r="526" spans="1:17" hidden="1" x14ac:dyDescent="0.35">
      <c r="A526" s="49" t="s">
        <v>768</v>
      </c>
      <c r="B526" s="60" t="s">
        <v>460</v>
      </c>
      <c r="C526" s="58">
        <v>5732.2185635331398</v>
      </c>
      <c r="D526" s="60">
        <v>221</v>
      </c>
      <c r="E526" s="60">
        <v>47</v>
      </c>
      <c r="F526" s="59">
        <v>58.566204689055532</v>
      </c>
      <c r="G526" s="59" t="s">
        <v>436</v>
      </c>
      <c r="H526" s="60" t="s">
        <v>476</v>
      </c>
      <c r="I526" s="60">
        <v>6029</v>
      </c>
      <c r="J526" s="60">
        <v>697</v>
      </c>
      <c r="K526" s="60">
        <v>54</v>
      </c>
      <c r="L526" s="61">
        <v>7.7474892395982778E-2</v>
      </c>
      <c r="M526" s="60" t="s">
        <v>491</v>
      </c>
      <c r="N526" s="64">
        <v>12159.340965017103</v>
      </c>
      <c r="O526" s="56">
        <v>44196</v>
      </c>
      <c r="P526" s="56">
        <f t="shared" si="16"/>
        <v>44178</v>
      </c>
      <c r="Q526" s="56">
        <f t="shared" si="17"/>
        <v>44191</v>
      </c>
    </row>
    <row r="527" spans="1:17" hidden="1" x14ac:dyDescent="0.35">
      <c r="A527" s="49" t="s">
        <v>767</v>
      </c>
      <c r="B527" s="60" t="s">
        <v>463</v>
      </c>
      <c r="C527" s="58">
        <v>10406.375954216899</v>
      </c>
      <c r="D527" s="60">
        <v>305</v>
      </c>
      <c r="E527" s="60">
        <v>45</v>
      </c>
      <c r="F527" s="59">
        <v>30.887657032832958</v>
      </c>
      <c r="G527" s="59" t="s">
        <v>440</v>
      </c>
      <c r="H527" s="60" t="s">
        <v>472</v>
      </c>
      <c r="I527" s="60">
        <v>11256</v>
      </c>
      <c r="J527" s="60">
        <v>1041</v>
      </c>
      <c r="K527" s="60">
        <v>50</v>
      </c>
      <c r="L527" s="61">
        <v>4.8030739673390971E-2</v>
      </c>
      <c r="M527" s="60" t="s">
        <v>491</v>
      </c>
      <c r="N527" s="64">
        <v>10003.482524366837</v>
      </c>
      <c r="O527" s="56">
        <v>44196</v>
      </c>
      <c r="P527" s="56">
        <f t="shared" si="16"/>
        <v>44178</v>
      </c>
      <c r="Q527" s="56">
        <f t="shared" si="17"/>
        <v>44191</v>
      </c>
    </row>
    <row r="528" spans="1:17" hidden="1" x14ac:dyDescent="0.35">
      <c r="A528" s="49" t="s">
        <v>766</v>
      </c>
      <c r="B528" s="60" t="s">
        <v>461</v>
      </c>
      <c r="C528" s="58">
        <v>11260.3171202382</v>
      </c>
      <c r="D528" s="60">
        <v>256</v>
      </c>
      <c r="E528" s="60">
        <v>56</v>
      </c>
      <c r="F528" s="59">
        <v>35.52297823665009</v>
      </c>
      <c r="G528" s="59" t="s">
        <v>440</v>
      </c>
      <c r="H528" s="60" t="s">
        <v>491</v>
      </c>
      <c r="I528" s="60">
        <v>14369</v>
      </c>
      <c r="J528" s="60">
        <v>1605</v>
      </c>
      <c r="K528" s="60">
        <v>58</v>
      </c>
      <c r="L528" s="61">
        <v>3.6137071651090341E-2</v>
      </c>
      <c r="M528" s="60" t="s">
        <v>491</v>
      </c>
      <c r="N528" s="64">
        <v>14253.595017455849</v>
      </c>
      <c r="O528" s="56">
        <v>44196</v>
      </c>
      <c r="P528" s="56">
        <f t="shared" si="16"/>
        <v>44178</v>
      </c>
      <c r="Q528" s="56">
        <f t="shared" si="17"/>
        <v>44191</v>
      </c>
    </row>
    <row r="529" spans="1:17" hidden="1" x14ac:dyDescent="0.35">
      <c r="A529" s="49" t="s">
        <v>765</v>
      </c>
      <c r="B529" s="60" t="s">
        <v>463</v>
      </c>
      <c r="C529" s="58">
        <v>60760.903444814299</v>
      </c>
      <c r="D529" s="60">
        <v>3007</v>
      </c>
      <c r="E529" s="60">
        <v>489</v>
      </c>
      <c r="F529" s="59">
        <v>57.485273339121889</v>
      </c>
      <c r="G529" s="59" t="s">
        <v>440</v>
      </c>
      <c r="H529" s="60" t="s">
        <v>472</v>
      </c>
      <c r="I529" s="60">
        <v>163418</v>
      </c>
      <c r="J529" s="60">
        <v>15680</v>
      </c>
      <c r="K529" s="60">
        <v>558</v>
      </c>
      <c r="L529" s="61">
        <v>3.5586734693877554E-2</v>
      </c>
      <c r="M529" s="60" t="s">
        <v>491</v>
      </c>
      <c r="N529" s="64">
        <v>25806.067900621754</v>
      </c>
      <c r="O529" s="56">
        <v>44196</v>
      </c>
      <c r="P529" s="56">
        <f t="shared" si="16"/>
        <v>44178</v>
      </c>
      <c r="Q529" s="56">
        <f t="shared" si="17"/>
        <v>44191</v>
      </c>
    </row>
    <row r="530" spans="1:17" hidden="1" x14ac:dyDescent="0.35">
      <c r="A530" s="49" t="s">
        <v>764</v>
      </c>
      <c r="B530" s="60" t="s">
        <v>461</v>
      </c>
      <c r="C530" s="58">
        <v>13066.7339765703</v>
      </c>
      <c r="D530" s="60">
        <v>373</v>
      </c>
      <c r="E530" s="60">
        <v>45</v>
      </c>
      <c r="F530" s="59">
        <v>24.598998648393586</v>
      </c>
      <c r="G530" s="59" t="s">
        <v>440</v>
      </c>
      <c r="H530" s="60" t="s">
        <v>472</v>
      </c>
      <c r="I530" s="60">
        <v>13309</v>
      </c>
      <c r="J530" s="60">
        <v>1276</v>
      </c>
      <c r="K530" s="60">
        <v>51</v>
      </c>
      <c r="L530" s="61">
        <v>3.9968652037617555E-2</v>
      </c>
      <c r="M530" s="60" t="s">
        <v>472</v>
      </c>
      <c r="N530" s="64">
        <v>9765.2558189978463</v>
      </c>
      <c r="O530" s="56">
        <v>44196</v>
      </c>
      <c r="P530" s="56">
        <f t="shared" si="16"/>
        <v>44178</v>
      </c>
      <c r="Q530" s="56">
        <f t="shared" si="17"/>
        <v>44191</v>
      </c>
    </row>
    <row r="531" spans="1:17" hidden="1" x14ac:dyDescent="0.35">
      <c r="A531" s="49" t="s">
        <v>763</v>
      </c>
      <c r="B531" s="60" t="s">
        <v>463</v>
      </c>
      <c r="C531" s="58">
        <v>28989.034762338801</v>
      </c>
      <c r="D531" s="60">
        <v>1102</v>
      </c>
      <c r="E531" s="60">
        <v>203</v>
      </c>
      <c r="F531" s="59">
        <v>50.01891273329916</v>
      </c>
      <c r="G531" s="59" t="s">
        <v>436</v>
      </c>
      <c r="H531" s="60" t="s">
        <v>472</v>
      </c>
      <c r="I531" s="60">
        <v>43357</v>
      </c>
      <c r="J531" s="60">
        <v>4856</v>
      </c>
      <c r="K531" s="60">
        <v>248</v>
      </c>
      <c r="L531" s="61">
        <v>5.1070840197693576E-2</v>
      </c>
      <c r="M531" s="60" t="s">
        <v>476</v>
      </c>
      <c r="N531" s="64">
        <v>16751.161395372459</v>
      </c>
      <c r="O531" s="56">
        <v>44196</v>
      </c>
      <c r="P531" s="56">
        <f t="shared" si="16"/>
        <v>44178</v>
      </c>
      <c r="Q531" s="56">
        <f t="shared" si="17"/>
        <v>44191</v>
      </c>
    </row>
    <row r="532" spans="1:17" hidden="1" x14ac:dyDescent="0.35">
      <c r="A532" s="49" t="s">
        <v>762</v>
      </c>
      <c r="B532" s="60" t="s">
        <v>458</v>
      </c>
      <c r="C532" s="58">
        <v>5774.3850978047103</v>
      </c>
      <c r="D532" s="60">
        <v>164</v>
      </c>
      <c r="E532" s="60">
        <v>19</v>
      </c>
      <c r="F532" s="59">
        <v>23.502811713385931</v>
      </c>
      <c r="G532" s="59" t="s">
        <v>440</v>
      </c>
      <c r="H532" s="60" t="s">
        <v>472</v>
      </c>
      <c r="I532" s="60">
        <v>5191</v>
      </c>
      <c r="J532" s="60">
        <v>416</v>
      </c>
      <c r="K532" s="60">
        <v>22</v>
      </c>
      <c r="L532" s="61">
        <v>5.2884615384615384E-2</v>
      </c>
      <c r="M532" s="60" t="s">
        <v>472</v>
      </c>
      <c r="N532" s="64">
        <v>7204.2302851978766</v>
      </c>
      <c r="O532" s="56">
        <v>44196</v>
      </c>
      <c r="P532" s="56">
        <f t="shared" si="16"/>
        <v>44178</v>
      </c>
      <c r="Q532" s="56">
        <f t="shared" si="17"/>
        <v>44191</v>
      </c>
    </row>
    <row r="533" spans="1:17" hidden="1" x14ac:dyDescent="0.35">
      <c r="A533" s="49" t="s">
        <v>761</v>
      </c>
      <c r="B533" s="60" t="s">
        <v>467</v>
      </c>
      <c r="C533" s="58">
        <v>6352.7152733450803</v>
      </c>
      <c r="D533" s="60">
        <v>202</v>
      </c>
      <c r="E533" s="60">
        <v>50</v>
      </c>
      <c r="F533" s="59">
        <v>56.218930296052804</v>
      </c>
      <c r="G533" s="59" t="s">
        <v>436</v>
      </c>
      <c r="H533" s="60" t="s">
        <v>472</v>
      </c>
      <c r="I533" s="60">
        <v>6459</v>
      </c>
      <c r="J533" s="60">
        <v>757</v>
      </c>
      <c r="K533" s="60">
        <v>56</v>
      </c>
      <c r="L533" s="61">
        <v>7.3976221928665792E-2</v>
      </c>
      <c r="M533" s="60" t="s">
        <v>476</v>
      </c>
      <c r="N533" s="64">
        <v>11916.164465551354</v>
      </c>
      <c r="O533" s="56">
        <v>44196</v>
      </c>
      <c r="P533" s="56">
        <f t="shared" si="16"/>
        <v>44178</v>
      </c>
      <c r="Q533" s="56">
        <f t="shared" si="17"/>
        <v>44191</v>
      </c>
    </row>
    <row r="534" spans="1:17" hidden="1" x14ac:dyDescent="0.35">
      <c r="A534" s="49" t="s">
        <v>760</v>
      </c>
      <c r="B534" s="60" t="s">
        <v>467</v>
      </c>
      <c r="C534" s="58">
        <v>53837.277335062499</v>
      </c>
      <c r="D534" s="60">
        <v>4517</v>
      </c>
      <c r="E534" s="60">
        <v>731</v>
      </c>
      <c r="F534" s="59">
        <v>96.985375744995608</v>
      </c>
      <c r="G534" s="59" t="s">
        <v>436</v>
      </c>
      <c r="H534" s="60" t="s">
        <v>472</v>
      </c>
      <c r="I534" s="60">
        <v>69992</v>
      </c>
      <c r="J534" s="60">
        <v>8075</v>
      </c>
      <c r="K534" s="60">
        <v>973</v>
      </c>
      <c r="L534" s="61">
        <v>0.1204953560371517</v>
      </c>
      <c r="M534" s="60" t="s">
        <v>472</v>
      </c>
      <c r="N534" s="64">
        <v>14998.901132656294</v>
      </c>
      <c r="O534" s="56">
        <v>44196</v>
      </c>
      <c r="P534" s="56">
        <f t="shared" si="16"/>
        <v>44178</v>
      </c>
      <c r="Q534" s="56">
        <f t="shared" si="17"/>
        <v>44191</v>
      </c>
    </row>
    <row r="535" spans="1:17" hidden="1" x14ac:dyDescent="0.35">
      <c r="A535" s="49" t="s">
        <v>759</v>
      </c>
      <c r="B535" s="60" t="s">
        <v>460</v>
      </c>
      <c r="C535" s="58">
        <v>27401.822881354499</v>
      </c>
      <c r="D535" s="60">
        <v>967</v>
      </c>
      <c r="E535" s="60">
        <v>189</v>
      </c>
      <c r="F535" s="59">
        <v>49.266795345889342</v>
      </c>
      <c r="G535" s="59" t="s">
        <v>436</v>
      </c>
      <c r="H535" s="60" t="s">
        <v>472</v>
      </c>
      <c r="I535" s="60">
        <v>23660</v>
      </c>
      <c r="J535" s="60">
        <v>2990</v>
      </c>
      <c r="K535" s="60">
        <v>219</v>
      </c>
      <c r="L535" s="61">
        <v>7.3244147157190631E-2</v>
      </c>
      <c r="M535" s="60" t="s">
        <v>491</v>
      </c>
      <c r="N535" s="64">
        <v>10911.682821052529</v>
      </c>
      <c r="O535" s="56">
        <v>44196</v>
      </c>
      <c r="P535" s="56">
        <f t="shared" si="16"/>
        <v>44178</v>
      </c>
      <c r="Q535" s="56">
        <f t="shared" si="17"/>
        <v>44191</v>
      </c>
    </row>
    <row r="536" spans="1:17" hidden="1" x14ac:dyDescent="0.35">
      <c r="A536" s="49" t="s">
        <v>758</v>
      </c>
      <c r="B536" s="60" t="s">
        <v>464</v>
      </c>
      <c r="C536" s="58">
        <v>443.669002305216</v>
      </c>
      <c r="D536" s="60">
        <v>5</v>
      </c>
      <c r="E536" s="60" t="s">
        <v>504</v>
      </c>
      <c r="F536" s="59">
        <v>16.099518122168273</v>
      </c>
      <c r="G536" s="59" t="s">
        <v>446</v>
      </c>
      <c r="H536" s="60" t="s">
        <v>472</v>
      </c>
      <c r="I536" s="60">
        <v>191</v>
      </c>
      <c r="J536" s="60">
        <v>12</v>
      </c>
      <c r="K536" s="60">
        <v>1</v>
      </c>
      <c r="L536" s="61">
        <v>8.3333333333333329E-2</v>
      </c>
      <c r="M536" s="60" t="s">
        <v>472</v>
      </c>
      <c r="N536" s="64">
        <v>2704.7190445242704</v>
      </c>
      <c r="O536" s="56">
        <v>44196</v>
      </c>
      <c r="P536" s="56">
        <f t="shared" si="16"/>
        <v>44178</v>
      </c>
      <c r="Q536" s="56">
        <f t="shared" si="17"/>
        <v>44191</v>
      </c>
    </row>
    <row r="537" spans="1:17" hidden="1" x14ac:dyDescent="0.35">
      <c r="A537" s="49" t="s">
        <v>757</v>
      </c>
      <c r="B537" s="60" t="s">
        <v>467</v>
      </c>
      <c r="C537" s="58">
        <v>10425.3705682952</v>
      </c>
      <c r="D537" s="60">
        <v>905</v>
      </c>
      <c r="E537" s="60">
        <v>254</v>
      </c>
      <c r="F537" s="59">
        <v>174.02601685959959</v>
      </c>
      <c r="G537" s="59" t="s">
        <v>436</v>
      </c>
      <c r="H537" s="60" t="s">
        <v>491</v>
      </c>
      <c r="I537" s="60">
        <v>12847</v>
      </c>
      <c r="J537" s="60">
        <v>2175</v>
      </c>
      <c r="K537" s="60">
        <v>272</v>
      </c>
      <c r="L537" s="61">
        <v>0.12505747126436781</v>
      </c>
      <c r="M537" s="60" t="s">
        <v>472</v>
      </c>
      <c r="N537" s="64">
        <v>20862.567769192163</v>
      </c>
      <c r="O537" s="56">
        <v>44196</v>
      </c>
      <c r="P537" s="56">
        <f t="shared" si="16"/>
        <v>44178</v>
      </c>
      <c r="Q537" s="56">
        <f t="shared" si="17"/>
        <v>44191</v>
      </c>
    </row>
    <row r="538" spans="1:17" hidden="1" x14ac:dyDescent="0.35">
      <c r="A538" s="49" t="s">
        <v>756</v>
      </c>
      <c r="B538" s="60" t="s">
        <v>458</v>
      </c>
      <c r="C538" s="58">
        <v>29332.514862373799</v>
      </c>
      <c r="D538" s="60">
        <v>1793</v>
      </c>
      <c r="E538" s="60">
        <v>257</v>
      </c>
      <c r="F538" s="59">
        <v>62.582915045891376</v>
      </c>
      <c r="G538" s="59" t="s">
        <v>436</v>
      </c>
      <c r="H538" s="60" t="s">
        <v>472</v>
      </c>
      <c r="I538" s="60">
        <v>30101</v>
      </c>
      <c r="J538" s="60">
        <v>2871</v>
      </c>
      <c r="K538" s="60">
        <v>281</v>
      </c>
      <c r="L538" s="61">
        <v>9.7875304771856492E-2</v>
      </c>
      <c r="M538" s="60" t="s">
        <v>472</v>
      </c>
      <c r="N538" s="64">
        <v>9787.7731025469184</v>
      </c>
      <c r="O538" s="56">
        <v>44196</v>
      </c>
      <c r="P538" s="56">
        <f t="shared" si="16"/>
        <v>44178</v>
      </c>
      <c r="Q538" s="56">
        <f t="shared" si="17"/>
        <v>44191</v>
      </c>
    </row>
    <row r="539" spans="1:17" hidden="1" x14ac:dyDescent="0.35">
      <c r="A539" s="49" t="s">
        <v>755</v>
      </c>
      <c r="B539" s="60" t="s">
        <v>458</v>
      </c>
      <c r="C539" s="58">
        <v>13670.6546508352</v>
      </c>
      <c r="D539" s="60">
        <v>695</v>
      </c>
      <c r="E539" s="60">
        <v>109</v>
      </c>
      <c r="F539" s="59">
        <v>56.952022303033026</v>
      </c>
      <c r="G539" s="59" t="s">
        <v>436</v>
      </c>
      <c r="H539" s="60" t="s">
        <v>472</v>
      </c>
      <c r="I539" s="60">
        <v>13835</v>
      </c>
      <c r="J539" s="60">
        <v>1486</v>
      </c>
      <c r="K539" s="60">
        <v>120</v>
      </c>
      <c r="L539" s="61">
        <v>8.0753701211305512E-2</v>
      </c>
      <c r="M539" s="60" t="s">
        <v>476</v>
      </c>
      <c r="N539" s="64">
        <v>10869.998825617424</v>
      </c>
      <c r="O539" s="56">
        <v>44196</v>
      </c>
      <c r="P539" s="56">
        <f t="shared" si="16"/>
        <v>44178</v>
      </c>
      <c r="Q539" s="56">
        <f t="shared" si="17"/>
        <v>44191</v>
      </c>
    </row>
    <row r="540" spans="1:17" hidden="1" x14ac:dyDescent="0.35">
      <c r="A540" s="49" t="s">
        <v>754</v>
      </c>
      <c r="B540" s="60" t="s">
        <v>461</v>
      </c>
      <c r="C540" s="58">
        <v>7866.2595778054301</v>
      </c>
      <c r="D540" s="60">
        <v>215</v>
      </c>
      <c r="E540" s="60">
        <v>42</v>
      </c>
      <c r="F540" s="59">
        <v>38.137566785419445</v>
      </c>
      <c r="G540" s="59" t="s">
        <v>436</v>
      </c>
      <c r="H540" s="60" t="s">
        <v>472</v>
      </c>
      <c r="I540" s="60">
        <v>7566</v>
      </c>
      <c r="J540" s="60">
        <v>688</v>
      </c>
      <c r="K540" s="60">
        <v>46</v>
      </c>
      <c r="L540" s="61">
        <v>6.6860465116279064E-2</v>
      </c>
      <c r="M540" s="60" t="s">
        <v>491</v>
      </c>
      <c r="N540" s="64">
        <v>8746.2153161228598</v>
      </c>
      <c r="O540" s="56">
        <v>44196</v>
      </c>
      <c r="P540" s="56">
        <f t="shared" si="16"/>
        <v>44178</v>
      </c>
      <c r="Q540" s="56">
        <f t="shared" si="17"/>
        <v>44191</v>
      </c>
    </row>
    <row r="541" spans="1:17" hidden="1" x14ac:dyDescent="0.35">
      <c r="A541" s="49" t="s">
        <v>753</v>
      </c>
      <c r="B541" s="60" t="s">
        <v>458</v>
      </c>
      <c r="C541" s="58">
        <v>3588.8356725713106</v>
      </c>
      <c r="D541" s="60">
        <v>89</v>
      </c>
      <c r="E541" s="60">
        <v>15</v>
      </c>
      <c r="F541" s="59">
        <v>29.854489566554044</v>
      </c>
      <c r="G541" s="59" t="s">
        <v>444</v>
      </c>
      <c r="H541" s="60" t="s">
        <v>472</v>
      </c>
      <c r="I541" s="60">
        <v>2442</v>
      </c>
      <c r="J541" s="60">
        <v>249</v>
      </c>
      <c r="K541" s="60">
        <v>17</v>
      </c>
      <c r="L541" s="61">
        <v>6.8273092369477914E-2</v>
      </c>
      <c r="M541" s="60" t="s">
        <v>472</v>
      </c>
      <c r="N541" s="64">
        <v>6938.1833752671582</v>
      </c>
      <c r="O541" s="56">
        <v>44196</v>
      </c>
      <c r="P541" s="56">
        <f t="shared" si="16"/>
        <v>44178</v>
      </c>
      <c r="Q541" s="56">
        <f t="shared" si="17"/>
        <v>44191</v>
      </c>
    </row>
    <row r="542" spans="1:17" hidden="1" x14ac:dyDescent="0.35">
      <c r="A542" s="49" t="s">
        <v>752</v>
      </c>
      <c r="B542" s="60" t="s">
        <v>461</v>
      </c>
      <c r="C542" s="58">
        <v>28747.259811021901</v>
      </c>
      <c r="D542" s="60">
        <v>1201</v>
      </c>
      <c r="E542" s="60">
        <v>232</v>
      </c>
      <c r="F542" s="59">
        <v>57.645245774259742</v>
      </c>
      <c r="G542" s="59" t="s">
        <v>436</v>
      </c>
      <c r="H542" s="60" t="s">
        <v>472</v>
      </c>
      <c r="I542" s="60">
        <v>55490</v>
      </c>
      <c r="J542" s="60">
        <v>5255</v>
      </c>
      <c r="K542" s="60">
        <v>274</v>
      </c>
      <c r="L542" s="61">
        <v>5.2140818268315889E-2</v>
      </c>
      <c r="M542" s="60" t="s">
        <v>476</v>
      </c>
      <c r="N542" s="64">
        <v>18280.003153501249</v>
      </c>
      <c r="O542" s="56">
        <v>44196</v>
      </c>
      <c r="P542" s="56">
        <f t="shared" si="16"/>
        <v>44178</v>
      </c>
      <c r="Q542" s="56">
        <f t="shared" si="17"/>
        <v>44191</v>
      </c>
    </row>
    <row r="543" spans="1:17" hidden="1" x14ac:dyDescent="0.35">
      <c r="A543" s="49" t="s">
        <v>751</v>
      </c>
      <c r="B543" s="60" t="s">
        <v>466</v>
      </c>
      <c r="C543" s="58">
        <v>97.256701128622794</v>
      </c>
      <c r="D543" s="60" t="s">
        <v>504</v>
      </c>
      <c r="E543" s="60">
        <v>0</v>
      </c>
      <c r="F543" s="59">
        <v>0</v>
      </c>
      <c r="G543" s="65" t="s">
        <v>446</v>
      </c>
      <c r="H543" s="60" t="s">
        <v>476</v>
      </c>
      <c r="I543" s="60">
        <v>57</v>
      </c>
      <c r="J543" s="60">
        <v>5</v>
      </c>
      <c r="K543" s="60">
        <v>0</v>
      </c>
      <c r="L543" s="61">
        <v>0</v>
      </c>
      <c r="M543" s="60" t="s">
        <v>476</v>
      </c>
      <c r="N543" s="64">
        <v>5141.0339256597426</v>
      </c>
      <c r="O543" s="56">
        <v>44196</v>
      </c>
      <c r="P543" s="56">
        <f t="shared" si="16"/>
        <v>44178</v>
      </c>
      <c r="Q543" s="56">
        <f t="shared" si="17"/>
        <v>44191</v>
      </c>
    </row>
    <row r="544" spans="1:17" hidden="1" x14ac:dyDescent="0.35">
      <c r="A544" s="49" t="s">
        <v>750</v>
      </c>
      <c r="B544" s="60" t="s">
        <v>465</v>
      </c>
      <c r="C544" s="58">
        <v>8389.5626394437495</v>
      </c>
      <c r="D544" s="60">
        <v>231</v>
      </c>
      <c r="E544" s="60">
        <v>49</v>
      </c>
      <c r="F544" s="59">
        <v>41.718503698210178</v>
      </c>
      <c r="G544" s="59" t="s">
        <v>436</v>
      </c>
      <c r="H544" s="60" t="s">
        <v>472</v>
      </c>
      <c r="I544" s="60">
        <v>7305</v>
      </c>
      <c r="J544" s="60">
        <v>636</v>
      </c>
      <c r="K544" s="60">
        <v>50</v>
      </c>
      <c r="L544" s="61">
        <v>7.8616352201257858E-2</v>
      </c>
      <c r="M544" s="60" t="s">
        <v>472</v>
      </c>
      <c r="N544" s="64">
        <v>7580.848100589049</v>
      </c>
      <c r="O544" s="56">
        <v>44196</v>
      </c>
      <c r="P544" s="56">
        <f t="shared" si="16"/>
        <v>44178</v>
      </c>
      <c r="Q544" s="56">
        <f t="shared" si="17"/>
        <v>44191</v>
      </c>
    </row>
    <row r="545" spans="1:17" hidden="1" x14ac:dyDescent="0.35">
      <c r="A545" s="49" t="s">
        <v>749</v>
      </c>
      <c r="B545" s="60" t="s">
        <v>466</v>
      </c>
      <c r="C545" s="58">
        <v>8452.8586639732803</v>
      </c>
      <c r="D545" s="60">
        <v>143</v>
      </c>
      <c r="E545" s="60">
        <v>36</v>
      </c>
      <c r="F545" s="59">
        <v>30.420815887862805</v>
      </c>
      <c r="G545" s="59" t="s">
        <v>436</v>
      </c>
      <c r="H545" s="60" t="s">
        <v>472</v>
      </c>
      <c r="I545" s="60">
        <v>8434</v>
      </c>
      <c r="J545" s="60">
        <v>958</v>
      </c>
      <c r="K545" s="60">
        <v>38</v>
      </c>
      <c r="L545" s="61">
        <v>3.9665970772442591E-2</v>
      </c>
      <c r="M545" s="60" t="s">
        <v>491</v>
      </c>
      <c r="N545" s="64">
        <v>11333.443963555999</v>
      </c>
      <c r="O545" s="56">
        <v>44196</v>
      </c>
      <c r="P545" s="56">
        <f t="shared" si="16"/>
        <v>44178</v>
      </c>
      <c r="Q545" s="56">
        <f t="shared" si="17"/>
        <v>44191</v>
      </c>
    </row>
    <row r="546" spans="1:17" hidden="1" x14ac:dyDescent="0.35">
      <c r="A546" s="49" t="s">
        <v>748</v>
      </c>
      <c r="B546" s="60" t="s">
        <v>470</v>
      </c>
      <c r="C546" s="58">
        <v>925.93893955999795</v>
      </c>
      <c r="D546" s="60">
        <v>13</v>
      </c>
      <c r="E546" s="60" t="s">
        <v>504</v>
      </c>
      <c r="F546" s="59">
        <v>7.7141772936468103</v>
      </c>
      <c r="G546" s="65" t="s">
        <v>446</v>
      </c>
      <c r="H546" s="60" t="s">
        <v>472</v>
      </c>
      <c r="I546" s="60">
        <v>826</v>
      </c>
      <c r="J546" s="60">
        <v>78</v>
      </c>
      <c r="K546" s="60">
        <v>1</v>
      </c>
      <c r="L546" s="61">
        <v>1.282051282051282E-2</v>
      </c>
      <c r="M546" s="60" t="s">
        <v>472</v>
      </c>
      <c r="N546" s="64">
        <v>8423.8816046623178</v>
      </c>
      <c r="O546" s="56">
        <v>44196</v>
      </c>
      <c r="P546" s="56">
        <f t="shared" si="16"/>
        <v>44178</v>
      </c>
      <c r="Q546" s="56">
        <f t="shared" si="17"/>
        <v>44191</v>
      </c>
    </row>
    <row r="547" spans="1:17" hidden="1" x14ac:dyDescent="0.35">
      <c r="A547" s="49" t="s">
        <v>747</v>
      </c>
      <c r="B547" s="60" t="s">
        <v>465</v>
      </c>
      <c r="C547" s="58">
        <v>886.62872007655199</v>
      </c>
      <c r="D547" s="60">
        <v>11</v>
      </c>
      <c r="E547" s="60" t="s">
        <v>504</v>
      </c>
      <c r="F547" s="59">
        <v>16.112397401790513</v>
      </c>
      <c r="G547" s="59" t="s">
        <v>446</v>
      </c>
      <c r="H547" s="60" t="s">
        <v>491</v>
      </c>
      <c r="I547" s="60">
        <v>235</v>
      </c>
      <c r="J547" s="60">
        <v>24</v>
      </c>
      <c r="K547" s="60">
        <v>2</v>
      </c>
      <c r="L547" s="61">
        <v>8.3333333333333329E-2</v>
      </c>
      <c r="M547" s="60" t="s">
        <v>491</v>
      </c>
      <c r="N547" s="64">
        <v>2706.8827635008065</v>
      </c>
      <c r="O547" s="56">
        <v>44196</v>
      </c>
      <c r="P547" s="56">
        <f t="shared" si="16"/>
        <v>44178</v>
      </c>
      <c r="Q547" s="56">
        <f t="shared" si="17"/>
        <v>44191</v>
      </c>
    </row>
    <row r="548" spans="1:17" hidden="1" x14ac:dyDescent="0.35">
      <c r="A548" s="49" t="s">
        <v>746</v>
      </c>
      <c r="B548" s="60" t="s">
        <v>470</v>
      </c>
      <c r="C548" s="58">
        <v>131.34792406884699</v>
      </c>
      <c r="D548" s="60">
        <v>0</v>
      </c>
      <c r="E548" s="60">
        <v>0</v>
      </c>
      <c r="F548" s="59">
        <v>0</v>
      </c>
      <c r="G548" s="65" t="s">
        <v>446</v>
      </c>
      <c r="H548" s="60" t="s">
        <v>476</v>
      </c>
      <c r="I548" s="60">
        <v>44</v>
      </c>
      <c r="J548" s="60">
        <v>3</v>
      </c>
      <c r="K548" s="60">
        <v>0</v>
      </c>
      <c r="L548" s="61">
        <v>0</v>
      </c>
      <c r="M548" s="60" t="s">
        <v>476</v>
      </c>
      <c r="N548" s="64">
        <v>2284.0102127746823</v>
      </c>
      <c r="O548" s="56">
        <v>44196</v>
      </c>
      <c r="P548" s="56">
        <f t="shared" si="16"/>
        <v>44178</v>
      </c>
      <c r="Q548" s="56">
        <f t="shared" si="17"/>
        <v>44191</v>
      </c>
    </row>
    <row r="549" spans="1:17" hidden="1" x14ac:dyDescent="0.35">
      <c r="A549" s="49" t="s">
        <v>745</v>
      </c>
      <c r="B549" s="60" t="s">
        <v>467</v>
      </c>
      <c r="C549" s="58">
        <v>3233.6975298580801</v>
      </c>
      <c r="D549" s="60">
        <v>130</v>
      </c>
      <c r="E549" s="60">
        <v>21</v>
      </c>
      <c r="F549" s="59">
        <v>46.386527686955056</v>
      </c>
      <c r="G549" s="59" t="s">
        <v>440</v>
      </c>
      <c r="H549" s="60" t="s">
        <v>491</v>
      </c>
      <c r="I549" s="60">
        <v>4921</v>
      </c>
      <c r="J549" s="60">
        <v>723</v>
      </c>
      <c r="K549" s="60">
        <v>25</v>
      </c>
      <c r="L549" s="61">
        <v>3.4578146611341634E-2</v>
      </c>
      <c r="M549" s="60" t="s">
        <v>491</v>
      </c>
      <c r="N549" s="64">
        <v>22358.306345112334</v>
      </c>
      <c r="O549" s="56">
        <v>44196</v>
      </c>
      <c r="P549" s="56">
        <f t="shared" si="16"/>
        <v>44178</v>
      </c>
      <c r="Q549" s="56">
        <f t="shared" si="17"/>
        <v>44191</v>
      </c>
    </row>
    <row r="550" spans="1:17" hidden="1" x14ac:dyDescent="0.35">
      <c r="A550" s="49" t="s">
        <v>462</v>
      </c>
      <c r="B550" s="60" t="s">
        <v>462</v>
      </c>
      <c r="C550" s="58">
        <v>11415.7638709039</v>
      </c>
      <c r="D550" s="60">
        <v>731</v>
      </c>
      <c r="E550" s="60">
        <v>120</v>
      </c>
      <c r="F550" s="59">
        <v>75.084143893998444</v>
      </c>
      <c r="G550" s="59" t="s">
        <v>436</v>
      </c>
      <c r="H550" s="60" t="s">
        <v>472</v>
      </c>
      <c r="I550" s="60">
        <v>15561</v>
      </c>
      <c r="J550" s="60">
        <v>1654</v>
      </c>
      <c r="K550" s="60">
        <v>123</v>
      </c>
      <c r="L550" s="61">
        <v>7.4365175332527206E-2</v>
      </c>
      <c r="M550" s="60" t="s">
        <v>472</v>
      </c>
      <c r="N550" s="64">
        <v>14488.736966745233</v>
      </c>
      <c r="O550" s="56">
        <v>44196</v>
      </c>
      <c r="P550" s="56">
        <f t="shared" si="16"/>
        <v>44178</v>
      </c>
      <c r="Q550" s="56">
        <f t="shared" si="17"/>
        <v>44191</v>
      </c>
    </row>
    <row r="551" spans="1:17" hidden="1" x14ac:dyDescent="0.35">
      <c r="A551" s="49" t="s">
        <v>744</v>
      </c>
      <c r="B551" s="60" t="s">
        <v>463</v>
      </c>
      <c r="C551" s="58">
        <v>36015.912175260899</v>
      </c>
      <c r="D551" s="60">
        <v>1005</v>
      </c>
      <c r="E551" s="60">
        <v>133</v>
      </c>
      <c r="F551" s="59">
        <v>26.37723002480411</v>
      </c>
      <c r="G551" s="59" t="s">
        <v>440</v>
      </c>
      <c r="H551" s="60" t="s">
        <v>472</v>
      </c>
      <c r="I551" s="60">
        <v>45592</v>
      </c>
      <c r="J551" s="60">
        <v>4894</v>
      </c>
      <c r="K551" s="60">
        <v>144</v>
      </c>
      <c r="L551" s="61">
        <v>2.9423784225582346E-2</v>
      </c>
      <c r="M551" s="60" t="s">
        <v>476</v>
      </c>
      <c r="N551" s="64">
        <v>13588.438288567511</v>
      </c>
      <c r="O551" s="56">
        <v>44196</v>
      </c>
      <c r="P551" s="56">
        <f t="shared" si="16"/>
        <v>44178</v>
      </c>
      <c r="Q551" s="56">
        <f t="shared" si="17"/>
        <v>44191</v>
      </c>
    </row>
    <row r="552" spans="1:17" hidden="1" x14ac:dyDescent="0.35">
      <c r="A552" s="49" t="s">
        <v>743</v>
      </c>
      <c r="B552" s="60" t="s">
        <v>461</v>
      </c>
      <c r="C552" s="58">
        <v>29233.8947796506</v>
      </c>
      <c r="D552" s="60">
        <v>838</v>
      </c>
      <c r="E552" s="60">
        <v>122</v>
      </c>
      <c r="F552" s="59">
        <v>29.808842714832632</v>
      </c>
      <c r="G552" s="59" t="s">
        <v>440</v>
      </c>
      <c r="H552" s="60" t="s">
        <v>472</v>
      </c>
      <c r="I552" s="60">
        <v>46348</v>
      </c>
      <c r="J552" s="60">
        <v>4975</v>
      </c>
      <c r="K552" s="60">
        <v>138</v>
      </c>
      <c r="L552" s="61">
        <v>2.7738693467336685E-2</v>
      </c>
      <c r="M552" s="60" t="s">
        <v>491</v>
      </c>
      <c r="N552" s="64">
        <v>17017.91717285322</v>
      </c>
      <c r="O552" s="56">
        <v>44196</v>
      </c>
      <c r="P552" s="56">
        <f t="shared" si="16"/>
        <v>44178</v>
      </c>
      <c r="Q552" s="56">
        <f t="shared" si="17"/>
        <v>44191</v>
      </c>
    </row>
    <row r="553" spans="1:17" hidden="1" x14ac:dyDescent="0.35">
      <c r="A553" s="49" t="s">
        <v>742</v>
      </c>
      <c r="B553" s="60" t="s">
        <v>470</v>
      </c>
      <c r="C553" s="58">
        <v>175.92213223044999</v>
      </c>
      <c r="D553" s="60" t="s">
        <v>504</v>
      </c>
      <c r="E553" s="60" t="s">
        <v>504</v>
      </c>
      <c r="F553" s="59">
        <v>40.602379315755023</v>
      </c>
      <c r="G553" s="59" t="s">
        <v>446</v>
      </c>
      <c r="H553" s="60" t="s">
        <v>476</v>
      </c>
      <c r="I553" s="60">
        <v>88</v>
      </c>
      <c r="J553" s="60">
        <v>7</v>
      </c>
      <c r="K553" s="60">
        <v>1</v>
      </c>
      <c r="L553" s="61">
        <v>0.14285714285714285</v>
      </c>
      <c r="M553" s="60" t="s">
        <v>472</v>
      </c>
      <c r="N553" s="64">
        <v>3979.0331729439922</v>
      </c>
      <c r="O553" s="56">
        <v>44196</v>
      </c>
      <c r="P553" s="56">
        <f t="shared" si="16"/>
        <v>44178</v>
      </c>
      <c r="Q553" s="56">
        <f t="shared" si="17"/>
        <v>44191</v>
      </c>
    </row>
    <row r="554" spans="1:17" hidden="1" x14ac:dyDescent="0.35">
      <c r="A554" s="49" t="s">
        <v>741</v>
      </c>
      <c r="B554" s="60" t="s">
        <v>469</v>
      </c>
      <c r="C554" s="58">
        <v>99979.827942427306</v>
      </c>
      <c r="D554" s="60">
        <v>7674</v>
      </c>
      <c r="E554" s="60">
        <v>1215</v>
      </c>
      <c r="F554" s="59">
        <v>86.803224282091449</v>
      </c>
      <c r="G554" s="59" t="s">
        <v>436</v>
      </c>
      <c r="H554" s="60" t="s">
        <v>472</v>
      </c>
      <c r="I554" s="60">
        <v>108057</v>
      </c>
      <c r="J554" s="60">
        <v>12040</v>
      </c>
      <c r="K554" s="60">
        <v>1456</v>
      </c>
      <c r="L554" s="61">
        <v>0.12093023255813953</v>
      </c>
      <c r="M554" s="60" t="s">
        <v>491</v>
      </c>
      <c r="N554" s="64">
        <v>12042.429205752534</v>
      </c>
      <c r="O554" s="56">
        <v>44196</v>
      </c>
      <c r="P554" s="56">
        <f t="shared" si="16"/>
        <v>44178</v>
      </c>
      <c r="Q554" s="56">
        <f t="shared" si="17"/>
        <v>44191</v>
      </c>
    </row>
    <row r="555" spans="1:17" hidden="1" x14ac:dyDescent="0.35">
      <c r="A555" s="49" t="s">
        <v>740</v>
      </c>
      <c r="B555" s="60" t="s">
        <v>458</v>
      </c>
      <c r="C555" s="58">
        <v>1061.2180254191501</v>
      </c>
      <c r="D555" s="60">
        <v>14</v>
      </c>
      <c r="E555" s="60" t="s">
        <v>504</v>
      </c>
      <c r="F555" s="59">
        <v>13.461620462083507</v>
      </c>
      <c r="G555" s="59" t="s">
        <v>446</v>
      </c>
      <c r="H555" s="60" t="s">
        <v>476</v>
      </c>
      <c r="I555" s="60">
        <v>719</v>
      </c>
      <c r="J555" s="60">
        <v>55</v>
      </c>
      <c r="K555" s="60">
        <v>2</v>
      </c>
      <c r="L555" s="61">
        <v>3.6363636363636362E-2</v>
      </c>
      <c r="M555" s="60" t="s">
        <v>491</v>
      </c>
      <c r="N555" s="64">
        <v>5182.72387790215</v>
      </c>
      <c r="O555" s="56">
        <v>44196</v>
      </c>
      <c r="P555" s="56">
        <f t="shared" si="16"/>
        <v>44178</v>
      </c>
      <c r="Q555" s="56">
        <f t="shared" si="17"/>
        <v>44191</v>
      </c>
    </row>
    <row r="556" spans="1:17" hidden="1" x14ac:dyDescent="0.35">
      <c r="A556" s="49" t="s">
        <v>739</v>
      </c>
      <c r="B556" s="60" t="s">
        <v>470</v>
      </c>
      <c r="C556" s="58">
        <v>1523.2863267425901</v>
      </c>
      <c r="D556" s="60">
        <v>16</v>
      </c>
      <c r="E556" s="60" t="s">
        <v>504</v>
      </c>
      <c r="F556" s="59">
        <v>4.6891099968917178</v>
      </c>
      <c r="G556" s="65" t="s">
        <v>446</v>
      </c>
      <c r="H556" s="60" t="s">
        <v>472</v>
      </c>
      <c r="I556" s="60">
        <v>770</v>
      </c>
      <c r="J556" s="60">
        <v>63</v>
      </c>
      <c r="K556" s="60">
        <v>1</v>
      </c>
      <c r="L556" s="61">
        <v>1.5873015873015872E-2</v>
      </c>
      <c r="M556" s="60" t="s">
        <v>472</v>
      </c>
      <c r="N556" s="64">
        <v>4135.7950172584951</v>
      </c>
      <c r="O556" s="56">
        <v>44196</v>
      </c>
      <c r="P556" s="56">
        <f t="shared" si="16"/>
        <v>44178</v>
      </c>
      <c r="Q556" s="56">
        <f t="shared" si="17"/>
        <v>44191</v>
      </c>
    </row>
    <row r="557" spans="1:17" hidden="1" x14ac:dyDescent="0.35">
      <c r="A557" s="49" t="s">
        <v>738</v>
      </c>
      <c r="B557" s="60" t="s">
        <v>466</v>
      </c>
      <c r="C557" s="58">
        <v>975.18088894142284</v>
      </c>
      <c r="D557" s="60">
        <v>8</v>
      </c>
      <c r="E557" s="60" t="s">
        <v>504</v>
      </c>
      <c r="F557" s="59">
        <v>7.3246484050880536</v>
      </c>
      <c r="G557" s="65" t="s">
        <v>446</v>
      </c>
      <c r="H557" s="60" t="s">
        <v>476</v>
      </c>
      <c r="I557" s="60">
        <v>853</v>
      </c>
      <c r="J557" s="60">
        <v>70</v>
      </c>
      <c r="K557" s="60">
        <v>1</v>
      </c>
      <c r="L557" s="61">
        <v>1.4285714285714285E-2</v>
      </c>
      <c r="M557" s="60" t="s">
        <v>491</v>
      </c>
      <c r="N557" s="64">
        <v>7178.1554369862934</v>
      </c>
      <c r="O557" s="56">
        <v>44196</v>
      </c>
      <c r="P557" s="56">
        <f t="shared" si="16"/>
        <v>44178</v>
      </c>
      <c r="Q557" s="56">
        <f t="shared" si="17"/>
        <v>44191</v>
      </c>
    </row>
    <row r="558" spans="1:17" hidden="1" x14ac:dyDescent="0.35">
      <c r="A558" s="49" t="s">
        <v>737</v>
      </c>
      <c r="B558" s="60" t="s">
        <v>467</v>
      </c>
      <c r="C558" s="58">
        <v>6604.9424871170804</v>
      </c>
      <c r="D558" s="60">
        <v>163</v>
      </c>
      <c r="E558" s="60">
        <v>48</v>
      </c>
      <c r="F558" s="59">
        <v>51.90917915271551</v>
      </c>
      <c r="G558" s="59" t="s">
        <v>436</v>
      </c>
      <c r="H558" s="60" t="s">
        <v>491</v>
      </c>
      <c r="I558" s="60">
        <v>7824</v>
      </c>
      <c r="J558" s="60">
        <v>737</v>
      </c>
      <c r="K558" s="60">
        <v>54</v>
      </c>
      <c r="L558" s="61">
        <v>7.3270013568521031E-2</v>
      </c>
      <c r="M558" s="60" t="s">
        <v>491</v>
      </c>
      <c r="N558" s="64">
        <v>11158.310635369136</v>
      </c>
      <c r="O558" s="56">
        <v>44196</v>
      </c>
      <c r="P558" s="56">
        <f t="shared" si="16"/>
        <v>44178</v>
      </c>
      <c r="Q558" s="56">
        <f t="shared" si="17"/>
        <v>44191</v>
      </c>
    </row>
    <row r="559" spans="1:17" hidden="1" x14ac:dyDescent="0.35">
      <c r="A559" s="49" t="s">
        <v>736</v>
      </c>
      <c r="B559" s="60" t="s">
        <v>467</v>
      </c>
      <c r="C559" s="58">
        <v>17758.791021044799</v>
      </c>
      <c r="D559" s="60">
        <v>619</v>
      </c>
      <c r="E559" s="60">
        <v>102</v>
      </c>
      <c r="F559" s="59">
        <v>41.025958788976439</v>
      </c>
      <c r="G559" s="59" t="s">
        <v>440</v>
      </c>
      <c r="H559" s="60" t="s">
        <v>472</v>
      </c>
      <c r="I559" s="60">
        <v>24208</v>
      </c>
      <c r="J559" s="60">
        <v>2790</v>
      </c>
      <c r="K559" s="60">
        <v>121</v>
      </c>
      <c r="L559" s="61">
        <v>4.3369175627240145E-2</v>
      </c>
      <c r="M559" s="60" t="s">
        <v>472</v>
      </c>
      <c r="N559" s="64">
        <v>15710.528924484504</v>
      </c>
      <c r="O559" s="56">
        <v>44196</v>
      </c>
      <c r="P559" s="56">
        <f t="shared" si="16"/>
        <v>44178</v>
      </c>
      <c r="Q559" s="56">
        <f t="shared" si="17"/>
        <v>44191</v>
      </c>
    </row>
    <row r="560" spans="1:17" hidden="1" x14ac:dyDescent="0.35">
      <c r="A560" s="49" t="s">
        <v>735</v>
      </c>
      <c r="B560" s="60" t="s">
        <v>463</v>
      </c>
      <c r="C560" s="58">
        <v>91690.005605087994</v>
      </c>
      <c r="D560" s="60">
        <v>2202</v>
      </c>
      <c r="E560" s="60">
        <v>312</v>
      </c>
      <c r="F560" s="59">
        <v>24.305499970956078</v>
      </c>
      <c r="G560" s="59" t="s">
        <v>440</v>
      </c>
      <c r="H560" s="60" t="s">
        <v>491</v>
      </c>
      <c r="I560" s="60">
        <v>230908</v>
      </c>
      <c r="J560" s="60">
        <v>17890</v>
      </c>
      <c r="K560" s="60">
        <v>372</v>
      </c>
      <c r="L560" s="61">
        <v>2.0793739519284517E-2</v>
      </c>
      <c r="M560" s="60" t="s">
        <v>491</v>
      </c>
      <c r="N560" s="64">
        <v>19511.395906171983</v>
      </c>
      <c r="O560" s="56">
        <v>44196</v>
      </c>
      <c r="P560" s="56">
        <f t="shared" si="16"/>
        <v>44178</v>
      </c>
      <c r="Q560" s="56">
        <f t="shared" si="17"/>
        <v>44191</v>
      </c>
    </row>
    <row r="561" spans="1:17" hidden="1" x14ac:dyDescent="0.35">
      <c r="A561" s="49" t="s">
        <v>461</v>
      </c>
      <c r="B561" s="60" t="s">
        <v>461</v>
      </c>
      <c r="C561" s="58">
        <v>12492.720334089499</v>
      </c>
      <c r="D561" s="60">
        <v>675</v>
      </c>
      <c r="E561" s="60">
        <v>76</v>
      </c>
      <c r="F561" s="59">
        <v>43.45387780560668</v>
      </c>
      <c r="G561" s="59" t="s">
        <v>436</v>
      </c>
      <c r="H561" s="60" t="s">
        <v>472</v>
      </c>
      <c r="I561" s="60">
        <v>12789</v>
      </c>
      <c r="J561" s="60">
        <v>1030</v>
      </c>
      <c r="K561" s="60">
        <v>86</v>
      </c>
      <c r="L561" s="61">
        <v>8.3495145631067955E-2</v>
      </c>
      <c r="M561" s="60" t="s">
        <v>472</v>
      </c>
      <c r="N561" s="64">
        <v>8244.8015520637928</v>
      </c>
      <c r="O561" s="56">
        <v>44196</v>
      </c>
      <c r="P561" s="56">
        <f t="shared" si="16"/>
        <v>44178</v>
      </c>
      <c r="Q561" s="56">
        <f t="shared" si="17"/>
        <v>44191</v>
      </c>
    </row>
    <row r="562" spans="1:17" hidden="1" x14ac:dyDescent="0.35">
      <c r="A562" s="49" t="s">
        <v>734</v>
      </c>
      <c r="B562" s="60" t="s">
        <v>470</v>
      </c>
      <c r="C562" s="58">
        <v>12876.2116148285</v>
      </c>
      <c r="D562" s="60">
        <v>199</v>
      </c>
      <c r="E562" s="60">
        <v>42</v>
      </c>
      <c r="F562" s="59">
        <v>23.29877831881188</v>
      </c>
      <c r="G562" s="59" t="s">
        <v>440</v>
      </c>
      <c r="H562" s="60" t="s">
        <v>491</v>
      </c>
      <c r="I562" s="60">
        <v>16891</v>
      </c>
      <c r="J562" s="60">
        <v>1400</v>
      </c>
      <c r="K562" s="60">
        <v>48</v>
      </c>
      <c r="L562" s="61">
        <v>3.4285714285714287E-2</v>
      </c>
      <c r="M562" s="60" t="s">
        <v>491</v>
      </c>
      <c r="N562" s="64">
        <v>10872.763215445546</v>
      </c>
      <c r="O562" s="56">
        <v>44196</v>
      </c>
      <c r="P562" s="56">
        <f t="shared" si="16"/>
        <v>44178</v>
      </c>
      <c r="Q562" s="56">
        <f t="shared" si="17"/>
        <v>44191</v>
      </c>
    </row>
    <row r="563" spans="1:17" hidden="1" x14ac:dyDescent="0.35">
      <c r="A563" s="49" t="s">
        <v>733</v>
      </c>
      <c r="B563" s="60" t="s">
        <v>467</v>
      </c>
      <c r="C563" s="58">
        <v>30288.243897843495</v>
      </c>
      <c r="D563" s="60">
        <v>1710</v>
      </c>
      <c r="E563" s="60">
        <v>326</v>
      </c>
      <c r="F563" s="59">
        <v>76.880371025314588</v>
      </c>
      <c r="G563" s="59" t="s">
        <v>436</v>
      </c>
      <c r="H563" s="60" t="s">
        <v>472</v>
      </c>
      <c r="I563" s="60">
        <v>85367</v>
      </c>
      <c r="J563" s="60">
        <v>5067</v>
      </c>
      <c r="K563" s="60">
        <v>390</v>
      </c>
      <c r="L563" s="61">
        <v>7.6968620485494382E-2</v>
      </c>
      <c r="M563" s="60" t="s">
        <v>476</v>
      </c>
      <c r="N563" s="64">
        <v>16729.263066852047</v>
      </c>
      <c r="O563" s="56">
        <v>44196</v>
      </c>
      <c r="P563" s="56">
        <f t="shared" si="16"/>
        <v>44178</v>
      </c>
      <c r="Q563" s="56">
        <f t="shared" si="17"/>
        <v>44191</v>
      </c>
    </row>
    <row r="564" spans="1:17" hidden="1" x14ac:dyDescent="0.35">
      <c r="A564" s="49" t="s">
        <v>732</v>
      </c>
      <c r="B564" s="60" t="s">
        <v>469</v>
      </c>
      <c r="C564" s="58">
        <v>30325.695541606699</v>
      </c>
      <c r="D564" s="60">
        <v>1116</v>
      </c>
      <c r="E564" s="60">
        <v>194</v>
      </c>
      <c r="F564" s="59">
        <v>45.694394175167147</v>
      </c>
      <c r="G564" s="59" t="s">
        <v>436</v>
      </c>
      <c r="H564" s="60" t="s">
        <v>472</v>
      </c>
      <c r="I564" s="60">
        <v>25731</v>
      </c>
      <c r="J564" s="60">
        <v>2765</v>
      </c>
      <c r="K564" s="60">
        <v>205</v>
      </c>
      <c r="L564" s="61">
        <v>7.4141048824593131E-2</v>
      </c>
      <c r="M564" s="60" t="s">
        <v>472</v>
      </c>
      <c r="N564" s="64">
        <v>9117.6804047459827</v>
      </c>
      <c r="O564" s="56">
        <v>44196</v>
      </c>
      <c r="P564" s="56">
        <f t="shared" si="16"/>
        <v>44178</v>
      </c>
      <c r="Q564" s="56">
        <f t="shared" si="17"/>
        <v>44191</v>
      </c>
    </row>
    <row r="565" spans="1:17" hidden="1" x14ac:dyDescent="0.35">
      <c r="A565" s="49" t="s">
        <v>731</v>
      </c>
      <c r="B565" s="60" t="s">
        <v>458</v>
      </c>
      <c r="C565" s="58">
        <v>4631.7627011164004</v>
      </c>
      <c r="D565" s="60">
        <v>127</v>
      </c>
      <c r="E565" s="60">
        <v>36</v>
      </c>
      <c r="F565" s="59">
        <v>55.517277921184863</v>
      </c>
      <c r="G565" s="59" t="s">
        <v>436</v>
      </c>
      <c r="H565" s="60" t="s">
        <v>491</v>
      </c>
      <c r="I565" s="60">
        <v>3807</v>
      </c>
      <c r="J565" s="60">
        <v>402</v>
      </c>
      <c r="K565" s="60">
        <v>36</v>
      </c>
      <c r="L565" s="61">
        <v>8.9552238805970144E-2</v>
      </c>
      <c r="M565" s="60" t="s">
        <v>491</v>
      </c>
      <c r="N565" s="64">
        <v>8679.2011150119015</v>
      </c>
      <c r="O565" s="56">
        <v>44196</v>
      </c>
      <c r="P565" s="56">
        <f t="shared" si="16"/>
        <v>44178</v>
      </c>
      <c r="Q565" s="56">
        <f t="shared" si="17"/>
        <v>44191</v>
      </c>
    </row>
    <row r="566" spans="1:17" hidden="1" x14ac:dyDescent="0.35">
      <c r="A566" s="49" t="s">
        <v>730</v>
      </c>
      <c r="B566" s="60" t="s">
        <v>463</v>
      </c>
      <c r="C566" s="58">
        <v>16655.693199981899</v>
      </c>
      <c r="D566" s="60">
        <v>731</v>
      </c>
      <c r="E566" s="60">
        <v>176</v>
      </c>
      <c r="F566" s="59">
        <v>75.478266923421899</v>
      </c>
      <c r="G566" s="59" t="s">
        <v>436</v>
      </c>
      <c r="H566" s="60" t="s">
        <v>491</v>
      </c>
      <c r="I566" s="60">
        <v>20517</v>
      </c>
      <c r="J566" s="60">
        <v>2428</v>
      </c>
      <c r="K566" s="60">
        <v>192</v>
      </c>
      <c r="L566" s="61">
        <v>7.907742998352553E-2</v>
      </c>
      <c r="M566" s="60" t="s">
        <v>491</v>
      </c>
      <c r="N566" s="64">
        <v>14577.598007164534</v>
      </c>
      <c r="O566" s="56">
        <v>44196</v>
      </c>
      <c r="P566" s="56">
        <f t="shared" si="16"/>
        <v>44178</v>
      </c>
      <c r="Q566" s="56">
        <f t="shared" si="17"/>
        <v>44191</v>
      </c>
    </row>
    <row r="567" spans="1:17" hidden="1" x14ac:dyDescent="0.35">
      <c r="A567" s="49" t="s">
        <v>729</v>
      </c>
      <c r="B567" s="60" t="s">
        <v>464</v>
      </c>
      <c r="C567" s="58">
        <v>29199.4634255485</v>
      </c>
      <c r="D567" s="60">
        <v>616</v>
      </c>
      <c r="E567" s="60">
        <v>86</v>
      </c>
      <c r="F567" s="59">
        <v>21.037568579025187</v>
      </c>
      <c r="G567" s="59" t="s">
        <v>440</v>
      </c>
      <c r="H567" s="60" t="s">
        <v>491</v>
      </c>
      <c r="I567" s="60">
        <v>50013</v>
      </c>
      <c r="J567" s="60">
        <v>4842</v>
      </c>
      <c r="K567" s="60">
        <v>106</v>
      </c>
      <c r="L567" s="61">
        <v>2.1891780256092525E-2</v>
      </c>
      <c r="M567" s="60" t="s">
        <v>491</v>
      </c>
      <c r="N567" s="64">
        <v>16582.496498080924</v>
      </c>
      <c r="O567" s="56">
        <v>44196</v>
      </c>
      <c r="P567" s="56">
        <f t="shared" si="16"/>
        <v>44178</v>
      </c>
      <c r="Q567" s="56">
        <f t="shared" si="17"/>
        <v>44191</v>
      </c>
    </row>
    <row r="568" spans="1:17" hidden="1" x14ac:dyDescent="0.35">
      <c r="A568" s="49" t="s">
        <v>728</v>
      </c>
      <c r="B568" s="60" t="s">
        <v>458</v>
      </c>
      <c r="C568" s="58">
        <v>13563.581728679501</v>
      </c>
      <c r="D568" s="60">
        <v>710</v>
      </c>
      <c r="E568" s="60">
        <v>117</v>
      </c>
      <c r="F568" s="59">
        <v>61.614572200144629</v>
      </c>
      <c r="G568" s="59" t="s">
        <v>440</v>
      </c>
      <c r="H568" s="60" t="s">
        <v>472</v>
      </c>
      <c r="I568" s="60">
        <v>20846</v>
      </c>
      <c r="J568" s="60">
        <v>2926</v>
      </c>
      <c r="K568" s="60">
        <v>133</v>
      </c>
      <c r="L568" s="61">
        <v>4.5454545454545456E-2</v>
      </c>
      <c r="M568" s="60" t="s">
        <v>472</v>
      </c>
      <c r="N568" s="64">
        <v>21572.472953903631</v>
      </c>
      <c r="O568" s="56">
        <v>44196</v>
      </c>
      <c r="P568" s="56">
        <f t="shared" si="16"/>
        <v>44178</v>
      </c>
      <c r="Q568" s="56">
        <f t="shared" si="17"/>
        <v>44191</v>
      </c>
    </row>
    <row r="569" spans="1:17" hidden="1" x14ac:dyDescent="0.35">
      <c r="A569" s="49" t="s">
        <v>727</v>
      </c>
      <c r="B569" s="60" t="s">
        <v>458</v>
      </c>
      <c r="C569" s="58">
        <v>18220.567441253999</v>
      </c>
      <c r="D569" s="60">
        <v>746</v>
      </c>
      <c r="E569" s="60">
        <v>71</v>
      </c>
      <c r="F569" s="59">
        <v>27.833538048579783</v>
      </c>
      <c r="G569" s="59" t="s">
        <v>440</v>
      </c>
      <c r="H569" s="60" t="s">
        <v>472</v>
      </c>
      <c r="I569" s="60">
        <v>18319</v>
      </c>
      <c r="J569" s="60">
        <v>1991</v>
      </c>
      <c r="K569" s="60">
        <v>84</v>
      </c>
      <c r="L569" s="61">
        <v>4.2189854344550477E-2</v>
      </c>
      <c r="M569" s="60" t="s">
        <v>476</v>
      </c>
      <c r="N569" s="64">
        <v>10927.211824874828</v>
      </c>
      <c r="O569" s="56">
        <v>44196</v>
      </c>
      <c r="P569" s="56">
        <f t="shared" si="16"/>
        <v>44178</v>
      </c>
      <c r="Q569" s="56">
        <f t="shared" si="17"/>
        <v>44191</v>
      </c>
    </row>
    <row r="570" spans="1:17" hidden="1" x14ac:dyDescent="0.35">
      <c r="A570" s="49" t="s">
        <v>726</v>
      </c>
      <c r="B570" s="60" t="s">
        <v>466</v>
      </c>
      <c r="C570" s="58">
        <v>2949.2506508674801</v>
      </c>
      <c r="D570" s="60">
        <v>19</v>
      </c>
      <c r="E570" s="60">
        <v>5</v>
      </c>
      <c r="F570" s="59">
        <v>12.109613573800813</v>
      </c>
      <c r="G570" s="65" t="s">
        <v>446</v>
      </c>
      <c r="H570" s="60" t="s">
        <v>472</v>
      </c>
      <c r="I570" s="60">
        <v>3089</v>
      </c>
      <c r="J570" s="60">
        <v>274</v>
      </c>
      <c r="K570" s="60">
        <v>5</v>
      </c>
      <c r="L570" s="61">
        <v>1.824817518248175E-2</v>
      </c>
      <c r="M570" s="60" t="s">
        <v>472</v>
      </c>
      <c r="N570" s="64">
        <v>9290.4955338199834</v>
      </c>
      <c r="O570" s="56">
        <v>44196</v>
      </c>
      <c r="P570" s="56">
        <f t="shared" si="16"/>
        <v>44178</v>
      </c>
      <c r="Q570" s="56">
        <f t="shared" si="17"/>
        <v>44191</v>
      </c>
    </row>
    <row r="571" spans="1:17" hidden="1" x14ac:dyDescent="0.35">
      <c r="A571" s="49" t="s">
        <v>725</v>
      </c>
      <c r="B571" s="60" t="s">
        <v>469</v>
      </c>
      <c r="C571" s="58">
        <v>19909.875881644799</v>
      </c>
      <c r="D571" s="60">
        <v>718</v>
      </c>
      <c r="E571" s="60">
        <v>110</v>
      </c>
      <c r="F571" s="59">
        <v>39.463545146388732</v>
      </c>
      <c r="G571" s="59" t="s">
        <v>436</v>
      </c>
      <c r="H571" s="60" t="s">
        <v>472</v>
      </c>
      <c r="I571" s="60">
        <v>46592</v>
      </c>
      <c r="J571" s="60">
        <v>1757</v>
      </c>
      <c r="K571" s="60">
        <v>124</v>
      </c>
      <c r="L571" s="61">
        <v>7.0574843483210012E-2</v>
      </c>
      <c r="M571" s="60" t="s">
        <v>472</v>
      </c>
      <c r="N571" s="64">
        <v>8824.7662137351836</v>
      </c>
      <c r="O571" s="56">
        <v>44196</v>
      </c>
      <c r="P571" s="56">
        <f t="shared" si="16"/>
        <v>44178</v>
      </c>
      <c r="Q571" s="56">
        <f t="shared" si="17"/>
        <v>44191</v>
      </c>
    </row>
    <row r="572" spans="1:17" hidden="1" x14ac:dyDescent="0.35">
      <c r="A572" s="49" t="s">
        <v>724</v>
      </c>
      <c r="B572" s="60" t="s">
        <v>460</v>
      </c>
      <c r="C572" s="58">
        <v>10718.897733932799</v>
      </c>
      <c r="D572" s="60">
        <v>313</v>
      </c>
      <c r="E572" s="60">
        <v>69</v>
      </c>
      <c r="F572" s="59">
        <v>45.980207582063748</v>
      </c>
      <c r="G572" s="59" t="s">
        <v>436</v>
      </c>
      <c r="H572" s="60" t="s">
        <v>491</v>
      </c>
      <c r="I572" s="60">
        <v>11833</v>
      </c>
      <c r="J572" s="60">
        <v>1317</v>
      </c>
      <c r="K572" s="60">
        <v>73</v>
      </c>
      <c r="L572" s="61">
        <v>5.5429005315110101E-2</v>
      </c>
      <c r="M572" s="60" t="s">
        <v>491</v>
      </c>
      <c r="N572" s="64">
        <v>12286.711121711471</v>
      </c>
      <c r="O572" s="56">
        <v>44196</v>
      </c>
      <c r="P572" s="56">
        <f t="shared" si="16"/>
        <v>44178</v>
      </c>
      <c r="Q572" s="56">
        <f t="shared" si="17"/>
        <v>44191</v>
      </c>
    </row>
    <row r="573" spans="1:17" hidden="1" x14ac:dyDescent="0.35">
      <c r="A573" s="49" t="s">
        <v>723</v>
      </c>
      <c r="B573" s="60" t="s">
        <v>461</v>
      </c>
      <c r="C573" s="58">
        <v>30257.471058949301</v>
      </c>
      <c r="D573" s="60">
        <v>1560</v>
      </c>
      <c r="E573" s="60">
        <v>259</v>
      </c>
      <c r="F573" s="59">
        <v>61.141924134893038</v>
      </c>
      <c r="G573" s="59" t="s">
        <v>436</v>
      </c>
      <c r="H573" s="60" t="s">
        <v>472</v>
      </c>
      <c r="I573" s="60">
        <v>37297</v>
      </c>
      <c r="J573" s="60">
        <v>4147</v>
      </c>
      <c r="K573" s="60">
        <v>297</v>
      </c>
      <c r="L573" s="61">
        <v>7.161803713527852E-2</v>
      </c>
      <c r="M573" s="60" t="s">
        <v>472</v>
      </c>
      <c r="N573" s="64">
        <v>13705.705912832511</v>
      </c>
      <c r="O573" s="56">
        <v>44196</v>
      </c>
      <c r="P573" s="56">
        <f t="shared" si="16"/>
        <v>44178</v>
      </c>
      <c r="Q573" s="56">
        <f t="shared" si="17"/>
        <v>44191</v>
      </c>
    </row>
    <row r="574" spans="1:17" hidden="1" x14ac:dyDescent="0.35">
      <c r="A574" s="49" t="s">
        <v>722</v>
      </c>
      <c r="B574" s="60" t="s">
        <v>468</v>
      </c>
      <c r="C574" s="58">
        <v>5208.5177822836404</v>
      </c>
      <c r="D574" s="60">
        <v>114</v>
      </c>
      <c r="E574" s="60">
        <v>22</v>
      </c>
      <c r="F574" s="59">
        <v>30.170360112307979</v>
      </c>
      <c r="G574" s="59" t="s">
        <v>440</v>
      </c>
      <c r="H574" s="60" t="s">
        <v>472</v>
      </c>
      <c r="I574" s="60">
        <v>5257</v>
      </c>
      <c r="J574" s="60">
        <v>553</v>
      </c>
      <c r="K574" s="60">
        <v>22</v>
      </c>
      <c r="L574" s="61">
        <v>3.9783001808318265E-2</v>
      </c>
      <c r="M574" s="60" t="s">
        <v>472</v>
      </c>
      <c r="N574" s="64">
        <v>10617.223999522197</v>
      </c>
      <c r="O574" s="56">
        <v>44196</v>
      </c>
      <c r="P574" s="56">
        <f t="shared" si="16"/>
        <v>44178</v>
      </c>
      <c r="Q574" s="56">
        <f t="shared" si="17"/>
        <v>44191</v>
      </c>
    </row>
    <row r="575" spans="1:17" hidden="1" x14ac:dyDescent="0.35">
      <c r="A575" s="49" t="s">
        <v>721</v>
      </c>
      <c r="B575" s="60" t="s">
        <v>458</v>
      </c>
      <c r="C575" s="58">
        <v>2134.12534396605</v>
      </c>
      <c r="D575" s="60">
        <v>44</v>
      </c>
      <c r="E575" s="60">
        <v>19</v>
      </c>
      <c r="F575" s="59">
        <v>63.592462409951438</v>
      </c>
      <c r="G575" s="59" t="s">
        <v>440</v>
      </c>
      <c r="H575" s="60" t="s">
        <v>491</v>
      </c>
      <c r="I575" s="60">
        <v>1618</v>
      </c>
      <c r="J575" s="60">
        <v>178</v>
      </c>
      <c r="K575" s="60">
        <v>20</v>
      </c>
      <c r="L575" s="61">
        <v>0.11235955056179775</v>
      </c>
      <c r="M575" s="60" t="s">
        <v>491</v>
      </c>
      <c r="N575" s="64">
        <v>8340.6534908209978</v>
      </c>
      <c r="O575" s="56">
        <v>44196</v>
      </c>
      <c r="P575" s="56">
        <f t="shared" si="16"/>
        <v>44178</v>
      </c>
      <c r="Q575" s="56">
        <f t="shared" si="17"/>
        <v>44191</v>
      </c>
    </row>
    <row r="576" spans="1:17" hidden="1" x14ac:dyDescent="0.35">
      <c r="A576" s="49" t="s">
        <v>720</v>
      </c>
      <c r="B576" s="60" t="s">
        <v>466</v>
      </c>
      <c r="C576" s="58">
        <v>8124.8050092882004</v>
      </c>
      <c r="D576" s="60">
        <v>137</v>
      </c>
      <c r="E576" s="60">
        <v>36</v>
      </c>
      <c r="F576" s="59">
        <v>31.649111190840127</v>
      </c>
      <c r="G576" s="59" t="s">
        <v>436</v>
      </c>
      <c r="H576" s="60" t="s">
        <v>472</v>
      </c>
      <c r="I576" s="60">
        <v>7533</v>
      </c>
      <c r="J576" s="60">
        <v>843</v>
      </c>
      <c r="K576" s="60">
        <v>38</v>
      </c>
      <c r="L576" s="61">
        <v>4.5077105575326216E-2</v>
      </c>
      <c r="M576" s="60" t="s">
        <v>491</v>
      </c>
      <c r="N576" s="64">
        <v>10375.633618730424</v>
      </c>
      <c r="O576" s="56">
        <v>44196</v>
      </c>
      <c r="P576" s="56">
        <f t="shared" si="16"/>
        <v>44178</v>
      </c>
      <c r="Q576" s="56">
        <f t="shared" si="17"/>
        <v>44191</v>
      </c>
    </row>
    <row r="577" spans="1:17" hidden="1" x14ac:dyDescent="0.35">
      <c r="A577" s="49" t="s">
        <v>719</v>
      </c>
      <c r="B577" s="60" t="s">
        <v>471</v>
      </c>
      <c r="C577" s="58">
        <v>5620.2787186370697</v>
      </c>
      <c r="D577" s="60">
        <v>62</v>
      </c>
      <c r="E577" s="60">
        <v>18</v>
      </c>
      <c r="F577" s="59">
        <v>22.876343862641647</v>
      </c>
      <c r="G577" s="59" t="s">
        <v>440</v>
      </c>
      <c r="H577" s="60" t="s">
        <v>491</v>
      </c>
      <c r="I577" s="60">
        <v>3674</v>
      </c>
      <c r="J577" s="60">
        <v>379</v>
      </c>
      <c r="K577" s="60">
        <v>18</v>
      </c>
      <c r="L577" s="61">
        <v>4.7493403693931395E-2</v>
      </c>
      <c r="M577" s="60" t="s">
        <v>491</v>
      </c>
      <c r="N577" s="64">
        <v>6743.4378075098084</v>
      </c>
      <c r="O577" s="56">
        <v>44196</v>
      </c>
      <c r="P577" s="56">
        <f t="shared" si="16"/>
        <v>44178</v>
      </c>
      <c r="Q577" s="56">
        <f t="shared" si="17"/>
        <v>44191</v>
      </c>
    </row>
    <row r="578" spans="1:17" hidden="1" x14ac:dyDescent="0.35">
      <c r="A578" s="49" t="s">
        <v>718</v>
      </c>
      <c r="B578" s="60" t="s">
        <v>470</v>
      </c>
      <c r="C578" s="58">
        <v>1879.9555993321101</v>
      </c>
      <c r="D578" s="60">
        <v>22</v>
      </c>
      <c r="E578" s="60">
        <v>7</v>
      </c>
      <c r="F578" s="59">
        <v>26.596372817402418</v>
      </c>
      <c r="G578" s="59" t="s">
        <v>446</v>
      </c>
      <c r="H578" s="60" t="s">
        <v>476</v>
      </c>
      <c r="I578" s="60">
        <v>1011</v>
      </c>
      <c r="J578" s="60">
        <v>121</v>
      </c>
      <c r="K578" s="60">
        <v>9</v>
      </c>
      <c r="L578" s="61">
        <v>7.43801652892562E-2</v>
      </c>
      <c r="M578" s="60" t="s">
        <v>472</v>
      </c>
      <c r="N578" s="64">
        <v>6436.3222218113842</v>
      </c>
      <c r="O578" s="56">
        <v>44196</v>
      </c>
      <c r="P578" s="56">
        <f t="shared" ref="P578:P641" si="18">O578-18</f>
        <v>44178</v>
      </c>
      <c r="Q578" s="56">
        <f t="shared" ref="Q578:Q641" si="19">O578-5</f>
        <v>44191</v>
      </c>
    </row>
    <row r="579" spans="1:17" hidden="1" x14ac:dyDescent="0.35">
      <c r="A579" s="49" t="s">
        <v>717</v>
      </c>
      <c r="B579" s="60" t="s">
        <v>458</v>
      </c>
      <c r="C579" s="58">
        <v>13749.355836913501</v>
      </c>
      <c r="D579" s="60">
        <v>486</v>
      </c>
      <c r="E579" s="60">
        <v>157</v>
      </c>
      <c r="F579" s="59">
        <v>81.562262605628604</v>
      </c>
      <c r="G579" s="59" t="s">
        <v>436</v>
      </c>
      <c r="H579" s="60" t="s">
        <v>491</v>
      </c>
      <c r="I579" s="60">
        <v>11823</v>
      </c>
      <c r="J579" s="60">
        <v>1251</v>
      </c>
      <c r="K579" s="60">
        <v>168</v>
      </c>
      <c r="L579" s="61">
        <v>0.1342925659472422</v>
      </c>
      <c r="M579" s="60" t="s">
        <v>491</v>
      </c>
      <c r="N579" s="64">
        <v>9098.6080718151552</v>
      </c>
      <c r="O579" s="56">
        <v>44196</v>
      </c>
      <c r="P579" s="56">
        <f t="shared" si="18"/>
        <v>44178</v>
      </c>
      <c r="Q579" s="56">
        <f t="shared" si="19"/>
        <v>44191</v>
      </c>
    </row>
    <row r="580" spans="1:17" hidden="1" x14ac:dyDescent="0.35">
      <c r="A580" s="49" t="s">
        <v>716</v>
      </c>
      <c r="B580" s="60" t="s">
        <v>465</v>
      </c>
      <c r="C580" s="58">
        <v>11814.5919608803</v>
      </c>
      <c r="D580" s="60">
        <v>387</v>
      </c>
      <c r="E580" s="60">
        <v>81</v>
      </c>
      <c r="F580" s="59">
        <v>48.97091922320773</v>
      </c>
      <c r="G580" s="59" t="s">
        <v>436</v>
      </c>
      <c r="H580" s="60" t="s">
        <v>472</v>
      </c>
      <c r="I580" s="60">
        <v>11211</v>
      </c>
      <c r="J580" s="60">
        <v>1139</v>
      </c>
      <c r="K580" s="60">
        <v>88</v>
      </c>
      <c r="L580" s="61">
        <v>7.7260755048287971E-2</v>
      </c>
      <c r="M580" s="60" t="s">
        <v>472</v>
      </c>
      <c r="N580" s="64">
        <v>9640.6207152255611</v>
      </c>
      <c r="O580" s="56">
        <v>44196</v>
      </c>
      <c r="P580" s="56">
        <f t="shared" si="18"/>
        <v>44178</v>
      </c>
      <c r="Q580" s="56">
        <f t="shared" si="19"/>
        <v>44191</v>
      </c>
    </row>
    <row r="581" spans="1:17" hidden="1" x14ac:dyDescent="0.35">
      <c r="A581" s="49" t="s">
        <v>715</v>
      </c>
      <c r="B581" s="60" t="s">
        <v>458</v>
      </c>
      <c r="C581" s="58">
        <v>4953.1649934452498</v>
      </c>
      <c r="D581" s="60">
        <v>211</v>
      </c>
      <c r="E581" s="60">
        <v>54</v>
      </c>
      <c r="F581" s="59">
        <v>77.872286956868805</v>
      </c>
      <c r="G581" s="59" t="s">
        <v>436</v>
      </c>
      <c r="H581" s="60" t="s">
        <v>491</v>
      </c>
      <c r="I581" s="60">
        <v>14447</v>
      </c>
      <c r="J581" s="60">
        <v>525</v>
      </c>
      <c r="K581" s="60">
        <v>59</v>
      </c>
      <c r="L581" s="61">
        <v>0.11238095238095239</v>
      </c>
      <c r="M581" s="60" t="s">
        <v>491</v>
      </c>
      <c r="N581" s="64">
        <v>10599.283502462698</v>
      </c>
      <c r="O581" s="56">
        <v>44196</v>
      </c>
      <c r="P581" s="56">
        <f t="shared" si="18"/>
        <v>44178</v>
      </c>
      <c r="Q581" s="56">
        <f t="shared" si="19"/>
        <v>44191</v>
      </c>
    </row>
    <row r="582" spans="1:17" hidden="1" x14ac:dyDescent="0.35">
      <c r="A582" s="49" t="s">
        <v>714</v>
      </c>
      <c r="B582" s="60" t="s">
        <v>467</v>
      </c>
      <c r="C582" s="58">
        <v>55966.956025412503</v>
      </c>
      <c r="D582" s="60">
        <v>3818</v>
      </c>
      <c r="E582" s="60">
        <v>694</v>
      </c>
      <c r="F582" s="59">
        <v>88.572672326363502</v>
      </c>
      <c r="G582" s="59" t="s">
        <v>436</v>
      </c>
      <c r="H582" s="60" t="s">
        <v>472</v>
      </c>
      <c r="I582" s="60">
        <v>71323</v>
      </c>
      <c r="J582" s="60">
        <v>9377</v>
      </c>
      <c r="K582" s="60">
        <v>811</v>
      </c>
      <c r="L582" s="61">
        <v>8.6488215847285915E-2</v>
      </c>
      <c r="M582" s="60" t="s">
        <v>472</v>
      </c>
      <c r="N582" s="64">
        <v>16754.529218530763</v>
      </c>
      <c r="O582" s="56">
        <v>44196</v>
      </c>
      <c r="P582" s="56">
        <f t="shared" si="18"/>
        <v>44178</v>
      </c>
      <c r="Q582" s="56">
        <f t="shared" si="19"/>
        <v>44191</v>
      </c>
    </row>
    <row r="583" spans="1:17" hidden="1" x14ac:dyDescent="0.35">
      <c r="A583" s="49" t="s">
        <v>713</v>
      </c>
      <c r="B583" s="60" t="s">
        <v>464</v>
      </c>
      <c r="C583" s="58">
        <v>1233.54376087695</v>
      </c>
      <c r="D583" s="60">
        <v>16</v>
      </c>
      <c r="E583" s="60" t="s">
        <v>504</v>
      </c>
      <c r="F583" s="59">
        <v>17.371553493438647</v>
      </c>
      <c r="G583" s="59" t="s">
        <v>446</v>
      </c>
      <c r="H583" s="60" t="s">
        <v>472</v>
      </c>
      <c r="I583" s="60">
        <v>787</v>
      </c>
      <c r="J583" s="60">
        <v>86</v>
      </c>
      <c r="K583" s="60">
        <v>3</v>
      </c>
      <c r="L583" s="61">
        <v>3.4883720930232558E-2</v>
      </c>
      <c r="M583" s="60" t="s">
        <v>472</v>
      </c>
      <c r="N583" s="64">
        <v>6971.7834687000432</v>
      </c>
      <c r="O583" s="56">
        <v>44196</v>
      </c>
      <c r="P583" s="56">
        <f t="shared" si="18"/>
        <v>44178</v>
      </c>
      <c r="Q583" s="56">
        <f t="shared" si="19"/>
        <v>44191</v>
      </c>
    </row>
    <row r="584" spans="1:17" hidden="1" x14ac:dyDescent="0.35">
      <c r="A584" s="49" t="s">
        <v>712</v>
      </c>
      <c r="B584" s="60" t="s">
        <v>460</v>
      </c>
      <c r="C584" s="58">
        <v>18769.558680918599</v>
      </c>
      <c r="D584" s="60">
        <v>520</v>
      </c>
      <c r="E584" s="60">
        <v>124</v>
      </c>
      <c r="F584" s="59">
        <v>47.188871127519668</v>
      </c>
      <c r="G584" s="59" t="s">
        <v>436</v>
      </c>
      <c r="H584" s="60" t="s">
        <v>491</v>
      </c>
      <c r="I584" s="60">
        <v>14776</v>
      </c>
      <c r="J584" s="60">
        <v>1736</v>
      </c>
      <c r="K584" s="60">
        <v>142</v>
      </c>
      <c r="L584" s="61">
        <v>8.1797235023041481E-2</v>
      </c>
      <c r="M584" s="60" t="s">
        <v>491</v>
      </c>
      <c r="N584" s="64">
        <v>9249.0187409938535</v>
      </c>
      <c r="O584" s="56">
        <v>44196</v>
      </c>
      <c r="P584" s="56">
        <f t="shared" si="18"/>
        <v>44178</v>
      </c>
      <c r="Q584" s="56">
        <f t="shared" si="19"/>
        <v>44191</v>
      </c>
    </row>
    <row r="585" spans="1:17" hidden="1" x14ac:dyDescent="0.35">
      <c r="A585" s="49" t="s">
        <v>711</v>
      </c>
      <c r="B585" s="60" t="s">
        <v>463</v>
      </c>
      <c r="C585" s="58">
        <v>12292.1365056916</v>
      </c>
      <c r="D585" s="60">
        <v>270</v>
      </c>
      <c r="E585" s="60">
        <v>53</v>
      </c>
      <c r="F585" s="59">
        <v>30.79785425390773</v>
      </c>
      <c r="G585" s="59" t="s">
        <v>436</v>
      </c>
      <c r="H585" s="60" t="s">
        <v>472</v>
      </c>
      <c r="I585" s="60">
        <v>8840</v>
      </c>
      <c r="J585" s="60">
        <v>884</v>
      </c>
      <c r="K585" s="60">
        <v>60</v>
      </c>
      <c r="L585" s="61">
        <v>6.7873303167420809E-2</v>
      </c>
      <c r="M585" s="60" t="s">
        <v>472</v>
      </c>
      <c r="N585" s="64">
        <v>7191.589514082304</v>
      </c>
      <c r="O585" s="56">
        <v>44196</v>
      </c>
      <c r="P585" s="56">
        <f t="shared" si="18"/>
        <v>44178</v>
      </c>
      <c r="Q585" s="56">
        <f t="shared" si="19"/>
        <v>44191</v>
      </c>
    </row>
    <row r="586" spans="1:17" hidden="1" x14ac:dyDescent="0.35">
      <c r="A586" s="49" t="s">
        <v>710</v>
      </c>
      <c r="B586" s="60" t="s">
        <v>470</v>
      </c>
      <c r="C586" s="58">
        <v>834.58018010005105</v>
      </c>
      <c r="D586" s="60" t="s">
        <v>504</v>
      </c>
      <c r="E586" s="60">
        <v>0</v>
      </c>
      <c r="F586" s="59">
        <v>0</v>
      </c>
      <c r="G586" s="65" t="s">
        <v>446</v>
      </c>
      <c r="H586" s="60" t="s">
        <v>476</v>
      </c>
      <c r="I586" s="60">
        <v>285</v>
      </c>
      <c r="J586" s="60">
        <v>24</v>
      </c>
      <c r="K586" s="60">
        <v>0</v>
      </c>
      <c r="L586" s="61">
        <v>0</v>
      </c>
      <c r="M586" s="60" t="s">
        <v>476</v>
      </c>
      <c r="N586" s="64">
        <v>2875.6973352905211</v>
      </c>
      <c r="O586" s="56">
        <v>44196</v>
      </c>
      <c r="P586" s="56">
        <f t="shared" si="18"/>
        <v>44178</v>
      </c>
      <c r="Q586" s="56">
        <f t="shared" si="19"/>
        <v>44191</v>
      </c>
    </row>
    <row r="587" spans="1:17" hidden="1" x14ac:dyDescent="0.35">
      <c r="A587" s="49" t="s">
        <v>709</v>
      </c>
      <c r="B587" s="60" t="s">
        <v>458</v>
      </c>
      <c r="C587" s="58">
        <v>1267.67563041731</v>
      </c>
      <c r="D587" s="60">
        <v>20</v>
      </c>
      <c r="E587" s="60" t="s">
        <v>504</v>
      </c>
      <c r="F587" s="59">
        <v>16.903828482935573</v>
      </c>
      <c r="G587" s="59" t="s">
        <v>446</v>
      </c>
      <c r="H587" s="60" t="s">
        <v>491</v>
      </c>
      <c r="I587" s="60">
        <v>1028</v>
      </c>
      <c r="J587" s="60">
        <v>97</v>
      </c>
      <c r="K587" s="60">
        <v>3</v>
      </c>
      <c r="L587" s="61">
        <v>3.0927835051546393E-2</v>
      </c>
      <c r="M587" s="60" t="s">
        <v>491</v>
      </c>
      <c r="N587" s="64">
        <v>7651.7996932755004</v>
      </c>
      <c r="O587" s="56">
        <v>44196</v>
      </c>
      <c r="P587" s="56">
        <f t="shared" si="18"/>
        <v>44178</v>
      </c>
      <c r="Q587" s="56">
        <f t="shared" si="19"/>
        <v>44191</v>
      </c>
    </row>
    <row r="588" spans="1:17" hidden="1" x14ac:dyDescent="0.35">
      <c r="A588" s="49" t="s">
        <v>708</v>
      </c>
      <c r="B588" s="60" t="s">
        <v>458</v>
      </c>
      <c r="C588" s="58">
        <v>1713.2752253528499</v>
      </c>
      <c r="D588" s="60">
        <v>39</v>
      </c>
      <c r="E588" s="60">
        <v>10</v>
      </c>
      <c r="F588" s="59">
        <v>41.691241647331161</v>
      </c>
      <c r="G588" s="59" t="s">
        <v>446</v>
      </c>
      <c r="H588" s="60" t="s">
        <v>491</v>
      </c>
      <c r="I588" s="60">
        <v>1113</v>
      </c>
      <c r="J588" s="60">
        <v>134</v>
      </c>
      <c r="K588" s="60">
        <v>11</v>
      </c>
      <c r="L588" s="61">
        <v>8.2089552238805971E-2</v>
      </c>
      <c r="M588" s="60" t="s">
        <v>491</v>
      </c>
      <c r="N588" s="64">
        <v>7821.2769330393267</v>
      </c>
      <c r="O588" s="56">
        <v>44196</v>
      </c>
      <c r="P588" s="56">
        <f t="shared" si="18"/>
        <v>44178</v>
      </c>
      <c r="Q588" s="56">
        <f t="shared" si="19"/>
        <v>44191</v>
      </c>
    </row>
    <row r="589" spans="1:17" hidden="1" x14ac:dyDescent="0.35">
      <c r="A589" s="49" t="s">
        <v>707</v>
      </c>
      <c r="B589" s="60" t="s">
        <v>470</v>
      </c>
      <c r="C589" s="58">
        <v>43955.524582002799</v>
      </c>
      <c r="D589" s="60">
        <v>1390</v>
      </c>
      <c r="E589" s="60">
        <v>182</v>
      </c>
      <c r="F589" s="59">
        <v>29.575349455214411</v>
      </c>
      <c r="G589" s="59" t="s">
        <v>440</v>
      </c>
      <c r="H589" s="60" t="s">
        <v>472</v>
      </c>
      <c r="I589" s="60">
        <v>48223</v>
      </c>
      <c r="J589" s="60">
        <v>6261</v>
      </c>
      <c r="K589" s="60">
        <v>202</v>
      </c>
      <c r="L589" s="61">
        <v>3.2263216738540171E-2</v>
      </c>
      <c r="M589" s="60" t="s">
        <v>472</v>
      </c>
      <c r="N589" s="64">
        <v>14243.943303007492</v>
      </c>
      <c r="O589" s="56">
        <v>44196</v>
      </c>
      <c r="P589" s="56">
        <f t="shared" si="18"/>
        <v>44178</v>
      </c>
      <c r="Q589" s="56">
        <f t="shared" si="19"/>
        <v>44191</v>
      </c>
    </row>
    <row r="590" spans="1:17" hidden="1" x14ac:dyDescent="0.35">
      <c r="A590" s="49" t="s">
        <v>706</v>
      </c>
      <c r="B590" s="60" t="s">
        <v>464</v>
      </c>
      <c r="C590" s="58">
        <v>625.94499034377498</v>
      </c>
      <c r="D590" s="60">
        <v>11</v>
      </c>
      <c r="E590" s="60">
        <v>0</v>
      </c>
      <c r="F590" s="59">
        <v>0</v>
      </c>
      <c r="G590" s="65" t="s">
        <v>446</v>
      </c>
      <c r="H590" s="60" t="s">
        <v>472</v>
      </c>
      <c r="I590" s="60">
        <v>492</v>
      </c>
      <c r="J590" s="60">
        <v>37</v>
      </c>
      <c r="K590" s="60">
        <v>0</v>
      </c>
      <c r="L590" s="61">
        <v>0</v>
      </c>
      <c r="M590" s="60" t="s">
        <v>472</v>
      </c>
      <c r="N590" s="64">
        <v>5911.0625647278121</v>
      </c>
      <c r="O590" s="56">
        <v>44196</v>
      </c>
      <c r="P590" s="56">
        <f t="shared" si="18"/>
        <v>44178</v>
      </c>
      <c r="Q590" s="56">
        <f t="shared" si="19"/>
        <v>44191</v>
      </c>
    </row>
    <row r="591" spans="1:17" hidden="1" x14ac:dyDescent="0.35">
      <c r="A591" s="49" t="s">
        <v>705</v>
      </c>
      <c r="B591" s="60" t="s">
        <v>461</v>
      </c>
      <c r="C591" s="58">
        <v>9210.9950828244691</v>
      </c>
      <c r="D591" s="60">
        <v>296</v>
      </c>
      <c r="E591" s="60">
        <v>60</v>
      </c>
      <c r="F591" s="59">
        <v>46.528244203557975</v>
      </c>
      <c r="G591" s="59" t="s">
        <v>436</v>
      </c>
      <c r="H591" s="60" t="s">
        <v>472</v>
      </c>
      <c r="I591" s="60">
        <v>8497</v>
      </c>
      <c r="J591" s="60">
        <v>806</v>
      </c>
      <c r="K591" s="60">
        <v>65</v>
      </c>
      <c r="L591" s="61">
        <v>8.0645161290322578E-2</v>
      </c>
      <c r="M591" s="60" t="s">
        <v>491</v>
      </c>
      <c r="N591" s="64">
        <v>8750.4117932158024</v>
      </c>
      <c r="O591" s="56">
        <v>44196</v>
      </c>
      <c r="P591" s="56">
        <f t="shared" si="18"/>
        <v>44178</v>
      </c>
      <c r="Q591" s="56">
        <f t="shared" si="19"/>
        <v>44191</v>
      </c>
    </row>
    <row r="592" spans="1:17" hidden="1" x14ac:dyDescent="0.35">
      <c r="A592" s="49" t="s">
        <v>460</v>
      </c>
      <c r="B592" s="60" t="s">
        <v>460</v>
      </c>
      <c r="C592" s="58">
        <v>62728.587628093002</v>
      </c>
      <c r="D592" s="60">
        <v>2015</v>
      </c>
      <c r="E592" s="60">
        <v>386</v>
      </c>
      <c r="F592" s="59">
        <v>43.95352998364131</v>
      </c>
      <c r="G592" s="59" t="s">
        <v>436</v>
      </c>
      <c r="H592" s="60" t="s">
        <v>491</v>
      </c>
      <c r="I592" s="60">
        <v>57831</v>
      </c>
      <c r="J592" s="60">
        <v>7115</v>
      </c>
      <c r="K592" s="60">
        <v>441</v>
      </c>
      <c r="L592" s="61">
        <v>6.1981728742094171E-2</v>
      </c>
      <c r="M592" s="60" t="s">
        <v>491</v>
      </c>
      <c r="N592" s="64">
        <v>11342.515859250028</v>
      </c>
      <c r="O592" s="56">
        <v>44196</v>
      </c>
      <c r="P592" s="56">
        <f t="shared" si="18"/>
        <v>44178</v>
      </c>
      <c r="Q592" s="56">
        <f t="shared" si="19"/>
        <v>44191</v>
      </c>
    </row>
    <row r="593" spans="1:17" hidden="1" x14ac:dyDescent="0.35">
      <c r="A593" s="49" t="s">
        <v>704</v>
      </c>
      <c r="B593" s="60" t="s">
        <v>460</v>
      </c>
      <c r="C593" s="58">
        <v>3007.0790085752401</v>
      </c>
      <c r="D593" s="60">
        <v>57</v>
      </c>
      <c r="E593" s="60">
        <v>16</v>
      </c>
      <c r="F593" s="59">
        <v>38.005557539328869</v>
      </c>
      <c r="G593" s="59" t="s">
        <v>440</v>
      </c>
      <c r="H593" s="60" t="s">
        <v>491</v>
      </c>
      <c r="I593" s="60">
        <v>2134</v>
      </c>
      <c r="J593" s="60">
        <v>213</v>
      </c>
      <c r="K593" s="60">
        <v>17</v>
      </c>
      <c r="L593" s="61">
        <v>7.9812206572769953E-2</v>
      </c>
      <c r="M593" s="60" t="s">
        <v>491</v>
      </c>
      <c r="N593" s="64">
        <v>7083.2857863924164</v>
      </c>
      <c r="O593" s="56">
        <v>44196</v>
      </c>
      <c r="P593" s="56">
        <f t="shared" si="18"/>
        <v>44178</v>
      </c>
      <c r="Q593" s="56">
        <f t="shared" si="19"/>
        <v>44191</v>
      </c>
    </row>
    <row r="594" spans="1:17" hidden="1" x14ac:dyDescent="0.35">
      <c r="A594" s="49" t="s">
        <v>703</v>
      </c>
      <c r="B594" s="60" t="s">
        <v>458</v>
      </c>
      <c r="C594" s="58">
        <v>3230.2527941828198</v>
      </c>
      <c r="D594" s="60">
        <v>82</v>
      </c>
      <c r="E594" s="60">
        <v>20</v>
      </c>
      <c r="F594" s="59">
        <v>44.224756376468804</v>
      </c>
      <c r="G594" s="59" t="s">
        <v>440</v>
      </c>
      <c r="H594" s="60" t="s">
        <v>476</v>
      </c>
      <c r="I594" s="60">
        <v>3867</v>
      </c>
      <c r="J594" s="60">
        <v>331</v>
      </c>
      <c r="K594" s="60">
        <v>20</v>
      </c>
      <c r="L594" s="61">
        <v>6.0422960725075532E-2</v>
      </c>
      <c r="M594" s="60" t="s">
        <v>491</v>
      </c>
      <c r="N594" s="64">
        <v>10246.876052427824</v>
      </c>
      <c r="O594" s="56">
        <v>44196</v>
      </c>
      <c r="P594" s="56">
        <f t="shared" si="18"/>
        <v>44178</v>
      </c>
      <c r="Q594" s="56">
        <f t="shared" si="19"/>
        <v>44191</v>
      </c>
    </row>
    <row r="595" spans="1:17" hidden="1" x14ac:dyDescent="0.35">
      <c r="A595" s="49" t="s">
        <v>702</v>
      </c>
      <c r="B595" s="60" t="s">
        <v>471</v>
      </c>
      <c r="C595" s="58">
        <v>2582.8318203587801</v>
      </c>
      <c r="D595" s="60">
        <v>43</v>
      </c>
      <c r="E595" s="60">
        <v>6</v>
      </c>
      <c r="F595" s="59">
        <v>16.593083033640799</v>
      </c>
      <c r="G595" s="59" t="s">
        <v>446</v>
      </c>
      <c r="H595" s="60" t="s">
        <v>476</v>
      </c>
      <c r="I595" s="60">
        <v>3085</v>
      </c>
      <c r="J595" s="60">
        <v>269</v>
      </c>
      <c r="K595" s="60">
        <v>6</v>
      </c>
      <c r="L595" s="61">
        <v>2.2304832713754646E-2</v>
      </c>
      <c r="M595" s="60" t="s">
        <v>476</v>
      </c>
      <c r="N595" s="64">
        <v>10414.925117448542</v>
      </c>
      <c r="O595" s="56">
        <v>44196</v>
      </c>
      <c r="P595" s="56">
        <f t="shared" si="18"/>
        <v>44178</v>
      </c>
      <c r="Q595" s="56">
        <f t="shared" si="19"/>
        <v>44191</v>
      </c>
    </row>
    <row r="596" spans="1:17" hidden="1" x14ac:dyDescent="0.35">
      <c r="A596" s="49" t="s">
        <v>701</v>
      </c>
      <c r="B596" s="60" t="s">
        <v>461</v>
      </c>
      <c r="C596" s="58">
        <v>101530.854278618</v>
      </c>
      <c r="D596" s="60">
        <v>3833</v>
      </c>
      <c r="E596" s="60">
        <v>719</v>
      </c>
      <c r="F596" s="59">
        <v>50.582793991085786</v>
      </c>
      <c r="G596" s="59" t="s">
        <v>436</v>
      </c>
      <c r="H596" s="60" t="s">
        <v>472</v>
      </c>
      <c r="I596" s="60">
        <v>111697</v>
      </c>
      <c r="J596" s="60">
        <v>12401</v>
      </c>
      <c r="K596" s="60">
        <v>831</v>
      </c>
      <c r="L596" s="61">
        <v>6.7010724941536967E-2</v>
      </c>
      <c r="M596" s="60" t="s">
        <v>491</v>
      </c>
      <c r="N596" s="64">
        <v>12214.021134865601</v>
      </c>
      <c r="O596" s="56">
        <v>44196</v>
      </c>
      <c r="P596" s="56">
        <f t="shared" si="18"/>
        <v>44178</v>
      </c>
      <c r="Q596" s="56">
        <f t="shared" si="19"/>
        <v>44191</v>
      </c>
    </row>
    <row r="597" spans="1:17" hidden="1" x14ac:dyDescent="0.35">
      <c r="A597" s="49" t="s">
        <v>700</v>
      </c>
      <c r="B597" s="60" t="s">
        <v>461</v>
      </c>
      <c r="C597" s="58">
        <v>34437.884502636203</v>
      </c>
      <c r="D597" s="60">
        <v>2240</v>
      </c>
      <c r="E597" s="60">
        <v>282</v>
      </c>
      <c r="F597" s="59">
        <v>58.490402165426893</v>
      </c>
      <c r="G597" s="59" t="s">
        <v>436</v>
      </c>
      <c r="H597" s="60" t="s">
        <v>472</v>
      </c>
      <c r="I597" s="60">
        <v>42257</v>
      </c>
      <c r="J597" s="60">
        <v>4139</v>
      </c>
      <c r="K597" s="60">
        <v>339</v>
      </c>
      <c r="L597" s="61">
        <v>8.1903841507610528E-2</v>
      </c>
      <c r="M597" s="60" t="s">
        <v>491</v>
      </c>
      <c r="N597" s="64">
        <v>12018.740581127047</v>
      </c>
      <c r="O597" s="56">
        <v>44196</v>
      </c>
      <c r="P597" s="56">
        <f t="shared" si="18"/>
        <v>44178</v>
      </c>
      <c r="Q597" s="56">
        <f t="shared" si="19"/>
        <v>44191</v>
      </c>
    </row>
    <row r="598" spans="1:17" hidden="1" x14ac:dyDescent="0.35">
      <c r="A598" s="49" t="s">
        <v>699</v>
      </c>
      <c r="B598" s="60" t="s">
        <v>469</v>
      </c>
      <c r="C598" s="58">
        <v>15123.002698759299</v>
      </c>
      <c r="D598" s="60">
        <v>778</v>
      </c>
      <c r="E598" s="60">
        <v>186</v>
      </c>
      <c r="F598" s="59">
        <v>87.851034284376965</v>
      </c>
      <c r="G598" s="59" t="s">
        <v>436</v>
      </c>
      <c r="H598" s="60" t="s">
        <v>491</v>
      </c>
      <c r="I598" s="60">
        <v>15500</v>
      </c>
      <c r="J598" s="60">
        <v>1949</v>
      </c>
      <c r="K598" s="60">
        <v>215</v>
      </c>
      <c r="L598" s="61">
        <v>0.11031298101590559</v>
      </c>
      <c r="M598" s="60" t="s">
        <v>491</v>
      </c>
      <c r="N598" s="64">
        <v>12887.652266040375</v>
      </c>
      <c r="O598" s="56">
        <v>44196</v>
      </c>
      <c r="P598" s="56">
        <f t="shared" si="18"/>
        <v>44178</v>
      </c>
      <c r="Q598" s="56">
        <f t="shared" si="19"/>
        <v>44191</v>
      </c>
    </row>
    <row r="599" spans="1:17" hidden="1" x14ac:dyDescent="0.35">
      <c r="A599" s="49" t="s">
        <v>698</v>
      </c>
      <c r="B599" s="60" t="s">
        <v>463</v>
      </c>
      <c r="C599" s="58">
        <v>27680.062234411598</v>
      </c>
      <c r="D599" s="60">
        <v>1014</v>
      </c>
      <c r="E599" s="60">
        <v>231</v>
      </c>
      <c r="F599" s="59">
        <v>59.609692565963066</v>
      </c>
      <c r="G599" s="59" t="s">
        <v>436</v>
      </c>
      <c r="H599" s="60" t="s">
        <v>491</v>
      </c>
      <c r="I599" s="60">
        <v>31769</v>
      </c>
      <c r="J599" s="60">
        <v>4109</v>
      </c>
      <c r="K599" s="60">
        <v>252</v>
      </c>
      <c r="L599" s="61">
        <v>6.1328790459965928E-2</v>
      </c>
      <c r="M599" s="60" t="s">
        <v>491</v>
      </c>
      <c r="N599" s="64">
        <v>14844.619803244985</v>
      </c>
      <c r="O599" s="56">
        <v>44196</v>
      </c>
      <c r="P599" s="56">
        <f t="shared" si="18"/>
        <v>44178</v>
      </c>
      <c r="Q599" s="56">
        <f t="shared" si="19"/>
        <v>44191</v>
      </c>
    </row>
    <row r="600" spans="1:17" hidden="1" x14ac:dyDescent="0.35">
      <c r="A600" s="49" t="s">
        <v>697</v>
      </c>
      <c r="B600" s="60" t="s">
        <v>469</v>
      </c>
      <c r="C600" s="58">
        <v>12712.6088020805</v>
      </c>
      <c r="D600" s="60">
        <v>508</v>
      </c>
      <c r="E600" s="60">
        <v>89</v>
      </c>
      <c r="F600" s="59">
        <v>50.00659546844917</v>
      </c>
      <c r="G600" s="59" t="s">
        <v>436</v>
      </c>
      <c r="H600" s="60" t="s">
        <v>472</v>
      </c>
      <c r="I600" s="60">
        <v>9415</v>
      </c>
      <c r="J600" s="60">
        <v>1016</v>
      </c>
      <c r="K600" s="60">
        <v>100</v>
      </c>
      <c r="L600" s="61">
        <v>9.8425196850393706E-2</v>
      </c>
      <c r="M600" s="60" t="s">
        <v>472</v>
      </c>
      <c r="N600" s="64">
        <v>7992.0653252047296</v>
      </c>
      <c r="O600" s="56">
        <v>44196</v>
      </c>
      <c r="P600" s="56">
        <f t="shared" si="18"/>
        <v>44178</v>
      </c>
      <c r="Q600" s="56">
        <f t="shared" si="19"/>
        <v>44191</v>
      </c>
    </row>
    <row r="601" spans="1:17" hidden="1" x14ac:dyDescent="0.35">
      <c r="A601" s="49" t="s">
        <v>696</v>
      </c>
      <c r="B601" s="60" t="s">
        <v>459</v>
      </c>
      <c r="C601" s="58">
        <v>60849.009238985098</v>
      </c>
      <c r="D601" s="60">
        <v>6654</v>
      </c>
      <c r="E601" s="60">
        <v>945</v>
      </c>
      <c r="F601" s="59">
        <v>110.93031890608616</v>
      </c>
      <c r="G601" s="59" t="s">
        <v>436</v>
      </c>
      <c r="H601" s="60" t="s">
        <v>472</v>
      </c>
      <c r="I601" s="60">
        <v>93324</v>
      </c>
      <c r="J601" s="60">
        <v>10009</v>
      </c>
      <c r="K601" s="60">
        <v>1230</v>
      </c>
      <c r="L601" s="61">
        <v>0.12288939954041363</v>
      </c>
      <c r="M601" s="60" t="s">
        <v>476</v>
      </c>
      <c r="N601" s="64">
        <v>16448.91202860765</v>
      </c>
      <c r="O601" s="56">
        <v>44196</v>
      </c>
      <c r="P601" s="56">
        <f t="shared" si="18"/>
        <v>44178</v>
      </c>
      <c r="Q601" s="56">
        <f t="shared" si="19"/>
        <v>44191</v>
      </c>
    </row>
    <row r="602" spans="1:17" hidden="1" x14ac:dyDescent="0.35">
      <c r="A602" s="49" t="s">
        <v>695</v>
      </c>
      <c r="B602" s="60" t="s">
        <v>470</v>
      </c>
      <c r="C602" s="58">
        <v>1304.7898284374701</v>
      </c>
      <c r="D602" s="60">
        <v>21</v>
      </c>
      <c r="E602" s="60" t="s">
        <v>504</v>
      </c>
      <c r="F602" s="59">
        <v>10.948670793074706</v>
      </c>
      <c r="G602" s="65" t="s">
        <v>446</v>
      </c>
      <c r="H602" s="60" t="s">
        <v>491</v>
      </c>
      <c r="I602" s="60">
        <v>1137</v>
      </c>
      <c r="J602" s="60">
        <v>133</v>
      </c>
      <c r="K602" s="60">
        <v>2</v>
      </c>
      <c r="L602" s="61">
        <v>1.5037593984962405E-2</v>
      </c>
      <c r="M602" s="60" t="s">
        <v>491</v>
      </c>
      <c r="N602" s="64">
        <v>10193.212508352552</v>
      </c>
      <c r="O602" s="56">
        <v>44196</v>
      </c>
      <c r="P602" s="56">
        <f t="shared" si="18"/>
        <v>44178</v>
      </c>
      <c r="Q602" s="56">
        <f t="shared" si="19"/>
        <v>44191</v>
      </c>
    </row>
    <row r="603" spans="1:17" hidden="1" x14ac:dyDescent="0.35">
      <c r="A603" s="49" t="s">
        <v>694</v>
      </c>
      <c r="B603" s="60" t="s">
        <v>460</v>
      </c>
      <c r="C603" s="58">
        <v>5675.6338289658797</v>
      </c>
      <c r="D603" s="60">
        <v>196</v>
      </c>
      <c r="E603" s="60">
        <v>37</v>
      </c>
      <c r="F603" s="59">
        <v>46.564969173472569</v>
      </c>
      <c r="G603" s="59" t="s">
        <v>436</v>
      </c>
      <c r="H603" s="60" t="s">
        <v>472</v>
      </c>
      <c r="I603" s="60">
        <v>4673</v>
      </c>
      <c r="J603" s="60">
        <v>482</v>
      </c>
      <c r="K603" s="60">
        <v>41</v>
      </c>
      <c r="L603" s="61">
        <v>8.5062240663900418E-2</v>
      </c>
      <c r="M603" s="60" t="s">
        <v>472</v>
      </c>
      <c r="N603" s="64">
        <v>8492.443567097107</v>
      </c>
      <c r="O603" s="56">
        <v>44196</v>
      </c>
      <c r="P603" s="56">
        <f t="shared" si="18"/>
        <v>44178</v>
      </c>
      <c r="Q603" s="56">
        <f t="shared" si="19"/>
        <v>44191</v>
      </c>
    </row>
    <row r="604" spans="1:17" hidden="1" x14ac:dyDescent="0.35">
      <c r="A604" s="49" t="s">
        <v>693</v>
      </c>
      <c r="B604" s="60" t="s">
        <v>460</v>
      </c>
      <c r="C604" s="58">
        <v>18091.285950418602</v>
      </c>
      <c r="D604" s="60">
        <v>903</v>
      </c>
      <c r="E604" s="60">
        <v>181</v>
      </c>
      <c r="F604" s="59">
        <v>71.462976507053014</v>
      </c>
      <c r="G604" s="59" t="s">
        <v>436</v>
      </c>
      <c r="H604" s="60" t="s">
        <v>472</v>
      </c>
      <c r="I604" s="60">
        <v>16794</v>
      </c>
      <c r="J604" s="60">
        <v>2205</v>
      </c>
      <c r="K604" s="60">
        <v>203</v>
      </c>
      <c r="L604" s="61">
        <v>9.2063492063492069E-2</v>
      </c>
      <c r="M604" s="60" t="s">
        <v>491</v>
      </c>
      <c r="N604" s="64">
        <v>12188.188313661472</v>
      </c>
      <c r="O604" s="56">
        <v>44196</v>
      </c>
      <c r="P604" s="56">
        <f t="shared" si="18"/>
        <v>44178</v>
      </c>
      <c r="Q604" s="56">
        <f t="shared" si="19"/>
        <v>44191</v>
      </c>
    </row>
    <row r="605" spans="1:17" hidden="1" x14ac:dyDescent="0.35">
      <c r="A605" s="49" t="s">
        <v>692</v>
      </c>
      <c r="B605" s="60" t="s">
        <v>467</v>
      </c>
      <c r="C605" s="58">
        <v>6461.82916759405</v>
      </c>
      <c r="D605" s="60">
        <v>155</v>
      </c>
      <c r="E605" s="60">
        <v>32</v>
      </c>
      <c r="F605" s="59">
        <v>35.372558240584553</v>
      </c>
      <c r="G605" s="59" t="s">
        <v>436</v>
      </c>
      <c r="H605" s="60" t="s">
        <v>491</v>
      </c>
      <c r="I605" s="60">
        <v>5778</v>
      </c>
      <c r="J605" s="60">
        <v>670</v>
      </c>
      <c r="K605" s="60">
        <v>34</v>
      </c>
      <c r="L605" s="61">
        <v>5.0746268656716415E-2</v>
      </c>
      <c r="M605" s="60" t="s">
        <v>491</v>
      </c>
      <c r="N605" s="64">
        <v>10368.581134271348</v>
      </c>
      <c r="O605" s="56">
        <v>44196</v>
      </c>
      <c r="P605" s="56">
        <f t="shared" si="18"/>
        <v>44178</v>
      </c>
      <c r="Q605" s="56">
        <f t="shared" si="19"/>
        <v>44191</v>
      </c>
    </row>
    <row r="606" spans="1:17" hidden="1" x14ac:dyDescent="0.35">
      <c r="A606" s="49" t="s">
        <v>691</v>
      </c>
      <c r="B606" s="60" t="s">
        <v>466</v>
      </c>
      <c r="C606" s="58">
        <v>335.85846276679899</v>
      </c>
      <c r="D606" s="60">
        <v>5</v>
      </c>
      <c r="E606" s="60">
        <v>0</v>
      </c>
      <c r="F606" s="59">
        <v>0</v>
      </c>
      <c r="G606" s="65" t="s">
        <v>446</v>
      </c>
      <c r="H606" s="60" t="s">
        <v>476</v>
      </c>
      <c r="I606" s="60">
        <v>306</v>
      </c>
      <c r="J606" s="60">
        <v>22</v>
      </c>
      <c r="K606" s="60">
        <v>0</v>
      </c>
      <c r="L606" s="61">
        <v>0</v>
      </c>
      <c r="M606" s="60" t="s">
        <v>476</v>
      </c>
      <c r="N606" s="64">
        <v>6550.3783405557806</v>
      </c>
      <c r="O606" s="56">
        <v>44196</v>
      </c>
      <c r="P606" s="56">
        <f t="shared" si="18"/>
        <v>44178</v>
      </c>
      <c r="Q606" s="56">
        <f t="shared" si="19"/>
        <v>44191</v>
      </c>
    </row>
    <row r="607" spans="1:17" hidden="1" x14ac:dyDescent="0.35">
      <c r="A607" s="49" t="s">
        <v>690</v>
      </c>
      <c r="B607" s="60" t="s">
        <v>467</v>
      </c>
      <c r="C607" s="58">
        <v>6179.81950587131</v>
      </c>
      <c r="D607" s="60">
        <v>204</v>
      </c>
      <c r="E607" s="60">
        <v>51</v>
      </c>
      <c r="F607" s="59">
        <v>58.947630094958996</v>
      </c>
      <c r="G607" s="59" t="s">
        <v>436</v>
      </c>
      <c r="H607" s="60" t="s">
        <v>491</v>
      </c>
      <c r="I607" s="60">
        <v>6360</v>
      </c>
      <c r="J607" s="60">
        <v>743</v>
      </c>
      <c r="K607" s="60">
        <v>55</v>
      </c>
      <c r="L607" s="61">
        <v>7.4024226110363398E-2</v>
      </c>
      <c r="M607" s="60" t="s">
        <v>472</v>
      </c>
      <c r="N607" s="64">
        <v>12023.004867603206</v>
      </c>
      <c r="O607" s="56">
        <v>44196</v>
      </c>
      <c r="P607" s="56">
        <f t="shared" si="18"/>
        <v>44178</v>
      </c>
      <c r="Q607" s="56">
        <f t="shared" si="19"/>
        <v>44191</v>
      </c>
    </row>
    <row r="608" spans="1:17" hidden="1" x14ac:dyDescent="0.35">
      <c r="A608" s="49" t="s">
        <v>689</v>
      </c>
      <c r="B608" s="60" t="s">
        <v>458</v>
      </c>
      <c r="C608" s="58">
        <v>1273.84035727372</v>
      </c>
      <c r="D608" s="60">
        <v>26</v>
      </c>
      <c r="E608" s="60">
        <v>8</v>
      </c>
      <c r="F608" s="59">
        <v>44.858727246760019</v>
      </c>
      <c r="G608" s="59" t="s">
        <v>446</v>
      </c>
      <c r="H608" s="60" t="s">
        <v>472</v>
      </c>
      <c r="I608" s="60">
        <v>1063</v>
      </c>
      <c r="J608" s="60">
        <v>109</v>
      </c>
      <c r="K608" s="60">
        <v>8</v>
      </c>
      <c r="L608" s="61">
        <v>7.3394495412844041E-2</v>
      </c>
      <c r="M608" s="60" t="s">
        <v>472</v>
      </c>
      <c r="N608" s="64">
        <v>8556.8022223194748</v>
      </c>
      <c r="O608" s="56">
        <v>44196</v>
      </c>
      <c r="P608" s="56">
        <f t="shared" si="18"/>
        <v>44178</v>
      </c>
      <c r="Q608" s="56">
        <f t="shared" si="19"/>
        <v>44191</v>
      </c>
    </row>
    <row r="609" spans="1:17" hidden="1" x14ac:dyDescent="0.35">
      <c r="A609" s="49" t="s">
        <v>688</v>
      </c>
      <c r="B609" s="60" t="s">
        <v>465</v>
      </c>
      <c r="C609" s="58">
        <v>1894.7075901246999</v>
      </c>
      <c r="D609" s="60">
        <v>55</v>
      </c>
      <c r="E609" s="60">
        <v>7</v>
      </c>
      <c r="F609" s="59">
        <v>26.389296301235195</v>
      </c>
      <c r="G609" s="59" t="s">
        <v>446</v>
      </c>
      <c r="H609" s="60" t="s">
        <v>476</v>
      </c>
      <c r="I609" s="60">
        <v>1406</v>
      </c>
      <c r="J609" s="60">
        <v>146</v>
      </c>
      <c r="K609" s="60">
        <v>8</v>
      </c>
      <c r="L609" s="61">
        <v>5.4794520547945202E-2</v>
      </c>
      <c r="M609" s="60" t="s">
        <v>491</v>
      </c>
      <c r="N609" s="64">
        <v>7705.6745199606785</v>
      </c>
      <c r="O609" s="56">
        <v>44196</v>
      </c>
      <c r="P609" s="56">
        <f t="shared" si="18"/>
        <v>44178</v>
      </c>
      <c r="Q609" s="56">
        <f t="shared" si="19"/>
        <v>44191</v>
      </c>
    </row>
    <row r="610" spans="1:17" hidden="1" x14ac:dyDescent="0.35">
      <c r="A610" s="49" t="s">
        <v>687</v>
      </c>
      <c r="B610" s="60" t="s">
        <v>458</v>
      </c>
      <c r="C610" s="58">
        <v>9116.2129377530891</v>
      </c>
      <c r="D610" s="60">
        <v>267</v>
      </c>
      <c r="E610" s="60">
        <v>53</v>
      </c>
      <c r="F610" s="59">
        <v>41.527269180346359</v>
      </c>
      <c r="G610" s="59" t="s">
        <v>436</v>
      </c>
      <c r="H610" s="60" t="s">
        <v>472</v>
      </c>
      <c r="I610" s="60">
        <v>9406</v>
      </c>
      <c r="J610" s="60">
        <v>921</v>
      </c>
      <c r="K610" s="60">
        <v>60</v>
      </c>
      <c r="L610" s="61">
        <v>6.5146579804560262E-2</v>
      </c>
      <c r="M610" s="60" t="s">
        <v>476</v>
      </c>
      <c r="N610" s="64">
        <v>10102.879411535583</v>
      </c>
      <c r="O610" s="56">
        <v>44196</v>
      </c>
      <c r="P610" s="56">
        <f t="shared" si="18"/>
        <v>44178</v>
      </c>
      <c r="Q610" s="56">
        <f t="shared" si="19"/>
        <v>44191</v>
      </c>
    </row>
    <row r="611" spans="1:17" hidden="1" x14ac:dyDescent="0.35">
      <c r="A611" s="49" t="s">
        <v>686</v>
      </c>
      <c r="B611" s="60" t="s">
        <v>467</v>
      </c>
      <c r="C611" s="58">
        <v>45021.147202316999</v>
      </c>
      <c r="D611" s="60">
        <v>2663</v>
      </c>
      <c r="E611" s="60">
        <v>462</v>
      </c>
      <c r="F611" s="59">
        <v>73.298887413294679</v>
      </c>
      <c r="G611" s="59" t="s">
        <v>436</v>
      </c>
      <c r="H611" s="60" t="s">
        <v>472</v>
      </c>
      <c r="I611" s="60">
        <v>74138</v>
      </c>
      <c r="J611" s="60">
        <v>9050</v>
      </c>
      <c r="K611" s="60">
        <v>595</v>
      </c>
      <c r="L611" s="61">
        <v>6.5745856353591162E-2</v>
      </c>
      <c r="M611" s="60" t="s">
        <v>476</v>
      </c>
      <c r="N611" s="64">
        <v>20101.664578494445</v>
      </c>
      <c r="O611" s="56">
        <v>44196</v>
      </c>
      <c r="P611" s="56">
        <f t="shared" si="18"/>
        <v>44178</v>
      </c>
      <c r="Q611" s="56">
        <f t="shared" si="19"/>
        <v>44191</v>
      </c>
    </row>
    <row r="612" spans="1:17" hidden="1" x14ac:dyDescent="0.35">
      <c r="A612" s="49" t="s">
        <v>685</v>
      </c>
      <c r="B612" s="60" t="s">
        <v>467</v>
      </c>
      <c r="C612" s="58">
        <v>8853.2027967598096</v>
      </c>
      <c r="D612" s="60">
        <v>332</v>
      </c>
      <c r="E612" s="60">
        <v>82</v>
      </c>
      <c r="F612" s="59">
        <v>66.15846255421279</v>
      </c>
      <c r="G612" s="59" t="s">
        <v>436</v>
      </c>
      <c r="H612" s="60" t="s">
        <v>472</v>
      </c>
      <c r="I612" s="60">
        <v>7717</v>
      </c>
      <c r="J612" s="60">
        <v>906</v>
      </c>
      <c r="K612" s="60">
        <v>89</v>
      </c>
      <c r="L612" s="61">
        <v>9.8233995584988965E-2</v>
      </c>
      <c r="M612" s="60" t="s">
        <v>476</v>
      </c>
      <c r="N612" s="64">
        <v>10233.584622410181</v>
      </c>
      <c r="O612" s="56">
        <v>44196</v>
      </c>
      <c r="P612" s="56">
        <f t="shared" si="18"/>
        <v>44178</v>
      </c>
      <c r="Q612" s="56">
        <f t="shared" si="19"/>
        <v>44191</v>
      </c>
    </row>
    <row r="613" spans="1:17" hidden="1" x14ac:dyDescent="0.35">
      <c r="A613" s="49" t="s">
        <v>684</v>
      </c>
      <c r="B613" s="60" t="s">
        <v>470</v>
      </c>
      <c r="C613" s="58">
        <v>931.64345052579108</v>
      </c>
      <c r="D613" s="60">
        <v>17</v>
      </c>
      <c r="E613" s="60" t="s">
        <v>504</v>
      </c>
      <c r="F613" s="59">
        <v>30.667771619393374</v>
      </c>
      <c r="G613" s="59" t="s">
        <v>446</v>
      </c>
      <c r="H613" s="60" t="s">
        <v>476</v>
      </c>
      <c r="I613" s="60">
        <v>1073</v>
      </c>
      <c r="J613" s="60">
        <v>109</v>
      </c>
      <c r="K613" s="60">
        <v>5</v>
      </c>
      <c r="L613" s="61">
        <v>4.5871559633027525E-2</v>
      </c>
      <c r="M613" s="60" t="s">
        <v>491</v>
      </c>
      <c r="N613" s="64">
        <v>11699.754872798572</v>
      </c>
      <c r="O613" s="56">
        <v>44196</v>
      </c>
      <c r="P613" s="56">
        <f t="shared" si="18"/>
        <v>44178</v>
      </c>
      <c r="Q613" s="56">
        <f t="shared" si="19"/>
        <v>44191</v>
      </c>
    </row>
    <row r="614" spans="1:17" hidden="1" x14ac:dyDescent="0.35">
      <c r="A614" s="49" t="s">
        <v>683</v>
      </c>
      <c r="B614" s="60" t="s">
        <v>471</v>
      </c>
      <c r="C614" s="58">
        <v>21077.958151310399</v>
      </c>
      <c r="D614" s="60">
        <v>323</v>
      </c>
      <c r="E614" s="60">
        <v>68</v>
      </c>
      <c r="F614" s="59">
        <v>23.04370671141546</v>
      </c>
      <c r="G614" s="59" t="s">
        <v>440</v>
      </c>
      <c r="H614" s="60" t="s">
        <v>491</v>
      </c>
      <c r="I614" s="60">
        <v>15625</v>
      </c>
      <c r="J614" s="60">
        <v>1457</v>
      </c>
      <c r="K614" s="60">
        <v>72</v>
      </c>
      <c r="L614" s="61">
        <v>4.9416609471516812E-2</v>
      </c>
      <c r="M614" s="60" t="s">
        <v>491</v>
      </c>
      <c r="N614" s="64">
        <v>6912.4342573448921</v>
      </c>
      <c r="O614" s="56">
        <v>44196</v>
      </c>
      <c r="P614" s="56">
        <f t="shared" si="18"/>
        <v>44178</v>
      </c>
      <c r="Q614" s="56">
        <f t="shared" si="19"/>
        <v>44191</v>
      </c>
    </row>
    <row r="615" spans="1:17" hidden="1" x14ac:dyDescent="0.35">
      <c r="A615" s="49" t="s">
        <v>682</v>
      </c>
      <c r="B615" s="60" t="s">
        <v>467</v>
      </c>
      <c r="C615" s="58">
        <v>28486.308874618499</v>
      </c>
      <c r="D615" s="60">
        <v>2314</v>
      </c>
      <c r="E615" s="60">
        <v>417</v>
      </c>
      <c r="F615" s="59">
        <v>104.56150853666256</v>
      </c>
      <c r="G615" s="59" t="s">
        <v>436</v>
      </c>
      <c r="H615" s="60" t="s">
        <v>472</v>
      </c>
      <c r="I615" s="60">
        <v>39969</v>
      </c>
      <c r="J615" s="60">
        <v>4861</v>
      </c>
      <c r="K615" s="60">
        <v>511</v>
      </c>
      <c r="L615" s="61">
        <v>0.10512240279777824</v>
      </c>
      <c r="M615" s="60" t="s">
        <v>476</v>
      </c>
      <c r="N615" s="64">
        <v>17064.337894374181</v>
      </c>
      <c r="O615" s="56">
        <v>44196</v>
      </c>
      <c r="P615" s="56">
        <f t="shared" si="18"/>
        <v>44178</v>
      </c>
      <c r="Q615" s="56">
        <f t="shared" si="19"/>
        <v>44191</v>
      </c>
    </row>
    <row r="616" spans="1:17" hidden="1" x14ac:dyDescent="0.35">
      <c r="A616" s="49" t="s">
        <v>681</v>
      </c>
      <c r="B616" s="60" t="s">
        <v>470</v>
      </c>
      <c r="C616" s="58">
        <v>620.40356759031897</v>
      </c>
      <c r="D616" s="60">
        <v>7</v>
      </c>
      <c r="E616" s="60" t="s">
        <v>504</v>
      </c>
      <c r="F616" s="59">
        <v>11.513243179113857</v>
      </c>
      <c r="G616" s="65" t="s">
        <v>446</v>
      </c>
      <c r="H616" s="60" t="s">
        <v>491</v>
      </c>
      <c r="I616" s="60">
        <v>462</v>
      </c>
      <c r="J616" s="60">
        <v>54</v>
      </c>
      <c r="K616" s="60">
        <v>1</v>
      </c>
      <c r="L616" s="61">
        <v>1.8518518518518517E-2</v>
      </c>
      <c r="M616" s="60" t="s">
        <v>491</v>
      </c>
      <c r="N616" s="64">
        <v>8704.011843410075</v>
      </c>
      <c r="O616" s="56">
        <v>44196</v>
      </c>
      <c r="P616" s="56">
        <f t="shared" si="18"/>
        <v>44178</v>
      </c>
      <c r="Q616" s="56">
        <f t="shared" si="19"/>
        <v>44191</v>
      </c>
    </row>
    <row r="617" spans="1:17" hidden="1" x14ac:dyDescent="0.35">
      <c r="A617" s="49" t="s">
        <v>680</v>
      </c>
      <c r="B617" s="60" t="s">
        <v>460</v>
      </c>
      <c r="C617" s="58">
        <v>18099.241781728299</v>
      </c>
      <c r="D617" s="60">
        <v>511</v>
      </c>
      <c r="E617" s="60">
        <v>85</v>
      </c>
      <c r="F617" s="59">
        <v>33.545209488045252</v>
      </c>
      <c r="G617" s="59" t="s">
        <v>436</v>
      </c>
      <c r="H617" s="60" t="s">
        <v>491</v>
      </c>
      <c r="I617" s="60">
        <v>17298</v>
      </c>
      <c r="J617" s="60">
        <v>1857</v>
      </c>
      <c r="K617" s="60">
        <v>93</v>
      </c>
      <c r="L617" s="61">
        <v>5.0080775444264945E-2</v>
      </c>
      <c r="M617" s="60" t="s">
        <v>491</v>
      </c>
      <c r="N617" s="64">
        <v>10260.098309061181</v>
      </c>
      <c r="O617" s="56">
        <v>44196</v>
      </c>
      <c r="P617" s="56">
        <f t="shared" si="18"/>
        <v>44178</v>
      </c>
      <c r="Q617" s="56">
        <f t="shared" si="19"/>
        <v>44191</v>
      </c>
    </row>
    <row r="618" spans="1:17" hidden="1" x14ac:dyDescent="0.35">
      <c r="A618" s="49" t="s">
        <v>679</v>
      </c>
      <c r="B618" s="60" t="s">
        <v>469</v>
      </c>
      <c r="C618" s="58">
        <v>14013.208647597899</v>
      </c>
      <c r="D618" s="60">
        <v>709</v>
      </c>
      <c r="E618" s="60">
        <v>106</v>
      </c>
      <c r="F618" s="59">
        <v>54.030656089078086</v>
      </c>
      <c r="G618" s="59" t="s">
        <v>436</v>
      </c>
      <c r="H618" s="60" t="s">
        <v>472</v>
      </c>
      <c r="I618" s="60">
        <v>10751</v>
      </c>
      <c r="J618" s="60">
        <v>1103</v>
      </c>
      <c r="K618" s="60">
        <v>124</v>
      </c>
      <c r="L618" s="61">
        <v>0.11242067089755213</v>
      </c>
      <c r="M618" s="60" t="s">
        <v>476</v>
      </c>
      <c r="N618" s="64">
        <v>7871.1452012032432</v>
      </c>
      <c r="O618" s="56">
        <v>44196</v>
      </c>
      <c r="P618" s="56">
        <f t="shared" si="18"/>
        <v>44178</v>
      </c>
      <c r="Q618" s="56">
        <f t="shared" si="19"/>
        <v>44191</v>
      </c>
    </row>
    <row r="619" spans="1:17" hidden="1" x14ac:dyDescent="0.35">
      <c r="A619" s="49" t="s">
        <v>678</v>
      </c>
      <c r="B619" s="60" t="s">
        <v>461</v>
      </c>
      <c r="C619" s="58">
        <v>18279.738978438399</v>
      </c>
      <c r="D619" s="60">
        <v>439</v>
      </c>
      <c r="E619" s="60">
        <v>69</v>
      </c>
      <c r="F619" s="59">
        <v>26.961935476129355</v>
      </c>
      <c r="G619" s="59" t="s">
        <v>440</v>
      </c>
      <c r="H619" s="60" t="s">
        <v>491</v>
      </c>
      <c r="I619" s="60">
        <v>19679</v>
      </c>
      <c r="J619" s="60">
        <v>1983</v>
      </c>
      <c r="K619" s="60">
        <v>82</v>
      </c>
      <c r="L619" s="61">
        <v>4.1351487644982352E-2</v>
      </c>
      <c r="M619" s="60" t="s">
        <v>491</v>
      </c>
      <c r="N619" s="64">
        <v>10848.076125917438</v>
      </c>
      <c r="O619" s="56">
        <v>44196</v>
      </c>
      <c r="P619" s="56">
        <f t="shared" si="18"/>
        <v>44178</v>
      </c>
      <c r="Q619" s="56">
        <f t="shared" si="19"/>
        <v>44191</v>
      </c>
    </row>
    <row r="620" spans="1:17" hidden="1" x14ac:dyDescent="0.35">
      <c r="A620" s="49" t="s">
        <v>677</v>
      </c>
      <c r="B620" s="60" t="s">
        <v>470</v>
      </c>
      <c r="C620" s="58">
        <v>3054.0870162720894</v>
      </c>
      <c r="D620" s="60">
        <v>49</v>
      </c>
      <c r="E620" s="60">
        <v>7</v>
      </c>
      <c r="F620" s="59">
        <v>16.37150471928318</v>
      </c>
      <c r="G620" s="59" t="s">
        <v>446</v>
      </c>
      <c r="H620" s="60" t="s">
        <v>491</v>
      </c>
      <c r="I620" s="60">
        <v>7127</v>
      </c>
      <c r="J620" s="60">
        <v>435</v>
      </c>
      <c r="K620" s="60">
        <v>7</v>
      </c>
      <c r="L620" s="61">
        <v>1.6091954022988506E-2</v>
      </c>
      <c r="M620" s="60" t="s">
        <v>491</v>
      </c>
      <c r="N620" s="64">
        <v>14243.209105776366</v>
      </c>
      <c r="O620" s="56">
        <v>44196</v>
      </c>
      <c r="P620" s="56">
        <f t="shared" si="18"/>
        <v>44178</v>
      </c>
      <c r="Q620" s="56">
        <f t="shared" si="19"/>
        <v>44191</v>
      </c>
    </row>
    <row r="621" spans="1:17" hidden="1" x14ac:dyDescent="0.35">
      <c r="A621" s="49" t="s">
        <v>676</v>
      </c>
      <c r="B621" s="60" t="s">
        <v>466</v>
      </c>
      <c r="C621" s="58">
        <v>1830.68334983656</v>
      </c>
      <c r="D621" s="60">
        <v>21</v>
      </c>
      <c r="E621" s="60" t="s">
        <v>504</v>
      </c>
      <c r="F621" s="59">
        <v>3.9017436540813262</v>
      </c>
      <c r="G621" s="65" t="s">
        <v>446</v>
      </c>
      <c r="H621" s="60" t="s">
        <v>476</v>
      </c>
      <c r="I621" s="60">
        <v>3325</v>
      </c>
      <c r="J621" s="60">
        <v>359</v>
      </c>
      <c r="K621" s="60">
        <v>1</v>
      </c>
      <c r="L621" s="61">
        <v>2.7855153203342618E-3</v>
      </c>
      <c r="M621" s="60" t="s">
        <v>472</v>
      </c>
      <c r="N621" s="64">
        <v>19610.163605412748</v>
      </c>
      <c r="O621" s="56">
        <v>44196</v>
      </c>
      <c r="P621" s="56">
        <f t="shared" si="18"/>
        <v>44178</v>
      </c>
      <c r="Q621" s="56">
        <f t="shared" si="19"/>
        <v>44191</v>
      </c>
    </row>
    <row r="622" spans="1:17" hidden="1" x14ac:dyDescent="0.35">
      <c r="A622" s="49" t="s">
        <v>675</v>
      </c>
      <c r="B622" s="60" t="s">
        <v>463</v>
      </c>
      <c r="C622" s="58">
        <v>3773.5522642548599</v>
      </c>
      <c r="D622" s="60">
        <v>87</v>
      </c>
      <c r="E622" s="60">
        <v>18</v>
      </c>
      <c r="F622" s="59">
        <v>34.071723290896777</v>
      </c>
      <c r="G622" s="59" t="s">
        <v>440</v>
      </c>
      <c r="H622" s="60" t="s">
        <v>472</v>
      </c>
      <c r="I622" s="60">
        <v>4693</v>
      </c>
      <c r="J622" s="60">
        <v>480</v>
      </c>
      <c r="K622" s="60">
        <v>19</v>
      </c>
      <c r="L622" s="61">
        <v>3.9583333333333331E-2</v>
      </c>
      <c r="M622" s="60" t="s">
        <v>472</v>
      </c>
      <c r="N622" s="64">
        <v>12720.110028601464</v>
      </c>
      <c r="O622" s="56">
        <v>44196</v>
      </c>
      <c r="P622" s="56">
        <f t="shared" si="18"/>
        <v>44178</v>
      </c>
      <c r="Q622" s="56">
        <f t="shared" si="19"/>
        <v>44191</v>
      </c>
    </row>
    <row r="623" spans="1:17" hidden="1" x14ac:dyDescent="0.35">
      <c r="A623" s="49" t="s">
        <v>674</v>
      </c>
      <c r="B623" s="60" t="s">
        <v>463</v>
      </c>
      <c r="C623" s="58">
        <v>8525.6886385726593</v>
      </c>
      <c r="D623" s="60">
        <v>622</v>
      </c>
      <c r="E623" s="60">
        <v>91</v>
      </c>
      <c r="F623" s="59">
        <v>76.240175727179817</v>
      </c>
      <c r="G623" s="59" t="s">
        <v>436</v>
      </c>
      <c r="H623" s="60" t="s">
        <v>491</v>
      </c>
      <c r="I623" s="60">
        <v>8511</v>
      </c>
      <c r="J623" s="60">
        <v>664</v>
      </c>
      <c r="K623" s="60">
        <v>97</v>
      </c>
      <c r="L623" s="61">
        <v>0.1460843373493976</v>
      </c>
      <c r="M623" s="60" t="s">
        <v>491</v>
      </c>
      <c r="N623" s="64">
        <v>7788.2271819765228</v>
      </c>
      <c r="O623" s="56">
        <v>44196</v>
      </c>
      <c r="P623" s="56">
        <f t="shared" si="18"/>
        <v>44178</v>
      </c>
      <c r="Q623" s="56">
        <f t="shared" si="19"/>
        <v>44191</v>
      </c>
    </row>
    <row r="624" spans="1:17" hidden="1" x14ac:dyDescent="0.35">
      <c r="A624" s="49" t="s">
        <v>673</v>
      </c>
      <c r="B624" s="60" t="s">
        <v>458</v>
      </c>
      <c r="C624" s="58">
        <v>39496.6261109037</v>
      </c>
      <c r="D624" s="60">
        <v>1514</v>
      </c>
      <c r="E624" s="60">
        <v>304</v>
      </c>
      <c r="F624" s="59">
        <v>54.977571130540504</v>
      </c>
      <c r="G624" s="59" t="s">
        <v>436</v>
      </c>
      <c r="H624" s="60" t="s">
        <v>472</v>
      </c>
      <c r="I624" s="60">
        <v>44654</v>
      </c>
      <c r="J624" s="60">
        <v>4785</v>
      </c>
      <c r="K624" s="60">
        <v>327</v>
      </c>
      <c r="L624" s="61">
        <v>6.8338557993730412E-2</v>
      </c>
      <c r="M624" s="60" t="s">
        <v>472</v>
      </c>
      <c r="N624" s="64">
        <v>12114.95884879904</v>
      </c>
      <c r="O624" s="56">
        <v>44196</v>
      </c>
      <c r="P624" s="56">
        <f t="shared" si="18"/>
        <v>44178</v>
      </c>
      <c r="Q624" s="56">
        <f t="shared" si="19"/>
        <v>44191</v>
      </c>
    </row>
    <row r="625" spans="1:17" hidden="1" x14ac:dyDescent="0.35">
      <c r="A625" s="49" t="s">
        <v>672</v>
      </c>
      <c r="B625" s="60" t="s">
        <v>466</v>
      </c>
      <c r="C625" s="58">
        <v>1742.38402050019</v>
      </c>
      <c r="D625" s="60">
        <v>18</v>
      </c>
      <c r="E625" s="60" t="s">
        <v>504</v>
      </c>
      <c r="F625" s="59">
        <v>16.397894055081217</v>
      </c>
      <c r="G625" s="59" t="s">
        <v>446</v>
      </c>
      <c r="H625" s="60" t="s">
        <v>472</v>
      </c>
      <c r="I625" s="60">
        <v>2102</v>
      </c>
      <c r="J625" s="60">
        <v>208</v>
      </c>
      <c r="K625" s="60">
        <v>4</v>
      </c>
      <c r="L625" s="61">
        <v>1.9230769230769232E-2</v>
      </c>
      <c r="M625" s="60" t="s">
        <v>472</v>
      </c>
      <c r="N625" s="64">
        <v>11937.666872099124</v>
      </c>
      <c r="O625" s="56">
        <v>44196</v>
      </c>
      <c r="P625" s="56">
        <f t="shared" si="18"/>
        <v>44178</v>
      </c>
      <c r="Q625" s="56">
        <f t="shared" si="19"/>
        <v>44191</v>
      </c>
    </row>
    <row r="626" spans="1:17" hidden="1" x14ac:dyDescent="0.35">
      <c r="A626" s="49" t="s">
        <v>671</v>
      </c>
      <c r="B626" s="60" t="s">
        <v>469</v>
      </c>
      <c r="C626" s="58">
        <v>18521.118345707095</v>
      </c>
      <c r="D626" s="60">
        <v>1105</v>
      </c>
      <c r="E626" s="60">
        <v>211</v>
      </c>
      <c r="F626" s="59">
        <v>81.374290094754969</v>
      </c>
      <c r="G626" s="59" t="s">
        <v>436</v>
      </c>
      <c r="H626" s="60" t="s">
        <v>472</v>
      </c>
      <c r="I626" s="60">
        <v>19132</v>
      </c>
      <c r="J626" s="60">
        <v>1982</v>
      </c>
      <c r="K626" s="60">
        <v>243</v>
      </c>
      <c r="L626" s="61">
        <v>0.12260343087790111</v>
      </c>
      <c r="M626" s="60" t="s">
        <v>491</v>
      </c>
      <c r="N626" s="64">
        <v>10701.297637674221</v>
      </c>
      <c r="O626" s="56">
        <v>44196</v>
      </c>
      <c r="P626" s="56">
        <f t="shared" si="18"/>
        <v>44178</v>
      </c>
      <c r="Q626" s="56">
        <f t="shared" si="19"/>
        <v>44191</v>
      </c>
    </row>
    <row r="627" spans="1:17" hidden="1" x14ac:dyDescent="0.35">
      <c r="A627" s="49" t="s">
        <v>670</v>
      </c>
      <c r="B627" s="60" t="s">
        <v>463</v>
      </c>
      <c r="C627" s="58">
        <v>75646.311561113689</v>
      </c>
      <c r="D627" s="60">
        <v>3129</v>
      </c>
      <c r="E627" s="60">
        <v>413</v>
      </c>
      <c r="F627" s="59">
        <v>38.997274805880423</v>
      </c>
      <c r="G627" s="59" t="s">
        <v>440</v>
      </c>
      <c r="H627" s="60" t="s">
        <v>472</v>
      </c>
      <c r="I627" s="60">
        <v>259921</v>
      </c>
      <c r="J627" s="60">
        <v>21636</v>
      </c>
      <c r="K627" s="60">
        <v>483</v>
      </c>
      <c r="L627" s="61">
        <v>2.2323904603438714E-2</v>
      </c>
      <c r="M627" s="60" t="s">
        <v>491</v>
      </c>
      <c r="N627" s="64">
        <v>28601.526701695897</v>
      </c>
      <c r="O627" s="56">
        <v>44196</v>
      </c>
      <c r="P627" s="56">
        <f t="shared" si="18"/>
        <v>44178</v>
      </c>
      <c r="Q627" s="56">
        <f t="shared" si="19"/>
        <v>44191</v>
      </c>
    </row>
    <row r="628" spans="1:17" hidden="1" x14ac:dyDescent="0.35">
      <c r="A628" s="49" t="s">
        <v>669</v>
      </c>
      <c r="B628" s="60" t="s">
        <v>464</v>
      </c>
      <c r="C628" s="58">
        <v>18076.3739585127</v>
      </c>
      <c r="D628" s="60">
        <v>530</v>
      </c>
      <c r="E628" s="60">
        <v>98</v>
      </c>
      <c r="F628" s="59">
        <v>38.724580582730709</v>
      </c>
      <c r="G628" s="59" t="s">
        <v>436</v>
      </c>
      <c r="H628" s="60" t="s">
        <v>476</v>
      </c>
      <c r="I628" s="60">
        <v>24559</v>
      </c>
      <c r="J628" s="60">
        <v>2227</v>
      </c>
      <c r="K628" s="60">
        <v>120</v>
      </c>
      <c r="L628" s="61">
        <v>5.3884149079479117E-2</v>
      </c>
      <c r="M628" s="60" t="s">
        <v>491</v>
      </c>
      <c r="N628" s="64">
        <v>12319.948708248758</v>
      </c>
      <c r="O628" s="56">
        <v>44196</v>
      </c>
      <c r="P628" s="56">
        <f t="shared" si="18"/>
        <v>44178</v>
      </c>
      <c r="Q628" s="56">
        <f t="shared" si="19"/>
        <v>44191</v>
      </c>
    </row>
    <row r="629" spans="1:17" hidden="1" x14ac:dyDescent="0.35">
      <c r="A629" s="49" t="s">
        <v>668</v>
      </c>
      <c r="B629" s="60" t="s">
        <v>464</v>
      </c>
      <c r="C629" s="58">
        <v>6017.9931220796398</v>
      </c>
      <c r="D629" s="60">
        <v>169</v>
      </c>
      <c r="E629" s="60">
        <v>47</v>
      </c>
      <c r="F629" s="59">
        <v>55.785089631055072</v>
      </c>
      <c r="G629" s="59" t="s">
        <v>436</v>
      </c>
      <c r="H629" s="60" t="s">
        <v>491</v>
      </c>
      <c r="I629" s="60">
        <v>6042</v>
      </c>
      <c r="J629" s="60">
        <v>740</v>
      </c>
      <c r="K629" s="60">
        <v>51</v>
      </c>
      <c r="L629" s="61">
        <v>6.8918918918918923E-2</v>
      </c>
      <c r="M629" s="60" t="s">
        <v>491</v>
      </c>
      <c r="N629" s="64">
        <v>12296.458054845332</v>
      </c>
      <c r="O629" s="56">
        <v>44196</v>
      </c>
      <c r="P629" s="56">
        <f t="shared" si="18"/>
        <v>44178</v>
      </c>
      <c r="Q629" s="56">
        <f t="shared" si="19"/>
        <v>44191</v>
      </c>
    </row>
    <row r="630" spans="1:17" hidden="1" x14ac:dyDescent="0.35">
      <c r="A630" s="49" t="s">
        <v>667</v>
      </c>
      <c r="B630" s="60" t="s">
        <v>458</v>
      </c>
      <c r="C630" s="58">
        <v>9670.1945178593596</v>
      </c>
      <c r="D630" s="60">
        <v>258</v>
      </c>
      <c r="E630" s="60">
        <v>65</v>
      </c>
      <c r="F630" s="59">
        <v>48.012034652276142</v>
      </c>
      <c r="G630" s="59" t="s">
        <v>436</v>
      </c>
      <c r="H630" s="60" t="s">
        <v>491</v>
      </c>
      <c r="I630" s="60">
        <v>16701</v>
      </c>
      <c r="J630" s="60">
        <v>1559</v>
      </c>
      <c r="K630" s="60">
        <v>68</v>
      </c>
      <c r="L630" s="61">
        <v>4.3617703656189867E-2</v>
      </c>
      <c r="M630" s="60" t="s">
        <v>472</v>
      </c>
      <c r="N630" s="64">
        <v>16121.702589547369</v>
      </c>
      <c r="O630" s="56">
        <v>44196</v>
      </c>
      <c r="P630" s="56">
        <f t="shared" si="18"/>
        <v>44178</v>
      </c>
      <c r="Q630" s="56">
        <f t="shared" si="19"/>
        <v>44191</v>
      </c>
    </row>
    <row r="631" spans="1:17" hidden="1" x14ac:dyDescent="0.35">
      <c r="A631" s="49" t="s">
        <v>666</v>
      </c>
      <c r="B631" s="60" t="s">
        <v>458</v>
      </c>
      <c r="C631" s="58">
        <v>16769.949417917</v>
      </c>
      <c r="D631" s="60">
        <v>918</v>
      </c>
      <c r="E631" s="60">
        <v>171</v>
      </c>
      <c r="F631" s="59">
        <v>72.834362286364325</v>
      </c>
      <c r="G631" s="59" t="s">
        <v>436</v>
      </c>
      <c r="H631" s="60" t="s">
        <v>472</v>
      </c>
      <c r="I631" s="60">
        <v>16359</v>
      </c>
      <c r="J631" s="60">
        <v>1576</v>
      </c>
      <c r="K631" s="60">
        <v>198</v>
      </c>
      <c r="L631" s="61">
        <v>0.12563451776649745</v>
      </c>
      <c r="M631" s="60" t="s">
        <v>472</v>
      </c>
      <c r="N631" s="64">
        <v>9397.7623946569747</v>
      </c>
      <c r="O631" s="56">
        <v>44196</v>
      </c>
      <c r="P631" s="56">
        <f t="shared" si="18"/>
        <v>44178</v>
      </c>
      <c r="Q631" s="56">
        <f t="shared" si="19"/>
        <v>44191</v>
      </c>
    </row>
    <row r="632" spans="1:17" hidden="1" x14ac:dyDescent="0.35">
      <c r="A632" s="49" t="s">
        <v>665</v>
      </c>
      <c r="B632" s="60" t="s">
        <v>465</v>
      </c>
      <c r="C632" s="58">
        <v>9799.8531367531396</v>
      </c>
      <c r="D632" s="60">
        <v>273</v>
      </c>
      <c r="E632" s="60">
        <v>36</v>
      </c>
      <c r="F632" s="59">
        <v>26.239460281141834</v>
      </c>
      <c r="G632" s="59" t="s">
        <v>436</v>
      </c>
      <c r="H632" s="60" t="s">
        <v>476</v>
      </c>
      <c r="I632" s="60">
        <v>7863</v>
      </c>
      <c r="J632" s="60">
        <v>704</v>
      </c>
      <c r="K632" s="60">
        <v>38</v>
      </c>
      <c r="L632" s="61">
        <v>5.3977272727272728E-2</v>
      </c>
      <c r="M632" s="60" t="s">
        <v>476</v>
      </c>
      <c r="N632" s="64">
        <v>7183.7811258592728</v>
      </c>
      <c r="O632" s="56">
        <v>44196</v>
      </c>
      <c r="P632" s="56">
        <f t="shared" si="18"/>
        <v>44178</v>
      </c>
      <c r="Q632" s="56">
        <f t="shared" si="19"/>
        <v>44191</v>
      </c>
    </row>
    <row r="633" spans="1:17" hidden="1" x14ac:dyDescent="0.35">
      <c r="A633" s="49" t="s">
        <v>664</v>
      </c>
      <c r="B633" s="60" t="s">
        <v>458</v>
      </c>
      <c r="C633" s="58">
        <v>11469.995289915099</v>
      </c>
      <c r="D633" s="60">
        <v>404</v>
      </c>
      <c r="E633" s="60">
        <v>91</v>
      </c>
      <c r="F633" s="59">
        <v>56.669596069625875</v>
      </c>
      <c r="G633" s="59" t="s">
        <v>436</v>
      </c>
      <c r="H633" s="60" t="s">
        <v>472</v>
      </c>
      <c r="I633" s="60">
        <v>11370</v>
      </c>
      <c r="J633" s="60">
        <v>1146</v>
      </c>
      <c r="K633" s="60">
        <v>95</v>
      </c>
      <c r="L633" s="61">
        <v>8.2897033158813263E-2</v>
      </c>
      <c r="M633" s="60" t="s">
        <v>491</v>
      </c>
      <c r="N633" s="64">
        <v>9991.2857070448081</v>
      </c>
      <c r="O633" s="56">
        <v>44196</v>
      </c>
      <c r="P633" s="56">
        <f t="shared" si="18"/>
        <v>44178</v>
      </c>
      <c r="Q633" s="56">
        <f t="shared" si="19"/>
        <v>44191</v>
      </c>
    </row>
    <row r="634" spans="1:17" hidden="1" x14ac:dyDescent="0.35">
      <c r="A634" s="49" t="s">
        <v>663</v>
      </c>
      <c r="B634" s="60" t="s">
        <v>465</v>
      </c>
      <c r="C634" s="58">
        <v>156244.697877948</v>
      </c>
      <c r="D634" s="60">
        <v>10995</v>
      </c>
      <c r="E634" s="60">
        <v>1669</v>
      </c>
      <c r="F634" s="59">
        <v>76.299731980288428</v>
      </c>
      <c r="G634" s="59" t="s">
        <v>436</v>
      </c>
      <c r="H634" s="60" t="s">
        <v>472</v>
      </c>
      <c r="I634" s="60">
        <v>190736</v>
      </c>
      <c r="J634" s="60">
        <v>18244</v>
      </c>
      <c r="K634" s="60">
        <v>2110</v>
      </c>
      <c r="L634" s="61">
        <v>0.1156544617408463</v>
      </c>
      <c r="M634" s="60" t="s">
        <v>491</v>
      </c>
      <c r="N634" s="64">
        <v>11676.556227368093</v>
      </c>
      <c r="O634" s="56">
        <v>44196</v>
      </c>
      <c r="P634" s="56">
        <f t="shared" si="18"/>
        <v>44178</v>
      </c>
      <c r="Q634" s="56">
        <f t="shared" si="19"/>
        <v>44191</v>
      </c>
    </row>
    <row r="635" spans="1:17" hidden="1" x14ac:dyDescent="0.35">
      <c r="A635" s="49" t="s">
        <v>662</v>
      </c>
      <c r="B635" s="60" t="s">
        <v>458</v>
      </c>
      <c r="C635" s="58">
        <v>7859.1059753857699</v>
      </c>
      <c r="D635" s="60">
        <v>399</v>
      </c>
      <c r="E635" s="60">
        <v>76</v>
      </c>
      <c r="F635" s="59">
        <v>69.073650941638604</v>
      </c>
      <c r="G635" s="59" t="s">
        <v>436</v>
      </c>
      <c r="H635" s="60" t="s">
        <v>491</v>
      </c>
      <c r="I635" s="60">
        <v>10619</v>
      </c>
      <c r="J635" s="60">
        <v>1111</v>
      </c>
      <c r="K635" s="60">
        <v>81</v>
      </c>
      <c r="L635" s="61">
        <v>7.2907290729072913E-2</v>
      </c>
      <c r="M635" s="60" t="s">
        <v>491</v>
      </c>
      <c r="N635" s="64">
        <v>14136.467983503248</v>
      </c>
      <c r="O635" s="56">
        <v>44196</v>
      </c>
      <c r="P635" s="56">
        <f t="shared" si="18"/>
        <v>44178</v>
      </c>
      <c r="Q635" s="56">
        <f t="shared" si="19"/>
        <v>44191</v>
      </c>
    </row>
    <row r="636" spans="1:17" hidden="1" x14ac:dyDescent="0.35">
      <c r="A636" s="49" t="s">
        <v>661</v>
      </c>
      <c r="B636" s="60" t="s">
        <v>470</v>
      </c>
      <c r="C636" s="58">
        <v>1706.19112247767</v>
      </c>
      <c r="D636" s="60">
        <v>27</v>
      </c>
      <c r="E636" s="60" t="s">
        <v>504</v>
      </c>
      <c r="F636" s="59">
        <v>4.1864343617522399</v>
      </c>
      <c r="G636" s="65" t="s">
        <v>446</v>
      </c>
      <c r="H636" s="60" t="s">
        <v>472</v>
      </c>
      <c r="I636" s="60">
        <v>2275</v>
      </c>
      <c r="J636" s="60">
        <v>299</v>
      </c>
      <c r="K636" s="60">
        <v>1</v>
      </c>
      <c r="L636" s="61">
        <v>3.3444816053511705E-3</v>
      </c>
      <c r="M636" s="60" t="s">
        <v>472</v>
      </c>
      <c r="N636" s="64">
        <v>17524.414238294878</v>
      </c>
      <c r="O636" s="56">
        <v>44196</v>
      </c>
      <c r="P636" s="56">
        <f t="shared" si="18"/>
        <v>44178</v>
      </c>
      <c r="Q636" s="56">
        <f t="shared" si="19"/>
        <v>44191</v>
      </c>
    </row>
    <row r="637" spans="1:17" hidden="1" x14ac:dyDescent="0.35">
      <c r="A637" s="49" t="s">
        <v>660</v>
      </c>
      <c r="B637" s="60" t="s">
        <v>463</v>
      </c>
      <c r="C637" s="58">
        <v>22263.862733642905</v>
      </c>
      <c r="D637" s="60">
        <v>1312</v>
      </c>
      <c r="E637" s="60">
        <v>286</v>
      </c>
      <c r="F637" s="59">
        <v>91.756635732854335</v>
      </c>
      <c r="G637" s="59" t="s">
        <v>436</v>
      </c>
      <c r="H637" s="60" t="s">
        <v>472</v>
      </c>
      <c r="I637" s="60">
        <v>33548</v>
      </c>
      <c r="J637" s="60">
        <v>4737</v>
      </c>
      <c r="K637" s="60">
        <v>322</v>
      </c>
      <c r="L637" s="61">
        <v>6.7975511927380203E-2</v>
      </c>
      <c r="M637" s="60" t="s">
        <v>472</v>
      </c>
      <c r="N637" s="64">
        <v>21276.63135850152</v>
      </c>
      <c r="O637" s="56">
        <v>44196</v>
      </c>
      <c r="P637" s="56">
        <f t="shared" si="18"/>
        <v>44178</v>
      </c>
      <c r="Q637" s="56">
        <f t="shared" si="19"/>
        <v>44191</v>
      </c>
    </row>
    <row r="638" spans="1:17" hidden="1" x14ac:dyDescent="0.35">
      <c r="A638" s="49" t="s">
        <v>659</v>
      </c>
      <c r="B638" s="60" t="s">
        <v>461</v>
      </c>
      <c r="C638" s="58">
        <v>27679.346149202895</v>
      </c>
      <c r="D638" s="60">
        <v>1502</v>
      </c>
      <c r="E638" s="60">
        <v>274</v>
      </c>
      <c r="F638" s="59">
        <v>70.707698317477011</v>
      </c>
      <c r="G638" s="59" t="s">
        <v>436</v>
      </c>
      <c r="H638" s="60" t="s">
        <v>491</v>
      </c>
      <c r="I638" s="60">
        <v>29842</v>
      </c>
      <c r="J638" s="60">
        <v>3075</v>
      </c>
      <c r="K638" s="60">
        <v>300</v>
      </c>
      <c r="L638" s="61">
        <v>9.7560975609756101E-2</v>
      </c>
      <c r="M638" s="60" t="s">
        <v>491</v>
      </c>
      <c r="N638" s="64">
        <v>11109.366469224033</v>
      </c>
      <c r="O638" s="56">
        <v>44196</v>
      </c>
      <c r="P638" s="56">
        <f t="shared" si="18"/>
        <v>44178</v>
      </c>
      <c r="Q638" s="56">
        <f t="shared" si="19"/>
        <v>44191</v>
      </c>
    </row>
    <row r="639" spans="1:17" hidden="1" x14ac:dyDescent="0.35">
      <c r="A639" s="49" t="s">
        <v>658</v>
      </c>
      <c r="B639" s="60" t="s">
        <v>463</v>
      </c>
      <c r="C639" s="58">
        <v>7245.13131941554</v>
      </c>
      <c r="D639" s="60">
        <v>128</v>
      </c>
      <c r="E639" s="60">
        <v>20</v>
      </c>
      <c r="F639" s="59">
        <v>19.717674747221427</v>
      </c>
      <c r="G639" s="59" t="s">
        <v>440</v>
      </c>
      <c r="H639" s="60" t="s">
        <v>491</v>
      </c>
      <c r="I639" s="60">
        <v>7543</v>
      </c>
      <c r="J639" s="60">
        <v>665</v>
      </c>
      <c r="K639" s="60">
        <v>24</v>
      </c>
      <c r="L639" s="61">
        <v>3.6090225563909777E-2</v>
      </c>
      <c r="M639" s="60" t="s">
        <v>491</v>
      </c>
      <c r="N639" s="64">
        <v>9178.577594831575</v>
      </c>
      <c r="O639" s="56">
        <v>44196</v>
      </c>
      <c r="P639" s="56">
        <f t="shared" si="18"/>
        <v>44178</v>
      </c>
      <c r="Q639" s="56">
        <f t="shared" si="19"/>
        <v>44191</v>
      </c>
    </row>
    <row r="640" spans="1:17" hidden="1" x14ac:dyDescent="0.35">
      <c r="A640" s="49" t="s">
        <v>657</v>
      </c>
      <c r="B640" s="60" t="s">
        <v>458</v>
      </c>
      <c r="C640" s="58">
        <v>10569.007528721701</v>
      </c>
      <c r="D640" s="60">
        <v>268</v>
      </c>
      <c r="E640" s="60">
        <v>67</v>
      </c>
      <c r="F640" s="59">
        <v>45.280640331733288</v>
      </c>
      <c r="G640" s="59" t="s">
        <v>436</v>
      </c>
      <c r="H640" s="60" t="s">
        <v>491</v>
      </c>
      <c r="I640" s="60">
        <v>8459</v>
      </c>
      <c r="J640" s="60">
        <v>878</v>
      </c>
      <c r="K640" s="60">
        <v>72</v>
      </c>
      <c r="L640" s="61">
        <v>8.2004555808656038E-2</v>
      </c>
      <c r="M640" s="60" t="s">
        <v>491</v>
      </c>
      <c r="N640" s="64">
        <v>8307.307924741277</v>
      </c>
      <c r="O640" s="56">
        <v>44196</v>
      </c>
      <c r="P640" s="56">
        <f t="shared" si="18"/>
        <v>44178</v>
      </c>
      <c r="Q640" s="56">
        <f t="shared" si="19"/>
        <v>44191</v>
      </c>
    </row>
    <row r="641" spans="1:17" hidden="1" x14ac:dyDescent="0.35">
      <c r="A641" s="49" t="s">
        <v>656</v>
      </c>
      <c r="B641" s="60" t="s">
        <v>463</v>
      </c>
      <c r="C641" s="58">
        <v>17809.806181656801</v>
      </c>
      <c r="D641" s="60">
        <v>411</v>
      </c>
      <c r="E641" s="60">
        <v>60</v>
      </c>
      <c r="F641" s="59">
        <v>24.063789588728675</v>
      </c>
      <c r="G641" s="59" t="s">
        <v>440</v>
      </c>
      <c r="H641" s="60" t="s">
        <v>491</v>
      </c>
      <c r="I641" s="60">
        <v>21366</v>
      </c>
      <c r="J641" s="60">
        <v>2469</v>
      </c>
      <c r="K641" s="60">
        <v>64</v>
      </c>
      <c r="L641" s="61">
        <v>2.5921425678412314E-2</v>
      </c>
      <c r="M641" s="60" t="s">
        <v>491</v>
      </c>
      <c r="N641" s="64">
        <v>13863.149182066592</v>
      </c>
      <c r="O641" s="56">
        <v>44196</v>
      </c>
      <c r="P641" s="56">
        <f t="shared" si="18"/>
        <v>44178</v>
      </c>
      <c r="Q641" s="56">
        <f t="shared" si="19"/>
        <v>44191</v>
      </c>
    </row>
    <row r="642" spans="1:17" hidden="1" x14ac:dyDescent="0.35">
      <c r="A642" s="49" t="s">
        <v>655</v>
      </c>
      <c r="B642" s="60" t="s">
        <v>466</v>
      </c>
      <c r="C642" s="58">
        <v>3720.87322110892</v>
      </c>
      <c r="D642" s="60">
        <v>89</v>
      </c>
      <c r="E642" s="60">
        <v>8</v>
      </c>
      <c r="F642" s="59">
        <v>15.357378160233861</v>
      </c>
      <c r="G642" s="59" t="s">
        <v>446</v>
      </c>
      <c r="H642" s="60" t="s">
        <v>472</v>
      </c>
      <c r="I642" s="60">
        <v>13297</v>
      </c>
      <c r="J642" s="60">
        <v>736</v>
      </c>
      <c r="K642" s="60">
        <v>10</v>
      </c>
      <c r="L642" s="61">
        <v>1.358695652173913E-2</v>
      </c>
      <c r="M642" s="60" t="s">
        <v>472</v>
      </c>
      <c r="N642" s="64">
        <v>19780.303070381211</v>
      </c>
      <c r="O642" s="56">
        <v>44196</v>
      </c>
      <c r="P642" s="56">
        <f t="shared" ref="P642:P705" si="20">O642-18</f>
        <v>44178</v>
      </c>
      <c r="Q642" s="56">
        <f t="shared" ref="Q642:Q705" si="21">O642-5</f>
        <v>44191</v>
      </c>
    </row>
    <row r="643" spans="1:17" hidden="1" x14ac:dyDescent="0.35">
      <c r="A643" s="49" t="s">
        <v>654</v>
      </c>
      <c r="B643" s="60" t="s">
        <v>458</v>
      </c>
      <c r="C643" s="58">
        <v>8954.3940578811398</v>
      </c>
      <c r="D643" s="60">
        <v>349</v>
      </c>
      <c r="E643" s="60">
        <v>65</v>
      </c>
      <c r="F643" s="59">
        <v>51.850042703568185</v>
      </c>
      <c r="G643" s="59" t="s">
        <v>436</v>
      </c>
      <c r="H643" s="60" t="s">
        <v>472</v>
      </c>
      <c r="I643" s="60">
        <v>8981</v>
      </c>
      <c r="J643" s="60">
        <v>854</v>
      </c>
      <c r="K643" s="60">
        <v>69</v>
      </c>
      <c r="L643" s="61">
        <v>8.0796252927400475E-2</v>
      </c>
      <c r="M643" s="60" t="s">
        <v>491</v>
      </c>
      <c r="N643" s="64">
        <v>9537.2170855978638</v>
      </c>
      <c r="O643" s="56">
        <v>44196</v>
      </c>
      <c r="P643" s="56">
        <f t="shared" si="20"/>
        <v>44178</v>
      </c>
      <c r="Q643" s="56">
        <f t="shared" si="21"/>
        <v>44191</v>
      </c>
    </row>
    <row r="644" spans="1:17" hidden="1" x14ac:dyDescent="0.35">
      <c r="A644" s="49" t="s">
        <v>653</v>
      </c>
      <c r="B644" s="60" t="s">
        <v>467</v>
      </c>
      <c r="C644" s="58">
        <v>13616.408669804499</v>
      </c>
      <c r="D644" s="60">
        <v>598</v>
      </c>
      <c r="E644" s="60">
        <v>132</v>
      </c>
      <c r="F644" s="59">
        <v>69.244186607589526</v>
      </c>
      <c r="G644" s="59" t="s">
        <v>436</v>
      </c>
      <c r="H644" s="60" t="s">
        <v>472</v>
      </c>
      <c r="I644" s="60">
        <v>23002</v>
      </c>
      <c r="J644" s="60">
        <v>3157</v>
      </c>
      <c r="K644" s="60">
        <v>164</v>
      </c>
      <c r="L644" s="61">
        <v>5.1948051948051951E-2</v>
      </c>
      <c r="M644" s="60" t="s">
        <v>476</v>
      </c>
      <c r="N644" s="64">
        <v>23185.261815774567</v>
      </c>
      <c r="O644" s="56">
        <v>44196</v>
      </c>
      <c r="P644" s="56">
        <f t="shared" si="20"/>
        <v>44178</v>
      </c>
      <c r="Q644" s="56">
        <f t="shared" si="21"/>
        <v>44191</v>
      </c>
    </row>
    <row r="645" spans="1:17" hidden="1" x14ac:dyDescent="0.35">
      <c r="A645" s="49" t="s">
        <v>652</v>
      </c>
      <c r="B645" s="60" t="s">
        <v>469</v>
      </c>
      <c r="C645" s="58">
        <v>15949.1079489121</v>
      </c>
      <c r="D645" s="60">
        <v>910</v>
      </c>
      <c r="E645" s="60">
        <v>145</v>
      </c>
      <c r="F645" s="59">
        <v>64.93869682441597</v>
      </c>
      <c r="G645" s="59" t="s">
        <v>436</v>
      </c>
      <c r="H645" s="60" t="s">
        <v>472</v>
      </c>
      <c r="I645" s="60">
        <v>16117</v>
      </c>
      <c r="J645" s="60">
        <v>1805</v>
      </c>
      <c r="K645" s="60">
        <v>165</v>
      </c>
      <c r="L645" s="61">
        <v>9.141274238227147E-2</v>
      </c>
      <c r="M645" s="60" t="s">
        <v>472</v>
      </c>
      <c r="N645" s="64">
        <v>11317.247370710287</v>
      </c>
      <c r="O645" s="56">
        <v>44196</v>
      </c>
      <c r="P645" s="56">
        <f t="shared" si="20"/>
        <v>44178</v>
      </c>
      <c r="Q645" s="56">
        <f t="shared" si="21"/>
        <v>44191</v>
      </c>
    </row>
    <row r="646" spans="1:17" hidden="1" x14ac:dyDescent="0.35">
      <c r="A646" s="49" t="s">
        <v>651</v>
      </c>
      <c r="B646" s="60" t="s">
        <v>469</v>
      </c>
      <c r="C646" s="58">
        <v>57573.2411074349</v>
      </c>
      <c r="D646" s="60">
        <v>3117</v>
      </c>
      <c r="E646" s="60">
        <v>590</v>
      </c>
      <c r="F646" s="59">
        <v>73.198688022819837</v>
      </c>
      <c r="G646" s="59" t="s">
        <v>436</v>
      </c>
      <c r="H646" s="60" t="s">
        <v>472</v>
      </c>
      <c r="I646" s="60">
        <v>62533</v>
      </c>
      <c r="J646" s="60">
        <v>6982</v>
      </c>
      <c r="K646" s="60">
        <v>689</v>
      </c>
      <c r="L646" s="61">
        <v>9.8682325981094249E-2</v>
      </c>
      <c r="M646" s="60" t="s">
        <v>491</v>
      </c>
      <c r="N646" s="64">
        <v>12127.161621787449</v>
      </c>
      <c r="O646" s="56">
        <v>44196</v>
      </c>
      <c r="P646" s="56">
        <f t="shared" si="20"/>
        <v>44178</v>
      </c>
      <c r="Q646" s="56">
        <f t="shared" si="21"/>
        <v>44191</v>
      </c>
    </row>
    <row r="647" spans="1:17" hidden="1" x14ac:dyDescent="0.35">
      <c r="A647" s="49" t="s">
        <v>650</v>
      </c>
      <c r="B647" s="60" t="s">
        <v>458</v>
      </c>
      <c r="C647" s="58">
        <v>9019.6013550839107</v>
      </c>
      <c r="D647" s="60">
        <v>295</v>
      </c>
      <c r="E647" s="60">
        <v>59</v>
      </c>
      <c r="F647" s="59">
        <v>46.723636094075559</v>
      </c>
      <c r="G647" s="59" t="s">
        <v>436</v>
      </c>
      <c r="H647" s="60" t="s">
        <v>491</v>
      </c>
      <c r="I647" s="60">
        <v>8604</v>
      </c>
      <c r="J647" s="60">
        <v>1133</v>
      </c>
      <c r="K647" s="60">
        <v>64</v>
      </c>
      <c r="L647" s="61">
        <v>5.6487202118270081E-2</v>
      </c>
      <c r="M647" s="60" t="s">
        <v>491</v>
      </c>
      <c r="N647" s="64">
        <v>12561.53077498689</v>
      </c>
      <c r="O647" s="56">
        <v>44196</v>
      </c>
      <c r="P647" s="56">
        <f t="shared" si="20"/>
        <v>44178</v>
      </c>
      <c r="Q647" s="56">
        <f t="shared" si="21"/>
        <v>44191</v>
      </c>
    </row>
    <row r="648" spans="1:17" hidden="1" x14ac:dyDescent="0.35">
      <c r="A648" s="49" t="s">
        <v>649</v>
      </c>
      <c r="B648" s="60" t="s">
        <v>463</v>
      </c>
      <c r="C648" s="58">
        <v>30825.646942955998</v>
      </c>
      <c r="D648" s="60">
        <v>1910</v>
      </c>
      <c r="E648" s="60">
        <v>361</v>
      </c>
      <c r="F648" s="59">
        <v>83.650196647719056</v>
      </c>
      <c r="G648" s="59" t="s">
        <v>436</v>
      </c>
      <c r="H648" s="60" t="s">
        <v>472</v>
      </c>
      <c r="I648" s="60">
        <v>45070</v>
      </c>
      <c r="J648" s="60">
        <v>4932</v>
      </c>
      <c r="K648" s="60">
        <v>387</v>
      </c>
      <c r="L648" s="61">
        <v>7.8467153284671534E-2</v>
      </c>
      <c r="M648" s="60" t="s">
        <v>491</v>
      </c>
      <c r="N648" s="64">
        <v>15999.664205350982</v>
      </c>
      <c r="O648" s="56">
        <v>44196</v>
      </c>
      <c r="P648" s="56">
        <f t="shared" si="20"/>
        <v>44178</v>
      </c>
      <c r="Q648" s="56">
        <f t="shared" si="21"/>
        <v>44191</v>
      </c>
    </row>
    <row r="649" spans="1:17" hidden="1" x14ac:dyDescent="0.35">
      <c r="A649" s="49" t="s">
        <v>648</v>
      </c>
      <c r="B649" s="60" t="s">
        <v>468</v>
      </c>
      <c r="C649" s="58">
        <v>4174.0936822109898</v>
      </c>
      <c r="D649" s="60">
        <v>152</v>
      </c>
      <c r="E649" s="60">
        <v>24</v>
      </c>
      <c r="F649" s="59">
        <v>41.069651157845321</v>
      </c>
      <c r="G649" s="59" t="s">
        <v>440</v>
      </c>
      <c r="H649" s="60" t="s">
        <v>472</v>
      </c>
      <c r="I649" s="60">
        <v>9985</v>
      </c>
      <c r="J649" s="60">
        <v>892</v>
      </c>
      <c r="K649" s="60">
        <v>26</v>
      </c>
      <c r="L649" s="61">
        <v>2.914798206278027E-2</v>
      </c>
      <c r="M649" s="60" t="s">
        <v>472</v>
      </c>
      <c r="N649" s="64">
        <v>21369.908485798849</v>
      </c>
      <c r="O649" s="56">
        <v>44196</v>
      </c>
      <c r="P649" s="56">
        <f t="shared" si="20"/>
        <v>44178</v>
      </c>
      <c r="Q649" s="56">
        <f t="shared" si="21"/>
        <v>44191</v>
      </c>
    </row>
    <row r="650" spans="1:17" hidden="1" x14ac:dyDescent="0.35">
      <c r="A650" s="49" t="s">
        <v>647</v>
      </c>
      <c r="B650" s="60" t="s">
        <v>465</v>
      </c>
      <c r="C650" s="58">
        <v>414.46849714100301</v>
      </c>
      <c r="D650" s="60">
        <v>5</v>
      </c>
      <c r="E650" s="60">
        <v>0</v>
      </c>
      <c r="F650" s="59">
        <v>0</v>
      </c>
      <c r="G650" s="65" t="s">
        <v>446</v>
      </c>
      <c r="H650" s="60" t="s">
        <v>472</v>
      </c>
      <c r="I650" s="60">
        <v>140</v>
      </c>
      <c r="J650" s="60">
        <v>13</v>
      </c>
      <c r="K650" s="60">
        <v>0</v>
      </c>
      <c r="L650" s="61">
        <v>0</v>
      </c>
      <c r="M650" s="60" t="s">
        <v>472</v>
      </c>
      <c r="N650" s="64">
        <v>3136.5471898766227</v>
      </c>
      <c r="O650" s="56">
        <v>44196</v>
      </c>
      <c r="P650" s="56">
        <f t="shared" si="20"/>
        <v>44178</v>
      </c>
      <c r="Q650" s="56">
        <f t="shared" si="21"/>
        <v>44191</v>
      </c>
    </row>
    <row r="651" spans="1:17" hidden="1" x14ac:dyDescent="0.35">
      <c r="A651" s="49" t="s">
        <v>646</v>
      </c>
      <c r="B651" s="60" t="s">
        <v>467</v>
      </c>
      <c r="C651" s="58">
        <v>5777.7105143039398</v>
      </c>
      <c r="D651" s="60">
        <v>266</v>
      </c>
      <c r="E651" s="60">
        <v>42</v>
      </c>
      <c r="F651" s="59">
        <v>51.923681405859078</v>
      </c>
      <c r="G651" s="59" t="s">
        <v>436</v>
      </c>
      <c r="H651" s="60" t="s">
        <v>472</v>
      </c>
      <c r="I651" s="60">
        <v>8807</v>
      </c>
      <c r="J651" s="60">
        <v>1002</v>
      </c>
      <c r="K651" s="60">
        <v>46</v>
      </c>
      <c r="L651" s="61">
        <v>4.590818363273453E-2</v>
      </c>
      <c r="M651" s="60" t="s">
        <v>472</v>
      </c>
      <c r="N651" s="64">
        <v>17342.509589556936</v>
      </c>
      <c r="O651" s="56">
        <v>44196</v>
      </c>
      <c r="P651" s="56">
        <f t="shared" si="20"/>
        <v>44178</v>
      </c>
      <c r="Q651" s="56">
        <f t="shared" si="21"/>
        <v>44191</v>
      </c>
    </row>
    <row r="652" spans="1:17" hidden="1" x14ac:dyDescent="0.35">
      <c r="A652" s="49" t="s">
        <v>645</v>
      </c>
      <c r="B652" s="60" t="s">
        <v>463</v>
      </c>
      <c r="C652" s="58">
        <v>9113.7991472155009</v>
      </c>
      <c r="D652" s="60">
        <v>207</v>
      </c>
      <c r="E652" s="60">
        <v>33</v>
      </c>
      <c r="F652" s="59">
        <v>25.863449688410395</v>
      </c>
      <c r="G652" s="59" t="s">
        <v>436</v>
      </c>
      <c r="H652" s="60" t="s">
        <v>472</v>
      </c>
      <c r="I652" s="60">
        <v>7378</v>
      </c>
      <c r="J652" s="60">
        <v>599</v>
      </c>
      <c r="K652" s="60">
        <v>38</v>
      </c>
      <c r="L652" s="61">
        <v>6.3439065108514187E-2</v>
      </c>
      <c r="M652" s="60" t="s">
        <v>472</v>
      </c>
      <c r="N652" s="64">
        <v>6572.451184454836</v>
      </c>
      <c r="O652" s="56">
        <v>44196</v>
      </c>
      <c r="P652" s="56">
        <f t="shared" si="20"/>
        <v>44178</v>
      </c>
      <c r="Q652" s="56">
        <f t="shared" si="21"/>
        <v>44191</v>
      </c>
    </row>
    <row r="653" spans="1:17" hidden="1" x14ac:dyDescent="0.35">
      <c r="A653" s="49" t="s">
        <v>644</v>
      </c>
      <c r="B653" s="60" t="s">
        <v>471</v>
      </c>
      <c r="C653" s="58">
        <v>1968.1305279901801</v>
      </c>
      <c r="D653" s="60">
        <v>18</v>
      </c>
      <c r="E653" s="60">
        <v>0</v>
      </c>
      <c r="F653" s="59">
        <v>0</v>
      </c>
      <c r="G653" s="65" t="s">
        <v>446</v>
      </c>
      <c r="H653" s="60" t="s">
        <v>472</v>
      </c>
      <c r="I653" s="60">
        <v>1354</v>
      </c>
      <c r="J653" s="60">
        <v>122</v>
      </c>
      <c r="K653" s="60">
        <v>0</v>
      </c>
      <c r="L653" s="61">
        <v>0</v>
      </c>
      <c r="M653" s="60" t="s">
        <v>472</v>
      </c>
      <c r="N653" s="64">
        <v>6198.7758568322306</v>
      </c>
      <c r="O653" s="56">
        <v>44196</v>
      </c>
      <c r="P653" s="56">
        <f t="shared" si="20"/>
        <v>44178</v>
      </c>
      <c r="Q653" s="56">
        <f t="shared" si="21"/>
        <v>44191</v>
      </c>
    </row>
    <row r="654" spans="1:17" hidden="1" x14ac:dyDescent="0.35">
      <c r="A654" s="49" t="s">
        <v>643</v>
      </c>
      <c r="B654" s="60" t="s">
        <v>463</v>
      </c>
      <c r="C654" s="58">
        <v>11979.088383960399</v>
      </c>
      <c r="D654" s="60">
        <v>658</v>
      </c>
      <c r="E654" s="60">
        <v>107</v>
      </c>
      <c r="F654" s="59">
        <v>63.801659173753769</v>
      </c>
      <c r="G654" s="59" t="s">
        <v>436</v>
      </c>
      <c r="H654" s="60" t="s">
        <v>472</v>
      </c>
      <c r="I654" s="60">
        <v>11683</v>
      </c>
      <c r="J654" s="60">
        <v>1149</v>
      </c>
      <c r="K654" s="60">
        <v>120</v>
      </c>
      <c r="L654" s="61">
        <v>0.10443864229765012</v>
      </c>
      <c r="M654" s="60" t="s">
        <v>472</v>
      </c>
      <c r="N654" s="64">
        <v>9591.7148548504974</v>
      </c>
      <c r="O654" s="56">
        <v>44196</v>
      </c>
      <c r="P654" s="56">
        <f t="shared" si="20"/>
        <v>44178</v>
      </c>
      <c r="Q654" s="56">
        <f t="shared" si="21"/>
        <v>44191</v>
      </c>
    </row>
    <row r="655" spans="1:17" hidden="1" x14ac:dyDescent="0.35">
      <c r="A655" s="49" t="s">
        <v>642</v>
      </c>
      <c r="B655" s="60" t="s">
        <v>470</v>
      </c>
      <c r="C655" s="58">
        <v>241.58987972642501</v>
      </c>
      <c r="D655" s="60">
        <v>6</v>
      </c>
      <c r="E655" s="60" t="s">
        <v>504</v>
      </c>
      <c r="F655" s="59">
        <v>118.26417813437671</v>
      </c>
      <c r="G655" s="59" t="s">
        <v>446</v>
      </c>
      <c r="H655" s="60" t="s">
        <v>491</v>
      </c>
      <c r="I655" s="60">
        <v>257</v>
      </c>
      <c r="J655" s="60">
        <v>35</v>
      </c>
      <c r="K655" s="60">
        <v>4</v>
      </c>
      <c r="L655" s="61">
        <v>0.11428571428571428</v>
      </c>
      <c r="M655" s="60" t="s">
        <v>491</v>
      </c>
      <c r="N655" s="64">
        <v>14487.361821461147</v>
      </c>
      <c r="O655" s="56">
        <v>44196</v>
      </c>
      <c r="P655" s="56">
        <f t="shared" si="20"/>
        <v>44178</v>
      </c>
      <c r="Q655" s="56">
        <f t="shared" si="21"/>
        <v>44191</v>
      </c>
    </row>
    <row r="656" spans="1:17" hidden="1" x14ac:dyDescent="0.35">
      <c r="A656" s="49" t="s">
        <v>937</v>
      </c>
      <c r="B656" s="60" t="s">
        <v>447</v>
      </c>
      <c r="C656" s="58">
        <v>0</v>
      </c>
      <c r="D656" s="60">
        <v>1042</v>
      </c>
      <c r="E656" s="60">
        <v>209</v>
      </c>
      <c r="F656" s="59" t="s">
        <v>474</v>
      </c>
      <c r="G656" s="59"/>
      <c r="H656" s="60" t="s">
        <v>474</v>
      </c>
      <c r="I656" s="60">
        <v>194688</v>
      </c>
      <c r="J656" s="60">
        <v>16561</v>
      </c>
      <c r="K656" s="60">
        <v>213</v>
      </c>
      <c r="L656" s="61" t="s">
        <v>474</v>
      </c>
      <c r="M656" s="60" t="s">
        <v>474</v>
      </c>
      <c r="N656" s="64" t="s">
        <v>474</v>
      </c>
      <c r="O656" s="56">
        <v>44196</v>
      </c>
      <c r="P656" s="56">
        <f t="shared" si="20"/>
        <v>44178</v>
      </c>
      <c r="Q656" s="56">
        <f t="shared" si="21"/>
        <v>44191</v>
      </c>
    </row>
    <row r="657" spans="1:17" hidden="1" x14ac:dyDescent="0.35">
      <c r="A657" s="49" t="s">
        <v>641</v>
      </c>
      <c r="B657" s="60" t="s">
        <v>458</v>
      </c>
      <c r="C657" s="58">
        <v>9203.2013313555308</v>
      </c>
      <c r="D657" s="60">
        <v>152</v>
      </c>
      <c r="E657" s="60">
        <v>37</v>
      </c>
      <c r="F657" s="59">
        <v>28.716715496083566</v>
      </c>
      <c r="G657" s="59" t="s">
        <v>436</v>
      </c>
      <c r="H657" s="60" t="s">
        <v>491</v>
      </c>
      <c r="I657" s="60">
        <v>6665</v>
      </c>
      <c r="J657" s="60">
        <v>648</v>
      </c>
      <c r="K657" s="60">
        <v>39</v>
      </c>
      <c r="L657" s="61">
        <v>6.0185185185185182E-2</v>
      </c>
      <c r="M657" s="60" t="s">
        <v>491</v>
      </c>
      <c r="N657" s="64">
        <v>7041.0281886613548</v>
      </c>
      <c r="O657" s="56">
        <v>44196</v>
      </c>
      <c r="P657" s="56">
        <f t="shared" si="20"/>
        <v>44178</v>
      </c>
      <c r="Q657" s="56">
        <f t="shared" si="21"/>
        <v>44191</v>
      </c>
    </row>
    <row r="658" spans="1:17" hidden="1" x14ac:dyDescent="0.35">
      <c r="A658" s="49" t="s">
        <v>640</v>
      </c>
      <c r="B658" s="60" t="s">
        <v>458</v>
      </c>
      <c r="C658" s="58">
        <v>15611.3411572231</v>
      </c>
      <c r="D658" s="60">
        <v>466</v>
      </c>
      <c r="E658" s="60">
        <v>87</v>
      </c>
      <c r="F658" s="59">
        <v>39.806225818148057</v>
      </c>
      <c r="G658" s="59" t="s">
        <v>436</v>
      </c>
      <c r="H658" s="60" t="s">
        <v>472</v>
      </c>
      <c r="I658" s="60">
        <v>12282</v>
      </c>
      <c r="J658" s="60">
        <v>1123</v>
      </c>
      <c r="K658" s="60">
        <v>96</v>
      </c>
      <c r="L658" s="61">
        <v>8.5485307212822798E-2</v>
      </c>
      <c r="M658" s="60" t="s">
        <v>476</v>
      </c>
      <c r="N658" s="64">
        <v>7193.4883024473984</v>
      </c>
      <c r="O658" s="56">
        <v>44196</v>
      </c>
      <c r="P658" s="56">
        <f t="shared" si="20"/>
        <v>44178</v>
      </c>
      <c r="Q658" s="56">
        <f t="shared" si="21"/>
        <v>44191</v>
      </c>
    </row>
    <row r="659" spans="1:17" hidden="1" x14ac:dyDescent="0.35">
      <c r="A659" s="49" t="s">
        <v>639</v>
      </c>
      <c r="B659" s="60" t="s">
        <v>463</v>
      </c>
      <c r="C659" s="58">
        <v>27113.4272904754</v>
      </c>
      <c r="D659" s="60">
        <v>1194</v>
      </c>
      <c r="E659" s="60">
        <v>260</v>
      </c>
      <c r="F659" s="59">
        <v>68.495319210170365</v>
      </c>
      <c r="G659" s="59" t="s">
        <v>436</v>
      </c>
      <c r="H659" s="60" t="s">
        <v>472</v>
      </c>
      <c r="I659" s="60">
        <v>36543</v>
      </c>
      <c r="J659" s="60">
        <v>5404</v>
      </c>
      <c r="K659" s="60">
        <v>317</v>
      </c>
      <c r="L659" s="61">
        <v>5.8660251665433011E-2</v>
      </c>
      <c r="M659" s="60" t="s">
        <v>472</v>
      </c>
      <c r="N659" s="64">
        <v>19931.084116017882</v>
      </c>
      <c r="O659" s="56">
        <v>44196</v>
      </c>
      <c r="P659" s="56">
        <f t="shared" si="20"/>
        <v>44178</v>
      </c>
      <c r="Q659" s="56">
        <f t="shared" si="21"/>
        <v>44191</v>
      </c>
    </row>
    <row r="660" spans="1:17" hidden="1" x14ac:dyDescent="0.35">
      <c r="A660" s="49" t="s">
        <v>638</v>
      </c>
      <c r="B660" s="60" t="s">
        <v>465</v>
      </c>
      <c r="C660" s="58">
        <v>1911.00314707446</v>
      </c>
      <c r="D660" s="60">
        <v>35</v>
      </c>
      <c r="E660" s="60">
        <v>7</v>
      </c>
      <c r="F660" s="59">
        <v>26.164268790736745</v>
      </c>
      <c r="G660" s="59" t="s">
        <v>446</v>
      </c>
      <c r="H660" s="60" t="s">
        <v>491</v>
      </c>
      <c r="I660" s="60">
        <v>1198</v>
      </c>
      <c r="J660" s="60">
        <v>119</v>
      </c>
      <c r="K660" s="60">
        <v>7</v>
      </c>
      <c r="L660" s="61">
        <v>5.8823529411764705E-2</v>
      </c>
      <c r="M660" s="60" t="s">
        <v>491</v>
      </c>
      <c r="N660" s="64">
        <v>6227.0959721953459</v>
      </c>
      <c r="O660" s="56">
        <v>44196</v>
      </c>
      <c r="P660" s="56">
        <f t="shared" si="20"/>
        <v>44178</v>
      </c>
      <c r="Q660" s="56">
        <f t="shared" si="21"/>
        <v>44191</v>
      </c>
    </row>
    <row r="661" spans="1:17" hidden="1" x14ac:dyDescent="0.35">
      <c r="A661" s="49" t="s">
        <v>637</v>
      </c>
      <c r="B661" s="60" t="s">
        <v>461</v>
      </c>
      <c r="C661" s="58">
        <v>26055.176096996998</v>
      </c>
      <c r="D661" s="60">
        <v>895</v>
      </c>
      <c r="E661" s="60">
        <v>193</v>
      </c>
      <c r="F661" s="59">
        <v>52.909695311186795</v>
      </c>
      <c r="G661" s="59" t="s">
        <v>436</v>
      </c>
      <c r="H661" s="60" t="s">
        <v>491</v>
      </c>
      <c r="I661" s="60">
        <v>28914</v>
      </c>
      <c r="J661" s="60">
        <v>3251</v>
      </c>
      <c r="K661" s="60">
        <v>219</v>
      </c>
      <c r="L661" s="61">
        <v>6.7363888034450939E-2</v>
      </c>
      <c r="M661" s="60" t="s">
        <v>491</v>
      </c>
      <c r="N661" s="64">
        <v>12477.367214473348</v>
      </c>
      <c r="O661" s="56">
        <v>44196</v>
      </c>
      <c r="P661" s="56">
        <f t="shared" si="20"/>
        <v>44178</v>
      </c>
      <c r="Q661" s="56">
        <f t="shared" si="21"/>
        <v>44191</v>
      </c>
    </row>
    <row r="662" spans="1:17" hidden="1" x14ac:dyDescent="0.35">
      <c r="A662" s="49" t="s">
        <v>636</v>
      </c>
      <c r="B662" s="60" t="s">
        <v>463</v>
      </c>
      <c r="C662" s="58">
        <v>66447.1432703639</v>
      </c>
      <c r="D662" s="60">
        <v>3112</v>
      </c>
      <c r="E662" s="60">
        <v>448</v>
      </c>
      <c r="F662" s="59">
        <v>48.158579022421762</v>
      </c>
      <c r="G662" s="59" t="s">
        <v>436</v>
      </c>
      <c r="H662" s="60" t="s">
        <v>491</v>
      </c>
      <c r="I662" s="60">
        <v>161809</v>
      </c>
      <c r="J662" s="60">
        <v>9319</v>
      </c>
      <c r="K662" s="60">
        <v>510</v>
      </c>
      <c r="L662" s="61">
        <v>5.4726902028114602E-2</v>
      </c>
      <c r="M662" s="60" t="s">
        <v>491</v>
      </c>
      <c r="N662" s="64">
        <v>14024.681184685885</v>
      </c>
      <c r="O662" s="56">
        <v>44196</v>
      </c>
      <c r="P662" s="56">
        <f t="shared" si="20"/>
        <v>44178</v>
      </c>
      <c r="Q662" s="56">
        <f t="shared" si="21"/>
        <v>44191</v>
      </c>
    </row>
    <row r="663" spans="1:17" hidden="1" x14ac:dyDescent="0.35">
      <c r="A663" s="49" t="s">
        <v>635</v>
      </c>
      <c r="B663" s="60" t="s">
        <v>464</v>
      </c>
      <c r="C663" s="58">
        <v>10160.3863056553</v>
      </c>
      <c r="D663" s="60">
        <v>205</v>
      </c>
      <c r="E663" s="60">
        <v>43</v>
      </c>
      <c r="F663" s="59">
        <v>30.229446785099157</v>
      </c>
      <c r="G663" s="59" t="s">
        <v>436</v>
      </c>
      <c r="H663" s="60" t="s">
        <v>476</v>
      </c>
      <c r="I663" s="60">
        <v>9424</v>
      </c>
      <c r="J663" s="60">
        <v>943</v>
      </c>
      <c r="K663" s="60">
        <v>48</v>
      </c>
      <c r="L663" s="61">
        <v>5.0901378579003183E-2</v>
      </c>
      <c r="M663" s="60" t="s">
        <v>491</v>
      </c>
      <c r="N663" s="64">
        <v>9281.1431734157923</v>
      </c>
      <c r="O663" s="56">
        <v>44196</v>
      </c>
      <c r="P663" s="56">
        <f t="shared" si="20"/>
        <v>44178</v>
      </c>
      <c r="Q663" s="56">
        <f t="shared" si="21"/>
        <v>44191</v>
      </c>
    </row>
    <row r="664" spans="1:17" hidden="1" x14ac:dyDescent="0.35">
      <c r="A664" s="49" t="s">
        <v>634</v>
      </c>
      <c r="B664" s="60" t="s">
        <v>460</v>
      </c>
      <c r="C664" s="58">
        <v>24185.158020851901</v>
      </c>
      <c r="D664" s="60">
        <v>779</v>
      </c>
      <c r="E664" s="60">
        <v>141</v>
      </c>
      <c r="F664" s="59">
        <v>41.643013300740947</v>
      </c>
      <c r="G664" s="59" t="s">
        <v>436</v>
      </c>
      <c r="H664" s="60" t="s">
        <v>472</v>
      </c>
      <c r="I664" s="60">
        <v>17717</v>
      </c>
      <c r="J664" s="60">
        <v>2287</v>
      </c>
      <c r="K664" s="60">
        <v>165</v>
      </c>
      <c r="L664" s="61">
        <v>7.2146917358985568E-2</v>
      </c>
      <c r="M664" s="60" t="s">
        <v>476</v>
      </c>
      <c r="N664" s="64">
        <v>9456.2127649866907</v>
      </c>
      <c r="O664" s="56">
        <v>44196</v>
      </c>
      <c r="P664" s="56">
        <f t="shared" si="20"/>
        <v>44178</v>
      </c>
      <c r="Q664" s="56">
        <f t="shared" si="21"/>
        <v>44191</v>
      </c>
    </row>
    <row r="665" spans="1:17" hidden="1" x14ac:dyDescent="0.35">
      <c r="A665" s="49" t="s">
        <v>633</v>
      </c>
      <c r="B665" s="60" t="s">
        <v>458</v>
      </c>
      <c r="C665" s="58">
        <v>5442.3214995143799</v>
      </c>
      <c r="D665" s="60">
        <v>84</v>
      </c>
      <c r="E665" s="60">
        <v>21</v>
      </c>
      <c r="F665" s="59">
        <v>27.561767531261161</v>
      </c>
      <c r="G665" s="59" t="s">
        <v>440</v>
      </c>
      <c r="H665" s="60" t="s">
        <v>491</v>
      </c>
      <c r="I665" s="60">
        <v>3367</v>
      </c>
      <c r="J665" s="60">
        <v>314</v>
      </c>
      <c r="K665" s="60">
        <v>24</v>
      </c>
      <c r="L665" s="61">
        <v>7.6433121019108277E-2</v>
      </c>
      <c r="M665" s="60" t="s">
        <v>491</v>
      </c>
      <c r="N665" s="64">
        <v>5769.5966698773364</v>
      </c>
      <c r="O665" s="56">
        <v>44196</v>
      </c>
      <c r="P665" s="56">
        <f t="shared" si="20"/>
        <v>44178</v>
      </c>
      <c r="Q665" s="56">
        <f t="shared" si="21"/>
        <v>44191</v>
      </c>
    </row>
    <row r="666" spans="1:17" hidden="1" x14ac:dyDescent="0.35">
      <c r="A666" s="49" t="s">
        <v>632</v>
      </c>
      <c r="B666" s="60" t="s">
        <v>466</v>
      </c>
      <c r="C666" s="58">
        <v>733.94211218720091</v>
      </c>
      <c r="D666" s="60" t="s">
        <v>504</v>
      </c>
      <c r="E666" s="60" t="s">
        <v>504</v>
      </c>
      <c r="F666" s="59">
        <v>19.464361083112969</v>
      </c>
      <c r="G666" s="59" t="s">
        <v>446</v>
      </c>
      <c r="H666" s="60" t="s">
        <v>491</v>
      </c>
      <c r="I666" s="60">
        <v>535</v>
      </c>
      <c r="J666" s="60">
        <v>55</v>
      </c>
      <c r="K666" s="60">
        <v>2</v>
      </c>
      <c r="L666" s="61">
        <v>3.6363636363636362E-2</v>
      </c>
      <c r="M666" s="60" t="s">
        <v>491</v>
      </c>
      <c r="N666" s="64">
        <v>7493.7790169984937</v>
      </c>
      <c r="O666" s="56">
        <v>44196</v>
      </c>
      <c r="P666" s="56">
        <f t="shared" si="20"/>
        <v>44178</v>
      </c>
      <c r="Q666" s="56">
        <f t="shared" si="21"/>
        <v>44191</v>
      </c>
    </row>
    <row r="667" spans="1:17" hidden="1" x14ac:dyDescent="0.35">
      <c r="A667" s="49" t="s">
        <v>631</v>
      </c>
      <c r="B667" s="60" t="s">
        <v>470</v>
      </c>
      <c r="C667" s="58">
        <v>445.14881003177402</v>
      </c>
      <c r="D667" s="60" t="s">
        <v>504</v>
      </c>
      <c r="E667" s="60">
        <v>0</v>
      </c>
      <c r="F667" s="59">
        <v>0</v>
      </c>
      <c r="G667" s="65" t="s">
        <v>446</v>
      </c>
      <c r="H667" s="60" t="s">
        <v>476</v>
      </c>
      <c r="I667" s="60">
        <v>311</v>
      </c>
      <c r="J667" s="60">
        <v>29</v>
      </c>
      <c r="K667" s="60">
        <v>0</v>
      </c>
      <c r="L667" s="61">
        <v>0</v>
      </c>
      <c r="M667" s="60" t="s">
        <v>476</v>
      </c>
      <c r="N667" s="64">
        <v>6514.6753953874495</v>
      </c>
      <c r="O667" s="56">
        <v>44196</v>
      </c>
      <c r="P667" s="56">
        <f t="shared" si="20"/>
        <v>44178</v>
      </c>
      <c r="Q667" s="56">
        <f t="shared" si="21"/>
        <v>44191</v>
      </c>
    </row>
    <row r="668" spans="1:17" hidden="1" x14ac:dyDescent="0.35">
      <c r="A668" s="49" t="s">
        <v>630</v>
      </c>
      <c r="B668" s="60" t="s">
        <v>463</v>
      </c>
      <c r="C668" s="58">
        <v>33036.741371399599</v>
      </c>
      <c r="D668" s="60">
        <v>1280</v>
      </c>
      <c r="E668" s="60">
        <v>229</v>
      </c>
      <c r="F668" s="59">
        <v>49.51197417825076</v>
      </c>
      <c r="G668" s="59" t="s">
        <v>440</v>
      </c>
      <c r="H668" s="60" t="s">
        <v>472</v>
      </c>
      <c r="I668" s="60">
        <v>51890</v>
      </c>
      <c r="J668" s="60">
        <v>6276</v>
      </c>
      <c r="K668" s="60">
        <v>277</v>
      </c>
      <c r="L668" s="61">
        <v>4.4136392606755892E-2</v>
      </c>
      <c r="M668" s="60" t="s">
        <v>472</v>
      </c>
      <c r="N668" s="64">
        <v>18997.031000863866</v>
      </c>
      <c r="O668" s="56">
        <v>44196</v>
      </c>
      <c r="P668" s="56">
        <f t="shared" si="20"/>
        <v>44178</v>
      </c>
      <c r="Q668" s="56">
        <f t="shared" si="21"/>
        <v>44191</v>
      </c>
    </row>
    <row r="669" spans="1:17" hidden="1" x14ac:dyDescent="0.35">
      <c r="A669" s="49" t="s">
        <v>629</v>
      </c>
      <c r="B669" s="60" t="s">
        <v>463</v>
      </c>
      <c r="C669" s="58">
        <v>13217.562427383</v>
      </c>
      <c r="D669" s="60">
        <v>308</v>
      </c>
      <c r="E669" s="60">
        <v>66</v>
      </c>
      <c r="F669" s="59">
        <v>35.666831461443039</v>
      </c>
      <c r="G669" s="59" t="s">
        <v>440</v>
      </c>
      <c r="H669" s="60" t="s">
        <v>491</v>
      </c>
      <c r="I669" s="60">
        <v>18059</v>
      </c>
      <c r="J669" s="60">
        <v>2229</v>
      </c>
      <c r="K669" s="60">
        <v>77</v>
      </c>
      <c r="L669" s="61">
        <v>3.4544638851502919E-2</v>
      </c>
      <c r="M669" s="60" t="s">
        <v>491</v>
      </c>
      <c r="N669" s="64">
        <v>16863.926402815025</v>
      </c>
      <c r="O669" s="56">
        <v>44196</v>
      </c>
      <c r="P669" s="56">
        <f t="shared" si="20"/>
        <v>44178</v>
      </c>
      <c r="Q669" s="56">
        <f t="shared" si="21"/>
        <v>44191</v>
      </c>
    </row>
    <row r="670" spans="1:17" hidden="1" x14ac:dyDescent="0.35">
      <c r="A670" s="49" t="s">
        <v>628</v>
      </c>
      <c r="B670" s="60" t="s">
        <v>458</v>
      </c>
      <c r="C670" s="58">
        <v>17180.900653549099</v>
      </c>
      <c r="D670" s="60">
        <v>937</v>
      </c>
      <c r="E670" s="60">
        <v>232</v>
      </c>
      <c r="F670" s="59">
        <v>96.452618553529533</v>
      </c>
      <c r="G670" s="59" t="s">
        <v>436</v>
      </c>
      <c r="H670" s="60" t="s">
        <v>491</v>
      </c>
      <c r="I670" s="60">
        <v>21295</v>
      </c>
      <c r="J670" s="60">
        <v>2381</v>
      </c>
      <c r="K670" s="60">
        <v>256</v>
      </c>
      <c r="L670" s="61">
        <v>0.10751784964300715</v>
      </c>
      <c r="M670" s="60" t="s">
        <v>491</v>
      </c>
      <c r="N670" s="64">
        <v>13858.41201234204</v>
      </c>
      <c r="O670" s="56">
        <v>44196</v>
      </c>
      <c r="P670" s="56">
        <f t="shared" si="20"/>
        <v>44178</v>
      </c>
      <c r="Q670" s="56">
        <f t="shared" si="21"/>
        <v>44191</v>
      </c>
    </row>
    <row r="671" spans="1:17" hidden="1" x14ac:dyDescent="0.35">
      <c r="A671" s="49" t="s">
        <v>627</v>
      </c>
      <c r="B671" s="60" t="s">
        <v>461</v>
      </c>
      <c r="C671" s="58">
        <v>29713.051998029401</v>
      </c>
      <c r="D671" s="60">
        <v>639</v>
      </c>
      <c r="E671" s="60">
        <v>78</v>
      </c>
      <c r="F671" s="59">
        <v>18.750778519143957</v>
      </c>
      <c r="G671" s="59" t="s">
        <v>440</v>
      </c>
      <c r="H671" s="60" t="s">
        <v>472</v>
      </c>
      <c r="I671" s="60">
        <v>97035</v>
      </c>
      <c r="J671" s="60">
        <v>5575</v>
      </c>
      <c r="K671" s="60">
        <v>88</v>
      </c>
      <c r="L671" s="61">
        <v>1.5784753363228699E-2</v>
      </c>
      <c r="M671" s="60" t="s">
        <v>491</v>
      </c>
      <c r="N671" s="64">
        <v>18762.798248963922</v>
      </c>
      <c r="O671" s="56">
        <v>44196</v>
      </c>
      <c r="P671" s="56">
        <f t="shared" si="20"/>
        <v>44178</v>
      </c>
      <c r="Q671" s="56">
        <f t="shared" si="21"/>
        <v>44191</v>
      </c>
    </row>
    <row r="672" spans="1:17" hidden="1" x14ac:dyDescent="0.35">
      <c r="A672" s="49" t="s">
        <v>626</v>
      </c>
      <c r="B672" s="60" t="s">
        <v>471</v>
      </c>
      <c r="C672" s="58">
        <v>2759.83426324726</v>
      </c>
      <c r="D672" s="60">
        <v>28</v>
      </c>
      <c r="E672" s="60" t="s">
        <v>504</v>
      </c>
      <c r="F672" s="59">
        <v>2.5881471354923886</v>
      </c>
      <c r="G672" s="65" t="s">
        <v>446</v>
      </c>
      <c r="H672" s="60" t="s">
        <v>472</v>
      </c>
      <c r="I672" s="60">
        <v>1881</v>
      </c>
      <c r="J672" s="60">
        <v>128</v>
      </c>
      <c r="K672" s="60">
        <v>1</v>
      </c>
      <c r="L672" s="61">
        <v>7.8125E-3</v>
      </c>
      <c r="M672" s="60" t="s">
        <v>472</v>
      </c>
      <c r="N672" s="64">
        <v>4637.9596668023605</v>
      </c>
      <c r="O672" s="56">
        <v>44196</v>
      </c>
      <c r="P672" s="56">
        <f t="shared" si="20"/>
        <v>44178</v>
      </c>
      <c r="Q672" s="56">
        <f t="shared" si="21"/>
        <v>44191</v>
      </c>
    </row>
    <row r="673" spans="1:17" hidden="1" x14ac:dyDescent="0.35">
      <c r="A673" s="49" t="s">
        <v>625</v>
      </c>
      <c r="B673" s="60" t="s">
        <v>466</v>
      </c>
      <c r="C673" s="58">
        <v>709.250407043618</v>
      </c>
      <c r="D673" s="60">
        <v>9</v>
      </c>
      <c r="E673" s="60" t="s">
        <v>504</v>
      </c>
      <c r="F673" s="59">
        <v>10.070994774089522</v>
      </c>
      <c r="G673" s="65" t="s">
        <v>446</v>
      </c>
      <c r="H673" s="60" t="s">
        <v>472</v>
      </c>
      <c r="I673" s="60">
        <v>804</v>
      </c>
      <c r="J673" s="60">
        <v>58</v>
      </c>
      <c r="K673" s="60">
        <v>1</v>
      </c>
      <c r="L673" s="61">
        <v>1.7241379310344827E-2</v>
      </c>
      <c r="M673" s="60" t="s">
        <v>472</v>
      </c>
      <c r="N673" s="64">
        <v>8177.6477565606911</v>
      </c>
      <c r="O673" s="56">
        <v>44196</v>
      </c>
      <c r="P673" s="56">
        <f t="shared" si="20"/>
        <v>44178</v>
      </c>
      <c r="Q673" s="56">
        <f t="shared" si="21"/>
        <v>44191</v>
      </c>
    </row>
    <row r="674" spans="1:17" hidden="1" x14ac:dyDescent="0.35">
      <c r="A674" s="49" t="s">
        <v>624</v>
      </c>
      <c r="B674" s="60" t="s">
        <v>467</v>
      </c>
      <c r="C674" s="58">
        <v>5203.1237660323704</v>
      </c>
      <c r="D674" s="60">
        <v>140</v>
      </c>
      <c r="E674" s="60">
        <v>40</v>
      </c>
      <c r="F674" s="59">
        <v>54.912067934942947</v>
      </c>
      <c r="G674" s="59" t="s">
        <v>436</v>
      </c>
      <c r="H674" s="60" t="s">
        <v>491</v>
      </c>
      <c r="I674" s="60">
        <v>7459</v>
      </c>
      <c r="J674" s="60">
        <v>863</v>
      </c>
      <c r="K674" s="60">
        <v>46</v>
      </c>
      <c r="L674" s="61">
        <v>5.3302433371958287E-2</v>
      </c>
      <c r="M674" s="60" t="s">
        <v>491</v>
      </c>
      <c r="N674" s="64">
        <v>16586.190119749517</v>
      </c>
      <c r="O674" s="56">
        <v>44196</v>
      </c>
      <c r="P674" s="56">
        <f t="shared" si="20"/>
        <v>44178</v>
      </c>
      <c r="Q674" s="56">
        <f t="shared" si="21"/>
        <v>44191</v>
      </c>
    </row>
    <row r="675" spans="1:17" hidden="1" x14ac:dyDescent="0.35">
      <c r="A675" s="49" t="s">
        <v>623</v>
      </c>
      <c r="B675" s="60" t="s">
        <v>458</v>
      </c>
      <c r="C675" s="58">
        <v>7840.6389864339299</v>
      </c>
      <c r="D675" s="60">
        <v>277</v>
      </c>
      <c r="E675" s="60">
        <v>48</v>
      </c>
      <c r="F675" s="59">
        <v>43.72821442874271</v>
      </c>
      <c r="G675" s="59" t="s">
        <v>436</v>
      </c>
      <c r="H675" s="60" t="s">
        <v>491</v>
      </c>
      <c r="I675" s="60">
        <v>8494</v>
      </c>
      <c r="J675" s="60">
        <v>923</v>
      </c>
      <c r="K675" s="60">
        <v>52</v>
      </c>
      <c r="L675" s="61">
        <v>5.6338028169014086E-2</v>
      </c>
      <c r="M675" s="60" t="s">
        <v>491</v>
      </c>
      <c r="N675" s="64">
        <v>11771.999726004446</v>
      </c>
      <c r="O675" s="56">
        <v>44196</v>
      </c>
      <c r="P675" s="56">
        <f t="shared" si="20"/>
        <v>44178</v>
      </c>
      <c r="Q675" s="56">
        <f t="shared" si="21"/>
        <v>44191</v>
      </c>
    </row>
    <row r="676" spans="1:17" hidden="1" x14ac:dyDescent="0.35">
      <c r="A676" s="49" t="s">
        <v>622</v>
      </c>
      <c r="B676" s="60" t="s">
        <v>460</v>
      </c>
      <c r="C676" s="58">
        <v>7285.8220530817907</v>
      </c>
      <c r="D676" s="60">
        <v>416</v>
      </c>
      <c r="E676" s="60">
        <v>99</v>
      </c>
      <c r="F676" s="59">
        <v>97.057387895405228</v>
      </c>
      <c r="G676" s="59" t="s">
        <v>436</v>
      </c>
      <c r="H676" s="60" t="s">
        <v>491</v>
      </c>
      <c r="I676" s="60">
        <v>9573</v>
      </c>
      <c r="J676" s="60">
        <v>1097</v>
      </c>
      <c r="K676" s="60">
        <v>107</v>
      </c>
      <c r="L676" s="61">
        <v>9.7538742023700997E-2</v>
      </c>
      <c r="M676" s="60" t="s">
        <v>491</v>
      </c>
      <c r="N676" s="64">
        <v>15056.640033309432</v>
      </c>
      <c r="O676" s="56">
        <v>44196</v>
      </c>
      <c r="P676" s="56">
        <f t="shared" si="20"/>
        <v>44178</v>
      </c>
      <c r="Q676" s="56">
        <f t="shared" si="21"/>
        <v>44191</v>
      </c>
    </row>
    <row r="677" spans="1:17" hidden="1" x14ac:dyDescent="0.35">
      <c r="A677" s="49" t="s">
        <v>621</v>
      </c>
      <c r="B677" s="60" t="s">
        <v>458</v>
      </c>
      <c r="C677" s="58">
        <v>3703.8770272844695</v>
      </c>
      <c r="D677" s="60">
        <v>109</v>
      </c>
      <c r="E677" s="60">
        <v>30</v>
      </c>
      <c r="F677" s="59">
        <v>57.854435421907013</v>
      </c>
      <c r="G677" s="59" t="s">
        <v>436</v>
      </c>
      <c r="H677" s="60" t="s">
        <v>476</v>
      </c>
      <c r="I677" s="60">
        <v>4618</v>
      </c>
      <c r="J677" s="60">
        <v>499</v>
      </c>
      <c r="K677" s="60">
        <v>32</v>
      </c>
      <c r="L677" s="61">
        <v>6.4128256513026047E-2</v>
      </c>
      <c r="M677" s="60" t="s">
        <v>491</v>
      </c>
      <c r="N677" s="64">
        <v>13472.369528581416</v>
      </c>
      <c r="O677" s="56">
        <v>44196</v>
      </c>
      <c r="P677" s="56">
        <f t="shared" si="20"/>
        <v>44178</v>
      </c>
      <c r="Q677" s="56">
        <f t="shared" si="21"/>
        <v>44191</v>
      </c>
    </row>
    <row r="678" spans="1:17" hidden="1" x14ac:dyDescent="0.35">
      <c r="A678" s="49" t="s">
        <v>620</v>
      </c>
      <c r="B678" s="60" t="s">
        <v>467</v>
      </c>
      <c r="C678" s="58">
        <v>4036.3842504603494</v>
      </c>
      <c r="D678" s="60">
        <v>99</v>
      </c>
      <c r="E678" s="60">
        <v>24</v>
      </c>
      <c r="F678" s="59">
        <v>42.470825568457713</v>
      </c>
      <c r="G678" s="59" t="s">
        <v>440</v>
      </c>
      <c r="H678" s="60" t="s">
        <v>472</v>
      </c>
      <c r="I678" s="60">
        <v>4412</v>
      </c>
      <c r="J678" s="60">
        <v>481</v>
      </c>
      <c r="K678" s="60">
        <v>25</v>
      </c>
      <c r="L678" s="61">
        <v>5.1975051975051978E-2</v>
      </c>
      <c r="M678" s="60" t="s">
        <v>476</v>
      </c>
      <c r="N678" s="64">
        <v>11916.605807416427</v>
      </c>
      <c r="O678" s="56">
        <v>44196</v>
      </c>
      <c r="P678" s="56">
        <f t="shared" si="20"/>
        <v>44178</v>
      </c>
      <c r="Q678" s="56">
        <f t="shared" si="21"/>
        <v>44191</v>
      </c>
    </row>
    <row r="679" spans="1:17" hidden="1" x14ac:dyDescent="0.35">
      <c r="A679" s="49" t="s">
        <v>619</v>
      </c>
      <c r="B679" s="60" t="s">
        <v>465</v>
      </c>
      <c r="C679" s="58">
        <v>29347.864073528101</v>
      </c>
      <c r="D679" s="60">
        <v>1462</v>
      </c>
      <c r="E679" s="60">
        <v>205</v>
      </c>
      <c r="F679" s="59">
        <v>49.894115313369817</v>
      </c>
      <c r="G679" s="59" t="s">
        <v>436</v>
      </c>
      <c r="H679" s="60" t="s">
        <v>472</v>
      </c>
      <c r="I679" s="60">
        <v>29205</v>
      </c>
      <c r="J679" s="60">
        <v>3584</v>
      </c>
      <c r="K679" s="60">
        <v>239</v>
      </c>
      <c r="L679" s="61">
        <v>6.6685267857142863E-2</v>
      </c>
      <c r="M679" s="60" t="s">
        <v>472</v>
      </c>
      <c r="N679" s="64">
        <v>12212.132341286067</v>
      </c>
      <c r="O679" s="56">
        <v>44196</v>
      </c>
      <c r="P679" s="56">
        <f t="shared" si="20"/>
        <v>44178</v>
      </c>
      <c r="Q679" s="56">
        <f t="shared" si="21"/>
        <v>44191</v>
      </c>
    </row>
    <row r="680" spans="1:17" hidden="1" x14ac:dyDescent="0.35">
      <c r="A680" s="49" t="s">
        <v>618</v>
      </c>
      <c r="B680" s="60" t="s">
        <v>470</v>
      </c>
      <c r="C680" s="58">
        <v>1175.1166229483399</v>
      </c>
      <c r="D680" s="60">
        <v>22</v>
      </c>
      <c r="E680" s="60" t="s">
        <v>504</v>
      </c>
      <c r="F680" s="59">
        <v>24.313696201270243</v>
      </c>
      <c r="G680" s="59" t="s">
        <v>446</v>
      </c>
      <c r="H680" s="60" t="s">
        <v>491</v>
      </c>
      <c r="I680" s="60">
        <v>1280</v>
      </c>
      <c r="J680" s="60">
        <v>148</v>
      </c>
      <c r="K680" s="60">
        <v>5</v>
      </c>
      <c r="L680" s="61">
        <v>3.3783783783783786E-2</v>
      </c>
      <c r="M680" s="60" t="s">
        <v>491</v>
      </c>
      <c r="N680" s="64">
        <v>12594.494632257989</v>
      </c>
      <c r="O680" s="56">
        <v>44196</v>
      </c>
      <c r="P680" s="56">
        <f t="shared" si="20"/>
        <v>44178</v>
      </c>
      <c r="Q680" s="56">
        <f t="shared" si="21"/>
        <v>44191</v>
      </c>
    </row>
    <row r="681" spans="1:17" hidden="1" x14ac:dyDescent="0.35">
      <c r="A681" s="49" t="s">
        <v>617</v>
      </c>
      <c r="B681" s="60" t="s">
        <v>468</v>
      </c>
      <c r="C681" s="58">
        <v>2871.29045841678</v>
      </c>
      <c r="D681" s="60">
        <v>53</v>
      </c>
      <c r="E681" s="60">
        <v>6</v>
      </c>
      <c r="F681" s="59">
        <v>14.926091065260652</v>
      </c>
      <c r="G681" s="59" t="s">
        <v>446</v>
      </c>
      <c r="H681" s="60" t="s">
        <v>472</v>
      </c>
      <c r="I681" s="60">
        <v>3518</v>
      </c>
      <c r="J681" s="60">
        <v>317</v>
      </c>
      <c r="K681" s="60">
        <v>7</v>
      </c>
      <c r="L681" s="61">
        <v>2.2082018927444796E-2</v>
      </c>
      <c r="M681" s="60" t="s">
        <v>472</v>
      </c>
      <c r="N681" s="64">
        <v>11040.332024604462</v>
      </c>
      <c r="O681" s="56">
        <v>44196</v>
      </c>
      <c r="P681" s="56">
        <f t="shared" si="20"/>
        <v>44178</v>
      </c>
      <c r="Q681" s="56">
        <f t="shared" si="21"/>
        <v>44191</v>
      </c>
    </row>
    <row r="682" spans="1:17" hidden="1" x14ac:dyDescent="0.35">
      <c r="A682" s="49" t="s">
        <v>616</v>
      </c>
      <c r="B682" s="60" t="s">
        <v>458</v>
      </c>
      <c r="C682" s="58">
        <v>18711.126473274999</v>
      </c>
      <c r="D682" s="60">
        <v>887</v>
      </c>
      <c r="E682" s="60">
        <v>127</v>
      </c>
      <c r="F682" s="59">
        <v>48.481466812729018</v>
      </c>
      <c r="G682" s="59" t="s">
        <v>440</v>
      </c>
      <c r="H682" s="60" t="s">
        <v>472</v>
      </c>
      <c r="I682" s="60">
        <v>25705</v>
      </c>
      <c r="J682" s="60">
        <v>3416</v>
      </c>
      <c r="K682" s="60">
        <v>147</v>
      </c>
      <c r="L682" s="61">
        <v>4.3032786885245901E-2</v>
      </c>
      <c r="M682" s="60" t="s">
        <v>472</v>
      </c>
      <c r="N682" s="64">
        <v>18256.517077574426</v>
      </c>
      <c r="O682" s="56">
        <v>44196</v>
      </c>
      <c r="P682" s="56">
        <f t="shared" si="20"/>
        <v>44178</v>
      </c>
      <c r="Q682" s="56">
        <f t="shared" si="21"/>
        <v>44191</v>
      </c>
    </row>
    <row r="683" spans="1:17" hidden="1" x14ac:dyDescent="0.35">
      <c r="A683" s="49" t="s">
        <v>615</v>
      </c>
      <c r="B683" s="60" t="s">
        <v>465</v>
      </c>
      <c r="C683" s="58">
        <v>41355.060735064602</v>
      </c>
      <c r="D683" s="60">
        <v>1527</v>
      </c>
      <c r="E683" s="60">
        <v>225</v>
      </c>
      <c r="F683" s="59">
        <v>38.862060134279396</v>
      </c>
      <c r="G683" s="59" t="s">
        <v>436</v>
      </c>
      <c r="H683" s="60" t="s">
        <v>472</v>
      </c>
      <c r="I683" s="60">
        <v>38188</v>
      </c>
      <c r="J683" s="60">
        <v>4071</v>
      </c>
      <c r="K683" s="60">
        <v>249</v>
      </c>
      <c r="L683" s="61">
        <v>6.1164333087693444E-2</v>
      </c>
      <c r="M683" s="60" t="s">
        <v>476</v>
      </c>
      <c r="N683" s="64">
        <v>9844.0189124138651</v>
      </c>
      <c r="O683" s="56">
        <v>44196</v>
      </c>
      <c r="P683" s="56">
        <f t="shared" si="20"/>
        <v>44178</v>
      </c>
      <c r="Q683" s="56">
        <f t="shared" si="21"/>
        <v>44191</v>
      </c>
    </row>
    <row r="684" spans="1:17" hidden="1" x14ac:dyDescent="0.35">
      <c r="A684" s="49" t="s">
        <v>614</v>
      </c>
      <c r="B684" s="60" t="s">
        <v>463</v>
      </c>
      <c r="C684" s="58">
        <v>23089.216116875701</v>
      </c>
      <c r="D684" s="60">
        <v>660</v>
      </c>
      <c r="E684" s="60">
        <v>125</v>
      </c>
      <c r="F684" s="59">
        <v>38.669876809051196</v>
      </c>
      <c r="G684" s="59" t="s">
        <v>436</v>
      </c>
      <c r="H684" s="60" t="s">
        <v>472</v>
      </c>
      <c r="I684" s="60">
        <v>22153</v>
      </c>
      <c r="J684" s="60">
        <v>2243</v>
      </c>
      <c r="K684" s="60">
        <v>137</v>
      </c>
      <c r="L684" s="61">
        <v>6.107891217119929E-2</v>
      </c>
      <c r="M684" s="60" t="s">
        <v>472</v>
      </c>
      <c r="N684" s="64">
        <v>9714.4917724626066</v>
      </c>
      <c r="O684" s="56">
        <v>44196</v>
      </c>
      <c r="P684" s="56">
        <f t="shared" si="20"/>
        <v>44178</v>
      </c>
      <c r="Q684" s="56">
        <f t="shared" si="21"/>
        <v>44191</v>
      </c>
    </row>
    <row r="685" spans="1:17" hidden="1" x14ac:dyDescent="0.35">
      <c r="A685" s="49" t="s">
        <v>613</v>
      </c>
      <c r="B685" s="60" t="s">
        <v>464</v>
      </c>
      <c r="C685" s="58">
        <v>1711.2133241641</v>
      </c>
      <c r="D685" s="60">
        <v>27</v>
      </c>
      <c r="E685" s="60">
        <v>9</v>
      </c>
      <c r="F685" s="59">
        <v>37.567329203164554</v>
      </c>
      <c r="G685" s="59" t="s">
        <v>446</v>
      </c>
      <c r="H685" s="60" t="s">
        <v>491</v>
      </c>
      <c r="I685" s="60">
        <v>855</v>
      </c>
      <c r="J685" s="60">
        <v>76</v>
      </c>
      <c r="K685" s="60">
        <v>9</v>
      </c>
      <c r="L685" s="61">
        <v>0.11842105263157894</v>
      </c>
      <c r="M685" s="60" t="s">
        <v>491</v>
      </c>
      <c r="N685" s="64">
        <v>4441.2931413518982</v>
      </c>
      <c r="O685" s="56">
        <v>44196</v>
      </c>
      <c r="P685" s="56">
        <f t="shared" si="20"/>
        <v>44178</v>
      </c>
      <c r="Q685" s="56">
        <f t="shared" si="21"/>
        <v>44191</v>
      </c>
    </row>
    <row r="686" spans="1:17" hidden="1" x14ac:dyDescent="0.35">
      <c r="A686" s="49" t="s">
        <v>612</v>
      </c>
      <c r="B686" s="60" t="s">
        <v>458</v>
      </c>
      <c r="C686" s="58">
        <v>7315.6481145470188</v>
      </c>
      <c r="D686" s="60">
        <v>223</v>
      </c>
      <c r="E686" s="60">
        <v>57</v>
      </c>
      <c r="F686" s="59">
        <v>55.653696127519005</v>
      </c>
      <c r="G686" s="59" t="s">
        <v>436</v>
      </c>
      <c r="H686" s="60" t="s">
        <v>491</v>
      </c>
      <c r="I686" s="60">
        <v>7318</v>
      </c>
      <c r="J686" s="60">
        <v>697</v>
      </c>
      <c r="K686" s="60">
        <v>58</v>
      </c>
      <c r="L686" s="61">
        <v>8.3213773314203723E-2</v>
      </c>
      <c r="M686" s="60" t="s">
        <v>491</v>
      </c>
      <c r="N686" s="64">
        <v>9527.5222247777274</v>
      </c>
      <c r="O686" s="56">
        <v>44196</v>
      </c>
      <c r="P686" s="56">
        <f t="shared" si="20"/>
        <v>44178</v>
      </c>
      <c r="Q686" s="56">
        <f t="shared" si="21"/>
        <v>44191</v>
      </c>
    </row>
    <row r="687" spans="1:17" hidden="1" x14ac:dyDescent="0.35">
      <c r="A687" s="49" t="s">
        <v>611</v>
      </c>
      <c r="B687" s="60" t="s">
        <v>463</v>
      </c>
      <c r="C687" s="58">
        <v>10981.723636578799</v>
      </c>
      <c r="D687" s="60">
        <v>284</v>
      </c>
      <c r="E687" s="60">
        <v>36</v>
      </c>
      <c r="F687" s="59">
        <v>23.415527985638359</v>
      </c>
      <c r="G687" s="59" t="s">
        <v>440</v>
      </c>
      <c r="H687" s="60" t="s">
        <v>491</v>
      </c>
      <c r="I687" s="60">
        <v>19308</v>
      </c>
      <c r="J687" s="60">
        <v>2214</v>
      </c>
      <c r="K687" s="60">
        <v>44</v>
      </c>
      <c r="L687" s="61">
        <v>1.9873532068654019E-2</v>
      </c>
      <c r="M687" s="60" t="s">
        <v>491</v>
      </c>
      <c r="N687" s="64">
        <v>20160.769595634629</v>
      </c>
      <c r="O687" s="56">
        <v>44196</v>
      </c>
      <c r="P687" s="56">
        <f t="shared" si="20"/>
        <v>44178</v>
      </c>
      <c r="Q687" s="56">
        <f t="shared" si="21"/>
        <v>44191</v>
      </c>
    </row>
    <row r="688" spans="1:17" hidden="1" x14ac:dyDescent="0.35">
      <c r="A688" s="49" t="s">
        <v>610</v>
      </c>
      <c r="B688" s="60" t="s">
        <v>469</v>
      </c>
      <c r="C688" s="58">
        <v>16752.226867065601</v>
      </c>
      <c r="D688" s="60">
        <v>786</v>
      </c>
      <c r="E688" s="60">
        <v>161</v>
      </c>
      <c r="F688" s="59">
        <v>68.647589907038991</v>
      </c>
      <c r="G688" s="59" t="s">
        <v>436</v>
      </c>
      <c r="H688" s="60" t="s">
        <v>472</v>
      </c>
      <c r="I688" s="60">
        <v>15144</v>
      </c>
      <c r="J688" s="60">
        <v>1654</v>
      </c>
      <c r="K688" s="60">
        <v>182</v>
      </c>
      <c r="L688" s="61">
        <v>0.11003627569528417</v>
      </c>
      <c r="M688" s="60" t="s">
        <v>491</v>
      </c>
      <c r="N688" s="64">
        <v>9873.3142353254334</v>
      </c>
      <c r="O688" s="56">
        <v>44196</v>
      </c>
      <c r="P688" s="56">
        <f t="shared" si="20"/>
        <v>44178</v>
      </c>
      <c r="Q688" s="56">
        <f t="shared" si="21"/>
        <v>44191</v>
      </c>
    </row>
    <row r="689" spans="1:17" hidden="1" x14ac:dyDescent="0.35">
      <c r="A689" s="49" t="s">
        <v>609</v>
      </c>
      <c r="B689" s="60" t="s">
        <v>461</v>
      </c>
      <c r="C689" s="58">
        <v>14695.182980035201</v>
      </c>
      <c r="D689" s="60">
        <v>462</v>
      </c>
      <c r="E689" s="60">
        <v>84</v>
      </c>
      <c r="F689" s="59">
        <v>40.829705952974983</v>
      </c>
      <c r="G689" s="59" t="s">
        <v>440</v>
      </c>
      <c r="H689" s="60" t="s">
        <v>491</v>
      </c>
      <c r="I689" s="60">
        <v>18034</v>
      </c>
      <c r="J689" s="60">
        <v>1882</v>
      </c>
      <c r="K689" s="60">
        <v>88</v>
      </c>
      <c r="L689" s="61">
        <v>4.6758767268862911E-2</v>
      </c>
      <c r="M689" s="60" t="s">
        <v>491</v>
      </c>
      <c r="N689" s="64">
        <v>12806.917767249823</v>
      </c>
      <c r="O689" s="56">
        <v>44196</v>
      </c>
      <c r="P689" s="56">
        <f t="shared" si="20"/>
        <v>44178</v>
      </c>
      <c r="Q689" s="56">
        <f t="shared" si="21"/>
        <v>44191</v>
      </c>
    </row>
    <row r="690" spans="1:17" hidden="1" x14ac:dyDescent="0.35">
      <c r="A690" s="49" t="s">
        <v>608</v>
      </c>
      <c r="B690" s="60" t="s">
        <v>461</v>
      </c>
      <c r="C690" s="58">
        <v>56177.316442514697</v>
      </c>
      <c r="D690" s="60">
        <v>2374</v>
      </c>
      <c r="E690" s="60">
        <v>526</v>
      </c>
      <c r="F690" s="59">
        <v>66.880070018785588</v>
      </c>
      <c r="G690" s="59" t="s">
        <v>436</v>
      </c>
      <c r="H690" s="60" t="s">
        <v>491</v>
      </c>
      <c r="I690" s="60">
        <v>52767</v>
      </c>
      <c r="J690" s="60">
        <v>6157</v>
      </c>
      <c r="K690" s="60">
        <v>574</v>
      </c>
      <c r="L690" s="61">
        <v>9.3227221049212272E-2</v>
      </c>
      <c r="M690" s="60" t="s">
        <v>491</v>
      </c>
      <c r="N690" s="64">
        <v>10959.939687222964</v>
      </c>
      <c r="O690" s="56">
        <v>44196</v>
      </c>
      <c r="P690" s="56">
        <f t="shared" si="20"/>
        <v>44178</v>
      </c>
      <c r="Q690" s="56">
        <f t="shared" si="21"/>
        <v>44191</v>
      </c>
    </row>
    <row r="691" spans="1:17" hidden="1" x14ac:dyDescent="0.35">
      <c r="A691" s="49" t="s">
        <v>607</v>
      </c>
      <c r="B691" s="60" t="s">
        <v>466</v>
      </c>
      <c r="C691" s="58">
        <v>1451.48737987204</v>
      </c>
      <c r="D691" s="60">
        <v>36</v>
      </c>
      <c r="E691" s="60">
        <v>6</v>
      </c>
      <c r="F691" s="59">
        <v>29.526362716926311</v>
      </c>
      <c r="G691" s="59" t="s">
        <v>446</v>
      </c>
      <c r="H691" s="60" t="s">
        <v>472</v>
      </c>
      <c r="I691" s="60">
        <v>964</v>
      </c>
      <c r="J691" s="60">
        <v>86</v>
      </c>
      <c r="K691" s="60">
        <v>7</v>
      </c>
      <c r="L691" s="61">
        <v>8.1395348837209308E-2</v>
      </c>
      <c r="M691" s="60" t="s">
        <v>472</v>
      </c>
      <c r="N691" s="64">
        <v>5924.9567851965458</v>
      </c>
      <c r="O691" s="56">
        <v>44196</v>
      </c>
      <c r="P691" s="56">
        <f t="shared" si="20"/>
        <v>44178</v>
      </c>
      <c r="Q691" s="56">
        <f t="shared" si="21"/>
        <v>44191</v>
      </c>
    </row>
    <row r="692" spans="1:17" hidden="1" x14ac:dyDescent="0.35">
      <c r="A692" s="49" t="s">
        <v>606</v>
      </c>
      <c r="B692" s="60" t="s">
        <v>460</v>
      </c>
      <c r="C692" s="58">
        <v>15539.121805317</v>
      </c>
      <c r="D692" s="60">
        <v>666</v>
      </c>
      <c r="E692" s="60">
        <v>136</v>
      </c>
      <c r="F692" s="59">
        <v>62.515023924722634</v>
      </c>
      <c r="G692" s="59" t="s">
        <v>436</v>
      </c>
      <c r="H692" s="60" t="s">
        <v>472</v>
      </c>
      <c r="I692" s="60">
        <v>13376</v>
      </c>
      <c r="J692" s="60">
        <v>1484</v>
      </c>
      <c r="K692" s="60">
        <v>157</v>
      </c>
      <c r="L692" s="61">
        <v>0.10579514824797843</v>
      </c>
      <c r="M692" s="60" t="s">
        <v>491</v>
      </c>
      <c r="N692" s="64">
        <v>9550.0892430885106</v>
      </c>
      <c r="O692" s="56">
        <v>44196</v>
      </c>
      <c r="P692" s="56">
        <f t="shared" si="20"/>
        <v>44178</v>
      </c>
      <c r="Q692" s="56">
        <f t="shared" si="21"/>
        <v>44191</v>
      </c>
    </row>
    <row r="693" spans="1:17" hidden="1" x14ac:dyDescent="0.35">
      <c r="A693" s="49" t="s">
        <v>605</v>
      </c>
      <c r="B693" s="60" t="s">
        <v>465</v>
      </c>
      <c r="C693" s="58">
        <v>14533.4559376543</v>
      </c>
      <c r="D693" s="60">
        <v>712</v>
      </c>
      <c r="E693" s="60">
        <v>111</v>
      </c>
      <c r="F693" s="59">
        <v>54.553930342400733</v>
      </c>
      <c r="G693" s="59" t="s">
        <v>436</v>
      </c>
      <c r="H693" s="60" t="s">
        <v>472</v>
      </c>
      <c r="I693" s="60">
        <v>25550</v>
      </c>
      <c r="J693" s="60">
        <v>1970</v>
      </c>
      <c r="K693" s="60">
        <v>138</v>
      </c>
      <c r="L693" s="61">
        <v>7.0050761421319802E-2</v>
      </c>
      <c r="M693" s="60" t="s">
        <v>472</v>
      </c>
      <c r="N693" s="64">
        <v>13554.931521111817</v>
      </c>
      <c r="O693" s="56">
        <v>44196</v>
      </c>
      <c r="P693" s="56">
        <f t="shared" si="20"/>
        <v>44178</v>
      </c>
      <c r="Q693" s="56">
        <f t="shared" si="21"/>
        <v>44191</v>
      </c>
    </row>
    <row r="694" spans="1:17" hidden="1" x14ac:dyDescent="0.35">
      <c r="A694" s="49" t="s">
        <v>604</v>
      </c>
      <c r="B694" s="60" t="s">
        <v>464</v>
      </c>
      <c r="C694" s="58">
        <v>2458.2722255157701</v>
      </c>
      <c r="D694" s="60">
        <v>41</v>
      </c>
      <c r="E694" s="60">
        <v>7</v>
      </c>
      <c r="F694" s="59">
        <v>20.339488638004486</v>
      </c>
      <c r="G694" s="59" t="s">
        <v>446</v>
      </c>
      <c r="H694" s="60" t="s">
        <v>472</v>
      </c>
      <c r="I694" s="60">
        <v>3919</v>
      </c>
      <c r="J694" s="60">
        <v>366</v>
      </c>
      <c r="K694" s="60">
        <v>7</v>
      </c>
      <c r="L694" s="61">
        <v>1.912568306010929E-2</v>
      </c>
      <c r="M694" s="60" t="s">
        <v>472</v>
      </c>
      <c r="N694" s="64">
        <v>14888.505683019283</v>
      </c>
      <c r="O694" s="56">
        <v>44196</v>
      </c>
      <c r="P694" s="56">
        <f t="shared" si="20"/>
        <v>44178</v>
      </c>
      <c r="Q694" s="56">
        <f t="shared" si="21"/>
        <v>44191</v>
      </c>
    </row>
    <row r="695" spans="1:17" hidden="1" x14ac:dyDescent="0.35">
      <c r="A695" s="49" t="s">
        <v>603</v>
      </c>
      <c r="B695" s="60" t="s">
        <v>470</v>
      </c>
      <c r="C695" s="58">
        <v>7178.4740239266202</v>
      </c>
      <c r="D695" s="60">
        <v>161</v>
      </c>
      <c r="E695" s="60">
        <v>25</v>
      </c>
      <c r="F695" s="59">
        <v>24.87595942762082</v>
      </c>
      <c r="G695" s="59" t="s">
        <v>440</v>
      </c>
      <c r="H695" s="60" t="s">
        <v>472</v>
      </c>
      <c r="I695" s="60">
        <v>45141</v>
      </c>
      <c r="J695" s="60">
        <v>1741</v>
      </c>
      <c r="K695" s="60">
        <v>30</v>
      </c>
      <c r="L695" s="61">
        <v>1.7231476163124641E-2</v>
      </c>
      <c r="M695" s="60" t="s">
        <v>476</v>
      </c>
      <c r="N695" s="64">
        <v>24253.065403553195</v>
      </c>
      <c r="O695" s="56">
        <v>44196</v>
      </c>
      <c r="P695" s="56">
        <f t="shared" si="20"/>
        <v>44178</v>
      </c>
      <c r="Q695" s="56">
        <f t="shared" si="21"/>
        <v>44191</v>
      </c>
    </row>
    <row r="696" spans="1:17" hidden="1" x14ac:dyDescent="0.35">
      <c r="A696" s="49" t="s">
        <v>602</v>
      </c>
      <c r="B696" s="60" t="s">
        <v>463</v>
      </c>
      <c r="C696" s="58">
        <v>24460.265400539301</v>
      </c>
      <c r="D696" s="60">
        <v>1208</v>
      </c>
      <c r="E696" s="60">
        <v>289</v>
      </c>
      <c r="F696" s="59">
        <v>84.393430753216649</v>
      </c>
      <c r="G696" s="59" t="s">
        <v>436</v>
      </c>
      <c r="H696" s="60" t="s">
        <v>491</v>
      </c>
      <c r="I696" s="60">
        <v>24695</v>
      </c>
      <c r="J696" s="60">
        <v>3007</v>
      </c>
      <c r="K696" s="60">
        <v>321</v>
      </c>
      <c r="L696" s="61">
        <v>0.1067509145327569</v>
      </c>
      <c r="M696" s="60" t="s">
        <v>491</v>
      </c>
      <c r="N696" s="64">
        <v>12293.407085982401</v>
      </c>
      <c r="O696" s="56">
        <v>44196</v>
      </c>
      <c r="P696" s="56">
        <f t="shared" si="20"/>
        <v>44178</v>
      </c>
      <c r="Q696" s="56">
        <f t="shared" si="21"/>
        <v>44191</v>
      </c>
    </row>
    <row r="697" spans="1:17" hidden="1" x14ac:dyDescent="0.35">
      <c r="A697" s="49" t="s">
        <v>601</v>
      </c>
      <c r="B697" s="60" t="s">
        <v>458</v>
      </c>
      <c r="C697" s="58">
        <v>10765.112077551599</v>
      </c>
      <c r="D697" s="60">
        <v>300</v>
      </c>
      <c r="E697" s="60">
        <v>49</v>
      </c>
      <c r="F697" s="59">
        <v>32.512434378630594</v>
      </c>
      <c r="G697" s="59" t="s">
        <v>436</v>
      </c>
      <c r="H697" s="60" t="s">
        <v>472</v>
      </c>
      <c r="I697" s="60">
        <v>8821</v>
      </c>
      <c r="J697" s="60">
        <v>881</v>
      </c>
      <c r="K697" s="60">
        <v>51</v>
      </c>
      <c r="L697" s="61">
        <v>5.7888762769580021E-2</v>
      </c>
      <c r="M697" s="60" t="s">
        <v>491</v>
      </c>
      <c r="N697" s="64">
        <v>8183.844196449586</v>
      </c>
      <c r="O697" s="56">
        <v>44196</v>
      </c>
      <c r="P697" s="56">
        <f t="shared" si="20"/>
        <v>44178</v>
      </c>
      <c r="Q697" s="56">
        <f t="shared" si="21"/>
        <v>44191</v>
      </c>
    </row>
    <row r="698" spans="1:17" hidden="1" x14ac:dyDescent="0.35">
      <c r="A698" s="49" t="s">
        <v>600</v>
      </c>
      <c r="B698" s="60" t="s">
        <v>463</v>
      </c>
      <c r="C698" s="58">
        <v>22284.2851538703</v>
      </c>
      <c r="D698" s="60">
        <v>646</v>
      </c>
      <c r="E698" s="60">
        <v>141</v>
      </c>
      <c r="F698" s="59">
        <v>45.195205957411574</v>
      </c>
      <c r="G698" s="59" t="s">
        <v>440</v>
      </c>
      <c r="H698" s="60" t="s">
        <v>472</v>
      </c>
      <c r="I698" s="60">
        <v>34301</v>
      </c>
      <c r="J698" s="60">
        <v>4479</v>
      </c>
      <c r="K698" s="60">
        <v>155</v>
      </c>
      <c r="L698" s="61">
        <v>3.4605938825630719E-2</v>
      </c>
      <c r="M698" s="60" t="s">
        <v>472</v>
      </c>
      <c r="N698" s="64">
        <v>20099.365849400354</v>
      </c>
      <c r="O698" s="56">
        <v>44196</v>
      </c>
      <c r="P698" s="56">
        <f t="shared" si="20"/>
        <v>44178</v>
      </c>
      <c r="Q698" s="56">
        <f t="shared" si="21"/>
        <v>44191</v>
      </c>
    </row>
    <row r="699" spans="1:17" hidden="1" x14ac:dyDescent="0.35">
      <c r="A699" s="49" t="s">
        <v>599</v>
      </c>
      <c r="B699" s="60" t="s">
        <v>470</v>
      </c>
      <c r="C699" s="58">
        <v>845.307934845815</v>
      </c>
      <c r="D699" s="60">
        <v>7</v>
      </c>
      <c r="E699" s="60">
        <v>0</v>
      </c>
      <c r="F699" s="59">
        <v>0</v>
      </c>
      <c r="G699" s="65" t="s">
        <v>446</v>
      </c>
      <c r="H699" s="60" t="s">
        <v>476</v>
      </c>
      <c r="I699" s="60">
        <v>574</v>
      </c>
      <c r="J699" s="60">
        <v>55</v>
      </c>
      <c r="K699" s="60">
        <v>0</v>
      </c>
      <c r="L699" s="61">
        <v>0</v>
      </c>
      <c r="M699" s="60" t="s">
        <v>476</v>
      </c>
      <c r="N699" s="64">
        <v>6506.5046396414164</v>
      </c>
      <c r="O699" s="56">
        <v>44196</v>
      </c>
      <c r="P699" s="56">
        <f t="shared" si="20"/>
        <v>44178</v>
      </c>
      <c r="Q699" s="56">
        <f t="shared" si="21"/>
        <v>44191</v>
      </c>
    </row>
    <row r="700" spans="1:17" hidden="1" x14ac:dyDescent="0.35">
      <c r="A700" s="49" t="s">
        <v>598</v>
      </c>
      <c r="B700" s="60" t="s">
        <v>459</v>
      </c>
      <c r="C700" s="58">
        <v>18868.1392219843</v>
      </c>
      <c r="D700" s="60">
        <v>1383</v>
      </c>
      <c r="E700" s="60">
        <v>192</v>
      </c>
      <c r="F700" s="59">
        <v>72.684887221451334</v>
      </c>
      <c r="G700" s="59" t="s">
        <v>436</v>
      </c>
      <c r="H700" s="60" t="s">
        <v>472</v>
      </c>
      <c r="I700" s="60">
        <v>41350</v>
      </c>
      <c r="J700" s="60">
        <v>4308</v>
      </c>
      <c r="K700" s="60">
        <v>257</v>
      </c>
      <c r="L700" s="61">
        <v>5.9656453110492107E-2</v>
      </c>
      <c r="M700" s="60" t="s">
        <v>472</v>
      </c>
      <c r="N700" s="64">
        <v>22832.140198438403</v>
      </c>
      <c r="O700" s="56">
        <v>44196</v>
      </c>
      <c r="P700" s="56">
        <f t="shared" si="20"/>
        <v>44178</v>
      </c>
      <c r="Q700" s="56">
        <f t="shared" si="21"/>
        <v>44191</v>
      </c>
    </row>
    <row r="701" spans="1:17" hidden="1" x14ac:dyDescent="0.35">
      <c r="A701" s="49" t="s">
        <v>597</v>
      </c>
      <c r="B701" s="60" t="s">
        <v>463</v>
      </c>
      <c r="C701" s="58">
        <v>41525.030739602102</v>
      </c>
      <c r="D701" s="60">
        <v>2446</v>
      </c>
      <c r="E701" s="60">
        <v>448</v>
      </c>
      <c r="F701" s="59">
        <v>77.061953790396231</v>
      </c>
      <c r="G701" s="59" t="s">
        <v>436</v>
      </c>
      <c r="H701" s="60" t="s">
        <v>472</v>
      </c>
      <c r="I701" s="60">
        <v>50656</v>
      </c>
      <c r="J701" s="60">
        <v>6086</v>
      </c>
      <c r="K701" s="60">
        <v>526</v>
      </c>
      <c r="L701" s="61">
        <v>8.6427867236279987E-2</v>
      </c>
      <c r="M701" s="60" t="s">
        <v>491</v>
      </c>
      <c r="N701" s="64">
        <v>14656.220336510984</v>
      </c>
      <c r="O701" s="56">
        <v>44196</v>
      </c>
      <c r="P701" s="56">
        <f t="shared" si="20"/>
        <v>44178</v>
      </c>
      <c r="Q701" s="56">
        <f t="shared" si="21"/>
        <v>44191</v>
      </c>
    </row>
    <row r="702" spans="1:17" hidden="1" x14ac:dyDescent="0.35">
      <c r="A702" s="49" t="s">
        <v>458</v>
      </c>
      <c r="B702" s="60" t="s">
        <v>458</v>
      </c>
      <c r="C702" s="58">
        <v>191574.677370558</v>
      </c>
      <c r="D702" s="60">
        <v>14458</v>
      </c>
      <c r="E702" s="60">
        <v>2047</v>
      </c>
      <c r="F702" s="59">
        <v>76.322344748866357</v>
      </c>
      <c r="G702" s="59" t="s">
        <v>436</v>
      </c>
      <c r="H702" s="60" t="s">
        <v>472</v>
      </c>
      <c r="I702" s="60">
        <v>431830</v>
      </c>
      <c r="J702" s="60">
        <v>30936</v>
      </c>
      <c r="K702" s="60">
        <v>2320</v>
      </c>
      <c r="L702" s="61">
        <v>7.4993535040082757E-2</v>
      </c>
      <c r="M702" s="60" t="s">
        <v>491</v>
      </c>
      <c r="N702" s="64">
        <v>16148.272007871525</v>
      </c>
      <c r="O702" s="56">
        <v>44196</v>
      </c>
      <c r="P702" s="56">
        <f t="shared" si="20"/>
        <v>44178</v>
      </c>
      <c r="Q702" s="56">
        <f t="shared" si="21"/>
        <v>44191</v>
      </c>
    </row>
    <row r="703" spans="1:17" hidden="1" x14ac:dyDescent="0.35">
      <c r="A703" s="49" t="s">
        <v>596</v>
      </c>
      <c r="B703" s="60" t="s">
        <v>464</v>
      </c>
      <c r="C703" s="58">
        <v>1046.7288034764699</v>
      </c>
      <c r="D703" s="60">
        <v>20</v>
      </c>
      <c r="E703" s="60" t="s">
        <v>504</v>
      </c>
      <c r="F703" s="59">
        <v>6.8239806902549915</v>
      </c>
      <c r="G703" s="65" t="s">
        <v>446</v>
      </c>
      <c r="H703" s="60" t="s">
        <v>472</v>
      </c>
      <c r="I703" s="60">
        <v>1050</v>
      </c>
      <c r="J703" s="60">
        <v>107</v>
      </c>
      <c r="K703" s="60">
        <v>1</v>
      </c>
      <c r="L703" s="61">
        <v>9.3457943925233638E-3</v>
      </c>
      <c r="M703" s="60" t="s">
        <v>472</v>
      </c>
      <c r="N703" s="64">
        <v>10222.323074001977</v>
      </c>
      <c r="O703" s="56">
        <v>44196</v>
      </c>
      <c r="P703" s="56">
        <f t="shared" si="20"/>
        <v>44178</v>
      </c>
      <c r="Q703" s="56">
        <f t="shared" si="21"/>
        <v>44191</v>
      </c>
    </row>
    <row r="704" spans="1:17" hidden="1" x14ac:dyDescent="0.35">
      <c r="A704" s="49" t="s">
        <v>595</v>
      </c>
      <c r="B704" s="60" t="s">
        <v>461</v>
      </c>
      <c r="C704" s="58">
        <v>11271.338775648501</v>
      </c>
      <c r="D704" s="60">
        <v>564</v>
      </c>
      <c r="E704" s="60">
        <v>91</v>
      </c>
      <c r="F704" s="59">
        <v>57.668393518994549</v>
      </c>
      <c r="G704" s="59" t="s">
        <v>436</v>
      </c>
      <c r="H704" s="60" t="s">
        <v>491</v>
      </c>
      <c r="I704" s="60">
        <v>16710</v>
      </c>
      <c r="J704" s="60">
        <v>1902</v>
      </c>
      <c r="K704" s="60">
        <v>98</v>
      </c>
      <c r="L704" s="61">
        <v>5.152471083070452E-2</v>
      </c>
      <c r="M704" s="60" t="s">
        <v>491</v>
      </c>
      <c r="N704" s="64">
        <v>16874.659149711944</v>
      </c>
      <c r="O704" s="56">
        <v>44196</v>
      </c>
      <c r="P704" s="56">
        <f t="shared" si="20"/>
        <v>44178</v>
      </c>
      <c r="Q704" s="56">
        <f t="shared" si="21"/>
        <v>44191</v>
      </c>
    </row>
    <row r="705" spans="1:17" hidden="1" x14ac:dyDescent="0.35">
      <c r="A705" s="49" t="s">
        <v>594</v>
      </c>
      <c r="B705" s="60" t="s">
        <v>471</v>
      </c>
      <c r="C705" s="58">
        <v>24061.696973528105</v>
      </c>
      <c r="D705" s="60">
        <v>624</v>
      </c>
      <c r="E705" s="60">
        <v>172</v>
      </c>
      <c r="F705" s="59">
        <v>51.05921788987132</v>
      </c>
      <c r="G705" s="59" t="s">
        <v>436</v>
      </c>
      <c r="H705" s="60" t="s">
        <v>472</v>
      </c>
      <c r="I705" s="60">
        <v>20499</v>
      </c>
      <c r="J705" s="60">
        <v>2622</v>
      </c>
      <c r="K705" s="60">
        <v>204</v>
      </c>
      <c r="L705" s="61">
        <v>7.780320366132723E-2</v>
      </c>
      <c r="M705" s="60" t="s">
        <v>491</v>
      </c>
      <c r="N705" s="64">
        <v>10896.987036636023</v>
      </c>
      <c r="O705" s="56">
        <v>44196</v>
      </c>
      <c r="P705" s="56">
        <f t="shared" si="20"/>
        <v>44178</v>
      </c>
      <c r="Q705" s="56">
        <f t="shared" si="21"/>
        <v>44191</v>
      </c>
    </row>
    <row r="706" spans="1:17" hidden="1" x14ac:dyDescent="0.35">
      <c r="A706" s="49" t="s">
        <v>936</v>
      </c>
      <c r="B706" s="60" t="s">
        <v>460</v>
      </c>
      <c r="C706" s="58">
        <v>18224.238036758699</v>
      </c>
      <c r="D706" s="60">
        <v>967</v>
      </c>
      <c r="E706" s="60">
        <v>193</v>
      </c>
      <c r="F706" s="59">
        <v>75.64494196085559</v>
      </c>
      <c r="G706" s="59" t="s">
        <v>436</v>
      </c>
      <c r="H706" s="64" t="s">
        <v>491</v>
      </c>
      <c r="I706" s="60">
        <v>16895</v>
      </c>
      <c r="J706" s="60">
        <v>1684</v>
      </c>
      <c r="K706" s="60">
        <v>210</v>
      </c>
      <c r="L706" s="61">
        <v>0.12470308788598575</v>
      </c>
      <c r="M706" s="61" t="s">
        <v>491</v>
      </c>
      <c r="N706" s="64">
        <f t="shared" ref="N706:N769" si="22">(J706/C706)*100000</f>
        <v>9240.4412003581929</v>
      </c>
      <c r="O706" s="56">
        <v>44203</v>
      </c>
      <c r="P706" s="56">
        <f t="shared" ref="P706:P769" si="23">O706-18</f>
        <v>44185</v>
      </c>
      <c r="Q706" s="56">
        <f t="shared" ref="Q706:Q769" si="24">O706-5</f>
        <v>44198</v>
      </c>
    </row>
    <row r="707" spans="1:17" hidden="1" x14ac:dyDescent="0.35">
      <c r="A707" s="49" t="s">
        <v>935</v>
      </c>
      <c r="B707" s="60" t="s">
        <v>463</v>
      </c>
      <c r="C707" s="58">
        <v>23727.780397963001</v>
      </c>
      <c r="D707" s="60">
        <v>548</v>
      </c>
      <c r="E707" s="60">
        <v>75</v>
      </c>
      <c r="F707" s="59">
        <v>22.577513645577909</v>
      </c>
      <c r="G707" s="59" t="s">
        <v>440</v>
      </c>
      <c r="H707" s="64" t="s">
        <v>472</v>
      </c>
      <c r="I707" s="60">
        <v>24406</v>
      </c>
      <c r="J707" s="60">
        <v>2207</v>
      </c>
      <c r="K707" s="60">
        <v>89</v>
      </c>
      <c r="L707" s="61">
        <v>4.0326234707748071E-2</v>
      </c>
      <c r="M707" s="61" t="s">
        <v>491</v>
      </c>
      <c r="N707" s="64">
        <f t="shared" si="22"/>
        <v>9301.3335549475505</v>
      </c>
      <c r="O707" s="56">
        <v>44203</v>
      </c>
      <c r="P707" s="56">
        <f t="shared" si="23"/>
        <v>44185</v>
      </c>
      <c r="Q707" s="56">
        <f t="shared" si="24"/>
        <v>44198</v>
      </c>
    </row>
    <row r="708" spans="1:17" hidden="1" x14ac:dyDescent="0.35">
      <c r="A708" s="49" t="s">
        <v>934</v>
      </c>
      <c r="B708" s="60" t="s">
        <v>469</v>
      </c>
      <c r="C708" s="58">
        <v>10449.281569213599</v>
      </c>
      <c r="D708" s="60">
        <v>664</v>
      </c>
      <c r="E708" s="60">
        <v>126</v>
      </c>
      <c r="F708" s="59">
        <v>86.130323318269348</v>
      </c>
      <c r="G708" s="59" t="s">
        <v>436</v>
      </c>
      <c r="H708" s="64" t="s">
        <v>491</v>
      </c>
      <c r="I708" s="60">
        <v>11778</v>
      </c>
      <c r="J708" s="60">
        <v>1142</v>
      </c>
      <c r="K708" s="60">
        <v>143</v>
      </c>
      <c r="L708" s="61">
        <v>0.12521891418563924</v>
      </c>
      <c r="M708" s="61" t="s">
        <v>491</v>
      </c>
      <c r="N708" s="64">
        <f t="shared" si="22"/>
        <v>10928.981025495952</v>
      </c>
      <c r="O708" s="56">
        <v>44203</v>
      </c>
      <c r="P708" s="56">
        <f t="shared" si="23"/>
        <v>44185</v>
      </c>
      <c r="Q708" s="56">
        <f t="shared" si="24"/>
        <v>44198</v>
      </c>
    </row>
    <row r="709" spans="1:17" hidden="1" x14ac:dyDescent="0.35">
      <c r="A709" s="49" t="s">
        <v>933</v>
      </c>
      <c r="B709" s="60" t="s">
        <v>470</v>
      </c>
      <c r="C709" s="58">
        <v>8227.4352056835796</v>
      </c>
      <c r="D709" s="60">
        <v>147</v>
      </c>
      <c r="E709" s="60">
        <v>27</v>
      </c>
      <c r="F709" s="59">
        <v>23.440736758876636</v>
      </c>
      <c r="G709" s="59" t="s">
        <v>436</v>
      </c>
      <c r="H709" s="64" t="s">
        <v>491</v>
      </c>
      <c r="I709" s="60">
        <v>7536</v>
      </c>
      <c r="J709" s="60">
        <v>739</v>
      </c>
      <c r="K709" s="60">
        <v>29</v>
      </c>
      <c r="L709" s="61">
        <v>3.9242219215155617E-2</v>
      </c>
      <c r="M709" s="61" t="s">
        <v>491</v>
      </c>
      <c r="N709" s="64">
        <f t="shared" si="22"/>
        <v>8982.1430558273223</v>
      </c>
      <c r="O709" s="56">
        <v>44203</v>
      </c>
      <c r="P709" s="56">
        <f t="shared" si="23"/>
        <v>44185</v>
      </c>
      <c r="Q709" s="56">
        <f t="shared" si="24"/>
        <v>44198</v>
      </c>
    </row>
    <row r="710" spans="1:17" hidden="1" x14ac:dyDescent="0.35">
      <c r="A710" s="49" t="s">
        <v>932</v>
      </c>
      <c r="B710" s="60" t="s">
        <v>465</v>
      </c>
      <c r="C710" s="58">
        <v>28496.164598917199</v>
      </c>
      <c r="D710" s="60">
        <v>1483</v>
      </c>
      <c r="E710" s="60">
        <v>210</v>
      </c>
      <c r="F710" s="59">
        <v>52.638662820504521</v>
      </c>
      <c r="G710" s="59" t="s">
        <v>436</v>
      </c>
      <c r="H710" s="64" t="s">
        <v>472</v>
      </c>
      <c r="I710" s="60">
        <v>36082</v>
      </c>
      <c r="J710" s="60">
        <v>3818</v>
      </c>
      <c r="K710" s="60">
        <v>250</v>
      </c>
      <c r="L710" s="61">
        <v>6.547930853850184E-2</v>
      </c>
      <c r="M710" s="61" t="s">
        <v>476</v>
      </c>
      <c r="N710" s="64">
        <f t="shared" si="22"/>
        <v>13398.294309912417</v>
      </c>
      <c r="O710" s="56">
        <v>44203</v>
      </c>
      <c r="P710" s="56">
        <f t="shared" si="23"/>
        <v>44185</v>
      </c>
      <c r="Q710" s="56">
        <f t="shared" si="24"/>
        <v>44198</v>
      </c>
    </row>
    <row r="711" spans="1:17" hidden="1" x14ac:dyDescent="0.35">
      <c r="A711" s="49" t="s">
        <v>931</v>
      </c>
      <c r="B711" s="60" t="s">
        <v>470</v>
      </c>
      <c r="C711" s="58">
        <v>462.23398096760798</v>
      </c>
      <c r="D711" s="60" t="s">
        <v>504</v>
      </c>
      <c r="E711" s="60">
        <v>0</v>
      </c>
      <c r="F711" s="59">
        <v>0</v>
      </c>
      <c r="G711" s="65" t="s">
        <v>446</v>
      </c>
      <c r="H711" s="64" t="s">
        <v>476</v>
      </c>
      <c r="I711" s="60">
        <v>156</v>
      </c>
      <c r="J711" s="60">
        <v>9</v>
      </c>
      <c r="K711" s="60">
        <v>0</v>
      </c>
      <c r="L711" s="61">
        <v>0</v>
      </c>
      <c r="M711" s="61" t="s">
        <v>476</v>
      </c>
      <c r="N711" s="64">
        <f t="shared" si="22"/>
        <v>1947.0658520518193</v>
      </c>
      <c r="O711" s="56">
        <v>44203</v>
      </c>
      <c r="P711" s="56">
        <f t="shared" si="23"/>
        <v>44185</v>
      </c>
      <c r="Q711" s="56">
        <f t="shared" si="24"/>
        <v>44198</v>
      </c>
    </row>
    <row r="712" spans="1:17" hidden="1" x14ac:dyDescent="0.35">
      <c r="A712" s="49" t="s">
        <v>930</v>
      </c>
      <c r="B712" s="60" t="s">
        <v>467</v>
      </c>
      <c r="C712" s="58">
        <v>16598.0263143665</v>
      </c>
      <c r="D712" s="60">
        <v>701</v>
      </c>
      <c r="E712" s="60">
        <v>143</v>
      </c>
      <c r="F712" s="59">
        <v>61.539158456717779</v>
      </c>
      <c r="G712" s="59" t="s">
        <v>436</v>
      </c>
      <c r="H712" s="64" t="s">
        <v>491</v>
      </c>
      <c r="I712" s="60">
        <v>17389</v>
      </c>
      <c r="J712" s="60">
        <v>1978</v>
      </c>
      <c r="K712" s="60">
        <v>158</v>
      </c>
      <c r="L712" s="61">
        <v>7.9878665318503544E-2</v>
      </c>
      <c r="M712" s="61" t="s">
        <v>476</v>
      </c>
      <c r="N712" s="64">
        <f t="shared" si="22"/>
        <v>11917.079552331668</v>
      </c>
      <c r="O712" s="56">
        <v>44203</v>
      </c>
      <c r="P712" s="56">
        <f t="shared" si="23"/>
        <v>44185</v>
      </c>
      <c r="Q712" s="56">
        <f t="shared" si="24"/>
        <v>44198</v>
      </c>
    </row>
    <row r="713" spans="1:17" hidden="1" x14ac:dyDescent="0.35">
      <c r="A713" s="49" t="s">
        <v>929</v>
      </c>
      <c r="B713" s="60" t="s">
        <v>464</v>
      </c>
      <c r="C713" s="58">
        <v>40259.238105780198</v>
      </c>
      <c r="D713" s="60">
        <v>899</v>
      </c>
      <c r="E713" s="60">
        <v>114</v>
      </c>
      <c r="F713" s="59">
        <v>20.226058728339513</v>
      </c>
      <c r="G713" s="59" t="s">
        <v>440</v>
      </c>
      <c r="H713" s="64" t="s">
        <v>476</v>
      </c>
      <c r="I713" s="60">
        <v>182935</v>
      </c>
      <c r="J713" s="60">
        <v>4895</v>
      </c>
      <c r="K713" s="60">
        <v>130</v>
      </c>
      <c r="L713" s="61">
        <v>2.6557711950970377E-2</v>
      </c>
      <c r="M713" s="61" t="s">
        <v>491</v>
      </c>
      <c r="N713" s="64">
        <f t="shared" si="22"/>
        <v>12158.700040816726</v>
      </c>
      <c r="O713" s="56">
        <v>44203</v>
      </c>
      <c r="P713" s="56">
        <f t="shared" si="23"/>
        <v>44185</v>
      </c>
      <c r="Q713" s="56">
        <f t="shared" si="24"/>
        <v>44198</v>
      </c>
    </row>
    <row r="714" spans="1:17" hidden="1" x14ac:dyDescent="0.35">
      <c r="A714" s="49" t="s">
        <v>928</v>
      </c>
      <c r="B714" s="60" t="s">
        <v>467</v>
      </c>
      <c r="C714" s="58">
        <v>36064.049778037697</v>
      </c>
      <c r="D714" s="60">
        <v>1584</v>
      </c>
      <c r="E714" s="60">
        <v>286</v>
      </c>
      <c r="F714" s="59">
        <v>56.645250753319544</v>
      </c>
      <c r="G714" s="59" t="s">
        <v>436</v>
      </c>
      <c r="H714" s="64" t="s">
        <v>491</v>
      </c>
      <c r="I714" s="60">
        <v>55714</v>
      </c>
      <c r="J714" s="60">
        <v>4780</v>
      </c>
      <c r="K714" s="60">
        <v>331</v>
      </c>
      <c r="L714" s="61">
        <v>6.9246861924686195E-2</v>
      </c>
      <c r="M714" s="61" t="s">
        <v>491</v>
      </c>
      <c r="N714" s="64">
        <f t="shared" si="22"/>
        <v>13254.196435007492</v>
      </c>
      <c r="O714" s="56">
        <v>44203</v>
      </c>
      <c r="P714" s="56">
        <f t="shared" si="23"/>
        <v>44185</v>
      </c>
      <c r="Q714" s="56">
        <f t="shared" si="24"/>
        <v>44198</v>
      </c>
    </row>
    <row r="715" spans="1:17" hidden="1" x14ac:dyDescent="0.35">
      <c r="A715" s="49" t="s">
        <v>927</v>
      </c>
      <c r="B715" s="60" t="s">
        <v>468</v>
      </c>
      <c r="C715" s="58">
        <v>260.803252500962</v>
      </c>
      <c r="D715" s="60" t="s">
        <v>504</v>
      </c>
      <c r="E715" s="60">
        <v>0</v>
      </c>
      <c r="F715" s="59">
        <v>0</v>
      </c>
      <c r="G715" s="65" t="s">
        <v>446</v>
      </c>
      <c r="H715" s="64" t="s">
        <v>476</v>
      </c>
      <c r="I715" s="60">
        <v>417</v>
      </c>
      <c r="J715" s="60">
        <v>20</v>
      </c>
      <c r="K715" s="60">
        <v>0</v>
      </c>
      <c r="L715" s="61">
        <v>0</v>
      </c>
      <c r="M715" s="61" t="s">
        <v>476</v>
      </c>
      <c r="N715" s="64">
        <f t="shared" si="22"/>
        <v>7668.6160192447087</v>
      </c>
      <c r="O715" s="56">
        <v>44203</v>
      </c>
      <c r="P715" s="56">
        <f t="shared" si="23"/>
        <v>44185</v>
      </c>
      <c r="Q715" s="56">
        <f t="shared" si="24"/>
        <v>44198</v>
      </c>
    </row>
    <row r="716" spans="1:17" hidden="1" x14ac:dyDescent="0.35">
      <c r="A716" s="49" t="s">
        <v>926</v>
      </c>
      <c r="B716" s="60" t="s">
        <v>463</v>
      </c>
      <c r="C716" s="58">
        <v>45827.143129014403</v>
      </c>
      <c r="D716" s="60">
        <v>1075</v>
      </c>
      <c r="E716" s="60">
        <v>167</v>
      </c>
      <c r="F716" s="59">
        <v>26.029489542888673</v>
      </c>
      <c r="G716" s="59" t="s">
        <v>440</v>
      </c>
      <c r="H716" s="64" t="s">
        <v>491</v>
      </c>
      <c r="I716" s="60">
        <v>63808</v>
      </c>
      <c r="J716" s="60">
        <v>5222</v>
      </c>
      <c r="K716" s="60">
        <v>186</v>
      </c>
      <c r="L716" s="61">
        <v>3.561853695901953E-2</v>
      </c>
      <c r="M716" s="61" t="s">
        <v>491</v>
      </c>
      <c r="N716" s="64">
        <f t="shared" si="22"/>
        <v>11394.99354192518</v>
      </c>
      <c r="O716" s="56">
        <v>44203</v>
      </c>
      <c r="P716" s="56">
        <f t="shared" si="23"/>
        <v>44185</v>
      </c>
      <c r="Q716" s="56">
        <f t="shared" si="24"/>
        <v>44198</v>
      </c>
    </row>
    <row r="717" spans="1:17" hidden="1" x14ac:dyDescent="0.35">
      <c r="A717" s="49" t="s">
        <v>925</v>
      </c>
      <c r="B717" s="60" t="s">
        <v>458</v>
      </c>
      <c r="C717" s="58">
        <v>6286.5177862111304</v>
      </c>
      <c r="D717" s="60">
        <v>197</v>
      </c>
      <c r="E717" s="60">
        <v>44</v>
      </c>
      <c r="F717" s="59">
        <v>49.993609335691318</v>
      </c>
      <c r="G717" s="59" t="s">
        <v>436</v>
      </c>
      <c r="H717" s="64" t="s">
        <v>491</v>
      </c>
      <c r="I717" s="60">
        <v>6513</v>
      </c>
      <c r="J717" s="60">
        <v>552</v>
      </c>
      <c r="K717" s="60">
        <v>46</v>
      </c>
      <c r="L717" s="61">
        <v>8.3333333333333329E-2</v>
      </c>
      <c r="M717" s="61" t="s">
        <v>491</v>
      </c>
      <c r="N717" s="64">
        <f t="shared" si="22"/>
        <v>8780.6957487777836</v>
      </c>
      <c r="O717" s="56">
        <v>44203</v>
      </c>
      <c r="P717" s="56">
        <f t="shared" si="23"/>
        <v>44185</v>
      </c>
      <c r="Q717" s="56">
        <f t="shared" si="24"/>
        <v>44198</v>
      </c>
    </row>
    <row r="718" spans="1:17" hidden="1" x14ac:dyDescent="0.35">
      <c r="A718" s="49" t="s">
        <v>924</v>
      </c>
      <c r="B718" s="60" t="s">
        <v>463</v>
      </c>
      <c r="C718" s="58">
        <v>3488.02577394533</v>
      </c>
      <c r="D718" s="60">
        <v>90</v>
      </c>
      <c r="E718" s="60">
        <v>9</v>
      </c>
      <c r="F718" s="59">
        <v>18.430401164438724</v>
      </c>
      <c r="G718" s="59" t="s">
        <v>446</v>
      </c>
      <c r="H718" s="64" t="s">
        <v>472</v>
      </c>
      <c r="I718" s="60">
        <v>2421</v>
      </c>
      <c r="J718" s="60">
        <v>164</v>
      </c>
      <c r="K718" s="60">
        <v>9</v>
      </c>
      <c r="L718" s="61">
        <v>5.4878048780487805E-2</v>
      </c>
      <c r="M718" s="61" t="s">
        <v>472</v>
      </c>
      <c r="N718" s="64">
        <f t="shared" si="22"/>
        <v>4701.800119283479</v>
      </c>
      <c r="O718" s="56">
        <v>44203</v>
      </c>
      <c r="P718" s="56">
        <f t="shared" si="23"/>
        <v>44185</v>
      </c>
      <c r="Q718" s="56">
        <f t="shared" si="24"/>
        <v>44198</v>
      </c>
    </row>
    <row r="719" spans="1:17" hidden="1" x14ac:dyDescent="0.35">
      <c r="A719" s="49" t="s">
        <v>923</v>
      </c>
      <c r="B719" s="60" t="s">
        <v>466</v>
      </c>
      <c r="C719" s="58">
        <v>1695.3715782397301</v>
      </c>
      <c r="D719" s="60">
        <v>21</v>
      </c>
      <c r="E719" s="60">
        <v>5</v>
      </c>
      <c r="F719" s="59">
        <v>21.065757013201278</v>
      </c>
      <c r="G719" s="59" t="s">
        <v>446</v>
      </c>
      <c r="H719" s="64" t="s">
        <v>491</v>
      </c>
      <c r="I719" s="60">
        <v>1380</v>
      </c>
      <c r="J719" s="60">
        <v>95</v>
      </c>
      <c r="K719" s="60">
        <v>6</v>
      </c>
      <c r="L719" s="61">
        <v>6.3157894736842107E-2</v>
      </c>
      <c r="M719" s="61" t="s">
        <v>491</v>
      </c>
      <c r="N719" s="64">
        <f t="shared" si="22"/>
        <v>5603.4913655115406</v>
      </c>
      <c r="O719" s="56">
        <v>44203</v>
      </c>
      <c r="P719" s="56">
        <f t="shared" si="23"/>
        <v>44185</v>
      </c>
      <c r="Q719" s="56">
        <f t="shared" si="24"/>
        <v>44198</v>
      </c>
    </row>
    <row r="720" spans="1:17" hidden="1" x14ac:dyDescent="0.35">
      <c r="A720" s="49" t="s">
        <v>922</v>
      </c>
      <c r="B720" s="60" t="s">
        <v>463</v>
      </c>
      <c r="C720" s="58">
        <v>19700.450804414999</v>
      </c>
      <c r="D720" s="60">
        <v>904</v>
      </c>
      <c r="E720" s="60">
        <v>122</v>
      </c>
      <c r="F720" s="59">
        <v>44.233940638215174</v>
      </c>
      <c r="G720" s="59" t="s">
        <v>436</v>
      </c>
      <c r="H720" s="64" t="s">
        <v>491</v>
      </c>
      <c r="I720" s="60">
        <v>23190</v>
      </c>
      <c r="J720" s="60">
        <v>2197</v>
      </c>
      <c r="K720" s="60">
        <v>141</v>
      </c>
      <c r="L720" s="61">
        <v>6.4178425125170691E-2</v>
      </c>
      <c r="M720" s="61" t="s">
        <v>491</v>
      </c>
      <c r="N720" s="64">
        <f t="shared" si="22"/>
        <v>11152.029066805102</v>
      </c>
      <c r="O720" s="56">
        <v>44203</v>
      </c>
      <c r="P720" s="56">
        <f t="shared" si="23"/>
        <v>44185</v>
      </c>
      <c r="Q720" s="56">
        <f t="shared" si="24"/>
        <v>44198</v>
      </c>
    </row>
    <row r="721" spans="1:17" hidden="1" x14ac:dyDescent="0.35">
      <c r="A721" s="49" t="s">
        <v>921</v>
      </c>
      <c r="B721" s="60" t="s">
        <v>458</v>
      </c>
      <c r="C721" s="58">
        <v>11981.336652870101</v>
      </c>
      <c r="D721" s="60">
        <v>391</v>
      </c>
      <c r="E721" s="60">
        <v>82</v>
      </c>
      <c r="F721" s="59">
        <v>48.885554482268823</v>
      </c>
      <c r="G721" s="59" t="s">
        <v>436</v>
      </c>
      <c r="H721" s="64" t="s">
        <v>472</v>
      </c>
      <c r="I721" s="60">
        <v>13291</v>
      </c>
      <c r="J721" s="60">
        <v>1167</v>
      </c>
      <c r="K721" s="60">
        <v>93</v>
      </c>
      <c r="L721" s="61">
        <v>7.9691516709511565E-2</v>
      </c>
      <c r="M721" s="61" t="s">
        <v>491</v>
      </c>
      <c r="N721" s="64">
        <f t="shared" si="22"/>
        <v>9740.1486479427804</v>
      </c>
      <c r="O721" s="56">
        <v>44203</v>
      </c>
      <c r="P721" s="56">
        <f t="shared" si="23"/>
        <v>44185</v>
      </c>
      <c r="Q721" s="56">
        <f t="shared" si="24"/>
        <v>44198</v>
      </c>
    </row>
    <row r="722" spans="1:17" hidden="1" x14ac:dyDescent="0.35">
      <c r="A722" s="49" t="s">
        <v>920</v>
      </c>
      <c r="B722" s="60" t="s">
        <v>469</v>
      </c>
      <c r="C722" s="58">
        <v>46517.435301401703</v>
      </c>
      <c r="D722" s="60">
        <v>2548</v>
      </c>
      <c r="E722" s="60">
        <v>349</v>
      </c>
      <c r="F722" s="59">
        <v>53.589737411469585</v>
      </c>
      <c r="G722" s="59" t="s">
        <v>436</v>
      </c>
      <c r="H722" s="64" t="s">
        <v>491</v>
      </c>
      <c r="I722" s="60">
        <v>44426</v>
      </c>
      <c r="J722" s="60">
        <v>4365</v>
      </c>
      <c r="K722" s="60">
        <v>382</v>
      </c>
      <c r="L722" s="61">
        <v>8.7514318442153488E-2</v>
      </c>
      <c r="M722" s="61" t="s">
        <v>491</v>
      </c>
      <c r="N722" s="64">
        <f t="shared" si="22"/>
        <v>9383.5783759739443</v>
      </c>
      <c r="O722" s="56">
        <v>44203</v>
      </c>
      <c r="P722" s="56">
        <f t="shared" si="23"/>
        <v>44185</v>
      </c>
      <c r="Q722" s="56">
        <f t="shared" si="24"/>
        <v>44198</v>
      </c>
    </row>
    <row r="723" spans="1:17" hidden="1" x14ac:dyDescent="0.35">
      <c r="A723" s="49" t="s">
        <v>919</v>
      </c>
      <c r="B723" s="60" t="s">
        <v>458</v>
      </c>
      <c r="C723" s="58">
        <v>16484.126202190801</v>
      </c>
      <c r="D723" s="60">
        <v>972</v>
      </c>
      <c r="E723" s="60">
        <v>154</v>
      </c>
      <c r="F723" s="59">
        <v>66.73086498535821</v>
      </c>
      <c r="G723" s="59" t="s">
        <v>436</v>
      </c>
      <c r="H723" s="64" t="s">
        <v>472</v>
      </c>
      <c r="I723" s="60">
        <v>20869</v>
      </c>
      <c r="J723" s="60">
        <v>1935</v>
      </c>
      <c r="K723" s="60">
        <v>173</v>
      </c>
      <c r="L723" s="61">
        <v>8.9405684754521958E-2</v>
      </c>
      <c r="M723" s="61" t="s">
        <v>472</v>
      </c>
      <c r="N723" s="64">
        <f t="shared" si="22"/>
        <v>11738.56579515165</v>
      </c>
      <c r="O723" s="56">
        <v>44203</v>
      </c>
      <c r="P723" s="56">
        <f t="shared" si="23"/>
        <v>44185</v>
      </c>
      <c r="Q723" s="56">
        <f t="shared" si="24"/>
        <v>44198</v>
      </c>
    </row>
    <row r="724" spans="1:17" hidden="1" x14ac:dyDescent="0.35">
      <c r="A724" s="49" t="s">
        <v>918</v>
      </c>
      <c r="B724" s="60" t="s">
        <v>461</v>
      </c>
      <c r="C724" s="58">
        <v>4376.1911247030603</v>
      </c>
      <c r="D724" s="60">
        <v>267</v>
      </c>
      <c r="E724" s="60">
        <v>49</v>
      </c>
      <c r="F724" s="59">
        <v>79.97822536230035</v>
      </c>
      <c r="G724" s="59" t="s">
        <v>436</v>
      </c>
      <c r="H724" s="64" t="s">
        <v>491</v>
      </c>
      <c r="I724" s="60">
        <v>4774</v>
      </c>
      <c r="J724" s="60">
        <v>428</v>
      </c>
      <c r="K724" s="60">
        <v>56</v>
      </c>
      <c r="L724" s="61">
        <v>0.13084112149532709</v>
      </c>
      <c r="M724" s="61" t="s">
        <v>491</v>
      </c>
      <c r="N724" s="64">
        <f t="shared" si="22"/>
        <v>9780.1944157327289</v>
      </c>
      <c r="O724" s="56">
        <v>44203</v>
      </c>
      <c r="P724" s="56">
        <f t="shared" si="23"/>
        <v>44185</v>
      </c>
      <c r="Q724" s="56">
        <f t="shared" si="24"/>
        <v>44198</v>
      </c>
    </row>
    <row r="725" spans="1:17" hidden="1" x14ac:dyDescent="0.35">
      <c r="A725" s="49" t="s">
        <v>917</v>
      </c>
      <c r="B725" s="60" t="s">
        <v>463</v>
      </c>
      <c r="C725" s="58">
        <v>8098.2221370774687</v>
      </c>
      <c r="D725" s="60">
        <v>537</v>
      </c>
      <c r="E725" s="60">
        <v>195</v>
      </c>
      <c r="F725" s="59">
        <v>171.99542310404007</v>
      </c>
      <c r="G725" s="59" t="s">
        <v>436</v>
      </c>
      <c r="H725" s="64" t="s">
        <v>491</v>
      </c>
      <c r="I725" s="60">
        <v>12661</v>
      </c>
      <c r="J725" s="60">
        <v>1175</v>
      </c>
      <c r="K725" s="60">
        <v>200</v>
      </c>
      <c r="L725" s="61">
        <v>0.1702127659574468</v>
      </c>
      <c r="M725" s="61" t="s">
        <v>491</v>
      </c>
      <c r="N725" s="64">
        <f t="shared" si="22"/>
        <v>14509.357487494663</v>
      </c>
      <c r="O725" s="56">
        <v>44203</v>
      </c>
      <c r="P725" s="56">
        <f t="shared" si="23"/>
        <v>44185</v>
      </c>
      <c r="Q725" s="56">
        <f t="shared" si="24"/>
        <v>44198</v>
      </c>
    </row>
    <row r="726" spans="1:17" hidden="1" x14ac:dyDescent="0.35">
      <c r="A726" s="49" t="s">
        <v>471</v>
      </c>
      <c r="B726" s="60" t="s">
        <v>471</v>
      </c>
      <c r="C726" s="58">
        <v>44772.5204478296</v>
      </c>
      <c r="D726" s="60">
        <v>1890</v>
      </c>
      <c r="E726" s="60">
        <v>352</v>
      </c>
      <c r="F726" s="59">
        <v>56.156894656297979</v>
      </c>
      <c r="G726" s="59" t="s">
        <v>436</v>
      </c>
      <c r="H726" s="64" t="s">
        <v>491</v>
      </c>
      <c r="I726" s="60">
        <v>41076</v>
      </c>
      <c r="J726" s="60">
        <v>4498</v>
      </c>
      <c r="K726" s="60">
        <v>377</v>
      </c>
      <c r="L726" s="61">
        <v>8.3815028901734104E-2</v>
      </c>
      <c r="M726" s="61" t="s">
        <v>491</v>
      </c>
      <c r="N726" s="64">
        <f t="shared" si="22"/>
        <v>10046.340824705672</v>
      </c>
      <c r="O726" s="56">
        <v>44203</v>
      </c>
      <c r="P726" s="56">
        <f t="shared" si="23"/>
        <v>44185</v>
      </c>
      <c r="Q726" s="56">
        <f t="shared" si="24"/>
        <v>44198</v>
      </c>
    </row>
    <row r="727" spans="1:17" hidden="1" x14ac:dyDescent="0.35">
      <c r="A727" s="49" t="s">
        <v>916</v>
      </c>
      <c r="B727" s="60" t="s">
        <v>458</v>
      </c>
      <c r="C727" s="58">
        <v>5560.1288200980598</v>
      </c>
      <c r="D727" s="60">
        <v>162</v>
      </c>
      <c r="E727" s="60">
        <v>26</v>
      </c>
      <c r="F727" s="59">
        <v>33.401076076329183</v>
      </c>
      <c r="G727" s="59" t="s">
        <v>436</v>
      </c>
      <c r="H727" s="64" t="s">
        <v>491</v>
      </c>
      <c r="I727" s="60">
        <v>4750</v>
      </c>
      <c r="J727" s="60">
        <v>379</v>
      </c>
      <c r="K727" s="60">
        <v>28</v>
      </c>
      <c r="L727" s="61">
        <v>7.3878627968337732E-2</v>
      </c>
      <c r="M727" s="61" t="s">
        <v>491</v>
      </c>
      <c r="N727" s="64">
        <f t="shared" si="22"/>
        <v>6816.3888331154858</v>
      </c>
      <c r="O727" s="56">
        <v>44203</v>
      </c>
      <c r="P727" s="56">
        <f t="shared" si="23"/>
        <v>44185</v>
      </c>
      <c r="Q727" s="56">
        <f t="shared" si="24"/>
        <v>44198</v>
      </c>
    </row>
    <row r="728" spans="1:17" hidden="1" x14ac:dyDescent="0.35">
      <c r="A728" s="49" t="s">
        <v>915</v>
      </c>
      <c r="B728" s="60" t="s">
        <v>470</v>
      </c>
      <c r="C728" s="58">
        <v>1795.3967800267301</v>
      </c>
      <c r="D728" s="60">
        <v>35</v>
      </c>
      <c r="E728" s="60">
        <v>6</v>
      </c>
      <c r="F728" s="59">
        <v>23.870569076382544</v>
      </c>
      <c r="G728" s="59" t="s">
        <v>446</v>
      </c>
      <c r="H728" s="64" t="s">
        <v>472</v>
      </c>
      <c r="I728" s="60">
        <v>1550</v>
      </c>
      <c r="J728" s="60">
        <v>178</v>
      </c>
      <c r="K728" s="60">
        <v>7</v>
      </c>
      <c r="L728" s="61">
        <v>3.9325842696629212E-2</v>
      </c>
      <c r="M728" s="61" t="s">
        <v>472</v>
      </c>
      <c r="N728" s="64">
        <f t="shared" si="22"/>
        <v>9914.2430230575501</v>
      </c>
      <c r="O728" s="56">
        <v>44203</v>
      </c>
      <c r="P728" s="56">
        <f t="shared" si="23"/>
        <v>44185</v>
      </c>
      <c r="Q728" s="56">
        <f t="shared" si="24"/>
        <v>44198</v>
      </c>
    </row>
    <row r="729" spans="1:17" hidden="1" x14ac:dyDescent="0.35">
      <c r="A729" s="49" t="s">
        <v>914</v>
      </c>
      <c r="B729" s="60" t="s">
        <v>463</v>
      </c>
      <c r="C729" s="58">
        <v>14994.700089288801</v>
      </c>
      <c r="D729" s="60">
        <v>526</v>
      </c>
      <c r="E729" s="60">
        <v>70</v>
      </c>
      <c r="F729" s="59">
        <v>33.345115075503656</v>
      </c>
      <c r="G729" s="59" t="s">
        <v>440</v>
      </c>
      <c r="H729" s="64" t="s">
        <v>491</v>
      </c>
      <c r="I729" s="60">
        <v>23377</v>
      </c>
      <c r="J729" s="60">
        <v>2182</v>
      </c>
      <c r="K729" s="60">
        <v>81</v>
      </c>
      <c r="L729" s="61">
        <v>3.7121906507791021E-2</v>
      </c>
      <c r="M729" s="61" t="s">
        <v>491</v>
      </c>
      <c r="N729" s="64">
        <f t="shared" si="22"/>
        <v>14551.808218949795</v>
      </c>
      <c r="O729" s="56">
        <v>44203</v>
      </c>
      <c r="P729" s="56">
        <f t="shared" si="23"/>
        <v>44185</v>
      </c>
      <c r="Q729" s="56">
        <f t="shared" si="24"/>
        <v>44198</v>
      </c>
    </row>
    <row r="730" spans="1:17" hidden="1" x14ac:dyDescent="0.35">
      <c r="A730" s="49" t="s">
        <v>913</v>
      </c>
      <c r="B730" s="60" t="s">
        <v>464</v>
      </c>
      <c r="C730" s="58">
        <v>16054.358189729401</v>
      </c>
      <c r="D730" s="60">
        <v>447</v>
      </c>
      <c r="E730" s="60">
        <v>105</v>
      </c>
      <c r="F730" s="59">
        <v>46.716286701501659</v>
      </c>
      <c r="G730" s="59" t="s">
        <v>436</v>
      </c>
      <c r="H730" s="64" t="s">
        <v>491</v>
      </c>
      <c r="I730" s="60">
        <v>19499</v>
      </c>
      <c r="J730" s="60">
        <v>1704</v>
      </c>
      <c r="K730" s="60">
        <v>119</v>
      </c>
      <c r="L730" s="61">
        <v>6.9835680751173704E-2</v>
      </c>
      <c r="M730" s="61" t="s">
        <v>491</v>
      </c>
      <c r="N730" s="64">
        <f t="shared" si="22"/>
        <v>10613.940338581178</v>
      </c>
      <c r="O730" s="56">
        <v>44203</v>
      </c>
      <c r="P730" s="56">
        <f t="shared" si="23"/>
        <v>44185</v>
      </c>
      <c r="Q730" s="56">
        <f t="shared" si="24"/>
        <v>44198</v>
      </c>
    </row>
    <row r="731" spans="1:17" hidden="1" x14ac:dyDescent="0.35">
      <c r="A731" s="49" t="s">
        <v>912</v>
      </c>
      <c r="B731" s="60" t="s">
        <v>461</v>
      </c>
      <c r="C731" s="58">
        <v>18017.1246620739</v>
      </c>
      <c r="D731" s="60">
        <v>636</v>
      </c>
      <c r="E731" s="60">
        <v>110</v>
      </c>
      <c r="F731" s="59">
        <v>43.609305061213043</v>
      </c>
      <c r="G731" s="59" t="s">
        <v>436</v>
      </c>
      <c r="H731" s="64" t="s">
        <v>472</v>
      </c>
      <c r="I731" s="60">
        <v>14233</v>
      </c>
      <c r="J731" s="60">
        <v>1149</v>
      </c>
      <c r="K731" s="60">
        <v>120</v>
      </c>
      <c r="L731" s="61">
        <v>0.10443864229765012</v>
      </c>
      <c r="M731" s="61" t="s">
        <v>476</v>
      </c>
      <c r="N731" s="64">
        <f t="shared" si="22"/>
        <v>6377.266192860664</v>
      </c>
      <c r="O731" s="56">
        <v>44203</v>
      </c>
      <c r="P731" s="56">
        <f t="shared" si="23"/>
        <v>44185</v>
      </c>
      <c r="Q731" s="56">
        <f t="shared" si="24"/>
        <v>44198</v>
      </c>
    </row>
    <row r="732" spans="1:17" hidden="1" x14ac:dyDescent="0.35">
      <c r="A732" s="49" t="s">
        <v>911</v>
      </c>
      <c r="B732" s="60" t="s">
        <v>463</v>
      </c>
      <c r="C732" s="58">
        <v>27408.591693709299</v>
      </c>
      <c r="D732" s="60">
        <v>708</v>
      </c>
      <c r="E732" s="60">
        <v>129</v>
      </c>
      <c r="F732" s="59">
        <v>33.618238460608467</v>
      </c>
      <c r="G732" s="59" t="s">
        <v>440</v>
      </c>
      <c r="H732" s="64" t="s">
        <v>491</v>
      </c>
      <c r="I732" s="60">
        <v>38606</v>
      </c>
      <c r="J732" s="60">
        <v>3363</v>
      </c>
      <c r="K732" s="60">
        <v>146</v>
      </c>
      <c r="L732" s="61">
        <v>4.3413618792744572E-2</v>
      </c>
      <c r="M732" s="61" t="s">
        <v>491</v>
      </c>
      <c r="N732" s="64">
        <f t="shared" si="22"/>
        <v>12269.875218623003</v>
      </c>
      <c r="O732" s="56">
        <v>44203</v>
      </c>
      <c r="P732" s="56">
        <f t="shared" si="23"/>
        <v>44185</v>
      </c>
      <c r="Q732" s="56">
        <f t="shared" si="24"/>
        <v>44198</v>
      </c>
    </row>
    <row r="733" spans="1:17" hidden="1" x14ac:dyDescent="0.35">
      <c r="A733" s="49" t="s">
        <v>910</v>
      </c>
      <c r="B733" s="60" t="s">
        <v>469</v>
      </c>
      <c r="C733" s="58">
        <v>6815.0684702353301</v>
      </c>
      <c r="D733" s="60">
        <v>393</v>
      </c>
      <c r="E733" s="60">
        <v>84</v>
      </c>
      <c r="F733" s="59">
        <v>88.040201301056257</v>
      </c>
      <c r="G733" s="59" t="s">
        <v>436</v>
      </c>
      <c r="H733" s="64" t="s">
        <v>491</v>
      </c>
      <c r="I733" s="60">
        <v>6690</v>
      </c>
      <c r="J733" s="60">
        <v>607</v>
      </c>
      <c r="K733" s="60">
        <v>87</v>
      </c>
      <c r="L733" s="61">
        <v>0.14332784184514002</v>
      </c>
      <c r="M733" s="61" t="s">
        <v>491</v>
      </c>
      <c r="N733" s="64">
        <f t="shared" si="22"/>
        <v>8906.7336982901907</v>
      </c>
      <c r="O733" s="56">
        <v>44203</v>
      </c>
      <c r="P733" s="56">
        <f t="shared" si="23"/>
        <v>44185</v>
      </c>
      <c r="Q733" s="56">
        <f t="shared" si="24"/>
        <v>44198</v>
      </c>
    </row>
    <row r="734" spans="1:17" hidden="1" x14ac:dyDescent="0.35">
      <c r="A734" s="49" t="s">
        <v>909</v>
      </c>
      <c r="B734" s="60" t="s">
        <v>458</v>
      </c>
      <c r="C734" s="58">
        <v>3227.2105007745699</v>
      </c>
      <c r="D734" s="60">
        <v>100</v>
      </c>
      <c r="E734" s="60">
        <v>19</v>
      </c>
      <c r="F734" s="59">
        <v>42.053124728527202</v>
      </c>
      <c r="G734" s="59" t="s">
        <v>440</v>
      </c>
      <c r="H734" s="64" t="s">
        <v>491</v>
      </c>
      <c r="I734" s="60">
        <v>3543</v>
      </c>
      <c r="J734" s="60">
        <v>276</v>
      </c>
      <c r="K734" s="60">
        <v>21</v>
      </c>
      <c r="L734" s="61">
        <v>7.6086956521739135E-2</v>
      </c>
      <c r="M734" s="61" t="s">
        <v>491</v>
      </c>
      <c r="N734" s="64">
        <f t="shared" si="22"/>
        <v>8552.2775763699537</v>
      </c>
      <c r="O734" s="56">
        <v>44203</v>
      </c>
      <c r="P734" s="56">
        <f t="shared" si="23"/>
        <v>44185</v>
      </c>
      <c r="Q734" s="56">
        <f t="shared" si="24"/>
        <v>44198</v>
      </c>
    </row>
    <row r="735" spans="1:17" hidden="1" x14ac:dyDescent="0.35">
      <c r="A735" s="49" t="s">
        <v>908</v>
      </c>
      <c r="B735" s="60" t="s">
        <v>466</v>
      </c>
      <c r="C735" s="58">
        <v>2072.5449926586398</v>
      </c>
      <c r="D735" s="60">
        <v>30</v>
      </c>
      <c r="E735" s="60" t="s">
        <v>504</v>
      </c>
      <c r="F735" s="59">
        <v>6.8928367472441296</v>
      </c>
      <c r="G735" s="65" t="s">
        <v>446</v>
      </c>
      <c r="H735" s="64" t="s">
        <v>476</v>
      </c>
      <c r="I735" s="60">
        <v>2364</v>
      </c>
      <c r="J735" s="60">
        <v>195</v>
      </c>
      <c r="K735" s="60">
        <v>4</v>
      </c>
      <c r="L735" s="61">
        <v>2.0512820512820513E-2</v>
      </c>
      <c r="M735" s="61" t="s">
        <v>491</v>
      </c>
      <c r="N735" s="64">
        <f t="shared" si="22"/>
        <v>9408.7221599882359</v>
      </c>
      <c r="O735" s="56">
        <v>44203</v>
      </c>
      <c r="P735" s="56">
        <f t="shared" si="23"/>
        <v>44185</v>
      </c>
      <c r="Q735" s="56">
        <f t="shared" si="24"/>
        <v>44198</v>
      </c>
    </row>
    <row r="736" spans="1:17" hidden="1" x14ac:dyDescent="0.35">
      <c r="A736" s="49" t="s">
        <v>907</v>
      </c>
      <c r="B736" s="60" t="s">
        <v>467</v>
      </c>
      <c r="C736" s="58">
        <v>41070.9163256869</v>
      </c>
      <c r="D736" s="60">
        <v>2101</v>
      </c>
      <c r="E736" s="60">
        <v>402</v>
      </c>
      <c r="F736" s="59">
        <v>69.913915449524538</v>
      </c>
      <c r="G736" s="59" t="s">
        <v>436</v>
      </c>
      <c r="H736" s="64" t="s">
        <v>491</v>
      </c>
      <c r="I736" s="60">
        <v>87380</v>
      </c>
      <c r="J736" s="60">
        <v>6621</v>
      </c>
      <c r="K736" s="60">
        <v>464</v>
      </c>
      <c r="L736" s="61">
        <v>7.0080048331067818E-2</v>
      </c>
      <c r="M736" s="61" t="s">
        <v>491</v>
      </c>
      <c r="N736" s="64">
        <f t="shared" si="22"/>
        <v>16120.896713129923</v>
      </c>
      <c r="O736" s="56">
        <v>44203</v>
      </c>
      <c r="P736" s="56">
        <f t="shared" si="23"/>
        <v>44185</v>
      </c>
      <c r="Q736" s="56">
        <f t="shared" si="24"/>
        <v>44198</v>
      </c>
    </row>
    <row r="737" spans="1:17" hidden="1" x14ac:dyDescent="0.35">
      <c r="A737" s="49" t="s">
        <v>906</v>
      </c>
      <c r="B737" s="60" t="s">
        <v>463</v>
      </c>
      <c r="C737" s="58">
        <v>43672.597856087901</v>
      </c>
      <c r="D737" s="60">
        <v>2302</v>
      </c>
      <c r="E737" s="60">
        <v>446</v>
      </c>
      <c r="F737" s="59">
        <v>72.945380904795471</v>
      </c>
      <c r="G737" s="59" t="s">
        <v>436</v>
      </c>
      <c r="H737" s="64" t="s">
        <v>472</v>
      </c>
      <c r="I737" s="60">
        <v>46940</v>
      </c>
      <c r="J737" s="60">
        <v>4639</v>
      </c>
      <c r="K737" s="60">
        <v>483</v>
      </c>
      <c r="L737" s="61">
        <v>0.10411726665229576</v>
      </c>
      <c r="M737" s="61" t="s">
        <v>491</v>
      </c>
      <c r="N737" s="64">
        <f t="shared" si="22"/>
        <v>10622.221318930149</v>
      </c>
      <c r="O737" s="56">
        <v>44203</v>
      </c>
      <c r="P737" s="56">
        <f t="shared" si="23"/>
        <v>44185</v>
      </c>
      <c r="Q737" s="56">
        <f t="shared" si="24"/>
        <v>44198</v>
      </c>
    </row>
    <row r="738" spans="1:17" hidden="1" x14ac:dyDescent="0.35">
      <c r="A738" s="49" t="s">
        <v>905</v>
      </c>
      <c r="B738" s="60" t="s">
        <v>458</v>
      </c>
      <c r="C738" s="58">
        <v>9025.9672012139599</v>
      </c>
      <c r="D738" s="60">
        <v>330</v>
      </c>
      <c r="E738" s="60">
        <v>50</v>
      </c>
      <c r="F738" s="59">
        <v>39.568375242358812</v>
      </c>
      <c r="G738" s="59" t="s">
        <v>436</v>
      </c>
      <c r="H738" s="64" t="s">
        <v>472</v>
      </c>
      <c r="I738" s="60">
        <v>7609</v>
      </c>
      <c r="J738" s="60">
        <v>607</v>
      </c>
      <c r="K738" s="60">
        <v>54</v>
      </c>
      <c r="L738" s="61">
        <v>8.8962108731466233E-2</v>
      </c>
      <c r="M738" s="61" t="s">
        <v>472</v>
      </c>
      <c r="N738" s="64">
        <f t="shared" si="22"/>
        <v>6725.0410561913041</v>
      </c>
      <c r="O738" s="56">
        <v>44203</v>
      </c>
      <c r="P738" s="56">
        <f t="shared" si="23"/>
        <v>44185</v>
      </c>
      <c r="Q738" s="56">
        <f t="shared" si="24"/>
        <v>44198</v>
      </c>
    </row>
    <row r="739" spans="1:17" hidden="1" x14ac:dyDescent="0.35">
      <c r="A739" s="49" t="s">
        <v>904</v>
      </c>
      <c r="B739" s="60" t="s">
        <v>465</v>
      </c>
      <c r="C739" s="58">
        <v>1208.9750880147301</v>
      </c>
      <c r="D739" s="60">
        <v>30</v>
      </c>
      <c r="E739" s="60">
        <v>6</v>
      </c>
      <c r="F739" s="59">
        <v>35.449152990835394</v>
      </c>
      <c r="G739" s="59" t="s">
        <v>446</v>
      </c>
      <c r="H739" s="64" t="s">
        <v>491</v>
      </c>
      <c r="I739" s="60">
        <v>861</v>
      </c>
      <c r="J739" s="60">
        <v>76</v>
      </c>
      <c r="K739" s="60">
        <v>6</v>
      </c>
      <c r="L739" s="61">
        <v>7.8947368421052627E-2</v>
      </c>
      <c r="M739" s="61" t="s">
        <v>491</v>
      </c>
      <c r="N739" s="64">
        <f t="shared" si="22"/>
        <v>6286.3164637081445</v>
      </c>
      <c r="O739" s="56">
        <v>44203</v>
      </c>
      <c r="P739" s="56">
        <f t="shared" si="23"/>
        <v>44185</v>
      </c>
      <c r="Q739" s="56">
        <f t="shared" si="24"/>
        <v>44198</v>
      </c>
    </row>
    <row r="740" spans="1:17" hidden="1" x14ac:dyDescent="0.35">
      <c r="A740" s="49" t="s">
        <v>903</v>
      </c>
      <c r="B740" s="60" t="s">
        <v>458</v>
      </c>
      <c r="C740" s="58">
        <v>5055.24299668805</v>
      </c>
      <c r="D740" s="60">
        <v>97</v>
      </c>
      <c r="E740" s="60">
        <v>26</v>
      </c>
      <c r="F740" s="59">
        <v>36.73696513420952</v>
      </c>
      <c r="G740" s="59" t="s">
        <v>436</v>
      </c>
      <c r="H740" s="64" t="s">
        <v>491</v>
      </c>
      <c r="I740" s="60">
        <v>6218</v>
      </c>
      <c r="J740" s="60">
        <v>584</v>
      </c>
      <c r="K740" s="60">
        <v>26</v>
      </c>
      <c r="L740" s="61">
        <v>4.4520547945205477E-2</v>
      </c>
      <c r="M740" s="61" t="s">
        <v>491</v>
      </c>
      <c r="N740" s="64">
        <f t="shared" si="22"/>
        <v>11552.362574511422</v>
      </c>
      <c r="O740" s="56">
        <v>44203</v>
      </c>
      <c r="P740" s="56">
        <f t="shared" si="23"/>
        <v>44185</v>
      </c>
      <c r="Q740" s="56">
        <f t="shared" si="24"/>
        <v>44198</v>
      </c>
    </row>
    <row r="741" spans="1:17" hidden="1" x14ac:dyDescent="0.35">
      <c r="A741" s="49" t="s">
        <v>902</v>
      </c>
      <c r="B741" s="60" t="s">
        <v>459</v>
      </c>
      <c r="C741" s="58">
        <v>692958.26281431701</v>
      </c>
      <c r="D741" s="60">
        <v>42565</v>
      </c>
      <c r="E741" s="60">
        <v>5567</v>
      </c>
      <c r="F741" s="59">
        <v>57.383377683946939</v>
      </c>
      <c r="G741" s="59" t="s">
        <v>436</v>
      </c>
      <c r="H741" s="64" t="s">
        <v>491</v>
      </c>
      <c r="I741" s="60">
        <v>1931261</v>
      </c>
      <c r="J741" s="60">
        <v>107702</v>
      </c>
      <c r="K741" s="60">
        <v>6401</v>
      </c>
      <c r="L741" s="61">
        <v>5.9432508217117604E-2</v>
      </c>
      <c r="M741" s="61" t="s">
        <v>491</v>
      </c>
      <c r="N741" s="64">
        <f t="shared" si="22"/>
        <v>15542.350207729538</v>
      </c>
      <c r="O741" s="56">
        <v>44203</v>
      </c>
      <c r="P741" s="56">
        <f t="shared" si="23"/>
        <v>44185</v>
      </c>
      <c r="Q741" s="56">
        <f t="shared" si="24"/>
        <v>44198</v>
      </c>
    </row>
    <row r="742" spans="1:17" hidden="1" x14ac:dyDescent="0.35">
      <c r="A742" s="49" t="s">
        <v>901</v>
      </c>
      <c r="B742" s="60" t="s">
        <v>471</v>
      </c>
      <c r="C742" s="58">
        <v>21025.5302833235</v>
      </c>
      <c r="D742" s="60">
        <v>620</v>
      </c>
      <c r="E742" s="60">
        <v>118</v>
      </c>
      <c r="F742" s="59">
        <v>40.087319154354887</v>
      </c>
      <c r="G742" s="59" t="s">
        <v>436</v>
      </c>
      <c r="H742" s="64" t="s">
        <v>491</v>
      </c>
      <c r="I742" s="60">
        <v>22423</v>
      </c>
      <c r="J742" s="60">
        <v>2170</v>
      </c>
      <c r="K742" s="60">
        <v>132</v>
      </c>
      <c r="L742" s="61">
        <v>6.0829493087557605E-2</v>
      </c>
      <c r="M742" s="61" t="s">
        <v>491</v>
      </c>
      <c r="N742" s="64">
        <f t="shared" si="22"/>
        <v>10320.786067027979</v>
      </c>
      <c r="O742" s="56">
        <v>44203</v>
      </c>
      <c r="P742" s="56">
        <f t="shared" si="23"/>
        <v>44185</v>
      </c>
      <c r="Q742" s="56">
        <f t="shared" si="24"/>
        <v>44198</v>
      </c>
    </row>
    <row r="743" spans="1:17" hidden="1" x14ac:dyDescent="0.35">
      <c r="A743" s="49" t="s">
        <v>900</v>
      </c>
      <c r="B743" s="60" t="s">
        <v>463</v>
      </c>
      <c r="C743" s="58">
        <v>5073.1152154421097</v>
      </c>
      <c r="D743" s="60">
        <v>107</v>
      </c>
      <c r="E743" s="60">
        <v>21</v>
      </c>
      <c r="F743" s="59">
        <v>29.567631254148019</v>
      </c>
      <c r="G743" s="59" t="s">
        <v>440</v>
      </c>
      <c r="H743" s="64" t="s">
        <v>491</v>
      </c>
      <c r="I743" s="60">
        <v>5101</v>
      </c>
      <c r="J743" s="60">
        <v>450</v>
      </c>
      <c r="K743" s="60">
        <v>21</v>
      </c>
      <c r="L743" s="61">
        <v>4.6666666666666669E-2</v>
      </c>
      <c r="M743" s="61" t="s">
        <v>491</v>
      </c>
      <c r="N743" s="64">
        <f t="shared" si="22"/>
        <v>8870.2893762444073</v>
      </c>
      <c r="O743" s="56">
        <v>44203</v>
      </c>
      <c r="P743" s="56">
        <f t="shared" si="23"/>
        <v>44185</v>
      </c>
      <c r="Q743" s="56">
        <f t="shared" si="24"/>
        <v>44198</v>
      </c>
    </row>
    <row r="744" spans="1:17" hidden="1" x14ac:dyDescent="0.35">
      <c r="A744" s="49" t="s">
        <v>899</v>
      </c>
      <c r="B744" s="60" t="s">
        <v>467</v>
      </c>
      <c r="C744" s="58">
        <v>7640.4843218528404</v>
      </c>
      <c r="D744" s="60">
        <v>306</v>
      </c>
      <c r="E744" s="60">
        <v>61</v>
      </c>
      <c r="F744" s="59">
        <v>57.027050558572924</v>
      </c>
      <c r="G744" s="59" t="s">
        <v>436</v>
      </c>
      <c r="H744" s="64" t="s">
        <v>472</v>
      </c>
      <c r="I744" s="60">
        <v>9930</v>
      </c>
      <c r="J744" s="60">
        <v>874</v>
      </c>
      <c r="K744" s="60">
        <v>68</v>
      </c>
      <c r="L744" s="61">
        <v>7.780320366132723E-2</v>
      </c>
      <c r="M744" s="61" t="s">
        <v>491</v>
      </c>
      <c r="N744" s="64">
        <f t="shared" si="22"/>
        <v>11439.065420240957</v>
      </c>
      <c r="O744" s="56">
        <v>44203</v>
      </c>
      <c r="P744" s="56">
        <f t="shared" si="23"/>
        <v>44185</v>
      </c>
      <c r="Q744" s="56">
        <f t="shared" si="24"/>
        <v>44198</v>
      </c>
    </row>
    <row r="745" spans="1:17" hidden="1" x14ac:dyDescent="0.35">
      <c r="A745" s="49" t="s">
        <v>898</v>
      </c>
      <c r="B745" s="60" t="s">
        <v>458</v>
      </c>
      <c r="C745" s="58">
        <v>4489.38887213825</v>
      </c>
      <c r="D745" s="60">
        <v>173</v>
      </c>
      <c r="E745" s="60">
        <v>35</v>
      </c>
      <c r="F745" s="59">
        <v>55.686866769669599</v>
      </c>
      <c r="G745" s="59" t="s">
        <v>436</v>
      </c>
      <c r="H745" s="64" t="s">
        <v>472</v>
      </c>
      <c r="I745" s="60">
        <v>5438</v>
      </c>
      <c r="J745" s="60">
        <v>497</v>
      </c>
      <c r="K745" s="60">
        <v>37</v>
      </c>
      <c r="L745" s="61">
        <v>7.4446680080482899E-2</v>
      </c>
      <c r="M745" s="61" t="s">
        <v>491</v>
      </c>
      <c r="N745" s="64">
        <f t="shared" si="22"/>
        <v>11070.549113810317</v>
      </c>
      <c r="O745" s="56">
        <v>44203</v>
      </c>
      <c r="P745" s="56">
        <f t="shared" si="23"/>
        <v>44185</v>
      </c>
      <c r="Q745" s="56">
        <f t="shared" si="24"/>
        <v>44198</v>
      </c>
    </row>
    <row r="746" spans="1:17" hidden="1" x14ac:dyDescent="0.35">
      <c r="A746" s="49" t="s">
        <v>897</v>
      </c>
      <c r="B746" s="60" t="s">
        <v>461</v>
      </c>
      <c r="C746" s="58">
        <v>39657.353717883198</v>
      </c>
      <c r="D746" s="60">
        <v>2387</v>
      </c>
      <c r="E746" s="60">
        <v>395</v>
      </c>
      <c r="F746" s="59">
        <v>71.145154855763082</v>
      </c>
      <c r="G746" s="59" t="s">
        <v>436</v>
      </c>
      <c r="H746" s="64" t="s">
        <v>491</v>
      </c>
      <c r="I746" s="60">
        <v>54331</v>
      </c>
      <c r="J746" s="60">
        <v>5717</v>
      </c>
      <c r="K746" s="60">
        <v>441</v>
      </c>
      <c r="L746" s="61">
        <v>7.7138359279342317E-2</v>
      </c>
      <c r="M746" s="61" t="s">
        <v>476</v>
      </c>
      <c r="N746" s="64">
        <f t="shared" si="22"/>
        <v>14415.989631254595</v>
      </c>
      <c r="O746" s="56">
        <v>44203</v>
      </c>
      <c r="P746" s="56">
        <f t="shared" si="23"/>
        <v>44185</v>
      </c>
      <c r="Q746" s="56">
        <f t="shared" si="24"/>
        <v>44198</v>
      </c>
    </row>
    <row r="747" spans="1:17" hidden="1" x14ac:dyDescent="0.35">
      <c r="A747" s="49" t="s">
        <v>896</v>
      </c>
      <c r="B747" s="60" t="s">
        <v>471</v>
      </c>
      <c r="C747" s="58">
        <v>9926.4673993127308</v>
      </c>
      <c r="D747" s="60">
        <v>215</v>
      </c>
      <c r="E747" s="60">
        <v>26</v>
      </c>
      <c r="F747" s="59">
        <v>18.709000719343909</v>
      </c>
      <c r="G747" s="59" t="s">
        <v>436</v>
      </c>
      <c r="H747" s="64" t="s">
        <v>491</v>
      </c>
      <c r="I747" s="60">
        <v>9599</v>
      </c>
      <c r="J747" s="60">
        <v>1133</v>
      </c>
      <c r="K747" s="60">
        <v>31</v>
      </c>
      <c r="L747" s="61">
        <v>2.7360988526037071E-2</v>
      </c>
      <c r="M747" s="61" t="s">
        <v>491</v>
      </c>
      <c r="N747" s="64">
        <f t="shared" si="22"/>
        <v>11413.92959270127</v>
      </c>
      <c r="O747" s="56">
        <v>44203</v>
      </c>
      <c r="P747" s="56">
        <f t="shared" si="23"/>
        <v>44185</v>
      </c>
      <c r="Q747" s="56">
        <f t="shared" si="24"/>
        <v>44198</v>
      </c>
    </row>
    <row r="748" spans="1:17" hidden="1" x14ac:dyDescent="0.35">
      <c r="A748" s="49" t="s">
        <v>895</v>
      </c>
      <c r="B748" s="60" t="s">
        <v>460</v>
      </c>
      <c r="C748" s="58">
        <v>28615.425420800198</v>
      </c>
      <c r="D748" s="60">
        <v>1498</v>
      </c>
      <c r="E748" s="60">
        <v>347</v>
      </c>
      <c r="F748" s="59">
        <v>86.616619956654077</v>
      </c>
      <c r="G748" s="59" t="s">
        <v>436</v>
      </c>
      <c r="H748" s="64" t="s">
        <v>472</v>
      </c>
      <c r="I748" s="60">
        <v>40436</v>
      </c>
      <c r="J748" s="60">
        <v>2899</v>
      </c>
      <c r="K748" s="60">
        <v>383</v>
      </c>
      <c r="L748" s="61">
        <v>0.1321145222490514</v>
      </c>
      <c r="M748" s="61" t="s">
        <v>491</v>
      </c>
      <c r="N748" s="64">
        <f t="shared" si="22"/>
        <v>10130.899531875395</v>
      </c>
      <c r="O748" s="56">
        <v>44203</v>
      </c>
      <c r="P748" s="56">
        <f t="shared" si="23"/>
        <v>44185</v>
      </c>
      <c r="Q748" s="56">
        <f t="shared" si="24"/>
        <v>44198</v>
      </c>
    </row>
    <row r="749" spans="1:17" hidden="1" x14ac:dyDescent="0.35">
      <c r="A749" s="49" t="s">
        <v>894</v>
      </c>
      <c r="B749" s="60" t="s">
        <v>465</v>
      </c>
      <c r="C749" s="58">
        <v>3727.2357787096198</v>
      </c>
      <c r="D749" s="60">
        <v>106</v>
      </c>
      <c r="E749" s="60">
        <v>24</v>
      </c>
      <c r="F749" s="59">
        <v>45.993487293664188</v>
      </c>
      <c r="G749" s="59" t="s">
        <v>440</v>
      </c>
      <c r="H749" s="64" t="s">
        <v>491</v>
      </c>
      <c r="I749" s="60">
        <v>3157</v>
      </c>
      <c r="J749" s="60">
        <v>322</v>
      </c>
      <c r="K749" s="60">
        <v>29</v>
      </c>
      <c r="L749" s="61">
        <v>9.0062111801242239E-2</v>
      </c>
      <c r="M749" s="61" t="s">
        <v>491</v>
      </c>
      <c r="N749" s="64">
        <f t="shared" si="22"/>
        <v>8639.1100299932568</v>
      </c>
      <c r="O749" s="56">
        <v>44203</v>
      </c>
      <c r="P749" s="56">
        <f t="shared" si="23"/>
        <v>44185</v>
      </c>
      <c r="Q749" s="56">
        <f t="shared" si="24"/>
        <v>44198</v>
      </c>
    </row>
    <row r="750" spans="1:17" hidden="1" x14ac:dyDescent="0.35">
      <c r="A750" s="49" t="s">
        <v>893</v>
      </c>
      <c r="B750" s="60" t="s">
        <v>460</v>
      </c>
      <c r="C750" s="58">
        <v>99226.362872711004</v>
      </c>
      <c r="D750" s="60">
        <v>9015</v>
      </c>
      <c r="E750" s="60">
        <v>949</v>
      </c>
      <c r="F750" s="59">
        <v>68.314218442805142</v>
      </c>
      <c r="G750" s="59" t="s">
        <v>436</v>
      </c>
      <c r="H750" s="64" t="s">
        <v>491</v>
      </c>
      <c r="I750" s="60">
        <v>121129</v>
      </c>
      <c r="J750" s="60">
        <v>9339</v>
      </c>
      <c r="K750" s="60">
        <v>1107</v>
      </c>
      <c r="L750" s="61">
        <v>0.11853517507227755</v>
      </c>
      <c r="M750" s="61" t="s">
        <v>491</v>
      </c>
      <c r="N750" s="64">
        <f t="shared" si="22"/>
        <v>9411.8132818998947</v>
      </c>
      <c r="O750" s="56">
        <v>44203</v>
      </c>
      <c r="P750" s="56">
        <f t="shared" si="23"/>
        <v>44185</v>
      </c>
      <c r="Q750" s="56">
        <f t="shared" si="24"/>
        <v>44198</v>
      </c>
    </row>
    <row r="751" spans="1:17" hidden="1" x14ac:dyDescent="0.35">
      <c r="A751" s="49" t="s">
        <v>892</v>
      </c>
      <c r="B751" s="60" t="s">
        <v>458</v>
      </c>
      <c r="C751" s="58">
        <v>3688.3663500984599</v>
      </c>
      <c r="D751" s="60">
        <v>127</v>
      </c>
      <c r="E751" s="60">
        <v>24</v>
      </c>
      <c r="F751" s="59">
        <v>46.47818442004688</v>
      </c>
      <c r="G751" s="59" t="s">
        <v>440</v>
      </c>
      <c r="H751" s="64" t="s">
        <v>472</v>
      </c>
      <c r="I751" s="60">
        <v>3168</v>
      </c>
      <c r="J751" s="60">
        <v>326</v>
      </c>
      <c r="K751" s="60">
        <v>25</v>
      </c>
      <c r="L751" s="61">
        <v>7.6687116564417179E-2</v>
      </c>
      <c r="M751" s="61" t="s">
        <v>472</v>
      </c>
      <c r="N751" s="64">
        <f t="shared" si="22"/>
        <v>8838.6014038789144</v>
      </c>
      <c r="O751" s="56">
        <v>44203</v>
      </c>
      <c r="P751" s="56">
        <f t="shared" si="23"/>
        <v>44185</v>
      </c>
      <c r="Q751" s="56">
        <f t="shared" si="24"/>
        <v>44198</v>
      </c>
    </row>
    <row r="752" spans="1:17" hidden="1" x14ac:dyDescent="0.35">
      <c r="A752" s="49" t="s">
        <v>891</v>
      </c>
      <c r="B752" s="60" t="s">
        <v>461</v>
      </c>
      <c r="C752" s="58">
        <v>64727.380689706901</v>
      </c>
      <c r="D752" s="60">
        <v>1314</v>
      </c>
      <c r="E752" s="60">
        <v>230</v>
      </c>
      <c r="F752" s="59">
        <v>25.381177568929399</v>
      </c>
      <c r="G752" s="59" t="s">
        <v>440</v>
      </c>
      <c r="H752" s="64" t="s">
        <v>491</v>
      </c>
      <c r="I752" s="60">
        <v>119030</v>
      </c>
      <c r="J752" s="60">
        <v>8806</v>
      </c>
      <c r="K752" s="60">
        <v>281</v>
      </c>
      <c r="L752" s="61">
        <v>3.1910061321826028E-2</v>
      </c>
      <c r="M752" s="61" t="s">
        <v>491</v>
      </c>
      <c r="N752" s="64">
        <f t="shared" si="22"/>
        <v>13604.752588729965</v>
      </c>
      <c r="O752" s="56">
        <v>44203</v>
      </c>
      <c r="P752" s="56">
        <f t="shared" si="23"/>
        <v>44185</v>
      </c>
      <c r="Q752" s="56">
        <f t="shared" si="24"/>
        <v>44198</v>
      </c>
    </row>
    <row r="753" spans="1:17" hidden="1" x14ac:dyDescent="0.35">
      <c r="A753" s="49" t="s">
        <v>890</v>
      </c>
      <c r="B753" s="60" t="s">
        <v>466</v>
      </c>
      <c r="C753" s="58">
        <v>1838.08536362777</v>
      </c>
      <c r="D753" s="60">
        <v>25</v>
      </c>
      <c r="E753" s="60">
        <v>0</v>
      </c>
      <c r="F753" s="59">
        <v>0</v>
      </c>
      <c r="G753" s="65" t="s">
        <v>446</v>
      </c>
      <c r="H753" s="64" t="s">
        <v>472</v>
      </c>
      <c r="I753" s="60">
        <v>246</v>
      </c>
      <c r="J753" s="60">
        <v>17</v>
      </c>
      <c r="K753" s="60">
        <v>0</v>
      </c>
      <c r="L753" s="61">
        <v>0</v>
      </c>
      <c r="M753" s="61" t="s">
        <v>472</v>
      </c>
      <c r="N753" s="64">
        <f t="shared" si="22"/>
        <v>924.87543486270124</v>
      </c>
      <c r="O753" s="56">
        <v>44203</v>
      </c>
      <c r="P753" s="56">
        <f t="shared" si="23"/>
        <v>44185</v>
      </c>
      <c r="Q753" s="56">
        <f t="shared" si="24"/>
        <v>44198</v>
      </c>
    </row>
    <row r="754" spans="1:17" hidden="1" x14ac:dyDescent="0.35">
      <c r="A754" s="49" t="s">
        <v>889</v>
      </c>
      <c r="B754" s="60" t="s">
        <v>463</v>
      </c>
      <c r="C754" s="58">
        <v>27818.816168915801</v>
      </c>
      <c r="D754" s="60">
        <v>1124</v>
      </c>
      <c r="E754" s="60">
        <v>226</v>
      </c>
      <c r="F754" s="59">
        <v>58.028555366402877</v>
      </c>
      <c r="G754" s="59" t="s">
        <v>436</v>
      </c>
      <c r="H754" s="64" t="s">
        <v>491</v>
      </c>
      <c r="I754" s="60">
        <v>29317</v>
      </c>
      <c r="J754" s="60">
        <v>3151</v>
      </c>
      <c r="K754" s="60">
        <v>242</v>
      </c>
      <c r="L754" s="61">
        <v>7.6801015550618856E-2</v>
      </c>
      <c r="M754" s="61" t="s">
        <v>491</v>
      </c>
      <c r="N754" s="64">
        <f t="shared" si="22"/>
        <v>11326.865891298658</v>
      </c>
      <c r="O754" s="56">
        <v>44203</v>
      </c>
      <c r="P754" s="56">
        <f t="shared" si="23"/>
        <v>44185</v>
      </c>
      <c r="Q754" s="56">
        <f t="shared" si="24"/>
        <v>44198</v>
      </c>
    </row>
    <row r="755" spans="1:17" hidden="1" x14ac:dyDescent="0.35">
      <c r="A755" s="49" t="s">
        <v>888</v>
      </c>
      <c r="B755" s="60" t="s">
        <v>463</v>
      </c>
      <c r="C755" s="58">
        <v>111989.024087531</v>
      </c>
      <c r="D755" s="60">
        <v>3083</v>
      </c>
      <c r="E755" s="60">
        <v>420</v>
      </c>
      <c r="F755" s="59">
        <v>26.78833952205164</v>
      </c>
      <c r="G755" s="59" t="s">
        <v>440</v>
      </c>
      <c r="H755" s="64" t="s">
        <v>491</v>
      </c>
      <c r="I755" s="60">
        <v>451671</v>
      </c>
      <c r="J755" s="60">
        <v>27189</v>
      </c>
      <c r="K755" s="60">
        <v>488</v>
      </c>
      <c r="L755" s="61">
        <v>1.7948435028871969E-2</v>
      </c>
      <c r="M755" s="61" t="s">
        <v>491</v>
      </c>
      <c r="N755" s="64">
        <f t="shared" si="22"/>
        <v>24278.272108835401</v>
      </c>
      <c r="O755" s="56">
        <v>44203</v>
      </c>
      <c r="P755" s="56">
        <f t="shared" si="23"/>
        <v>44185</v>
      </c>
      <c r="Q755" s="56">
        <f t="shared" si="24"/>
        <v>44198</v>
      </c>
    </row>
    <row r="756" spans="1:17" hidden="1" x14ac:dyDescent="0.35">
      <c r="A756" s="49" t="s">
        <v>887</v>
      </c>
      <c r="B756" s="60" t="s">
        <v>461</v>
      </c>
      <c r="C756" s="58">
        <v>23172.8895591976</v>
      </c>
      <c r="D756" s="60">
        <v>961</v>
      </c>
      <c r="E756" s="60">
        <v>176</v>
      </c>
      <c r="F756" s="59">
        <v>54.250586830414591</v>
      </c>
      <c r="G756" s="59" t="s">
        <v>436</v>
      </c>
      <c r="H756" s="64" t="s">
        <v>491</v>
      </c>
      <c r="I756" s="60">
        <v>32715</v>
      </c>
      <c r="J756" s="60">
        <v>3146</v>
      </c>
      <c r="K756" s="60">
        <v>195</v>
      </c>
      <c r="L756" s="61">
        <v>6.1983471074380167E-2</v>
      </c>
      <c r="M756" s="61" t="s">
        <v>491</v>
      </c>
      <c r="N756" s="64">
        <f t="shared" si="22"/>
        <v>13576.209354311253</v>
      </c>
      <c r="O756" s="56">
        <v>44203</v>
      </c>
      <c r="P756" s="56">
        <f t="shared" si="23"/>
        <v>44185</v>
      </c>
      <c r="Q756" s="56">
        <f t="shared" si="24"/>
        <v>44198</v>
      </c>
    </row>
    <row r="757" spans="1:17" hidden="1" x14ac:dyDescent="0.35">
      <c r="A757" s="49" t="s">
        <v>886</v>
      </c>
      <c r="B757" s="60" t="s">
        <v>463</v>
      </c>
      <c r="C757" s="58">
        <v>4723.0019559667198</v>
      </c>
      <c r="D757" s="60">
        <v>102</v>
      </c>
      <c r="E757" s="60">
        <v>19</v>
      </c>
      <c r="F757" s="59">
        <v>28.734751113713489</v>
      </c>
      <c r="G757" s="59" t="s">
        <v>440</v>
      </c>
      <c r="H757" s="64" t="s">
        <v>472</v>
      </c>
      <c r="I757" s="60">
        <v>5264</v>
      </c>
      <c r="J757" s="60">
        <v>599</v>
      </c>
      <c r="K757" s="60">
        <v>20</v>
      </c>
      <c r="L757" s="61">
        <v>3.3388981636060099E-2</v>
      </c>
      <c r="M757" s="61" t="s">
        <v>472</v>
      </c>
      <c r="N757" s="64">
        <f t="shared" si="22"/>
        <v>12682.611728400072</v>
      </c>
      <c r="O757" s="56">
        <v>44203</v>
      </c>
      <c r="P757" s="56">
        <f t="shared" si="23"/>
        <v>44185</v>
      </c>
      <c r="Q757" s="56">
        <f t="shared" si="24"/>
        <v>44198</v>
      </c>
    </row>
    <row r="758" spans="1:17" hidden="1" x14ac:dyDescent="0.35">
      <c r="A758" s="49" t="s">
        <v>885</v>
      </c>
      <c r="B758" s="60" t="s">
        <v>460</v>
      </c>
      <c r="C758" s="58">
        <v>12248.3187771581</v>
      </c>
      <c r="D758" s="60">
        <v>345</v>
      </c>
      <c r="E758" s="60">
        <v>86</v>
      </c>
      <c r="F758" s="59">
        <v>50.152655679675512</v>
      </c>
      <c r="G758" s="59" t="s">
        <v>436</v>
      </c>
      <c r="H758" s="64" t="s">
        <v>491</v>
      </c>
      <c r="I758" s="60">
        <v>8947</v>
      </c>
      <c r="J758" s="60">
        <v>792</v>
      </c>
      <c r="K758" s="60">
        <v>93</v>
      </c>
      <c r="L758" s="61">
        <v>0.11742424242424243</v>
      </c>
      <c r="M758" s="61" t="s">
        <v>491</v>
      </c>
      <c r="N758" s="64">
        <f t="shared" si="22"/>
        <v>6466.1935601888599</v>
      </c>
      <c r="O758" s="56">
        <v>44203</v>
      </c>
      <c r="P758" s="56">
        <f t="shared" si="23"/>
        <v>44185</v>
      </c>
      <c r="Q758" s="56">
        <f t="shared" si="24"/>
        <v>44198</v>
      </c>
    </row>
    <row r="759" spans="1:17" hidden="1" x14ac:dyDescent="0.35">
      <c r="A759" s="49" t="s">
        <v>884</v>
      </c>
      <c r="B759" s="60" t="s">
        <v>466</v>
      </c>
      <c r="C759" s="58">
        <v>1174.1958259012499</v>
      </c>
      <c r="D759" s="60">
        <v>6</v>
      </c>
      <c r="E759" s="60" t="s">
        <v>504</v>
      </c>
      <c r="F759" s="59">
        <v>6.0831907125667621</v>
      </c>
      <c r="G759" s="65" t="s">
        <v>446</v>
      </c>
      <c r="H759" s="64" t="s">
        <v>491</v>
      </c>
      <c r="I759" s="60">
        <v>1147</v>
      </c>
      <c r="J759" s="60">
        <v>76</v>
      </c>
      <c r="K759" s="60">
        <v>1</v>
      </c>
      <c r="L759" s="61">
        <v>1.3157894736842105E-2</v>
      </c>
      <c r="M759" s="61" t="s">
        <v>491</v>
      </c>
      <c r="N759" s="64">
        <f t="shared" si="22"/>
        <v>6472.5149181710349</v>
      </c>
      <c r="O759" s="56">
        <v>44203</v>
      </c>
      <c r="P759" s="56">
        <f t="shared" si="23"/>
        <v>44185</v>
      </c>
      <c r="Q759" s="56">
        <f t="shared" si="24"/>
        <v>44198</v>
      </c>
    </row>
    <row r="760" spans="1:17" hidden="1" x14ac:dyDescent="0.35">
      <c r="A760" s="49" t="s">
        <v>883</v>
      </c>
      <c r="B760" s="60" t="s">
        <v>458</v>
      </c>
      <c r="C760" s="58">
        <v>14163.6711170745</v>
      </c>
      <c r="D760" s="60">
        <v>569</v>
      </c>
      <c r="E760" s="60">
        <v>125</v>
      </c>
      <c r="F760" s="59">
        <v>63.038539618502675</v>
      </c>
      <c r="G760" s="59" t="s">
        <v>436</v>
      </c>
      <c r="H760" s="64" t="s">
        <v>491</v>
      </c>
      <c r="I760" s="60">
        <v>16707</v>
      </c>
      <c r="J760" s="60">
        <v>1542</v>
      </c>
      <c r="K760" s="60">
        <v>138</v>
      </c>
      <c r="L760" s="61">
        <v>8.9494163424124515E-2</v>
      </c>
      <c r="M760" s="61" t="s">
        <v>491</v>
      </c>
      <c r="N760" s="64">
        <f t="shared" si="22"/>
        <v>10887.007946273885</v>
      </c>
      <c r="O760" s="56">
        <v>44203</v>
      </c>
      <c r="P760" s="56">
        <f t="shared" si="23"/>
        <v>44185</v>
      </c>
      <c r="Q760" s="56">
        <f t="shared" si="24"/>
        <v>44198</v>
      </c>
    </row>
    <row r="761" spans="1:17" hidden="1" x14ac:dyDescent="0.35">
      <c r="A761" s="49" t="s">
        <v>882</v>
      </c>
      <c r="B761" s="60" t="s">
        <v>471</v>
      </c>
      <c r="C761" s="58">
        <v>5829.5344790318404</v>
      </c>
      <c r="D761" s="60">
        <v>112</v>
      </c>
      <c r="E761" s="60">
        <v>36</v>
      </c>
      <c r="F761" s="59">
        <v>44.110358737523583</v>
      </c>
      <c r="G761" s="59" t="s">
        <v>436</v>
      </c>
      <c r="H761" s="64" t="s">
        <v>491</v>
      </c>
      <c r="I761" s="60">
        <v>5412</v>
      </c>
      <c r="J761" s="60">
        <v>599</v>
      </c>
      <c r="K761" s="60">
        <v>45</v>
      </c>
      <c r="L761" s="61">
        <v>7.512520868113523E-2</v>
      </c>
      <c r="M761" s="61" t="s">
        <v>491</v>
      </c>
      <c r="N761" s="64">
        <f t="shared" si="22"/>
        <v>10275.263010357578</v>
      </c>
      <c r="O761" s="56">
        <v>44203</v>
      </c>
      <c r="P761" s="56">
        <f t="shared" si="23"/>
        <v>44185</v>
      </c>
      <c r="Q761" s="56">
        <f t="shared" si="24"/>
        <v>44198</v>
      </c>
    </row>
    <row r="762" spans="1:17" hidden="1" x14ac:dyDescent="0.35">
      <c r="A762" s="49" t="s">
        <v>881</v>
      </c>
      <c r="B762" s="60" t="s">
        <v>463</v>
      </c>
      <c r="C762" s="58">
        <v>35973.240681719501</v>
      </c>
      <c r="D762" s="60">
        <v>1689</v>
      </c>
      <c r="E762" s="60">
        <v>254</v>
      </c>
      <c r="F762" s="59">
        <v>50.434313948469999</v>
      </c>
      <c r="G762" s="59" t="s">
        <v>436</v>
      </c>
      <c r="H762" s="64" t="s">
        <v>472</v>
      </c>
      <c r="I762" s="60">
        <v>40716</v>
      </c>
      <c r="J762" s="60">
        <v>3317</v>
      </c>
      <c r="K762" s="60">
        <v>281</v>
      </c>
      <c r="L762" s="61">
        <v>8.4715104009647269E-2</v>
      </c>
      <c r="M762" s="61" t="s">
        <v>476</v>
      </c>
      <c r="N762" s="64">
        <f t="shared" si="22"/>
        <v>9220.7427997600389</v>
      </c>
      <c r="O762" s="56">
        <v>44203</v>
      </c>
      <c r="P762" s="56">
        <f t="shared" si="23"/>
        <v>44185</v>
      </c>
      <c r="Q762" s="56">
        <f t="shared" si="24"/>
        <v>44198</v>
      </c>
    </row>
    <row r="763" spans="1:17" hidden="1" x14ac:dyDescent="0.35">
      <c r="A763" s="49" t="s">
        <v>880</v>
      </c>
      <c r="B763" s="60" t="s">
        <v>459</v>
      </c>
      <c r="C763" s="58">
        <v>36918.336746757697</v>
      </c>
      <c r="D763" s="60">
        <v>6527</v>
      </c>
      <c r="E763" s="60">
        <v>587</v>
      </c>
      <c r="F763" s="59">
        <v>113.57112785492362</v>
      </c>
      <c r="G763" s="59" t="s">
        <v>436</v>
      </c>
      <c r="H763" s="64" t="s">
        <v>472</v>
      </c>
      <c r="I763" s="60">
        <v>77811</v>
      </c>
      <c r="J763" s="60">
        <v>6407</v>
      </c>
      <c r="K763" s="60">
        <v>708</v>
      </c>
      <c r="L763" s="61">
        <v>0.11050413610113938</v>
      </c>
      <c r="M763" s="61" t="s">
        <v>491</v>
      </c>
      <c r="N763" s="64">
        <f t="shared" si="22"/>
        <v>17354.519635998189</v>
      </c>
      <c r="O763" s="56">
        <v>44203</v>
      </c>
      <c r="P763" s="56">
        <f t="shared" si="23"/>
        <v>44185</v>
      </c>
      <c r="Q763" s="56">
        <f t="shared" si="24"/>
        <v>44198</v>
      </c>
    </row>
    <row r="764" spans="1:17" hidden="1" x14ac:dyDescent="0.35">
      <c r="A764" s="49" t="s">
        <v>879</v>
      </c>
      <c r="B764" s="60" t="s">
        <v>470</v>
      </c>
      <c r="C764" s="58">
        <v>2936.1193472292898</v>
      </c>
      <c r="D764" s="60">
        <v>58</v>
      </c>
      <c r="E764" s="60">
        <v>32</v>
      </c>
      <c r="F764" s="59">
        <v>77.848139513512365</v>
      </c>
      <c r="G764" s="59" t="s">
        <v>436</v>
      </c>
      <c r="H764" s="64" t="s">
        <v>491</v>
      </c>
      <c r="I764" s="60">
        <v>2926</v>
      </c>
      <c r="J764" s="60">
        <v>340</v>
      </c>
      <c r="K764" s="60">
        <v>34</v>
      </c>
      <c r="L764" s="61">
        <v>0.1</v>
      </c>
      <c r="M764" s="61" t="s">
        <v>491</v>
      </c>
      <c r="N764" s="64">
        <f t="shared" si="22"/>
        <v>11579.910752634964</v>
      </c>
      <c r="O764" s="56">
        <v>44203</v>
      </c>
      <c r="P764" s="56">
        <f t="shared" si="23"/>
        <v>44185</v>
      </c>
      <c r="Q764" s="56">
        <f t="shared" si="24"/>
        <v>44198</v>
      </c>
    </row>
    <row r="765" spans="1:17" hidden="1" x14ac:dyDescent="0.35">
      <c r="A765" s="49" t="s">
        <v>878</v>
      </c>
      <c r="B765" s="60" t="s">
        <v>465</v>
      </c>
      <c r="C765" s="58">
        <v>1357.7287896405801</v>
      </c>
      <c r="D765" s="60">
        <v>21</v>
      </c>
      <c r="E765" s="60">
        <v>5</v>
      </c>
      <c r="F765" s="59">
        <v>26.304432804831407</v>
      </c>
      <c r="G765" s="59" t="s">
        <v>446</v>
      </c>
      <c r="H765" s="64" t="s">
        <v>491</v>
      </c>
      <c r="I765" s="60">
        <v>828</v>
      </c>
      <c r="J765" s="60">
        <v>71</v>
      </c>
      <c r="K765" s="60">
        <v>5</v>
      </c>
      <c r="L765" s="61">
        <v>7.0422535211267609E-2</v>
      </c>
      <c r="M765" s="61" t="s">
        <v>491</v>
      </c>
      <c r="N765" s="64">
        <f t="shared" si="22"/>
        <v>5229.3212416004835</v>
      </c>
      <c r="O765" s="56">
        <v>44203</v>
      </c>
      <c r="P765" s="56">
        <f t="shared" si="23"/>
        <v>44185</v>
      </c>
      <c r="Q765" s="56">
        <f t="shared" si="24"/>
        <v>44198</v>
      </c>
    </row>
    <row r="766" spans="1:17" hidden="1" x14ac:dyDescent="0.35">
      <c r="A766" s="49" t="s">
        <v>877</v>
      </c>
      <c r="B766" s="60" t="s">
        <v>464</v>
      </c>
      <c r="C766" s="58">
        <v>1223.64361651632</v>
      </c>
      <c r="D766" s="60">
        <v>21</v>
      </c>
      <c r="E766" s="60" t="s">
        <v>504</v>
      </c>
      <c r="F766" s="59">
        <v>11.674734451183856</v>
      </c>
      <c r="G766" s="65" t="s">
        <v>446</v>
      </c>
      <c r="H766" s="64" t="s">
        <v>472</v>
      </c>
      <c r="I766" s="60">
        <v>916</v>
      </c>
      <c r="J766" s="60">
        <v>88</v>
      </c>
      <c r="K766" s="60">
        <v>2</v>
      </c>
      <c r="L766" s="61">
        <v>2.2727272727272728E-2</v>
      </c>
      <c r="M766" s="61" t="s">
        <v>472</v>
      </c>
      <c r="N766" s="64">
        <f t="shared" si="22"/>
        <v>7191.6364219292536</v>
      </c>
      <c r="O766" s="56">
        <v>44203</v>
      </c>
      <c r="P766" s="56">
        <f t="shared" si="23"/>
        <v>44185</v>
      </c>
      <c r="Q766" s="56">
        <f t="shared" si="24"/>
        <v>44198</v>
      </c>
    </row>
    <row r="767" spans="1:17" hidden="1" x14ac:dyDescent="0.35">
      <c r="A767" s="49" t="s">
        <v>876</v>
      </c>
      <c r="B767" s="60" t="s">
        <v>465</v>
      </c>
      <c r="C767" s="58">
        <v>56710.292083490698</v>
      </c>
      <c r="D767" s="60">
        <v>3034</v>
      </c>
      <c r="E767" s="60">
        <v>538</v>
      </c>
      <c r="F767" s="59">
        <v>67.762958039425484</v>
      </c>
      <c r="G767" s="59" t="s">
        <v>436</v>
      </c>
      <c r="H767" s="64" t="s">
        <v>491</v>
      </c>
      <c r="I767" s="60">
        <v>62212</v>
      </c>
      <c r="J767" s="60">
        <v>6292</v>
      </c>
      <c r="K767" s="60">
        <v>672</v>
      </c>
      <c r="L767" s="61">
        <v>0.10680228862047043</v>
      </c>
      <c r="M767" s="61" t="s">
        <v>491</v>
      </c>
      <c r="N767" s="64">
        <f t="shared" si="22"/>
        <v>11094.987821146675</v>
      </c>
      <c r="O767" s="56">
        <v>44203</v>
      </c>
      <c r="P767" s="56">
        <f t="shared" si="23"/>
        <v>44185</v>
      </c>
      <c r="Q767" s="56">
        <f t="shared" si="24"/>
        <v>44198</v>
      </c>
    </row>
    <row r="768" spans="1:17" hidden="1" x14ac:dyDescent="0.35">
      <c r="A768" s="49" t="s">
        <v>875</v>
      </c>
      <c r="B768" s="60" t="s">
        <v>468</v>
      </c>
      <c r="C768" s="58">
        <v>758.61581752920097</v>
      </c>
      <c r="D768" s="60">
        <v>9</v>
      </c>
      <c r="E768" s="60" t="s">
        <v>504</v>
      </c>
      <c r="F768" s="59">
        <v>28.246934658393929</v>
      </c>
      <c r="G768" s="59" t="s">
        <v>446</v>
      </c>
      <c r="H768" s="64" t="s">
        <v>491</v>
      </c>
      <c r="I768" s="60">
        <v>2693</v>
      </c>
      <c r="J768" s="60">
        <v>190</v>
      </c>
      <c r="K768" s="60">
        <v>3</v>
      </c>
      <c r="L768" s="61">
        <v>1.5789473684210527E-2</v>
      </c>
      <c r="M768" s="61" t="s">
        <v>491</v>
      </c>
      <c r="N768" s="64">
        <f t="shared" si="22"/>
        <v>25045.615397109279</v>
      </c>
      <c r="O768" s="56">
        <v>44203</v>
      </c>
      <c r="P768" s="56">
        <f t="shared" si="23"/>
        <v>44185</v>
      </c>
      <c r="Q768" s="56">
        <f t="shared" si="24"/>
        <v>44198</v>
      </c>
    </row>
    <row r="769" spans="1:17" hidden="1" x14ac:dyDescent="0.35">
      <c r="A769" s="49" t="s">
        <v>874</v>
      </c>
      <c r="B769" s="60" t="s">
        <v>470</v>
      </c>
      <c r="C769" s="58">
        <v>1673.49740572871</v>
      </c>
      <c r="D769" s="60">
        <v>27</v>
      </c>
      <c r="E769" s="60" t="s">
        <v>504</v>
      </c>
      <c r="F769" s="59">
        <v>17.072884889825922</v>
      </c>
      <c r="G769" s="59" t="s">
        <v>446</v>
      </c>
      <c r="H769" s="64" t="s">
        <v>491</v>
      </c>
      <c r="I769" s="60">
        <v>1100</v>
      </c>
      <c r="J769" s="60">
        <v>100</v>
      </c>
      <c r="K769" s="60">
        <v>5</v>
      </c>
      <c r="L769" s="61">
        <v>0.05</v>
      </c>
      <c r="M769" s="61" t="s">
        <v>491</v>
      </c>
      <c r="N769" s="64">
        <f t="shared" si="22"/>
        <v>5975.5097114390728</v>
      </c>
      <c r="O769" s="56">
        <v>44203</v>
      </c>
      <c r="P769" s="56">
        <f t="shared" si="23"/>
        <v>44185</v>
      </c>
      <c r="Q769" s="56">
        <f t="shared" si="24"/>
        <v>44198</v>
      </c>
    </row>
    <row r="770" spans="1:17" hidden="1" x14ac:dyDescent="0.35">
      <c r="A770" s="49" t="s">
        <v>873</v>
      </c>
      <c r="B770" s="60" t="s">
        <v>458</v>
      </c>
      <c r="C770" s="58">
        <v>14079.6128022015</v>
      </c>
      <c r="D770" s="60">
        <v>953</v>
      </c>
      <c r="E770" s="60">
        <v>180</v>
      </c>
      <c r="F770" s="59">
        <v>91.317446280429721</v>
      </c>
      <c r="G770" s="59" t="s">
        <v>436</v>
      </c>
      <c r="H770" s="64" t="s">
        <v>491</v>
      </c>
      <c r="I770" s="60">
        <v>15219</v>
      </c>
      <c r="J770" s="60">
        <v>1381</v>
      </c>
      <c r="K770" s="60">
        <v>201</v>
      </c>
      <c r="L770" s="61">
        <v>0.14554670528602462</v>
      </c>
      <c r="M770" s="61" t="s">
        <v>491</v>
      </c>
      <c r="N770" s="64">
        <f t="shared" ref="N770:N833" si="25">(J770/C770)*100000</f>
        <v>9808.5083688101531</v>
      </c>
      <c r="O770" s="56">
        <v>44203</v>
      </c>
      <c r="P770" s="56">
        <f t="shared" ref="P770:P833" si="26">O770-18</f>
        <v>44185</v>
      </c>
      <c r="Q770" s="56">
        <f t="shared" ref="Q770:Q833" si="27">O770-5</f>
        <v>44198</v>
      </c>
    </row>
    <row r="771" spans="1:17" hidden="1" x14ac:dyDescent="0.35">
      <c r="A771" s="49" t="s">
        <v>872</v>
      </c>
      <c r="B771" s="60" t="s">
        <v>461</v>
      </c>
      <c r="C771" s="58">
        <v>7354.9427443027298</v>
      </c>
      <c r="D771" s="60">
        <v>188</v>
      </c>
      <c r="E771" s="60">
        <v>39</v>
      </c>
      <c r="F771" s="59">
        <v>37.875404099809607</v>
      </c>
      <c r="G771" s="59" t="s">
        <v>436</v>
      </c>
      <c r="H771" s="64" t="s">
        <v>472</v>
      </c>
      <c r="I771" s="60">
        <v>8540</v>
      </c>
      <c r="J771" s="60">
        <v>1060</v>
      </c>
      <c r="K771" s="60">
        <v>46</v>
      </c>
      <c r="L771" s="61">
        <v>4.3396226415094337E-2</v>
      </c>
      <c r="M771" s="61" t="s">
        <v>472</v>
      </c>
      <c r="N771" s="64">
        <f t="shared" si="25"/>
        <v>14412.0768420814</v>
      </c>
      <c r="O771" s="56">
        <v>44203</v>
      </c>
      <c r="P771" s="56">
        <f t="shared" si="26"/>
        <v>44185</v>
      </c>
      <c r="Q771" s="56">
        <f t="shared" si="27"/>
        <v>44198</v>
      </c>
    </row>
    <row r="772" spans="1:17" hidden="1" x14ac:dyDescent="0.35">
      <c r="A772" s="49" t="s">
        <v>871</v>
      </c>
      <c r="B772" s="60" t="s">
        <v>466</v>
      </c>
      <c r="C772" s="58">
        <v>1582.42316470797</v>
      </c>
      <c r="D772" s="60">
        <v>17</v>
      </c>
      <c r="E772" s="60" t="s">
        <v>504</v>
      </c>
      <c r="F772" s="59">
        <v>13.541618895932926</v>
      </c>
      <c r="G772" s="59" t="s">
        <v>446</v>
      </c>
      <c r="H772" s="64" t="s">
        <v>472</v>
      </c>
      <c r="I772" s="60">
        <v>1393</v>
      </c>
      <c r="J772" s="60">
        <v>100</v>
      </c>
      <c r="K772" s="60">
        <v>3</v>
      </c>
      <c r="L772" s="61">
        <v>0.03</v>
      </c>
      <c r="M772" s="61" t="s">
        <v>472</v>
      </c>
      <c r="N772" s="64">
        <f t="shared" si="25"/>
        <v>6319.4221514353649</v>
      </c>
      <c r="O772" s="56">
        <v>44203</v>
      </c>
      <c r="P772" s="56">
        <f t="shared" si="26"/>
        <v>44185</v>
      </c>
      <c r="Q772" s="56">
        <f t="shared" si="27"/>
        <v>44198</v>
      </c>
    </row>
    <row r="773" spans="1:17" hidden="1" x14ac:dyDescent="0.35">
      <c r="A773" s="49" t="s">
        <v>870</v>
      </c>
      <c r="B773" s="60" t="s">
        <v>463</v>
      </c>
      <c r="C773" s="58">
        <v>18730.958831312699</v>
      </c>
      <c r="D773" s="60">
        <v>704</v>
      </c>
      <c r="E773" s="60">
        <v>65</v>
      </c>
      <c r="F773" s="59">
        <v>24.787076757093931</v>
      </c>
      <c r="G773" s="59" t="s">
        <v>440</v>
      </c>
      <c r="H773" s="64" t="s">
        <v>491</v>
      </c>
      <c r="I773" s="60">
        <v>29352</v>
      </c>
      <c r="J773" s="60">
        <v>2631</v>
      </c>
      <c r="K773" s="60">
        <v>73</v>
      </c>
      <c r="L773" s="61">
        <v>2.774610414291144E-2</v>
      </c>
      <c r="M773" s="61" t="s">
        <v>491</v>
      </c>
      <c r="N773" s="64">
        <f t="shared" si="25"/>
        <v>14046.264388781505</v>
      </c>
      <c r="O773" s="56">
        <v>44203</v>
      </c>
      <c r="P773" s="56">
        <f t="shared" si="26"/>
        <v>44185</v>
      </c>
      <c r="Q773" s="56">
        <f t="shared" si="27"/>
        <v>44198</v>
      </c>
    </row>
    <row r="774" spans="1:17" hidden="1" x14ac:dyDescent="0.35">
      <c r="A774" s="49" t="s">
        <v>869</v>
      </c>
      <c r="B774" s="60" t="s">
        <v>466</v>
      </c>
      <c r="C774" s="58">
        <v>1931.62596058402</v>
      </c>
      <c r="D774" s="60">
        <v>16</v>
      </c>
      <c r="E774" s="60">
        <v>5</v>
      </c>
      <c r="F774" s="59">
        <v>18.489234687800341</v>
      </c>
      <c r="G774" s="59" t="s">
        <v>446</v>
      </c>
      <c r="H774" s="64" t="s">
        <v>476</v>
      </c>
      <c r="I774" s="60">
        <v>1792</v>
      </c>
      <c r="J774" s="60">
        <v>130</v>
      </c>
      <c r="K774" s="60">
        <v>5</v>
      </c>
      <c r="L774" s="61">
        <v>3.8461538461538464E-2</v>
      </c>
      <c r="M774" s="61" t="s">
        <v>491</v>
      </c>
      <c r="N774" s="64">
        <f t="shared" si="25"/>
        <v>6730.0814263593229</v>
      </c>
      <c r="O774" s="56">
        <v>44203</v>
      </c>
      <c r="P774" s="56">
        <f t="shared" si="26"/>
        <v>44185</v>
      </c>
      <c r="Q774" s="56">
        <f t="shared" si="27"/>
        <v>44198</v>
      </c>
    </row>
    <row r="775" spans="1:17" hidden="1" x14ac:dyDescent="0.35">
      <c r="A775" s="49" t="s">
        <v>868</v>
      </c>
      <c r="B775" s="60" t="s">
        <v>464</v>
      </c>
      <c r="C775" s="58">
        <v>784.07156341524001</v>
      </c>
      <c r="D775" s="60">
        <v>15</v>
      </c>
      <c r="E775" s="60" t="s">
        <v>504</v>
      </c>
      <c r="F775" s="59">
        <v>36.439822465921132</v>
      </c>
      <c r="G775" s="59" t="s">
        <v>446</v>
      </c>
      <c r="H775" s="64" t="s">
        <v>491</v>
      </c>
      <c r="I775" s="60">
        <v>1046</v>
      </c>
      <c r="J775" s="60">
        <v>84</v>
      </c>
      <c r="K775" s="60">
        <v>4</v>
      </c>
      <c r="L775" s="61">
        <v>4.7619047619047616E-2</v>
      </c>
      <c r="M775" s="61" t="s">
        <v>491</v>
      </c>
      <c r="N775" s="64">
        <f t="shared" si="25"/>
        <v>10713.307804980814</v>
      </c>
      <c r="O775" s="56">
        <v>44203</v>
      </c>
      <c r="P775" s="56">
        <f t="shared" si="26"/>
        <v>44185</v>
      </c>
      <c r="Q775" s="56">
        <f t="shared" si="27"/>
        <v>44198</v>
      </c>
    </row>
    <row r="776" spans="1:17" hidden="1" x14ac:dyDescent="0.35">
      <c r="A776" s="49" t="s">
        <v>867</v>
      </c>
      <c r="B776" s="60" t="s">
        <v>470</v>
      </c>
      <c r="C776" s="58">
        <v>6466.0125528356502</v>
      </c>
      <c r="D776" s="60">
        <v>136</v>
      </c>
      <c r="E776" s="60">
        <v>23</v>
      </c>
      <c r="F776" s="59">
        <v>25.407577381467856</v>
      </c>
      <c r="G776" s="59" t="s">
        <v>440</v>
      </c>
      <c r="H776" s="64" t="s">
        <v>491</v>
      </c>
      <c r="I776" s="60">
        <v>7331</v>
      </c>
      <c r="J776" s="60">
        <v>1110</v>
      </c>
      <c r="K776" s="60">
        <v>26</v>
      </c>
      <c r="L776" s="61">
        <v>2.3423423423423424E-2</v>
      </c>
      <c r="M776" s="61" t="s">
        <v>491</v>
      </c>
      <c r="N776" s="64">
        <f t="shared" si="25"/>
        <v>17166.684891652629</v>
      </c>
      <c r="O776" s="56">
        <v>44203</v>
      </c>
      <c r="P776" s="56">
        <f t="shared" si="26"/>
        <v>44185</v>
      </c>
      <c r="Q776" s="56">
        <f t="shared" si="27"/>
        <v>44198</v>
      </c>
    </row>
    <row r="777" spans="1:17" hidden="1" x14ac:dyDescent="0.35">
      <c r="A777" s="49" t="s">
        <v>866</v>
      </c>
      <c r="B777" s="60" t="s">
        <v>467</v>
      </c>
      <c r="C777" s="58">
        <v>28666.8719119466</v>
      </c>
      <c r="D777" s="60">
        <v>1997</v>
      </c>
      <c r="E777" s="60">
        <v>296</v>
      </c>
      <c r="F777" s="59">
        <v>73.753624768686706</v>
      </c>
      <c r="G777" s="59" t="s">
        <v>436</v>
      </c>
      <c r="H777" s="64" t="s">
        <v>472</v>
      </c>
      <c r="I777" s="60">
        <v>43194</v>
      </c>
      <c r="J777" s="60">
        <v>4838</v>
      </c>
      <c r="K777" s="60">
        <v>333</v>
      </c>
      <c r="L777" s="61">
        <v>6.8830095080611817E-2</v>
      </c>
      <c r="M777" s="61" t="s">
        <v>491</v>
      </c>
      <c r="N777" s="64">
        <f t="shared" si="25"/>
        <v>16876.623354164487</v>
      </c>
      <c r="O777" s="56">
        <v>44203</v>
      </c>
      <c r="P777" s="56">
        <f t="shared" si="26"/>
        <v>44185</v>
      </c>
      <c r="Q777" s="56">
        <f t="shared" si="27"/>
        <v>44198</v>
      </c>
    </row>
    <row r="778" spans="1:17" hidden="1" x14ac:dyDescent="0.35">
      <c r="A778" s="49" t="s">
        <v>865</v>
      </c>
      <c r="B778" s="60" t="s">
        <v>469</v>
      </c>
      <c r="C778" s="58">
        <v>37104.373350893802</v>
      </c>
      <c r="D778" s="60">
        <v>2166</v>
      </c>
      <c r="E778" s="60">
        <v>458</v>
      </c>
      <c r="F778" s="59">
        <v>88.168274410427856</v>
      </c>
      <c r="G778" s="59" t="s">
        <v>436</v>
      </c>
      <c r="H778" s="64" t="s">
        <v>491</v>
      </c>
      <c r="I778" s="60">
        <v>44081</v>
      </c>
      <c r="J778" s="60">
        <v>3759</v>
      </c>
      <c r="K778" s="60">
        <v>498</v>
      </c>
      <c r="L778" s="61">
        <v>0.13248204309656825</v>
      </c>
      <c r="M778" s="61" t="s">
        <v>491</v>
      </c>
      <c r="N778" s="64">
        <f t="shared" si="25"/>
        <v>10130.881242627023</v>
      </c>
      <c r="O778" s="56">
        <v>44203</v>
      </c>
      <c r="P778" s="56">
        <f t="shared" si="26"/>
        <v>44185</v>
      </c>
      <c r="Q778" s="56">
        <f t="shared" si="27"/>
        <v>44198</v>
      </c>
    </row>
    <row r="779" spans="1:17" hidden="1" x14ac:dyDescent="0.35">
      <c r="A779" s="49" t="s">
        <v>864</v>
      </c>
      <c r="B779" s="60" t="s">
        <v>461</v>
      </c>
      <c r="C779" s="58">
        <v>27391.508223539095</v>
      </c>
      <c r="D779" s="60">
        <v>1242</v>
      </c>
      <c r="E779" s="60">
        <v>182</v>
      </c>
      <c r="F779" s="59">
        <v>47.459964211931762</v>
      </c>
      <c r="G779" s="59" t="s">
        <v>436</v>
      </c>
      <c r="H779" s="64" t="s">
        <v>472</v>
      </c>
      <c r="I779" s="60">
        <v>38972</v>
      </c>
      <c r="J779" s="60">
        <v>3412</v>
      </c>
      <c r="K779" s="60">
        <v>203</v>
      </c>
      <c r="L779" s="61">
        <v>5.9495896834701058E-2</v>
      </c>
      <c r="M779" s="61" t="s">
        <v>491</v>
      </c>
      <c r="N779" s="64">
        <f t="shared" si="25"/>
        <v>12456.415222393167</v>
      </c>
      <c r="O779" s="56">
        <v>44203</v>
      </c>
      <c r="P779" s="56">
        <f t="shared" si="26"/>
        <v>44185</v>
      </c>
      <c r="Q779" s="56">
        <f t="shared" si="27"/>
        <v>44198</v>
      </c>
    </row>
    <row r="780" spans="1:17" hidden="1" x14ac:dyDescent="0.35">
      <c r="A780" s="49" t="s">
        <v>863</v>
      </c>
      <c r="B780" s="60" t="s">
        <v>466</v>
      </c>
      <c r="C780" s="58">
        <v>5307.8849770148699</v>
      </c>
      <c r="D780" s="60">
        <v>95</v>
      </c>
      <c r="E780" s="60">
        <v>12</v>
      </c>
      <c r="F780" s="59">
        <v>16.14848213280067</v>
      </c>
      <c r="G780" s="59" t="s">
        <v>444</v>
      </c>
      <c r="H780" s="64" t="s">
        <v>472</v>
      </c>
      <c r="I780" s="60">
        <v>16451</v>
      </c>
      <c r="J780" s="60">
        <v>641</v>
      </c>
      <c r="K780" s="60">
        <v>17</v>
      </c>
      <c r="L780" s="61">
        <v>2.6521060842433698E-2</v>
      </c>
      <c r="M780" s="61" t="s">
        <v>472</v>
      </c>
      <c r="N780" s="64">
        <f t="shared" si="25"/>
        <v>12076.373221646099</v>
      </c>
      <c r="O780" s="56">
        <v>44203</v>
      </c>
      <c r="P780" s="56">
        <f t="shared" si="26"/>
        <v>44185</v>
      </c>
      <c r="Q780" s="56">
        <f t="shared" si="27"/>
        <v>44198</v>
      </c>
    </row>
    <row r="781" spans="1:17" hidden="1" x14ac:dyDescent="0.35">
      <c r="A781" s="49" t="s">
        <v>862</v>
      </c>
      <c r="B781" s="60" t="s">
        <v>471</v>
      </c>
      <c r="C781" s="58">
        <v>13087.712635498299</v>
      </c>
      <c r="D781" s="60">
        <v>335</v>
      </c>
      <c r="E781" s="60">
        <v>86</v>
      </c>
      <c r="F781" s="59">
        <v>46.936063725877034</v>
      </c>
      <c r="G781" s="59" t="s">
        <v>436</v>
      </c>
      <c r="H781" s="64" t="s">
        <v>491</v>
      </c>
      <c r="I781" s="60">
        <v>10607</v>
      </c>
      <c r="J781" s="60">
        <v>1098</v>
      </c>
      <c r="K781" s="60">
        <v>93</v>
      </c>
      <c r="L781" s="61">
        <v>8.4699453551912565E-2</v>
      </c>
      <c r="M781" s="61" t="s">
        <v>491</v>
      </c>
      <c r="N781" s="64">
        <f t="shared" si="25"/>
        <v>8389.5485069090901</v>
      </c>
      <c r="O781" s="56">
        <v>44203</v>
      </c>
      <c r="P781" s="56">
        <f t="shared" si="26"/>
        <v>44185</v>
      </c>
      <c r="Q781" s="56">
        <f t="shared" si="27"/>
        <v>44198</v>
      </c>
    </row>
    <row r="782" spans="1:17" hidden="1" x14ac:dyDescent="0.35">
      <c r="A782" s="49" t="s">
        <v>861</v>
      </c>
      <c r="B782" s="60" t="s">
        <v>469</v>
      </c>
      <c r="C782" s="58">
        <v>7927.2612196189812</v>
      </c>
      <c r="D782" s="60">
        <v>412</v>
      </c>
      <c r="E782" s="60">
        <v>79</v>
      </c>
      <c r="F782" s="59">
        <v>71.182934263497913</v>
      </c>
      <c r="G782" s="59" t="s">
        <v>436</v>
      </c>
      <c r="H782" s="64" t="s">
        <v>472</v>
      </c>
      <c r="I782" s="60">
        <v>7444</v>
      </c>
      <c r="J782" s="60">
        <v>634</v>
      </c>
      <c r="K782" s="60">
        <v>84</v>
      </c>
      <c r="L782" s="61">
        <v>0.13249211356466878</v>
      </c>
      <c r="M782" s="61" t="s">
        <v>491</v>
      </c>
      <c r="N782" s="64">
        <f t="shared" si="25"/>
        <v>7997.7180319342724</v>
      </c>
      <c r="O782" s="56">
        <v>44203</v>
      </c>
      <c r="P782" s="56">
        <f t="shared" si="26"/>
        <v>44185</v>
      </c>
      <c r="Q782" s="56">
        <f t="shared" si="27"/>
        <v>44198</v>
      </c>
    </row>
    <row r="783" spans="1:17" hidden="1" x14ac:dyDescent="0.35">
      <c r="A783" s="49" t="s">
        <v>860</v>
      </c>
      <c r="B783" s="60" t="s">
        <v>458</v>
      </c>
      <c r="C783" s="58">
        <v>9485.9761215318194</v>
      </c>
      <c r="D783" s="60">
        <v>281</v>
      </c>
      <c r="E783" s="60">
        <v>43</v>
      </c>
      <c r="F783" s="59">
        <v>32.378624319503231</v>
      </c>
      <c r="G783" s="59" t="s">
        <v>436</v>
      </c>
      <c r="H783" s="64" t="s">
        <v>491</v>
      </c>
      <c r="I783" s="60">
        <v>7505</v>
      </c>
      <c r="J783" s="60">
        <v>629</v>
      </c>
      <c r="K783" s="60">
        <v>46</v>
      </c>
      <c r="L783" s="61">
        <v>7.3131955484896663E-2</v>
      </c>
      <c r="M783" s="61" t="s">
        <v>491</v>
      </c>
      <c r="N783" s="64">
        <f t="shared" si="25"/>
        <v>6630.8410641289647</v>
      </c>
      <c r="O783" s="56">
        <v>44203</v>
      </c>
      <c r="P783" s="56">
        <f t="shared" si="26"/>
        <v>44185</v>
      </c>
      <c r="Q783" s="56">
        <f t="shared" si="27"/>
        <v>44198</v>
      </c>
    </row>
    <row r="784" spans="1:17" hidden="1" x14ac:dyDescent="0.35">
      <c r="A784" s="49" t="s">
        <v>859</v>
      </c>
      <c r="B784" s="60" t="s">
        <v>461</v>
      </c>
      <c r="C784" s="58">
        <v>5133.8205219983302</v>
      </c>
      <c r="D784" s="60">
        <v>129</v>
      </c>
      <c r="E784" s="60">
        <v>23</v>
      </c>
      <c r="F784" s="59">
        <v>32.00067349097089</v>
      </c>
      <c r="G784" s="59" t="s">
        <v>440</v>
      </c>
      <c r="H784" s="64" t="s">
        <v>472</v>
      </c>
      <c r="I784" s="60">
        <v>7593</v>
      </c>
      <c r="J784" s="60">
        <v>719</v>
      </c>
      <c r="K784" s="60">
        <v>25</v>
      </c>
      <c r="L784" s="61">
        <v>3.4770514603616132E-2</v>
      </c>
      <c r="M784" s="61" t="s">
        <v>472</v>
      </c>
      <c r="N784" s="64">
        <f t="shared" si="25"/>
        <v>14005.164320004911</v>
      </c>
      <c r="O784" s="56">
        <v>44203</v>
      </c>
      <c r="P784" s="56">
        <f t="shared" si="26"/>
        <v>44185</v>
      </c>
      <c r="Q784" s="56">
        <f t="shared" si="27"/>
        <v>44198</v>
      </c>
    </row>
    <row r="785" spans="1:17" hidden="1" x14ac:dyDescent="0.35">
      <c r="A785" s="49" t="s">
        <v>858</v>
      </c>
      <c r="B785" s="60" t="s">
        <v>463</v>
      </c>
      <c r="C785" s="58">
        <v>32414.524512956301</v>
      </c>
      <c r="D785" s="60">
        <v>2255</v>
      </c>
      <c r="E785" s="60">
        <v>321</v>
      </c>
      <c r="F785" s="59">
        <v>70.735485937505345</v>
      </c>
      <c r="G785" s="59" t="s">
        <v>436</v>
      </c>
      <c r="H785" s="64" t="s">
        <v>472</v>
      </c>
      <c r="I785" s="60">
        <v>37803</v>
      </c>
      <c r="J785" s="60">
        <v>3254</v>
      </c>
      <c r="K785" s="60">
        <v>356</v>
      </c>
      <c r="L785" s="61">
        <v>0.10940381069452981</v>
      </c>
      <c r="M785" s="61" t="s">
        <v>472</v>
      </c>
      <c r="N785" s="64">
        <f t="shared" si="25"/>
        <v>10038.709649124592</v>
      </c>
      <c r="O785" s="56">
        <v>44203</v>
      </c>
      <c r="P785" s="56">
        <f t="shared" si="26"/>
        <v>44185</v>
      </c>
      <c r="Q785" s="56">
        <f t="shared" si="27"/>
        <v>44198</v>
      </c>
    </row>
    <row r="786" spans="1:17" hidden="1" x14ac:dyDescent="0.35">
      <c r="A786" s="49" t="s">
        <v>857</v>
      </c>
      <c r="B786" s="60" t="s">
        <v>458</v>
      </c>
      <c r="C786" s="58">
        <v>12469.6895953656</v>
      </c>
      <c r="D786" s="60">
        <v>501</v>
      </c>
      <c r="E786" s="60">
        <v>95</v>
      </c>
      <c r="F786" s="59">
        <v>54.417668008642487</v>
      </c>
      <c r="G786" s="59" t="s">
        <v>436</v>
      </c>
      <c r="H786" s="64" t="s">
        <v>472</v>
      </c>
      <c r="I786" s="60">
        <v>27632</v>
      </c>
      <c r="J786" s="60">
        <v>1009</v>
      </c>
      <c r="K786" s="60">
        <v>106</v>
      </c>
      <c r="L786" s="61">
        <v>0.10505450941526263</v>
      </c>
      <c r="M786" s="61" t="s">
        <v>472</v>
      </c>
      <c r="N786" s="64">
        <f t="shared" si="25"/>
        <v>8091.620824106144</v>
      </c>
      <c r="O786" s="56">
        <v>44203</v>
      </c>
      <c r="P786" s="56">
        <f t="shared" si="26"/>
        <v>44185</v>
      </c>
      <c r="Q786" s="56">
        <f t="shared" si="27"/>
        <v>44198</v>
      </c>
    </row>
    <row r="787" spans="1:17" hidden="1" x14ac:dyDescent="0.35">
      <c r="A787" s="49" t="s">
        <v>856</v>
      </c>
      <c r="B787" s="60" t="s">
        <v>463</v>
      </c>
      <c r="C787" s="58">
        <v>3330.26120665499</v>
      </c>
      <c r="D787" s="60">
        <v>88</v>
      </c>
      <c r="E787" s="60">
        <v>17</v>
      </c>
      <c r="F787" s="59">
        <v>36.462176355991531</v>
      </c>
      <c r="G787" s="59" t="s">
        <v>440</v>
      </c>
      <c r="H787" s="64" t="s">
        <v>491</v>
      </c>
      <c r="I787" s="60">
        <v>2820</v>
      </c>
      <c r="J787" s="60">
        <v>260</v>
      </c>
      <c r="K787" s="60">
        <v>20</v>
      </c>
      <c r="L787" s="61">
        <v>7.6923076923076927E-2</v>
      </c>
      <c r="M787" s="61" t="s">
        <v>491</v>
      </c>
      <c r="N787" s="64">
        <f t="shared" si="25"/>
        <v>7807.1954079887764</v>
      </c>
      <c r="O787" s="56">
        <v>44203</v>
      </c>
      <c r="P787" s="56">
        <f t="shared" si="26"/>
        <v>44185</v>
      </c>
      <c r="Q787" s="56">
        <f t="shared" si="27"/>
        <v>44198</v>
      </c>
    </row>
    <row r="788" spans="1:17" hidden="1" x14ac:dyDescent="0.35">
      <c r="A788" s="49" t="s">
        <v>855</v>
      </c>
      <c r="B788" s="60" t="s">
        <v>460</v>
      </c>
      <c r="C788" s="58">
        <v>15120.384628985899</v>
      </c>
      <c r="D788" s="60">
        <v>460</v>
      </c>
      <c r="E788" s="60">
        <v>93</v>
      </c>
      <c r="F788" s="59">
        <v>43.933122773363394</v>
      </c>
      <c r="G788" s="59" t="s">
        <v>436</v>
      </c>
      <c r="H788" s="64" t="s">
        <v>491</v>
      </c>
      <c r="I788" s="60">
        <v>16886</v>
      </c>
      <c r="J788" s="60">
        <v>1717</v>
      </c>
      <c r="K788" s="60">
        <v>100</v>
      </c>
      <c r="L788" s="61">
        <v>5.8241118229470007E-2</v>
      </c>
      <c r="M788" s="61" t="s">
        <v>491</v>
      </c>
      <c r="N788" s="64">
        <f t="shared" si="25"/>
        <v>11355.531238990423</v>
      </c>
      <c r="O788" s="56">
        <v>44203</v>
      </c>
      <c r="P788" s="56">
        <f t="shared" si="26"/>
        <v>44185</v>
      </c>
      <c r="Q788" s="56">
        <f t="shared" si="27"/>
        <v>44198</v>
      </c>
    </row>
    <row r="789" spans="1:17" hidden="1" x14ac:dyDescent="0.35">
      <c r="A789" s="49" t="s">
        <v>854</v>
      </c>
      <c r="B789" s="60" t="s">
        <v>460</v>
      </c>
      <c r="C789" s="58">
        <v>14878.570537017</v>
      </c>
      <c r="D789" s="60">
        <v>649</v>
      </c>
      <c r="E789" s="60">
        <v>100</v>
      </c>
      <c r="F789" s="59">
        <v>48.007684105715249</v>
      </c>
      <c r="G789" s="59" t="s">
        <v>436</v>
      </c>
      <c r="H789" s="64" t="s">
        <v>472</v>
      </c>
      <c r="I789" s="60">
        <v>13125</v>
      </c>
      <c r="J789" s="60">
        <v>1205</v>
      </c>
      <c r="K789" s="60">
        <v>122</v>
      </c>
      <c r="L789" s="61">
        <v>0.1012448132780083</v>
      </c>
      <c r="M789" s="61" t="s">
        <v>472</v>
      </c>
      <c r="N789" s="64">
        <f t="shared" si="25"/>
        <v>8098.8963086341628</v>
      </c>
      <c r="O789" s="56">
        <v>44203</v>
      </c>
      <c r="P789" s="56">
        <f t="shared" si="26"/>
        <v>44185</v>
      </c>
      <c r="Q789" s="56">
        <f t="shared" si="27"/>
        <v>44198</v>
      </c>
    </row>
    <row r="790" spans="1:17" hidden="1" x14ac:dyDescent="0.35">
      <c r="A790" s="49" t="s">
        <v>853</v>
      </c>
      <c r="B790" s="60" t="s">
        <v>458</v>
      </c>
      <c r="C790" s="58">
        <v>2244.2586476452502</v>
      </c>
      <c r="D790" s="60">
        <v>87</v>
      </c>
      <c r="E790" s="60">
        <v>33</v>
      </c>
      <c r="F790" s="59">
        <v>105.02991086237091</v>
      </c>
      <c r="G790" s="59" t="s">
        <v>436</v>
      </c>
      <c r="H790" s="64" t="s">
        <v>491</v>
      </c>
      <c r="I790" s="60">
        <v>1906</v>
      </c>
      <c r="J790" s="60">
        <v>221</v>
      </c>
      <c r="K790" s="60">
        <v>34</v>
      </c>
      <c r="L790" s="61">
        <v>0.15384615384615385</v>
      </c>
      <c r="M790" s="61" t="s">
        <v>491</v>
      </c>
      <c r="N790" s="64">
        <f t="shared" si="25"/>
        <v>9847.3498244901693</v>
      </c>
      <c r="O790" s="56">
        <v>44203</v>
      </c>
      <c r="P790" s="56">
        <f t="shared" si="26"/>
        <v>44185</v>
      </c>
      <c r="Q790" s="56">
        <f t="shared" si="27"/>
        <v>44198</v>
      </c>
    </row>
    <row r="791" spans="1:17" hidden="1" x14ac:dyDescent="0.35">
      <c r="A791" s="49" t="s">
        <v>852</v>
      </c>
      <c r="B791" s="60" t="s">
        <v>465</v>
      </c>
      <c r="C791" s="58">
        <v>17005.439503125901</v>
      </c>
      <c r="D791" s="60">
        <v>931</v>
      </c>
      <c r="E791" s="60">
        <v>134</v>
      </c>
      <c r="F791" s="59">
        <v>56.284511609765651</v>
      </c>
      <c r="G791" s="59" t="s">
        <v>436</v>
      </c>
      <c r="H791" s="64" t="s">
        <v>472</v>
      </c>
      <c r="I791" s="60">
        <v>22148</v>
      </c>
      <c r="J791" s="60">
        <v>2215</v>
      </c>
      <c r="K791" s="60">
        <v>157</v>
      </c>
      <c r="L791" s="61">
        <v>7.0880361173814896E-2</v>
      </c>
      <c r="M791" s="61" t="s">
        <v>491</v>
      </c>
      <c r="N791" s="64">
        <f t="shared" si="25"/>
        <v>13025.244067304722</v>
      </c>
      <c r="O791" s="56">
        <v>44203</v>
      </c>
      <c r="P791" s="56">
        <f t="shared" si="26"/>
        <v>44185</v>
      </c>
      <c r="Q791" s="56">
        <f t="shared" si="27"/>
        <v>44198</v>
      </c>
    </row>
    <row r="792" spans="1:17" hidden="1" x14ac:dyDescent="0.35">
      <c r="A792" s="49" t="s">
        <v>851</v>
      </c>
      <c r="B792" s="60" t="s">
        <v>471</v>
      </c>
      <c r="C792" s="58">
        <v>4602.6150295043099</v>
      </c>
      <c r="D792" s="60">
        <v>52</v>
      </c>
      <c r="E792" s="60">
        <v>6</v>
      </c>
      <c r="F792" s="59">
        <v>9.3114767545002479</v>
      </c>
      <c r="G792" s="65" t="s">
        <v>446</v>
      </c>
      <c r="H792" s="64" t="s">
        <v>491</v>
      </c>
      <c r="I792" s="60">
        <v>2959</v>
      </c>
      <c r="J792" s="60">
        <v>240</v>
      </c>
      <c r="K792" s="60">
        <v>6</v>
      </c>
      <c r="L792" s="61">
        <v>2.5000000000000001E-2</v>
      </c>
      <c r="M792" s="61" t="s">
        <v>491</v>
      </c>
      <c r="N792" s="64">
        <f t="shared" si="25"/>
        <v>5214.4269825201391</v>
      </c>
      <c r="O792" s="56">
        <v>44203</v>
      </c>
      <c r="P792" s="56">
        <f t="shared" si="26"/>
        <v>44185</v>
      </c>
      <c r="Q792" s="56">
        <f t="shared" si="27"/>
        <v>44198</v>
      </c>
    </row>
    <row r="793" spans="1:17" hidden="1" x14ac:dyDescent="0.35">
      <c r="A793" s="49" t="s">
        <v>850</v>
      </c>
      <c r="B793" s="60" t="s">
        <v>464</v>
      </c>
      <c r="C793" s="58">
        <v>16194.1783185606</v>
      </c>
      <c r="D793" s="60">
        <v>490</v>
      </c>
      <c r="E793" s="60">
        <v>96</v>
      </c>
      <c r="F793" s="59">
        <v>42.343258930795479</v>
      </c>
      <c r="G793" s="59" t="s">
        <v>436</v>
      </c>
      <c r="H793" s="64" t="s">
        <v>491</v>
      </c>
      <c r="I793" s="60">
        <v>31153</v>
      </c>
      <c r="J793" s="60">
        <v>2021</v>
      </c>
      <c r="K793" s="60">
        <v>108</v>
      </c>
      <c r="L793" s="61">
        <v>5.343889163780307E-2</v>
      </c>
      <c r="M793" s="61" t="s">
        <v>491</v>
      </c>
      <c r="N793" s="64">
        <f t="shared" si="25"/>
        <v>12479.793418624244</v>
      </c>
      <c r="O793" s="56">
        <v>44203</v>
      </c>
      <c r="P793" s="56">
        <f t="shared" si="26"/>
        <v>44185</v>
      </c>
      <c r="Q793" s="56">
        <f t="shared" si="27"/>
        <v>44198</v>
      </c>
    </row>
    <row r="794" spans="1:17" hidden="1" x14ac:dyDescent="0.35">
      <c r="A794" s="49" t="s">
        <v>849</v>
      </c>
      <c r="B794" s="60" t="s">
        <v>469</v>
      </c>
      <c r="C794" s="58">
        <v>23741.067234681399</v>
      </c>
      <c r="D794" s="60">
        <v>1023</v>
      </c>
      <c r="E794" s="60">
        <v>200</v>
      </c>
      <c r="F794" s="59">
        <v>60.173007997068659</v>
      </c>
      <c r="G794" s="59" t="s">
        <v>436</v>
      </c>
      <c r="H794" s="64" t="s">
        <v>491</v>
      </c>
      <c r="I794" s="60">
        <v>55188</v>
      </c>
      <c r="J794" s="60">
        <v>2591</v>
      </c>
      <c r="K794" s="60">
        <v>221</v>
      </c>
      <c r="L794" s="61">
        <v>8.5295252798147439E-2</v>
      </c>
      <c r="M794" s="61" t="s">
        <v>491</v>
      </c>
      <c r="N794" s="64">
        <f t="shared" si="25"/>
        <v>10913.578460428344</v>
      </c>
      <c r="O794" s="56">
        <v>44203</v>
      </c>
      <c r="P794" s="56">
        <f t="shared" si="26"/>
        <v>44185</v>
      </c>
      <c r="Q794" s="56">
        <f t="shared" si="27"/>
        <v>44198</v>
      </c>
    </row>
    <row r="795" spans="1:17" hidden="1" x14ac:dyDescent="0.35">
      <c r="A795" s="49" t="s">
        <v>848</v>
      </c>
      <c r="B795" s="60" t="s">
        <v>468</v>
      </c>
      <c r="C795" s="58">
        <v>4086.1741400712999</v>
      </c>
      <c r="D795" s="60">
        <v>159</v>
      </c>
      <c r="E795" s="60">
        <v>20</v>
      </c>
      <c r="F795" s="59">
        <v>34.961100031495512</v>
      </c>
      <c r="G795" s="59" t="s">
        <v>440</v>
      </c>
      <c r="H795" s="64" t="s">
        <v>491</v>
      </c>
      <c r="I795" s="60">
        <v>8229</v>
      </c>
      <c r="J795" s="60">
        <v>578</v>
      </c>
      <c r="K795" s="60">
        <v>21</v>
      </c>
      <c r="L795" s="61">
        <v>3.6332179930795849E-2</v>
      </c>
      <c r="M795" s="61" t="s">
        <v>491</v>
      </c>
      <c r="N795" s="64">
        <f t="shared" si="25"/>
        <v>14145.261072743082</v>
      </c>
      <c r="O795" s="56">
        <v>44203</v>
      </c>
      <c r="P795" s="56">
        <f t="shared" si="26"/>
        <v>44185</v>
      </c>
      <c r="Q795" s="56">
        <f t="shared" si="27"/>
        <v>44198</v>
      </c>
    </row>
    <row r="796" spans="1:17" hidden="1" x14ac:dyDescent="0.35">
      <c r="A796" s="49" t="s">
        <v>847</v>
      </c>
      <c r="B796" s="60" t="s">
        <v>470</v>
      </c>
      <c r="C796" s="58">
        <v>1073.55719304948</v>
      </c>
      <c r="D796" s="60">
        <v>10</v>
      </c>
      <c r="E796" s="60">
        <v>0</v>
      </c>
      <c r="F796" s="59">
        <v>0</v>
      </c>
      <c r="G796" s="65" t="s">
        <v>446</v>
      </c>
      <c r="H796" s="64" t="s">
        <v>476</v>
      </c>
      <c r="I796" s="60">
        <v>846</v>
      </c>
      <c r="J796" s="60">
        <v>53</v>
      </c>
      <c r="K796" s="60">
        <v>0</v>
      </c>
      <c r="L796" s="61">
        <v>0</v>
      </c>
      <c r="M796" s="61" t="s">
        <v>476</v>
      </c>
      <c r="N796" s="64">
        <f t="shared" si="25"/>
        <v>4936.8585430880939</v>
      </c>
      <c r="O796" s="56">
        <v>44203</v>
      </c>
      <c r="P796" s="56">
        <f t="shared" si="26"/>
        <v>44185</v>
      </c>
      <c r="Q796" s="56">
        <f t="shared" si="27"/>
        <v>44198</v>
      </c>
    </row>
    <row r="797" spans="1:17" hidden="1" x14ac:dyDescent="0.35">
      <c r="A797" s="49" t="s">
        <v>846</v>
      </c>
      <c r="B797" s="60" t="s">
        <v>466</v>
      </c>
      <c r="C797" s="58">
        <v>2112.6874094155901</v>
      </c>
      <c r="D797" s="60">
        <v>31</v>
      </c>
      <c r="E797" s="60" t="s">
        <v>504</v>
      </c>
      <c r="F797" s="59">
        <v>6.7618684250435281</v>
      </c>
      <c r="G797" s="65" t="s">
        <v>446</v>
      </c>
      <c r="H797" s="64" t="s">
        <v>472</v>
      </c>
      <c r="I797" s="60">
        <v>1866</v>
      </c>
      <c r="J797" s="60">
        <v>125</v>
      </c>
      <c r="K797" s="60">
        <v>3</v>
      </c>
      <c r="L797" s="61">
        <v>2.4E-2</v>
      </c>
      <c r="M797" s="61" t="s">
        <v>472</v>
      </c>
      <c r="N797" s="64">
        <f t="shared" si="25"/>
        <v>5916.6348719130865</v>
      </c>
      <c r="O797" s="56">
        <v>44203</v>
      </c>
      <c r="P797" s="56">
        <f t="shared" si="26"/>
        <v>44185</v>
      </c>
      <c r="Q797" s="56">
        <f t="shared" si="27"/>
        <v>44198</v>
      </c>
    </row>
    <row r="798" spans="1:17" hidden="1" x14ac:dyDescent="0.35">
      <c r="A798" s="49" t="s">
        <v>467</v>
      </c>
      <c r="B798" s="60" t="s">
        <v>467</v>
      </c>
      <c r="C798" s="58">
        <v>3727.91584807558</v>
      </c>
      <c r="D798" s="60">
        <v>90</v>
      </c>
      <c r="E798" s="60">
        <v>19</v>
      </c>
      <c r="F798" s="59">
        <v>36.404868362128923</v>
      </c>
      <c r="G798" s="59" t="s">
        <v>440</v>
      </c>
      <c r="H798" s="64" t="s">
        <v>476</v>
      </c>
      <c r="I798" s="60">
        <v>3203</v>
      </c>
      <c r="J798" s="60">
        <v>409</v>
      </c>
      <c r="K798" s="60">
        <v>23</v>
      </c>
      <c r="L798" s="61">
        <v>5.623471882640587E-2</v>
      </c>
      <c r="M798" s="61" t="s">
        <v>491</v>
      </c>
      <c r="N798" s="64">
        <f t="shared" si="25"/>
        <v>10971.277696923697</v>
      </c>
      <c r="O798" s="56">
        <v>44203</v>
      </c>
      <c r="P798" s="56">
        <f t="shared" si="26"/>
        <v>44185</v>
      </c>
      <c r="Q798" s="56">
        <f t="shared" si="27"/>
        <v>44198</v>
      </c>
    </row>
    <row r="799" spans="1:17" hidden="1" x14ac:dyDescent="0.35">
      <c r="A799" s="49" t="s">
        <v>845</v>
      </c>
      <c r="B799" s="60" t="s">
        <v>463</v>
      </c>
      <c r="C799" s="58">
        <v>48551.911070702001</v>
      </c>
      <c r="D799" s="60">
        <v>5661</v>
      </c>
      <c r="E799" s="60">
        <v>667</v>
      </c>
      <c r="F799" s="59">
        <v>98.127666022206455</v>
      </c>
      <c r="G799" s="59" t="s">
        <v>436</v>
      </c>
      <c r="H799" s="64" t="s">
        <v>472</v>
      </c>
      <c r="I799" s="60">
        <v>71726</v>
      </c>
      <c r="J799" s="60">
        <v>6186</v>
      </c>
      <c r="K799" s="60">
        <v>799</v>
      </c>
      <c r="L799" s="61">
        <v>0.12916262528289688</v>
      </c>
      <c r="M799" s="61" t="s">
        <v>491</v>
      </c>
      <c r="N799" s="64">
        <f t="shared" si="25"/>
        <v>12741.002081240133</v>
      </c>
      <c r="O799" s="56">
        <v>44203</v>
      </c>
      <c r="P799" s="56">
        <f t="shared" si="26"/>
        <v>44185</v>
      </c>
      <c r="Q799" s="56">
        <f t="shared" si="27"/>
        <v>44198</v>
      </c>
    </row>
    <row r="800" spans="1:17" hidden="1" x14ac:dyDescent="0.35">
      <c r="A800" s="49" t="s">
        <v>844</v>
      </c>
      <c r="B800" s="60" t="s">
        <v>469</v>
      </c>
      <c r="C800" s="58">
        <v>16012.7421223003</v>
      </c>
      <c r="D800" s="60">
        <v>1129</v>
      </c>
      <c r="E800" s="60">
        <v>201</v>
      </c>
      <c r="F800" s="59">
        <v>89.66073860109347</v>
      </c>
      <c r="G800" s="59" t="s">
        <v>436</v>
      </c>
      <c r="H800" s="64" t="s">
        <v>491</v>
      </c>
      <c r="I800" s="60">
        <v>23307</v>
      </c>
      <c r="J800" s="60">
        <v>2387</v>
      </c>
      <c r="K800" s="60">
        <v>236</v>
      </c>
      <c r="L800" s="61">
        <v>9.8868873062421453E-2</v>
      </c>
      <c r="M800" s="61" t="s">
        <v>491</v>
      </c>
      <c r="N800" s="64">
        <f t="shared" si="25"/>
        <v>14906.878420752942</v>
      </c>
      <c r="O800" s="56">
        <v>44203</v>
      </c>
      <c r="P800" s="56">
        <f t="shared" si="26"/>
        <v>44185</v>
      </c>
      <c r="Q800" s="56">
        <f t="shared" si="27"/>
        <v>44198</v>
      </c>
    </row>
    <row r="801" spans="1:17" hidden="1" x14ac:dyDescent="0.35">
      <c r="A801" s="49" t="s">
        <v>843</v>
      </c>
      <c r="B801" s="60" t="s">
        <v>469</v>
      </c>
      <c r="C801" s="58">
        <v>89317.120164774096</v>
      </c>
      <c r="D801" s="60">
        <v>8629</v>
      </c>
      <c r="E801" s="60">
        <v>1407</v>
      </c>
      <c r="F801" s="59">
        <v>112.52042140923878</v>
      </c>
      <c r="G801" s="59" t="s">
        <v>436</v>
      </c>
      <c r="H801" s="64" t="s">
        <v>491</v>
      </c>
      <c r="I801" s="60">
        <v>115067</v>
      </c>
      <c r="J801" s="60">
        <v>10848</v>
      </c>
      <c r="K801" s="60">
        <v>1622</v>
      </c>
      <c r="L801" s="61">
        <v>0.14952064896755163</v>
      </c>
      <c r="M801" s="61" t="s">
        <v>491</v>
      </c>
      <c r="N801" s="64">
        <f t="shared" si="25"/>
        <v>12145.487875098728</v>
      </c>
      <c r="O801" s="56">
        <v>44203</v>
      </c>
      <c r="P801" s="56">
        <f t="shared" si="26"/>
        <v>44185</v>
      </c>
      <c r="Q801" s="56">
        <f t="shared" si="27"/>
        <v>44198</v>
      </c>
    </row>
    <row r="802" spans="1:17" hidden="1" x14ac:dyDescent="0.35">
      <c r="A802" s="49" t="s">
        <v>842</v>
      </c>
      <c r="B802" s="60" t="s">
        <v>471</v>
      </c>
      <c r="C802" s="58">
        <v>31190.337467089099</v>
      </c>
      <c r="D802" s="60">
        <v>741</v>
      </c>
      <c r="E802" s="60">
        <v>111</v>
      </c>
      <c r="F802" s="59">
        <v>25.419960386569613</v>
      </c>
      <c r="G802" s="59" t="s">
        <v>440</v>
      </c>
      <c r="H802" s="64" t="s">
        <v>472</v>
      </c>
      <c r="I802" s="60">
        <v>36677</v>
      </c>
      <c r="J802" s="60">
        <v>3063</v>
      </c>
      <c r="K802" s="60">
        <v>129</v>
      </c>
      <c r="L802" s="61">
        <v>4.2115572967678747E-2</v>
      </c>
      <c r="M802" s="61" t="s">
        <v>476</v>
      </c>
      <c r="N802" s="64">
        <f t="shared" si="25"/>
        <v>9820.3490206925944</v>
      </c>
      <c r="O802" s="56">
        <v>44203</v>
      </c>
      <c r="P802" s="56">
        <f t="shared" si="26"/>
        <v>44185</v>
      </c>
      <c r="Q802" s="56">
        <f t="shared" si="27"/>
        <v>44198</v>
      </c>
    </row>
    <row r="803" spans="1:17" hidden="1" x14ac:dyDescent="0.35">
      <c r="A803" s="49" t="s">
        <v>841</v>
      </c>
      <c r="B803" s="60" t="s">
        <v>458</v>
      </c>
      <c r="C803" s="58">
        <v>42123.258085424597</v>
      </c>
      <c r="D803" s="60">
        <v>2997</v>
      </c>
      <c r="E803" s="60">
        <v>458</v>
      </c>
      <c r="F803" s="59">
        <v>77.663236893837137</v>
      </c>
      <c r="G803" s="59" t="s">
        <v>436</v>
      </c>
      <c r="H803" s="64" t="s">
        <v>472</v>
      </c>
      <c r="I803" s="60">
        <v>48318</v>
      </c>
      <c r="J803" s="60">
        <v>4701</v>
      </c>
      <c r="K803" s="60">
        <v>526</v>
      </c>
      <c r="L803" s="61">
        <v>0.11189108700276537</v>
      </c>
      <c r="M803" s="61" t="s">
        <v>472</v>
      </c>
      <c r="N803" s="64">
        <f t="shared" si="25"/>
        <v>11160.10539941266</v>
      </c>
      <c r="O803" s="56">
        <v>44203</v>
      </c>
      <c r="P803" s="56">
        <f t="shared" si="26"/>
        <v>44185</v>
      </c>
      <c r="Q803" s="56">
        <f t="shared" si="27"/>
        <v>44198</v>
      </c>
    </row>
    <row r="804" spans="1:17" hidden="1" x14ac:dyDescent="0.35">
      <c r="A804" s="49" t="s">
        <v>840</v>
      </c>
      <c r="B804" s="60" t="s">
        <v>470</v>
      </c>
      <c r="C804" s="58">
        <v>783.91291893709104</v>
      </c>
      <c r="D804" s="60">
        <v>5</v>
      </c>
      <c r="E804" s="60" t="s">
        <v>504</v>
      </c>
      <c r="F804" s="59">
        <v>9.1117992449239846</v>
      </c>
      <c r="G804" s="65" t="s">
        <v>446</v>
      </c>
      <c r="H804" s="64" t="s">
        <v>491</v>
      </c>
      <c r="I804" s="60">
        <v>414</v>
      </c>
      <c r="J804" s="60">
        <v>33</v>
      </c>
      <c r="K804" s="60">
        <v>1</v>
      </c>
      <c r="L804" s="61">
        <v>3.0303030303030304E-2</v>
      </c>
      <c r="M804" s="61" t="s">
        <v>491</v>
      </c>
      <c r="N804" s="64">
        <f t="shared" si="25"/>
        <v>4209.6512511548808</v>
      </c>
      <c r="O804" s="56">
        <v>44203</v>
      </c>
      <c r="P804" s="56">
        <f t="shared" si="26"/>
        <v>44185</v>
      </c>
      <c r="Q804" s="56">
        <f t="shared" si="27"/>
        <v>44198</v>
      </c>
    </row>
    <row r="805" spans="1:17" hidden="1" x14ac:dyDescent="0.35">
      <c r="A805" s="49" t="s">
        <v>839</v>
      </c>
      <c r="B805" s="60" t="s">
        <v>461</v>
      </c>
      <c r="C805" s="58">
        <v>18209.461158597402</v>
      </c>
      <c r="D805" s="60">
        <v>666</v>
      </c>
      <c r="E805" s="60">
        <v>127</v>
      </c>
      <c r="F805" s="59">
        <v>49.81711700538483</v>
      </c>
      <c r="G805" s="59" t="s">
        <v>436</v>
      </c>
      <c r="H805" s="64" t="s">
        <v>491</v>
      </c>
      <c r="I805" s="60">
        <v>32475</v>
      </c>
      <c r="J805" s="60">
        <v>2376</v>
      </c>
      <c r="K805" s="60">
        <v>138</v>
      </c>
      <c r="L805" s="61">
        <v>5.808080808080808E-2</v>
      </c>
      <c r="M805" s="61" t="s">
        <v>491</v>
      </c>
      <c r="N805" s="64">
        <f t="shared" si="25"/>
        <v>13048.162047772605</v>
      </c>
      <c r="O805" s="56">
        <v>44203</v>
      </c>
      <c r="P805" s="56">
        <f t="shared" si="26"/>
        <v>44185</v>
      </c>
      <c r="Q805" s="56">
        <f t="shared" si="27"/>
        <v>44198</v>
      </c>
    </row>
    <row r="806" spans="1:17" hidden="1" x14ac:dyDescent="0.35">
      <c r="A806" s="49" t="s">
        <v>838</v>
      </c>
      <c r="B806" s="60" t="s">
        <v>463</v>
      </c>
      <c r="C806" s="58">
        <v>74397.767487715595</v>
      </c>
      <c r="D806" s="60">
        <v>5295</v>
      </c>
      <c r="E806" s="60">
        <v>586</v>
      </c>
      <c r="F806" s="59">
        <v>56.261288840494061</v>
      </c>
      <c r="G806" s="59" t="s">
        <v>436</v>
      </c>
      <c r="H806" s="64" t="s">
        <v>472</v>
      </c>
      <c r="I806" s="60">
        <v>99473</v>
      </c>
      <c r="J806" s="60">
        <v>8961</v>
      </c>
      <c r="K806" s="60">
        <v>682</v>
      </c>
      <c r="L806" s="61">
        <v>7.6107577279321506E-2</v>
      </c>
      <c r="M806" s="61" t="s">
        <v>491</v>
      </c>
      <c r="N806" s="64">
        <f t="shared" si="25"/>
        <v>12044.716263131984</v>
      </c>
      <c r="O806" s="56">
        <v>44203</v>
      </c>
      <c r="P806" s="56">
        <f t="shared" si="26"/>
        <v>44185</v>
      </c>
      <c r="Q806" s="56">
        <f t="shared" si="27"/>
        <v>44198</v>
      </c>
    </row>
    <row r="807" spans="1:17" hidden="1" x14ac:dyDescent="0.35">
      <c r="A807" s="49" t="s">
        <v>466</v>
      </c>
      <c r="B807" s="60" t="s">
        <v>461</v>
      </c>
      <c r="C807" s="58">
        <v>33920.0551131428</v>
      </c>
      <c r="D807" s="60">
        <v>925</v>
      </c>
      <c r="E807" s="60">
        <v>167</v>
      </c>
      <c r="F807" s="59">
        <v>35.166721836927486</v>
      </c>
      <c r="G807" s="59" t="s">
        <v>436</v>
      </c>
      <c r="H807" s="64" t="s">
        <v>472</v>
      </c>
      <c r="I807" s="60">
        <v>30939</v>
      </c>
      <c r="J807" s="60">
        <v>2676</v>
      </c>
      <c r="K807" s="60">
        <v>189</v>
      </c>
      <c r="L807" s="61">
        <v>7.0627802690582955E-2</v>
      </c>
      <c r="M807" s="61" t="s">
        <v>472</v>
      </c>
      <c r="N807" s="64">
        <f t="shared" si="25"/>
        <v>7889.138125141626</v>
      </c>
      <c r="O807" s="56">
        <v>44203</v>
      </c>
      <c r="P807" s="56">
        <f t="shared" si="26"/>
        <v>44185</v>
      </c>
      <c r="Q807" s="56">
        <f t="shared" si="27"/>
        <v>44198</v>
      </c>
    </row>
    <row r="808" spans="1:17" hidden="1" x14ac:dyDescent="0.35">
      <c r="A808" s="49" t="s">
        <v>837</v>
      </c>
      <c r="B808" s="60" t="s">
        <v>469</v>
      </c>
      <c r="C808" s="58">
        <v>9049.1751865497099</v>
      </c>
      <c r="D808" s="60">
        <v>526</v>
      </c>
      <c r="E808" s="60">
        <v>105</v>
      </c>
      <c r="F808" s="59">
        <v>82.880481871404868</v>
      </c>
      <c r="G808" s="59" t="s">
        <v>436</v>
      </c>
      <c r="H808" s="64" t="s">
        <v>472</v>
      </c>
      <c r="I808" s="60">
        <v>8889</v>
      </c>
      <c r="J808" s="60">
        <v>814</v>
      </c>
      <c r="K808" s="60">
        <v>116</v>
      </c>
      <c r="L808" s="61">
        <v>0.14250614250614252</v>
      </c>
      <c r="M808" s="61" t="s">
        <v>491</v>
      </c>
      <c r="N808" s="64">
        <f t="shared" si="25"/>
        <v>8995.2949657764748</v>
      </c>
      <c r="O808" s="56">
        <v>44203</v>
      </c>
      <c r="P808" s="56">
        <f t="shared" si="26"/>
        <v>44185</v>
      </c>
      <c r="Q808" s="56">
        <f t="shared" si="27"/>
        <v>44198</v>
      </c>
    </row>
    <row r="809" spans="1:17" hidden="1" x14ac:dyDescent="0.35">
      <c r="A809" s="49" t="s">
        <v>836</v>
      </c>
      <c r="B809" s="60" t="s">
        <v>458</v>
      </c>
      <c r="C809" s="58">
        <v>19873.653859741695</v>
      </c>
      <c r="D809" s="60">
        <v>1264</v>
      </c>
      <c r="E809" s="60">
        <v>321</v>
      </c>
      <c r="F809" s="59">
        <v>115.37169556433766</v>
      </c>
      <c r="G809" s="59" t="s">
        <v>436</v>
      </c>
      <c r="H809" s="64" t="s">
        <v>491</v>
      </c>
      <c r="I809" s="60">
        <v>24352</v>
      </c>
      <c r="J809" s="60">
        <v>1939</v>
      </c>
      <c r="K809" s="60">
        <v>348</v>
      </c>
      <c r="L809" s="61">
        <v>0.17947395564724083</v>
      </c>
      <c r="M809" s="61" t="s">
        <v>491</v>
      </c>
      <c r="N809" s="64">
        <f t="shared" si="25"/>
        <v>9756.6356628956692</v>
      </c>
      <c r="O809" s="56">
        <v>44203</v>
      </c>
      <c r="P809" s="56">
        <f t="shared" si="26"/>
        <v>44185</v>
      </c>
      <c r="Q809" s="56">
        <f t="shared" si="27"/>
        <v>44198</v>
      </c>
    </row>
    <row r="810" spans="1:17" hidden="1" x14ac:dyDescent="0.35">
      <c r="A810" s="49" t="s">
        <v>835</v>
      </c>
      <c r="B810" s="60" t="s">
        <v>467</v>
      </c>
      <c r="C810" s="58">
        <v>8985.7757628436302</v>
      </c>
      <c r="D810" s="60">
        <v>307</v>
      </c>
      <c r="E810" s="60">
        <v>54</v>
      </c>
      <c r="F810" s="59">
        <v>42.924984541593211</v>
      </c>
      <c r="G810" s="59" t="s">
        <v>436</v>
      </c>
      <c r="H810" s="64" t="s">
        <v>491</v>
      </c>
      <c r="I810" s="60">
        <v>8859</v>
      </c>
      <c r="J810" s="60">
        <v>874</v>
      </c>
      <c r="K810" s="60">
        <v>62</v>
      </c>
      <c r="L810" s="61">
        <v>7.0938215102974822E-2</v>
      </c>
      <c r="M810" s="61" t="s">
        <v>491</v>
      </c>
      <c r="N810" s="64">
        <f t="shared" si="25"/>
        <v>9726.4835342765637</v>
      </c>
      <c r="O810" s="56">
        <v>44203</v>
      </c>
      <c r="P810" s="56">
        <f t="shared" si="26"/>
        <v>44185</v>
      </c>
      <c r="Q810" s="56">
        <f t="shared" si="27"/>
        <v>44198</v>
      </c>
    </row>
    <row r="811" spans="1:17" hidden="1" x14ac:dyDescent="0.35">
      <c r="A811" s="49" t="s">
        <v>834</v>
      </c>
      <c r="B811" s="60" t="s">
        <v>466</v>
      </c>
      <c r="C811" s="58">
        <v>1671.6385468424</v>
      </c>
      <c r="D811" s="60">
        <v>18</v>
      </c>
      <c r="E811" s="60" t="s">
        <v>504</v>
      </c>
      <c r="F811" s="59">
        <v>8.5459349526839574</v>
      </c>
      <c r="G811" s="65" t="s">
        <v>446</v>
      </c>
      <c r="H811" s="64" t="s">
        <v>472</v>
      </c>
      <c r="I811" s="60">
        <v>2933</v>
      </c>
      <c r="J811" s="60">
        <v>90</v>
      </c>
      <c r="K811" s="60">
        <v>3</v>
      </c>
      <c r="L811" s="61">
        <v>3.3333333333333333E-2</v>
      </c>
      <c r="M811" s="61" t="s">
        <v>491</v>
      </c>
      <c r="N811" s="64">
        <f t="shared" si="25"/>
        <v>5383.9390201908936</v>
      </c>
      <c r="O811" s="56">
        <v>44203</v>
      </c>
      <c r="P811" s="56">
        <f t="shared" si="26"/>
        <v>44185</v>
      </c>
      <c r="Q811" s="56">
        <f t="shared" si="27"/>
        <v>44198</v>
      </c>
    </row>
    <row r="812" spans="1:17" hidden="1" x14ac:dyDescent="0.35">
      <c r="A812" s="49" t="s">
        <v>833</v>
      </c>
      <c r="B812" s="60" t="s">
        <v>467</v>
      </c>
      <c r="C812" s="58">
        <v>28406.395546395601</v>
      </c>
      <c r="D812" s="60">
        <v>1014</v>
      </c>
      <c r="E812" s="60">
        <v>164</v>
      </c>
      <c r="F812" s="59">
        <v>41.238198261208474</v>
      </c>
      <c r="G812" s="59" t="s">
        <v>436</v>
      </c>
      <c r="H812" s="64" t="s">
        <v>491</v>
      </c>
      <c r="I812" s="60">
        <v>28817</v>
      </c>
      <c r="J812" s="60">
        <v>2863</v>
      </c>
      <c r="K812" s="60">
        <v>178</v>
      </c>
      <c r="L812" s="61">
        <v>6.2172546280125744E-2</v>
      </c>
      <c r="M812" s="61" t="s">
        <v>491</v>
      </c>
      <c r="N812" s="64">
        <f t="shared" si="25"/>
        <v>10078.716236010721</v>
      </c>
      <c r="O812" s="56">
        <v>44203</v>
      </c>
      <c r="P812" s="56">
        <f t="shared" si="26"/>
        <v>44185</v>
      </c>
      <c r="Q812" s="56">
        <f t="shared" si="27"/>
        <v>44198</v>
      </c>
    </row>
    <row r="813" spans="1:17" hidden="1" x14ac:dyDescent="0.35">
      <c r="A813" s="49" t="s">
        <v>832</v>
      </c>
      <c r="B813" s="60" t="s">
        <v>464</v>
      </c>
      <c r="C813" s="58">
        <v>1156.5421476148199</v>
      </c>
      <c r="D813" s="60">
        <v>13</v>
      </c>
      <c r="E813" s="60">
        <v>0</v>
      </c>
      <c r="F813" s="59">
        <v>0</v>
      </c>
      <c r="G813" s="65" t="s">
        <v>446</v>
      </c>
      <c r="H813" s="64" t="s">
        <v>476</v>
      </c>
      <c r="I813" s="60">
        <v>508</v>
      </c>
      <c r="J813" s="60">
        <v>45</v>
      </c>
      <c r="K813" s="60">
        <v>0</v>
      </c>
      <c r="L813" s="61">
        <v>0</v>
      </c>
      <c r="M813" s="61" t="s">
        <v>476</v>
      </c>
      <c r="N813" s="64">
        <f t="shared" si="25"/>
        <v>3890.908782944502</v>
      </c>
      <c r="O813" s="56">
        <v>44203</v>
      </c>
      <c r="P813" s="56">
        <f t="shared" si="26"/>
        <v>44185</v>
      </c>
      <c r="Q813" s="56">
        <f t="shared" si="27"/>
        <v>44198</v>
      </c>
    </row>
    <row r="814" spans="1:17" hidden="1" x14ac:dyDescent="0.35">
      <c r="A814" s="49" t="s">
        <v>831</v>
      </c>
      <c r="B814" s="60" t="s">
        <v>468</v>
      </c>
      <c r="C814" s="58">
        <v>44.670954202623797</v>
      </c>
      <c r="D814" s="60">
        <v>5</v>
      </c>
      <c r="E814" s="60">
        <v>0</v>
      </c>
      <c r="F814" s="59">
        <v>0</v>
      </c>
      <c r="G814" s="65" t="s">
        <v>446</v>
      </c>
      <c r="H814" s="64" t="s">
        <v>476</v>
      </c>
      <c r="I814" s="60">
        <v>115</v>
      </c>
      <c r="J814" s="60">
        <v>3</v>
      </c>
      <c r="K814" s="60">
        <v>0</v>
      </c>
      <c r="L814" s="61">
        <v>0</v>
      </c>
      <c r="M814" s="61" t="s">
        <v>476</v>
      </c>
      <c r="N814" s="64">
        <f t="shared" si="25"/>
        <v>6715.773265984526</v>
      </c>
      <c r="O814" s="56">
        <v>44203</v>
      </c>
      <c r="P814" s="56">
        <f t="shared" si="26"/>
        <v>44185</v>
      </c>
      <c r="Q814" s="56">
        <f t="shared" si="27"/>
        <v>44198</v>
      </c>
    </row>
    <row r="815" spans="1:17" hidden="1" x14ac:dyDescent="0.35">
      <c r="A815" s="49" t="s">
        <v>830</v>
      </c>
      <c r="B815" s="60" t="s">
        <v>458</v>
      </c>
      <c r="C815" s="58">
        <v>20124.902253938701</v>
      </c>
      <c r="D815" s="60">
        <v>606</v>
      </c>
      <c r="E815" s="60">
        <v>86</v>
      </c>
      <c r="F815" s="59">
        <v>30.523662005140459</v>
      </c>
      <c r="G815" s="59" t="s">
        <v>436</v>
      </c>
      <c r="H815" s="64" t="s">
        <v>472</v>
      </c>
      <c r="I815" s="60">
        <v>23350</v>
      </c>
      <c r="J815" s="60">
        <v>2077</v>
      </c>
      <c r="K815" s="60">
        <v>108</v>
      </c>
      <c r="L815" s="61">
        <v>5.1998074145402022E-2</v>
      </c>
      <c r="M815" s="61" t="s">
        <v>472</v>
      </c>
      <c r="N815" s="64">
        <f t="shared" si="25"/>
        <v>10320.547020761329</v>
      </c>
      <c r="O815" s="56">
        <v>44203</v>
      </c>
      <c r="P815" s="56">
        <f t="shared" si="26"/>
        <v>44185</v>
      </c>
      <c r="Q815" s="56">
        <f t="shared" si="27"/>
        <v>44198</v>
      </c>
    </row>
    <row r="816" spans="1:17" hidden="1" x14ac:dyDescent="0.35">
      <c r="A816" s="49" t="s">
        <v>829</v>
      </c>
      <c r="B816" s="60" t="s">
        <v>464</v>
      </c>
      <c r="C816" s="58">
        <v>6112.4113664417901</v>
      </c>
      <c r="D816" s="60">
        <v>187</v>
      </c>
      <c r="E816" s="60">
        <v>38</v>
      </c>
      <c r="F816" s="59">
        <v>44.406136163996059</v>
      </c>
      <c r="G816" s="59" t="s">
        <v>436</v>
      </c>
      <c r="H816" s="64" t="s">
        <v>491</v>
      </c>
      <c r="I816" s="60">
        <v>7024</v>
      </c>
      <c r="J816" s="60">
        <v>617</v>
      </c>
      <c r="K816" s="60">
        <v>42</v>
      </c>
      <c r="L816" s="61">
        <v>6.8071312803889783E-2</v>
      </c>
      <c r="M816" s="61" t="s">
        <v>476</v>
      </c>
      <c r="N816" s="64">
        <f t="shared" si="25"/>
        <v>10094.215899594687</v>
      </c>
      <c r="O816" s="56">
        <v>44203</v>
      </c>
      <c r="P816" s="56">
        <f t="shared" si="26"/>
        <v>44185</v>
      </c>
      <c r="Q816" s="56">
        <f t="shared" si="27"/>
        <v>44198</v>
      </c>
    </row>
    <row r="817" spans="1:17" hidden="1" x14ac:dyDescent="0.35">
      <c r="A817" s="49" t="s">
        <v>828</v>
      </c>
      <c r="B817" s="60" t="s">
        <v>465</v>
      </c>
      <c r="C817" s="58">
        <v>1549.67718243236</v>
      </c>
      <c r="D817" s="60">
        <v>52</v>
      </c>
      <c r="E817" s="60">
        <v>10</v>
      </c>
      <c r="F817" s="59">
        <v>46.092548976205322</v>
      </c>
      <c r="G817" s="59" t="s">
        <v>446</v>
      </c>
      <c r="H817" s="64" t="s">
        <v>491</v>
      </c>
      <c r="I817" s="60">
        <v>1349</v>
      </c>
      <c r="J817" s="60">
        <v>109</v>
      </c>
      <c r="K817" s="60">
        <v>11</v>
      </c>
      <c r="L817" s="61">
        <v>0.10091743119266056</v>
      </c>
      <c r="M817" s="61" t="s">
        <v>491</v>
      </c>
      <c r="N817" s="64">
        <f t="shared" si="25"/>
        <v>7033.7229737689331</v>
      </c>
      <c r="O817" s="56">
        <v>44203</v>
      </c>
      <c r="P817" s="56">
        <f t="shared" si="26"/>
        <v>44185</v>
      </c>
      <c r="Q817" s="56">
        <f t="shared" si="27"/>
        <v>44198</v>
      </c>
    </row>
    <row r="818" spans="1:17" hidden="1" x14ac:dyDescent="0.35">
      <c r="A818" s="49" t="s">
        <v>827</v>
      </c>
      <c r="B818" s="60" t="s">
        <v>470</v>
      </c>
      <c r="C818" s="58">
        <v>6720.1246284321996</v>
      </c>
      <c r="D818" s="60">
        <v>183</v>
      </c>
      <c r="E818" s="60">
        <v>30</v>
      </c>
      <c r="F818" s="59">
        <v>31.887163725966051</v>
      </c>
      <c r="G818" s="59" t="s">
        <v>436</v>
      </c>
      <c r="H818" s="64" t="s">
        <v>491</v>
      </c>
      <c r="I818" s="60">
        <v>16007</v>
      </c>
      <c r="J818" s="60">
        <v>1325</v>
      </c>
      <c r="K818" s="60">
        <v>30</v>
      </c>
      <c r="L818" s="61">
        <v>2.2641509433962263E-2</v>
      </c>
      <c r="M818" s="61" t="s">
        <v>491</v>
      </c>
      <c r="N818" s="64">
        <f t="shared" si="25"/>
        <v>19716.89623722234</v>
      </c>
      <c r="O818" s="56">
        <v>44203</v>
      </c>
      <c r="P818" s="56">
        <f t="shared" si="26"/>
        <v>44185</v>
      </c>
      <c r="Q818" s="56">
        <f t="shared" si="27"/>
        <v>44198</v>
      </c>
    </row>
    <row r="819" spans="1:17" hidden="1" x14ac:dyDescent="0.35">
      <c r="A819" s="49" t="s">
        <v>826</v>
      </c>
      <c r="B819" s="60" t="s">
        <v>466</v>
      </c>
      <c r="C819" s="58">
        <v>17148.496197419699</v>
      </c>
      <c r="D819" s="60">
        <v>527</v>
      </c>
      <c r="E819" s="60">
        <v>54</v>
      </c>
      <c r="F819" s="59">
        <v>22.492601174692123</v>
      </c>
      <c r="G819" s="59" t="s">
        <v>440</v>
      </c>
      <c r="H819" s="64" t="s">
        <v>472</v>
      </c>
      <c r="I819" s="60">
        <v>21371</v>
      </c>
      <c r="J819" s="60">
        <v>1873</v>
      </c>
      <c r="K819" s="60">
        <v>61</v>
      </c>
      <c r="L819" s="61">
        <v>3.2568072610784836E-2</v>
      </c>
      <c r="M819" s="61" t="s">
        <v>491</v>
      </c>
      <c r="N819" s="64">
        <f t="shared" si="25"/>
        <v>10922.240518569941</v>
      </c>
      <c r="O819" s="56">
        <v>44203</v>
      </c>
      <c r="P819" s="56">
        <f t="shared" si="26"/>
        <v>44185</v>
      </c>
      <c r="Q819" s="56">
        <f t="shared" si="27"/>
        <v>44198</v>
      </c>
    </row>
    <row r="820" spans="1:17" hidden="1" x14ac:dyDescent="0.35">
      <c r="A820" s="49" t="s">
        <v>825</v>
      </c>
      <c r="B820" s="60" t="s">
        <v>463</v>
      </c>
      <c r="C820" s="58">
        <v>11689.851587155499</v>
      </c>
      <c r="D820" s="60">
        <v>252</v>
      </c>
      <c r="E820" s="60">
        <v>40</v>
      </c>
      <c r="F820" s="59">
        <v>24.44122438887257</v>
      </c>
      <c r="G820" s="59" t="s">
        <v>440</v>
      </c>
      <c r="H820" s="64" t="s">
        <v>491</v>
      </c>
      <c r="I820" s="60">
        <v>14522</v>
      </c>
      <c r="J820" s="60">
        <v>912</v>
      </c>
      <c r="K820" s="60">
        <v>45</v>
      </c>
      <c r="L820" s="61">
        <v>4.9342105263157895E-2</v>
      </c>
      <c r="M820" s="61" t="s">
        <v>491</v>
      </c>
      <c r="N820" s="64">
        <f t="shared" si="25"/>
        <v>7801.6388249281244</v>
      </c>
      <c r="O820" s="56">
        <v>44203</v>
      </c>
      <c r="P820" s="56">
        <f t="shared" si="26"/>
        <v>44185</v>
      </c>
      <c r="Q820" s="56">
        <f t="shared" si="27"/>
        <v>44198</v>
      </c>
    </row>
    <row r="821" spans="1:17" hidden="1" x14ac:dyDescent="0.35">
      <c r="A821" s="49" t="s">
        <v>824</v>
      </c>
      <c r="B821" s="60" t="s">
        <v>467</v>
      </c>
      <c r="C821" s="58">
        <v>6846.1077774764299</v>
      </c>
      <c r="D821" s="60">
        <v>280</v>
      </c>
      <c r="E821" s="60">
        <v>74</v>
      </c>
      <c r="F821" s="59">
        <v>77.207582140383323</v>
      </c>
      <c r="G821" s="59" t="s">
        <v>436</v>
      </c>
      <c r="H821" s="64" t="s">
        <v>491</v>
      </c>
      <c r="I821" s="60">
        <v>6930</v>
      </c>
      <c r="J821" s="60">
        <v>665</v>
      </c>
      <c r="K821" s="60">
        <v>81</v>
      </c>
      <c r="L821" s="61">
        <v>0.12180451127819548</v>
      </c>
      <c r="M821" s="61" t="s">
        <v>491</v>
      </c>
      <c r="N821" s="64">
        <f t="shared" si="25"/>
        <v>9713.5485098239024</v>
      </c>
      <c r="O821" s="56">
        <v>44203</v>
      </c>
      <c r="P821" s="56">
        <f t="shared" si="26"/>
        <v>44185</v>
      </c>
      <c r="Q821" s="56">
        <f t="shared" si="27"/>
        <v>44198</v>
      </c>
    </row>
    <row r="822" spans="1:17" hidden="1" x14ac:dyDescent="0.35">
      <c r="A822" s="49" t="s">
        <v>823</v>
      </c>
      <c r="B822" s="60" t="s">
        <v>464</v>
      </c>
      <c r="C822" s="58">
        <v>5803.7608961074102</v>
      </c>
      <c r="D822" s="60">
        <v>163</v>
      </c>
      <c r="E822" s="60">
        <v>44</v>
      </c>
      <c r="F822" s="59">
        <v>54.152078266440313</v>
      </c>
      <c r="G822" s="59" t="s">
        <v>436</v>
      </c>
      <c r="H822" s="64" t="s">
        <v>472</v>
      </c>
      <c r="I822" s="60">
        <v>14247</v>
      </c>
      <c r="J822" s="60">
        <v>931</v>
      </c>
      <c r="K822" s="60">
        <v>56</v>
      </c>
      <c r="L822" s="61">
        <v>6.0150375939849621E-2</v>
      </c>
      <c r="M822" s="61" t="s">
        <v>491</v>
      </c>
      <c r="N822" s="64">
        <f t="shared" si="25"/>
        <v>16041.322457381435</v>
      </c>
      <c r="O822" s="56">
        <v>44203</v>
      </c>
      <c r="P822" s="56">
        <f t="shared" si="26"/>
        <v>44185</v>
      </c>
      <c r="Q822" s="56">
        <f t="shared" si="27"/>
        <v>44198</v>
      </c>
    </row>
    <row r="823" spans="1:17" hidden="1" x14ac:dyDescent="0.35">
      <c r="A823" s="49" t="s">
        <v>822</v>
      </c>
      <c r="B823" s="60" t="s">
        <v>460</v>
      </c>
      <c r="C823" s="58">
        <v>7644.3301449872188</v>
      </c>
      <c r="D823" s="60">
        <v>273</v>
      </c>
      <c r="E823" s="60">
        <v>57</v>
      </c>
      <c r="F823" s="59">
        <v>53.260763130415242</v>
      </c>
      <c r="G823" s="59" t="s">
        <v>436</v>
      </c>
      <c r="H823" s="64" t="s">
        <v>491</v>
      </c>
      <c r="I823" s="60">
        <v>6577</v>
      </c>
      <c r="J823" s="60">
        <v>631</v>
      </c>
      <c r="K823" s="60">
        <v>63</v>
      </c>
      <c r="L823" s="61">
        <v>9.9841521394611721E-2</v>
      </c>
      <c r="M823" s="61" t="s">
        <v>491</v>
      </c>
      <c r="N823" s="64">
        <f t="shared" si="25"/>
        <v>8254.4838858612002</v>
      </c>
      <c r="O823" s="56">
        <v>44203</v>
      </c>
      <c r="P823" s="56">
        <f t="shared" si="26"/>
        <v>44185</v>
      </c>
      <c r="Q823" s="56">
        <f t="shared" si="27"/>
        <v>44198</v>
      </c>
    </row>
    <row r="824" spans="1:17" hidden="1" x14ac:dyDescent="0.35">
      <c r="A824" s="49" t="s">
        <v>821</v>
      </c>
      <c r="B824" s="60" t="s">
        <v>467</v>
      </c>
      <c r="C824" s="58">
        <v>7375.1368838712397</v>
      </c>
      <c r="D824" s="60">
        <v>175</v>
      </c>
      <c r="E824" s="60">
        <v>34</v>
      </c>
      <c r="F824" s="59">
        <v>32.929170899627579</v>
      </c>
      <c r="G824" s="59" t="s">
        <v>436</v>
      </c>
      <c r="H824" s="64" t="s">
        <v>491</v>
      </c>
      <c r="I824" s="60">
        <v>8742</v>
      </c>
      <c r="J824" s="60">
        <v>1381</v>
      </c>
      <c r="K824" s="60">
        <v>36</v>
      </c>
      <c r="L824" s="61">
        <v>2.606806661839247E-2</v>
      </c>
      <c r="M824" s="61" t="s">
        <v>491</v>
      </c>
      <c r="N824" s="64">
        <f t="shared" si="25"/>
        <v>18725.076181570577</v>
      </c>
      <c r="O824" s="56">
        <v>44203</v>
      </c>
      <c r="P824" s="56">
        <f t="shared" si="26"/>
        <v>44185</v>
      </c>
      <c r="Q824" s="56">
        <f t="shared" si="27"/>
        <v>44198</v>
      </c>
    </row>
    <row r="825" spans="1:17" hidden="1" x14ac:dyDescent="0.35">
      <c r="A825" s="49" t="s">
        <v>465</v>
      </c>
      <c r="B825" s="60" t="s">
        <v>465</v>
      </c>
      <c r="C825" s="58">
        <v>4897.5438326430303</v>
      </c>
      <c r="D825" s="60">
        <v>246</v>
      </c>
      <c r="E825" s="60">
        <v>34</v>
      </c>
      <c r="F825" s="59">
        <v>49.587538398013983</v>
      </c>
      <c r="G825" s="59" t="s">
        <v>436</v>
      </c>
      <c r="H825" s="64" t="s">
        <v>491</v>
      </c>
      <c r="I825" s="60">
        <v>6263</v>
      </c>
      <c r="J825" s="60">
        <v>676</v>
      </c>
      <c r="K825" s="60">
        <v>35</v>
      </c>
      <c r="L825" s="61">
        <v>5.1775147928994084E-2</v>
      </c>
      <c r="M825" s="61" t="s">
        <v>491</v>
      </c>
      <c r="N825" s="64">
        <f t="shared" si="25"/>
        <v>13802.837158788365</v>
      </c>
      <c r="O825" s="56">
        <v>44203</v>
      </c>
      <c r="P825" s="56">
        <f t="shared" si="26"/>
        <v>44185</v>
      </c>
      <c r="Q825" s="56">
        <f t="shared" si="27"/>
        <v>44198</v>
      </c>
    </row>
    <row r="826" spans="1:17" hidden="1" x14ac:dyDescent="0.35">
      <c r="A826" s="49" t="s">
        <v>820</v>
      </c>
      <c r="B826" s="60" t="s">
        <v>470</v>
      </c>
      <c r="C826" s="58">
        <v>640.69980114844998</v>
      </c>
      <c r="D826" s="60">
        <v>12</v>
      </c>
      <c r="E826" s="60">
        <v>0</v>
      </c>
      <c r="F826" s="59">
        <v>0</v>
      </c>
      <c r="G826" s="65" t="s">
        <v>446</v>
      </c>
      <c r="H826" s="64" t="s">
        <v>472</v>
      </c>
      <c r="I826" s="60">
        <v>179</v>
      </c>
      <c r="J826" s="60">
        <v>17</v>
      </c>
      <c r="K826" s="60">
        <v>0</v>
      </c>
      <c r="L826" s="61">
        <v>0</v>
      </c>
      <c r="M826" s="61" t="s">
        <v>472</v>
      </c>
      <c r="N826" s="64">
        <f t="shared" si="25"/>
        <v>2653.3487242430256</v>
      </c>
      <c r="O826" s="56">
        <v>44203</v>
      </c>
      <c r="P826" s="56">
        <f t="shared" si="26"/>
        <v>44185</v>
      </c>
      <c r="Q826" s="56">
        <f t="shared" si="27"/>
        <v>44198</v>
      </c>
    </row>
    <row r="827" spans="1:17" hidden="1" x14ac:dyDescent="0.35">
      <c r="A827" s="49" t="s">
        <v>819</v>
      </c>
      <c r="B827" s="60" t="s">
        <v>460</v>
      </c>
      <c r="C827" s="58">
        <v>14379.4508026329</v>
      </c>
      <c r="D827" s="60">
        <v>710</v>
      </c>
      <c r="E827" s="60">
        <v>191</v>
      </c>
      <c r="F827" s="59">
        <v>94.87745624025581</v>
      </c>
      <c r="G827" s="59" t="s">
        <v>436</v>
      </c>
      <c r="H827" s="64" t="s">
        <v>472</v>
      </c>
      <c r="I827" s="60">
        <v>13939</v>
      </c>
      <c r="J827" s="60">
        <v>1776</v>
      </c>
      <c r="K827" s="60">
        <v>206</v>
      </c>
      <c r="L827" s="61">
        <v>0.11599099099099099</v>
      </c>
      <c r="M827" s="61" t="s">
        <v>472</v>
      </c>
      <c r="N827" s="64">
        <f t="shared" si="25"/>
        <v>12350.958491925237</v>
      </c>
      <c r="O827" s="56">
        <v>44203</v>
      </c>
      <c r="P827" s="56">
        <f t="shared" si="26"/>
        <v>44185</v>
      </c>
      <c r="Q827" s="56">
        <f t="shared" si="27"/>
        <v>44198</v>
      </c>
    </row>
    <row r="828" spans="1:17" hidden="1" x14ac:dyDescent="0.35">
      <c r="A828" s="49" t="s">
        <v>818</v>
      </c>
      <c r="B828" s="60" t="s">
        <v>460</v>
      </c>
      <c r="C828" s="58">
        <v>10764.140179352</v>
      </c>
      <c r="D828" s="60">
        <v>469</v>
      </c>
      <c r="E828" s="60">
        <v>79</v>
      </c>
      <c r="F828" s="59">
        <v>52.422739288377059</v>
      </c>
      <c r="G828" s="59" t="s">
        <v>436</v>
      </c>
      <c r="H828" s="64" t="s">
        <v>472</v>
      </c>
      <c r="I828" s="60">
        <v>9892</v>
      </c>
      <c r="J828" s="60">
        <v>1128</v>
      </c>
      <c r="K828" s="60">
        <v>93</v>
      </c>
      <c r="L828" s="61">
        <v>8.2446808510638292E-2</v>
      </c>
      <c r="M828" s="61" t="s">
        <v>491</v>
      </c>
      <c r="N828" s="64">
        <f t="shared" si="25"/>
        <v>10479.239225848742</v>
      </c>
      <c r="O828" s="56">
        <v>44203</v>
      </c>
      <c r="P828" s="56">
        <f t="shared" si="26"/>
        <v>44185</v>
      </c>
      <c r="Q828" s="56">
        <f t="shared" si="27"/>
        <v>44198</v>
      </c>
    </row>
    <row r="829" spans="1:17" hidden="1" x14ac:dyDescent="0.35">
      <c r="A829" s="49" t="s">
        <v>817</v>
      </c>
      <c r="B829" s="60" t="s">
        <v>458</v>
      </c>
      <c r="C829" s="58">
        <v>3341.0756913925802</v>
      </c>
      <c r="D829" s="60">
        <v>45</v>
      </c>
      <c r="E829" s="60">
        <v>11</v>
      </c>
      <c r="F829" s="59">
        <v>23.516805911894661</v>
      </c>
      <c r="G829" s="59" t="s">
        <v>444</v>
      </c>
      <c r="H829" s="64" t="s">
        <v>491</v>
      </c>
      <c r="I829" s="60">
        <v>2048</v>
      </c>
      <c r="J829" s="60">
        <v>142</v>
      </c>
      <c r="K829" s="60">
        <v>12</v>
      </c>
      <c r="L829" s="61">
        <v>8.4507042253521125E-2</v>
      </c>
      <c r="M829" s="61" t="s">
        <v>491</v>
      </c>
      <c r="N829" s="64">
        <f t="shared" si="25"/>
        <v>4250.128195713326</v>
      </c>
      <c r="O829" s="56">
        <v>44203</v>
      </c>
      <c r="P829" s="56">
        <f t="shared" si="26"/>
        <v>44185</v>
      </c>
      <c r="Q829" s="56">
        <f t="shared" si="27"/>
        <v>44198</v>
      </c>
    </row>
    <row r="830" spans="1:17" hidden="1" x14ac:dyDescent="0.35">
      <c r="A830" s="49" t="s">
        <v>816</v>
      </c>
      <c r="B830" s="60" t="s">
        <v>458</v>
      </c>
      <c r="C830" s="58">
        <v>6951.4661738035902</v>
      </c>
      <c r="D830" s="60">
        <v>73</v>
      </c>
      <c r="E830" s="60">
        <v>13</v>
      </c>
      <c r="F830" s="59">
        <v>13.357921988755765</v>
      </c>
      <c r="G830" s="59" t="s">
        <v>444</v>
      </c>
      <c r="H830" s="64" t="s">
        <v>472</v>
      </c>
      <c r="I830" s="60">
        <v>5473</v>
      </c>
      <c r="J830" s="60">
        <v>416</v>
      </c>
      <c r="K830" s="60">
        <v>13</v>
      </c>
      <c r="L830" s="61">
        <v>3.125E-2</v>
      </c>
      <c r="M830" s="61" t="s">
        <v>476</v>
      </c>
      <c r="N830" s="64">
        <f t="shared" si="25"/>
        <v>5984.3490509625817</v>
      </c>
      <c r="O830" s="56">
        <v>44203</v>
      </c>
      <c r="P830" s="56">
        <f t="shared" si="26"/>
        <v>44185</v>
      </c>
      <c r="Q830" s="56">
        <f t="shared" si="27"/>
        <v>44198</v>
      </c>
    </row>
    <row r="831" spans="1:17" hidden="1" x14ac:dyDescent="0.35">
      <c r="A831" s="49" t="s">
        <v>815</v>
      </c>
      <c r="B831" s="60" t="s">
        <v>471</v>
      </c>
      <c r="C831" s="58">
        <v>12588.6400801333</v>
      </c>
      <c r="D831" s="60">
        <v>350</v>
      </c>
      <c r="E831" s="60">
        <v>55</v>
      </c>
      <c r="F831" s="59">
        <v>31.207274205664866</v>
      </c>
      <c r="G831" s="59" t="s">
        <v>436</v>
      </c>
      <c r="H831" s="64" t="s">
        <v>491</v>
      </c>
      <c r="I831" s="60">
        <v>11009</v>
      </c>
      <c r="J831" s="60">
        <v>1224</v>
      </c>
      <c r="K831" s="60">
        <v>63</v>
      </c>
      <c r="L831" s="61">
        <v>5.1470588235294115E-2</v>
      </c>
      <c r="M831" s="61" t="s">
        <v>491</v>
      </c>
      <c r="N831" s="64">
        <f t="shared" si="25"/>
        <v>9723.0518325140583</v>
      </c>
      <c r="O831" s="56">
        <v>44203</v>
      </c>
      <c r="P831" s="56">
        <f t="shared" si="26"/>
        <v>44185</v>
      </c>
      <c r="Q831" s="56">
        <f t="shared" si="27"/>
        <v>44198</v>
      </c>
    </row>
    <row r="832" spans="1:17" hidden="1" x14ac:dyDescent="0.35">
      <c r="A832" s="49" t="s">
        <v>814</v>
      </c>
      <c r="B832" s="60" t="s">
        <v>464</v>
      </c>
      <c r="C832" s="58">
        <v>3234.7555519856501</v>
      </c>
      <c r="D832" s="60">
        <v>74</v>
      </c>
      <c r="E832" s="60">
        <v>21</v>
      </c>
      <c r="F832" s="59">
        <v>46.371355606120751</v>
      </c>
      <c r="G832" s="59" t="s">
        <v>440</v>
      </c>
      <c r="H832" s="64" t="s">
        <v>491</v>
      </c>
      <c r="I832" s="60">
        <v>3877</v>
      </c>
      <c r="J832" s="60">
        <v>353</v>
      </c>
      <c r="K832" s="60">
        <v>22</v>
      </c>
      <c r="L832" s="61">
        <v>6.2322946175637391E-2</v>
      </c>
      <c r="M832" s="61" t="s">
        <v>491</v>
      </c>
      <c r="N832" s="64">
        <f t="shared" si="25"/>
        <v>10912.72568597375</v>
      </c>
      <c r="O832" s="56">
        <v>44203</v>
      </c>
      <c r="P832" s="56">
        <f t="shared" si="26"/>
        <v>44185</v>
      </c>
      <c r="Q832" s="56">
        <f t="shared" si="27"/>
        <v>44198</v>
      </c>
    </row>
    <row r="833" spans="1:17" hidden="1" x14ac:dyDescent="0.35">
      <c r="A833" s="49" t="s">
        <v>813</v>
      </c>
      <c r="B833" s="60" t="s">
        <v>467</v>
      </c>
      <c r="C833" s="58">
        <v>65938.694494203999</v>
      </c>
      <c r="D833" s="60">
        <v>5023</v>
      </c>
      <c r="E833" s="60">
        <v>750</v>
      </c>
      <c r="F833" s="59">
        <v>81.244296664286395</v>
      </c>
      <c r="G833" s="59" t="s">
        <v>436</v>
      </c>
      <c r="H833" s="64" t="s">
        <v>472</v>
      </c>
      <c r="I833" s="60">
        <v>90129</v>
      </c>
      <c r="J833" s="60">
        <v>8279</v>
      </c>
      <c r="K833" s="60">
        <v>888</v>
      </c>
      <c r="L833" s="61">
        <v>0.10725933083705762</v>
      </c>
      <c r="M833" s="61" t="s">
        <v>472</v>
      </c>
      <c r="N833" s="64">
        <f t="shared" si="25"/>
        <v>12555.601932227702</v>
      </c>
      <c r="O833" s="56">
        <v>44203</v>
      </c>
      <c r="P833" s="56">
        <f t="shared" si="26"/>
        <v>44185</v>
      </c>
      <c r="Q833" s="56">
        <f t="shared" si="27"/>
        <v>44198</v>
      </c>
    </row>
    <row r="834" spans="1:17" hidden="1" x14ac:dyDescent="0.35">
      <c r="A834" s="49" t="s">
        <v>812</v>
      </c>
      <c r="B834" s="60" t="s">
        <v>466</v>
      </c>
      <c r="C834" s="58">
        <v>284.28993454947903</v>
      </c>
      <c r="D834" s="60">
        <v>0</v>
      </c>
      <c r="E834" s="60">
        <v>0</v>
      </c>
      <c r="F834" s="59">
        <v>0</v>
      </c>
      <c r="G834" s="65" t="s">
        <v>446</v>
      </c>
      <c r="H834" s="64" t="s">
        <v>476</v>
      </c>
      <c r="I834" s="60">
        <v>83</v>
      </c>
      <c r="J834" s="60">
        <v>14</v>
      </c>
      <c r="K834" s="60">
        <v>0</v>
      </c>
      <c r="L834" s="61">
        <v>0</v>
      </c>
      <c r="M834" s="61" t="s">
        <v>476</v>
      </c>
      <c r="N834" s="64">
        <f t="shared" ref="N834:N897" si="28">(J834/C834)*100000</f>
        <v>4924.5500098996226</v>
      </c>
      <c r="O834" s="56">
        <v>44203</v>
      </c>
      <c r="P834" s="56">
        <f t="shared" ref="P834:P897" si="29">O834-18</f>
        <v>44185</v>
      </c>
      <c r="Q834" s="56">
        <f t="shared" ref="Q834:Q897" si="30">O834-5</f>
        <v>44198</v>
      </c>
    </row>
    <row r="835" spans="1:17" hidden="1" x14ac:dyDescent="0.35">
      <c r="A835" s="49" t="s">
        <v>811</v>
      </c>
      <c r="B835" s="60" t="s">
        <v>466</v>
      </c>
      <c r="C835" s="58">
        <v>588.18731235931102</v>
      </c>
      <c r="D835" s="60">
        <v>5</v>
      </c>
      <c r="E835" s="60">
        <v>0</v>
      </c>
      <c r="F835" s="59">
        <v>0</v>
      </c>
      <c r="G835" s="65" t="s">
        <v>446</v>
      </c>
      <c r="H835" s="64" t="s">
        <v>476</v>
      </c>
      <c r="I835" s="60">
        <v>396</v>
      </c>
      <c r="J835" s="60">
        <v>28</v>
      </c>
      <c r="K835" s="60">
        <v>1</v>
      </c>
      <c r="L835" s="61">
        <v>3.5714285714285712E-2</v>
      </c>
      <c r="M835" s="61" t="s">
        <v>491</v>
      </c>
      <c r="N835" s="64">
        <f t="shared" si="28"/>
        <v>4760.3883000616988</v>
      </c>
      <c r="O835" s="56">
        <v>44203</v>
      </c>
      <c r="P835" s="56">
        <f t="shared" si="29"/>
        <v>44185</v>
      </c>
      <c r="Q835" s="56">
        <f t="shared" si="30"/>
        <v>44198</v>
      </c>
    </row>
    <row r="836" spans="1:17" hidden="1" x14ac:dyDescent="0.35">
      <c r="A836" s="49" t="s">
        <v>810</v>
      </c>
      <c r="B836" s="60" t="s">
        <v>460</v>
      </c>
      <c r="C836" s="58">
        <v>24005.037471817101</v>
      </c>
      <c r="D836" s="60">
        <v>1005</v>
      </c>
      <c r="E836" s="60">
        <v>197</v>
      </c>
      <c r="F836" s="59">
        <v>58.618648639682434</v>
      </c>
      <c r="G836" s="59" t="s">
        <v>436</v>
      </c>
      <c r="H836" s="64" t="s">
        <v>491</v>
      </c>
      <c r="I836" s="60">
        <v>31889</v>
      </c>
      <c r="J836" s="60">
        <v>4347</v>
      </c>
      <c r="K836" s="60">
        <v>230</v>
      </c>
      <c r="L836" s="61">
        <v>5.2910052910052907E-2</v>
      </c>
      <c r="M836" s="61" t="s">
        <v>491</v>
      </c>
      <c r="N836" s="64">
        <f t="shared" si="28"/>
        <v>18108.699080780672</v>
      </c>
      <c r="O836" s="56">
        <v>44203</v>
      </c>
      <c r="P836" s="56">
        <f t="shared" si="29"/>
        <v>44185</v>
      </c>
      <c r="Q836" s="56">
        <f t="shared" si="30"/>
        <v>44198</v>
      </c>
    </row>
    <row r="837" spans="1:17" hidden="1" x14ac:dyDescent="0.35">
      <c r="A837" s="49" t="s">
        <v>809</v>
      </c>
      <c r="B837" s="60" t="s">
        <v>470</v>
      </c>
      <c r="C837" s="58">
        <v>2126.5553566797198</v>
      </c>
      <c r="D837" s="60">
        <v>23</v>
      </c>
      <c r="E837" s="60">
        <v>7</v>
      </c>
      <c r="F837" s="59">
        <v>23.512202418312349</v>
      </c>
      <c r="G837" s="59" t="s">
        <v>446</v>
      </c>
      <c r="H837" s="64" t="s">
        <v>472</v>
      </c>
      <c r="I837" s="60">
        <v>2041</v>
      </c>
      <c r="J837" s="60">
        <v>242</v>
      </c>
      <c r="K837" s="60">
        <v>7</v>
      </c>
      <c r="L837" s="61">
        <v>2.8925619834710745E-2</v>
      </c>
      <c r="M837" s="61" t="s">
        <v>472</v>
      </c>
      <c r="N837" s="64">
        <f t="shared" si="28"/>
        <v>11379.90597046318</v>
      </c>
      <c r="O837" s="56">
        <v>44203</v>
      </c>
      <c r="P837" s="56">
        <f t="shared" si="29"/>
        <v>44185</v>
      </c>
      <c r="Q837" s="56">
        <f t="shared" si="30"/>
        <v>44198</v>
      </c>
    </row>
    <row r="838" spans="1:17" hidden="1" x14ac:dyDescent="0.35">
      <c r="A838" s="49" t="s">
        <v>808</v>
      </c>
      <c r="B838" s="60" t="s">
        <v>461</v>
      </c>
      <c r="C838" s="58">
        <v>11334.7969583208</v>
      </c>
      <c r="D838" s="60">
        <v>590</v>
      </c>
      <c r="E838" s="60">
        <v>108</v>
      </c>
      <c r="F838" s="59">
        <v>68.058437594003024</v>
      </c>
      <c r="G838" s="59" t="s">
        <v>436</v>
      </c>
      <c r="H838" s="64" t="s">
        <v>491</v>
      </c>
      <c r="I838" s="60">
        <v>11512</v>
      </c>
      <c r="J838" s="60">
        <v>1055</v>
      </c>
      <c r="K838" s="60">
        <v>120</v>
      </c>
      <c r="L838" s="61">
        <v>0.11374407582938388</v>
      </c>
      <c r="M838" s="61" t="s">
        <v>491</v>
      </c>
      <c r="N838" s="64">
        <f t="shared" si="28"/>
        <v>9307.6215116983767</v>
      </c>
      <c r="O838" s="56">
        <v>44203</v>
      </c>
      <c r="P838" s="56">
        <f t="shared" si="29"/>
        <v>44185</v>
      </c>
      <c r="Q838" s="56">
        <f t="shared" si="30"/>
        <v>44198</v>
      </c>
    </row>
    <row r="839" spans="1:17" hidden="1" x14ac:dyDescent="0.35">
      <c r="A839" s="49" t="s">
        <v>807</v>
      </c>
      <c r="B839" s="60" t="s">
        <v>458</v>
      </c>
      <c r="C839" s="58">
        <v>18997.195740859199</v>
      </c>
      <c r="D839" s="60">
        <v>826</v>
      </c>
      <c r="E839" s="60">
        <v>186</v>
      </c>
      <c r="F839" s="59">
        <v>69.935133937370296</v>
      </c>
      <c r="G839" s="59" t="s">
        <v>436</v>
      </c>
      <c r="H839" s="64" t="s">
        <v>491</v>
      </c>
      <c r="I839" s="60">
        <v>24836</v>
      </c>
      <c r="J839" s="60">
        <v>2268</v>
      </c>
      <c r="K839" s="60">
        <v>204</v>
      </c>
      <c r="L839" s="61">
        <v>8.9947089947089942E-2</v>
      </c>
      <c r="M839" s="61" t="s">
        <v>491</v>
      </c>
      <c r="N839" s="64">
        <f t="shared" si="28"/>
        <v>11938.604154727858</v>
      </c>
      <c r="O839" s="56">
        <v>44203</v>
      </c>
      <c r="P839" s="56">
        <f t="shared" si="29"/>
        <v>44185</v>
      </c>
      <c r="Q839" s="56">
        <f t="shared" si="30"/>
        <v>44198</v>
      </c>
    </row>
    <row r="840" spans="1:17" hidden="1" x14ac:dyDescent="0.35">
      <c r="A840" s="49" t="s">
        <v>806</v>
      </c>
      <c r="B840" s="60" t="s">
        <v>465</v>
      </c>
      <c r="C840" s="58">
        <v>2565.26734316681</v>
      </c>
      <c r="D840" s="60">
        <v>64</v>
      </c>
      <c r="E840" s="60">
        <v>13</v>
      </c>
      <c r="F840" s="59">
        <v>36.197842343601955</v>
      </c>
      <c r="G840" s="59" t="s">
        <v>444</v>
      </c>
      <c r="H840" s="64" t="s">
        <v>491</v>
      </c>
      <c r="I840" s="60">
        <v>2062</v>
      </c>
      <c r="J840" s="60">
        <v>178</v>
      </c>
      <c r="K840" s="60">
        <v>16</v>
      </c>
      <c r="L840" s="61">
        <v>8.98876404494382E-2</v>
      </c>
      <c r="M840" s="61" t="s">
        <v>491</v>
      </c>
      <c r="N840" s="64">
        <f t="shared" si="28"/>
        <v>6938.8479323273914</v>
      </c>
      <c r="O840" s="56">
        <v>44203</v>
      </c>
      <c r="P840" s="56">
        <f t="shared" si="29"/>
        <v>44185</v>
      </c>
      <c r="Q840" s="56">
        <f t="shared" si="30"/>
        <v>44198</v>
      </c>
    </row>
    <row r="841" spans="1:17" hidden="1" x14ac:dyDescent="0.35">
      <c r="A841" s="49" t="s">
        <v>805</v>
      </c>
      <c r="B841" s="60" t="s">
        <v>463</v>
      </c>
      <c r="C841" s="58">
        <v>13726.140611803099</v>
      </c>
      <c r="D841" s="60">
        <v>442</v>
      </c>
      <c r="E841" s="60">
        <v>82</v>
      </c>
      <c r="F841" s="59">
        <v>42.671447297474892</v>
      </c>
      <c r="G841" s="59" t="s">
        <v>436</v>
      </c>
      <c r="H841" s="64" t="s">
        <v>491</v>
      </c>
      <c r="I841" s="60">
        <v>15988</v>
      </c>
      <c r="J841" s="60">
        <v>1386</v>
      </c>
      <c r="K841" s="60">
        <v>86</v>
      </c>
      <c r="L841" s="61">
        <v>6.2049062049062048E-2</v>
      </c>
      <c r="M841" s="61" t="s">
        <v>491</v>
      </c>
      <c r="N841" s="64">
        <f t="shared" si="28"/>
        <v>10097.521504392718</v>
      </c>
      <c r="O841" s="56">
        <v>44203</v>
      </c>
      <c r="P841" s="56">
        <f t="shared" si="29"/>
        <v>44185</v>
      </c>
      <c r="Q841" s="56">
        <f t="shared" si="30"/>
        <v>44198</v>
      </c>
    </row>
    <row r="842" spans="1:17" hidden="1" x14ac:dyDescent="0.35">
      <c r="A842" s="49" t="s">
        <v>804</v>
      </c>
      <c r="B842" s="60" t="s">
        <v>465</v>
      </c>
      <c r="C842" s="58">
        <v>40638.3414967149</v>
      </c>
      <c r="D842" s="60">
        <v>3164</v>
      </c>
      <c r="E842" s="60">
        <v>379</v>
      </c>
      <c r="F842" s="59">
        <v>66.615485707301701</v>
      </c>
      <c r="G842" s="59" t="s">
        <v>436</v>
      </c>
      <c r="H842" s="64" t="s">
        <v>472</v>
      </c>
      <c r="I842" s="60">
        <v>62147</v>
      </c>
      <c r="J842" s="60">
        <v>6265</v>
      </c>
      <c r="K842" s="60">
        <v>470</v>
      </c>
      <c r="L842" s="61">
        <v>7.5019952114924182E-2</v>
      </c>
      <c r="M842" s="61" t="s">
        <v>491</v>
      </c>
      <c r="N842" s="64">
        <f t="shared" si="28"/>
        <v>15416.475597328319</v>
      </c>
      <c r="O842" s="56">
        <v>44203</v>
      </c>
      <c r="P842" s="56">
        <f t="shared" si="29"/>
        <v>44185</v>
      </c>
      <c r="Q842" s="56">
        <f t="shared" si="30"/>
        <v>44198</v>
      </c>
    </row>
    <row r="843" spans="1:17" hidden="1" x14ac:dyDescent="0.35">
      <c r="A843" s="49" t="s">
        <v>803</v>
      </c>
      <c r="B843" s="60" t="s">
        <v>458</v>
      </c>
      <c r="C843" s="58">
        <v>5633.4886654636903</v>
      </c>
      <c r="D843" s="60">
        <v>204</v>
      </c>
      <c r="E843" s="60">
        <v>37</v>
      </c>
      <c r="F843" s="59">
        <v>46.913330261215847</v>
      </c>
      <c r="G843" s="59" t="s">
        <v>436</v>
      </c>
      <c r="H843" s="64" t="s">
        <v>491</v>
      </c>
      <c r="I843" s="60">
        <v>6637</v>
      </c>
      <c r="J843" s="60">
        <v>623</v>
      </c>
      <c r="K843" s="60">
        <v>43</v>
      </c>
      <c r="L843" s="61">
        <v>6.9020866773675763E-2</v>
      </c>
      <c r="M843" s="61" t="s">
        <v>491</v>
      </c>
      <c r="N843" s="64">
        <f t="shared" si="28"/>
        <v>11058.866663197965</v>
      </c>
      <c r="O843" s="56">
        <v>44203</v>
      </c>
      <c r="P843" s="56">
        <f t="shared" si="29"/>
        <v>44185</v>
      </c>
      <c r="Q843" s="56">
        <f t="shared" si="30"/>
        <v>44198</v>
      </c>
    </row>
    <row r="844" spans="1:17" hidden="1" x14ac:dyDescent="0.35">
      <c r="A844" s="49" t="s">
        <v>802</v>
      </c>
      <c r="B844" s="60" t="s">
        <v>463</v>
      </c>
      <c r="C844" s="58">
        <v>16381.7017673096</v>
      </c>
      <c r="D844" s="60">
        <v>441</v>
      </c>
      <c r="E844" s="60">
        <v>71</v>
      </c>
      <c r="F844" s="59">
        <v>30.957886082072548</v>
      </c>
      <c r="G844" s="59" t="s">
        <v>440</v>
      </c>
      <c r="H844" s="64" t="s">
        <v>491</v>
      </c>
      <c r="I844" s="60">
        <v>19355</v>
      </c>
      <c r="J844" s="60">
        <v>1714</v>
      </c>
      <c r="K844" s="60">
        <v>74</v>
      </c>
      <c r="L844" s="61">
        <v>4.3173862310385065E-2</v>
      </c>
      <c r="M844" s="61" t="s">
        <v>491</v>
      </c>
      <c r="N844" s="64">
        <f t="shared" si="28"/>
        <v>10462.89344261145</v>
      </c>
      <c r="O844" s="56">
        <v>44203</v>
      </c>
      <c r="P844" s="56">
        <f t="shared" si="29"/>
        <v>44185</v>
      </c>
      <c r="Q844" s="56">
        <f t="shared" si="30"/>
        <v>44198</v>
      </c>
    </row>
    <row r="845" spans="1:17" hidden="1" x14ac:dyDescent="0.35">
      <c r="A845" s="49" t="s">
        <v>801</v>
      </c>
      <c r="B845" s="60" t="s">
        <v>458</v>
      </c>
      <c r="C845" s="58">
        <v>4679.7541789357701</v>
      </c>
      <c r="D845" s="60">
        <v>77</v>
      </c>
      <c r="E845" s="60">
        <v>15</v>
      </c>
      <c r="F845" s="59">
        <v>22.894975472242148</v>
      </c>
      <c r="G845" s="59" t="s">
        <v>444</v>
      </c>
      <c r="H845" s="64" t="s">
        <v>491</v>
      </c>
      <c r="I845" s="60">
        <v>4064</v>
      </c>
      <c r="J845" s="60">
        <v>354</v>
      </c>
      <c r="K845" s="60">
        <v>16</v>
      </c>
      <c r="L845" s="61">
        <v>4.519774011299435E-2</v>
      </c>
      <c r="M845" s="61" t="s">
        <v>491</v>
      </c>
      <c r="N845" s="64">
        <f t="shared" si="28"/>
        <v>7564.4998960288049</v>
      </c>
      <c r="O845" s="56">
        <v>44203</v>
      </c>
      <c r="P845" s="56">
        <f t="shared" si="29"/>
        <v>44185</v>
      </c>
      <c r="Q845" s="56">
        <f t="shared" si="30"/>
        <v>44198</v>
      </c>
    </row>
    <row r="846" spans="1:17" hidden="1" x14ac:dyDescent="0.35">
      <c r="A846" s="49" t="s">
        <v>800</v>
      </c>
      <c r="B846" s="60" t="s">
        <v>463</v>
      </c>
      <c r="C846" s="58">
        <v>21060.365670931398</v>
      </c>
      <c r="D846" s="60">
        <v>967</v>
      </c>
      <c r="E846" s="60">
        <v>178</v>
      </c>
      <c r="F846" s="59">
        <v>60.370678804664017</v>
      </c>
      <c r="G846" s="59" t="s">
        <v>436</v>
      </c>
      <c r="H846" s="64" t="s">
        <v>491</v>
      </c>
      <c r="I846" s="60">
        <v>21954</v>
      </c>
      <c r="J846" s="60">
        <v>1944</v>
      </c>
      <c r="K846" s="60">
        <v>189</v>
      </c>
      <c r="L846" s="61">
        <v>9.7222222222222224E-2</v>
      </c>
      <c r="M846" s="61" t="s">
        <v>491</v>
      </c>
      <c r="N846" s="64">
        <f t="shared" si="28"/>
        <v>9230.6089570097483</v>
      </c>
      <c r="O846" s="56">
        <v>44203</v>
      </c>
      <c r="P846" s="56">
        <f t="shared" si="29"/>
        <v>44185</v>
      </c>
      <c r="Q846" s="56">
        <f t="shared" si="30"/>
        <v>44198</v>
      </c>
    </row>
    <row r="847" spans="1:17" hidden="1" x14ac:dyDescent="0.35">
      <c r="A847" s="49" t="s">
        <v>799</v>
      </c>
      <c r="B847" s="60" t="s">
        <v>460</v>
      </c>
      <c r="C847" s="58">
        <v>9795.2977499826702</v>
      </c>
      <c r="D847" s="60">
        <v>281</v>
      </c>
      <c r="E847" s="60">
        <v>78</v>
      </c>
      <c r="F847" s="59">
        <v>56.878603526252469</v>
      </c>
      <c r="G847" s="59" t="s">
        <v>436</v>
      </c>
      <c r="H847" s="64" t="s">
        <v>491</v>
      </c>
      <c r="I847" s="60">
        <v>8753</v>
      </c>
      <c r="J847" s="60">
        <v>886</v>
      </c>
      <c r="K847" s="60">
        <v>83</v>
      </c>
      <c r="L847" s="61">
        <v>9.3679458239277646E-2</v>
      </c>
      <c r="M847" s="61" t="s">
        <v>491</v>
      </c>
      <c r="N847" s="64">
        <f t="shared" si="28"/>
        <v>9045.1563864055843</v>
      </c>
      <c r="O847" s="56">
        <v>44203</v>
      </c>
      <c r="P847" s="56">
        <f t="shared" si="29"/>
        <v>44185</v>
      </c>
      <c r="Q847" s="56">
        <f t="shared" si="30"/>
        <v>44198</v>
      </c>
    </row>
    <row r="848" spans="1:17" hidden="1" x14ac:dyDescent="0.35">
      <c r="A848" s="49" t="s">
        <v>798</v>
      </c>
      <c r="B848" s="60" t="s">
        <v>464</v>
      </c>
      <c r="C848" s="58">
        <v>2200.0396936397201</v>
      </c>
      <c r="D848" s="60">
        <v>53</v>
      </c>
      <c r="E848" s="60">
        <v>5</v>
      </c>
      <c r="F848" s="59">
        <v>16.233473340292516</v>
      </c>
      <c r="G848" s="59" t="s">
        <v>446</v>
      </c>
      <c r="H848" s="64" t="s">
        <v>491</v>
      </c>
      <c r="I848" s="60">
        <v>2017</v>
      </c>
      <c r="J848" s="60">
        <v>154</v>
      </c>
      <c r="K848" s="60">
        <v>8</v>
      </c>
      <c r="L848" s="61">
        <v>5.1948051948051951E-2</v>
      </c>
      <c r="M848" s="61" t="s">
        <v>491</v>
      </c>
      <c r="N848" s="64">
        <f t="shared" si="28"/>
        <v>6999.8737043341334</v>
      </c>
      <c r="O848" s="56">
        <v>44203</v>
      </c>
      <c r="P848" s="56">
        <f t="shared" si="29"/>
        <v>44185</v>
      </c>
      <c r="Q848" s="56">
        <f t="shared" si="30"/>
        <v>44198</v>
      </c>
    </row>
    <row r="849" spans="1:17" hidden="1" x14ac:dyDescent="0.35">
      <c r="A849" s="49" t="s">
        <v>797</v>
      </c>
      <c r="B849" s="60" t="s">
        <v>467</v>
      </c>
      <c r="C849" s="58">
        <v>13408.0042293721</v>
      </c>
      <c r="D849" s="60">
        <v>395</v>
      </c>
      <c r="E849" s="60">
        <v>85</v>
      </c>
      <c r="F849" s="59">
        <v>45.282120049815184</v>
      </c>
      <c r="G849" s="59" t="s">
        <v>436</v>
      </c>
      <c r="H849" s="64" t="s">
        <v>491</v>
      </c>
      <c r="I849" s="60">
        <v>14669</v>
      </c>
      <c r="J849" s="60">
        <v>1627</v>
      </c>
      <c r="K849" s="60">
        <v>93</v>
      </c>
      <c r="L849" s="61">
        <v>5.7160417947141981E-2</v>
      </c>
      <c r="M849" s="61" t="s">
        <v>491</v>
      </c>
      <c r="N849" s="64">
        <f t="shared" si="28"/>
        <v>12134.542711702239</v>
      </c>
      <c r="O849" s="56">
        <v>44203</v>
      </c>
      <c r="P849" s="56">
        <f t="shared" si="29"/>
        <v>44185</v>
      </c>
      <c r="Q849" s="56">
        <f t="shared" si="30"/>
        <v>44198</v>
      </c>
    </row>
    <row r="850" spans="1:17" hidden="1" x14ac:dyDescent="0.35">
      <c r="A850" s="49" t="s">
        <v>796</v>
      </c>
      <c r="B850" s="60" t="s">
        <v>460</v>
      </c>
      <c r="C850" s="58">
        <v>13670.424629515401</v>
      </c>
      <c r="D850" s="60">
        <v>545</v>
      </c>
      <c r="E850" s="60">
        <v>127</v>
      </c>
      <c r="F850" s="59">
        <v>66.35805995259814</v>
      </c>
      <c r="G850" s="59" t="s">
        <v>436</v>
      </c>
      <c r="H850" s="64" t="s">
        <v>491</v>
      </c>
      <c r="I850" s="60">
        <v>16304</v>
      </c>
      <c r="J850" s="60">
        <v>1724</v>
      </c>
      <c r="K850" s="60">
        <v>136</v>
      </c>
      <c r="L850" s="61">
        <v>7.8886310904872387E-2</v>
      </c>
      <c r="M850" s="61" t="s">
        <v>491</v>
      </c>
      <c r="N850" s="64">
        <f t="shared" si="28"/>
        <v>12611.166417448099</v>
      </c>
      <c r="O850" s="56">
        <v>44203</v>
      </c>
      <c r="P850" s="56">
        <f t="shared" si="29"/>
        <v>44185</v>
      </c>
      <c r="Q850" s="56">
        <f t="shared" si="30"/>
        <v>44198</v>
      </c>
    </row>
    <row r="851" spans="1:17" hidden="1" x14ac:dyDescent="0.35">
      <c r="A851" s="49" t="s">
        <v>795</v>
      </c>
      <c r="B851" s="60" t="s">
        <v>460</v>
      </c>
      <c r="C851" s="58">
        <v>11367.9661478833</v>
      </c>
      <c r="D851" s="60">
        <v>456</v>
      </c>
      <c r="E851" s="60">
        <v>88</v>
      </c>
      <c r="F851" s="59">
        <v>55.293217836373287</v>
      </c>
      <c r="G851" s="59" t="s">
        <v>436</v>
      </c>
      <c r="H851" s="64" t="s">
        <v>472</v>
      </c>
      <c r="I851" s="60">
        <v>10500</v>
      </c>
      <c r="J851" s="60">
        <v>993</v>
      </c>
      <c r="K851" s="60">
        <v>94</v>
      </c>
      <c r="L851" s="61">
        <v>9.4662638469284993E-2</v>
      </c>
      <c r="M851" s="61" t="s">
        <v>491</v>
      </c>
      <c r="N851" s="64">
        <f t="shared" si="28"/>
        <v>8735.0717541052436</v>
      </c>
      <c r="O851" s="56">
        <v>44203</v>
      </c>
      <c r="P851" s="56">
        <f t="shared" si="29"/>
        <v>44185</v>
      </c>
      <c r="Q851" s="56">
        <f t="shared" si="30"/>
        <v>44198</v>
      </c>
    </row>
    <row r="852" spans="1:17" hidden="1" x14ac:dyDescent="0.35">
      <c r="A852" s="49" t="s">
        <v>794</v>
      </c>
      <c r="B852" s="60" t="s">
        <v>458</v>
      </c>
      <c r="C852" s="58">
        <v>8589.0085575090106</v>
      </c>
      <c r="D852" s="60">
        <v>332</v>
      </c>
      <c r="E852" s="60">
        <v>58</v>
      </c>
      <c r="F852" s="59">
        <v>48.23440464773104</v>
      </c>
      <c r="G852" s="59" t="s">
        <v>436</v>
      </c>
      <c r="H852" s="64" t="s">
        <v>491</v>
      </c>
      <c r="I852" s="60">
        <v>8682</v>
      </c>
      <c r="J852" s="60">
        <v>922</v>
      </c>
      <c r="K852" s="60">
        <v>61</v>
      </c>
      <c r="L852" s="61">
        <v>6.6160520607375276E-2</v>
      </c>
      <c r="M852" s="61" t="s">
        <v>491</v>
      </c>
      <c r="N852" s="64">
        <f t="shared" si="28"/>
        <v>10734.649917119177</v>
      </c>
      <c r="O852" s="56">
        <v>44203</v>
      </c>
      <c r="P852" s="56">
        <f t="shared" si="29"/>
        <v>44185</v>
      </c>
      <c r="Q852" s="56">
        <f t="shared" si="30"/>
        <v>44198</v>
      </c>
    </row>
    <row r="853" spans="1:17" hidden="1" x14ac:dyDescent="0.35">
      <c r="A853" s="49" t="s">
        <v>793</v>
      </c>
      <c r="B853" s="60" t="s">
        <v>470</v>
      </c>
      <c r="C853" s="58">
        <v>3024.3155479434299</v>
      </c>
      <c r="D853" s="60">
        <v>70</v>
      </c>
      <c r="E853" s="60">
        <v>17</v>
      </c>
      <c r="F853" s="59">
        <v>40.150761223029221</v>
      </c>
      <c r="G853" s="59" t="s">
        <v>440</v>
      </c>
      <c r="H853" s="64" t="s">
        <v>491</v>
      </c>
      <c r="I853" s="60">
        <v>2782</v>
      </c>
      <c r="J853" s="60">
        <v>317</v>
      </c>
      <c r="K853" s="60">
        <v>18</v>
      </c>
      <c r="L853" s="61">
        <v>5.6782334384858045E-2</v>
      </c>
      <c r="M853" s="61" t="s">
        <v>491</v>
      </c>
      <c r="N853" s="64">
        <f t="shared" si="28"/>
        <v>10481.710488694333</v>
      </c>
      <c r="O853" s="56">
        <v>44203</v>
      </c>
      <c r="P853" s="56">
        <f t="shared" si="29"/>
        <v>44185</v>
      </c>
      <c r="Q853" s="56">
        <f t="shared" si="30"/>
        <v>44198</v>
      </c>
    </row>
    <row r="854" spans="1:17" hidden="1" x14ac:dyDescent="0.35">
      <c r="A854" s="49" t="s">
        <v>792</v>
      </c>
      <c r="B854" s="60" t="s">
        <v>467</v>
      </c>
      <c r="C854" s="58">
        <v>87731.066584843502</v>
      </c>
      <c r="D854" s="60">
        <v>14253</v>
      </c>
      <c r="E854" s="60">
        <v>1608</v>
      </c>
      <c r="F854" s="59">
        <v>130.91957880856958</v>
      </c>
      <c r="G854" s="59" t="s">
        <v>436</v>
      </c>
      <c r="H854" s="64" t="s">
        <v>491</v>
      </c>
      <c r="I854" s="60">
        <v>138537</v>
      </c>
      <c r="J854" s="60">
        <v>10680</v>
      </c>
      <c r="K854" s="60">
        <v>2111</v>
      </c>
      <c r="L854" s="61">
        <v>0.19765917602996255</v>
      </c>
      <c r="M854" s="61" t="s">
        <v>491</v>
      </c>
      <c r="N854" s="64">
        <f t="shared" si="28"/>
        <v>12173.566805632665</v>
      </c>
      <c r="O854" s="56">
        <v>44203</v>
      </c>
      <c r="P854" s="56">
        <f t="shared" si="29"/>
        <v>44185</v>
      </c>
      <c r="Q854" s="56">
        <f t="shared" si="30"/>
        <v>44198</v>
      </c>
    </row>
    <row r="855" spans="1:17" hidden="1" x14ac:dyDescent="0.35">
      <c r="A855" s="49" t="s">
        <v>791</v>
      </c>
      <c r="B855" s="60" t="s">
        <v>470</v>
      </c>
      <c r="C855" s="58">
        <v>5830.1502088339003</v>
      </c>
      <c r="D855" s="60">
        <v>181</v>
      </c>
      <c r="E855" s="60">
        <v>50</v>
      </c>
      <c r="F855" s="59">
        <v>61.257916923257106</v>
      </c>
      <c r="G855" s="59" t="s">
        <v>436</v>
      </c>
      <c r="H855" s="64" t="s">
        <v>472</v>
      </c>
      <c r="I855" s="60">
        <v>6198</v>
      </c>
      <c r="J855" s="60">
        <v>745</v>
      </c>
      <c r="K855" s="60">
        <v>74</v>
      </c>
      <c r="L855" s="61">
        <v>9.9328859060402688E-2</v>
      </c>
      <c r="M855" s="61" t="s">
        <v>491</v>
      </c>
      <c r="N855" s="64">
        <f t="shared" si="28"/>
        <v>12778.401470191433</v>
      </c>
      <c r="O855" s="56">
        <v>44203</v>
      </c>
      <c r="P855" s="56">
        <f t="shared" si="29"/>
        <v>44185</v>
      </c>
      <c r="Q855" s="56">
        <f t="shared" si="30"/>
        <v>44198</v>
      </c>
    </row>
    <row r="856" spans="1:17" hidden="1" x14ac:dyDescent="0.35">
      <c r="A856" s="49" t="s">
        <v>790</v>
      </c>
      <c r="B856" s="60" t="s">
        <v>458</v>
      </c>
      <c r="C856" s="58">
        <v>11263.703785563999</v>
      </c>
      <c r="D856" s="60">
        <v>619</v>
      </c>
      <c r="E856" s="60">
        <v>93</v>
      </c>
      <c r="F856" s="59">
        <v>58.975779808511014</v>
      </c>
      <c r="G856" s="59" t="s">
        <v>436</v>
      </c>
      <c r="H856" s="64" t="s">
        <v>476</v>
      </c>
      <c r="I856" s="60">
        <v>13666</v>
      </c>
      <c r="J856" s="60">
        <v>1148</v>
      </c>
      <c r="K856" s="60">
        <v>106</v>
      </c>
      <c r="L856" s="61">
        <v>9.2334494773519168E-2</v>
      </c>
      <c r="M856" s="61" t="s">
        <v>491</v>
      </c>
      <c r="N856" s="64">
        <f t="shared" si="28"/>
        <v>10192.029387982677</v>
      </c>
      <c r="O856" s="56">
        <v>44203</v>
      </c>
      <c r="P856" s="56">
        <f t="shared" si="29"/>
        <v>44185</v>
      </c>
      <c r="Q856" s="56">
        <f t="shared" si="30"/>
        <v>44198</v>
      </c>
    </row>
    <row r="857" spans="1:17" hidden="1" x14ac:dyDescent="0.35">
      <c r="A857" s="49" t="s">
        <v>789</v>
      </c>
      <c r="B857" s="60" t="s">
        <v>470</v>
      </c>
      <c r="C857" s="58">
        <v>4832.7731345598404</v>
      </c>
      <c r="D857" s="60">
        <v>145</v>
      </c>
      <c r="E857" s="60">
        <v>19</v>
      </c>
      <c r="F857" s="59">
        <v>28.082072535905688</v>
      </c>
      <c r="G857" s="59" t="s">
        <v>440</v>
      </c>
      <c r="H857" s="64" t="s">
        <v>491</v>
      </c>
      <c r="I857" s="60">
        <v>7413</v>
      </c>
      <c r="J857" s="60">
        <v>901</v>
      </c>
      <c r="K857" s="60">
        <v>21</v>
      </c>
      <c r="L857" s="61">
        <v>2.3307436182019976E-2</v>
      </c>
      <c r="M857" s="61" t="s">
        <v>491</v>
      </c>
      <c r="N857" s="64">
        <f t="shared" si="28"/>
        <v>18643.540156206014</v>
      </c>
      <c r="O857" s="56">
        <v>44203</v>
      </c>
      <c r="P857" s="56">
        <f t="shared" si="29"/>
        <v>44185</v>
      </c>
      <c r="Q857" s="56">
        <f t="shared" si="30"/>
        <v>44198</v>
      </c>
    </row>
    <row r="858" spans="1:17" hidden="1" x14ac:dyDescent="0.35">
      <c r="A858" s="49" t="s">
        <v>788</v>
      </c>
      <c r="B858" s="60" t="s">
        <v>458</v>
      </c>
      <c r="C858" s="58">
        <v>40376.577641466603</v>
      </c>
      <c r="D858" s="60">
        <v>3124</v>
      </c>
      <c r="E858" s="60">
        <v>555</v>
      </c>
      <c r="F858" s="59">
        <v>98.182806613466099</v>
      </c>
      <c r="G858" s="59" t="s">
        <v>436</v>
      </c>
      <c r="H858" s="64" t="s">
        <v>491</v>
      </c>
      <c r="I858" s="60">
        <v>49585</v>
      </c>
      <c r="J858" s="60">
        <v>4858</v>
      </c>
      <c r="K858" s="60">
        <v>613</v>
      </c>
      <c r="L858" s="61">
        <v>0.12618361465623715</v>
      </c>
      <c r="M858" s="61" t="s">
        <v>491</v>
      </c>
      <c r="N858" s="64">
        <f t="shared" si="28"/>
        <v>12031.728006117217</v>
      </c>
      <c r="O858" s="56">
        <v>44203</v>
      </c>
      <c r="P858" s="56">
        <f t="shared" si="29"/>
        <v>44185</v>
      </c>
      <c r="Q858" s="56">
        <f t="shared" si="30"/>
        <v>44198</v>
      </c>
    </row>
    <row r="859" spans="1:17" hidden="1" x14ac:dyDescent="0.35">
      <c r="A859" s="49" t="s">
        <v>787</v>
      </c>
      <c r="B859" s="60" t="s">
        <v>466</v>
      </c>
      <c r="C859" s="58">
        <v>2026.1602306654599</v>
      </c>
      <c r="D859" s="60">
        <v>21</v>
      </c>
      <c r="E859" s="60" t="s">
        <v>504</v>
      </c>
      <c r="F859" s="59">
        <v>7.0506340364909699</v>
      </c>
      <c r="G859" s="65" t="s">
        <v>446</v>
      </c>
      <c r="H859" s="64" t="s">
        <v>472</v>
      </c>
      <c r="I859" s="60">
        <v>3169</v>
      </c>
      <c r="J859" s="60">
        <v>234</v>
      </c>
      <c r="K859" s="60">
        <v>3</v>
      </c>
      <c r="L859" s="61">
        <v>1.282051282051282E-2</v>
      </c>
      <c r="M859" s="61" t="s">
        <v>472</v>
      </c>
      <c r="N859" s="64">
        <f t="shared" si="28"/>
        <v>11548.938551772208</v>
      </c>
      <c r="O859" s="56">
        <v>44203</v>
      </c>
      <c r="P859" s="56">
        <f t="shared" si="29"/>
        <v>44185</v>
      </c>
      <c r="Q859" s="56">
        <f t="shared" si="30"/>
        <v>44198</v>
      </c>
    </row>
    <row r="860" spans="1:17" hidden="1" x14ac:dyDescent="0.35">
      <c r="A860" s="49" t="s">
        <v>786</v>
      </c>
      <c r="B860" s="60" t="s">
        <v>463</v>
      </c>
      <c r="C860" s="58">
        <v>34080.2247325719</v>
      </c>
      <c r="D860" s="60">
        <v>737</v>
      </c>
      <c r="E860" s="60">
        <v>103</v>
      </c>
      <c r="F860" s="59">
        <v>21.587718141163919</v>
      </c>
      <c r="G860" s="59" t="s">
        <v>440</v>
      </c>
      <c r="H860" s="64" t="s">
        <v>472</v>
      </c>
      <c r="I860" s="60">
        <v>37284</v>
      </c>
      <c r="J860" s="60">
        <v>3318</v>
      </c>
      <c r="K860" s="60">
        <v>128</v>
      </c>
      <c r="L860" s="61">
        <v>3.8577456298975285E-2</v>
      </c>
      <c r="M860" s="61" t="s">
        <v>491</v>
      </c>
      <c r="N860" s="64">
        <f t="shared" si="28"/>
        <v>9735.8512921684105</v>
      </c>
      <c r="O860" s="56">
        <v>44203</v>
      </c>
      <c r="P860" s="56">
        <f t="shared" si="29"/>
        <v>44185</v>
      </c>
      <c r="Q860" s="56">
        <f t="shared" si="30"/>
        <v>44198</v>
      </c>
    </row>
    <row r="861" spans="1:17" hidden="1" x14ac:dyDescent="0.35">
      <c r="A861" s="49" t="s">
        <v>785</v>
      </c>
      <c r="B861" s="60" t="s">
        <v>466</v>
      </c>
      <c r="C861" s="58">
        <v>611.63523157592294</v>
      </c>
      <c r="D861" s="60" t="s">
        <v>504</v>
      </c>
      <c r="E861" s="60">
        <v>0</v>
      </c>
      <c r="F861" s="59">
        <v>0</v>
      </c>
      <c r="G861" s="65" t="s">
        <v>446</v>
      </c>
      <c r="H861" s="64" t="s">
        <v>476</v>
      </c>
      <c r="I861" s="60">
        <v>179</v>
      </c>
      <c r="J861" s="60">
        <v>12</v>
      </c>
      <c r="K861" s="60">
        <v>0</v>
      </c>
      <c r="L861" s="61">
        <v>0</v>
      </c>
      <c r="M861" s="61" t="s">
        <v>476</v>
      </c>
      <c r="N861" s="64">
        <f t="shared" si="28"/>
        <v>1961.9536907776098</v>
      </c>
      <c r="O861" s="56">
        <v>44203</v>
      </c>
      <c r="P861" s="56">
        <f t="shared" si="29"/>
        <v>44185</v>
      </c>
      <c r="Q861" s="56">
        <f t="shared" si="30"/>
        <v>44198</v>
      </c>
    </row>
    <row r="862" spans="1:17" hidden="1" x14ac:dyDescent="0.35">
      <c r="A862" s="49" t="s">
        <v>784</v>
      </c>
      <c r="B862" s="60" t="s">
        <v>463</v>
      </c>
      <c r="C862" s="58">
        <v>8696.8122222217498</v>
      </c>
      <c r="D862" s="60">
        <v>119</v>
      </c>
      <c r="E862" s="60">
        <v>23</v>
      </c>
      <c r="F862" s="59">
        <v>18.890337066947122</v>
      </c>
      <c r="G862" s="59" t="s">
        <v>440</v>
      </c>
      <c r="H862" s="64" t="s">
        <v>491</v>
      </c>
      <c r="I862" s="60">
        <v>7864</v>
      </c>
      <c r="J862" s="60">
        <v>728</v>
      </c>
      <c r="K862" s="60">
        <v>33</v>
      </c>
      <c r="L862" s="61">
        <v>4.5329670329670328E-2</v>
      </c>
      <c r="M862" s="61" t="s">
        <v>491</v>
      </c>
      <c r="N862" s="64">
        <f t="shared" si="28"/>
        <v>8370.8832776663057</v>
      </c>
      <c r="O862" s="56">
        <v>44203</v>
      </c>
      <c r="P862" s="56">
        <f t="shared" si="29"/>
        <v>44185</v>
      </c>
      <c r="Q862" s="56">
        <f t="shared" si="30"/>
        <v>44198</v>
      </c>
    </row>
    <row r="863" spans="1:17" hidden="1" x14ac:dyDescent="0.35">
      <c r="A863" s="49" t="s">
        <v>783</v>
      </c>
      <c r="B863" s="60" t="s">
        <v>463</v>
      </c>
      <c r="C863" s="58">
        <v>9756.4222031515692</v>
      </c>
      <c r="D863" s="60">
        <v>326</v>
      </c>
      <c r="E863" s="60">
        <v>45</v>
      </c>
      <c r="F863" s="59">
        <v>32.945332288381479</v>
      </c>
      <c r="G863" s="59" t="s">
        <v>436</v>
      </c>
      <c r="H863" s="64" t="s">
        <v>491</v>
      </c>
      <c r="I863" s="60">
        <v>11331</v>
      </c>
      <c r="J863" s="60">
        <v>1108</v>
      </c>
      <c r="K863" s="60">
        <v>47</v>
      </c>
      <c r="L863" s="61">
        <v>4.2418772563176894E-2</v>
      </c>
      <c r="M863" s="61" t="s">
        <v>491</v>
      </c>
      <c r="N863" s="64">
        <f t="shared" si="28"/>
        <v>11356.622099052747</v>
      </c>
      <c r="O863" s="56">
        <v>44203</v>
      </c>
      <c r="P863" s="56">
        <f t="shared" si="29"/>
        <v>44185</v>
      </c>
      <c r="Q863" s="56">
        <f t="shared" si="30"/>
        <v>44198</v>
      </c>
    </row>
    <row r="864" spans="1:17" hidden="1" x14ac:dyDescent="0.35">
      <c r="A864" s="49" t="s">
        <v>782</v>
      </c>
      <c r="B864" s="60" t="s">
        <v>465</v>
      </c>
      <c r="C864" s="58">
        <v>15406.425291514101</v>
      </c>
      <c r="D864" s="60">
        <v>703</v>
      </c>
      <c r="E864" s="60">
        <v>133</v>
      </c>
      <c r="F864" s="59">
        <v>61.662584410366925</v>
      </c>
      <c r="G864" s="59" t="s">
        <v>436</v>
      </c>
      <c r="H864" s="64" t="s">
        <v>472</v>
      </c>
      <c r="I864" s="60">
        <v>22558</v>
      </c>
      <c r="J864" s="60">
        <v>2340</v>
      </c>
      <c r="K864" s="60">
        <v>161</v>
      </c>
      <c r="L864" s="61">
        <v>6.8803418803418809E-2</v>
      </c>
      <c r="M864" s="61" t="s">
        <v>491</v>
      </c>
      <c r="N864" s="64">
        <f t="shared" si="28"/>
        <v>15188.468160027222</v>
      </c>
      <c r="O864" s="56">
        <v>44203</v>
      </c>
      <c r="P864" s="56">
        <f t="shared" si="29"/>
        <v>44185</v>
      </c>
      <c r="Q864" s="56">
        <f t="shared" si="30"/>
        <v>44198</v>
      </c>
    </row>
    <row r="865" spans="1:17" hidden="1" x14ac:dyDescent="0.35">
      <c r="A865" s="49" t="s">
        <v>781</v>
      </c>
      <c r="B865" s="60" t="s">
        <v>463</v>
      </c>
      <c r="C865" s="58">
        <v>116142.925799655</v>
      </c>
      <c r="D865" s="60">
        <v>11134</v>
      </c>
      <c r="E865" s="60">
        <v>1281</v>
      </c>
      <c r="F865" s="59">
        <v>78.782241251470012</v>
      </c>
      <c r="G865" s="59" t="s">
        <v>436</v>
      </c>
      <c r="H865" s="64" t="s">
        <v>472</v>
      </c>
      <c r="I865" s="60">
        <v>158654</v>
      </c>
      <c r="J865" s="60">
        <v>14726</v>
      </c>
      <c r="K865" s="60">
        <v>1495</v>
      </c>
      <c r="L865" s="61">
        <v>0.10152111910905881</v>
      </c>
      <c r="M865" s="61" t="s">
        <v>472</v>
      </c>
      <c r="N865" s="64">
        <f t="shared" si="28"/>
        <v>12679.205296930571</v>
      </c>
      <c r="O865" s="56">
        <v>44203</v>
      </c>
      <c r="P865" s="56">
        <f t="shared" si="29"/>
        <v>44185</v>
      </c>
      <c r="Q865" s="56">
        <f t="shared" si="30"/>
        <v>44198</v>
      </c>
    </row>
    <row r="866" spans="1:17" hidden="1" x14ac:dyDescent="0.35">
      <c r="A866" s="49" t="s">
        <v>780</v>
      </c>
      <c r="B866" s="60" t="s">
        <v>465</v>
      </c>
      <c r="C866" s="58">
        <v>20714.095533973501</v>
      </c>
      <c r="D866" s="60">
        <v>1184</v>
      </c>
      <c r="E866" s="60">
        <v>220</v>
      </c>
      <c r="F866" s="59">
        <v>75.862765470558315</v>
      </c>
      <c r="G866" s="59" t="s">
        <v>436</v>
      </c>
      <c r="H866" s="64" t="s">
        <v>472</v>
      </c>
      <c r="I866" s="60">
        <v>24815</v>
      </c>
      <c r="J866" s="60">
        <v>2684</v>
      </c>
      <c r="K866" s="60">
        <v>263</v>
      </c>
      <c r="L866" s="61">
        <v>9.7988077496274223E-2</v>
      </c>
      <c r="M866" s="61" t="s">
        <v>472</v>
      </c>
      <c r="N866" s="64">
        <f t="shared" si="28"/>
        <v>12957.360342371363</v>
      </c>
      <c r="O866" s="56">
        <v>44203</v>
      </c>
      <c r="P866" s="56">
        <f t="shared" si="29"/>
        <v>44185</v>
      </c>
      <c r="Q866" s="56">
        <f t="shared" si="30"/>
        <v>44198</v>
      </c>
    </row>
    <row r="867" spans="1:17" hidden="1" x14ac:dyDescent="0.35">
      <c r="A867" s="49" t="s">
        <v>779</v>
      </c>
      <c r="B867" s="60" t="s">
        <v>458</v>
      </c>
      <c r="C867" s="58">
        <v>10418.392432463201</v>
      </c>
      <c r="D867" s="60">
        <v>394</v>
      </c>
      <c r="E867" s="60">
        <v>68</v>
      </c>
      <c r="F867" s="59">
        <v>46.620847588810712</v>
      </c>
      <c r="G867" s="59" t="s">
        <v>436</v>
      </c>
      <c r="H867" s="64" t="s">
        <v>491</v>
      </c>
      <c r="I867" s="60">
        <v>10262</v>
      </c>
      <c r="J867" s="60">
        <v>859</v>
      </c>
      <c r="K867" s="60">
        <v>74</v>
      </c>
      <c r="L867" s="61">
        <v>8.6146682188591381E-2</v>
      </c>
      <c r="M867" s="61" t="s">
        <v>491</v>
      </c>
      <c r="N867" s="64">
        <f t="shared" si="28"/>
        <v>8245.0340162211414</v>
      </c>
      <c r="O867" s="56">
        <v>44203</v>
      </c>
      <c r="P867" s="56">
        <f t="shared" si="29"/>
        <v>44185</v>
      </c>
      <c r="Q867" s="56">
        <f t="shared" si="30"/>
        <v>44198</v>
      </c>
    </row>
    <row r="868" spans="1:17" hidden="1" x14ac:dyDescent="0.35">
      <c r="A868" s="49" t="s">
        <v>778</v>
      </c>
      <c r="B868" s="60" t="s">
        <v>467</v>
      </c>
      <c r="C868" s="58">
        <v>100824.306406576</v>
      </c>
      <c r="D868" s="60">
        <v>11776</v>
      </c>
      <c r="E868" s="60">
        <v>1406</v>
      </c>
      <c r="F868" s="59">
        <v>99.607500421169519</v>
      </c>
      <c r="G868" s="59" t="s">
        <v>436</v>
      </c>
      <c r="H868" s="64" t="s">
        <v>472</v>
      </c>
      <c r="I868" s="60">
        <v>134280</v>
      </c>
      <c r="J868" s="60">
        <v>11860</v>
      </c>
      <c r="K868" s="60">
        <v>1735</v>
      </c>
      <c r="L868" s="61">
        <v>0.14629005059021921</v>
      </c>
      <c r="M868" s="61" t="s">
        <v>491</v>
      </c>
      <c r="N868" s="64">
        <f t="shared" si="28"/>
        <v>11763.03653622403</v>
      </c>
      <c r="O868" s="56">
        <v>44203</v>
      </c>
      <c r="P868" s="56">
        <f t="shared" si="29"/>
        <v>44185</v>
      </c>
      <c r="Q868" s="56">
        <f t="shared" si="30"/>
        <v>44198</v>
      </c>
    </row>
    <row r="869" spans="1:17" hidden="1" x14ac:dyDescent="0.35">
      <c r="A869" s="49" t="s">
        <v>777</v>
      </c>
      <c r="B869" s="60" t="s">
        <v>467</v>
      </c>
      <c r="C869" s="58">
        <v>11593.289720794701</v>
      </c>
      <c r="D869" s="60">
        <v>749</v>
      </c>
      <c r="E869" s="60">
        <v>137</v>
      </c>
      <c r="F869" s="59">
        <v>84.408433856024544</v>
      </c>
      <c r="G869" s="59" t="s">
        <v>436</v>
      </c>
      <c r="H869" s="64" t="s">
        <v>472</v>
      </c>
      <c r="I869" s="60">
        <v>17593</v>
      </c>
      <c r="J869" s="60">
        <v>2149</v>
      </c>
      <c r="K869" s="60">
        <v>152</v>
      </c>
      <c r="L869" s="61">
        <v>7.0730572359236854E-2</v>
      </c>
      <c r="M869" s="61" t="s">
        <v>472</v>
      </c>
      <c r="N869" s="64">
        <f t="shared" si="28"/>
        <v>18536.58497074711</v>
      </c>
      <c r="O869" s="56">
        <v>44203</v>
      </c>
      <c r="P869" s="56">
        <f t="shared" si="29"/>
        <v>44185</v>
      </c>
      <c r="Q869" s="56">
        <f t="shared" si="30"/>
        <v>44198</v>
      </c>
    </row>
    <row r="870" spans="1:17" hidden="1" x14ac:dyDescent="0.35">
      <c r="A870" s="49" t="s">
        <v>776</v>
      </c>
      <c r="B870" s="60" t="s">
        <v>463</v>
      </c>
      <c r="C870" s="58">
        <v>67654.360942971107</v>
      </c>
      <c r="D870" s="60">
        <v>4362</v>
      </c>
      <c r="E870" s="60">
        <v>629</v>
      </c>
      <c r="F870" s="59">
        <v>66.408980592461333</v>
      </c>
      <c r="G870" s="59" t="s">
        <v>436</v>
      </c>
      <c r="H870" s="64" t="s">
        <v>491</v>
      </c>
      <c r="I870" s="60">
        <v>89326</v>
      </c>
      <c r="J870" s="60">
        <v>7869</v>
      </c>
      <c r="K870" s="60">
        <v>746</v>
      </c>
      <c r="L870" s="61">
        <v>9.4802389121870625E-2</v>
      </c>
      <c r="M870" s="61" t="s">
        <v>491</v>
      </c>
      <c r="N870" s="64">
        <f t="shared" si="28"/>
        <v>11631.179262240217</v>
      </c>
      <c r="O870" s="56">
        <v>44203</v>
      </c>
      <c r="P870" s="56">
        <f t="shared" si="29"/>
        <v>44185</v>
      </c>
      <c r="Q870" s="56">
        <f t="shared" si="30"/>
        <v>44198</v>
      </c>
    </row>
    <row r="871" spans="1:17" hidden="1" x14ac:dyDescent="0.35">
      <c r="A871" s="49" t="s">
        <v>775</v>
      </c>
      <c r="B871" s="60" t="s">
        <v>467</v>
      </c>
      <c r="C871" s="58">
        <v>4899.3351278783603</v>
      </c>
      <c r="D871" s="60">
        <v>130</v>
      </c>
      <c r="E871" s="60">
        <v>28</v>
      </c>
      <c r="F871" s="59">
        <v>40.821865575586642</v>
      </c>
      <c r="G871" s="59" t="s">
        <v>436</v>
      </c>
      <c r="H871" s="64" t="s">
        <v>472</v>
      </c>
      <c r="I871" s="60">
        <v>6357</v>
      </c>
      <c r="J871" s="60">
        <v>1171</v>
      </c>
      <c r="K871" s="60">
        <v>29</v>
      </c>
      <c r="L871" s="61">
        <v>2.4765157984628524E-2</v>
      </c>
      <c r="M871" s="61" t="s">
        <v>476</v>
      </c>
      <c r="N871" s="64">
        <f t="shared" si="28"/>
        <v>23901.202294505976</v>
      </c>
      <c r="O871" s="56">
        <v>44203</v>
      </c>
      <c r="P871" s="56">
        <f t="shared" si="29"/>
        <v>44185</v>
      </c>
      <c r="Q871" s="56">
        <f t="shared" si="30"/>
        <v>44198</v>
      </c>
    </row>
    <row r="872" spans="1:17" hidden="1" x14ac:dyDescent="0.35">
      <c r="A872" s="49" t="s">
        <v>774</v>
      </c>
      <c r="B872" s="60" t="s">
        <v>469</v>
      </c>
      <c r="C872" s="58">
        <v>23630.587330045601</v>
      </c>
      <c r="D872" s="60">
        <v>912</v>
      </c>
      <c r="E872" s="60">
        <v>194</v>
      </c>
      <c r="F872" s="59">
        <v>58.640704370152932</v>
      </c>
      <c r="G872" s="59" t="s">
        <v>436</v>
      </c>
      <c r="H872" s="64" t="s">
        <v>491</v>
      </c>
      <c r="I872" s="60">
        <v>24977</v>
      </c>
      <c r="J872" s="60">
        <v>2383</v>
      </c>
      <c r="K872" s="60">
        <v>209</v>
      </c>
      <c r="L872" s="61">
        <v>8.7704574066302984E-2</v>
      </c>
      <c r="M872" s="61" t="s">
        <v>491</v>
      </c>
      <c r="N872" s="64">
        <f t="shared" si="28"/>
        <v>10084.387521634239</v>
      </c>
      <c r="O872" s="56">
        <v>44203</v>
      </c>
      <c r="P872" s="56">
        <f t="shared" si="29"/>
        <v>44185</v>
      </c>
      <c r="Q872" s="56">
        <f t="shared" si="30"/>
        <v>44198</v>
      </c>
    </row>
    <row r="873" spans="1:17" hidden="1" x14ac:dyDescent="0.35">
      <c r="A873" s="49" t="s">
        <v>773</v>
      </c>
      <c r="B873" s="60" t="s">
        <v>467</v>
      </c>
      <c r="C873" s="58">
        <v>19036.1847708721</v>
      </c>
      <c r="D873" s="60">
        <v>770</v>
      </c>
      <c r="E873" s="60">
        <v>148</v>
      </c>
      <c r="F873" s="59">
        <v>55.533336635838218</v>
      </c>
      <c r="G873" s="59" t="s">
        <v>440</v>
      </c>
      <c r="H873" s="64" t="s">
        <v>491</v>
      </c>
      <c r="I873" s="60">
        <v>26853</v>
      </c>
      <c r="J873" s="60">
        <v>3673</v>
      </c>
      <c r="K873" s="60">
        <v>176</v>
      </c>
      <c r="L873" s="61">
        <v>4.791723386877212E-2</v>
      </c>
      <c r="M873" s="61" t="s">
        <v>491</v>
      </c>
      <c r="N873" s="64">
        <f t="shared" si="28"/>
        <v>19294.832678973464</v>
      </c>
      <c r="O873" s="56">
        <v>44203</v>
      </c>
      <c r="P873" s="56">
        <f t="shared" si="29"/>
        <v>44185</v>
      </c>
      <c r="Q873" s="56">
        <f t="shared" si="30"/>
        <v>44198</v>
      </c>
    </row>
    <row r="874" spans="1:17" hidden="1" x14ac:dyDescent="0.35">
      <c r="A874" s="49" t="s">
        <v>772</v>
      </c>
      <c r="B874" s="60" t="s">
        <v>460</v>
      </c>
      <c r="C874" s="58">
        <v>4597.5251554699198</v>
      </c>
      <c r="D874" s="60">
        <v>209</v>
      </c>
      <c r="E874" s="60">
        <v>38</v>
      </c>
      <c r="F874" s="59">
        <v>59.037974181748304</v>
      </c>
      <c r="G874" s="59" t="s">
        <v>436</v>
      </c>
      <c r="H874" s="64" t="s">
        <v>491</v>
      </c>
      <c r="I874" s="60">
        <v>11155</v>
      </c>
      <c r="J874" s="60">
        <v>582</v>
      </c>
      <c r="K874" s="60">
        <v>44</v>
      </c>
      <c r="L874" s="61">
        <v>7.560137457044673E-2</v>
      </c>
      <c r="M874" s="61" t="s">
        <v>491</v>
      </c>
      <c r="N874" s="64">
        <f t="shared" si="28"/>
        <v>12658.984569286449</v>
      </c>
      <c r="O874" s="56">
        <v>44203</v>
      </c>
      <c r="P874" s="56">
        <f t="shared" si="29"/>
        <v>44185</v>
      </c>
      <c r="Q874" s="56">
        <f t="shared" si="30"/>
        <v>44198</v>
      </c>
    </row>
    <row r="875" spans="1:17" hidden="1" x14ac:dyDescent="0.35">
      <c r="A875" s="49" t="s">
        <v>771</v>
      </c>
      <c r="B875" s="60" t="s">
        <v>463</v>
      </c>
      <c r="C875" s="58">
        <v>43615.198490032897</v>
      </c>
      <c r="D875" s="60">
        <v>3110</v>
      </c>
      <c r="E875" s="60">
        <v>401</v>
      </c>
      <c r="F875" s="59">
        <v>65.671734015844763</v>
      </c>
      <c r="G875" s="59" t="s">
        <v>436</v>
      </c>
      <c r="H875" s="64" t="s">
        <v>491</v>
      </c>
      <c r="I875" s="60">
        <v>57293</v>
      </c>
      <c r="J875" s="60">
        <v>4618</v>
      </c>
      <c r="K875" s="60">
        <v>448</v>
      </c>
      <c r="L875" s="61">
        <v>9.701169337375487E-2</v>
      </c>
      <c r="M875" s="61" t="s">
        <v>491</v>
      </c>
      <c r="N875" s="64">
        <f t="shared" si="28"/>
        <v>10588.052238385026</v>
      </c>
      <c r="O875" s="56">
        <v>44203</v>
      </c>
      <c r="P875" s="56">
        <f t="shared" si="29"/>
        <v>44185</v>
      </c>
      <c r="Q875" s="56">
        <f t="shared" si="30"/>
        <v>44198</v>
      </c>
    </row>
    <row r="876" spans="1:17" hidden="1" x14ac:dyDescent="0.35">
      <c r="A876" s="49" t="s">
        <v>770</v>
      </c>
      <c r="B876" s="60" t="s">
        <v>460</v>
      </c>
      <c r="C876" s="58">
        <v>25917.393669385499</v>
      </c>
      <c r="D876" s="60">
        <v>954</v>
      </c>
      <c r="E876" s="60">
        <v>234</v>
      </c>
      <c r="F876" s="59">
        <v>64.490611700779127</v>
      </c>
      <c r="G876" s="59" t="s">
        <v>436</v>
      </c>
      <c r="H876" s="64" t="s">
        <v>491</v>
      </c>
      <c r="I876" s="60">
        <v>22713</v>
      </c>
      <c r="J876" s="60">
        <v>2222</v>
      </c>
      <c r="K876" s="60">
        <v>246</v>
      </c>
      <c r="L876" s="61">
        <v>0.11071107110711072</v>
      </c>
      <c r="M876" s="61" t="s">
        <v>491</v>
      </c>
      <c r="N876" s="64">
        <f t="shared" si="28"/>
        <v>8573.3929435377649</v>
      </c>
      <c r="O876" s="56">
        <v>44203</v>
      </c>
      <c r="P876" s="56">
        <f t="shared" si="29"/>
        <v>44185</v>
      </c>
      <c r="Q876" s="56">
        <f t="shared" si="30"/>
        <v>44198</v>
      </c>
    </row>
    <row r="877" spans="1:17" hidden="1" x14ac:dyDescent="0.35">
      <c r="A877" s="49" t="s">
        <v>769</v>
      </c>
      <c r="B877" s="60" t="s">
        <v>471</v>
      </c>
      <c r="C877" s="58">
        <v>15535.1939863677</v>
      </c>
      <c r="D877" s="60">
        <v>332</v>
      </c>
      <c r="E877" s="60">
        <v>75</v>
      </c>
      <c r="F877" s="59">
        <v>34.483913505320935</v>
      </c>
      <c r="G877" s="59" t="s">
        <v>436</v>
      </c>
      <c r="H877" s="64" t="s">
        <v>491</v>
      </c>
      <c r="I877" s="60">
        <v>14488</v>
      </c>
      <c r="J877" s="60">
        <v>1367</v>
      </c>
      <c r="K877" s="60">
        <v>98</v>
      </c>
      <c r="L877" s="61">
        <v>7.1689831748354055E-2</v>
      </c>
      <c r="M877" s="61" t="s">
        <v>491</v>
      </c>
      <c r="N877" s="64">
        <f t="shared" si="28"/>
        <v>8799.3751555310937</v>
      </c>
      <c r="O877" s="56">
        <v>44203</v>
      </c>
      <c r="P877" s="56">
        <f t="shared" si="29"/>
        <v>44185</v>
      </c>
      <c r="Q877" s="56">
        <f t="shared" si="30"/>
        <v>44198</v>
      </c>
    </row>
    <row r="878" spans="1:17" hidden="1" x14ac:dyDescent="0.35">
      <c r="A878" s="49" t="s">
        <v>768</v>
      </c>
      <c r="B878" s="60" t="s">
        <v>460</v>
      </c>
      <c r="C878" s="58">
        <v>5732.2185635331398</v>
      </c>
      <c r="D878" s="60">
        <v>262</v>
      </c>
      <c r="E878" s="60">
        <v>61</v>
      </c>
      <c r="F878" s="59">
        <v>76.011457149625258</v>
      </c>
      <c r="G878" s="59" t="s">
        <v>436</v>
      </c>
      <c r="H878" s="64" t="s">
        <v>491</v>
      </c>
      <c r="I878" s="60">
        <v>6432</v>
      </c>
      <c r="J878" s="60">
        <v>732</v>
      </c>
      <c r="K878" s="60">
        <v>69</v>
      </c>
      <c r="L878" s="61">
        <v>9.4262295081967207E-2</v>
      </c>
      <c r="M878" s="61" t="s">
        <v>491</v>
      </c>
      <c r="N878" s="64">
        <f t="shared" si="28"/>
        <v>12769.924801137046</v>
      </c>
      <c r="O878" s="56">
        <v>44203</v>
      </c>
      <c r="P878" s="56">
        <f t="shared" si="29"/>
        <v>44185</v>
      </c>
      <c r="Q878" s="56">
        <f t="shared" si="30"/>
        <v>44198</v>
      </c>
    </row>
    <row r="879" spans="1:17" hidden="1" x14ac:dyDescent="0.35">
      <c r="A879" s="49" t="s">
        <v>767</v>
      </c>
      <c r="B879" s="60" t="s">
        <v>463</v>
      </c>
      <c r="C879" s="58">
        <v>10406.375954216899</v>
      </c>
      <c r="D879" s="60">
        <v>338</v>
      </c>
      <c r="E879" s="60">
        <v>65</v>
      </c>
      <c r="F879" s="59">
        <v>44.615504602980934</v>
      </c>
      <c r="G879" s="59" t="s">
        <v>436</v>
      </c>
      <c r="H879" s="64" t="s">
        <v>491</v>
      </c>
      <c r="I879" s="60">
        <v>11750</v>
      </c>
      <c r="J879" s="60">
        <v>909</v>
      </c>
      <c r="K879" s="60">
        <v>71</v>
      </c>
      <c r="L879" s="61">
        <v>7.8107810781078105E-2</v>
      </c>
      <c r="M879" s="61" t="s">
        <v>491</v>
      </c>
      <c r="N879" s="64">
        <f t="shared" si="28"/>
        <v>8735.0294088851624</v>
      </c>
      <c r="O879" s="56">
        <v>44203</v>
      </c>
      <c r="P879" s="56">
        <f t="shared" si="29"/>
        <v>44185</v>
      </c>
      <c r="Q879" s="56">
        <f t="shared" si="30"/>
        <v>44198</v>
      </c>
    </row>
    <row r="880" spans="1:17" hidden="1" x14ac:dyDescent="0.35">
      <c r="A880" s="49" t="s">
        <v>766</v>
      </c>
      <c r="B880" s="60" t="s">
        <v>461</v>
      </c>
      <c r="C880" s="58">
        <v>11260.3171202382</v>
      </c>
      <c r="D880" s="60">
        <v>285</v>
      </c>
      <c r="E880" s="60">
        <v>57</v>
      </c>
      <c r="F880" s="59">
        <v>36.157317133733123</v>
      </c>
      <c r="G880" s="59" t="s">
        <v>440</v>
      </c>
      <c r="H880" s="64" t="s">
        <v>476</v>
      </c>
      <c r="I880" s="60">
        <v>15135</v>
      </c>
      <c r="J880" s="60">
        <v>1455</v>
      </c>
      <c r="K880" s="60">
        <v>63</v>
      </c>
      <c r="L880" s="61">
        <v>4.3298969072164947E-2</v>
      </c>
      <c r="M880" s="61" t="s">
        <v>491</v>
      </c>
      <c r="N880" s="64">
        <f t="shared" si="28"/>
        <v>12921.483333581471</v>
      </c>
      <c r="O880" s="56">
        <v>44203</v>
      </c>
      <c r="P880" s="56">
        <f t="shared" si="29"/>
        <v>44185</v>
      </c>
      <c r="Q880" s="56">
        <f t="shared" si="30"/>
        <v>44198</v>
      </c>
    </row>
    <row r="881" spans="1:17" hidden="1" x14ac:dyDescent="0.35">
      <c r="A881" s="49" t="s">
        <v>765</v>
      </c>
      <c r="B881" s="60" t="s">
        <v>463</v>
      </c>
      <c r="C881" s="58">
        <v>60760.903444814299</v>
      </c>
      <c r="D881" s="60">
        <v>3288</v>
      </c>
      <c r="E881" s="60">
        <v>520</v>
      </c>
      <c r="F881" s="59">
        <v>61.129534021152118</v>
      </c>
      <c r="G881" s="59" t="s">
        <v>436</v>
      </c>
      <c r="H881" s="64" t="s">
        <v>491</v>
      </c>
      <c r="I881" s="60">
        <v>168188</v>
      </c>
      <c r="J881" s="60">
        <v>10573</v>
      </c>
      <c r="K881" s="60">
        <v>588</v>
      </c>
      <c r="L881" s="61">
        <v>5.5613354771588006E-2</v>
      </c>
      <c r="M881" s="61" t="s">
        <v>491</v>
      </c>
      <c r="N881" s="64">
        <f t="shared" si="28"/>
        <v>17400.992086305727</v>
      </c>
      <c r="O881" s="56">
        <v>44203</v>
      </c>
      <c r="P881" s="56">
        <f t="shared" si="29"/>
        <v>44185</v>
      </c>
      <c r="Q881" s="56">
        <f t="shared" si="30"/>
        <v>44198</v>
      </c>
    </row>
    <row r="882" spans="1:17" hidden="1" x14ac:dyDescent="0.35">
      <c r="A882" s="49" t="s">
        <v>764</v>
      </c>
      <c r="B882" s="60" t="s">
        <v>461</v>
      </c>
      <c r="C882" s="58">
        <v>13066.7339765703</v>
      </c>
      <c r="D882" s="60">
        <v>408</v>
      </c>
      <c r="E882" s="60">
        <v>50</v>
      </c>
      <c r="F882" s="59">
        <v>27.332220720437324</v>
      </c>
      <c r="G882" s="59" t="s">
        <v>440</v>
      </c>
      <c r="H882" s="64" t="s">
        <v>491</v>
      </c>
      <c r="I882" s="60">
        <v>13827</v>
      </c>
      <c r="J882" s="60">
        <v>1141</v>
      </c>
      <c r="K882" s="60">
        <v>56</v>
      </c>
      <c r="L882" s="61">
        <v>4.9079754601226995E-2</v>
      </c>
      <c r="M882" s="61" t="s">
        <v>491</v>
      </c>
      <c r="N882" s="64">
        <f t="shared" si="28"/>
        <v>8732.0978757653156</v>
      </c>
      <c r="O882" s="56">
        <v>44203</v>
      </c>
      <c r="P882" s="56">
        <f t="shared" si="29"/>
        <v>44185</v>
      </c>
      <c r="Q882" s="56">
        <f t="shared" si="30"/>
        <v>44198</v>
      </c>
    </row>
    <row r="883" spans="1:17" hidden="1" x14ac:dyDescent="0.35">
      <c r="A883" s="49" t="s">
        <v>763</v>
      </c>
      <c r="B883" s="60" t="s">
        <v>463</v>
      </c>
      <c r="C883" s="58">
        <v>28989.034762338801</v>
      </c>
      <c r="D883" s="60">
        <v>1223</v>
      </c>
      <c r="E883" s="60">
        <v>216</v>
      </c>
      <c r="F883" s="59">
        <v>53.22209433690945</v>
      </c>
      <c r="G883" s="59" t="s">
        <v>436</v>
      </c>
      <c r="H883" s="64" t="s">
        <v>491</v>
      </c>
      <c r="I883" s="60">
        <v>45517</v>
      </c>
      <c r="J883" s="60">
        <v>4391</v>
      </c>
      <c r="K883" s="60">
        <v>251</v>
      </c>
      <c r="L883" s="61">
        <v>5.7162377590526073E-2</v>
      </c>
      <c r="M883" s="61" t="s">
        <v>491</v>
      </c>
      <c r="N883" s="64">
        <f t="shared" si="28"/>
        <v>15147.106607718386</v>
      </c>
      <c r="O883" s="56">
        <v>44203</v>
      </c>
      <c r="P883" s="56">
        <f t="shared" si="29"/>
        <v>44185</v>
      </c>
      <c r="Q883" s="56">
        <f t="shared" si="30"/>
        <v>44198</v>
      </c>
    </row>
    <row r="884" spans="1:17" hidden="1" x14ac:dyDescent="0.35">
      <c r="A884" s="49" t="s">
        <v>762</v>
      </c>
      <c r="B884" s="60" t="s">
        <v>458</v>
      </c>
      <c r="C884" s="58">
        <v>5774.3850978047103</v>
      </c>
      <c r="D884" s="60">
        <v>176</v>
      </c>
      <c r="E884" s="60">
        <v>20</v>
      </c>
      <c r="F884" s="59">
        <v>24.739801803564141</v>
      </c>
      <c r="G884" s="59" t="s">
        <v>440</v>
      </c>
      <c r="H884" s="64" t="s">
        <v>491</v>
      </c>
      <c r="I884" s="60">
        <v>5405</v>
      </c>
      <c r="J884" s="60">
        <v>388</v>
      </c>
      <c r="K884" s="60">
        <v>24</v>
      </c>
      <c r="L884" s="61">
        <v>6.1855670103092786E-2</v>
      </c>
      <c r="M884" s="61" t="s">
        <v>491</v>
      </c>
      <c r="N884" s="64">
        <f t="shared" si="28"/>
        <v>6719.33016984802</v>
      </c>
      <c r="O884" s="56">
        <v>44203</v>
      </c>
      <c r="P884" s="56">
        <f t="shared" si="29"/>
        <v>44185</v>
      </c>
      <c r="Q884" s="56">
        <f t="shared" si="30"/>
        <v>44198</v>
      </c>
    </row>
    <row r="885" spans="1:17" hidden="1" x14ac:dyDescent="0.35">
      <c r="A885" s="49" t="s">
        <v>761</v>
      </c>
      <c r="B885" s="60" t="s">
        <v>467</v>
      </c>
      <c r="C885" s="58">
        <v>6352.7152733450803</v>
      </c>
      <c r="D885" s="60">
        <v>232</v>
      </c>
      <c r="E885" s="60">
        <v>53</v>
      </c>
      <c r="F885" s="59">
        <v>59.592066113815982</v>
      </c>
      <c r="G885" s="59" t="s">
        <v>436</v>
      </c>
      <c r="H885" s="64" t="s">
        <v>491</v>
      </c>
      <c r="I885" s="60">
        <v>6824</v>
      </c>
      <c r="J885" s="60">
        <v>714</v>
      </c>
      <c r="K885" s="60">
        <v>60</v>
      </c>
      <c r="L885" s="61">
        <v>8.4033613445378158E-2</v>
      </c>
      <c r="M885" s="61" t="s">
        <v>491</v>
      </c>
      <c r="N885" s="64">
        <f t="shared" si="28"/>
        <v>11239.288544786878</v>
      </c>
      <c r="O885" s="56">
        <v>44203</v>
      </c>
      <c r="P885" s="56">
        <f t="shared" si="29"/>
        <v>44185</v>
      </c>
      <c r="Q885" s="56">
        <f t="shared" si="30"/>
        <v>44198</v>
      </c>
    </row>
    <row r="886" spans="1:17" hidden="1" x14ac:dyDescent="0.35">
      <c r="A886" s="49" t="s">
        <v>760</v>
      </c>
      <c r="B886" s="60" t="s">
        <v>467</v>
      </c>
      <c r="C886" s="58">
        <v>53837.277335062499</v>
      </c>
      <c r="D886" s="60">
        <v>4909</v>
      </c>
      <c r="E886" s="60">
        <v>703</v>
      </c>
      <c r="F886" s="59">
        <v>93.270477631644198</v>
      </c>
      <c r="G886" s="59" t="s">
        <v>436</v>
      </c>
      <c r="H886" s="64" t="s">
        <v>472</v>
      </c>
      <c r="I886" s="60">
        <v>73605</v>
      </c>
      <c r="J886" s="60">
        <v>7282</v>
      </c>
      <c r="K886" s="60">
        <v>887</v>
      </c>
      <c r="L886" s="61">
        <v>0.12180719582532272</v>
      </c>
      <c r="M886" s="61" t="s">
        <v>491</v>
      </c>
      <c r="N886" s="64">
        <f t="shared" si="28"/>
        <v>13525.944030712464</v>
      </c>
      <c r="O886" s="56">
        <v>44203</v>
      </c>
      <c r="P886" s="56">
        <f t="shared" si="29"/>
        <v>44185</v>
      </c>
      <c r="Q886" s="56">
        <f t="shared" si="30"/>
        <v>44198</v>
      </c>
    </row>
    <row r="887" spans="1:17" hidden="1" x14ac:dyDescent="0.35">
      <c r="A887" s="49" t="s">
        <v>759</v>
      </c>
      <c r="B887" s="60" t="s">
        <v>460</v>
      </c>
      <c r="C887" s="58">
        <v>27401.822881354499</v>
      </c>
      <c r="D887" s="60">
        <v>1082</v>
      </c>
      <c r="E887" s="60">
        <v>199</v>
      </c>
      <c r="F887" s="59">
        <v>51.873504094349094</v>
      </c>
      <c r="G887" s="59" t="s">
        <v>436</v>
      </c>
      <c r="H887" s="64" t="s">
        <v>491</v>
      </c>
      <c r="I887" s="60">
        <v>24945</v>
      </c>
      <c r="J887" s="60">
        <v>2401</v>
      </c>
      <c r="K887" s="60">
        <v>227</v>
      </c>
      <c r="L887" s="61">
        <v>9.4543940024989587E-2</v>
      </c>
      <c r="M887" s="61" t="s">
        <v>491</v>
      </c>
      <c r="N887" s="64">
        <f t="shared" si="28"/>
        <v>8762.1907870726154</v>
      </c>
      <c r="O887" s="56">
        <v>44203</v>
      </c>
      <c r="P887" s="56">
        <f t="shared" si="29"/>
        <v>44185</v>
      </c>
      <c r="Q887" s="56">
        <f t="shared" si="30"/>
        <v>44198</v>
      </c>
    </row>
    <row r="888" spans="1:17" hidden="1" x14ac:dyDescent="0.35">
      <c r="A888" s="49" t="s">
        <v>758</v>
      </c>
      <c r="B888" s="60" t="s">
        <v>464</v>
      </c>
      <c r="C888" s="58">
        <v>443.669002305216</v>
      </c>
      <c r="D888" s="60">
        <v>5</v>
      </c>
      <c r="E888" s="60">
        <v>0</v>
      </c>
      <c r="F888" s="59">
        <v>0</v>
      </c>
      <c r="G888" s="65" t="s">
        <v>446</v>
      </c>
      <c r="H888" s="64" t="s">
        <v>472</v>
      </c>
      <c r="I888" s="60">
        <v>200</v>
      </c>
      <c r="J888" s="60">
        <v>10</v>
      </c>
      <c r="K888" s="60">
        <v>0</v>
      </c>
      <c r="L888" s="61">
        <v>0</v>
      </c>
      <c r="M888" s="61" t="s">
        <v>472</v>
      </c>
      <c r="N888" s="64">
        <f t="shared" si="28"/>
        <v>2253.9325371035584</v>
      </c>
      <c r="O888" s="56">
        <v>44203</v>
      </c>
      <c r="P888" s="56">
        <f t="shared" si="29"/>
        <v>44185</v>
      </c>
      <c r="Q888" s="56">
        <f t="shared" si="30"/>
        <v>44198</v>
      </c>
    </row>
    <row r="889" spans="1:17" hidden="1" x14ac:dyDescent="0.35">
      <c r="A889" s="49" t="s">
        <v>757</v>
      </c>
      <c r="B889" s="60" t="s">
        <v>467</v>
      </c>
      <c r="C889" s="58">
        <v>10425.3705682952</v>
      </c>
      <c r="D889" s="60">
        <v>969</v>
      </c>
      <c r="E889" s="60">
        <v>146</v>
      </c>
      <c r="F889" s="59">
        <v>100.03070260433681</v>
      </c>
      <c r="G889" s="59" t="s">
        <v>436</v>
      </c>
      <c r="H889" s="64" t="s">
        <v>472</v>
      </c>
      <c r="I889" s="60">
        <v>13472</v>
      </c>
      <c r="J889" s="60">
        <v>1634</v>
      </c>
      <c r="K889" s="60">
        <v>157</v>
      </c>
      <c r="L889" s="61">
        <v>9.6083231334149324E-2</v>
      </c>
      <c r="M889" s="61" t="s">
        <v>472</v>
      </c>
      <c r="N889" s="64">
        <f t="shared" si="28"/>
        <v>15673.303786142524</v>
      </c>
      <c r="O889" s="56">
        <v>44203</v>
      </c>
      <c r="P889" s="56">
        <f t="shared" si="29"/>
        <v>44185</v>
      </c>
      <c r="Q889" s="56">
        <f t="shared" si="30"/>
        <v>44198</v>
      </c>
    </row>
    <row r="890" spans="1:17" hidden="1" x14ac:dyDescent="0.35">
      <c r="A890" s="49" t="s">
        <v>756</v>
      </c>
      <c r="B890" s="60" t="s">
        <v>458</v>
      </c>
      <c r="C890" s="58">
        <v>29332.514862373799</v>
      </c>
      <c r="D890" s="60">
        <v>1898</v>
      </c>
      <c r="E890" s="60">
        <v>192</v>
      </c>
      <c r="F890" s="59">
        <v>46.754551318331309</v>
      </c>
      <c r="G890" s="59" t="s">
        <v>436</v>
      </c>
      <c r="H890" s="64" t="s">
        <v>472</v>
      </c>
      <c r="I890" s="60">
        <v>31237</v>
      </c>
      <c r="J890" s="60">
        <v>2329</v>
      </c>
      <c r="K890" s="60">
        <v>207</v>
      </c>
      <c r="L890" s="61">
        <v>8.8879347359381702E-2</v>
      </c>
      <c r="M890" s="61" t="s">
        <v>472</v>
      </c>
      <c r="N890" s="64">
        <f t="shared" si="28"/>
        <v>7939.9942723203667</v>
      </c>
      <c r="O890" s="56">
        <v>44203</v>
      </c>
      <c r="P890" s="56">
        <f t="shared" si="29"/>
        <v>44185</v>
      </c>
      <c r="Q890" s="56">
        <f t="shared" si="30"/>
        <v>44198</v>
      </c>
    </row>
    <row r="891" spans="1:17" hidden="1" x14ac:dyDescent="0.35">
      <c r="A891" s="49" t="s">
        <v>755</v>
      </c>
      <c r="B891" s="60" t="s">
        <v>458</v>
      </c>
      <c r="C891" s="58">
        <v>13670.6546508352</v>
      </c>
      <c r="D891" s="60">
        <v>766</v>
      </c>
      <c r="E891" s="60">
        <v>123</v>
      </c>
      <c r="F891" s="59">
        <v>64.266960947459282</v>
      </c>
      <c r="G891" s="59" t="s">
        <v>436</v>
      </c>
      <c r="H891" s="64" t="s">
        <v>491</v>
      </c>
      <c r="I891" s="60">
        <v>14525</v>
      </c>
      <c r="J891" s="60">
        <v>1343</v>
      </c>
      <c r="K891" s="60">
        <v>141</v>
      </c>
      <c r="L891" s="61">
        <v>0.10498883097542815</v>
      </c>
      <c r="M891" s="61" t="s">
        <v>491</v>
      </c>
      <c r="N891" s="64">
        <f t="shared" si="28"/>
        <v>9823.9625994644684</v>
      </c>
      <c r="O891" s="56">
        <v>44203</v>
      </c>
      <c r="P891" s="56">
        <f t="shared" si="29"/>
        <v>44185</v>
      </c>
      <c r="Q891" s="56">
        <f t="shared" si="30"/>
        <v>44198</v>
      </c>
    </row>
    <row r="892" spans="1:17" hidden="1" x14ac:dyDescent="0.35">
      <c r="A892" s="49" t="s">
        <v>754</v>
      </c>
      <c r="B892" s="60" t="s">
        <v>461</v>
      </c>
      <c r="C892" s="58">
        <v>7866.2595778054301</v>
      </c>
      <c r="D892" s="60">
        <v>244</v>
      </c>
      <c r="E892" s="60">
        <v>51</v>
      </c>
      <c r="F892" s="59">
        <v>46.309902525152189</v>
      </c>
      <c r="G892" s="59" t="s">
        <v>436</v>
      </c>
      <c r="H892" s="64" t="s">
        <v>491</v>
      </c>
      <c r="I892" s="60">
        <v>7931</v>
      </c>
      <c r="J892" s="60">
        <v>671</v>
      </c>
      <c r="K892" s="60">
        <v>53</v>
      </c>
      <c r="L892" s="61">
        <v>7.898658718330849E-2</v>
      </c>
      <c r="M892" s="61" t="s">
        <v>491</v>
      </c>
      <c r="N892" s="64">
        <f t="shared" si="28"/>
        <v>8530.1024376721507</v>
      </c>
      <c r="O892" s="56">
        <v>44203</v>
      </c>
      <c r="P892" s="56">
        <f t="shared" si="29"/>
        <v>44185</v>
      </c>
      <c r="Q892" s="56">
        <f t="shared" si="30"/>
        <v>44198</v>
      </c>
    </row>
    <row r="893" spans="1:17" hidden="1" x14ac:dyDescent="0.35">
      <c r="A893" s="49" t="s">
        <v>753</v>
      </c>
      <c r="B893" s="60" t="s">
        <v>458</v>
      </c>
      <c r="C893" s="58">
        <v>3588.8356725713106</v>
      </c>
      <c r="D893" s="60">
        <v>98</v>
      </c>
      <c r="E893" s="60">
        <v>14</v>
      </c>
      <c r="F893" s="59">
        <v>27.864190262117109</v>
      </c>
      <c r="G893" s="59" t="s">
        <v>444</v>
      </c>
      <c r="H893" s="64" t="s">
        <v>472</v>
      </c>
      <c r="I893" s="60">
        <v>2559</v>
      </c>
      <c r="J893" s="60">
        <v>209</v>
      </c>
      <c r="K893" s="60">
        <v>14</v>
      </c>
      <c r="L893" s="61">
        <v>6.6985645933014357E-2</v>
      </c>
      <c r="M893" s="61" t="s">
        <v>476</v>
      </c>
      <c r="N893" s="64">
        <f t="shared" si="28"/>
        <v>5823.6157647824748</v>
      </c>
      <c r="O893" s="56">
        <v>44203</v>
      </c>
      <c r="P893" s="56">
        <f t="shared" si="29"/>
        <v>44185</v>
      </c>
      <c r="Q893" s="56">
        <f t="shared" si="30"/>
        <v>44198</v>
      </c>
    </row>
    <row r="894" spans="1:17" hidden="1" x14ac:dyDescent="0.35">
      <c r="A894" s="49" t="s">
        <v>752</v>
      </c>
      <c r="B894" s="60" t="s">
        <v>461</v>
      </c>
      <c r="C894" s="58">
        <v>28747.259811021901</v>
      </c>
      <c r="D894" s="60">
        <v>1353</v>
      </c>
      <c r="E894" s="60">
        <v>238</v>
      </c>
      <c r="F894" s="59">
        <v>59.136071096007832</v>
      </c>
      <c r="G894" s="59" t="s">
        <v>436</v>
      </c>
      <c r="H894" s="64" t="s">
        <v>491</v>
      </c>
      <c r="I894" s="60">
        <v>57835</v>
      </c>
      <c r="J894" s="60">
        <v>5277</v>
      </c>
      <c r="K894" s="60">
        <v>275</v>
      </c>
      <c r="L894" s="61">
        <v>5.211294296001516E-2</v>
      </c>
      <c r="M894" s="61" t="s">
        <v>476</v>
      </c>
      <c r="N894" s="64">
        <f t="shared" si="28"/>
        <v>18356.532186684315</v>
      </c>
      <c r="O894" s="56">
        <v>44203</v>
      </c>
      <c r="P894" s="56">
        <f t="shared" si="29"/>
        <v>44185</v>
      </c>
      <c r="Q894" s="56">
        <f t="shared" si="30"/>
        <v>44198</v>
      </c>
    </row>
    <row r="895" spans="1:17" hidden="1" x14ac:dyDescent="0.35">
      <c r="A895" s="49" t="s">
        <v>751</v>
      </c>
      <c r="B895" s="60" t="s">
        <v>466</v>
      </c>
      <c r="C895" s="58">
        <v>97.256701128622794</v>
      </c>
      <c r="D895" s="60" t="s">
        <v>504</v>
      </c>
      <c r="E895" s="60" t="s">
        <v>504</v>
      </c>
      <c r="F895" s="59">
        <v>73.44334179513919</v>
      </c>
      <c r="G895" s="59" t="s">
        <v>446</v>
      </c>
      <c r="H895" s="64" t="s">
        <v>491</v>
      </c>
      <c r="I895" s="60">
        <v>62</v>
      </c>
      <c r="J895" s="60">
        <v>7</v>
      </c>
      <c r="K895" s="60">
        <v>1</v>
      </c>
      <c r="L895" s="61">
        <v>0.14285714285714285</v>
      </c>
      <c r="M895" s="61" t="s">
        <v>491</v>
      </c>
      <c r="N895" s="64">
        <f t="shared" si="28"/>
        <v>7197.4474959236395</v>
      </c>
      <c r="O895" s="56">
        <v>44203</v>
      </c>
      <c r="P895" s="56">
        <f t="shared" si="29"/>
        <v>44185</v>
      </c>
      <c r="Q895" s="56">
        <f t="shared" si="30"/>
        <v>44198</v>
      </c>
    </row>
    <row r="896" spans="1:17" hidden="1" x14ac:dyDescent="0.35">
      <c r="A896" s="49" t="s">
        <v>750</v>
      </c>
      <c r="B896" s="60" t="s">
        <v>465</v>
      </c>
      <c r="C896" s="58">
        <v>8389.5626394437495</v>
      </c>
      <c r="D896" s="60">
        <v>266</v>
      </c>
      <c r="E896" s="60">
        <v>55</v>
      </c>
      <c r="F896" s="59">
        <v>46.82689190615428</v>
      </c>
      <c r="G896" s="59" t="s">
        <v>436</v>
      </c>
      <c r="H896" s="64" t="s">
        <v>491</v>
      </c>
      <c r="I896" s="60">
        <v>7636</v>
      </c>
      <c r="J896" s="60">
        <v>617</v>
      </c>
      <c r="K896" s="60">
        <v>62</v>
      </c>
      <c r="L896" s="61">
        <v>0.10048622366288493</v>
      </c>
      <c r="M896" s="61" t="s">
        <v>491</v>
      </c>
      <c r="N896" s="64">
        <f t="shared" si="28"/>
        <v>7354.3762233701946</v>
      </c>
      <c r="O896" s="56">
        <v>44203</v>
      </c>
      <c r="P896" s="56">
        <f t="shared" si="29"/>
        <v>44185</v>
      </c>
      <c r="Q896" s="56">
        <f t="shared" si="30"/>
        <v>44198</v>
      </c>
    </row>
    <row r="897" spans="1:17" hidden="1" x14ac:dyDescent="0.35">
      <c r="A897" s="49" t="s">
        <v>749</v>
      </c>
      <c r="B897" s="60" t="s">
        <v>466</v>
      </c>
      <c r="C897" s="58">
        <v>8452.8586639732803</v>
      </c>
      <c r="D897" s="60">
        <v>155</v>
      </c>
      <c r="E897" s="60">
        <v>28</v>
      </c>
      <c r="F897" s="59">
        <v>23.66063457944885</v>
      </c>
      <c r="G897" s="59" t="s">
        <v>436</v>
      </c>
      <c r="H897" s="64" t="s">
        <v>472</v>
      </c>
      <c r="I897" s="60">
        <v>8784</v>
      </c>
      <c r="J897" s="60">
        <v>687</v>
      </c>
      <c r="K897" s="60">
        <v>29</v>
      </c>
      <c r="L897" s="61">
        <v>4.2212518195050945E-2</v>
      </c>
      <c r="M897" s="61" t="s">
        <v>491</v>
      </c>
      <c r="N897" s="64">
        <f t="shared" si="28"/>
        <v>8127.4279780406796</v>
      </c>
      <c r="O897" s="56">
        <v>44203</v>
      </c>
      <c r="P897" s="56">
        <f t="shared" si="29"/>
        <v>44185</v>
      </c>
      <c r="Q897" s="56">
        <f t="shared" si="30"/>
        <v>44198</v>
      </c>
    </row>
    <row r="898" spans="1:17" hidden="1" x14ac:dyDescent="0.35">
      <c r="A898" s="49" t="s">
        <v>748</v>
      </c>
      <c r="B898" s="60" t="s">
        <v>470</v>
      </c>
      <c r="C898" s="58">
        <v>925.93893955999795</v>
      </c>
      <c r="D898" s="60">
        <v>14</v>
      </c>
      <c r="E898" s="60" t="s">
        <v>504</v>
      </c>
      <c r="F898" s="59">
        <v>15.428354587293621</v>
      </c>
      <c r="G898" s="59" t="s">
        <v>446</v>
      </c>
      <c r="H898" s="64" t="s">
        <v>491</v>
      </c>
      <c r="I898" s="60">
        <v>866</v>
      </c>
      <c r="J898" s="60">
        <v>81</v>
      </c>
      <c r="K898" s="60">
        <v>2</v>
      </c>
      <c r="L898" s="61">
        <v>2.4691358024691357E-2</v>
      </c>
      <c r="M898" s="61" t="s">
        <v>491</v>
      </c>
      <c r="N898" s="64">
        <f t="shared" ref="N898:N961" si="31">(J898/C898)*100000</f>
        <v>8747.8770509954848</v>
      </c>
      <c r="O898" s="56">
        <v>44203</v>
      </c>
      <c r="P898" s="56">
        <f t="shared" ref="P898:P961" si="32">O898-18</f>
        <v>44185</v>
      </c>
      <c r="Q898" s="56">
        <f t="shared" ref="Q898:Q961" si="33">O898-5</f>
        <v>44198</v>
      </c>
    </row>
    <row r="899" spans="1:17" hidden="1" x14ac:dyDescent="0.35">
      <c r="A899" s="49" t="s">
        <v>747</v>
      </c>
      <c r="B899" s="60" t="s">
        <v>465</v>
      </c>
      <c r="C899" s="58">
        <v>886.62872007655199</v>
      </c>
      <c r="D899" s="60">
        <v>12</v>
      </c>
      <c r="E899" s="60" t="s">
        <v>504</v>
      </c>
      <c r="F899" s="59">
        <v>24.168596102685772</v>
      </c>
      <c r="G899" s="59" t="s">
        <v>446</v>
      </c>
      <c r="H899" s="64" t="s">
        <v>491</v>
      </c>
      <c r="I899" s="60">
        <v>245</v>
      </c>
      <c r="J899" s="60">
        <v>21</v>
      </c>
      <c r="K899" s="60">
        <v>3</v>
      </c>
      <c r="L899" s="61">
        <v>0.14285714285714285</v>
      </c>
      <c r="M899" s="61" t="s">
        <v>491</v>
      </c>
      <c r="N899" s="64">
        <f t="shared" si="31"/>
        <v>2368.5224180632054</v>
      </c>
      <c r="O899" s="56">
        <v>44203</v>
      </c>
      <c r="P899" s="56">
        <f t="shared" si="32"/>
        <v>44185</v>
      </c>
      <c r="Q899" s="56">
        <f t="shared" si="33"/>
        <v>44198</v>
      </c>
    </row>
    <row r="900" spans="1:17" hidden="1" x14ac:dyDescent="0.35">
      <c r="A900" s="49" t="s">
        <v>746</v>
      </c>
      <c r="B900" s="60" t="s">
        <v>470</v>
      </c>
      <c r="C900" s="58">
        <v>131.34792406884699</v>
      </c>
      <c r="D900" s="60">
        <v>0</v>
      </c>
      <c r="E900" s="60">
        <v>0</v>
      </c>
      <c r="F900" s="59">
        <v>0</v>
      </c>
      <c r="G900" s="65" t="s">
        <v>446</v>
      </c>
      <c r="H900" s="64" t="s">
        <v>476</v>
      </c>
      <c r="I900" s="60">
        <v>44</v>
      </c>
      <c r="J900" s="60">
        <v>3</v>
      </c>
      <c r="K900" s="60">
        <v>0</v>
      </c>
      <c r="L900" s="61">
        <v>0</v>
      </c>
      <c r="M900" s="61" t="s">
        <v>476</v>
      </c>
      <c r="N900" s="64">
        <f t="shared" si="31"/>
        <v>2284.0102127746823</v>
      </c>
      <c r="O900" s="56">
        <v>44203</v>
      </c>
      <c r="P900" s="56">
        <f t="shared" si="32"/>
        <v>44185</v>
      </c>
      <c r="Q900" s="56">
        <f t="shared" si="33"/>
        <v>44198</v>
      </c>
    </row>
    <row r="901" spans="1:17" hidden="1" x14ac:dyDescent="0.35">
      <c r="A901" s="49" t="s">
        <v>745</v>
      </c>
      <c r="B901" s="60" t="s">
        <v>467</v>
      </c>
      <c r="C901" s="58">
        <v>3233.6975298580801</v>
      </c>
      <c r="D901" s="60">
        <v>151</v>
      </c>
      <c r="E901" s="60">
        <v>31</v>
      </c>
      <c r="F901" s="59">
        <v>68.475350395028883</v>
      </c>
      <c r="G901" s="59" t="s">
        <v>436</v>
      </c>
      <c r="H901" s="64" t="s">
        <v>491</v>
      </c>
      <c r="I901" s="60">
        <v>5270</v>
      </c>
      <c r="J901" s="60">
        <v>740</v>
      </c>
      <c r="K901" s="60">
        <v>35</v>
      </c>
      <c r="L901" s="61">
        <v>4.72972972972973E-2</v>
      </c>
      <c r="M901" s="61" t="s">
        <v>491</v>
      </c>
      <c r="N901" s="64">
        <f t="shared" si="31"/>
        <v>22884.020325564496</v>
      </c>
      <c r="O901" s="56">
        <v>44203</v>
      </c>
      <c r="P901" s="56">
        <f t="shared" si="32"/>
        <v>44185</v>
      </c>
      <c r="Q901" s="56">
        <f t="shared" si="33"/>
        <v>44198</v>
      </c>
    </row>
    <row r="902" spans="1:17" hidden="1" x14ac:dyDescent="0.35">
      <c r="A902" s="49" t="s">
        <v>462</v>
      </c>
      <c r="B902" s="60" t="s">
        <v>462</v>
      </c>
      <c r="C902" s="58">
        <v>11415.7638709039</v>
      </c>
      <c r="D902" s="60">
        <v>830</v>
      </c>
      <c r="E902" s="60">
        <v>140</v>
      </c>
      <c r="F902" s="59">
        <v>87.598167876331516</v>
      </c>
      <c r="G902" s="59" t="s">
        <v>436</v>
      </c>
      <c r="H902" s="64" t="s">
        <v>491</v>
      </c>
      <c r="I902" s="60">
        <v>16274</v>
      </c>
      <c r="J902" s="60">
        <v>1621</v>
      </c>
      <c r="K902" s="60">
        <v>142</v>
      </c>
      <c r="L902" s="61">
        <v>8.760024676125848E-2</v>
      </c>
      <c r="M902" s="61" t="s">
        <v>491</v>
      </c>
      <c r="N902" s="64">
        <f t="shared" si="31"/>
        <v>14199.663012753339</v>
      </c>
      <c r="O902" s="56">
        <v>44203</v>
      </c>
      <c r="P902" s="56">
        <f t="shared" si="32"/>
        <v>44185</v>
      </c>
      <c r="Q902" s="56">
        <f t="shared" si="33"/>
        <v>44198</v>
      </c>
    </row>
    <row r="903" spans="1:17" hidden="1" x14ac:dyDescent="0.35">
      <c r="A903" s="49" t="s">
        <v>744</v>
      </c>
      <c r="B903" s="60" t="s">
        <v>463</v>
      </c>
      <c r="C903" s="58">
        <v>36015.912175260899</v>
      </c>
      <c r="D903" s="60">
        <v>1109</v>
      </c>
      <c r="E903" s="60">
        <v>176</v>
      </c>
      <c r="F903" s="59">
        <v>34.905206649364843</v>
      </c>
      <c r="G903" s="59" t="s">
        <v>440</v>
      </c>
      <c r="H903" s="64" t="s">
        <v>491</v>
      </c>
      <c r="I903" s="60">
        <v>47901</v>
      </c>
      <c r="J903" s="60">
        <v>4207</v>
      </c>
      <c r="K903" s="60">
        <v>193</v>
      </c>
      <c r="L903" s="61">
        <v>4.587592108390777E-2</v>
      </c>
      <c r="M903" s="61" t="s">
        <v>491</v>
      </c>
      <c r="N903" s="64">
        <f t="shared" si="31"/>
        <v>11680.948075194834</v>
      </c>
      <c r="O903" s="56">
        <v>44203</v>
      </c>
      <c r="P903" s="56">
        <f t="shared" si="32"/>
        <v>44185</v>
      </c>
      <c r="Q903" s="56">
        <f t="shared" si="33"/>
        <v>44198</v>
      </c>
    </row>
    <row r="904" spans="1:17" hidden="1" x14ac:dyDescent="0.35">
      <c r="A904" s="49" t="s">
        <v>743</v>
      </c>
      <c r="B904" s="60" t="s">
        <v>461</v>
      </c>
      <c r="C904" s="58">
        <v>29233.8947796506</v>
      </c>
      <c r="D904" s="60">
        <v>926</v>
      </c>
      <c r="E904" s="60">
        <v>153</v>
      </c>
      <c r="F904" s="59">
        <v>37.383220781716325</v>
      </c>
      <c r="G904" s="59" t="s">
        <v>440</v>
      </c>
      <c r="H904" s="64" t="s">
        <v>491</v>
      </c>
      <c r="I904" s="60">
        <v>49013</v>
      </c>
      <c r="J904" s="60">
        <v>4787</v>
      </c>
      <c r="K904" s="60">
        <v>165</v>
      </c>
      <c r="L904" s="61">
        <v>3.4468351786087321E-2</v>
      </c>
      <c r="M904" s="61" t="s">
        <v>491</v>
      </c>
      <c r="N904" s="64">
        <f t="shared" si="31"/>
        <v>16374.828041497158</v>
      </c>
      <c r="O904" s="56">
        <v>44203</v>
      </c>
      <c r="P904" s="56">
        <f t="shared" si="32"/>
        <v>44185</v>
      </c>
      <c r="Q904" s="56">
        <f t="shared" si="33"/>
        <v>44198</v>
      </c>
    </row>
    <row r="905" spans="1:17" hidden="1" x14ac:dyDescent="0.35">
      <c r="A905" s="49" t="s">
        <v>742</v>
      </c>
      <c r="B905" s="60" t="s">
        <v>470</v>
      </c>
      <c r="C905" s="58">
        <v>175.92213223044999</v>
      </c>
      <c r="D905" s="60" t="s">
        <v>504</v>
      </c>
      <c r="E905" s="60" t="s">
        <v>504</v>
      </c>
      <c r="F905" s="59">
        <v>81.204758631510046</v>
      </c>
      <c r="G905" s="59" t="s">
        <v>446</v>
      </c>
      <c r="H905" s="64" t="s">
        <v>491</v>
      </c>
      <c r="I905" s="60">
        <v>96</v>
      </c>
      <c r="J905" s="60">
        <v>13</v>
      </c>
      <c r="K905" s="60">
        <v>2</v>
      </c>
      <c r="L905" s="61">
        <v>0.15384615384615385</v>
      </c>
      <c r="M905" s="61" t="s">
        <v>491</v>
      </c>
      <c r="N905" s="64">
        <f t="shared" si="31"/>
        <v>7389.6330354674146</v>
      </c>
      <c r="O905" s="56">
        <v>44203</v>
      </c>
      <c r="P905" s="56">
        <f t="shared" si="32"/>
        <v>44185</v>
      </c>
      <c r="Q905" s="56">
        <f t="shared" si="33"/>
        <v>44198</v>
      </c>
    </row>
    <row r="906" spans="1:17" hidden="1" x14ac:dyDescent="0.35">
      <c r="A906" s="49" t="s">
        <v>741</v>
      </c>
      <c r="B906" s="60" t="s">
        <v>469</v>
      </c>
      <c r="C906" s="58">
        <v>99979.827942427306</v>
      </c>
      <c r="D906" s="60">
        <v>8511</v>
      </c>
      <c r="E906" s="60">
        <v>1371</v>
      </c>
      <c r="F906" s="59">
        <v>97.948329622014256</v>
      </c>
      <c r="G906" s="59" t="s">
        <v>436</v>
      </c>
      <c r="H906" s="64" t="s">
        <v>491</v>
      </c>
      <c r="I906" s="60">
        <v>114051</v>
      </c>
      <c r="J906" s="60">
        <v>11302</v>
      </c>
      <c r="K906" s="60">
        <v>1568</v>
      </c>
      <c r="L906" s="61">
        <v>0.13873650681295346</v>
      </c>
      <c r="M906" s="61" t="s">
        <v>491</v>
      </c>
      <c r="N906" s="64">
        <f t="shared" si="31"/>
        <v>11304.280305931492</v>
      </c>
      <c r="O906" s="56">
        <v>44203</v>
      </c>
      <c r="P906" s="56">
        <f t="shared" si="32"/>
        <v>44185</v>
      </c>
      <c r="Q906" s="56">
        <f t="shared" si="33"/>
        <v>44198</v>
      </c>
    </row>
    <row r="907" spans="1:17" hidden="1" x14ac:dyDescent="0.35">
      <c r="A907" s="49" t="s">
        <v>740</v>
      </c>
      <c r="B907" s="60" t="s">
        <v>458</v>
      </c>
      <c r="C907" s="58">
        <v>1061.2180254191501</v>
      </c>
      <c r="D907" s="60">
        <v>22</v>
      </c>
      <c r="E907" s="60">
        <v>8</v>
      </c>
      <c r="F907" s="59">
        <v>53.846481848334022</v>
      </c>
      <c r="G907" s="59" t="s">
        <v>446</v>
      </c>
      <c r="H907" s="64" t="s">
        <v>491</v>
      </c>
      <c r="I907" s="60">
        <v>757</v>
      </c>
      <c r="J907" s="60">
        <v>55</v>
      </c>
      <c r="K907" s="60">
        <v>8</v>
      </c>
      <c r="L907" s="61">
        <v>0.14545454545454545</v>
      </c>
      <c r="M907" s="61" t="s">
        <v>491</v>
      </c>
      <c r="N907" s="64">
        <f t="shared" si="31"/>
        <v>5182.72387790215</v>
      </c>
      <c r="O907" s="56">
        <v>44203</v>
      </c>
      <c r="P907" s="56">
        <f t="shared" si="32"/>
        <v>44185</v>
      </c>
      <c r="Q907" s="56">
        <f t="shared" si="33"/>
        <v>44198</v>
      </c>
    </row>
    <row r="908" spans="1:17" hidden="1" x14ac:dyDescent="0.35">
      <c r="A908" s="49" t="s">
        <v>739</v>
      </c>
      <c r="B908" s="60" t="s">
        <v>470</v>
      </c>
      <c r="C908" s="58">
        <v>1523.2863267425901</v>
      </c>
      <c r="D908" s="60">
        <v>18</v>
      </c>
      <c r="E908" s="60">
        <v>5</v>
      </c>
      <c r="F908" s="59">
        <v>23.445549984458587</v>
      </c>
      <c r="G908" s="59" t="s">
        <v>446</v>
      </c>
      <c r="H908" s="64" t="s">
        <v>491</v>
      </c>
      <c r="I908" s="60">
        <v>810</v>
      </c>
      <c r="J908" s="60">
        <v>74</v>
      </c>
      <c r="K908" s="60">
        <v>5</v>
      </c>
      <c r="L908" s="61">
        <v>6.7567567567567571E-2</v>
      </c>
      <c r="M908" s="61" t="s">
        <v>491</v>
      </c>
      <c r="N908" s="64">
        <f t="shared" si="31"/>
        <v>4857.9179567798201</v>
      </c>
      <c r="O908" s="56">
        <v>44203</v>
      </c>
      <c r="P908" s="56">
        <f t="shared" si="32"/>
        <v>44185</v>
      </c>
      <c r="Q908" s="56">
        <f t="shared" si="33"/>
        <v>44198</v>
      </c>
    </row>
    <row r="909" spans="1:17" hidden="1" x14ac:dyDescent="0.35">
      <c r="A909" s="49" t="s">
        <v>738</v>
      </c>
      <c r="B909" s="60" t="s">
        <v>466</v>
      </c>
      <c r="C909" s="58">
        <v>975.18088894142284</v>
      </c>
      <c r="D909" s="60">
        <v>8</v>
      </c>
      <c r="E909" s="60">
        <v>0</v>
      </c>
      <c r="F909" s="59">
        <v>0</v>
      </c>
      <c r="G909" s="65" t="s">
        <v>446</v>
      </c>
      <c r="H909" s="64" t="s">
        <v>472</v>
      </c>
      <c r="I909" s="60">
        <v>877</v>
      </c>
      <c r="J909" s="60">
        <v>55</v>
      </c>
      <c r="K909" s="60">
        <v>0</v>
      </c>
      <c r="L909" s="61">
        <v>0</v>
      </c>
      <c r="M909" s="61" t="s">
        <v>472</v>
      </c>
      <c r="N909" s="64">
        <f t="shared" si="31"/>
        <v>5639.9792719178013</v>
      </c>
      <c r="O909" s="56">
        <v>44203</v>
      </c>
      <c r="P909" s="56">
        <f t="shared" si="32"/>
        <v>44185</v>
      </c>
      <c r="Q909" s="56">
        <f t="shared" si="33"/>
        <v>44198</v>
      </c>
    </row>
    <row r="910" spans="1:17" hidden="1" x14ac:dyDescent="0.35">
      <c r="A910" s="49" t="s">
        <v>737</v>
      </c>
      <c r="B910" s="60" t="s">
        <v>467</v>
      </c>
      <c r="C910" s="58">
        <v>6604.9424871170804</v>
      </c>
      <c r="D910" s="60">
        <v>186</v>
      </c>
      <c r="E910" s="60">
        <v>39</v>
      </c>
      <c r="F910" s="59">
        <v>42.176208061581349</v>
      </c>
      <c r="G910" s="59" t="s">
        <v>436</v>
      </c>
      <c r="H910" s="64" t="s">
        <v>472</v>
      </c>
      <c r="I910" s="60">
        <v>8145</v>
      </c>
      <c r="J910" s="60">
        <v>668</v>
      </c>
      <c r="K910" s="60">
        <v>45</v>
      </c>
      <c r="L910" s="61">
        <v>6.7365269461077848E-2</v>
      </c>
      <c r="M910" s="61" t="s">
        <v>472</v>
      </c>
      <c r="N910" s="64">
        <f t="shared" si="31"/>
        <v>10113.638404920739</v>
      </c>
      <c r="O910" s="56">
        <v>44203</v>
      </c>
      <c r="P910" s="56">
        <f t="shared" si="32"/>
        <v>44185</v>
      </c>
      <c r="Q910" s="56">
        <f t="shared" si="33"/>
        <v>44198</v>
      </c>
    </row>
    <row r="911" spans="1:17" hidden="1" x14ac:dyDescent="0.35">
      <c r="A911" s="49" t="s">
        <v>736</v>
      </c>
      <c r="B911" s="60" t="s">
        <v>467</v>
      </c>
      <c r="C911" s="58">
        <v>17758.791021044799</v>
      </c>
      <c r="D911" s="60">
        <v>677</v>
      </c>
      <c r="E911" s="60">
        <v>107</v>
      </c>
      <c r="F911" s="59">
        <v>43.037035200200769</v>
      </c>
      <c r="G911" s="59" t="s">
        <v>440</v>
      </c>
      <c r="H911" s="64" t="s">
        <v>491</v>
      </c>
      <c r="I911" s="60">
        <v>25555</v>
      </c>
      <c r="J911" s="60">
        <v>2665</v>
      </c>
      <c r="K911" s="60">
        <v>120</v>
      </c>
      <c r="L911" s="61">
        <v>4.5028142589118199E-2</v>
      </c>
      <c r="M911" s="61" t="s">
        <v>491</v>
      </c>
      <c r="N911" s="64">
        <f t="shared" si="31"/>
        <v>15006.652180555984</v>
      </c>
      <c r="O911" s="56">
        <v>44203</v>
      </c>
      <c r="P911" s="56">
        <f t="shared" si="32"/>
        <v>44185</v>
      </c>
      <c r="Q911" s="56">
        <f t="shared" si="33"/>
        <v>44198</v>
      </c>
    </row>
    <row r="912" spans="1:17" hidden="1" x14ac:dyDescent="0.35">
      <c r="A912" s="49" t="s">
        <v>735</v>
      </c>
      <c r="B912" s="60" t="s">
        <v>463</v>
      </c>
      <c r="C912" s="58">
        <v>91690.005605087994</v>
      </c>
      <c r="D912" s="60">
        <v>2432</v>
      </c>
      <c r="E912" s="60">
        <v>378</v>
      </c>
      <c r="F912" s="59">
        <v>29.447048041735247</v>
      </c>
      <c r="G912" s="59" t="s">
        <v>440</v>
      </c>
      <c r="H912" s="64" t="s">
        <v>491</v>
      </c>
      <c r="I912" s="60">
        <v>238551</v>
      </c>
      <c r="J912" s="60">
        <v>13876</v>
      </c>
      <c r="K912" s="60">
        <v>427</v>
      </c>
      <c r="L912" s="61">
        <v>3.0772556932833671E-2</v>
      </c>
      <c r="M912" s="61" t="s">
        <v>491</v>
      </c>
      <c r="N912" s="64">
        <f t="shared" si="31"/>
        <v>15133.601430634008</v>
      </c>
      <c r="O912" s="56">
        <v>44203</v>
      </c>
      <c r="P912" s="56">
        <f t="shared" si="32"/>
        <v>44185</v>
      </c>
      <c r="Q912" s="56">
        <f t="shared" si="33"/>
        <v>44198</v>
      </c>
    </row>
    <row r="913" spans="1:17" hidden="1" x14ac:dyDescent="0.35">
      <c r="A913" s="49" t="s">
        <v>461</v>
      </c>
      <c r="B913" s="60" t="s">
        <v>461</v>
      </c>
      <c r="C913" s="58">
        <v>12492.720334089499</v>
      </c>
      <c r="D913" s="60">
        <v>706</v>
      </c>
      <c r="E913" s="60">
        <v>60</v>
      </c>
      <c r="F913" s="59">
        <v>34.305693004426317</v>
      </c>
      <c r="G913" s="59" t="s">
        <v>436</v>
      </c>
      <c r="H913" s="64" t="s">
        <v>472</v>
      </c>
      <c r="I913" s="60">
        <v>13260</v>
      </c>
      <c r="J913" s="60">
        <v>888</v>
      </c>
      <c r="K913" s="60">
        <v>66</v>
      </c>
      <c r="L913" s="61">
        <v>7.4324324324324328E-2</v>
      </c>
      <c r="M913" s="61" t="s">
        <v>472</v>
      </c>
      <c r="N913" s="64">
        <f t="shared" si="31"/>
        <v>7108.139590517133</v>
      </c>
      <c r="O913" s="56">
        <v>44203</v>
      </c>
      <c r="P913" s="56">
        <f t="shared" si="32"/>
        <v>44185</v>
      </c>
      <c r="Q913" s="56">
        <f t="shared" si="33"/>
        <v>44198</v>
      </c>
    </row>
    <row r="914" spans="1:17" hidden="1" x14ac:dyDescent="0.35">
      <c r="A914" s="49" t="s">
        <v>734</v>
      </c>
      <c r="B914" s="60" t="s">
        <v>470</v>
      </c>
      <c r="C914" s="58">
        <v>12876.2116148285</v>
      </c>
      <c r="D914" s="60">
        <v>227</v>
      </c>
      <c r="E914" s="60">
        <v>57</v>
      </c>
      <c r="F914" s="59">
        <v>31.619770575530417</v>
      </c>
      <c r="G914" s="59" t="s">
        <v>440</v>
      </c>
      <c r="H914" s="64" t="s">
        <v>491</v>
      </c>
      <c r="I914" s="60">
        <v>17648</v>
      </c>
      <c r="J914" s="60">
        <v>1344</v>
      </c>
      <c r="K914" s="60">
        <v>62</v>
      </c>
      <c r="L914" s="61">
        <v>4.6130952380952384E-2</v>
      </c>
      <c r="M914" s="61" t="s">
        <v>491</v>
      </c>
      <c r="N914" s="64">
        <f t="shared" si="31"/>
        <v>10437.852686827722</v>
      </c>
      <c r="O914" s="56">
        <v>44203</v>
      </c>
      <c r="P914" s="56">
        <f t="shared" si="32"/>
        <v>44185</v>
      </c>
      <c r="Q914" s="56">
        <f t="shared" si="33"/>
        <v>44198</v>
      </c>
    </row>
    <row r="915" spans="1:17" hidden="1" x14ac:dyDescent="0.35">
      <c r="A915" s="49" t="s">
        <v>733</v>
      </c>
      <c r="B915" s="60" t="s">
        <v>467</v>
      </c>
      <c r="C915" s="58">
        <v>30288.243897843495</v>
      </c>
      <c r="D915" s="60">
        <v>1876</v>
      </c>
      <c r="E915" s="60">
        <v>293</v>
      </c>
      <c r="F915" s="59">
        <v>69.098002179193799</v>
      </c>
      <c r="G915" s="59" t="s">
        <v>436</v>
      </c>
      <c r="H915" s="64" t="s">
        <v>472</v>
      </c>
      <c r="I915" s="60">
        <v>87790</v>
      </c>
      <c r="J915" s="60">
        <v>4557</v>
      </c>
      <c r="K915" s="60">
        <v>346</v>
      </c>
      <c r="L915" s="61">
        <v>7.5927145051569014E-2</v>
      </c>
      <c r="M915" s="61" t="s">
        <v>476</v>
      </c>
      <c r="N915" s="64">
        <f t="shared" si="31"/>
        <v>15045.441443782271</v>
      </c>
      <c r="O915" s="56">
        <v>44203</v>
      </c>
      <c r="P915" s="56">
        <f t="shared" si="32"/>
        <v>44185</v>
      </c>
      <c r="Q915" s="56">
        <f t="shared" si="33"/>
        <v>44198</v>
      </c>
    </row>
    <row r="916" spans="1:17" hidden="1" x14ac:dyDescent="0.35">
      <c r="A916" s="49" t="s">
        <v>732</v>
      </c>
      <c r="B916" s="60" t="s">
        <v>469</v>
      </c>
      <c r="C916" s="58">
        <v>30325.695541606699</v>
      </c>
      <c r="D916" s="60">
        <v>1229</v>
      </c>
      <c r="E916" s="60">
        <v>222</v>
      </c>
      <c r="F916" s="59">
        <v>52.28946137570675</v>
      </c>
      <c r="G916" s="59" t="s">
        <v>436</v>
      </c>
      <c r="H916" s="64" t="s">
        <v>491</v>
      </c>
      <c r="I916" s="60">
        <v>27081</v>
      </c>
      <c r="J916" s="60">
        <v>2638</v>
      </c>
      <c r="K916" s="60">
        <v>238</v>
      </c>
      <c r="L916" s="61">
        <v>9.0219863532979533E-2</v>
      </c>
      <c r="M916" s="61" t="s">
        <v>491</v>
      </c>
      <c r="N916" s="64">
        <f t="shared" si="31"/>
        <v>8698.8936375117173</v>
      </c>
      <c r="O916" s="56">
        <v>44203</v>
      </c>
      <c r="P916" s="56">
        <f t="shared" si="32"/>
        <v>44185</v>
      </c>
      <c r="Q916" s="56">
        <f t="shared" si="33"/>
        <v>44198</v>
      </c>
    </row>
    <row r="917" spans="1:17" hidden="1" x14ac:dyDescent="0.35">
      <c r="A917" s="49" t="s">
        <v>731</v>
      </c>
      <c r="B917" s="60" t="s">
        <v>458</v>
      </c>
      <c r="C917" s="58">
        <v>4631.7627011164004</v>
      </c>
      <c r="D917" s="60">
        <v>154</v>
      </c>
      <c r="E917" s="60">
        <v>44</v>
      </c>
      <c r="F917" s="59">
        <v>67.854450792559277</v>
      </c>
      <c r="G917" s="59" t="s">
        <v>436</v>
      </c>
      <c r="H917" s="64" t="s">
        <v>491</v>
      </c>
      <c r="I917" s="60">
        <v>4014</v>
      </c>
      <c r="J917" s="60">
        <v>376</v>
      </c>
      <c r="K917" s="60">
        <v>46</v>
      </c>
      <c r="L917" s="61">
        <v>0.12234042553191489</v>
      </c>
      <c r="M917" s="61" t="s">
        <v>491</v>
      </c>
      <c r="N917" s="64">
        <f t="shared" si="31"/>
        <v>8117.8597493643656</v>
      </c>
      <c r="O917" s="56">
        <v>44203</v>
      </c>
      <c r="P917" s="56">
        <f t="shared" si="32"/>
        <v>44185</v>
      </c>
      <c r="Q917" s="56">
        <f t="shared" si="33"/>
        <v>44198</v>
      </c>
    </row>
    <row r="918" spans="1:17" hidden="1" x14ac:dyDescent="0.35">
      <c r="A918" s="49" t="s">
        <v>730</v>
      </c>
      <c r="B918" s="60" t="s">
        <v>463</v>
      </c>
      <c r="C918" s="58">
        <v>16655.693199981899</v>
      </c>
      <c r="D918" s="60">
        <v>798</v>
      </c>
      <c r="E918" s="60">
        <v>146</v>
      </c>
      <c r="F918" s="59">
        <v>62.612653243293174</v>
      </c>
      <c r="G918" s="59" t="s">
        <v>436</v>
      </c>
      <c r="H918" s="64" t="s">
        <v>472</v>
      </c>
      <c r="I918" s="60">
        <v>21486</v>
      </c>
      <c r="J918" s="60">
        <v>2034</v>
      </c>
      <c r="K918" s="60">
        <v>155</v>
      </c>
      <c r="L918" s="61">
        <v>7.6204523107177971E-2</v>
      </c>
      <c r="M918" s="61" t="s">
        <v>472</v>
      </c>
      <c r="N918" s="64">
        <f t="shared" si="31"/>
        <v>12212.040505178196</v>
      </c>
      <c r="O918" s="56">
        <v>44203</v>
      </c>
      <c r="P918" s="56">
        <f t="shared" si="32"/>
        <v>44185</v>
      </c>
      <c r="Q918" s="56">
        <f t="shared" si="33"/>
        <v>44198</v>
      </c>
    </row>
    <row r="919" spans="1:17" hidden="1" x14ac:dyDescent="0.35">
      <c r="A919" s="49" t="s">
        <v>729</v>
      </c>
      <c r="B919" s="60" t="s">
        <v>464</v>
      </c>
      <c r="C919" s="58">
        <v>29199.4634255485</v>
      </c>
      <c r="D919" s="60">
        <v>676</v>
      </c>
      <c r="E919" s="60">
        <v>107</v>
      </c>
      <c r="F919" s="59">
        <v>26.174649278554593</v>
      </c>
      <c r="G919" s="59" t="s">
        <v>440</v>
      </c>
      <c r="H919" s="64" t="s">
        <v>491</v>
      </c>
      <c r="I919" s="60">
        <v>51789</v>
      </c>
      <c r="J919" s="60">
        <v>3798</v>
      </c>
      <c r="K919" s="60">
        <v>126</v>
      </c>
      <c r="L919" s="61">
        <v>3.3175355450236969E-2</v>
      </c>
      <c r="M919" s="61" t="s">
        <v>491</v>
      </c>
      <c r="N919" s="64">
        <f t="shared" si="31"/>
        <v>13007.088331208457</v>
      </c>
      <c r="O919" s="56">
        <v>44203</v>
      </c>
      <c r="P919" s="56">
        <f t="shared" si="32"/>
        <v>44185</v>
      </c>
      <c r="Q919" s="56">
        <f t="shared" si="33"/>
        <v>44198</v>
      </c>
    </row>
    <row r="920" spans="1:17" hidden="1" x14ac:dyDescent="0.35">
      <c r="A920" s="49" t="s">
        <v>728</v>
      </c>
      <c r="B920" s="60" t="s">
        <v>458</v>
      </c>
      <c r="C920" s="58">
        <v>13563.581728679501</v>
      </c>
      <c r="D920" s="60">
        <v>773</v>
      </c>
      <c r="E920" s="60">
        <v>107</v>
      </c>
      <c r="F920" s="59">
        <v>56.34836944799553</v>
      </c>
      <c r="G920" s="59" t="s">
        <v>440</v>
      </c>
      <c r="H920" s="64" t="s">
        <v>472</v>
      </c>
      <c r="I920" s="60">
        <v>21959</v>
      </c>
      <c r="J920" s="60">
        <v>2440</v>
      </c>
      <c r="K920" s="60">
        <v>120</v>
      </c>
      <c r="L920" s="61">
        <v>4.9180327868852458E-2</v>
      </c>
      <c r="M920" s="61" t="s">
        <v>491</v>
      </c>
      <c r="N920" s="64">
        <f t="shared" si="31"/>
        <v>17989.348601341375</v>
      </c>
      <c r="O920" s="56">
        <v>44203</v>
      </c>
      <c r="P920" s="56">
        <f t="shared" si="32"/>
        <v>44185</v>
      </c>
      <c r="Q920" s="56">
        <f t="shared" si="33"/>
        <v>44198</v>
      </c>
    </row>
    <row r="921" spans="1:17" hidden="1" x14ac:dyDescent="0.35">
      <c r="A921" s="49" t="s">
        <v>727</v>
      </c>
      <c r="B921" s="60" t="s">
        <v>458</v>
      </c>
      <c r="C921" s="58">
        <v>18220.567441253999</v>
      </c>
      <c r="D921" s="60">
        <v>797</v>
      </c>
      <c r="E921" s="60">
        <v>85</v>
      </c>
      <c r="F921" s="59">
        <v>33.321841325764524</v>
      </c>
      <c r="G921" s="59" t="s">
        <v>436</v>
      </c>
      <c r="H921" s="64" t="s">
        <v>491</v>
      </c>
      <c r="I921" s="60">
        <v>19316</v>
      </c>
      <c r="J921" s="60">
        <v>1743</v>
      </c>
      <c r="K921" s="60">
        <v>98</v>
      </c>
      <c r="L921" s="61">
        <v>5.6224899598393573E-2</v>
      </c>
      <c r="M921" s="61" t="s">
        <v>491</v>
      </c>
      <c r="N921" s="64">
        <f t="shared" si="31"/>
        <v>9566.1126121330108</v>
      </c>
      <c r="O921" s="56">
        <v>44203</v>
      </c>
      <c r="P921" s="56">
        <f t="shared" si="32"/>
        <v>44185</v>
      </c>
      <c r="Q921" s="56">
        <f t="shared" si="33"/>
        <v>44198</v>
      </c>
    </row>
    <row r="922" spans="1:17" hidden="1" x14ac:dyDescent="0.35">
      <c r="A922" s="49" t="s">
        <v>726</v>
      </c>
      <c r="B922" s="60" t="s">
        <v>466</v>
      </c>
      <c r="C922" s="58">
        <v>2949.2506508674801</v>
      </c>
      <c r="D922" s="60">
        <v>19</v>
      </c>
      <c r="E922" s="60" t="s">
        <v>504</v>
      </c>
      <c r="F922" s="59">
        <v>4.8438454295203242</v>
      </c>
      <c r="G922" s="65" t="s">
        <v>446</v>
      </c>
      <c r="H922" s="64" t="s">
        <v>472</v>
      </c>
      <c r="I922" s="60">
        <v>3216</v>
      </c>
      <c r="J922" s="60">
        <v>230</v>
      </c>
      <c r="K922" s="60">
        <v>2</v>
      </c>
      <c r="L922" s="61">
        <v>8.6956521739130436E-3</v>
      </c>
      <c r="M922" s="61" t="s">
        <v>472</v>
      </c>
      <c r="N922" s="64">
        <f t="shared" si="31"/>
        <v>7798.5911415277224</v>
      </c>
      <c r="O922" s="56">
        <v>44203</v>
      </c>
      <c r="P922" s="56">
        <f t="shared" si="32"/>
        <v>44185</v>
      </c>
      <c r="Q922" s="56">
        <f t="shared" si="33"/>
        <v>44198</v>
      </c>
    </row>
    <row r="923" spans="1:17" hidden="1" x14ac:dyDescent="0.35">
      <c r="A923" s="49" t="s">
        <v>725</v>
      </c>
      <c r="B923" s="60" t="s">
        <v>469</v>
      </c>
      <c r="C923" s="58">
        <v>19909.875881644799</v>
      </c>
      <c r="D923" s="60">
        <v>778</v>
      </c>
      <c r="E923" s="60">
        <v>117</v>
      </c>
      <c r="F923" s="59">
        <v>41.97486165570438</v>
      </c>
      <c r="G923" s="59" t="s">
        <v>436</v>
      </c>
      <c r="H923" s="64" t="s">
        <v>491</v>
      </c>
      <c r="I923" s="60">
        <v>47357</v>
      </c>
      <c r="J923" s="60">
        <v>1547</v>
      </c>
      <c r="K923" s="60">
        <v>131</v>
      </c>
      <c r="L923" s="61">
        <v>8.4680025856496449E-2</v>
      </c>
      <c r="M923" s="61" t="s">
        <v>491</v>
      </c>
      <c r="N923" s="64">
        <f t="shared" si="31"/>
        <v>7770.0132798226114</v>
      </c>
      <c r="O923" s="56">
        <v>44203</v>
      </c>
      <c r="P923" s="56">
        <f t="shared" si="32"/>
        <v>44185</v>
      </c>
      <c r="Q923" s="56">
        <f t="shared" si="33"/>
        <v>44198</v>
      </c>
    </row>
    <row r="924" spans="1:17" hidden="1" x14ac:dyDescent="0.35">
      <c r="A924" s="49" t="s">
        <v>724</v>
      </c>
      <c r="B924" s="60" t="s">
        <v>460</v>
      </c>
      <c r="C924" s="58">
        <v>10718.897733932799</v>
      </c>
      <c r="D924" s="60">
        <v>350</v>
      </c>
      <c r="E924" s="60">
        <v>76</v>
      </c>
      <c r="F924" s="59">
        <v>50.64486632227311</v>
      </c>
      <c r="G924" s="59" t="s">
        <v>436</v>
      </c>
      <c r="H924" s="64" t="s">
        <v>491</v>
      </c>
      <c r="I924" s="60">
        <v>12462</v>
      </c>
      <c r="J924" s="60">
        <v>1242</v>
      </c>
      <c r="K924" s="60">
        <v>81</v>
      </c>
      <c r="L924" s="61">
        <v>6.5217391304347824E-2</v>
      </c>
      <c r="M924" s="61" t="s">
        <v>491</v>
      </c>
      <c r="N924" s="64">
        <f t="shared" si="31"/>
        <v>11587.012310680066</v>
      </c>
      <c r="O924" s="56">
        <v>44203</v>
      </c>
      <c r="P924" s="56">
        <f t="shared" si="32"/>
        <v>44185</v>
      </c>
      <c r="Q924" s="56">
        <f t="shared" si="33"/>
        <v>44198</v>
      </c>
    </row>
    <row r="925" spans="1:17" hidden="1" x14ac:dyDescent="0.35">
      <c r="A925" s="49" t="s">
        <v>723</v>
      </c>
      <c r="B925" s="60" t="s">
        <v>461</v>
      </c>
      <c r="C925" s="58">
        <v>30257.471058949301</v>
      </c>
      <c r="D925" s="60">
        <v>1682</v>
      </c>
      <c r="E925" s="60">
        <v>251</v>
      </c>
      <c r="F925" s="59">
        <v>59.253370493660817</v>
      </c>
      <c r="G925" s="59" t="s">
        <v>436</v>
      </c>
      <c r="H925" s="64" t="s">
        <v>472</v>
      </c>
      <c r="I925" s="60">
        <v>39275</v>
      </c>
      <c r="J925" s="60">
        <v>3853</v>
      </c>
      <c r="K925" s="60">
        <v>287</v>
      </c>
      <c r="L925" s="61">
        <v>7.4487412405917469E-2</v>
      </c>
      <c r="M925" s="61" t="s">
        <v>491</v>
      </c>
      <c r="N925" s="64">
        <f t="shared" si="31"/>
        <v>12734.045064418533</v>
      </c>
      <c r="O925" s="56">
        <v>44203</v>
      </c>
      <c r="P925" s="56">
        <f t="shared" si="32"/>
        <v>44185</v>
      </c>
      <c r="Q925" s="56">
        <f t="shared" si="33"/>
        <v>44198</v>
      </c>
    </row>
    <row r="926" spans="1:17" hidden="1" x14ac:dyDescent="0.35">
      <c r="A926" s="49" t="s">
        <v>722</v>
      </c>
      <c r="B926" s="60" t="s">
        <v>468</v>
      </c>
      <c r="C926" s="58">
        <v>5208.5177822836404</v>
      </c>
      <c r="D926" s="60">
        <v>132</v>
      </c>
      <c r="E926" s="60">
        <v>26</v>
      </c>
      <c r="F926" s="59">
        <v>35.65588013272761</v>
      </c>
      <c r="G926" s="59" t="s">
        <v>436</v>
      </c>
      <c r="H926" s="64" t="s">
        <v>491</v>
      </c>
      <c r="I926" s="60">
        <v>5496</v>
      </c>
      <c r="J926" s="60">
        <v>444</v>
      </c>
      <c r="K926" s="60">
        <v>27</v>
      </c>
      <c r="L926" s="61">
        <v>6.0810810810810814E-2</v>
      </c>
      <c r="M926" s="61" t="s">
        <v>491</v>
      </c>
      <c r="N926" s="64">
        <f t="shared" si="31"/>
        <v>8524.4981117321076</v>
      </c>
      <c r="O926" s="56">
        <v>44203</v>
      </c>
      <c r="P926" s="56">
        <f t="shared" si="32"/>
        <v>44185</v>
      </c>
      <c r="Q926" s="56">
        <f t="shared" si="33"/>
        <v>44198</v>
      </c>
    </row>
    <row r="927" spans="1:17" hidden="1" x14ac:dyDescent="0.35">
      <c r="A927" s="49" t="s">
        <v>721</v>
      </c>
      <c r="B927" s="60" t="s">
        <v>458</v>
      </c>
      <c r="C927" s="58">
        <v>2134.12534396605</v>
      </c>
      <c r="D927" s="60">
        <v>50</v>
      </c>
      <c r="E927" s="60">
        <v>16</v>
      </c>
      <c r="F927" s="59">
        <v>53.551547292590683</v>
      </c>
      <c r="G927" s="59" t="s">
        <v>440</v>
      </c>
      <c r="H927" s="64" t="s">
        <v>472</v>
      </c>
      <c r="I927" s="60">
        <v>1691</v>
      </c>
      <c r="J927" s="60">
        <v>146</v>
      </c>
      <c r="K927" s="60">
        <v>17</v>
      </c>
      <c r="L927" s="61">
        <v>0.11643835616438356</v>
      </c>
      <c r="M927" s="61" t="s">
        <v>491</v>
      </c>
      <c r="N927" s="64">
        <f t="shared" si="31"/>
        <v>6841.2101666284598</v>
      </c>
      <c r="O927" s="56">
        <v>44203</v>
      </c>
      <c r="P927" s="56">
        <f t="shared" si="32"/>
        <v>44185</v>
      </c>
      <c r="Q927" s="56">
        <f t="shared" si="33"/>
        <v>44198</v>
      </c>
    </row>
    <row r="928" spans="1:17" hidden="1" x14ac:dyDescent="0.35">
      <c r="A928" s="49" t="s">
        <v>720</v>
      </c>
      <c r="B928" s="60" t="s">
        <v>466</v>
      </c>
      <c r="C928" s="58">
        <v>8124.8050092882004</v>
      </c>
      <c r="D928" s="60">
        <v>157</v>
      </c>
      <c r="E928" s="60">
        <v>35</v>
      </c>
      <c r="F928" s="59">
        <v>30.769969213316795</v>
      </c>
      <c r="G928" s="59" t="s">
        <v>436</v>
      </c>
      <c r="H928" s="64" t="s">
        <v>472</v>
      </c>
      <c r="I928" s="60">
        <v>7838</v>
      </c>
      <c r="J928" s="60">
        <v>683</v>
      </c>
      <c r="K928" s="60">
        <v>37</v>
      </c>
      <c r="L928" s="61">
        <v>5.4172767203513911E-2</v>
      </c>
      <c r="M928" s="61" t="s">
        <v>491</v>
      </c>
      <c r="N928" s="64">
        <f t="shared" si="31"/>
        <v>8406.3555890781481</v>
      </c>
      <c r="O928" s="56">
        <v>44203</v>
      </c>
      <c r="P928" s="56">
        <f t="shared" si="32"/>
        <v>44185</v>
      </c>
      <c r="Q928" s="56">
        <f t="shared" si="33"/>
        <v>44198</v>
      </c>
    </row>
    <row r="929" spans="1:17" hidden="1" x14ac:dyDescent="0.35">
      <c r="A929" s="49" t="s">
        <v>719</v>
      </c>
      <c r="B929" s="60" t="s">
        <v>471</v>
      </c>
      <c r="C929" s="58">
        <v>5620.2787186370697</v>
      </c>
      <c r="D929" s="60">
        <v>77</v>
      </c>
      <c r="E929" s="60">
        <v>27</v>
      </c>
      <c r="F929" s="59">
        <v>34.314515793962464</v>
      </c>
      <c r="G929" s="59" t="s">
        <v>436</v>
      </c>
      <c r="H929" s="64" t="s">
        <v>491</v>
      </c>
      <c r="I929" s="60">
        <v>3890</v>
      </c>
      <c r="J929" s="60">
        <v>394</v>
      </c>
      <c r="K929" s="60">
        <v>27</v>
      </c>
      <c r="L929" s="61">
        <v>6.8527918781725886E-2</v>
      </c>
      <c r="M929" s="61" t="s">
        <v>491</v>
      </c>
      <c r="N929" s="64">
        <f t="shared" si="31"/>
        <v>7010.3284859072955</v>
      </c>
      <c r="O929" s="56">
        <v>44203</v>
      </c>
      <c r="P929" s="56">
        <f t="shared" si="32"/>
        <v>44185</v>
      </c>
      <c r="Q929" s="56">
        <f t="shared" si="33"/>
        <v>44198</v>
      </c>
    </row>
    <row r="930" spans="1:17" hidden="1" x14ac:dyDescent="0.35">
      <c r="A930" s="49" t="s">
        <v>718</v>
      </c>
      <c r="B930" s="60" t="s">
        <v>470</v>
      </c>
      <c r="C930" s="58">
        <v>1879.9555993321101</v>
      </c>
      <c r="D930" s="60">
        <v>24</v>
      </c>
      <c r="E930" s="60" t="s">
        <v>504</v>
      </c>
      <c r="F930" s="59">
        <v>11.398445493172463</v>
      </c>
      <c r="G930" s="65" t="s">
        <v>446</v>
      </c>
      <c r="H930" s="64" t="s">
        <v>472</v>
      </c>
      <c r="I930" s="60">
        <v>1066</v>
      </c>
      <c r="J930" s="60">
        <v>112</v>
      </c>
      <c r="K930" s="60">
        <v>4</v>
      </c>
      <c r="L930" s="61">
        <v>3.5714285714285712E-2</v>
      </c>
      <c r="M930" s="61" t="s">
        <v>472</v>
      </c>
      <c r="N930" s="64">
        <f t="shared" si="31"/>
        <v>5957.5875110981415</v>
      </c>
      <c r="O930" s="56">
        <v>44203</v>
      </c>
      <c r="P930" s="56">
        <f t="shared" si="32"/>
        <v>44185</v>
      </c>
      <c r="Q930" s="56">
        <f t="shared" si="33"/>
        <v>44198</v>
      </c>
    </row>
    <row r="931" spans="1:17" hidden="1" x14ac:dyDescent="0.35">
      <c r="A931" s="49" t="s">
        <v>717</v>
      </c>
      <c r="B931" s="60" t="s">
        <v>458</v>
      </c>
      <c r="C931" s="58">
        <v>13749.355836913501</v>
      </c>
      <c r="D931" s="60">
        <v>572</v>
      </c>
      <c r="E931" s="60">
        <v>167</v>
      </c>
      <c r="F931" s="59">
        <v>86.757311179235515</v>
      </c>
      <c r="G931" s="59" t="s">
        <v>436</v>
      </c>
      <c r="H931" s="64" t="s">
        <v>491</v>
      </c>
      <c r="I931" s="60">
        <v>12471</v>
      </c>
      <c r="J931" s="60">
        <v>1183</v>
      </c>
      <c r="K931" s="60">
        <v>184</v>
      </c>
      <c r="L931" s="61">
        <v>0.15553677092138632</v>
      </c>
      <c r="M931" s="61" t="s">
        <v>491</v>
      </c>
      <c r="N931" s="64">
        <f t="shared" si="31"/>
        <v>8604.0394476077763</v>
      </c>
      <c r="O931" s="56">
        <v>44203</v>
      </c>
      <c r="P931" s="56">
        <f t="shared" si="32"/>
        <v>44185</v>
      </c>
      <c r="Q931" s="56">
        <f t="shared" si="33"/>
        <v>44198</v>
      </c>
    </row>
    <row r="932" spans="1:17" hidden="1" x14ac:dyDescent="0.35">
      <c r="A932" s="49" t="s">
        <v>716</v>
      </c>
      <c r="B932" s="60" t="s">
        <v>465</v>
      </c>
      <c r="C932" s="58">
        <v>11814.5919608803</v>
      </c>
      <c r="D932" s="60">
        <v>446</v>
      </c>
      <c r="E932" s="60">
        <v>93</v>
      </c>
      <c r="F932" s="59">
        <v>56.225870219238509</v>
      </c>
      <c r="G932" s="59" t="s">
        <v>436</v>
      </c>
      <c r="H932" s="64" t="s">
        <v>491</v>
      </c>
      <c r="I932" s="60">
        <v>11833</v>
      </c>
      <c r="J932" s="60">
        <v>1082</v>
      </c>
      <c r="K932" s="60">
        <v>103</v>
      </c>
      <c r="L932" s="61">
        <v>9.519408502772643E-2</v>
      </c>
      <c r="M932" s="61" t="s">
        <v>491</v>
      </c>
      <c r="N932" s="64">
        <f t="shared" si="31"/>
        <v>9158.166473989515</v>
      </c>
      <c r="O932" s="56">
        <v>44203</v>
      </c>
      <c r="P932" s="56">
        <f t="shared" si="32"/>
        <v>44185</v>
      </c>
      <c r="Q932" s="56">
        <f t="shared" si="33"/>
        <v>44198</v>
      </c>
    </row>
    <row r="933" spans="1:17" hidden="1" x14ac:dyDescent="0.35">
      <c r="A933" s="49" t="s">
        <v>715</v>
      </c>
      <c r="B933" s="60" t="s">
        <v>458</v>
      </c>
      <c r="C933" s="58">
        <v>4953.1649934452498</v>
      </c>
      <c r="D933" s="60">
        <v>237</v>
      </c>
      <c r="E933" s="60">
        <v>57</v>
      </c>
      <c r="F933" s="59">
        <v>82.198525121139284</v>
      </c>
      <c r="G933" s="59" t="s">
        <v>436</v>
      </c>
      <c r="H933" s="64" t="s">
        <v>491</v>
      </c>
      <c r="I933" s="60">
        <v>14650</v>
      </c>
      <c r="J933" s="60">
        <v>492</v>
      </c>
      <c r="K933" s="60">
        <v>63</v>
      </c>
      <c r="L933" s="61">
        <v>0.12804878048780488</v>
      </c>
      <c r="M933" s="61" t="s">
        <v>491</v>
      </c>
      <c r="N933" s="64">
        <f t="shared" si="31"/>
        <v>9933.0428251650428</v>
      </c>
      <c r="O933" s="56">
        <v>44203</v>
      </c>
      <c r="P933" s="56">
        <f t="shared" si="32"/>
        <v>44185</v>
      </c>
      <c r="Q933" s="56">
        <f t="shared" si="33"/>
        <v>44198</v>
      </c>
    </row>
    <row r="934" spans="1:17" hidden="1" x14ac:dyDescent="0.35">
      <c r="A934" s="49" t="s">
        <v>714</v>
      </c>
      <c r="B934" s="60" t="s">
        <v>467</v>
      </c>
      <c r="C934" s="58">
        <v>55966.956025412503</v>
      </c>
      <c r="D934" s="60">
        <v>4220</v>
      </c>
      <c r="E934" s="60">
        <v>724</v>
      </c>
      <c r="F934" s="59">
        <v>92.401462196379228</v>
      </c>
      <c r="G934" s="59" t="s">
        <v>436</v>
      </c>
      <c r="H934" s="64" t="s">
        <v>491</v>
      </c>
      <c r="I934" s="60">
        <v>75788</v>
      </c>
      <c r="J934" s="60">
        <v>8790</v>
      </c>
      <c r="K934" s="60">
        <v>842</v>
      </c>
      <c r="L934" s="61">
        <v>9.5790671217292372E-2</v>
      </c>
      <c r="M934" s="61" t="s">
        <v>491</v>
      </c>
      <c r="N934" s="64">
        <f t="shared" si="31"/>
        <v>15705.696046804456</v>
      </c>
      <c r="O934" s="56">
        <v>44203</v>
      </c>
      <c r="P934" s="56">
        <f t="shared" si="32"/>
        <v>44185</v>
      </c>
      <c r="Q934" s="56">
        <f t="shared" si="33"/>
        <v>44198</v>
      </c>
    </row>
    <row r="935" spans="1:17" hidden="1" x14ac:dyDescent="0.35">
      <c r="A935" s="49" t="s">
        <v>713</v>
      </c>
      <c r="B935" s="60" t="s">
        <v>464</v>
      </c>
      <c r="C935" s="58">
        <v>1233.54376087695</v>
      </c>
      <c r="D935" s="60">
        <v>16</v>
      </c>
      <c r="E935" s="60" t="s">
        <v>504</v>
      </c>
      <c r="F935" s="59">
        <v>5.7905178311462162</v>
      </c>
      <c r="G935" s="65" t="s">
        <v>446</v>
      </c>
      <c r="H935" s="64" t="s">
        <v>472</v>
      </c>
      <c r="I935" s="60">
        <v>810</v>
      </c>
      <c r="J935" s="60">
        <v>80</v>
      </c>
      <c r="K935" s="60">
        <v>1</v>
      </c>
      <c r="L935" s="61">
        <v>1.2500000000000001E-2</v>
      </c>
      <c r="M935" s="61" t="s">
        <v>472</v>
      </c>
      <c r="N935" s="64">
        <f t="shared" si="31"/>
        <v>6485.3799708837614</v>
      </c>
      <c r="O935" s="56">
        <v>44203</v>
      </c>
      <c r="P935" s="56">
        <f t="shared" si="32"/>
        <v>44185</v>
      </c>
      <c r="Q935" s="56">
        <f t="shared" si="33"/>
        <v>44198</v>
      </c>
    </row>
    <row r="936" spans="1:17" hidden="1" x14ac:dyDescent="0.35">
      <c r="A936" s="49" t="s">
        <v>712</v>
      </c>
      <c r="B936" s="60" t="s">
        <v>460</v>
      </c>
      <c r="C936" s="58">
        <v>18769.558680918599</v>
      </c>
      <c r="D936" s="60">
        <v>627</v>
      </c>
      <c r="E936" s="60">
        <v>178</v>
      </c>
      <c r="F936" s="59">
        <v>67.738863392729826</v>
      </c>
      <c r="G936" s="59" t="s">
        <v>436</v>
      </c>
      <c r="H936" s="64" t="s">
        <v>491</v>
      </c>
      <c r="I936" s="60">
        <v>15719</v>
      </c>
      <c r="J936" s="60">
        <v>1668</v>
      </c>
      <c r="K936" s="60">
        <v>193</v>
      </c>
      <c r="L936" s="61">
        <v>0.1157074340527578</v>
      </c>
      <c r="M936" s="61" t="s">
        <v>491</v>
      </c>
      <c r="N936" s="64">
        <f t="shared" si="31"/>
        <v>8886.7299884664444</v>
      </c>
      <c r="O936" s="56">
        <v>44203</v>
      </c>
      <c r="P936" s="56">
        <f t="shared" si="32"/>
        <v>44185</v>
      </c>
      <c r="Q936" s="56">
        <f t="shared" si="33"/>
        <v>44198</v>
      </c>
    </row>
    <row r="937" spans="1:17" hidden="1" x14ac:dyDescent="0.35">
      <c r="A937" s="49" t="s">
        <v>711</v>
      </c>
      <c r="B937" s="60" t="s">
        <v>463</v>
      </c>
      <c r="C937" s="58">
        <v>12292.1365056916</v>
      </c>
      <c r="D937" s="60">
        <v>295</v>
      </c>
      <c r="E937" s="60">
        <v>57</v>
      </c>
      <c r="F937" s="59">
        <v>33.122220612693219</v>
      </c>
      <c r="G937" s="59" t="s">
        <v>436</v>
      </c>
      <c r="H937" s="64" t="s">
        <v>491</v>
      </c>
      <c r="I937" s="60">
        <v>9244</v>
      </c>
      <c r="J937" s="60">
        <v>813</v>
      </c>
      <c r="K937" s="60">
        <v>63</v>
      </c>
      <c r="L937" s="61">
        <v>7.7490774907749083E-2</v>
      </c>
      <c r="M937" s="61" t="s">
        <v>491</v>
      </c>
      <c r="N937" s="64">
        <f t="shared" si="31"/>
        <v>6613.9844739241098</v>
      </c>
      <c r="O937" s="56">
        <v>44203</v>
      </c>
      <c r="P937" s="56">
        <f t="shared" si="32"/>
        <v>44185</v>
      </c>
      <c r="Q937" s="56">
        <f t="shared" si="33"/>
        <v>44198</v>
      </c>
    </row>
    <row r="938" spans="1:17" hidden="1" x14ac:dyDescent="0.35">
      <c r="A938" s="49" t="s">
        <v>710</v>
      </c>
      <c r="B938" s="60" t="s">
        <v>470</v>
      </c>
      <c r="C938" s="58">
        <v>834.58018010005105</v>
      </c>
      <c r="D938" s="60" t="s">
        <v>504</v>
      </c>
      <c r="E938" s="60">
        <v>0</v>
      </c>
      <c r="F938" s="59">
        <v>0</v>
      </c>
      <c r="G938" s="65" t="s">
        <v>446</v>
      </c>
      <c r="H938" s="64" t="s">
        <v>476</v>
      </c>
      <c r="I938" s="60">
        <v>299</v>
      </c>
      <c r="J938" s="60">
        <v>22</v>
      </c>
      <c r="K938" s="60">
        <v>0</v>
      </c>
      <c r="L938" s="61">
        <v>0</v>
      </c>
      <c r="M938" s="61" t="s">
        <v>476</v>
      </c>
      <c r="N938" s="64">
        <f t="shared" si="31"/>
        <v>2636.0558906829779</v>
      </c>
      <c r="O938" s="56">
        <v>44203</v>
      </c>
      <c r="P938" s="56">
        <f t="shared" si="32"/>
        <v>44185</v>
      </c>
      <c r="Q938" s="56">
        <f t="shared" si="33"/>
        <v>44198</v>
      </c>
    </row>
    <row r="939" spans="1:17" hidden="1" x14ac:dyDescent="0.35">
      <c r="A939" s="49" t="s">
        <v>709</v>
      </c>
      <c r="B939" s="60" t="s">
        <v>458</v>
      </c>
      <c r="C939" s="58">
        <v>1267.67563041731</v>
      </c>
      <c r="D939" s="60">
        <v>26</v>
      </c>
      <c r="E939" s="60">
        <v>7</v>
      </c>
      <c r="F939" s="59">
        <v>39.442266460182999</v>
      </c>
      <c r="G939" s="59" t="s">
        <v>446</v>
      </c>
      <c r="H939" s="64" t="s">
        <v>491</v>
      </c>
      <c r="I939" s="60">
        <v>1081</v>
      </c>
      <c r="J939" s="60">
        <v>88</v>
      </c>
      <c r="K939" s="60">
        <v>7</v>
      </c>
      <c r="L939" s="61">
        <v>7.9545454545454544E-2</v>
      </c>
      <c r="M939" s="61" t="s">
        <v>491</v>
      </c>
      <c r="N939" s="64">
        <f t="shared" si="31"/>
        <v>6941.8388969922071</v>
      </c>
      <c r="O939" s="56">
        <v>44203</v>
      </c>
      <c r="P939" s="56">
        <f t="shared" si="32"/>
        <v>44185</v>
      </c>
      <c r="Q939" s="56">
        <f t="shared" si="33"/>
        <v>44198</v>
      </c>
    </row>
    <row r="940" spans="1:17" hidden="1" x14ac:dyDescent="0.35">
      <c r="A940" s="49" t="s">
        <v>708</v>
      </c>
      <c r="B940" s="60" t="s">
        <v>458</v>
      </c>
      <c r="C940" s="58">
        <v>1713.2752253528499</v>
      </c>
      <c r="D940" s="60">
        <v>40</v>
      </c>
      <c r="E940" s="60">
        <v>7</v>
      </c>
      <c r="F940" s="59">
        <v>29.183869153131813</v>
      </c>
      <c r="G940" s="59" t="s">
        <v>446</v>
      </c>
      <c r="H940" s="64" t="s">
        <v>472</v>
      </c>
      <c r="I940" s="60">
        <v>1164</v>
      </c>
      <c r="J940" s="60">
        <v>108</v>
      </c>
      <c r="K940" s="60">
        <v>8</v>
      </c>
      <c r="L940" s="61">
        <v>7.407407407407407E-2</v>
      </c>
      <c r="M940" s="61" t="s">
        <v>472</v>
      </c>
      <c r="N940" s="64">
        <f t="shared" si="31"/>
        <v>6303.7157370764717</v>
      </c>
      <c r="O940" s="56">
        <v>44203</v>
      </c>
      <c r="P940" s="56">
        <f t="shared" si="32"/>
        <v>44185</v>
      </c>
      <c r="Q940" s="56">
        <f t="shared" si="33"/>
        <v>44198</v>
      </c>
    </row>
    <row r="941" spans="1:17" hidden="1" x14ac:dyDescent="0.35">
      <c r="A941" s="49" t="s">
        <v>707</v>
      </c>
      <c r="B941" s="60" t="s">
        <v>470</v>
      </c>
      <c r="C941" s="58">
        <v>43955.524582002799</v>
      </c>
      <c r="D941" s="60">
        <v>1584</v>
      </c>
      <c r="E941" s="60">
        <v>258</v>
      </c>
      <c r="F941" s="59">
        <v>41.925495381567671</v>
      </c>
      <c r="G941" s="59" t="s">
        <v>440</v>
      </c>
      <c r="H941" s="64" t="s">
        <v>491</v>
      </c>
      <c r="I941" s="60">
        <v>51627</v>
      </c>
      <c r="J941" s="60">
        <v>6238</v>
      </c>
      <c r="K941" s="60">
        <v>290</v>
      </c>
      <c r="L941" s="61">
        <v>4.6489259378005771E-2</v>
      </c>
      <c r="M941" s="61" t="s">
        <v>491</v>
      </c>
      <c r="N941" s="64">
        <f t="shared" si="31"/>
        <v>14191.617684740577</v>
      </c>
      <c r="O941" s="56">
        <v>44203</v>
      </c>
      <c r="P941" s="56">
        <f t="shared" si="32"/>
        <v>44185</v>
      </c>
      <c r="Q941" s="56">
        <f t="shared" si="33"/>
        <v>44198</v>
      </c>
    </row>
    <row r="942" spans="1:17" hidden="1" x14ac:dyDescent="0.35">
      <c r="A942" s="49" t="s">
        <v>706</v>
      </c>
      <c r="B942" s="60" t="s">
        <v>464</v>
      </c>
      <c r="C942" s="58">
        <v>625.94499034377498</v>
      </c>
      <c r="D942" s="60">
        <v>11</v>
      </c>
      <c r="E942" s="60">
        <v>0</v>
      </c>
      <c r="F942" s="59">
        <v>0</v>
      </c>
      <c r="G942" s="65" t="s">
        <v>446</v>
      </c>
      <c r="H942" s="64" t="s">
        <v>476</v>
      </c>
      <c r="I942" s="60">
        <v>511</v>
      </c>
      <c r="J942" s="60">
        <v>36</v>
      </c>
      <c r="K942" s="60">
        <v>0</v>
      </c>
      <c r="L942" s="61">
        <v>0</v>
      </c>
      <c r="M942" s="61" t="s">
        <v>476</v>
      </c>
      <c r="N942" s="64">
        <f t="shared" si="31"/>
        <v>5751.3041170324659</v>
      </c>
      <c r="O942" s="56">
        <v>44203</v>
      </c>
      <c r="P942" s="56">
        <f t="shared" si="32"/>
        <v>44185</v>
      </c>
      <c r="Q942" s="56">
        <f t="shared" si="33"/>
        <v>44198</v>
      </c>
    </row>
    <row r="943" spans="1:17" hidden="1" x14ac:dyDescent="0.35">
      <c r="A943" s="49" t="s">
        <v>705</v>
      </c>
      <c r="B943" s="60" t="s">
        <v>461</v>
      </c>
      <c r="C943" s="58">
        <v>9210.9950828244691</v>
      </c>
      <c r="D943" s="60">
        <v>330</v>
      </c>
      <c r="E943" s="60">
        <v>68</v>
      </c>
      <c r="F943" s="59">
        <v>52.732010097365709</v>
      </c>
      <c r="G943" s="59" t="s">
        <v>436</v>
      </c>
      <c r="H943" s="64" t="s">
        <v>491</v>
      </c>
      <c r="I943" s="60">
        <v>8924</v>
      </c>
      <c r="J943" s="60">
        <v>744</v>
      </c>
      <c r="K943" s="60">
        <v>72</v>
      </c>
      <c r="L943" s="61">
        <v>9.6774193548387094E-2</v>
      </c>
      <c r="M943" s="61" t="s">
        <v>491</v>
      </c>
      <c r="N943" s="64">
        <f t="shared" si="31"/>
        <v>8077.3031937376627</v>
      </c>
      <c r="O943" s="56">
        <v>44203</v>
      </c>
      <c r="P943" s="56">
        <f t="shared" si="32"/>
        <v>44185</v>
      </c>
      <c r="Q943" s="56">
        <f t="shared" si="33"/>
        <v>44198</v>
      </c>
    </row>
    <row r="944" spans="1:17" hidden="1" x14ac:dyDescent="0.35">
      <c r="A944" s="49" t="s">
        <v>460</v>
      </c>
      <c r="B944" s="60" t="s">
        <v>460</v>
      </c>
      <c r="C944" s="58">
        <v>62728.587628093002</v>
      </c>
      <c r="D944" s="60">
        <v>2298</v>
      </c>
      <c r="E944" s="60">
        <v>457</v>
      </c>
      <c r="F944" s="59">
        <v>52.038246638663409</v>
      </c>
      <c r="G944" s="59" t="s">
        <v>436</v>
      </c>
      <c r="H944" s="64" t="s">
        <v>491</v>
      </c>
      <c r="I944" s="60">
        <v>61395</v>
      </c>
      <c r="J944" s="60">
        <v>6652</v>
      </c>
      <c r="K944" s="60">
        <v>516</v>
      </c>
      <c r="L944" s="61">
        <v>7.7570655441972336E-2</v>
      </c>
      <c r="M944" s="61" t="s">
        <v>491</v>
      </c>
      <c r="N944" s="64">
        <f t="shared" si="31"/>
        <v>10604.415389421109</v>
      </c>
      <c r="O944" s="56">
        <v>44203</v>
      </c>
      <c r="P944" s="56">
        <f t="shared" si="32"/>
        <v>44185</v>
      </c>
      <c r="Q944" s="56">
        <f t="shared" si="33"/>
        <v>44198</v>
      </c>
    </row>
    <row r="945" spans="1:17" hidden="1" x14ac:dyDescent="0.35">
      <c r="A945" s="49" t="s">
        <v>704</v>
      </c>
      <c r="B945" s="60" t="s">
        <v>460</v>
      </c>
      <c r="C945" s="58">
        <v>3007.0790085752401</v>
      </c>
      <c r="D945" s="60">
        <v>65</v>
      </c>
      <c r="E945" s="60">
        <v>16</v>
      </c>
      <c r="F945" s="59">
        <v>38.005557539328869</v>
      </c>
      <c r="G945" s="59" t="s">
        <v>440</v>
      </c>
      <c r="H945" s="64" t="s">
        <v>476</v>
      </c>
      <c r="I945" s="60">
        <v>2256</v>
      </c>
      <c r="J945" s="60">
        <v>229</v>
      </c>
      <c r="K945" s="60">
        <v>17</v>
      </c>
      <c r="L945" s="61">
        <v>7.4235807860262015E-2</v>
      </c>
      <c r="M945" s="61" t="s">
        <v>472</v>
      </c>
      <c r="N945" s="64">
        <f t="shared" si="31"/>
        <v>7615.3635919430208</v>
      </c>
      <c r="O945" s="56">
        <v>44203</v>
      </c>
      <c r="P945" s="56">
        <f t="shared" si="32"/>
        <v>44185</v>
      </c>
      <c r="Q945" s="56">
        <f t="shared" si="33"/>
        <v>44198</v>
      </c>
    </row>
    <row r="946" spans="1:17" hidden="1" x14ac:dyDescent="0.35">
      <c r="A946" s="49" t="s">
        <v>703</v>
      </c>
      <c r="B946" s="60" t="s">
        <v>458</v>
      </c>
      <c r="C946" s="58">
        <v>3230.2527941828198</v>
      </c>
      <c r="D946" s="60">
        <v>94</v>
      </c>
      <c r="E946" s="60">
        <v>20</v>
      </c>
      <c r="F946" s="59">
        <v>44.224756376468804</v>
      </c>
      <c r="G946" s="59" t="s">
        <v>440</v>
      </c>
      <c r="H946" s="64" t="s">
        <v>476</v>
      </c>
      <c r="I946" s="60">
        <v>3997</v>
      </c>
      <c r="J946" s="60">
        <v>285</v>
      </c>
      <c r="K946" s="60">
        <v>21</v>
      </c>
      <c r="L946" s="61">
        <v>7.3684210526315783E-2</v>
      </c>
      <c r="M946" s="61" t="s">
        <v>491</v>
      </c>
      <c r="N946" s="64">
        <f t="shared" si="31"/>
        <v>8822.8388971055283</v>
      </c>
      <c r="O946" s="56">
        <v>44203</v>
      </c>
      <c r="P946" s="56">
        <f t="shared" si="32"/>
        <v>44185</v>
      </c>
      <c r="Q946" s="56">
        <f t="shared" si="33"/>
        <v>44198</v>
      </c>
    </row>
    <row r="947" spans="1:17" hidden="1" x14ac:dyDescent="0.35">
      <c r="A947" s="49" t="s">
        <v>702</v>
      </c>
      <c r="B947" s="60" t="s">
        <v>471</v>
      </c>
      <c r="C947" s="58">
        <v>2582.8318203587801</v>
      </c>
      <c r="D947" s="60">
        <v>47</v>
      </c>
      <c r="E947" s="60">
        <v>6</v>
      </c>
      <c r="F947" s="59">
        <v>16.593083033640799</v>
      </c>
      <c r="G947" s="59" t="s">
        <v>446</v>
      </c>
      <c r="H947" s="64" t="s">
        <v>476</v>
      </c>
      <c r="I947" s="60">
        <v>3169</v>
      </c>
      <c r="J947" s="60">
        <v>231</v>
      </c>
      <c r="K947" s="60">
        <v>7</v>
      </c>
      <c r="L947" s="61">
        <v>3.0303030303030304E-2</v>
      </c>
      <c r="M947" s="61" t="s">
        <v>491</v>
      </c>
      <c r="N947" s="64">
        <f t="shared" si="31"/>
        <v>8943.6717551323909</v>
      </c>
      <c r="O947" s="56">
        <v>44203</v>
      </c>
      <c r="P947" s="56">
        <f t="shared" si="32"/>
        <v>44185</v>
      </c>
      <c r="Q947" s="56">
        <f t="shared" si="33"/>
        <v>44198</v>
      </c>
    </row>
    <row r="948" spans="1:17" hidden="1" x14ac:dyDescent="0.35">
      <c r="A948" s="49" t="s">
        <v>701</v>
      </c>
      <c r="B948" s="60" t="s">
        <v>461</v>
      </c>
      <c r="C948" s="58">
        <v>101530.854278618</v>
      </c>
      <c r="D948" s="60">
        <v>4255</v>
      </c>
      <c r="E948" s="60">
        <v>781</v>
      </c>
      <c r="F948" s="59">
        <v>54.944592638439509</v>
      </c>
      <c r="G948" s="59" t="s">
        <v>436</v>
      </c>
      <c r="H948" s="64" t="s">
        <v>491</v>
      </c>
      <c r="I948" s="60">
        <v>117475</v>
      </c>
      <c r="J948" s="60">
        <v>10993</v>
      </c>
      <c r="K948" s="60">
        <v>880</v>
      </c>
      <c r="L948" s="61">
        <v>8.0050941508232512E-2</v>
      </c>
      <c r="M948" s="61" t="s">
        <v>491</v>
      </c>
      <c r="N948" s="64">
        <f t="shared" si="31"/>
        <v>10827.250571371467</v>
      </c>
      <c r="O948" s="56">
        <v>44203</v>
      </c>
      <c r="P948" s="56">
        <f t="shared" si="32"/>
        <v>44185</v>
      </c>
      <c r="Q948" s="56">
        <f t="shared" si="33"/>
        <v>44198</v>
      </c>
    </row>
    <row r="949" spans="1:17" hidden="1" x14ac:dyDescent="0.35">
      <c r="A949" s="49" t="s">
        <v>700</v>
      </c>
      <c r="B949" s="60" t="s">
        <v>461</v>
      </c>
      <c r="C949" s="58">
        <v>34437.884502636203</v>
      </c>
      <c r="D949" s="60">
        <v>2435</v>
      </c>
      <c r="E949" s="60">
        <v>330</v>
      </c>
      <c r="F949" s="59">
        <v>68.446215299967662</v>
      </c>
      <c r="G949" s="59" t="s">
        <v>436</v>
      </c>
      <c r="H949" s="64" t="s">
        <v>491</v>
      </c>
      <c r="I949" s="60">
        <v>44260</v>
      </c>
      <c r="J949" s="60">
        <v>3780</v>
      </c>
      <c r="K949" s="60">
        <v>382</v>
      </c>
      <c r="L949" s="61">
        <v>0.10105820105820106</v>
      </c>
      <c r="M949" s="61" t="s">
        <v>491</v>
      </c>
      <c r="N949" s="64">
        <f t="shared" si="31"/>
        <v>10976.283980831176</v>
      </c>
      <c r="O949" s="56">
        <v>44203</v>
      </c>
      <c r="P949" s="56">
        <f t="shared" si="32"/>
        <v>44185</v>
      </c>
      <c r="Q949" s="56">
        <f t="shared" si="33"/>
        <v>44198</v>
      </c>
    </row>
    <row r="950" spans="1:17" hidden="1" x14ac:dyDescent="0.35">
      <c r="A950" s="49" t="s">
        <v>699</v>
      </c>
      <c r="B950" s="60" t="s">
        <v>469</v>
      </c>
      <c r="C950" s="58">
        <v>15123.002698759299</v>
      </c>
      <c r="D950" s="60">
        <v>858</v>
      </c>
      <c r="E950" s="60">
        <v>184</v>
      </c>
      <c r="F950" s="59">
        <v>86.906399507125613</v>
      </c>
      <c r="G950" s="59" t="s">
        <v>436</v>
      </c>
      <c r="H950" s="64" t="s">
        <v>472</v>
      </c>
      <c r="I950" s="60">
        <v>16291</v>
      </c>
      <c r="J950" s="60">
        <v>1758</v>
      </c>
      <c r="K950" s="60">
        <v>209</v>
      </c>
      <c r="L950" s="61">
        <v>0.11888509670079636</v>
      </c>
      <c r="M950" s="61" t="s">
        <v>491</v>
      </c>
      <c r="N950" s="64">
        <f t="shared" si="31"/>
        <v>11624.6755688553</v>
      </c>
      <c r="O950" s="56">
        <v>44203</v>
      </c>
      <c r="P950" s="56">
        <f t="shared" si="32"/>
        <v>44185</v>
      </c>
      <c r="Q950" s="56">
        <f t="shared" si="33"/>
        <v>44198</v>
      </c>
    </row>
    <row r="951" spans="1:17" hidden="1" x14ac:dyDescent="0.35">
      <c r="A951" s="49" t="s">
        <v>698</v>
      </c>
      <c r="B951" s="60" t="s">
        <v>463</v>
      </c>
      <c r="C951" s="58">
        <v>27680.062234411598</v>
      </c>
      <c r="D951" s="60">
        <v>1155</v>
      </c>
      <c r="E951" s="60">
        <v>262</v>
      </c>
      <c r="F951" s="59">
        <v>67.609261698191872</v>
      </c>
      <c r="G951" s="59" t="s">
        <v>436</v>
      </c>
      <c r="H951" s="64" t="s">
        <v>491</v>
      </c>
      <c r="I951" s="60">
        <v>33517</v>
      </c>
      <c r="J951" s="60">
        <v>3730</v>
      </c>
      <c r="K951" s="60">
        <v>283</v>
      </c>
      <c r="L951" s="61">
        <v>7.5871313672922255E-2</v>
      </c>
      <c r="M951" s="61" t="s">
        <v>491</v>
      </c>
      <c r="N951" s="64">
        <f t="shared" si="31"/>
        <v>13475.403228548013</v>
      </c>
      <c r="O951" s="56">
        <v>44203</v>
      </c>
      <c r="P951" s="56">
        <f t="shared" si="32"/>
        <v>44185</v>
      </c>
      <c r="Q951" s="56">
        <f t="shared" si="33"/>
        <v>44198</v>
      </c>
    </row>
    <row r="952" spans="1:17" hidden="1" x14ac:dyDescent="0.35">
      <c r="A952" s="49" t="s">
        <v>697</v>
      </c>
      <c r="B952" s="60" t="s">
        <v>469</v>
      </c>
      <c r="C952" s="58">
        <v>12712.6088020805</v>
      </c>
      <c r="D952" s="60">
        <v>572</v>
      </c>
      <c r="E952" s="60">
        <v>96</v>
      </c>
      <c r="F952" s="59">
        <v>53.939698482821576</v>
      </c>
      <c r="G952" s="59" t="s">
        <v>436</v>
      </c>
      <c r="H952" s="64" t="s">
        <v>491</v>
      </c>
      <c r="I952" s="60">
        <v>9898</v>
      </c>
      <c r="J952" s="60">
        <v>898</v>
      </c>
      <c r="K952" s="60">
        <v>108</v>
      </c>
      <c r="L952" s="61">
        <v>0.12026726057906459</v>
      </c>
      <c r="M952" s="61" t="s">
        <v>491</v>
      </c>
      <c r="N952" s="64">
        <f t="shared" si="31"/>
        <v>7063.8530138128417</v>
      </c>
      <c r="O952" s="56">
        <v>44203</v>
      </c>
      <c r="P952" s="56">
        <f t="shared" si="32"/>
        <v>44185</v>
      </c>
      <c r="Q952" s="56">
        <f t="shared" si="33"/>
        <v>44198</v>
      </c>
    </row>
    <row r="953" spans="1:17" hidden="1" x14ac:dyDescent="0.35">
      <c r="A953" s="49" t="s">
        <v>696</v>
      </c>
      <c r="B953" s="60" t="s">
        <v>459</v>
      </c>
      <c r="C953" s="58">
        <v>60849.009238985098</v>
      </c>
      <c r="D953" s="60">
        <v>7157</v>
      </c>
      <c r="E953" s="60">
        <v>932</v>
      </c>
      <c r="F953" s="59">
        <v>109.40429335499714</v>
      </c>
      <c r="G953" s="59" t="s">
        <v>436</v>
      </c>
      <c r="H953" s="64" t="s">
        <v>472</v>
      </c>
      <c r="I953" s="60">
        <v>97943</v>
      </c>
      <c r="J953" s="60">
        <v>9237</v>
      </c>
      <c r="K953" s="60">
        <v>1178</v>
      </c>
      <c r="L953" s="61">
        <v>0.12753058352278879</v>
      </c>
      <c r="M953" s="61" t="s">
        <v>491</v>
      </c>
      <c r="N953" s="64">
        <f t="shared" si="31"/>
        <v>15180.197862748413</v>
      </c>
      <c r="O953" s="56">
        <v>44203</v>
      </c>
      <c r="P953" s="56">
        <f t="shared" si="32"/>
        <v>44185</v>
      </c>
      <c r="Q953" s="56">
        <f t="shared" si="33"/>
        <v>44198</v>
      </c>
    </row>
    <row r="954" spans="1:17" hidden="1" x14ac:dyDescent="0.35">
      <c r="A954" s="49" t="s">
        <v>695</v>
      </c>
      <c r="B954" s="60" t="s">
        <v>470</v>
      </c>
      <c r="C954" s="58">
        <v>1304.7898284374701</v>
      </c>
      <c r="D954" s="60">
        <v>23</v>
      </c>
      <c r="E954" s="60" t="s">
        <v>504</v>
      </c>
      <c r="F954" s="59">
        <v>21.897341586149413</v>
      </c>
      <c r="G954" s="59" t="s">
        <v>446</v>
      </c>
      <c r="H954" s="64" t="s">
        <v>491</v>
      </c>
      <c r="I954" s="60">
        <v>1190</v>
      </c>
      <c r="J954" s="60">
        <v>117</v>
      </c>
      <c r="K954" s="60">
        <v>5</v>
      </c>
      <c r="L954" s="61">
        <v>4.2735042735042736E-2</v>
      </c>
      <c r="M954" s="61" t="s">
        <v>491</v>
      </c>
      <c r="N954" s="64">
        <f t="shared" si="31"/>
        <v>8966.9613795281857</v>
      </c>
      <c r="O954" s="56">
        <v>44203</v>
      </c>
      <c r="P954" s="56">
        <f t="shared" si="32"/>
        <v>44185</v>
      </c>
      <c r="Q954" s="56">
        <f t="shared" si="33"/>
        <v>44198</v>
      </c>
    </row>
    <row r="955" spans="1:17" hidden="1" x14ac:dyDescent="0.35">
      <c r="A955" s="49" t="s">
        <v>694</v>
      </c>
      <c r="B955" s="60" t="s">
        <v>460</v>
      </c>
      <c r="C955" s="58">
        <v>5675.6338289658797</v>
      </c>
      <c r="D955" s="60">
        <v>232</v>
      </c>
      <c r="E955" s="60">
        <v>49</v>
      </c>
      <c r="F955" s="59">
        <v>61.667121337842055</v>
      </c>
      <c r="G955" s="59" t="s">
        <v>436</v>
      </c>
      <c r="H955" s="64" t="s">
        <v>491</v>
      </c>
      <c r="I955" s="60">
        <v>4993</v>
      </c>
      <c r="J955" s="60">
        <v>506</v>
      </c>
      <c r="K955" s="60">
        <v>53</v>
      </c>
      <c r="L955" s="61">
        <v>0.10474308300395258</v>
      </c>
      <c r="M955" s="61" t="s">
        <v>491</v>
      </c>
      <c r="N955" s="64">
        <f t="shared" si="31"/>
        <v>8915.3038276994521</v>
      </c>
      <c r="O955" s="56">
        <v>44203</v>
      </c>
      <c r="P955" s="56">
        <f t="shared" si="32"/>
        <v>44185</v>
      </c>
      <c r="Q955" s="56">
        <f t="shared" si="33"/>
        <v>44198</v>
      </c>
    </row>
    <row r="956" spans="1:17" hidden="1" x14ac:dyDescent="0.35">
      <c r="A956" s="49" t="s">
        <v>693</v>
      </c>
      <c r="B956" s="60" t="s">
        <v>460</v>
      </c>
      <c r="C956" s="58">
        <v>18091.285950418602</v>
      </c>
      <c r="D956" s="60">
        <v>1014</v>
      </c>
      <c r="E956" s="60">
        <v>198</v>
      </c>
      <c r="F956" s="59">
        <v>78.174968775671246</v>
      </c>
      <c r="G956" s="59" t="s">
        <v>436</v>
      </c>
      <c r="H956" s="64" t="s">
        <v>491</v>
      </c>
      <c r="I956" s="60">
        <v>18018</v>
      </c>
      <c r="J956" s="60">
        <v>2097</v>
      </c>
      <c r="K956" s="60">
        <v>216</v>
      </c>
      <c r="L956" s="61">
        <v>0.10300429184549356</v>
      </c>
      <c r="M956" s="61" t="s">
        <v>491</v>
      </c>
      <c r="N956" s="64">
        <f t="shared" si="31"/>
        <v>11591.215824829074</v>
      </c>
      <c r="O956" s="56">
        <v>44203</v>
      </c>
      <c r="P956" s="56">
        <f t="shared" si="32"/>
        <v>44185</v>
      </c>
      <c r="Q956" s="56">
        <f t="shared" si="33"/>
        <v>44198</v>
      </c>
    </row>
    <row r="957" spans="1:17" hidden="1" x14ac:dyDescent="0.35">
      <c r="A957" s="49" t="s">
        <v>692</v>
      </c>
      <c r="B957" s="60" t="s">
        <v>467</v>
      </c>
      <c r="C957" s="58">
        <v>6461.82916759405</v>
      </c>
      <c r="D957" s="60">
        <v>167</v>
      </c>
      <c r="E957" s="60">
        <v>26</v>
      </c>
      <c r="F957" s="59">
        <v>28.740203570474954</v>
      </c>
      <c r="G957" s="59" t="s">
        <v>436</v>
      </c>
      <c r="H957" s="64" t="s">
        <v>472</v>
      </c>
      <c r="I957" s="60">
        <v>6100</v>
      </c>
      <c r="J957" s="60">
        <v>628</v>
      </c>
      <c r="K957" s="60">
        <v>31</v>
      </c>
      <c r="L957" s="61">
        <v>4.9363057324840767E-2</v>
      </c>
      <c r="M957" s="61" t="s">
        <v>472</v>
      </c>
      <c r="N957" s="64">
        <f t="shared" si="31"/>
        <v>9718.6103766006072</v>
      </c>
      <c r="O957" s="56">
        <v>44203</v>
      </c>
      <c r="P957" s="56">
        <f t="shared" si="32"/>
        <v>44185</v>
      </c>
      <c r="Q957" s="56">
        <f t="shared" si="33"/>
        <v>44198</v>
      </c>
    </row>
    <row r="958" spans="1:17" hidden="1" x14ac:dyDescent="0.35">
      <c r="A958" s="49" t="s">
        <v>691</v>
      </c>
      <c r="B958" s="60" t="s">
        <v>466</v>
      </c>
      <c r="C958" s="58">
        <v>335.85846276679899</v>
      </c>
      <c r="D958" s="60">
        <v>5</v>
      </c>
      <c r="E958" s="60">
        <v>0</v>
      </c>
      <c r="F958" s="59">
        <v>0</v>
      </c>
      <c r="G958" s="65" t="s">
        <v>446</v>
      </c>
      <c r="H958" s="64" t="s">
        <v>476</v>
      </c>
      <c r="I958" s="60">
        <v>314</v>
      </c>
      <c r="J958" s="60">
        <v>22</v>
      </c>
      <c r="K958" s="60">
        <v>0</v>
      </c>
      <c r="L958" s="61">
        <v>0</v>
      </c>
      <c r="M958" s="61" t="s">
        <v>476</v>
      </c>
      <c r="N958" s="64">
        <f t="shared" si="31"/>
        <v>6550.3783405557806</v>
      </c>
      <c r="O958" s="56">
        <v>44203</v>
      </c>
      <c r="P958" s="56">
        <f t="shared" si="32"/>
        <v>44185</v>
      </c>
      <c r="Q958" s="56">
        <f t="shared" si="33"/>
        <v>44198</v>
      </c>
    </row>
    <row r="959" spans="1:17" hidden="1" x14ac:dyDescent="0.35">
      <c r="A959" s="49" t="s">
        <v>690</v>
      </c>
      <c r="B959" s="60" t="s">
        <v>467</v>
      </c>
      <c r="C959" s="58">
        <v>6179.81950587131</v>
      </c>
      <c r="D959" s="60">
        <v>226</v>
      </c>
      <c r="E959" s="60">
        <v>46</v>
      </c>
      <c r="F959" s="59">
        <v>53.168450673884593</v>
      </c>
      <c r="G959" s="59" t="s">
        <v>436</v>
      </c>
      <c r="H959" s="64" t="s">
        <v>472</v>
      </c>
      <c r="I959" s="60">
        <v>6706</v>
      </c>
      <c r="J959" s="60">
        <v>704</v>
      </c>
      <c r="K959" s="60">
        <v>54</v>
      </c>
      <c r="L959" s="61">
        <v>7.6704545454545456E-2</v>
      </c>
      <c r="M959" s="61" t="s">
        <v>491</v>
      </c>
      <c r="N959" s="64">
        <f t="shared" si="31"/>
        <v>11391.918474821879</v>
      </c>
      <c r="O959" s="56">
        <v>44203</v>
      </c>
      <c r="P959" s="56">
        <f t="shared" si="32"/>
        <v>44185</v>
      </c>
      <c r="Q959" s="56">
        <f t="shared" si="33"/>
        <v>44198</v>
      </c>
    </row>
    <row r="960" spans="1:17" hidden="1" x14ac:dyDescent="0.35">
      <c r="A960" s="49" t="s">
        <v>689</v>
      </c>
      <c r="B960" s="60" t="s">
        <v>458</v>
      </c>
      <c r="C960" s="58">
        <v>1273.84035727372</v>
      </c>
      <c r="D960" s="60">
        <v>36</v>
      </c>
      <c r="E960" s="60">
        <v>15</v>
      </c>
      <c r="F960" s="59">
        <v>84.110113587675045</v>
      </c>
      <c r="G960" s="59" t="s">
        <v>444</v>
      </c>
      <c r="H960" s="64" t="s">
        <v>491</v>
      </c>
      <c r="I960" s="60">
        <v>1124</v>
      </c>
      <c r="J960" s="60">
        <v>122</v>
      </c>
      <c r="K960" s="60">
        <v>15</v>
      </c>
      <c r="L960" s="61">
        <v>0.12295081967213115</v>
      </c>
      <c r="M960" s="61" t="s">
        <v>491</v>
      </c>
      <c r="N960" s="64">
        <f t="shared" si="31"/>
        <v>9577.3382671832642</v>
      </c>
      <c r="O960" s="56">
        <v>44203</v>
      </c>
      <c r="P960" s="56">
        <f t="shared" si="32"/>
        <v>44185</v>
      </c>
      <c r="Q960" s="56">
        <f t="shared" si="33"/>
        <v>44198</v>
      </c>
    </row>
    <row r="961" spans="1:17" hidden="1" x14ac:dyDescent="0.35">
      <c r="A961" s="49" t="s">
        <v>688</v>
      </c>
      <c r="B961" s="60" t="s">
        <v>465</v>
      </c>
      <c r="C961" s="58">
        <v>1894.7075901246999</v>
      </c>
      <c r="D961" s="60">
        <v>61</v>
      </c>
      <c r="E961" s="60">
        <v>11</v>
      </c>
      <c r="F961" s="59">
        <v>41.468894187655316</v>
      </c>
      <c r="G961" s="59" t="s">
        <v>444</v>
      </c>
      <c r="H961" s="64" t="s">
        <v>491</v>
      </c>
      <c r="I961" s="60">
        <v>1475</v>
      </c>
      <c r="J961" s="60">
        <v>137</v>
      </c>
      <c r="K961" s="60">
        <v>12</v>
      </c>
      <c r="L961" s="61">
        <v>8.7591240875912413E-2</v>
      </c>
      <c r="M961" s="61" t="s">
        <v>491</v>
      </c>
      <c r="N961" s="64">
        <f t="shared" si="31"/>
        <v>7230.6671865384451</v>
      </c>
      <c r="O961" s="56">
        <v>44203</v>
      </c>
      <c r="P961" s="56">
        <f t="shared" si="32"/>
        <v>44185</v>
      </c>
      <c r="Q961" s="56">
        <f t="shared" si="33"/>
        <v>44198</v>
      </c>
    </row>
    <row r="962" spans="1:17" hidden="1" x14ac:dyDescent="0.35">
      <c r="A962" s="49" t="s">
        <v>687</v>
      </c>
      <c r="B962" s="60" t="s">
        <v>458</v>
      </c>
      <c r="C962" s="58">
        <v>9116.2129377530891</v>
      </c>
      <c r="D962" s="60">
        <v>304</v>
      </c>
      <c r="E962" s="60">
        <v>47</v>
      </c>
      <c r="F962" s="59">
        <v>36.826068895778846</v>
      </c>
      <c r="G962" s="59" t="s">
        <v>436</v>
      </c>
      <c r="H962" s="64" t="s">
        <v>472</v>
      </c>
      <c r="I962" s="60">
        <v>9895</v>
      </c>
      <c r="J962" s="60">
        <v>820</v>
      </c>
      <c r="K962" s="60">
        <v>53</v>
      </c>
      <c r="L962" s="61">
        <v>6.4634146341463417E-2</v>
      </c>
      <c r="M962" s="61" t="s">
        <v>472</v>
      </c>
      <c r="N962" s="64">
        <f t="shared" ref="N962:N1007" si="34">(J962/C962)*100000</f>
        <v>8994.9632111391729</v>
      </c>
      <c r="O962" s="56">
        <v>44203</v>
      </c>
      <c r="P962" s="56">
        <f t="shared" ref="P962:P1025" si="35">O962-18</f>
        <v>44185</v>
      </c>
      <c r="Q962" s="56">
        <f t="shared" ref="Q962:Q1025" si="36">O962-5</f>
        <v>44198</v>
      </c>
    </row>
    <row r="963" spans="1:17" hidden="1" x14ac:dyDescent="0.35">
      <c r="A963" s="49" t="s">
        <v>686</v>
      </c>
      <c r="B963" s="60" t="s">
        <v>467</v>
      </c>
      <c r="C963" s="58">
        <v>45021.147202316999</v>
      </c>
      <c r="D963" s="60">
        <v>2896</v>
      </c>
      <c r="E963" s="60">
        <v>438</v>
      </c>
      <c r="F963" s="59">
        <v>69.491153002214432</v>
      </c>
      <c r="G963" s="59" t="s">
        <v>436</v>
      </c>
      <c r="H963" s="64" t="s">
        <v>472</v>
      </c>
      <c r="I963" s="60">
        <v>77558</v>
      </c>
      <c r="J963" s="60">
        <v>7962</v>
      </c>
      <c r="K963" s="60">
        <v>571</v>
      </c>
      <c r="L963" s="61">
        <v>7.1715649334338105E-2</v>
      </c>
      <c r="M963" s="61" t="s">
        <v>491</v>
      </c>
      <c r="N963" s="64">
        <f t="shared" si="34"/>
        <v>17685.02247226219</v>
      </c>
      <c r="O963" s="56">
        <v>44203</v>
      </c>
      <c r="P963" s="56">
        <f t="shared" si="35"/>
        <v>44185</v>
      </c>
      <c r="Q963" s="56">
        <f t="shared" si="36"/>
        <v>44198</v>
      </c>
    </row>
    <row r="964" spans="1:17" hidden="1" x14ac:dyDescent="0.35">
      <c r="A964" s="49" t="s">
        <v>685</v>
      </c>
      <c r="B964" s="60" t="s">
        <v>467</v>
      </c>
      <c r="C964" s="58">
        <v>8853.2027967598096</v>
      </c>
      <c r="D964" s="60">
        <v>375</v>
      </c>
      <c r="E964" s="60">
        <v>75</v>
      </c>
      <c r="F964" s="59">
        <v>60.510788921536097</v>
      </c>
      <c r="G964" s="59" t="s">
        <v>436</v>
      </c>
      <c r="H964" s="64" t="s">
        <v>472</v>
      </c>
      <c r="I964" s="60">
        <v>8157</v>
      </c>
      <c r="J964" s="60">
        <v>815</v>
      </c>
      <c r="K964" s="60">
        <v>82</v>
      </c>
      <c r="L964" s="61">
        <v>0.10061349693251534</v>
      </c>
      <c r="M964" s="61" t="s">
        <v>491</v>
      </c>
      <c r="N964" s="64">
        <f t="shared" si="34"/>
        <v>9205.7080212630226</v>
      </c>
      <c r="O964" s="56">
        <v>44203</v>
      </c>
      <c r="P964" s="56">
        <f t="shared" si="35"/>
        <v>44185</v>
      </c>
      <c r="Q964" s="56">
        <f t="shared" si="36"/>
        <v>44198</v>
      </c>
    </row>
    <row r="965" spans="1:17" hidden="1" x14ac:dyDescent="0.35">
      <c r="A965" s="49" t="s">
        <v>684</v>
      </c>
      <c r="B965" s="60" t="s">
        <v>470</v>
      </c>
      <c r="C965" s="58">
        <v>931.64345052579108</v>
      </c>
      <c r="D965" s="60">
        <v>20</v>
      </c>
      <c r="E965" s="60" t="s">
        <v>504</v>
      </c>
      <c r="F965" s="59">
        <v>15.333885809696687</v>
      </c>
      <c r="G965" s="59" t="s">
        <v>446</v>
      </c>
      <c r="H965" s="64" t="s">
        <v>472</v>
      </c>
      <c r="I965" s="60">
        <v>1126</v>
      </c>
      <c r="J965" s="60">
        <v>86</v>
      </c>
      <c r="K965" s="60">
        <v>3</v>
      </c>
      <c r="L965" s="61">
        <v>3.4883720930232558E-2</v>
      </c>
      <c r="M965" s="61" t="s">
        <v>472</v>
      </c>
      <c r="N965" s="64">
        <f t="shared" si="34"/>
        <v>9230.9992574374064</v>
      </c>
      <c r="O965" s="56">
        <v>44203</v>
      </c>
      <c r="P965" s="56">
        <f t="shared" si="35"/>
        <v>44185</v>
      </c>
      <c r="Q965" s="56">
        <f t="shared" si="36"/>
        <v>44198</v>
      </c>
    </row>
    <row r="966" spans="1:17" hidden="1" x14ac:dyDescent="0.35">
      <c r="A966" s="49" t="s">
        <v>683</v>
      </c>
      <c r="B966" s="60" t="s">
        <v>471</v>
      </c>
      <c r="C966" s="58">
        <v>21077.958151310399</v>
      </c>
      <c r="D966" s="60">
        <v>378</v>
      </c>
      <c r="E966" s="60">
        <v>97</v>
      </c>
      <c r="F966" s="59">
        <v>32.871169867754411</v>
      </c>
      <c r="G966" s="59" t="s">
        <v>436</v>
      </c>
      <c r="H966" s="64" t="s">
        <v>491</v>
      </c>
      <c r="I966" s="60">
        <v>16568</v>
      </c>
      <c r="J966" s="60">
        <v>1619</v>
      </c>
      <c r="K966" s="60">
        <v>103</v>
      </c>
      <c r="L966" s="61">
        <v>6.3619518221124147E-2</v>
      </c>
      <c r="M966" s="61" t="s">
        <v>491</v>
      </c>
      <c r="N966" s="64">
        <f t="shared" si="34"/>
        <v>7681.0096517785723</v>
      </c>
      <c r="O966" s="56">
        <v>44203</v>
      </c>
      <c r="P966" s="56">
        <f t="shared" si="35"/>
        <v>44185</v>
      </c>
      <c r="Q966" s="56">
        <f t="shared" si="36"/>
        <v>44198</v>
      </c>
    </row>
    <row r="967" spans="1:17" hidden="1" x14ac:dyDescent="0.35">
      <c r="A967" s="49" t="s">
        <v>682</v>
      </c>
      <c r="B967" s="60" t="s">
        <v>467</v>
      </c>
      <c r="C967" s="58">
        <v>28486.308874618499</v>
      </c>
      <c r="D967" s="60">
        <v>2537</v>
      </c>
      <c r="E967" s="60">
        <v>419</v>
      </c>
      <c r="F967" s="59">
        <v>105.06300258240195</v>
      </c>
      <c r="G967" s="59" t="s">
        <v>436</v>
      </c>
      <c r="H967" s="64" t="s">
        <v>476</v>
      </c>
      <c r="I967" s="60">
        <v>42262</v>
      </c>
      <c r="J967" s="60">
        <v>4352</v>
      </c>
      <c r="K967" s="60">
        <v>496</v>
      </c>
      <c r="L967" s="61">
        <v>0.11397058823529412</v>
      </c>
      <c r="M967" s="61" t="s">
        <v>491</v>
      </c>
      <c r="N967" s="64">
        <f t="shared" si="34"/>
        <v>15277.514609404741</v>
      </c>
      <c r="O967" s="56">
        <v>44203</v>
      </c>
      <c r="P967" s="56">
        <f t="shared" si="35"/>
        <v>44185</v>
      </c>
      <c r="Q967" s="56">
        <f t="shared" si="36"/>
        <v>44198</v>
      </c>
    </row>
    <row r="968" spans="1:17" hidden="1" x14ac:dyDescent="0.35">
      <c r="A968" s="49" t="s">
        <v>681</v>
      </c>
      <c r="B968" s="60" t="s">
        <v>470</v>
      </c>
      <c r="C968" s="58">
        <v>620.40356759031897</v>
      </c>
      <c r="D968" s="60">
        <v>9</v>
      </c>
      <c r="E968" s="60">
        <v>5</v>
      </c>
      <c r="F968" s="59">
        <v>57.566215895569293</v>
      </c>
      <c r="G968" s="59" t="s">
        <v>446</v>
      </c>
      <c r="H968" s="64" t="s">
        <v>491</v>
      </c>
      <c r="I968" s="60">
        <v>504</v>
      </c>
      <c r="J968" s="60">
        <v>71</v>
      </c>
      <c r="K968" s="60">
        <v>6</v>
      </c>
      <c r="L968" s="61">
        <v>8.4507042253521125E-2</v>
      </c>
      <c r="M968" s="61" t="s">
        <v>491</v>
      </c>
      <c r="N968" s="64">
        <f t="shared" si="34"/>
        <v>11444.163720039174</v>
      </c>
      <c r="O968" s="56">
        <v>44203</v>
      </c>
      <c r="P968" s="56">
        <f t="shared" si="35"/>
        <v>44185</v>
      </c>
      <c r="Q968" s="56">
        <f t="shared" si="36"/>
        <v>44198</v>
      </c>
    </row>
    <row r="969" spans="1:17" hidden="1" x14ac:dyDescent="0.35">
      <c r="A969" s="49" t="s">
        <v>680</v>
      </c>
      <c r="B969" s="60" t="s">
        <v>460</v>
      </c>
      <c r="C969" s="58">
        <v>18099.241781728299</v>
      </c>
      <c r="D969" s="60">
        <v>614</v>
      </c>
      <c r="E969" s="60">
        <v>151</v>
      </c>
      <c r="F969" s="59">
        <v>59.59207803170392</v>
      </c>
      <c r="G969" s="59" t="s">
        <v>436</v>
      </c>
      <c r="H969" s="64" t="s">
        <v>491</v>
      </c>
      <c r="I969" s="60">
        <v>18383</v>
      </c>
      <c r="J969" s="60">
        <v>2031</v>
      </c>
      <c r="K969" s="60">
        <v>161</v>
      </c>
      <c r="L969" s="61">
        <v>7.92712949286066E-2</v>
      </c>
      <c r="M969" s="61" t="s">
        <v>491</v>
      </c>
      <c r="N969" s="64">
        <f t="shared" si="34"/>
        <v>11221.46454803622</v>
      </c>
      <c r="O969" s="56">
        <v>44203</v>
      </c>
      <c r="P969" s="56">
        <f t="shared" si="35"/>
        <v>44185</v>
      </c>
      <c r="Q969" s="56">
        <f t="shared" si="36"/>
        <v>44198</v>
      </c>
    </row>
    <row r="970" spans="1:17" hidden="1" x14ac:dyDescent="0.35">
      <c r="A970" s="49" t="s">
        <v>679</v>
      </c>
      <c r="B970" s="60" t="s">
        <v>469</v>
      </c>
      <c r="C970" s="58">
        <v>14013.208647597899</v>
      </c>
      <c r="D970" s="60">
        <v>779</v>
      </c>
      <c r="E970" s="60">
        <v>124</v>
      </c>
      <c r="F970" s="59">
        <v>63.205673160808331</v>
      </c>
      <c r="G970" s="59" t="s">
        <v>436</v>
      </c>
      <c r="H970" s="64" t="s">
        <v>491</v>
      </c>
      <c r="I970" s="60">
        <v>11320</v>
      </c>
      <c r="J970" s="60">
        <v>1062</v>
      </c>
      <c r="K970" s="60">
        <v>143</v>
      </c>
      <c r="L970" s="61">
        <v>0.13465160075329566</v>
      </c>
      <c r="M970" s="61" t="s">
        <v>491</v>
      </c>
      <c r="N970" s="64">
        <f t="shared" si="34"/>
        <v>7578.5641012491787</v>
      </c>
      <c r="O970" s="56">
        <v>44203</v>
      </c>
      <c r="P970" s="56">
        <f t="shared" si="35"/>
        <v>44185</v>
      </c>
      <c r="Q970" s="56">
        <f t="shared" si="36"/>
        <v>44198</v>
      </c>
    </row>
    <row r="971" spans="1:17" hidden="1" x14ac:dyDescent="0.35">
      <c r="A971" s="49" t="s">
        <v>678</v>
      </c>
      <c r="B971" s="60" t="s">
        <v>461</v>
      </c>
      <c r="C971" s="58">
        <v>18279.738978438399</v>
      </c>
      <c r="D971" s="60">
        <v>475</v>
      </c>
      <c r="E971" s="60">
        <v>80</v>
      </c>
      <c r="F971" s="59">
        <v>31.26021504478766</v>
      </c>
      <c r="G971" s="59" t="s">
        <v>440</v>
      </c>
      <c r="H971" s="64" t="s">
        <v>491</v>
      </c>
      <c r="I971" s="60">
        <v>20681</v>
      </c>
      <c r="J971" s="60">
        <v>1926</v>
      </c>
      <c r="K971" s="60">
        <v>89</v>
      </c>
      <c r="L971" s="61">
        <v>4.6209761163032194E-2</v>
      </c>
      <c r="M971" s="61" t="s">
        <v>491</v>
      </c>
      <c r="N971" s="64">
        <f t="shared" si="34"/>
        <v>10536.255480845681</v>
      </c>
      <c r="O971" s="56">
        <v>44203</v>
      </c>
      <c r="P971" s="56">
        <f t="shared" si="35"/>
        <v>44185</v>
      </c>
      <c r="Q971" s="56">
        <f t="shared" si="36"/>
        <v>44198</v>
      </c>
    </row>
    <row r="972" spans="1:17" hidden="1" x14ac:dyDescent="0.35">
      <c r="A972" s="49" t="s">
        <v>677</v>
      </c>
      <c r="B972" s="60" t="s">
        <v>470</v>
      </c>
      <c r="C972" s="58">
        <v>3054.0870162720894</v>
      </c>
      <c r="D972" s="60">
        <v>54</v>
      </c>
      <c r="E972" s="60">
        <v>9</v>
      </c>
      <c r="F972" s="59">
        <v>21.04907749622123</v>
      </c>
      <c r="G972" s="59" t="s">
        <v>446</v>
      </c>
      <c r="H972" s="64" t="s">
        <v>491</v>
      </c>
      <c r="I972" s="60">
        <v>7427</v>
      </c>
      <c r="J972" s="60">
        <v>248</v>
      </c>
      <c r="K972" s="60">
        <v>9</v>
      </c>
      <c r="L972" s="61">
        <v>3.6290322580645164E-2</v>
      </c>
      <c r="M972" s="61" t="s">
        <v>491</v>
      </c>
      <c r="N972" s="64">
        <f t="shared" si="34"/>
        <v>8120.2663407644577</v>
      </c>
      <c r="O972" s="56">
        <v>44203</v>
      </c>
      <c r="P972" s="56">
        <f t="shared" si="35"/>
        <v>44185</v>
      </c>
      <c r="Q972" s="56">
        <f t="shared" si="36"/>
        <v>44198</v>
      </c>
    </row>
    <row r="973" spans="1:17" hidden="1" x14ac:dyDescent="0.35">
      <c r="A973" s="49" t="s">
        <v>676</v>
      </c>
      <c r="B973" s="60" t="s">
        <v>466</v>
      </c>
      <c r="C973" s="58">
        <v>1830.68334983656</v>
      </c>
      <c r="D973" s="60">
        <v>21</v>
      </c>
      <c r="E973" s="60" t="s">
        <v>504</v>
      </c>
      <c r="F973" s="59">
        <v>3.9017436540813262</v>
      </c>
      <c r="G973" s="65" t="s">
        <v>446</v>
      </c>
      <c r="H973" s="64" t="s">
        <v>491</v>
      </c>
      <c r="I973" s="60">
        <v>3426</v>
      </c>
      <c r="J973" s="60">
        <v>244</v>
      </c>
      <c r="K973" s="60">
        <v>1</v>
      </c>
      <c r="L973" s="61">
        <v>4.0983606557377051E-3</v>
      </c>
      <c r="M973" s="61" t="s">
        <v>491</v>
      </c>
      <c r="N973" s="64">
        <f t="shared" si="34"/>
        <v>13328.356322341811</v>
      </c>
      <c r="O973" s="56">
        <v>44203</v>
      </c>
      <c r="P973" s="56">
        <f t="shared" si="35"/>
        <v>44185</v>
      </c>
      <c r="Q973" s="56">
        <f t="shared" si="36"/>
        <v>44198</v>
      </c>
    </row>
    <row r="974" spans="1:17" hidden="1" x14ac:dyDescent="0.35">
      <c r="A974" s="49" t="s">
        <v>675</v>
      </c>
      <c r="B974" s="60" t="s">
        <v>463</v>
      </c>
      <c r="C974" s="58">
        <v>3773.5522642548599</v>
      </c>
      <c r="D974" s="60">
        <v>96</v>
      </c>
      <c r="E974" s="60">
        <v>21</v>
      </c>
      <c r="F974" s="59">
        <v>39.750343839379575</v>
      </c>
      <c r="G974" s="59" t="s">
        <v>440</v>
      </c>
      <c r="H974" s="64" t="s">
        <v>491</v>
      </c>
      <c r="I974" s="60">
        <v>4934</v>
      </c>
      <c r="J974" s="60">
        <v>429</v>
      </c>
      <c r="K974" s="60">
        <v>24</v>
      </c>
      <c r="L974" s="61">
        <v>5.5944055944055944E-2</v>
      </c>
      <c r="M974" s="61" t="s">
        <v>491</v>
      </c>
      <c r="N974" s="64">
        <f t="shared" si="34"/>
        <v>11368.598338062558</v>
      </c>
      <c r="O974" s="56">
        <v>44203</v>
      </c>
      <c r="P974" s="56">
        <f t="shared" si="35"/>
        <v>44185</v>
      </c>
      <c r="Q974" s="56">
        <f t="shared" si="36"/>
        <v>44198</v>
      </c>
    </row>
    <row r="975" spans="1:17" hidden="1" x14ac:dyDescent="0.35">
      <c r="A975" s="49" t="s">
        <v>674</v>
      </c>
      <c r="B975" s="60" t="s">
        <v>463</v>
      </c>
      <c r="C975" s="58">
        <v>8525.6886385726593</v>
      </c>
      <c r="D975" s="60">
        <v>656</v>
      </c>
      <c r="E975" s="60">
        <v>77</v>
      </c>
      <c r="F975" s="59">
        <v>64.510917922998303</v>
      </c>
      <c r="G975" s="59" t="s">
        <v>436</v>
      </c>
      <c r="H975" s="64" t="s">
        <v>472</v>
      </c>
      <c r="I975" s="60">
        <v>8741</v>
      </c>
      <c r="J975" s="60">
        <v>456</v>
      </c>
      <c r="K975" s="60">
        <v>81</v>
      </c>
      <c r="L975" s="61">
        <v>0.17763157894736842</v>
      </c>
      <c r="M975" s="61" t="s">
        <v>491</v>
      </c>
      <c r="N975" s="64">
        <f t="shared" si="34"/>
        <v>5348.5415587067691</v>
      </c>
      <c r="O975" s="56">
        <v>44203</v>
      </c>
      <c r="P975" s="56">
        <f t="shared" si="35"/>
        <v>44185</v>
      </c>
      <c r="Q975" s="56">
        <f t="shared" si="36"/>
        <v>44198</v>
      </c>
    </row>
    <row r="976" spans="1:17" hidden="1" x14ac:dyDescent="0.35">
      <c r="A976" s="49" t="s">
        <v>673</v>
      </c>
      <c r="B976" s="60" t="s">
        <v>458</v>
      </c>
      <c r="C976" s="58">
        <v>39496.6261109037</v>
      </c>
      <c r="D976" s="60">
        <v>1735</v>
      </c>
      <c r="E976" s="60">
        <v>367</v>
      </c>
      <c r="F976" s="59">
        <v>66.370949358251195</v>
      </c>
      <c r="G976" s="59" t="s">
        <v>436</v>
      </c>
      <c r="H976" s="64" t="s">
        <v>491</v>
      </c>
      <c r="I976" s="60">
        <v>46895</v>
      </c>
      <c r="J976" s="60">
        <v>4306</v>
      </c>
      <c r="K976" s="60">
        <v>388</v>
      </c>
      <c r="L976" s="61">
        <v>9.0106827682303756E-2</v>
      </c>
      <c r="M976" s="61" t="s">
        <v>491</v>
      </c>
      <c r="N976" s="64">
        <f t="shared" si="34"/>
        <v>10902.197033004946</v>
      </c>
      <c r="O976" s="56">
        <v>44203</v>
      </c>
      <c r="P976" s="56">
        <f t="shared" si="35"/>
        <v>44185</v>
      </c>
      <c r="Q976" s="56">
        <f t="shared" si="36"/>
        <v>44198</v>
      </c>
    </row>
    <row r="977" spans="1:17" hidden="1" x14ac:dyDescent="0.35">
      <c r="A977" s="49" t="s">
        <v>672</v>
      </c>
      <c r="B977" s="60" t="s">
        <v>466</v>
      </c>
      <c r="C977" s="58">
        <v>1742.38402050019</v>
      </c>
      <c r="D977" s="60">
        <v>20</v>
      </c>
      <c r="E977" s="60" t="s">
        <v>504</v>
      </c>
      <c r="F977" s="59">
        <v>12.298420541310913</v>
      </c>
      <c r="G977" s="65" t="s">
        <v>446</v>
      </c>
      <c r="H977" s="64" t="s">
        <v>472</v>
      </c>
      <c r="I977" s="60">
        <v>2151</v>
      </c>
      <c r="J977" s="60">
        <v>172</v>
      </c>
      <c r="K977" s="60">
        <v>3</v>
      </c>
      <c r="L977" s="61">
        <v>1.7441860465116279E-2</v>
      </c>
      <c r="M977" s="61" t="s">
        <v>472</v>
      </c>
      <c r="N977" s="64">
        <f t="shared" si="34"/>
        <v>9871.5322211588918</v>
      </c>
      <c r="O977" s="56">
        <v>44203</v>
      </c>
      <c r="P977" s="56">
        <f t="shared" si="35"/>
        <v>44185</v>
      </c>
      <c r="Q977" s="56">
        <f t="shared" si="36"/>
        <v>44198</v>
      </c>
    </row>
    <row r="978" spans="1:17" hidden="1" x14ac:dyDescent="0.35">
      <c r="A978" s="49" t="s">
        <v>671</v>
      </c>
      <c r="B978" s="60" t="s">
        <v>469</v>
      </c>
      <c r="C978" s="58">
        <v>18521.118345707095</v>
      </c>
      <c r="D978" s="60">
        <v>1235</v>
      </c>
      <c r="E978" s="60">
        <v>209</v>
      </c>
      <c r="F978" s="59">
        <v>80.602969809496628</v>
      </c>
      <c r="G978" s="59" t="s">
        <v>436</v>
      </c>
      <c r="H978" s="64" t="s">
        <v>472</v>
      </c>
      <c r="I978" s="60">
        <v>20131</v>
      </c>
      <c r="J978" s="60">
        <v>1810</v>
      </c>
      <c r="K978" s="60">
        <v>238</v>
      </c>
      <c r="L978" s="61">
        <v>0.13149171270718232</v>
      </c>
      <c r="M978" s="61" t="s">
        <v>491</v>
      </c>
      <c r="N978" s="64">
        <f t="shared" si="34"/>
        <v>9772.6280142231772</v>
      </c>
      <c r="O978" s="56">
        <v>44203</v>
      </c>
      <c r="P978" s="56">
        <f t="shared" si="35"/>
        <v>44185</v>
      </c>
      <c r="Q978" s="56">
        <f t="shared" si="36"/>
        <v>44198</v>
      </c>
    </row>
    <row r="979" spans="1:17" hidden="1" x14ac:dyDescent="0.35">
      <c r="A979" s="49" t="s">
        <v>670</v>
      </c>
      <c r="B979" s="60" t="s">
        <v>463</v>
      </c>
      <c r="C979" s="58">
        <v>75646.311561113689</v>
      </c>
      <c r="D979" s="60">
        <v>3394</v>
      </c>
      <c r="E979" s="60">
        <v>417</v>
      </c>
      <c r="F979" s="59">
        <v>39.374972382692832</v>
      </c>
      <c r="G979" s="59" t="s">
        <v>440</v>
      </c>
      <c r="H979" s="64" t="s">
        <v>491</v>
      </c>
      <c r="I979" s="60">
        <v>266444</v>
      </c>
      <c r="J979" s="60">
        <v>13594</v>
      </c>
      <c r="K979" s="60">
        <v>477</v>
      </c>
      <c r="L979" s="61">
        <v>3.5089009857289979E-2</v>
      </c>
      <c r="M979" s="61" t="s">
        <v>491</v>
      </c>
      <c r="N979" s="64">
        <f t="shared" si="34"/>
        <v>17970.473007157238</v>
      </c>
      <c r="O979" s="56">
        <v>44203</v>
      </c>
      <c r="P979" s="56">
        <f t="shared" si="35"/>
        <v>44185</v>
      </c>
      <c r="Q979" s="56">
        <f t="shared" si="36"/>
        <v>44198</v>
      </c>
    </row>
    <row r="980" spans="1:17" hidden="1" x14ac:dyDescent="0.35">
      <c r="A980" s="49" t="s">
        <v>669</v>
      </c>
      <c r="B980" s="60" t="s">
        <v>464</v>
      </c>
      <c r="C980" s="58">
        <v>18076.3739585127</v>
      </c>
      <c r="D980" s="60">
        <v>586</v>
      </c>
      <c r="E980" s="60">
        <v>117</v>
      </c>
      <c r="F980" s="59">
        <v>46.232407430402993</v>
      </c>
      <c r="G980" s="59" t="s">
        <v>436</v>
      </c>
      <c r="H980" s="64" t="s">
        <v>491</v>
      </c>
      <c r="I980" s="60">
        <v>25545</v>
      </c>
      <c r="J980" s="60">
        <v>2003</v>
      </c>
      <c r="K980" s="60">
        <v>135</v>
      </c>
      <c r="L980" s="61">
        <v>6.7398901647528708E-2</v>
      </c>
      <c r="M980" s="61" t="s">
        <v>491</v>
      </c>
      <c r="N980" s="64">
        <f t="shared" si="34"/>
        <v>11080.762129601373</v>
      </c>
      <c r="O980" s="56">
        <v>44203</v>
      </c>
      <c r="P980" s="56">
        <f t="shared" si="35"/>
        <v>44185</v>
      </c>
      <c r="Q980" s="56">
        <f t="shared" si="36"/>
        <v>44198</v>
      </c>
    </row>
    <row r="981" spans="1:17" hidden="1" x14ac:dyDescent="0.35">
      <c r="A981" s="49" t="s">
        <v>668</v>
      </c>
      <c r="B981" s="60" t="s">
        <v>464</v>
      </c>
      <c r="C981" s="58">
        <v>6017.9931220796398</v>
      </c>
      <c r="D981" s="60">
        <v>200</v>
      </c>
      <c r="E981" s="60">
        <v>59</v>
      </c>
      <c r="F981" s="59">
        <v>70.028091238984047</v>
      </c>
      <c r="G981" s="59" t="s">
        <v>436</v>
      </c>
      <c r="H981" s="64" t="s">
        <v>491</v>
      </c>
      <c r="I981" s="60">
        <v>6367</v>
      </c>
      <c r="J981" s="60">
        <v>640</v>
      </c>
      <c r="K981" s="60">
        <v>64</v>
      </c>
      <c r="L981" s="61">
        <v>0.1</v>
      </c>
      <c r="M981" s="61" t="s">
        <v>491</v>
      </c>
      <c r="N981" s="64">
        <f t="shared" si="34"/>
        <v>10634.774533920288</v>
      </c>
      <c r="O981" s="56">
        <v>44203</v>
      </c>
      <c r="P981" s="56">
        <f t="shared" si="35"/>
        <v>44185</v>
      </c>
      <c r="Q981" s="56">
        <f t="shared" si="36"/>
        <v>44198</v>
      </c>
    </row>
    <row r="982" spans="1:17" hidden="1" x14ac:dyDescent="0.35">
      <c r="A982" s="49" t="s">
        <v>667</v>
      </c>
      <c r="B982" s="60" t="s">
        <v>458</v>
      </c>
      <c r="C982" s="58">
        <v>9670.1945178593596</v>
      </c>
      <c r="D982" s="60">
        <v>283</v>
      </c>
      <c r="E982" s="60">
        <v>50</v>
      </c>
      <c r="F982" s="59">
        <v>36.932334347904721</v>
      </c>
      <c r="G982" s="59" t="s">
        <v>436</v>
      </c>
      <c r="H982" s="64" t="s">
        <v>472</v>
      </c>
      <c r="I982" s="60">
        <v>17426</v>
      </c>
      <c r="J982" s="60">
        <v>1392</v>
      </c>
      <c r="K982" s="60">
        <v>50</v>
      </c>
      <c r="L982" s="61">
        <v>3.5919540229885055E-2</v>
      </c>
      <c r="M982" s="61" t="s">
        <v>472</v>
      </c>
      <c r="N982" s="64">
        <f t="shared" si="34"/>
        <v>14394.746635439342</v>
      </c>
      <c r="O982" s="56">
        <v>44203</v>
      </c>
      <c r="P982" s="56">
        <f t="shared" si="35"/>
        <v>44185</v>
      </c>
      <c r="Q982" s="56">
        <f t="shared" si="36"/>
        <v>44198</v>
      </c>
    </row>
    <row r="983" spans="1:17" hidden="1" x14ac:dyDescent="0.35">
      <c r="A983" s="49" t="s">
        <v>666</v>
      </c>
      <c r="B983" s="60" t="s">
        <v>458</v>
      </c>
      <c r="C983" s="58">
        <v>16769.949417917</v>
      </c>
      <c r="D983" s="60">
        <v>1015</v>
      </c>
      <c r="E983" s="60">
        <v>168</v>
      </c>
      <c r="F983" s="59">
        <v>71.556566456778995</v>
      </c>
      <c r="G983" s="59" t="s">
        <v>436</v>
      </c>
      <c r="H983" s="64" t="s">
        <v>472</v>
      </c>
      <c r="I983" s="60">
        <v>17291</v>
      </c>
      <c r="J983" s="60">
        <v>1638</v>
      </c>
      <c r="K983" s="60">
        <v>197</v>
      </c>
      <c r="L983" s="61">
        <v>0.12026862026862027</v>
      </c>
      <c r="M983" s="61" t="s">
        <v>472</v>
      </c>
      <c r="N983" s="64">
        <f t="shared" si="34"/>
        <v>9767.4713213503328</v>
      </c>
      <c r="O983" s="56">
        <v>44203</v>
      </c>
      <c r="P983" s="56">
        <f t="shared" si="35"/>
        <v>44185</v>
      </c>
      <c r="Q983" s="56">
        <f t="shared" si="36"/>
        <v>44198</v>
      </c>
    </row>
    <row r="984" spans="1:17" hidden="1" x14ac:dyDescent="0.35">
      <c r="A984" s="49" t="s">
        <v>665</v>
      </c>
      <c r="B984" s="60" t="s">
        <v>465</v>
      </c>
      <c r="C984" s="58">
        <v>9799.8531367531396</v>
      </c>
      <c r="D984" s="60">
        <v>310</v>
      </c>
      <c r="E984" s="60">
        <v>57</v>
      </c>
      <c r="F984" s="59">
        <v>41.545812111807898</v>
      </c>
      <c r="G984" s="59" t="s">
        <v>436</v>
      </c>
      <c r="H984" s="64" t="s">
        <v>491</v>
      </c>
      <c r="I984" s="60">
        <v>8279</v>
      </c>
      <c r="J984" s="60">
        <v>724</v>
      </c>
      <c r="K984" s="60">
        <v>60</v>
      </c>
      <c r="L984" s="61">
        <v>8.2872928176795577E-2</v>
      </c>
      <c r="M984" s="61" t="s">
        <v>491</v>
      </c>
      <c r="N984" s="64">
        <f t="shared" si="34"/>
        <v>7387.86581693482</v>
      </c>
      <c r="O984" s="56">
        <v>44203</v>
      </c>
      <c r="P984" s="56">
        <f t="shared" si="35"/>
        <v>44185</v>
      </c>
      <c r="Q984" s="56">
        <f t="shared" si="36"/>
        <v>44198</v>
      </c>
    </row>
    <row r="985" spans="1:17" hidden="1" x14ac:dyDescent="0.35">
      <c r="A985" s="49" t="s">
        <v>664</v>
      </c>
      <c r="B985" s="60" t="s">
        <v>458</v>
      </c>
      <c r="C985" s="58">
        <v>11469.995289915099</v>
      </c>
      <c r="D985" s="60">
        <v>474</v>
      </c>
      <c r="E985" s="60">
        <v>111</v>
      </c>
      <c r="F985" s="59">
        <v>69.124452348664519</v>
      </c>
      <c r="G985" s="59" t="s">
        <v>436</v>
      </c>
      <c r="H985" s="64" t="s">
        <v>491</v>
      </c>
      <c r="I985" s="60">
        <v>11930</v>
      </c>
      <c r="J985" s="60">
        <v>1105</v>
      </c>
      <c r="K985" s="60">
        <v>117</v>
      </c>
      <c r="L985" s="61">
        <v>0.10588235294117647</v>
      </c>
      <c r="M985" s="61" t="s">
        <v>491</v>
      </c>
      <c r="N985" s="64">
        <f t="shared" si="34"/>
        <v>9633.831331836398</v>
      </c>
      <c r="O985" s="56">
        <v>44203</v>
      </c>
      <c r="P985" s="56">
        <f t="shared" si="35"/>
        <v>44185</v>
      </c>
      <c r="Q985" s="56">
        <f t="shared" si="36"/>
        <v>44198</v>
      </c>
    </row>
    <row r="986" spans="1:17" hidden="1" x14ac:dyDescent="0.35">
      <c r="A986" s="49" t="s">
        <v>663</v>
      </c>
      <c r="B986" s="60" t="s">
        <v>465</v>
      </c>
      <c r="C986" s="58">
        <v>156244.697877948</v>
      </c>
      <c r="D986" s="60">
        <v>11944</v>
      </c>
      <c r="E986" s="60">
        <v>1703</v>
      </c>
      <c r="F986" s="59">
        <v>77.854070438844332</v>
      </c>
      <c r="G986" s="59" t="s">
        <v>436</v>
      </c>
      <c r="H986" s="64" t="s">
        <v>491</v>
      </c>
      <c r="I986" s="60">
        <v>199662</v>
      </c>
      <c r="J986" s="60">
        <v>17104</v>
      </c>
      <c r="K986" s="60">
        <v>2071</v>
      </c>
      <c r="L986" s="61">
        <v>0.12108278765201122</v>
      </c>
      <c r="M986" s="61" t="s">
        <v>491</v>
      </c>
      <c r="N986" s="64">
        <f t="shared" si="34"/>
        <v>10946.931468587145</v>
      </c>
      <c r="O986" s="56">
        <v>44203</v>
      </c>
      <c r="P986" s="56">
        <f t="shared" si="35"/>
        <v>44185</v>
      </c>
      <c r="Q986" s="56">
        <f t="shared" si="36"/>
        <v>44198</v>
      </c>
    </row>
    <row r="987" spans="1:17" hidden="1" x14ac:dyDescent="0.35">
      <c r="A987" s="49" t="s">
        <v>662</v>
      </c>
      <c r="B987" s="60" t="s">
        <v>458</v>
      </c>
      <c r="C987" s="58">
        <v>7859.1059753857699</v>
      </c>
      <c r="D987" s="60">
        <v>434</v>
      </c>
      <c r="E987" s="60">
        <v>96</v>
      </c>
      <c r="F987" s="59">
        <v>87.250927505227679</v>
      </c>
      <c r="G987" s="59" t="s">
        <v>436</v>
      </c>
      <c r="H987" s="64" t="s">
        <v>491</v>
      </c>
      <c r="I987" s="60">
        <v>11140</v>
      </c>
      <c r="J987" s="60">
        <v>1051</v>
      </c>
      <c r="K987" s="60">
        <v>103</v>
      </c>
      <c r="L987" s="61">
        <v>9.800190294957184E-2</v>
      </c>
      <c r="M987" s="61" t="s">
        <v>491</v>
      </c>
      <c r="N987" s="64">
        <f t="shared" si="34"/>
        <v>13373.022367832504</v>
      </c>
      <c r="O987" s="56">
        <v>44203</v>
      </c>
      <c r="P987" s="56">
        <f t="shared" si="35"/>
        <v>44185</v>
      </c>
      <c r="Q987" s="56">
        <f t="shared" si="36"/>
        <v>44198</v>
      </c>
    </row>
    <row r="988" spans="1:17" hidden="1" x14ac:dyDescent="0.35">
      <c r="A988" s="49" t="s">
        <v>661</v>
      </c>
      <c r="B988" s="60" t="s">
        <v>470</v>
      </c>
      <c r="C988" s="58">
        <v>1706.19112247767</v>
      </c>
      <c r="D988" s="60">
        <v>38</v>
      </c>
      <c r="E988" s="60">
        <v>10</v>
      </c>
      <c r="F988" s="59">
        <v>41.864343617522408</v>
      </c>
      <c r="G988" s="59" t="s">
        <v>446</v>
      </c>
      <c r="H988" s="64" t="s">
        <v>491</v>
      </c>
      <c r="I988" s="60">
        <v>2423</v>
      </c>
      <c r="J988" s="60">
        <v>267</v>
      </c>
      <c r="K988" s="60">
        <v>12</v>
      </c>
      <c r="L988" s="61">
        <v>4.49438202247191E-2</v>
      </c>
      <c r="M988" s="61" t="s">
        <v>491</v>
      </c>
      <c r="N988" s="64">
        <f t="shared" si="34"/>
        <v>15648.891644229872</v>
      </c>
      <c r="O988" s="56">
        <v>44203</v>
      </c>
      <c r="P988" s="56">
        <f t="shared" si="35"/>
        <v>44185</v>
      </c>
      <c r="Q988" s="56">
        <f t="shared" si="36"/>
        <v>44198</v>
      </c>
    </row>
    <row r="989" spans="1:17" hidden="1" x14ac:dyDescent="0.35">
      <c r="A989" s="49" t="s">
        <v>660</v>
      </c>
      <c r="B989" s="60" t="s">
        <v>463</v>
      </c>
      <c r="C989" s="58">
        <v>22263.862733642905</v>
      </c>
      <c r="D989" s="60">
        <v>1479</v>
      </c>
      <c r="E989" s="60">
        <v>298</v>
      </c>
      <c r="F989" s="59">
        <v>95.606564504862234</v>
      </c>
      <c r="G989" s="59" t="s">
        <v>436</v>
      </c>
      <c r="H989" s="64" t="s">
        <v>472</v>
      </c>
      <c r="I989" s="60">
        <v>36007</v>
      </c>
      <c r="J989" s="60">
        <v>4469</v>
      </c>
      <c r="K989" s="60">
        <v>338</v>
      </c>
      <c r="L989" s="61">
        <v>7.5632132468113678E-2</v>
      </c>
      <c r="M989" s="61" t="s">
        <v>491</v>
      </c>
      <c r="N989" s="64">
        <f t="shared" si="34"/>
        <v>20072.886962453722</v>
      </c>
      <c r="O989" s="56">
        <v>44203</v>
      </c>
      <c r="P989" s="56">
        <f t="shared" si="35"/>
        <v>44185</v>
      </c>
      <c r="Q989" s="56">
        <f t="shared" si="36"/>
        <v>44198</v>
      </c>
    </row>
    <row r="990" spans="1:17" hidden="1" x14ac:dyDescent="0.35">
      <c r="A990" s="49" t="s">
        <v>659</v>
      </c>
      <c r="B990" s="60" t="s">
        <v>461</v>
      </c>
      <c r="C990" s="58">
        <v>27679.346149202895</v>
      </c>
      <c r="D990" s="60">
        <v>1641</v>
      </c>
      <c r="E990" s="60">
        <v>279</v>
      </c>
      <c r="F990" s="59">
        <v>71.997984783124394</v>
      </c>
      <c r="G990" s="59" t="s">
        <v>436</v>
      </c>
      <c r="H990" s="64" t="s">
        <v>491</v>
      </c>
      <c r="I990" s="60">
        <v>31479</v>
      </c>
      <c r="J990" s="60">
        <v>2930</v>
      </c>
      <c r="K990" s="60">
        <v>323</v>
      </c>
      <c r="L990" s="61">
        <v>0.11023890784982936</v>
      </c>
      <c r="M990" s="61" t="s">
        <v>491</v>
      </c>
      <c r="N990" s="64">
        <f t="shared" si="34"/>
        <v>10585.510164171194</v>
      </c>
      <c r="O990" s="56">
        <v>44203</v>
      </c>
      <c r="P990" s="56">
        <f t="shared" si="35"/>
        <v>44185</v>
      </c>
      <c r="Q990" s="56">
        <f t="shared" si="36"/>
        <v>44198</v>
      </c>
    </row>
    <row r="991" spans="1:17" hidden="1" x14ac:dyDescent="0.35">
      <c r="A991" s="49" t="s">
        <v>658</v>
      </c>
      <c r="B991" s="60" t="s">
        <v>463</v>
      </c>
      <c r="C991" s="58">
        <v>7245.13131941554</v>
      </c>
      <c r="D991" s="60">
        <v>144</v>
      </c>
      <c r="E991" s="60">
        <v>26</v>
      </c>
      <c r="F991" s="59">
        <v>25.632977171387861</v>
      </c>
      <c r="G991" s="59" t="s">
        <v>436</v>
      </c>
      <c r="H991" s="64" t="s">
        <v>491</v>
      </c>
      <c r="I991" s="60">
        <v>7855</v>
      </c>
      <c r="J991" s="60">
        <v>600</v>
      </c>
      <c r="K991" s="60">
        <v>27</v>
      </c>
      <c r="L991" s="61">
        <v>4.4999999999999998E-2</v>
      </c>
      <c r="M991" s="61" t="s">
        <v>491</v>
      </c>
      <c r="N991" s="64">
        <f t="shared" si="34"/>
        <v>8281.4233938329999</v>
      </c>
      <c r="O991" s="56">
        <v>44203</v>
      </c>
      <c r="P991" s="56">
        <f t="shared" si="35"/>
        <v>44185</v>
      </c>
      <c r="Q991" s="56">
        <f t="shared" si="36"/>
        <v>44198</v>
      </c>
    </row>
    <row r="992" spans="1:17" hidden="1" x14ac:dyDescent="0.35">
      <c r="A992" s="49" t="s">
        <v>657</v>
      </c>
      <c r="B992" s="60" t="s">
        <v>458</v>
      </c>
      <c r="C992" s="58">
        <v>10569.007528721701</v>
      </c>
      <c r="D992" s="60">
        <v>333</v>
      </c>
      <c r="E992" s="60">
        <v>91</v>
      </c>
      <c r="F992" s="59">
        <v>61.500571196831778</v>
      </c>
      <c r="G992" s="59" t="s">
        <v>436</v>
      </c>
      <c r="H992" s="64" t="s">
        <v>491</v>
      </c>
      <c r="I992" s="60">
        <v>8953</v>
      </c>
      <c r="J992" s="60">
        <v>844</v>
      </c>
      <c r="K992" s="60">
        <v>97</v>
      </c>
      <c r="L992" s="61">
        <v>0.11492890995260663</v>
      </c>
      <c r="M992" s="61" t="s">
        <v>491</v>
      </c>
      <c r="N992" s="64">
        <f t="shared" si="34"/>
        <v>7985.6126292501567</v>
      </c>
      <c r="O992" s="56">
        <v>44203</v>
      </c>
      <c r="P992" s="56">
        <f t="shared" si="35"/>
        <v>44185</v>
      </c>
      <c r="Q992" s="56">
        <f t="shared" si="36"/>
        <v>44198</v>
      </c>
    </row>
    <row r="993" spans="1:17" hidden="1" x14ac:dyDescent="0.35">
      <c r="A993" s="49" t="s">
        <v>656</v>
      </c>
      <c r="B993" s="60" t="s">
        <v>463</v>
      </c>
      <c r="C993" s="58">
        <v>17809.806181656801</v>
      </c>
      <c r="D993" s="60">
        <v>447</v>
      </c>
      <c r="E993" s="60">
        <v>60</v>
      </c>
      <c r="F993" s="59">
        <v>24.063789588728675</v>
      </c>
      <c r="G993" s="59" t="s">
        <v>440</v>
      </c>
      <c r="H993" s="64" t="s">
        <v>476</v>
      </c>
      <c r="I993" s="60">
        <v>22670</v>
      </c>
      <c r="J993" s="60">
        <v>2465</v>
      </c>
      <c r="K993" s="60">
        <v>67</v>
      </c>
      <c r="L993" s="61">
        <v>2.718052738336714E-2</v>
      </c>
      <c r="M993" s="61" t="s">
        <v>491</v>
      </c>
      <c r="N993" s="64">
        <f t="shared" si="34"/>
        <v>13840.689645117111</v>
      </c>
      <c r="O993" s="56">
        <v>44203</v>
      </c>
      <c r="P993" s="56">
        <f t="shared" si="35"/>
        <v>44185</v>
      </c>
      <c r="Q993" s="56">
        <f t="shared" si="36"/>
        <v>44198</v>
      </c>
    </row>
    <row r="994" spans="1:17" hidden="1" x14ac:dyDescent="0.35">
      <c r="A994" s="49" t="s">
        <v>655</v>
      </c>
      <c r="B994" s="60" t="s">
        <v>466</v>
      </c>
      <c r="C994" s="58">
        <v>3720.87322110892</v>
      </c>
      <c r="D994" s="60">
        <v>95</v>
      </c>
      <c r="E994" s="60">
        <v>11</v>
      </c>
      <c r="F994" s="59">
        <v>21.116394970321558</v>
      </c>
      <c r="G994" s="59" t="s">
        <v>444</v>
      </c>
      <c r="H994" s="64" t="s">
        <v>491</v>
      </c>
      <c r="I994" s="60">
        <v>13550</v>
      </c>
      <c r="J994" s="60">
        <v>599</v>
      </c>
      <c r="K994" s="60">
        <v>11</v>
      </c>
      <c r="L994" s="61">
        <v>1.8363939899833055E-2</v>
      </c>
      <c r="M994" s="61" t="s">
        <v>491</v>
      </c>
      <c r="N994" s="64">
        <f t="shared" si="34"/>
        <v>16098.371656465144</v>
      </c>
      <c r="O994" s="56">
        <v>44203</v>
      </c>
      <c r="P994" s="56">
        <f t="shared" si="35"/>
        <v>44185</v>
      </c>
      <c r="Q994" s="56">
        <f t="shared" si="36"/>
        <v>44198</v>
      </c>
    </row>
    <row r="995" spans="1:17" hidden="1" x14ac:dyDescent="0.35">
      <c r="A995" s="49" t="s">
        <v>654</v>
      </c>
      <c r="B995" s="60" t="s">
        <v>458</v>
      </c>
      <c r="C995" s="58">
        <v>8954.3940578811398</v>
      </c>
      <c r="D995" s="60">
        <v>377</v>
      </c>
      <c r="E995" s="60">
        <v>56</v>
      </c>
      <c r="F995" s="59">
        <v>44.670806021535668</v>
      </c>
      <c r="G995" s="59" t="s">
        <v>436</v>
      </c>
      <c r="H995" s="64" t="s">
        <v>472</v>
      </c>
      <c r="I995" s="60">
        <v>9363</v>
      </c>
      <c r="J995" s="60">
        <v>765</v>
      </c>
      <c r="K995" s="60">
        <v>58</v>
      </c>
      <c r="L995" s="61">
        <v>7.5816993464052282E-2</v>
      </c>
      <c r="M995" s="61" t="s">
        <v>472</v>
      </c>
      <c r="N995" s="64">
        <f t="shared" si="34"/>
        <v>8543.2916516186961</v>
      </c>
      <c r="O995" s="56">
        <v>44203</v>
      </c>
      <c r="P995" s="56">
        <f t="shared" si="35"/>
        <v>44185</v>
      </c>
      <c r="Q995" s="56">
        <f t="shared" si="36"/>
        <v>44198</v>
      </c>
    </row>
    <row r="996" spans="1:17" hidden="1" x14ac:dyDescent="0.35">
      <c r="A996" s="49" t="s">
        <v>653</v>
      </c>
      <c r="B996" s="60" t="s">
        <v>467</v>
      </c>
      <c r="C996" s="58">
        <v>13616.408669804499</v>
      </c>
      <c r="D996" s="60">
        <v>664</v>
      </c>
      <c r="E996" s="60">
        <v>157</v>
      </c>
      <c r="F996" s="59">
        <v>82.358615889329968</v>
      </c>
      <c r="G996" s="59" t="s">
        <v>436</v>
      </c>
      <c r="H996" s="64" t="s">
        <v>491</v>
      </c>
      <c r="I996" s="60">
        <v>24256</v>
      </c>
      <c r="J996" s="60">
        <v>2912</v>
      </c>
      <c r="K996" s="60">
        <v>178</v>
      </c>
      <c r="L996" s="61">
        <v>6.1126373626373624E-2</v>
      </c>
      <c r="M996" s="61" t="s">
        <v>491</v>
      </c>
      <c r="N996" s="64">
        <f t="shared" si="34"/>
        <v>21385.962118319778</v>
      </c>
      <c r="O996" s="56">
        <v>44203</v>
      </c>
      <c r="P996" s="56">
        <f t="shared" si="35"/>
        <v>44185</v>
      </c>
      <c r="Q996" s="56">
        <f t="shared" si="36"/>
        <v>44198</v>
      </c>
    </row>
    <row r="997" spans="1:17" hidden="1" x14ac:dyDescent="0.35">
      <c r="A997" s="49" t="s">
        <v>652</v>
      </c>
      <c r="B997" s="60" t="s">
        <v>469</v>
      </c>
      <c r="C997" s="58">
        <v>15949.1079489121</v>
      </c>
      <c r="D997" s="60">
        <v>1013</v>
      </c>
      <c r="E997" s="60">
        <v>173</v>
      </c>
      <c r="F997" s="59">
        <v>77.478583107751476</v>
      </c>
      <c r="G997" s="59" t="s">
        <v>436</v>
      </c>
      <c r="H997" s="64" t="s">
        <v>491</v>
      </c>
      <c r="I997" s="60">
        <v>16975</v>
      </c>
      <c r="J997" s="60">
        <v>1643</v>
      </c>
      <c r="K997" s="60">
        <v>194</v>
      </c>
      <c r="L997" s="61">
        <v>0.11807668898356664</v>
      </c>
      <c r="M997" s="61" t="s">
        <v>491</v>
      </c>
      <c r="N997" s="64">
        <f t="shared" si="34"/>
        <v>10301.516581760112</v>
      </c>
      <c r="O997" s="56">
        <v>44203</v>
      </c>
      <c r="P997" s="56">
        <f t="shared" si="35"/>
        <v>44185</v>
      </c>
      <c r="Q997" s="56">
        <f t="shared" si="36"/>
        <v>44198</v>
      </c>
    </row>
    <row r="998" spans="1:17" hidden="1" x14ac:dyDescent="0.35">
      <c r="A998" s="49" t="s">
        <v>651</v>
      </c>
      <c r="B998" s="60" t="s">
        <v>469</v>
      </c>
      <c r="C998" s="58">
        <v>57573.2411074349</v>
      </c>
      <c r="D998" s="60">
        <v>3450</v>
      </c>
      <c r="E998" s="60">
        <v>588</v>
      </c>
      <c r="F998" s="59">
        <v>72.950556876979775</v>
      </c>
      <c r="G998" s="59" t="s">
        <v>436</v>
      </c>
      <c r="H998" s="64" t="s">
        <v>472</v>
      </c>
      <c r="I998" s="60">
        <v>65890</v>
      </c>
      <c r="J998" s="60">
        <v>6360</v>
      </c>
      <c r="K998" s="60">
        <v>684</v>
      </c>
      <c r="L998" s="61">
        <v>0.10754716981132076</v>
      </c>
      <c r="M998" s="61" t="s">
        <v>491</v>
      </c>
      <c r="N998" s="64">
        <f t="shared" si="34"/>
        <v>11046.798612799796</v>
      </c>
      <c r="O998" s="56">
        <v>44203</v>
      </c>
      <c r="P998" s="56">
        <f t="shared" si="35"/>
        <v>44185</v>
      </c>
      <c r="Q998" s="56">
        <f t="shared" si="36"/>
        <v>44198</v>
      </c>
    </row>
    <row r="999" spans="1:17" hidden="1" x14ac:dyDescent="0.35">
      <c r="A999" s="49" t="s">
        <v>650</v>
      </c>
      <c r="B999" s="60" t="s">
        <v>458</v>
      </c>
      <c r="C999" s="58">
        <v>9019.6013550839107</v>
      </c>
      <c r="D999" s="60">
        <v>329</v>
      </c>
      <c r="E999" s="60">
        <v>72</v>
      </c>
      <c r="F999" s="59">
        <v>57.018674555482043</v>
      </c>
      <c r="G999" s="59" t="s">
        <v>436</v>
      </c>
      <c r="H999" s="64" t="s">
        <v>491</v>
      </c>
      <c r="I999" s="60">
        <v>8984</v>
      </c>
      <c r="J999" s="60">
        <v>899</v>
      </c>
      <c r="K999" s="60">
        <v>73</v>
      </c>
      <c r="L999" s="61">
        <v>8.1201334816462731E-2</v>
      </c>
      <c r="M999" s="61" t="s">
        <v>491</v>
      </c>
      <c r="N999" s="64">
        <f t="shared" si="34"/>
        <v>9967.1810827124573</v>
      </c>
      <c r="O999" s="56">
        <v>44203</v>
      </c>
      <c r="P999" s="56">
        <f t="shared" si="35"/>
        <v>44185</v>
      </c>
      <c r="Q999" s="56">
        <f t="shared" si="36"/>
        <v>44198</v>
      </c>
    </row>
    <row r="1000" spans="1:17" hidden="1" x14ac:dyDescent="0.35">
      <c r="A1000" s="49" t="s">
        <v>649</v>
      </c>
      <c r="B1000" s="60" t="s">
        <v>463</v>
      </c>
      <c r="C1000" s="58">
        <v>30825.646942955998</v>
      </c>
      <c r="D1000" s="60">
        <v>2121</v>
      </c>
      <c r="E1000" s="60">
        <v>395</v>
      </c>
      <c r="F1000" s="59">
        <v>91.528608520357395</v>
      </c>
      <c r="G1000" s="59" t="s">
        <v>436</v>
      </c>
      <c r="H1000" s="64" t="s">
        <v>491</v>
      </c>
      <c r="I1000" s="60">
        <v>47726</v>
      </c>
      <c r="J1000" s="60">
        <v>4837</v>
      </c>
      <c r="K1000" s="60">
        <v>422</v>
      </c>
      <c r="L1000" s="61">
        <v>8.7244159603059743E-2</v>
      </c>
      <c r="M1000" s="61" t="s">
        <v>491</v>
      </c>
      <c r="N1000" s="64">
        <f t="shared" si="34"/>
        <v>15691.47927033307</v>
      </c>
      <c r="O1000" s="56">
        <v>44203</v>
      </c>
      <c r="P1000" s="56">
        <f t="shared" si="35"/>
        <v>44185</v>
      </c>
      <c r="Q1000" s="56">
        <f t="shared" si="36"/>
        <v>44198</v>
      </c>
    </row>
    <row r="1001" spans="1:17" hidden="1" x14ac:dyDescent="0.35">
      <c r="A1001" s="49" t="s">
        <v>648</v>
      </c>
      <c r="B1001" s="60" t="s">
        <v>468</v>
      </c>
      <c r="C1001" s="58">
        <v>4174.0936822109898</v>
      </c>
      <c r="D1001" s="60">
        <v>183</v>
      </c>
      <c r="E1001" s="60">
        <v>26</v>
      </c>
      <c r="F1001" s="59">
        <v>44.49212208766577</v>
      </c>
      <c r="G1001" s="59" t="s">
        <v>436</v>
      </c>
      <c r="H1001" s="64" t="s">
        <v>491</v>
      </c>
      <c r="I1001" s="60">
        <v>10387</v>
      </c>
      <c r="J1001" s="60">
        <v>743</v>
      </c>
      <c r="K1001" s="60">
        <v>28</v>
      </c>
      <c r="L1001" s="61">
        <v>3.7685060565275909E-2</v>
      </c>
      <c r="M1001" s="61" t="s">
        <v>491</v>
      </c>
      <c r="N1001" s="64">
        <f t="shared" si="34"/>
        <v>17800.271305996128</v>
      </c>
      <c r="O1001" s="56">
        <v>44203</v>
      </c>
      <c r="P1001" s="56">
        <f t="shared" si="35"/>
        <v>44185</v>
      </c>
      <c r="Q1001" s="56">
        <f t="shared" si="36"/>
        <v>44198</v>
      </c>
    </row>
    <row r="1002" spans="1:17" hidden="1" x14ac:dyDescent="0.35">
      <c r="A1002" s="49" t="s">
        <v>647</v>
      </c>
      <c r="B1002" s="60" t="s">
        <v>465</v>
      </c>
      <c r="C1002" s="58">
        <v>414.46849714100301</v>
      </c>
      <c r="D1002" s="60">
        <v>5</v>
      </c>
      <c r="E1002" s="60">
        <v>0</v>
      </c>
      <c r="F1002" s="59">
        <v>0</v>
      </c>
      <c r="G1002" s="65" t="s">
        <v>446</v>
      </c>
      <c r="H1002" s="64" t="s">
        <v>476</v>
      </c>
      <c r="I1002" s="60">
        <v>148</v>
      </c>
      <c r="J1002" s="60">
        <v>13</v>
      </c>
      <c r="K1002" s="60">
        <v>0</v>
      </c>
      <c r="L1002" s="61">
        <v>0</v>
      </c>
      <c r="M1002" s="61" t="s">
        <v>476</v>
      </c>
      <c r="N1002" s="64">
        <f t="shared" si="34"/>
        <v>3136.5471898766227</v>
      </c>
      <c r="O1002" s="56">
        <v>44203</v>
      </c>
      <c r="P1002" s="56">
        <f t="shared" si="35"/>
        <v>44185</v>
      </c>
      <c r="Q1002" s="56">
        <f t="shared" si="36"/>
        <v>44198</v>
      </c>
    </row>
    <row r="1003" spans="1:17" hidden="1" x14ac:dyDescent="0.35">
      <c r="A1003" s="49" t="s">
        <v>646</v>
      </c>
      <c r="B1003" s="60" t="s">
        <v>467</v>
      </c>
      <c r="C1003" s="58">
        <v>5777.7105143039398</v>
      </c>
      <c r="D1003" s="60">
        <v>276</v>
      </c>
      <c r="E1003" s="60">
        <v>32</v>
      </c>
      <c r="F1003" s="59">
        <v>39.560900118749771</v>
      </c>
      <c r="G1003" s="59" t="s">
        <v>436</v>
      </c>
      <c r="H1003" s="64" t="s">
        <v>472</v>
      </c>
      <c r="I1003" s="60">
        <v>9244</v>
      </c>
      <c r="J1003" s="60">
        <v>959</v>
      </c>
      <c r="K1003" s="60">
        <v>38</v>
      </c>
      <c r="L1003" s="61">
        <v>3.9624608967674661E-2</v>
      </c>
      <c r="M1003" s="61" t="s">
        <v>472</v>
      </c>
      <c r="N1003" s="64">
        <f t="shared" si="34"/>
        <v>16598.270156072951</v>
      </c>
      <c r="O1003" s="56">
        <v>44203</v>
      </c>
      <c r="P1003" s="56">
        <f t="shared" si="35"/>
        <v>44185</v>
      </c>
      <c r="Q1003" s="56">
        <f t="shared" si="36"/>
        <v>44198</v>
      </c>
    </row>
    <row r="1004" spans="1:17" hidden="1" x14ac:dyDescent="0.35">
      <c r="A1004" s="49" t="s">
        <v>645</v>
      </c>
      <c r="B1004" s="60" t="s">
        <v>463</v>
      </c>
      <c r="C1004" s="58">
        <v>9113.7991472155009</v>
      </c>
      <c r="D1004" s="60">
        <v>246</v>
      </c>
      <c r="E1004" s="60">
        <v>58</v>
      </c>
      <c r="F1004" s="59">
        <v>45.456972179630391</v>
      </c>
      <c r="G1004" s="59" t="s">
        <v>436</v>
      </c>
      <c r="H1004" s="64" t="s">
        <v>491</v>
      </c>
      <c r="I1004" s="60">
        <v>7635</v>
      </c>
      <c r="J1004" s="60">
        <v>557</v>
      </c>
      <c r="K1004" s="60">
        <v>61</v>
      </c>
      <c r="L1004" s="61">
        <v>0.10951526032315978</v>
      </c>
      <c r="M1004" s="61" t="s">
        <v>491</v>
      </c>
      <c r="N1004" s="64">
        <f t="shared" si="34"/>
        <v>6111.6115354613421</v>
      </c>
      <c r="O1004" s="56">
        <v>44203</v>
      </c>
      <c r="P1004" s="56">
        <f t="shared" si="35"/>
        <v>44185</v>
      </c>
      <c r="Q1004" s="56">
        <f t="shared" si="36"/>
        <v>44198</v>
      </c>
    </row>
    <row r="1005" spans="1:17" hidden="1" x14ac:dyDescent="0.35">
      <c r="A1005" s="49" t="s">
        <v>644</v>
      </c>
      <c r="B1005" s="60" t="s">
        <v>471</v>
      </c>
      <c r="C1005" s="58">
        <v>1968.1305279901801</v>
      </c>
      <c r="D1005" s="60">
        <v>18</v>
      </c>
      <c r="E1005" s="60">
        <v>0</v>
      </c>
      <c r="F1005" s="59">
        <v>0</v>
      </c>
      <c r="G1005" s="65" t="s">
        <v>446</v>
      </c>
      <c r="H1005" s="64" t="s">
        <v>476</v>
      </c>
      <c r="I1005" s="60">
        <v>1396</v>
      </c>
      <c r="J1005" s="60">
        <v>107</v>
      </c>
      <c r="K1005" s="60">
        <v>0</v>
      </c>
      <c r="L1005" s="61">
        <v>0</v>
      </c>
      <c r="M1005" s="61" t="s">
        <v>476</v>
      </c>
      <c r="N1005" s="64">
        <f t="shared" si="34"/>
        <v>5436.6312842708912</v>
      </c>
      <c r="O1005" s="56">
        <v>44203</v>
      </c>
      <c r="P1005" s="56">
        <f t="shared" si="35"/>
        <v>44185</v>
      </c>
      <c r="Q1005" s="56">
        <f t="shared" si="36"/>
        <v>44198</v>
      </c>
    </row>
    <row r="1006" spans="1:17" hidden="1" x14ac:dyDescent="0.35">
      <c r="A1006" s="49" t="s">
        <v>643</v>
      </c>
      <c r="B1006" s="60" t="s">
        <v>463</v>
      </c>
      <c r="C1006" s="58">
        <v>11979.088383960399</v>
      </c>
      <c r="D1006" s="60">
        <v>695</v>
      </c>
      <c r="E1006" s="60">
        <v>91</v>
      </c>
      <c r="F1006" s="59">
        <v>54.261224157117681</v>
      </c>
      <c r="G1006" s="59" t="s">
        <v>436</v>
      </c>
      <c r="H1006" s="64" t="s">
        <v>472</v>
      </c>
      <c r="I1006" s="60">
        <v>12245</v>
      </c>
      <c r="J1006" s="60">
        <v>1046</v>
      </c>
      <c r="K1006" s="60">
        <v>102</v>
      </c>
      <c r="L1006" s="61">
        <v>9.7514340344168254E-2</v>
      </c>
      <c r="M1006" s="61" t="s">
        <v>472</v>
      </c>
      <c r="N1006" s="64">
        <f t="shared" si="34"/>
        <v>8731.8831489761706</v>
      </c>
      <c r="O1006" s="56">
        <v>44203</v>
      </c>
      <c r="P1006" s="56">
        <f t="shared" si="35"/>
        <v>44185</v>
      </c>
      <c r="Q1006" s="56">
        <f t="shared" si="36"/>
        <v>44198</v>
      </c>
    </row>
    <row r="1007" spans="1:17" hidden="1" x14ac:dyDescent="0.35">
      <c r="A1007" s="49" t="s">
        <v>642</v>
      </c>
      <c r="B1007" s="60" t="s">
        <v>470</v>
      </c>
      <c r="C1007" s="58">
        <v>241.58987972642501</v>
      </c>
      <c r="D1007" s="60">
        <v>6</v>
      </c>
      <c r="E1007" s="60" t="s">
        <v>504</v>
      </c>
      <c r="F1007" s="59">
        <v>118.26417813437671</v>
      </c>
      <c r="G1007" s="59" t="s">
        <v>446</v>
      </c>
      <c r="H1007" s="64" t="s">
        <v>476</v>
      </c>
      <c r="I1007" s="60">
        <v>266</v>
      </c>
      <c r="J1007" s="60">
        <v>33</v>
      </c>
      <c r="K1007" s="60">
        <v>4</v>
      </c>
      <c r="L1007" s="61">
        <v>0.12121212121212122</v>
      </c>
      <c r="M1007" s="61" t="s">
        <v>491</v>
      </c>
      <c r="N1007" s="64">
        <f t="shared" si="34"/>
        <v>13659.51257452051</v>
      </c>
      <c r="O1007" s="56">
        <v>44203</v>
      </c>
      <c r="P1007" s="56">
        <f t="shared" si="35"/>
        <v>44185</v>
      </c>
      <c r="Q1007" s="56">
        <f t="shared" si="36"/>
        <v>44198</v>
      </c>
    </row>
    <row r="1008" spans="1:17" hidden="1" x14ac:dyDescent="0.35">
      <c r="A1008" s="49" t="s">
        <v>937</v>
      </c>
      <c r="B1008" s="60" t="s">
        <v>447</v>
      </c>
      <c r="C1008" s="58">
        <v>0</v>
      </c>
      <c r="D1008" s="60">
        <v>1177</v>
      </c>
      <c r="E1008" s="60">
        <v>258</v>
      </c>
      <c r="F1008" s="59" t="s">
        <v>474</v>
      </c>
      <c r="G1008" s="59"/>
      <c r="H1008" s="64" t="s">
        <v>474</v>
      </c>
      <c r="I1008" s="60">
        <v>201280</v>
      </c>
      <c r="J1008" s="60">
        <v>14908</v>
      </c>
      <c r="K1008" s="60">
        <v>259</v>
      </c>
      <c r="L1008" s="61" t="s">
        <v>474</v>
      </c>
      <c r="M1008" s="61" t="s">
        <v>474</v>
      </c>
      <c r="N1008" s="64" t="s">
        <v>474</v>
      </c>
      <c r="O1008" s="56">
        <v>44203</v>
      </c>
      <c r="P1008" s="56">
        <f t="shared" si="35"/>
        <v>44185</v>
      </c>
      <c r="Q1008" s="56">
        <f t="shared" si="36"/>
        <v>44198</v>
      </c>
    </row>
    <row r="1009" spans="1:17" hidden="1" x14ac:dyDescent="0.35">
      <c r="A1009" s="49" t="s">
        <v>641</v>
      </c>
      <c r="B1009" s="60" t="s">
        <v>458</v>
      </c>
      <c r="C1009" s="58">
        <v>9203.2013313555308</v>
      </c>
      <c r="D1009" s="60">
        <v>167</v>
      </c>
      <c r="E1009" s="60">
        <v>34</v>
      </c>
      <c r="F1009" s="59">
        <v>26.388333158563277</v>
      </c>
      <c r="G1009" s="59" t="s">
        <v>436</v>
      </c>
      <c r="H1009" s="64" t="s">
        <v>472</v>
      </c>
      <c r="I1009" s="60">
        <v>6944</v>
      </c>
      <c r="J1009" s="60">
        <v>597</v>
      </c>
      <c r="K1009" s="60">
        <v>37</v>
      </c>
      <c r="L1009" s="61">
        <v>6.1976549413735343E-2</v>
      </c>
      <c r="M1009" s="61" t="s">
        <v>491</v>
      </c>
      <c r="N1009" s="64">
        <f t="shared" ref="N1009:N1072" si="37">(J1009/C1009)*100000</f>
        <v>6486.8731923315254</v>
      </c>
      <c r="O1009" s="56">
        <v>44203</v>
      </c>
      <c r="P1009" s="56">
        <f t="shared" si="35"/>
        <v>44185</v>
      </c>
      <c r="Q1009" s="56">
        <f t="shared" si="36"/>
        <v>44198</v>
      </c>
    </row>
    <row r="1010" spans="1:17" hidden="1" x14ac:dyDescent="0.35">
      <c r="A1010" s="49" t="s">
        <v>640</v>
      </c>
      <c r="B1010" s="60" t="s">
        <v>458</v>
      </c>
      <c r="C1010" s="58">
        <v>15611.3411572231</v>
      </c>
      <c r="D1010" s="60">
        <v>516</v>
      </c>
      <c r="E1010" s="60">
        <v>78</v>
      </c>
      <c r="F1010" s="59">
        <v>35.688340388684459</v>
      </c>
      <c r="G1010" s="59" t="s">
        <v>436</v>
      </c>
      <c r="H1010" s="64" t="s">
        <v>472</v>
      </c>
      <c r="I1010" s="60">
        <v>12830</v>
      </c>
      <c r="J1010" s="60">
        <v>1034</v>
      </c>
      <c r="K1010" s="60">
        <v>85</v>
      </c>
      <c r="L1010" s="61">
        <v>8.2205029013539654E-2</v>
      </c>
      <c r="M1010" s="61" t="s">
        <v>472</v>
      </c>
      <c r="N1010" s="64">
        <f t="shared" si="37"/>
        <v>6623.389941879439</v>
      </c>
      <c r="O1010" s="56">
        <v>44203</v>
      </c>
      <c r="P1010" s="56">
        <f t="shared" si="35"/>
        <v>44185</v>
      </c>
      <c r="Q1010" s="56">
        <f t="shared" si="36"/>
        <v>44198</v>
      </c>
    </row>
    <row r="1011" spans="1:17" hidden="1" x14ac:dyDescent="0.35">
      <c r="A1011" s="49" t="s">
        <v>639</v>
      </c>
      <c r="B1011" s="60" t="s">
        <v>463</v>
      </c>
      <c r="C1011" s="58">
        <v>27113.4272904754</v>
      </c>
      <c r="D1011" s="60">
        <v>1335</v>
      </c>
      <c r="E1011" s="60">
        <v>233</v>
      </c>
      <c r="F1011" s="59">
        <v>61.382343753729593</v>
      </c>
      <c r="G1011" s="59" t="s">
        <v>436</v>
      </c>
      <c r="H1011" s="64" t="s">
        <v>472</v>
      </c>
      <c r="I1011" s="60">
        <v>38409</v>
      </c>
      <c r="J1011" s="60">
        <v>4070</v>
      </c>
      <c r="K1011" s="60">
        <v>283</v>
      </c>
      <c r="L1011" s="61">
        <v>6.9533169533169528E-2</v>
      </c>
      <c r="M1011" s="61" t="s">
        <v>491</v>
      </c>
      <c r="N1011" s="64">
        <f t="shared" si="37"/>
        <v>15011.012648444261</v>
      </c>
      <c r="O1011" s="56">
        <v>44203</v>
      </c>
      <c r="P1011" s="56">
        <f t="shared" si="35"/>
        <v>44185</v>
      </c>
      <c r="Q1011" s="56">
        <f t="shared" si="36"/>
        <v>44198</v>
      </c>
    </row>
    <row r="1012" spans="1:17" hidden="1" x14ac:dyDescent="0.35">
      <c r="A1012" s="49" t="s">
        <v>638</v>
      </c>
      <c r="B1012" s="60" t="s">
        <v>465</v>
      </c>
      <c r="C1012" s="58">
        <v>1911.00314707446</v>
      </c>
      <c r="D1012" s="60">
        <v>45</v>
      </c>
      <c r="E1012" s="60">
        <v>14</v>
      </c>
      <c r="F1012" s="59">
        <v>52.328537581473491</v>
      </c>
      <c r="G1012" s="59" t="s">
        <v>444</v>
      </c>
      <c r="H1012" s="64" t="s">
        <v>491</v>
      </c>
      <c r="I1012" s="60">
        <v>1269</v>
      </c>
      <c r="J1012" s="60">
        <v>118</v>
      </c>
      <c r="K1012" s="60">
        <v>15</v>
      </c>
      <c r="L1012" s="61">
        <v>0.1271186440677966</v>
      </c>
      <c r="M1012" s="61" t="s">
        <v>491</v>
      </c>
      <c r="N1012" s="64">
        <f t="shared" si="37"/>
        <v>6174.7674346138729</v>
      </c>
      <c r="O1012" s="56">
        <v>44203</v>
      </c>
      <c r="P1012" s="56">
        <f t="shared" si="35"/>
        <v>44185</v>
      </c>
      <c r="Q1012" s="56">
        <f t="shared" si="36"/>
        <v>44198</v>
      </c>
    </row>
    <row r="1013" spans="1:17" hidden="1" x14ac:dyDescent="0.35">
      <c r="A1013" s="49" t="s">
        <v>637</v>
      </c>
      <c r="B1013" s="60" t="s">
        <v>461</v>
      </c>
      <c r="C1013" s="58">
        <v>26055.176096996998</v>
      </c>
      <c r="D1013" s="60">
        <v>1007</v>
      </c>
      <c r="E1013" s="60">
        <v>188</v>
      </c>
      <c r="F1013" s="59">
        <v>51.538977816078337</v>
      </c>
      <c r="G1013" s="59" t="s">
        <v>436</v>
      </c>
      <c r="H1013" s="64" t="s">
        <v>472</v>
      </c>
      <c r="I1013" s="60">
        <v>30392</v>
      </c>
      <c r="J1013" s="60">
        <v>2939</v>
      </c>
      <c r="K1013" s="60">
        <v>207</v>
      </c>
      <c r="L1013" s="61">
        <v>7.0432119768628787E-2</v>
      </c>
      <c r="M1013" s="61" t="s">
        <v>491</v>
      </c>
      <c r="N1013" s="64">
        <f t="shared" si="37"/>
        <v>11279.908410746591</v>
      </c>
      <c r="O1013" s="56">
        <v>44203</v>
      </c>
      <c r="P1013" s="56">
        <f t="shared" si="35"/>
        <v>44185</v>
      </c>
      <c r="Q1013" s="56">
        <f t="shared" si="36"/>
        <v>44198</v>
      </c>
    </row>
    <row r="1014" spans="1:17" hidden="1" x14ac:dyDescent="0.35">
      <c r="A1014" s="49" t="s">
        <v>636</v>
      </c>
      <c r="B1014" s="60" t="s">
        <v>463</v>
      </c>
      <c r="C1014" s="58">
        <v>66447.1432703639</v>
      </c>
      <c r="D1014" s="60">
        <v>3338</v>
      </c>
      <c r="E1014" s="60">
        <v>465</v>
      </c>
      <c r="F1014" s="59">
        <v>49.98602510139758</v>
      </c>
      <c r="G1014" s="59" t="s">
        <v>436</v>
      </c>
      <c r="H1014" s="64" t="s">
        <v>491</v>
      </c>
      <c r="I1014" s="60">
        <v>165736</v>
      </c>
      <c r="J1014" s="60">
        <v>7700</v>
      </c>
      <c r="K1014" s="60">
        <v>523</v>
      </c>
      <c r="L1014" s="61">
        <v>6.7922077922077925E-2</v>
      </c>
      <c r="M1014" s="61" t="s">
        <v>491</v>
      </c>
      <c r="N1014" s="64">
        <f t="shared" si="37"/>
        <v>11588.158077270236</v>
      </c>
      <c r="O1014" s="56">
        <v>44203</v>
      </c>
      <c r="P1014" s="56">
        <f t="shared" si="35"/>
        <v>44185</v>
      </c>
      <c r="Q1014" s="56">
        <f t="shared" si="36"/>
        <v>44198</v>
      </c>
    </row>
    <row r="1015" spans="1:17" hidden="1" x14ac:dyDescent="0.35">
      <c r="A1015" s="49" t="s">
        <v>635</v>
      </c>
      <c r="B1015" s="60" t="s">
        <v>464</v>
      </c>
      <c r="C1015" s="58">
        <v>10160.3863056553</v>
      </c>
      <c r="D1015" s="60">
        <v>247</v>
      </c>
      <c r="E1015" s="60">
        <v>59</v>
      </c>
      <c r="F1015" s="59">
        <v>41.47761303071745</v>
      </c>
      <c r="G1015" s="59" t="s">
        <v>436</v>
      </c>
      <c r="H1015" s="64" t="s">
        <v>491</v>
      </c>
      <c r="I1015" s="60">
        <v>9931</v>
      </c>
      <c r="J1015" s="60">
        <v>899</v>
      </c>
      <c r="K1015" s="60">
        <v>66</v>
      </c>
      <c r="L1015" s="61">
        <v>7.3414905450500556E-2</v>
      </c>
      <c r="M1015" s="61" t="s">
        <v>491</v>
      </c>
      <c r="N1015" s="64">
        <f t="shared" si="37"/>
        <v>8848.0887729594888</v>
      </c>
      <c r="O1015" s="56">
        <v>44203</v>
      </c>
      <c r="P1015" s="56">
        <f t="shared" si="35"/>
        <v>44185</v>
      </c>
      <c r="Q1015" s="56">
        <f t="shared" si="36"/>
        <v>44198</v>
      </c>
    </row>
    <row r="1016" spans="1:17" hidden="1" x14ac:dyDescent="0.35">
      <c r="A1016" s="49" t="s">
        <v>634</v>
      </c>
      <c r="B1016" s="60" t="s">
        <v>460</v>
      </c>
      <c r="C1016" s="58">
        <v>24185.158020851901</v>
      </c>
      <c r="D1016" s="60">
        <v>872</v>
      </c>
      <c r="E1016" s="60">
        <v>155</v>
      </c>
      <c r="F1016" s="59">
        <v>45.77778057882869</v>
      </c>
      <c r="G1016" s="59" t="s">
        <v>436</v>
      </c>
      <c r="H1016" s="64" t="s">
        <v>491</v>
      </c>
      <c r="I1016" s="60">
        <v>18716</v>
      </c>
      <c r="J1016" s="60">
        <v>1808</v>
      </c>
      <c r="K1016" s="60">
        <v>188</v>
      </c>
      <c r="L1016" s="61">
        <v>0.10398230088495575</v>
      </c>
      <c r="M1016" s="61" t="s">
        <v>491</v>
      </c>
      <c r="N1016" s="64">
        <f t="shared" si="37"/>
        <v>7475.6592387826577</v>
      </c>
      <c r="O1016" s="56">
        <v>44203</v>
      </c>
      <c r="P1016" s="56">
        <f t="shared" si="35"/>
        <v>44185</v>
      </c>
      <c r="Q1016" s="56">
        <f t="shared" si="36"/>
        <v>44198</v>
      </c>
    </row>
    <row r="1017" spans="1:17" hidden="1" x14ac:dyDescent="0.35">
      <c r="A1017" s="49" t="s">
        <v>633</v>
      </c>
      <c r="B1017" s="60" t="s">
        <v>458</v>
      </c>
      <c r="C1017" s="58">
        <v>5442.3214995143799</v>
      </c>
      <c r="D1017" s="60">
        <v>100</v>
      </c>
      <c r="E1017" s="60">
        <v>27</v>
      </c>
      <c r="F1017" s="59">
        <v>35.436558254478641</v>
      </c>
      <c r="G1017" s="59" t="s">
        <v>436</v>
      </c>
      <c r="H1017" s="64" t="s">
        <v>491</v>
      </c>
      <c r="I1017" s="60">
        <v>3589</v>
      </c>
      <c r="J1017" s="60">
        <v>327</v>
      </c>
      <c r="K1017" s="60">
        <v>28</v>
      </c>
      <c r="L1017" s="61">
        <v>8.5626911314984705E-2</v>
      </c>
      <c r="M1017" s="61" t="s">
        <v>491</v>
      </c>
      <c r="N1017" s="64">
        <f t="shared" si="37"/>
        <v>6008.4653218149333</v>
      </c>
      <c r="O1017" s="56">
        <v>44203</v>
      </c>
      <c r="P1017" s="56">
        <f t="shared" si="35"/>
        <v>44185</v>
      </c>
      <c r="Q1017" s="56">
        <f t="shared" si="36"/>
        <v>44198</v>
      </c>
    </row>
    <row r="1018" spans="1:17" hidden="1" x14ac:dyDescent="0.35">
      <c r="A1018" s="49" t="s">
        <v>632</v>
      </c>
      <c r="B1018" s="60" t="s">
        <v>466</v>
      </c>
      <c r="C1018" s="58">
        <v>733.94211218720091</v>
      </c>
      <c r="D1018" s="60">
        <v>5</v>
      </c>
      <c r="E1018" s="60" t="s">
        <v>504</v>
      </c>
      <c r="F1018" s="59">
        <v>29.196541624669454</v>
      </c>
      <c r="G1018" s="59" t="s">
        <v>446</v>
      </c>
      <c r="H1018" s="64" t="s">
        <v>491</v>
      </c>
      <c r="I1018" s="60">
        <v>564</v>
      </c>
      <c r="J1018" s="60">
        <v>56</v>
      </c>
      <c r="K1018" s="60">
        <v>4</v>
      </c>
      <c r="L1018" s="61">
        <v>7.1428571428571425E-2</v>
      </c>
      <c r="M1018" s="61" t="s">
        <v>491</v>
      </c>
      <c r="N1018" s="64">
        <f t="shared" si="37"/>
        <v>7630.029544580284</v>
      </c>
      <c r="O1018" s="56">
        <v>44203</v>
      </c>
      <c r="P1018" s="56">
        <f t="shared" si="35"/>
        <v>44185</v>
      </c>
      <c r="Q1018" s="56">
        <f t="shared" si="36"/>
        <v>44198</v>
      </c>
    </row>
    <row r="1019" spans="1:17" hidden="1" x14ac:dyDescent="0.35">
      <c r="A1019" s="49" t="s">
        <v>631</v>
      </c>
      <c r="B1019" s="60" t="s">
        <v>470</v>
      </c>
      <c r="C1019" s="58">
        <v>445.14881003177402</v>
      </c>
      <c r="D1019" s="60" t="s">
        <v>504</v>
      </c>
      <c r="E1019" s="60">
        <v>0</v>
      </c>
      <c r="F1019" s="59">
        <v>0</v>
      </c>
      <c r="G1019" s="65" t="s">
        <v>446</v>
      </c>
      <c r="H1019" s="64" t="s">
        <v>476</v>
      </c>
      <c r="I1019" s="60">
        <v>352</v>
      </c>
      <c r="J1019" s="60">
        <v>57</v>
      </c>
      <c r="K1019" s="60">
        <v>0</v>
      </c>
      <c r="L1019" s="61">
        <v>0</v>
      </c>
      <c r="M1019" s="61" t="s">
        <v>476</v>
      </c>
      <c r="N1019" s="64">
        <f t="shared" si="37"/>
        <v>12804.706811623606</v>
      </c>
      <c r="O1019" s="56">
        <v>44203</v>
      </c>
      <c r="P1019" s="56">
        <f t="shared" si="35"/>
        <v>44185</v>
      </c>
      <c r="Q1019" s="56">
        <f t="shared" si="36"/>
        <v>44198</v>
      </c>
    </row>
    <row r="1020" spans="1:17" hidden="1" x14ac:dyDescent="0.35">
      <c r="A1020" s="49" t="s">
        <v>630</v>
      </c>
      <c r="B1020" s="60" t="s">
        <v>463</v>
      </c>
      <c r="C1020" s="58">
        <v>33036.741371399599</v>
      </c>
      <c r="D1020" s="60">
        <v>1402</v>
      </c>
      <c r="E1020" s="60">
        <v>258</v>
      </c>
      <c r="F1020" s="59">
        <v>55.782049510867679</v>
      </c>
      <c r="G1020" s="59" t="s">
        <v>436</v>
      </c>
      <c r="H1020" s="64" t="s">
        <v>491</v>
      </c>
      <c r="I1020" s="60">
        <v>54909</v>
      </c>
      <c r="J1020" s="60">
        <v>5881</v>
      </c>
      <c r="K1020" s="60">
        <v>302</v>
      </c>
      <c r="L1020" s="61">
        <v>5.1351810916510796E-2</v>
      </c>
      <c r="M1020" s="61" t="s">
        <v>491</v>
      </c>
      <c r="N1020" s="64">
        <f t="shared" si="37"/>
        <v>17801.39249778209</v>
      </c>
      <c r="O1020" s="56">
        <v>44203</v>
      </c>
      <c r="P1020" s="56">
        <f t="shared" si="35"/>
        <v>44185</v>
      </c>
      <c r="Q1020" s="56">
        <f t="shared" si="36"/>
        <v>44198</v>
      </c>
    </row>
    <row r="1021" spans="1:17" hidden="1" x14ac:dyDescent="0.35">
      <c r="A1021" s="49" t="s">
        <v>629</v>
      </c>
      <c r="B1021" s="60" t="s">
        <v>463</v>
      </c>
      <c r="C1021" s="58">
        <v>13217.562427383</v>
      </c>
      <c r="D1021" s="60">
        <v>370</v>
      </c>
      <c r="E1021" s="60">
        <v>100</v>
      </c>
      <c r="F1021" s="59">
        <v>54.040653729459159</v>
      </c>
      <c r="G1021" s="59" t="s">
        <v>436</v>
      </c>
      <c r="H1021" s="64" t="s">
        <v>491</v>
      </c>
      <c r="I1021" s="60">
        <v>19406</v>
      </c>
      <c r="J1021" s="60">
        <v>2431</v>
      </c>
      <c r="K1021" s="60">
        <v>123</v>
      </c>
      <c r="L1021" s="61">
        <v>5.0596462361168243E-2</v>
      </c>
      <c r="M1021" s="61" t="s">
        <v>491</v>
      </c>
      <c r="N1021" s="64">
        <f t="shared" si="37"/>
        <v>18392.196090284127</v>
      </c>
      <c r="O1021" s="56">
        <v>44203</v>
      </c>
      <c r="P1021" s="56">
        <f t="shared" si="35"/>
        <v>44185</v>
      </c>
      <c r="Q1021" s="56">
        <f t="shared" si="36"/>
        <v>44198</v>
      </c>
    </row>
    <row r="1022" spans="1:17" hidden="1" x14ac:dyDescent="0.35">
      <c r="A1022" s="49" t="s">
        <v>628</v>
      </c>
      <c r="B1022" s="60" t="s">
        <v>458</v>
      </c>
      <c r="C1022" s="58">
        <v>17180.900653549099</v>
      </c>
      <c r="D1022" s="60">
        <v>1067</v>
      </c>
      <c r="E1022" s="60">
        <v>251</v>
      </c>
      <c r="F1022" s="59">
        <v>104.35175541782719</v>
      </c>
      <c r="G1022" s="59" t="s">
        <v>436</v>
      </c>
      <c r="H1022" s="64" t="s">
        <v>491</v>
      </c>
      <c r="I1022" s="60">
        <v>22430</v>
      </c>
      <c r="J1022" s="60">
        <v>2296</v>
      </c>
      <c r="K1022" s="60">
        <v>303</v>
      </c>
      <c r="L1022" s="61">
        <v>0.13196864111498258</v>
      </c>
      <c r="M1022" s="61" t="s">
        <v>491</v>
      </c>
      <c r="N1022" s="64">
        <f t="shared" si="37"/>
        <v>13363.676598209709</v>
      </c>
      <c r="O1022" s="56">
        <v>44203</v>
      </c>
      <c r="P1022" s="56">
        <f t="shared" si="35"/>
        <v>44185</v>
      </c>
      <c r="Q1022" s="56">
        <f t="shared" si="36"/>
        <v>44198</v>
      </c>
    </row>
    <row r="1023" spans="1:17" hidden="1" x14ac:dyDescent="0.35">
      <c r="A1023" s="49" t="s">
        <v>627</v>
      </c>
      <c r="B1023" s="60" t="s">
        <v>461</v>
      </c>
      <c r="C1023" s="58">
        <v>29713.051998029401</v>
      </c>
      <c r="D1023" s="60">
        <v>684</v>
      </c>
      <c r="E1023" s="60">
        <v>81</v>
      </c>
      <c r="F1023" s="59">
        <v>19.471962308341805</v>
      </c>
      <c r="G1023" s="59" t="s">
        <v>440</v>
      </c>
      <c r="H1023" s="64" t="s">
        <v>491</v>
      </c>
      <c r="I1023" s="60">
        <v>99163</v>
      </c>
      <c r="J1023" s="60">
        <v>3843</v>
      </c>
      <c r="K1023" s="60">
        <v>90</v>
      </c>
      <c r="L1023" s="61">
        <v>2.3419203747072601E-2</v>
      </c>
      <c r="M1023" s="61" t="s">
        <v>491</v>
      </c>
      <c r="N1023" s="64">
        <f t="shared" si="37"/>
        <v>12933.710075474144</v>
      </c>
      <c r="O1023" s="56">
        <v>44203</v>
      </c>
      <c r="P1023" s="56">
        <f t="shared" si="35"/>
        <v>44185</v>
      </c>
      <c r="Q1023" s="56">
        <f t="shared" si="36"/>
        <v>44198</v>
      </c>
    </row>
    <row r="1024" spans="1:17" hidden="1" x14ac:dyDescent="0.35">
      <c r="A1024" s="49" t="s">
        <v>626</v>
      </c>
      <c r="B1024" s="60" t="s">
        <v>471</v>
      </c>
      <c r="C1024" s="58">
        <v>2759.83426324726</v>
      </c>
      <c r="D1024" s="60">
        <v>29</v>
      </c>
      <c r="E1024" s="60" t="s">
        <v>504</v>
      </c>
      <c r="F1024" s="59">
        <v>7.7644414064771663</v>
      </c>
      <c r="G1024" s="65" t="s">
        <v>446</v>
      </c>
      <c r="H1024" s="64" t="s">
        <v>491</v>
      </c>
      <c r="I1024" s="60">
        <v>1935</v>
      </c>
      <c r="J1024" s="60">
        <v>111</v>
      </c>
      <c r="K1024" s="60">
        <v>3</v>
      </c>
      <c r="L1024" s="61">
        <v>2.7027027027027029E-2</v>
      </c>
      <c r="M1024" s="61" t="s">
        <v>491</v>
      </c>
      <c r="N1024" s="64">
        <f t="shared" si="37"/>
        <v>4021.9806485551721</v>
      </c>
      <c r="O1024" s="56">
        <v>44203</v>
      </c>
      <c r="P1024" s="56">
        <f t="shared" si="35"/>
        <v>44185</v>
      </c>
      <c r="Q1024" s="56">
        <f t="shared" si="36"/>
        <v>44198</v>
      </c>
    </row>
    <row r="1025" spans="1:17" hidden="1" x14ac:dyDescent="0.35">
      <c r="A1025" s="49" t="s">
        <v>625</v>
      </c>
      <c r="B1025" s="60" t="s">
        <v>466</v>
      </c>
      <c r="C1025" s="58">
        <v>709.250407043618</v>
      </c>
      <c r="D1025" s="60">
        <v>9</v>
      </c>
      <c r="E1025" s="60" t="s">
        <v>504</v>
      </c>
      <c r="F1025" s="59">
        <v>20.141989548179044</v>
      </c>
      <c r="G1025" s="59" t="s">
        <v>446</v>
      </c>
      <c r="H1025" s="64" t="s">
        <v>491</v>
      </c>
      <c r="I1025" s="60">
        <v>840</v>
      </c>
      <c r="J1025" s="60">
        <v>65</v>
      </c>
      <c r="K1025" s="60">
        <v>2</v>
      </c>
      <c r="L1025" s="61">
        <v>3.0769230769230771E-2</v>
      </c>
      <c r="M1025" s="61" t="s">
        <v>491</v>
      </c>
      <c r="N1025" s="64">
        <f t="shared" si="37"/>
        <v>9164.6052444214638</v>
      </c>
      <c r="O1025" s="56">
        <v>44203</v>
      </c>
      <c r="P1025" s="56">
        <f t="shared" si="35"/>
        <v>44185</v>
      </c>
      <c r="Q1025" s="56">
        <f t="shared" si="36"/>
        <v>44198</v>
      </c>
    </row>
    <row r="1026" spans="1:17" hidden="1" x14ac:dyDescent="0.35">
      <c r="A1026" s="49" t="s">
        <v>624</v>
      </c>
      <c r="B1026" s="60" t="s">
        <v>467</v>
      </c>
      <c r="C1026" s="58">
        <v>5203.1237660323704</v>
      </c>
      <c r="D1026" s="60">
        <v>154</v>
      </c>
      <c r="E1026" s="60">
        <v>40</v>
      </c>
      <c r="F1026" s="59">
        <v>54.912067934942954</v>
      </c>
      <c r="G1026" s="59" t="s">
        <v>436</v>
      </c>
      <c r="H1026" s="64" t="s">
        <v>491</v>
      </c>
      <c r="I1026" s="60">
        <v>7725</v>
      </c>
      <c r="J1026" s="60">
        <v>858</v>
      </c>
      <c r="K1026" s="60">
        <v>44</v>
      </c>
      <c r="L1026" s="61">
        <v>5.128205128205128E-2</v>
      </c>
      <c r="M1026" s="61" t="s">
        <v>476</v>
      </c>
      <c r="N1026" s="64">
        <f t="shared" si="37"/>
        <v>16490.094000863366</v>
      </c>
      <c r="O1026" s="56">
        <v>44203</v>
      </c>
      <c r="P1026" s="56">
        <f t="shared" ref="P1026:P1089" si="38">O1026-18</f>
        <v>44185</v>
      </c>
      <c r="Q1026" s="56">
        <f t="shared" ref="Q1026:Q1089" si="39">O1026-5</f>
        <v>44198</v>
      </c>
    </row>
    <row r="1027" spans="1:17" hidden="1" x14ac:dyDescent="0.35">
      <c r="A1027" s="49" t="s">
        <v>623</v>
      </c>
      <c r="B1027" s="60" t="s">
        <v>458</v>
      </c>
      <c r="C1027" s="58">
        <v>7840.6389864339299</v>
      </c>
      <c r="D1027" s="60">
        <v>364</v>
      </c>
      <c r="E1027" s="60">
        <v>130</v>
      </c>
      <c r="F1027" s="59">
        <v>118.4305807445115</v>
      </c>
      <c r="G1027" s="59" t="s">
        <v>436</v>
      </c>
      <c r="H1027" s="64" t="s">
        <v>491</v>
      </c>
      <c r="I1027" s="60">
        <v>9123</v>
      </c>
      <c r="J1027" s="60">
        <v>1068</v>
      </c>
      <c r="K1027" s="60">
        <v>135</v>
      </c>
      <c r="L1027" s="61">
        <v>0.12640449438202248</v>
      </c>
      <c r="M1027" s="61" t="s">
        <v>491</v>
      </c>
      <c r="N1027" s="64">
        <f t="shared" si="37"/>
        <v>13621.338794553356</v>
      </c>
      <c r="O1027" s="56">
        <v>44203</v>
      </c>
      <c r="P1027" s="56">
        <f t="shared" si="38"/>
        <v>44185</v>
      </c>
      <c r="Q1027" s="56">
        <f t="shared" si="39"/>
        <v>44198</v>
      </c>
    </row>
    <row r="1028" spans="1:17" hidden="1" x14ac:dyDescent="0.35">
      <c r="A1028" s="49" t="s">
        <v>622</v>
      </c>
      <c r="B1028" s="60" t="s">
        <v>460</v>
      </c>
      <c r="C1028" s="58">
        <v>7285.8220530817907</v>
      </c>
      <c r="D1028" s="60">
        <v>458</v>
      </c>
      <c r="E1028" s="60">
        <v>99</v>
      </c>
      <c r="F1028" s="59">
        <v>97.057387895405228</v>
      </c>
      <c r="G1028" s="59" t="s">
        <v>436</v>
      </c>
      <c r="H1028" s="64" t="s">
        <v>476</v>
      </c>
      <c r="I1028" s="60">
        <v>10130</v>
      </c>
      <c r="J1028" s="60">
        <v>1009</v>
      </c>
      <c r="K1028" s="60">
        <v>107</v>
      </c>
      <c r="L1028" s="61">
        <v>0.10604558969276512</v>
      </c>
      <c r="M1028" s="61" t="s">
        <v>491</v>
      </c>
      <c r="N1028" s="64">
        <f t="shared" si="37"/>
        <v>13848.814761722168</v>
      </c>
      <c r="O1028" s="56">
        <v>44203</v>
      </c>
      <c r="P1028" s="56">
        <f t="shared" si="38"/>
        <v>44185</v>
      </c>
      <c r="Q1028" s="56">
        <f t="shared" si="39"/>
        <v>44198</v>
      </c>
    </row>
    <row r="1029" spans="1:17" hidden="1" x14ac:dyDescent="0.35">
      <c r="A1029" s="49" t="s">
        <v>621</v>
      </c>
      <c r="B1029" s="60" t="s">
        <v>458</v>
      </c>
      <c r="C1029" s="58">
        <v>3703.8770272844695</v>
      </c>
      <c r="D1029" s="60">
        <v>135</v>
      </c>
      <c r="E1029" s="60">
        <v>39</v>
      </c>
      <c r="F1029" s="59">
        <v>75.21076604847913</v>
      </c>
      <c r="G1029" s="59" t="s">
        <v>436</v>
      </c>
      <c r="H1029" s="64" t="s">
        <v>491</v>
      </c>
      <c r="I1029" s="60">
        <v>4858</v>
      </c>
      <c r="J1029" s="60">
        <v>477</v>
      </c>
      <c r="K1029" s="60">
        <v>45</v>
      </c>
      <c r="L1029" s="61">
        <v>9.4339622641509441E-2</v>
      </c>
      <c r="M1029" s="61" t="s">
        <v>491</v>
      </c>
      <c r="N1029" s="64">
        <f t="shared" si="37"/>
        <v>12878.397324916501</v>
      </c>
      <c r="O1029" s="56">
        <v>44203</v>
      </c>
      <c r="P1029" s="56">
        <f t="shared" si="38"/>
        <v>44185</v>
      </c>
      <c r="Q1029" s="56">
        <f t="shared" si="39"/>
        <v>44198</v>
      </c>
    </row>
    <row r="1030" spans="1:17" hidden="1" x14ac:dyDescent="0.35">
      <c r="A1030" s="49" t="s">
        <v>620</v>
      </c>
      <c r="B1030" s="60" t="s">
        <v>467</v>
      </c>
      <c r="C1030" s="58">
        <v>4036.3842504603494</v>
      </c>
      <c r="D1030" s="60">
        <v>110</v>
      </c>
      <c r="E1030" s="60">
        <v>19</v>
      </c>
      <c r="F1030" s="59">
        <v>33.622736908362356</v>
      </c>
      <c r="G1030" s="59" t="s">
        <v>440</v>
      </c>
      <c r="H1030" s="64" t="s">
        <v>472</v>
      </c>
      <c r="I1030" s="60">
        <v>4628</v>
      </c>
      <c r="J1030" s="60">
        <v>447</v>
      </c>
      <c r="K1030" s="60">
        <v>23</v>
      </c>
      <c r="L1030" s="61">
        <v>5.145413870246085E-2</v>
      </c>
      <c r="M1030" s="61" t="s">
        <v>476</v>
      </c>
      <c r="N1030" s="64">
        <f t="shared" si="37"/>
        <v>11074.267766975348</v>
      </c>
      <c r="O1030" s="56">
        <v>44203</v>
      </c>
      <c r="P1030" s="56">
        <f t="shared" si="38"/>
        <v>44185</v>
      </c>
      <c r="Q1030" s="56">
        <f t="shared" si="39"/>
        <v>44198</v>
      </c>
    </row>
    <row r="1031" spans="1:17" hidden="1" x14ac:dyDescent="0.35">
      <c r="A1031" s="49" t="s">
        <v>619</v>
      </c>
      <c r="B1031" s="60" t="s">
        <v>465</v>
      </c>
      <c r="C1031" s="58">
        <v>29347.864073528101</v>
      </c>
      <c r="D1031" s="60">
        <v>1613</v>
      </c>
      <c r="E1031" s="60">
        <v>214</v>
      </c>
      <c r="F1031" s="59">
        <v>52.084588668590925</v>
      </c>
      <c r="G1031" s="59" t="s">
        <v>436</v>
      </c>
      <c r="H1031" s="64" t="s">
        <v>491</v>
      </c>
      <c r="I1031" s="60">
        <v>31012</v>
      </c>
      <c r="J1031" s="60">
        <v>3228</v>
      </c>
      <c r="K1031" s="60">
        <v>258</v>
      </c>
      <c r="L1031" s="61">
        <v>7.9925650557620811E-2</v>
      </c>
      <c r="M1031" s="61" t="s">
        <v>491</v>
      </c>
      <c r="N1031" s="64">
        <f t="shared" si="37"/>
        <v>10999.096874350287</v>
      </c>
      <c r="O1031" s="56">
        <v>44203</v>
      </c>
      <c r="P1031" s="56">
        <f t="shared" si="38"/>
        <v>44185</v>
      </c>
      <c r="Q1031" s="56">
        <f t="shared" si="39"/>
        <v>44198</v>
      </c>
    </row>
    <row r="1032" spans="1:17" hidden="1" x14ac:dyDescent="0.35">
      <c r="A1032" s="49" t="s">
        <v>618</v>
      </c>
      <c r="B1032" s="60" t="s">
        <v>470</v>
      </c>
      <c r="C1032" s="58">
        <v>1175.1166229483399</v>
      </c>
      <c r="D1032" s="60">
        <v>24</v>
      </c>
      <c r="E1032" s="60">
        <v>5</v>
      </c>
      <c r="F1032" s="59">
        <v>30.392120251587805</v>
      </c>
      <c r="G1032" s="59" t="s">
        <v>446</v>
      </c>
      <c r="H1032" s="64" t="s">
        <v>491</v>
      </c>
      <c r="I1032" s="60">
        <v>1350</v>
      </c>
      <c r="J1032" s="60">
        <v>144</v>
      </c>
      <c r="K1032" s="60">
        <v>6</v>
      </c>
      <c r="L1032" s="61">
        <v>4.1666666666666664E-2</v>
      </c>
      <c r="M1032" s="61" t="s">
        <v>491</v>
      </c>
      <c r="N1032" s="64">
        <f t="shared" si="37"/>
        <v>12254.102885440203</v>
      </c>
      <c r="O1032" s="56">
        <v>44203</v>
      </c>
      <c r="P1032" s="56">
        <f t="shared" si="38"/>
        <v>44185</v>
      </c>
      <c r="Q1032" s="56">
        <f t="shared" si="39"/>
        <v>44198</v>
      </c>
    </row>
    <row r="1033" spans="1:17" hidden="1" x14ac:dyDescent="0.35">
      <c r="A1033" s="49" t="s">
        <v>617</v>
      </c>
      <c r="B1033" s="60" t="s">
        <v>468</v>
      </c>
      <c r="C1033" s="58">
        <v>2871.29045841678</v>
      </c>
      <c r="D1033" s="60">
        <v>58</v>
      </c>
      <c r="E1033" s="60">
        <v>8</v>
      </c>
      <c r="F1033" s="59">
        <v>19.901454753680866</v>
      </c>
      <c r="G1033" s="59" t="s">
        <v>446</v>
      </c>
      <c r="H1033" s="64" t="s">
        <v>491</v>
      </c>
      <c r="I1033" s="60">
        <v>3669</v>
      </c>
      <c r="J1033" s="60">
        <v>295</v>
      </c>
      <c r="K1033" s="60">
        <v>8</v>
      </c>
      <c r="L1033" s="61">
        <v>2.7118644067796609E-2</v>
      </c>
      <c r="M1033" s="61" t="s">
        <v>491</v>
      </c>
      <c r="N1033" s="64">
        <f t="shared" si="37"/>
        <v>10274.126016587748</v>
      </c>
      <c r="O1033" s="56">
        <v>44203</v>
      </c>
      <c r="P1033" s="56">
        <f t="shared" si="38"/>
        <v>44185</v>
      </c>
      <c r="Q1033" s="56">
        <f t="shared" si="39"/>
        <v>44198</v>
      </c>
    </row>
    <row r="1034" spans="1:17" hidden="1" x14ac:dyDescent="0.35">
      <c r="A1034" s="49" t="s">
        <v>616</v>
      </c>
      <c r="B1034" s="60" t="s">
        <v>458</v>
      </c>
      <c r="C1034" s="58">
        <v>18711.126473274999</v>
      </c>
      <c r="D1034" s="60">
        <v>955</v>
      </c>
      <c r="E1034" s="60">
        <v>115</v>
      </c>
      <c r="F1034" s="59">
        <v>43.900540814675878</v>
      </c>
      <c r="G1034" s="59" t="s">
        <v>440</v>
      </c>
      <c r="H1034" s="64" t="s">
        <v>472</v>
      </c>
      <c r="I1034" s="60">
        <v>27163</v>
      </c>
      <c r="J1034" s="60">
        <v>3056</v>
      </c>
      <c r="K1034" s="60">
        <v>131</v>
      </c>
      <c r="L1034" s="61">
        <v>4.2866492146596859E-2</v>
      </c>
      <c r="M1034" s="61" t="s">
        <v>476</v>
      </c>
      <c r="N1034" s="64">
        <f t="shared" si="37"/>
        <v>16332.528158392111</v>
      </c>
      <c r="O1034" s="56">
        <v>44203</v>
      </c>
      <c r="P1034" s="56">
        <f t="shared" si="38"/>
        <v>44185</v>
      </c>
      <c r="Q1034" s="56">
        <f t="shared" si="39"/>
        <v>44198</v>
      </c>
    </row>
    <row r="1035" spans="1:17" hidden="1" x14ac:dyDescent="0.35">
      <c r="A1035" s="49" t="s">
        <v>615</v>
      </c>
      <c r="B1035" s="60" t="s">
        <v>465</v>
      </c>
      <c r="C1035" s="58">
        <v>41355.060735064602</v>
      </c>
      <c r="D1035" s="60">
        <v>1698</v>
      </c>
      <c r="E1035" s="60">
        <v>264</v>
      </c>
      <c r="F1035" s="59">
        <v>45.59815055755449</v>
      </c>
      <c r="G1035" s="59" t="s">
        <v>436</v>
      </c>
      <c r="H1035" s="64" t="s">
        <v>491</v>
      </c>
      <c r="I1035" s="60">
        <v>40345</v>
      </c>
      <c r="J1035" s="60">
        <v>3991</v>
      </c>
      <c r="K1035" s="60">
        <v>292</v>
      </c>
      <c r="L1035" s="61">
        <v>7.316462039589075E-2</v>
      </c>
      <c r="M1035" s="61" t="s">
        <v>491</v>
      </c>
      <c r="N1035" s="64">
        <f t="shared" si="37"/>
        <v>9650.5722130787854</v>
      </c>
      <c r="O1035" s="56">
        <v>44203</v>
      </c>
      <c r="P1035" s="56">
        <f t="shared" si="38"/>
        <v>44185</v>
      </c>
      <c r="Q1035" s="56">
        <f t="shared" si="39"/>
        <v>44198</v>
      </c>
    </row>
    <row r="1036" spans="1:17" hidden="1" x14ac:dyDescent="0.35">
      <c r="A1036" s="49" t="s">
        <v>614</v>
      </c>
      <c r="B1036" s="60" t="s">
        <v>463</v>
      </c>
      <c r="C1036" s="58">
        <v>23089.216116875701</v>
      </c>
      <c r="D1036" s="60">
        <v>721</v>
      </c>
      <c r="E1036" s="60">
        <v>135</v>
      </c>
      <c r="F1036" s="59">
        <v>41.7634669537753</v>
      </c>
      <c r="G1036" s="59" t="s">
        <v>436</v>
      </c>
      <c r="H1036" s="64" t="s">
        <v>491</v>
      </c>
      <c r="I1036" s="60">
        <v>23124</v>
      </c>
      <c r="J1036" s="60">
        <v>1990</v>
      </c>
      <c r="K1036" s="60">
        <v>147</v>
      </c>
      <c r="L1036" s="61">
        <v>7.3869346733668337E-2</v>
      </c>
      <c r="M1036" s="61" t="s">
        <v>491</v>
      </c>
      <c r="N1036" s="64">
        <f t="shared" si="37"/>
        <v>8618.7421432013307</v>
      </c>
      <c r="O1036" s="56">
        <v>44203</v>
      </c>
      <c r="P1036" s="56">
        <f t="shared" si="38"/>
        <v>44185</v>
      </c>
      <c r="Q1036" s="56">
        <f t="shared" si="39"/>
        <v>44198</v>
      </c>
    </row>
    <row r="1037" spans="1:17" hidden="1" x14ac:dyDescent="0.35">
      <c r="A1037" s="49" t="s">
        <v>613</v>
      </c>
      <c r="B1037" s="60" t="s">
        <v>464</v>
      </c>
      <c r="C1037" s="58">
        <v>1711.2133241641</v>
      </c>
      <c r="D1037" s="60">
        <v>32</v>
      </c>
      <c r="E1037" s="60">
        <v>9</v>
      </c>
      <c r="F1037" s="59">
        <v>37.567329203164554</v>
      </c>
      <c r="G1037" s="59" t="s">
        <v>446</v>
      </c>
      <c r="H1037" s="64" t="s">
        <v>476</v>
      </c>
      <c r="I1037" s="60">
        <v>892</v>
      </c>
      <c r="J1037" s="60">
        <v>77</v>
      </c>
      <c r="K1037" s="60">
        <v>9</v>
      </c>
      <c r="L1037" s="61">
        <v>0.11688311688311688</v>
      </c>
      <c r="M1037" s="61" t="s">
        <v>472</v>
      </c>
      <c r="N1037" s="64">
        <f t="shared" si="37"/>
        <v>4499.7312090012656</v>
      </c>
      <c r="O1037" s="56">
        <v>44203</v>
      </c>
      <c r="P1037" s="56">
        <f t="shared" si="38"/>
        <v>44185</v>
      </c>
      <c r="Q1037" s="56">
        <f t="shared" si="39"/>
        <v>44198</v>
      </c>
    </row>
    <row r="1038" spans="1:17" hidden="1" x14ac:dyDescent="0.35">
      <c r="A1038" s="49" t="s">
        <v>612</v>
      </c>
      <c r="B1038" s="60" t="s">
        <v>458</v>
      </c>
      <c r="C1038" s="58">
        <v>7315.6481145470188</v>
      </c>
      <c r="D1038" s="60">
        <v>267</v>
      </c>
      <c r="E1038" s="60">
        <v>67</v>
      </c>
      <c r="F1038" s="59">
        <v>65.417502465680229</v>
      </c>
      <c r="G1038" s="59" t="s">
        <v>436</v>
      </c>
      <c r="H1038" s="64" t="s">
        <v>491</v>
      </c>
      <c r="I1038" s="60">
        <v>7624</v>
      </c>
      <c r="J1038" s="60">
        <v>639</v>
      </c>
      <c r="K1038" s="60">
        <v>67</v>
      </c>
      <c r="L1038" s="61">
        <v>0.10485133020344288</v>
      </c>
      <c r="M1038" s="61" t="s">
        <v>491</v>
      </c>
      <c r="N1038" s="64">
        <f t="shared" si="37"/>
        <v>8734.7011501190354</v>
      </c>
      <c r="O1038" s="56">
        <v>44203</v>
      </c>
      <c r="P1038" s="56">
        <f t="shared" si="38"/>
        <v>44185</v>
      </c>
      <c r="Q1038" s="56">
        <f t="shared" si="39"/>
        <v>44198</v>
      </c>
    </row>
    <row r="1039" spans="1:17" hidden="1" x14ac:dyDescent="0.35">
      <c r="A1039" s="49" t="s">
        <v>611</v>
      </c>
      <c r="B1039" s="60" t="s">
        <v>463</v>
      </c>
      <c r="C1039" s="58">
        <v>10981.723636578799</v>
      </c>
      <c r="D1039" s="60">
        <v>304</v>
      </c>
      <c r="E1039" s="60">
        <v>39</v>
      </c>
      <c r="F1039" s="59">
        <v>25.366821984441554</v>
      </c>
      <c r="G1039" s="59" t="s">
        <v>440</v>
      </c>
      <c r="H1039" s="64" t="s">
        <v>491</v>
      </c>
      <c r="I1039" s="60">
        <v>20399</v>
      </c>
      <c r="J1039" s="60">
        <v>2042</v>
      </c>
      <c r="K1039" s="60">
        <v>46</v>
      </c>
      <c r="L1039" s="61">
        <v>2.2526934378060724E-2</v>
      </c>
      <c r="M1039" s="61" t="s">
        <v>491</v>
      </c>
      <c r="N1039" s="64">
        <f t="shared" si="37"/>
        <v>18594.530945928596</v>
      </c>
      <c r="O1039" s="56">
        <v>44203</v>
      </c>
      <c r="P1039" s="56">
        <f t="shared" si="38"/>
        <v>44185</v>
      </c>
      <c r="Q1039" s="56">
        <f t="shared" si="39"/>
        <v>44198</v>
      </c>
    </row>
    <row r="1040" spans="1:17" hidden="1" x14ac:dyDescent="0.35">
      <c r="A1040" s="49" t="s">
        <v>610</v>
      </c>
      <c r="B1040" s="60" t="s">
        <v>469</v>
      </c>
      <c r="C1040" s="58">
        <v>16752.226867065601</v>
      </c>
      <c r="D1040" s="60">
        <v>873</v>
      </c>
      <c r="E1040" s="60">
        <v>158</v>
      </c>
      <c r="F1040" s="59">
        <v>67.368442269019639</v>
      </c>
      <c r="G1040" s="59" t="s">
        <v>436</v>
      </c>
      <c r="H1040" s="64" t="s">
        <v>472</v>
      </c>
      <c r="I1040" s="60">
        <v>15945</v>
      </c>
      <c r="J1040" s="60">
        <v>1551</v>
      </c>
      <c r="K1040" s="60">
        <v>174</v>
      </c>
      <c r="L1040" s="61">
        <v>0.11218568665377177</v>
      </c>
      <c r="M1040" s="61" t="s">
        <v>476</v>
      </c>
      <c r="N1040" s="64">
        <f t="shared" si="37"/>
        <v>9258.4706039841294</v>
      </c>
      <c r="O1040" s="56">
        <v>44203</v>
      </c>
      <c r="P1040" s="56">
        <f t="shared" si="38"/>
        <v>44185</v>
      </c>
      <c r="Q1040" s="56">
        <f t="shared" si="39"/>
        <v>44198</v>
      </c>
    </row>
    <row r="1041" spans="1:17" hidden="1" x14ac:dyDescent="0.35">
      <c r="A1041" s="49" t="s">
        <v>609</v>
      </c>
      <c r="B1041" s="60" t="s">
        <v>461</v>
      </c>
      <c r="C1041" s="58">
        <v>14695.182980035201</v>
      </c>
      <c r="D1041" s="60">
        <v>515</v>
      </c>
      <c r="E1041" s="60">
        <v>92</v>
      </c>
      <c r="F1041" s="59">
        <v>44.718249377067842</v>
      </c>
      <c r="G1041" s="59" t="s">
        <v>436</v>
      </c>
      <c r="H1041" s="64" t="s">
        <v>491</v>
      </c>
      <c r="I1041" s="60">
        <v>18992</v>
      </c>
      <c r="J1041" s="60">
        <v>1822</v>
      </c>
      <c r="K1041" s="60">
        <v>97</v>
      </c>
      <c r="L1041" s="61">
        <v>5.3238199780461029E-2</v>
      </c>
      <c r="M1041" s="61" t="s">
        <v>491</v>
      </c>
      <c r="N1041" s="64">
        <f t="shared" si="37"/>
        <v>12398.620707720072</v>
      </c>
      <c r="O1041" s="56">
        <v>44203</v>
      </c>
      <c r="P1041" s="56">
        <f t="shared" si="38"/>
        <v>44185</v>
      </c>
      <c r="Q1041" s="56">
        <f t="shared" si="39"/>
        <v>44198</v>
      </c>
    </row>
    <row r="1042" spans="1:17" hidden="1" x14ac:dyDescent="0.35">
      <c r="A1042" s="49" t="s">
        <v>608</v>
      </c>
      <c r="B1042" s="60" t="s">
        <v>461</v>
      </c>
      <c r="C1042" s="58">
        <v>56177.316442514697</v>
      </c>
      <c r="D1042" s="60">
        <v>2757</v>
      </c>
      <c r="E1042" s="60">
        <v>634</v>
      </c>
      <c r="F1042" s="59">
        <v>80.612099604391759</v>
      </c>
      <c r="G1042" s="59" t="s">
        <v>436</v>
      </c>
      <c r="H1042" s="64" t="s">
        <v>491</v>
      </c>
      <c r="I1042" s="60">
        <v>56087</v>
      </c>
      <c r="J1042" s="60">
        <v>5865</v>
      </c>
      <c r="K1042" s="60">
        <v>693</v>
      </c>
      <c r="L1042" s="61">
        <v>0.11815856777493607</v>
      </c>
      <c r="M1042" s="61" t="s">
        <v>491</v>
      </c>
      <c r="N1042" s="64">
        <f t="shared" si="37"/>
        <v>10440.156937723354</v>
      </c>
      <c r="O1042" s="56">
        <v>44203</v>
      </c>
      <c r="P1042" s="56">
        <f t="shared" si="38"/>
        <v>44185</v>
      </c>
      <c r="Q1042" s="56">
        <f t="shared" si="39"/>
        <v>44198</v>
      </c>
    </row>
    <row r="1043" spans="1:17" hidden="1" x14ac:dyDescent="0.35">
      <c r="A1043" s="49" t="s">
        <v>607</v>
      </c>
      <c r="B1043" s="60" t="s">
        <v>466</v>
      </c>
      <c r="C1043" s="58">
        <v>1451.48737987204</v>
      </c>
      <c r="D1043" s="60">
        <v>43</v>
      </c>
      <c r="E1043" s="60">
        <v>15</v>
      </c>
      <c r="F1043" s="59">
        <v>73.815906792315772</v>
      </c>
      <c r="G1043" s="59" t="s">
        <v>444</v>
      </c>
      <c r="H1043" s="64" t="s">
        <v>491</v>
      </c>
      <c r="I1043" s="60">
        <v>1009</v>
      </c>
      <c r="J1043" s="60">
        <v>96</v>
      </c>
      <c r="K1043" s="60">
        <v>15</v>
      </c>
      <c r="L1043" s="61">
        <v>0.15625</v>
      </c>
      <c r="M1043" s="61" t="s">
        <v>491</v>
      </c>
      <c r="N1043" s="64">
        <f t="shared" si="37"/>
        <v>6613.9052485914935</v>
      </c>
      <c r="O1043" s="56">
        <v>44203</v>
      </c>
      <c r="P1043" s="56">
        <f t="shared" si="38"/>
        <v>44185</v>
      </c>
      <c r="Q1043" s="56">
        <f t="shared" si="39"/>
        <v>44198</v>
      </c>
    </row>
    <row r="1044" spans="1:17" hidden="1" x14ac:dyDescent="0.35">
      <c r="A1044" s="49" t="s">
        <v>606</v>
      </c>
      <c r="B1044" s="60" t="s">
        <v>460</v>
      </c>
      <c r="C1044" s="58">
        <v>15539.121805317</v>
      </c>
      <c r="D1044" s="60">
        <v>720</v>
      </c>
      <c r="E1044" s="60">
        <v>113</v>
      </c>
      <c r="F1044" s="59">
        <v>51.942630172747485</v>
      </c>
      <c r="G1044" s="59" t="s">
        <v>436</v>
      </c>
      <c r="H1044" s="64" t="s">
        <v>472</v>
      </c>
      <c r="I1044" s="60">
        <v>14064</v>
      </c>
      <c r="J1044" s="60">
        <v>1355</v>
      </c>
      <c r="K1044" s="60">
        <v>132</v>
      </c>
      <c r="L1044" s="61">
        <v>9.7416974169741696E-2</v>
      </c>
      <c r="M1044" s="61" t="s">
        <v>472</v>
      </c>
      <c r="N1044" s="64">
        <f t="shared" si="37"/>
        <v>8719.92649891168</v>
      </c>
      <c r="O1044" s="56">
        <v>44203</v>
      </c>
      <c r="P1044" s="56">
        <f t="shared" si="38"/>
        <v>44185</v>
      </c>
      <c r="Q1044" s="56">
        <f t="shared" si="39"/>
        <v>44198</v>
      </c>
    </row>
    <row r="1045" spans="1:17" hidden="1" x14ac:dyDescent="0.35">
      <c r="A1045" s="49" t="s">
        <v>605</v>
      </c>
      <c r="B1045" s="60" t="s">
        <v>465</v>
      </c>
      <c r="C1045" s="58">
        <v>14533.4559376543</v>
      </c>
      <c r="D1045" s="60">
        <v>790</v>
      </c>
      <c r="E1045" s="60">
        <v>145</v>
      </c>
      <c r="F1045" s="59">
        <v>71.264143240073025</v>
      </c>
      <c r="G1045" s="59" t="s">
        <v>436</v>
      </c>
      <c r="H1045" s="64" t="s">
        <v>491</v>
      </c>
      <c r="I1045" s="60">
        <v>26710</v>
      </c>
      <c r="J1045" s="60">
        <v>2117</v>
      </c>
      <c r="K1045" s="60">
        <v>163</v>
      </c>
      <c r="L1045" s="61">
        <v>7.6995748700991976E-2</v>
      </c>
      <c r="M1045" s="61" t="s">
        <v>491</v>
      </c>
      <c r="N1045" s="64">
        <f t="shared" si="37"/>
        <v>14566.390878270924</v>
      </c>
      <c r="O1045" s="56">
        <v>44203</v>
      </c>
      <c r="P1045" s="56">
        <f t="shared" si="38"/>
        <v>44185</v>
      </c>
      <c r="Q1045" s="56">
        <f t="shared" si="39"/>
        <v>44198</v>
      </c>
    </row>
    <row r="1046" spans="1:17" hidden="1" x14ac:dyDescent="0.35">
      <c r="A1046" s="49" t="s">
        <v>604</v>
      </c>
      <c r="B1046" s="60" t="s">
        <v>464</v>
      </c>
      <c r="C1046" s="58">
        <v>2458.2722255157701</v>
      </c>
      <c r="D1046" s="60">
        <v>43</v>
      </c>
      <c r="E1046" s="60">
        <v>5</v>
      </c>
      <c r="F1046" s="59">
        <v>14.528206170003202</v>
      </c>
      <c r="G1046" s="59" t="s">
        <v>446</v>
      </c>
      <c r="H1046" s="64" t="s">
        <v>472</v>
      </c>
      <c r="I1046" s="60">
        <v>4062</v>
      </c>
      <c r="J1046" s="60">
        <v>286</v>
      </c>
      <c r="K1046" s="60">
        <v>5</v>
      </c>
      <c r="L1046" s="61">
        <v>1.7482517482517484E-2</v>
      </c>
      <c r="M1046" s="61" t="s">
        <v>472</v>
      </c>
      <c r="N1046" s="64">
        <f t="shared" si="37"/>
        <v>11634.187500938564</v>
      </c>
      <c r="O1046" s="56">
        <v>44203</v>
      </c>
      <c r="P1046" s="56">
        <f t="shared" si="38"/>
        <v>44185</v>
      </c>
      <c r="Q1046" s="56">
        <f t="shared" si="39"/>
        <v>44198</v>
      </c>
    </row>
    <row r="1047" spans="1:17" hidden="1" x14ac:dyDescent="0.35">
      <c r="A1047" s="49" t="s">
        <v>603</v>
      </c>
      <c r="B1047" s="60" t="s">
        <v>470</v>
      </c>
      <c r="C1047" s="58">
        <v>7178.4740239266202</v>
      </c>
      <c r="D1047" s="60">
        <v>170</v>
      </c>
      <c r="E1047" s="60">
        <v>23</v>
      </c>
      <c r="F1047" s="59">
        <v>22.885882673411153</v>
      </c>
      <c r="G1047" s="59" t="s">
        <v>440</v>
      </c>
      <c r="H1047" s="64" t="s">
        <v>472</v>
      </c>
      <c r="I1047" s="60">
        <v>45824</v>
      </c>
      <c r="J1047" s="60">
        <v>1413</v>
      </c>
      <c r="K1047" s="60">
        <v>26</v>
      </c>
      <c r="L1047" s="61">
        <v>1.840056617126681E-2</v>
      </c>
      <c r="M1047" s="61" t="s">
        <v>491</v>
      </c>
      <c r="N1047" s="64">
        <f t="shared" si="37"/>
        <v>19683.849175887801</v>
      </c>
      <c r="O1047" s="56">
        <v>44203</v>
      </c>
      <c r="P1047" s="56">
        <f t="shared" si="38"/>
        <v>44185</v>
      </c>
      <c r="Q1047" s="56">
        <f t="shared" si="39"/>
        <v>44198</v>
      </c>
    </row>
    <row r="1048" spans="1:17" hidden="1" x14ac:dyDescent="0.35">
      <c r="A1048" s="49" t="s">
        <v>602</v>
      </c>
      <c r="B1048" s="60" t="s">
        <v>463</v>
      </c>
      <c r="C1048" s="58">
        <v>24460.265400539301</v>
      </c>
      <c r="D1048" s="60">
        <v>1348</v>
      </c>
      <c r="E1048" s="60">
        <v>282</v>
      </c>
      <c r="F1048" s="59">
        <v>82.349299212481284</v>
      </c>
      <c r="G1048" s="59" t="s">
        <v>436</v>
      </c>
      <c r="H1048" s="64" t="s">
        <v>472</v>
      </c>
      <c r="I1048" s="60">
        <v>26116</v>
      </c>
      <c r="J1048" s="60">
        <v>2766</v>
      </c>
      <c r="K1048" s="60">
        <v>308</v>
      </c>
      <c r="L1048" s="61">
        <v>0.11135213304410702</v>
      </c>
      <c r="M1048" s="61" t="s">
        <v>491</v>
      </c>
      <c r="N1048" s="64">
        <f t="shared" si="37"/>
        <v>11308.13568334796</v>
      </c>
      <c r="O1048" s="56">
        <v>44203</v>
      </c>
      <c r="P1048" s="56">
        <f t="shared" si="38"/>
        <v>44185</v>
      </c>
      <c r="Q1048" s="56">
        <f t="shared" si="39"/>
        <v>44198</v>
      </c>
    </row>
    <row r="1049" spans="1:17" hidden="1" x14ac:dyDescent="0.35">
      <c r="A1049" s="49" t="s">
        <v>601</v>
      </c>
      <c r="B1049" s="60" t="s">
        <v>458</v>
      </c>
      <c r="C1049" s="58">
        <v>10765.112077551599</v>
      </c>
      <c r="D1049" s="60">
        <v>341</v>
      </c>
      <c r="E1049" s="60">
        <v>69</v>
      </c>
      <c r="F1049" s="59">
        <v>45.782815757663478</v>
      </c>
      <c r="G1049" s="59" t="s">
        <v>436</v>
      </c>
      <c r="H1049" s="64" t="s">
        <v>491</v>
      </c>
      <c r="I1049" s="60">
        <v>9261</v>
      </c>
      <c r="J1049" s="60">
        <v>866</v>
      </c>
      <c r="K1049" s="60">
        <v>74</v>
      </c>
      <c r="L1049" s="61">
        <v>8.5450346420323328E-2</v>
      </c>
      <c r="M1049" s="61" t="s">
        <v>491</v>
      </c>
      <c r="N1049" s="64">
        <f t="shared" si="37"/>
        <v>8044.5051919697407</v>
      </c>
      <c r="O1049" s="56">
        <v>44203</v>
      </c>
      <c r="P1049" s="56">
        <f t="shared" si="38"/>
        <v>44185</v>
      </c>
      <c r="Q1049" s="56">
        <f t="shared" si="39"/>
        <v>44198</v>
      </c>
    </row>
    <row r="1050" spans="1:17" hidden="1" x14ac:dyDescent="0.35">
      <c r="A1050" s="49" t="s">
        <v>600</v>
      </c>
      <c r="B1050" s="60" t="s">
        <v>463</v>
      </c>
      <c r="C1050" s="58">
        <v>22284.2851538703</v>
      </c>
      <c r="D1050" s="60">
        <v>723</v>
      </c>
      <c r="E1050" s="60">
        <v>112</v>
      </c>
      <c r="F1050" s="59">
        <v>35.899738065461669</v>
      </c>
      <c r="G1050" s="59" t="s">
        <v>440</v>
      </c>
      <c r="H1050" s="64" t="s">
        <v>472</v>
      </c>
      <c r="I1050" s="60">
        <v>36766</v>
      </c>
      <c r="J1050" s="60">
        <v>4429</v>
      </c>
      <c r="K1050" s="60">
        <v>133</v>
      </c>
      <c r="L1050" s="61">
        <v>3.0029351998193725E-2</v>
      </c>
      <c r="M1050" s="61" t="s">
        <v>472</v>
      </c>
      <c r="N1050" s="64">
        <f t="shared" si="37"/>
        <v>19874.992486491217</v>
      </c>
      <c r="O1050" s="56">
        <v>44203</v>
      </c>
      <c r="P1050" s="56">
        <f t="shared" si="38"/>
        <v>44185</v>
      </c>
      <c r="Q1050" s="56">
        <f t="shared" si="39"/>
        <v>44198</v>
      </c>
    </row>
    <row r="1051" spans="1:17" hidden="1" x14ac:dyDescent="0.35">
      <c r="A1051" s="49" t="s">
        <v>599</v>
      </c>
      <c r="B1051" s="60" t="s">
        <v>470</v>
      </c>
      <c r="C1051" s="58">
        <v>845.307934845815</v>
      </c>
      <c r="D1051" s="60">
        <v>7</v>
      </c>
      <c r="E1051" s="60" t="s">
        <v>504</v>
      </c>
      <c r="F1051" s="59">
        <v>8.4500060255083334</v>
      </c>
      <c r="G1051" s="65" t="s">
        <v>446</v>
      </c>
      <c r="H1051" s="64" t="s">
        <v>491</v>
      </c>
      <c r="I1051" s="60">
        <v>602</v>
      </c>
      <c r="J1051" s="60">
        <v>57</v>
      </c>
      <c r="K1051" s="60">
        <v>1</v>
      </c>
      <c r="L1051" s="61">
        <v>1.7543859649122806E-2</v>
      </c>
      <c r="M1051" s="61" t="s">
        <v>491</v>
      </c>
      <c r="N1051" s="64">
        <f t="shared" si="37"/>
        <v>6743.1048083556507</v>
      </c>
      <c r="O1051" s="56">
        <v>44203</v>
      </c>
      <c r="P1051" s="56">
        <f t="shared" si="38"/>
        <v>44185</v>
      </c>
      <c r="Q1051" s="56">
        <f t="shared" si="39"/>
        <v>44198</v>
      </c>
    </row>
    <row r="1052" spans="1:17" hidden="1" x14ac:dyDescent="0.35">
      <c r="A1052" s="49" t="s">
        <v>598</v>
      </c>
      <c r="B1052" s="60" t="s">
        <v>459</v>
      </c>
      <c r="C1052" s="58">
        <v>18868.1392219843</v>
      </c>
      <c r="D1052" s="60">
        <v>1496</v>
      </c>
      <c r="E1052" s="60">
        <v>212</v>
      </c>
      <c r="F1052" s="59">
        <v>80.256229640352529</v>
      </c>
      <c r="G1052" s="59" t="s">
        <v>436</v>
      </c>
      <c r="H1052" s="64" t="s">
        <v>491</v>
      </c>
      <c r="I1052" s="60">
        <v>43422</v>
      </c>
      <c r="J1052" s="60">
        <v>4482</v>
      </c>
      <c r="K1052" s="60">
        <v>277</v>
      </c>
      <c r="L1052" s="61">
        <v>6.1802766622043731E-2</v>
      </c>
      <c r="M1052" s="61" t="s">
        <v>491</v>
      </c>
      <c r="N1052" s="64">
        <f t="shared" si="37"/>
        <v>23754.329705060565</v>
      </c>
      <c r="O1052" s="56">
        <v>44203</v>
      </c>
      <c r="P1052" s="56">
        <f t="shared" si="38"/>
        <v>44185</v>
      </c>
      <c r="Q1052" s="56">
        <f t="shared" si="39"/>
        <v>44198</v>
      </c>
    </row>
    <row r="1053" spans="1:17" hidden="1" x14ac:dyDescent="0.35">
      <c r="A1053" s="49" t="s">
        <v>597</v>
      </c>
      <c r="B1053" s="60" t="s">
        <v>463</v>
      </c>
      <c r="C1053" s="58">
        <v>41525.030739602102</v>
      </c>
      <c r="D1053" s="60">
        <v>2669</v>
      </c>
      <c r="E1053" s="60">
        <v>429</v>
      </c>
      <c r="F1053" s="59">
        <v>73.793701285892809</v>
      </c>
      <c r="G1053" s="59" t="s">
        <v>436</v>
      </c>
      <c r="H1053" s="64" t="s">
        <v>472</v>
      </c>
      <c r="I1053" s="60">
        <v>53367</v>
      </c>
      <c r="J1053" s="60">
        <v>5206</v>
      </c>
      <c r="K1053" s="60">
        <v>495</v>
      </c>
      <c r="L1053" s="61">
        <v>9.5082597003457545E-2</v>
      </c>
      <c r="M1053" s="61" t="s">
        <v>491</v>
      </c>
      <c r="N1053" s="64">
        <f t="shared" si="37"/>
        <v>12537.016607275087</v>
      </c>
      <c r="O1053" s="56">
        <v>44203</v>
      </c>
      <c r="P1053" s="56">
        <f t="shared" si="38"/>
        <v>44185</v>
      </c>
      <c r="Q1053" s="56">
        <f t="shared" si="39"/>
        <v>44198</v>
      </c>
    </row>
    <row r="1054" spans="1:17" hidden="1" x14ac:dyDescent="0.35">
      <c r="A1054" s="49" t="s">
        <v>458</v>
      </c>
      <c r="B1054" s="60" t="s">
        <v>458</v>
      </c>
      <c r="C1054" s="58">
        <v>191574.677370558</v>
      </c>
      <c r="D1054" s="60">
        <v>15574</v>
      </c>
      <c r="E1054" s="60">
        <v>2059</v>
      </c>
      <c r="F1054" s="59">
        <v>76.769764454282267</v>
      </c>
      <c r="G1054" s="59" t="s">
        <v>436</v>
      </c>
      <c r="H1054" s="64" t="s">
        <v>472</v>
      </c>
      <c r="I1054" s="60">
        <v>446023</v>
      </c>
      <c r="J1054" s="60">
        <v>27744</v>
      </c>
      <c r="K1054" s="60">
        <v>2363</v>
      </c>
      <c r="L1054" s="61">
        <v>8.5171568627450983E-2</v>
      </c>
      <c r="M1054" s="61" t="s">
        <v>491</v>
      </c>
      <c r="N1054" s="64">
        <f t="shared" si="37"/>
        <v>14482.081024902624</v>
      </c>
      <c r="O1054" s="56">
        <v>44203</v>
      </c>
      <c r="P1054" s="56">
        <f t="shared" si="38"/>
        <v>44185</v>
      </c>
      <c r="Q1054" s="56">
        <f t="shared" si="39"/>
        <v>44198</v>
      </c>
    </row>
    <row r="1055" spans="1:17" hidden="1" x14ac:dyDescent="0.35">
      <c r="A1055" s="49" t="s">
        <v>596</v>
      </c>
      <c r="B1055" s="60" t="s">
        <v>464</v>
      </c>
      <c r="C1055" s="58">
        <v>1046.7288034764699</v>
      </c>
      <c r="D1055" s="60">
        <v>20</v>
      </c>
      <c r="E1055" s="60" t="s">
        <v>504</v>
      </c>
      <c r="F1055" s="59">
        <v>6.8239806902549915</v>
      </c>
      <c r="G1055" s="65" t="s">
        <v>446</v>
      </c>
      <c r="H1055" s="64" t="s">
        <v>476</v>
      </c>
      <c r="I1055" s="60">
        <v>1085</v>
      </c>
      <c r="J1055" s="60">
        <v>79</v>
      </c>
      <c r="K1055" s="60">
        <v>1</v>
      </c>
      <c r="L1055" s="61">
        <v>1.2658227848101266E-2</v>
      </c>
      <c r="M1055" s="61" t="s">
        <v>491</v>
      </c>
      <c r="N1055" s="64">
        <f t="shared" si="37"/>
        <v>7547.3226434220205</v>
      </c>
      <c r="O1055" s="56">
        <v>44203</v>
      </c>
      <c r="P1055" s="56">
        <f t="shared" si="38"/>
        <v>44185</v>
      </c>
      <c r="Q1055" s="56">
        <f t="shared" si="39"/>
        <v>44198</v>
      </c>
    </row>
    <row r="1056" spans="1:17" hidden="1" x14ac:dyDescent="0.35">
      <c r="A1056" s="49" t="s">
        <v>595</v>
      </c>
      <c r="B1056" s="60" t="s">
        <v>461</v>
      </c>
      <c r="C1056" s="58">
        <v>11271.338775648501</v>
      </c>
      <c r="D1056" s="60">
        <v>610</v>
      </c>
      <c r="E1056" s="60">
        <v>84</v>
      </c>
      <c r="F1056" s="59">
        <v>53.232363248302669</v>
      </c>
      <c r="G1056" s="59" t="s">
        <v>436</v>
      </c>
      <c r="H1056" s="64" t="s">
        <v>472</v>
      </c>
      <c r="I1056" s="60">
        <v>17660</v>
      </c>
      <c r="J1056" s="60">
        <v>1718</v>
      </c>
      <c r="K1056" s="60">
        <v>91</v>
      </c>
      <c r="L1056" s="61">
        <v>5.2968568102444706E-2</v>
      </c>
      <c r="M1056" s="61" t="s">
        <v>491</v>
      </c>
      <c r="N1056" s="64">
        <f t="shared" si="37"/>
        <v>15242.200010097329</v>
      </c>
      <c r="O1056" s="56">
        <v>44203</v>
      </c>
      <c r="P1056" s="56">
        <f t="shared" si="38"/>
        <v>44185</v>
      </c>
      <c r="Q1056" s="56">
        <f t="shared" si="39"/>
        <v>44198</v>
      </c>
    </row>
    <row r="1057" spans="1:17" hidden="1" x14ac:dyDescent="0.35">
      <c r="A1057" s="49" t="s">
        <v>594</v>
      </c>
      <c r="B1057" s="60" t="s">
        <v>471</v>
      </c>
      <c r="C1057" s="58">
        <v>24061.696973528105</v>
      </c>
      <c r="D1057" s="60">
        <v>685</v>
      </c>
      <c r="E1057" s="60">
        <v>140</v>
      </c>
      <c r="F1057" s="59">
        <v>41.559828515011532</v>
      </c>
      <c r="G1057" s="59" t="s">
        <v>436</v>
      </c>
      <c r="H1057" s="64" t="s">
        <v>472</v>
      </c>
      <c r="I1057" s="60">
        <v>21888</v>
      </c>
      <c r="J1057" s="60">
        <v>2551</v>
      </c>
      <c r="K1057" s="60">
        <v>170</v>
      </c>
      <c r="L1057" s="61">
        <v>6.6640533124264989E-2</v>
      </c>
      <c r="M1057" s="61" t="s">
        <v>472</v>
      </c>
      <c r="N1057" s="64">
        <f t="shared" si="37"/>
        <v>10601.91225417944</v>
      </c>
      <c r="O1057" s="56">
        <v>44203</v>
      </c>
      <c r="P1057" s="56">
        <f t="shared" si="38"/>
        <v>44185</v>
      </c>
      <c r="Q1057" s="56">
        <f t="shared" si="39"/>
        <v>44198</v>
      </c>
    </row>
    <row r="1058" spans="1:17" hidden="1" x14ac:dyDescent="0.35">
      <c r="A1058" s="49" t="s">
        <v>936</v>
      </c>
      <c r="B1058" s="60" t="s">
        <v>460</v>
      </c>
      <c r="C1058" s="58">
        <v>18224.238036758699</v>
      </c>
      <c r="D1058" s="60">
        <v>1073</v>
      </c>
      <c r="E1058" s="60">
        <v>224</v>
      </c>
      <c r="F1058" s="59">
        <v>87.79516579912773</v>
      </c>
      <c r="G1058" s="60" t="s">
        <v>436</v>
      </c>
      <c r="H1058" s="60" t="s">
        <v>491</v>
      </c>
      <c r="I1058" s="60">
        <v>18095</v>
      </c>
      <c r="J1058" s="60">
        <v>2064</v>
      </c>
      <c r="K1058" s="60">
        <v>240</v>
      </c>
      <c r="L1058" s="61">
        <v>0.11627906976744186</v>
      </c>
      <c r="M1058" s="60" t="s">
        <v>472</v>
      </c>
      <c r="N1058" s="64">
        <f t="shared" si="37"/>
        <v>11325.576388087477</v>
      </c>
      <c r="O1058" s="56">
        <v>44210</v>
      </c>
      <c r="P1058" s="56">
        <f t="shared" si="38"/>
        <v>44192</v>
      </c>
      <c r="Q1058" s="56">
        <f t="shared" si="39"/>
        <v>44205</v>
      </c>
    </row>
    <row r="1059" spans="1:17" hidden="1" x14ac:dyDescent="0.35">
      <c r="A1059" s="49" t="s">
        <v>935</v>
      </c>
      <c r="B1059" s="60" t="s">
        <v>463</v>
      </c>
      <c r="C1059" s="58">
        <v>23727.780397963001</v>
      </c>
      <c r="D1059" s="60">
        <v>596</v>
      </c>
      <c r="E1059" s="60">
        <v>90</v>
      </c>
      <c r="F1059" s="59">
        <v>27.093016374693491</v>
      </c>
      <c r="G1059" s="60" t="s">
        <v>440</v>
      </c>
      <c r="H1059" s="60" t="s">
        <v>491</v>
      </c>
      <c r="I1059" s="60">
        <v>25882</v>
      </c>
      <c r="J1059" s="60">
        <v>2510</v>
      </c>
      <c r="K1059" s="60">
        <v>100</v>
      </c>
      <c r="L1059" s="61">
        <v>3.9840637450199202E-2</v>
      </c>
      <c r="M1059" s="60" t="s">
        <v>476</v>
      </c>
      <c r="N1059" s="64">
        <f t="shared" si="37"/>
        <v>10578.317726741438</v>
      </c>
      <c r="O1059" s="56">
        <v>44210</v>
      </c>
      <c r="P1059" s="56">
        <f t="shared" si="38"/>
        <v>44192</v>
      </c>
      <c r="Q1059" s="56">
        <f t="shared" si="39"/>
        <v>44205</v>
      </c>
    </row>
    <row r="1060" spans="1:17" hidden="1" x14ac:dyDescent="0.35">
      <c r="A1060" s="49" t="s">
        <v>934</v>
      </c>
      <c r="B1060" s="60" t="s">
        <v>469</v>
      </c>
      <c r="C1060" s="58">
        <v>10449.281569213599</v>
      </c>
      <c r="D1060" s="60">
        <v>808</v>
      </c>
      <c r="E1060" s="60">
        <v>241</v>
      </c>
      <c r="F1060" s="59">
        <v>164.74133269605483</v>
      </c>
      <c r="G1060" s="60" t="s">
        <v>436</v>
      </c>
      <c r="H1060" s="60" t="s">
        <v>491</v>
      </c>
      <c r="I1060" s="60">
        <v>12928</v>
      </c>
      <c r="J1060" s="60">
        <v>1893</v>
      </c>
      <c r="K1060" s="60">
        <v>272</v>
      </c>
      <c r="L1060" s="61">
        <v>0.14368726888536715</v>
      </c>
      <c r="M1060" s="60" t="s">
        <v>491</v>
      </c>
      <c r="N1060" s="64">
        <f t="shared" si="37"/>
        <v>18116.078004609317</v>
      </c>
      <c r="O1060" s="56">
        <v>44210</v>
      </c>
      <c r="P1060" s="56">
        <f t="shared" si="38"/>
        <v>44192</v>
      </c>
      <c r="Q1060" s="56">
        <f t="shared" si="39"/>
        <v>44205</v>
      </c>
    </row>
    <row r="1061" spans="1:17" hidden="1" x14ac:dyDescent="0.35">
      <c r="A1061" s="49" t="s">
        <v>933</v>
      </c>
      <c r="B1061" s="60" t="s">
        <v>470</v>
      </c>
      <c r="C1061" s="58">
        <v>8227.4352056835796</v>
      </c>
      <c r="D1061" s="60">
        <v>171</v>
      </c>
      <c r="E1061" s="60">
        <v>46</v>
      </c>
      <c r="F1061" s="59">
        <v>39.936070033641677</v>
      </c>
      <c r="G1061" s="60" t="s">
        <v>436</v>
      </c>
      <c r="H1061" s="60" t="s">
        <v>491</v>
      </c>
      <c r="I1061" s="60">
        <v>8095</v>
      </c>
      <c r="J1061" s="60">
        <v>991</v>
      </c>
      <c r="K1061" s="60">
        <v>48</v>
      </c>
      <c r="L1061" s="61">
        <v>4.843592330978809E-2</v>
      </c>
      <c r="M1061" s="60" t="s">
        <v>491</v>
      </c>
      <c r="N1061" s="64">
        <f t="shared" si="37"/>
        <v>12045.065992320537</v>
      </c>
      <c r="O1061" s="56">
        <v>44210</v>
      </c>
      <c r="P1061" s="56">
        <f t="shared" si="38"/>
        <v>44192</v>
      </c>
      <c r="Q1061" s="56">
        <f t="shared" si="39"/>
        <v>44205</v>
      </c>
    </row>
    <row r="1062" spans="1:17" hidden="1" x14ac:dyDescent="0.35">
      <c r="A1062" s="49" t="s">
        <v>932</v>
      </c>
      <c r="B1062" s="60" t="s">
        <v>465</v>
      </c>
      <c r="C1062" s="58">
        <v>28496.164598917199</v>
      </c>
      <c r="D1062" s="60">
        <v>1699</v>
      </c>
      <c r="E1062" s="60">
        <v>288</v>
      </c>
      <c r="F1062" s="59">
        <v>72.190166153834767</v>
      </c>
      <c r="G1062" s="60" t="s">
        <v>436</v>
      </c>
      <c r="H1062" s="60" t="s">
        <v>491</v>
      </c>
      <c r="I1062" s="60">
        <v>38404</v>
      </c>
      <c r="J1062" s="60">
        <v>3965</v>
      </c>
      <c r="K1062" s="60">
        <v>319</v>
      </c>
      <c r="L1062" s="61">
        <v>8.0453972257250941E-2</v>
      </c>
      <c r="M1062" s="60" t="s">
        <v>491</v>
      </c>
      <c r="N1062" s="64">
        <f t="shared" si="37"/>
        <v>13914.153205553363</v>
      </c>
      <c r="O1062" s="56">
        <v>44210</v>
      </c>
      <c r="P1062" s="56">
        <f t="shared" si="38"/>
        <v>44192</v>
      </c>
      <c r="Q1062" s="56">
        <f t="shared" si="39"/>
        <v>44205</v>
      </c>
    </row>
    <row r="1063" spans="1:17" hidden="1" x14ac:dyDescent="0.35">
      <c r="A1063" s="49" t="s">
        <v>931</v>
      </c>
      <c r="B1063" s="60" t="s">
        <v>470</v>
      </c>
      <c r="C1063" s="58">
        <v>462.23398096760798</v>
      </c>
      <c r="D1063" s="60" t="s">
        <v>504</v>
      </c>
      <c r="E1063" s="60">
        <v>0</v>
      </c>
      <c r="F1063" s="59">
        <v>0</v>
      </c>
      <c r="G1063" s="60" t="s">
        <v>446</v>
      </c>
      <c r="H1063" s="60" t="s">
        <v>476</v>
      </c>
      <c r="I1063" s="60">
        <v>159</v>
      </c>
      <c r="J1063" s="60">
        <v>5</v>
      </c>
      <c r="K1063" s="60">
        <v>0</v>
      </c>
      <c r="L1063" s="61">
        <v>0</v>
      </c>
      <c r="M1063" s="60" t="s">
        <v>476</v>
      </c>
      <c r="N1063" s="64">
        <f t="shared" si="37"/>
        <v>1081.7032511398995</v>
      </c>
      <c r="O1063" s="56">
        <v>44210</v>
      </c>
      <c r="P1063" s="56">
        <f t="shared" si="38"/>
        <v>44192</v>
      </c>
      <c r="Q1063" s="56">
        <f t="shared" si="39"/>
        <v>44205</v>
      </c>
    </row>
    <row r="1064" spans="1:17" hidden="1" x14ac:dyDescent="0.35">
      <c r="A1064" s="49" t="s">
        <v>930</v>
      </c>
      <c r="B1064" s="60" t="s">
        <v>467</v>
      </c>
      <c r="C1064" s="58">
        <v>16598.0263143665</v>
      </c>
      <c r="D1064" s="60">
        <v>773</v>
      </c>
      <c r="E1064" s="60">
        <v>140</v>
      </c>
      <c r="F1064" s="59">
        <v>60.248127160422996</v>
      </c>
      <c r="G1064" s="60" t="s">
        <v>436</v>
      </c>
      <c r="H1064" s="60" t="s">
        <v>472</v>
      </c>
      <c r="I1064" s="60">
        <v>18587</v>
      </c>
      <c r="J1064" s="60">
        <v>2224</v>
      </c>
      <c r="K1064" s="60">
        <v>160</v>
      </c>
      <c r="L1064" s="61">
        <v>7.1942446043165464E-2</v>
      </c>
      <c r="M1064" s="60" t="s">
        <v>472</v>
      </c>
      <c r="N1064" s="64">
        <f t="shared" si="37"/>
        <v>13399.183480478074</v>
      </c>
      <c r="O1064" s="56">
        <v>44210</v>
      </c>
      <c r="P1064" s="56">
        <f t="shared" si="38"/>
        <v>44192</v>
      </c>
      <c r="Q1064" s="56">
        <f t="shared" si="39"/>
        <v>44205</v>
      </c>
    </row>
    <row r="1065" spans="1:17" hidden="1" x14ac:dyDescent="0.35">
      <c r="A1065" s="49" t="s">
        <v>929</v>
      </c>
      <c r="B1065" s="60" t="s">
        <v>464</v>
      </c>
      <c r="C1065" s="58">
        <v>40259.238105780198</v>
      </c>
      <c r="D1065" s="60">
        <v>981</v>
      </c>
      <c r="E1065" s="60">
        <v>150</v>
      </c>
      <c r="F1065" s="59">
        <v>26.613235168867778</v>
      </c>
      <c r="G1065" s="60" t="s">
        <v>440</v>
      </c>
      <c r="H1065" s="60" t="s">
        <v>491</v>
      </c>
      <c r="I1065" s="60">
        <v>185953</v>
      </c>
      <c r="J1065" s="60">
        <v>5534</v>
      </c>
      <c r="K1065" s="60">
        <v>166</v>
      </c>
      <c r="L1065" s="61">
        <v>2.9996385977593062E-2</v>
      </c>
      <c r="M1065" s="60" t="s">
        <v>491</v>
      </c>
      <c r="N1065" s="64">
        <f t="shared" si="37"/>
        <v>13745.913386288001</v>
      </c>
      <c r="O1065" s="56">
        <v>44210</v>
      </c>
      <c r="P1065" s="56">
        <f t="shared" si="38"/>
        <v>44192</v>
      </c>
      <c r="Q1065" s="56">
        <f t="shared" si="39"/>
        <v>44205</v>
      </c>
    </row>
    <row r="1066" spans="1:17" hidden="1" x14ac:dyDescent="0.35">
      <c r="A1066" s="49" t="s">
        <v>928</v>
      </c>
      <c r="B1066" s="60" t="s">
        <v>467</v>
      </c>
      <c r="C1066" s="58">
        <v>36064.049778037697</v>
      </c>
      <c r="D1066" s="60">
        <v>1748</v>
      </c>
      <c r="E1066" s="60">
        <v>331</v>
      </c>
      <c r="F1066" s="59">
        <v>65.557965032687989</v>
      </c>
      <c r="G1066" s="60" t="s">
        <v>436</v>
      </c>
      <c r="H1066" s="60" t="s">
        <v>491</v>
      </c>
      <c r="I1066" s="60">
        <v>58725</v>
      </c>
      <c r="J1066" s="60">
        <v>5319</v>
      </c>
      <c r="K1066" s="60">
        <v>379</v>
      </c>
      <c r="L1066" s="61">
        <v>7.125399511186313E-2</v>
      </c>
      <c r="M1066" s="60" t="s">
        <v>491</v>
      </c>
      <c r="N1066" s="64">
        <f t="shared" si="37"/>
        <v>14748.759589498923</v>
      </c>
      <c r="O1066" s="56">
        <v>44210</v>
      </c>
      <c r="P1066" s="56">
        <f t="shared" si="38"/>
        <v>44192</v>
      </c>
      <c r="Q1066" s="56">
        <f t="shared" si="39"/>
        <v>44205</v>
      </c>
    </row>
    <row r="1067" spans="1:17" hidden="1" x14ac:dyDescent="0.35">
      <c r="A1067" s="49" t="s">
        <v>927</v>
      </c>
      <c r="B1067" s="60" t="s">
        <v>468</v>
      </c>
      <c r="C1067" s="58">
        <v>260.803252500962</v>
      </c>
      <c r="D1067" s="60" t="s">
        <v>504</v>
      </c>
      <c r="E1067" s="60" t="s">
        <v>504</v>
      </c>
      <c r="F1067" s="59">
        <v>27.387914354445392</v>
      </c>
      <c r="G1067" s="60" t="s">
        <v>446</v>
      </c>
      <c r="H1067" s="60" t="s">
        <v>491</v>
      </c>
      <c r="I1067" s="60">
        <v>428</v>
      </c>
      <c r="J1067" s="60">
        <v>18</v>
      </c>
      <c r="K1067" s="60">
        <v>1</v>
      </c>
      <c r="L1067" s="61">
        <v>5.5555555555555552E-2</v>
      </c>
      <c r="M1067" s="60" t="s">
        <v>491</v>
      </c>
      <c r="N1067" s="64">
        <f t="shared" si="37"/>
        <v>6901.7544173202386</v>
      </c>
      <c r="O1067" s="56">
        <v>44210</v>
      </c>
      <c r="P1067" s="56">
        <f t="shared" si="38"/>
        <v>44192</v>
      </c>
      <c r="Q1067" s="56">
        <f t="shared" si="39"/>
        <v>44205</v>
      </c>
    </row>
    <row r="1068" spans="1:17" hidden="1" x14ac:dyDescent="0.35">
      <c r="A1068" s="49" t="s">
        <v>926</v>
      </c>
      <c r="B1068" s="60" t="s">
        <v>463</v>
      </c>
      <c r="C1068" s="58">
        <v>45827.143129014403</v>
      </c>
      <c r="D1068" s="60">
        <v>1194</v>
      </c>
      <c r="E1068" s="60">
        <v>209</v>
      </c>
      <c r="F1068" s="59">
        <v>32.575828230321754</v>
      </c>
      <c r="G1068" s="60" t="s">
        <v>440</v>
      </c>
      <c r="H1068" s="60" t="s">
        <v>491</v>
      </c>
      <c r="I1068" s="60">
        <v>67857</v>
      </c>
      <c r="J1068" s="60">
        <v>6679</v>
      </c>
      <c r="K1068" s="60">
        <v>232</v>
      </c>
      <c r="L1068" s="61">
        <v>3.4735738883066331E-2</v>
      </c>
      <c r="M1068" s="60" t="s">
        <v>472</v>
      </c>
      <c r="N1068" s="64">
        <f t="shared" si="37"/>
        <v>14574.332031121845</v>
      </c>
      <c r="O1068" s="56">
        <v>44210</v>
      </c>
      <c r="P1068" s="56">
        <f t="shared" si="38"/>
        <v>44192</v>
      </c>
      <c r="Q1068" s="56">
        <f t="shared" si="39"/>
        <v>44205</v>
      </c>
    </row>
    <row r="1069" spans="1:17" hidden="1" x14ac:dyDescent="0.35">
      <c r="A1069" s="49" t="s">
        <v>925</v>
      </c>
      <c r="B1069" s="60" t="s">
        <v>458</v>
      </c>
      <c r="C1069" s="58">
        <v>6286.5177862111304</v>
      </c>
      <c r="D1069" s="60">
        <v>247</v>
      </c>
      <c r="E1069" s="60">
        <v>78</v>
      </c>
      <c r="F1069" s="59">
        <v>88.625034731452772</v>
      </c>
      <c r="G1069" s="60" t="s">
        <v>436</v>
      </c>
      <c r="H1069" s="60" t="s">
        <v>491</v>
      </c>
      <c r="I1069" s="60">
        <v>6967</v>
      </c>
      <c r="J1069" s="60">
        <v>754</v>
      </c>
      <c r="K1069" s="60">
        <v>80</v>
      </c>
      <c r="L1069" s="61">
        <v>0.10610079575596817</v>
      </c>
      <c r="M1069" s="60" t="s">
        <v>491</v>
      </c>
      <c r="N1069" s="64">
        <f t="shared" si="37"/>
        <v>11993.921366989944</v>
      </c>
      <c r="O1069" s="56">
        <v>44210</v>
      </c>
      <c r="P1069" s="56">
        <f t="shared" si="38"/>
        <v>44192</v>
      </c>
      <c r="Q1069" s="56">
        <f t="shared" si="39"/>
        <v>44205</v>
      </c>
    </row>
    <row r="1070" spans="1:17" hidden="1" x14ac:dyDescent="0.35">
      <c r="A1070" s="49" t="s">
        <v>924</v>
      </c>
      <c r="B1070" s="60" t="s">
        <v>463</v>
      </c>
      <c r="C1070" s="58">
        <v>3488.02577394533</v>
      </c>
      <c r="D1070" s="60">
        <v>106</v>
      </c>
      <c r="E1070" s="60">
        <v>22</v>
      </c>
      <c r="F1070" s="59">
        <v>45.05209173529466</v>
      </c>
      <c r="G1070" s="60" t="s">
        <v>440</v>
      </c>
      <c r="H1070" s="60" t="s">
        <v>491</v>
      </c>
      <c r="I1070" s="60">
        <v>2588</v>
      </c>
      <c r="J1070" s="60">
        <v>251</v>
      </c>
      <c r="K1070" s="60">
        <v>22</v>
      </c>
      <c r="L1070" s="61">
        <v>8.7649402390438252E-2</v>
      </c>
      <c r="M1070" s="60" t="s">
        <v>491</v>
      </c>
      <c r="N1070" s="64">
        <f t="shared" si="37"/>
        <v>7196.0477435375187</v>
      </c>
      <c r="O1070" s="56">
        <v>44210</v>
      </c>
      <c r="P1070" s="56">
        <f t="shared" si="38"/>
        <v>44192</v>
      </c>
      <c r="Q1070" s="56">
        <f t="shared" si="39"/>
        <v>44205</v>
      </c>
    </row>
    <row r="1071" spans="1:17" hidden="1" x14ac:dyDescent="0.35">
      <c r="A1071" s="49" t="s">
        <v>923</v>
      </c>
      <c r="B1071" s="60" t="s">
        <v>466</v>
      </c>
      <c r="C1071" s="58">
        <v>1695.3715782397301</v>
      </c>
      <c r="D1071" s="60">
        <v>21</v>
      </c>
      <c r="E1071" s="60" t="s">
        <v>504</v>
      </c>
      <c r="F1071" s="59">
        <v>12.639454207920767</v>
      </c>
      <c r="G1071" s="60" t="s">
        <v>446</v>
      </c>
      <c r="H1071" s="60" t="s">
        <v>472</v>
      </c>
      <c r="I1071" s="60">
        <v>1446</v>
      </c>
      <c r="J1071" s="60">
        <v>97</v>
      </c>
      <c r="K1071" s="60">
        <v>5</v>
      </c>
      <c r="L1071" s="61">
        <v>5.1546391752577317E-2</v>
      </c>
      <c r="M1071" s="60" t="s">
        <v>472</v>
      </c>
      <c r="N1071" s="64">
        <f t="shared" si="37"/>
        <v>5721.4596047854675</v>
      </c>
      <c r="O1071" s="56">
        <v>44210</v>
      </c>
      <c r="P1071" s="56">
        <f t="shared" si="38"/>
        <v>44192</v>
      </c>
      <c r="Q1071" s="56">
        <f t="shared" si="39"/>
        <v>44205</v>
      </c>
    </row>
    <row r="1072" spans="1:17" hidden="1" x14ac:dyDescent="0.35">
      <c r="A1072" s="49" t="s">
        <v>922</v>
      </c>
      <c r="B1072" s="60" t="s">
        <v>463</v>
      </c>
      <c r="C1072" s="58">
        <v>19700.450804414999</v>
      </c>
      <c r="D1072" s="60">
        <v>1025</v>
      </c>
      <c r="E1072" s="60">
        <v>207</v>
      </c>
      <c r="F1072" s="59">
        <v>75.052669771397888</v>
      </c>
      <c r="G1072" s="60" t="s">
        <v>436</v>
      </c>
      <c r="H1072" s="60" t="s">
        <v>491</v>
      </c>
      <c r="I1072" s="60">
        <v>25199</v>
      </c>
      <c r="J1072" s="60">
        <v>2795</v>
      </c>
      <c r="K1072" s="60">
        <v>241</v>
      </c>
      <c r="L1072" s="61">
        <v>8.6225402504472276E-2</v>
      </c>
      <c r="M1072" s="60" t="s">
        <v>491</v>
      </c>
      <c r="N1072" s="64">
        <f t="shared" si="37"/>
        <v>14187.492599781637</v>
      </c>
      <c r="O1072" s="56">
        <v>44210</v>
      </c>
      <c r="P1072" s="56">
        <f t="shared" si="38"/>
        <v>44192</v>
      </c>
      <c r="Q1072" s="56">
        <f t="shared" si="39"/>
        <v>44205</v>
      </c>
    </row>
    <row r="1073" spans="1:17" hidden="1" x14ac:dyDescent="0.35">
      <c r="A1073" s="49" t="s">
        <v>921</v>
      </c>
      <c r="B1073" s="60" t="s">
        <v>458</v>
      </c>
      <c r="C1073" s="58">
        <v>11981.336652870101</v>
      </c>
      <c r="D1073" s="60">
        <v>444</v>
      </c>
      <c r="E1073" s="60">
        <v>109</v>
      </c>
      <c r="F1073" s="59">
        <v>64.982017543503687</v>
      </c>
      <c r="G1073" s="60" t="s">
        <v>436</v>
      </c>
      <c r="H1073" s="60" t="s">
        <v>491</v>
      </c>
      <c r="I1073" s="60">
        <v>14100</v>
      </c>
      <c r="J1073" s="60">
        <v>1387</v>
      </c>
      <c r="K1073" s="60">
        <v>115</v>
      </c>
      <c r="L1073" s="61">
        <v>8.2912761355443398E-2</v>
      </c>
      <c r="M1073" s="60" t="s">
        <v>491</v>
      </c>
      <c r="N1073" s="64">
        <f t="shared" ref="N1073:N1136" si="40">(J1073/C1073)*100000</f>
        <v>11576.337767520683</v>
      </c>
      <c r="O1073" s="56">
        <v>44210</v>
      </c>
      <c r="P1073" s="56">
        <f t="shared" si="38"/>
        <v>44192</v>
      </c>
      <c r="Q1073" s="56">
        <f t="shared" si="39"/>
        <v>44205</v>
      </c>
    </row>
    <row r="1074" spans="1:17" hidden="1" x14ac:dyDescent="0.35">
      <c r="A1074" s="49" t="s">
        <v>920</v>
      </c>
      <c r="B1074" s="60" t="s">
        <v>469</v>
      </c>
      <c r="C1074" s="58">
        <v>46517.435301401703</v>
      </c>
      <c r="D1074" s="60">
        <v>2732</v>
      </c>
      <c r="E1074" s="60">
        <v>373</v>
      </c>
      <c r="F1074" s="59">
        <v>57.274991560109321</v>
      </c>
      <c r="G1074" s="60" t="s">
        <v>436</v>
      </c>
      <c r="H1074" s="60" t="s">
        <v>491</v>
      </c>
      <c r="I1074" s="60">
        <v>47489</v>
      </c>
      <c r="J1074" s="60">
        <v>5158</v>
      </c>
      <c r="K1074" s="60">
        <v>406</v>
      </c>
      <c r="L1074" s="61">
        <v>7.8712679333074839E-2</v>
      </c>
      <c r="M1074" s="60" t="s">
        <v>472</v>
      </c>
      <c r="N1074" s="64">
        <f t="shared" si="40"/>
        <v>11088.315524232212</v>
      </c>
      <c r="O1074" s="56">
        <v>44210</v>
      </c>
      <c r="P1074" s="56">
        <f t="shared" si="38"/>
        <v>44192</v>
      </c>
      <c r="Q1074" s="56">
        <f t="shared" si="39"/>
        <v>44205</v>
      </c>
    </row>
    <row r="1075" spans="1:17" hidden="1" x14ac:dyDescent="0.35">
      <c r="A1075" s="49" t="s">
        <v>919</v>
      </c>
      <c r="B1075" s="60" t="s">
        <v>458</v>
      </c>
      <c r="C1075" s="58">
        <v>16484.126202190801</v>
      </c>
      <c r="D1075" s="60">
        <v>1082</v>
      </c>
      <c r="E1075" s="60">
        <v>183</v>
      </c>
      <c r="F1075" s="59">
        <v>79.297066833250369</v>
      </c>
      <c r="G1075" s="60" t="s">
        <v>436</v>
      </c>
      <c r="H1075" s="60" t="s">
        <v>491</v>
      </c>
      <c r="I1075" s="60">
        <v>22133</v>
      </c>
      <c r="J1075" s="60">
        <v>2176</v>
      </c>
      <c r="K1075" s="60">
        <v>204</v>
      </c>
      <c r="L1075" s="61">
        <v>9.375E-2</v>
      </c>
      <c r="M1075" s="60" t="s">
        <v>491</v>
      </c>
      <c r="N1075" s="64">
        <f t="shared" si="40"/>
        <v>13200.578382558135</v>
      </c>
      <c r="O1075" s="56">
        <v>44210</v>
      </c>
      <c r="P1075" s="56">
        <f t="shared" si="38"/>
        <v>44192</v>
      </c>
      <c r="Q1075" s="56">
        <f t="shared" si="39"/>
        <v>44205</v>
      </c>
    </row>
    <row r="1076" spans="1:17" hidden="1" x14ac:dyDescent="0.35">
      <c r="A1076" s="49" t="s">
        <v>918</v>
      </c>
      <c r="B1076" s="60" t="s">
        <v>461</v>
      </c>
      <c r="C1076" s="58">
        <v>4376.1911247030603</v>
      </c>
      <c r="D1076" s="60">
        <v>305</v>
      </c>
      <c r="E1076" s="60">
        <v>61</v>
      </c>
      <c r="F1076" s="59">
        <v>99.564729532659626</v>
      </c>
      <c r="G1076" s="60" t="s">
        <v>436</v>
      </c>
      <c r="H1076" s="60" t="s">
        <v>491</v>
      </c>
      <c r="I1076" s="60">
        <v>5119</v>
      </c>
      <c r="J1076" s="60">
        <v>580</v>
      </c>
      <c r="K1076" s="60">
        <v>76</v>
      </c>
      <c r="L1076" s="61">
        <v>0.1310344827586207</v>
      </c>
      <c r="M1076" s="60" t="s">
        <v>472</v>
      </c>
      <c r="N1076" s="64">
        <f t="shared" si="40"/>
        <v>13253.534488609772</v>
      </c>
      <c r="O1076" s="56">
        <v>44210</v>
      </c>
      <c r="P1076" s="56">
        <f t="shared" si="38"/>
        <v>44192</v>
      </c>
      <c r="Q1076" s="56">
        <f t="shared" si="39"/>
        <v>44205</v>
      </c>
    </row>
    <row r="1077" spans="1:17" hidden="1" x14ac:dyDescent="0.35">
      <c r="A1077" s="49" t="s">
        <v>917</v>
      </c>
      <c r="B1077" s="60" t="s">
        <v>463</v>
      </c>
      <c r="C1077" s="58">
        <v>8098.2221370774687</v>
      </c>
      <c r="D1077" s="60">
        <v>602</v>
      </c>
      <c r="E1077" s="60">
        <v>188</v>
      </c>
      <c r="F1077" s="59">
        <v>165.82122842851044</v>
      </c>
      <c r="G1077" s="60" t="s">
        <v>436</v>
      </c>
      <c r="H1077" s="60" t="s">
        <v>472</v>
      </c>
      <c r="I1077" s="60">
        <v>13322</v>
      </c>
      <c r="J1077" s="60">
        <v>1327</v>
      </c>
      <c r="K1077" s="60">
        <v>201</v>
      </c>
      <c r="L1077" s="61">
        <v>0.15146948003014318</v>
      </c>
      <c r="M1077" s="60" t="s">
        <v>472</v>
      </c>
      <c r="N1077" s="64">
        <f t="shared" si="40"/>
        <v>16386.312668855673</v>
      </c>
      <c r="O1077" s="56">
        <v>44210</v>
      </c>
      <c r="P1077" s="56">
        <f t="shared" si="38"/>
        <v>44192</v>
      </c>
      <c r="Q1077" s="56">
        <f t="shared" si="39"/>
        <v>44205</v>
      </c>
    </row>
    <row r="1078" spans="1:17" hidden="1" x14ac:dyDescent="0.35">
      <c r="A1078" s="49" t="s">
        <v>471</v>
      </c>
      <c r="B1078" s="60" t="s">
        <v>471</v>
      </c>
      <c r="C1078" s="58">
        <v>44772.5204478296</v>
      </c>
      <c r="D1078" s="60">
        <v>2128</v>
      </c>
      <c r="E1078" s="60">
        <v>404</v>
      </c>
      <c r="F1078" s="59">
        <v>64.452799548705642</v>
      </c>
      <c r="G1078" s="60" t="s">
        <v>436</v>
      </c>
      <c r="H1078" s="60" t="s">
        <v>491</v>
      </c>
      <c r="I1078" s="60">
        <v>44162</v>
      </c>
      <c r="J1078" s="60">
        <v>4840</v>
      </c>
      <c r="K1078" s="60">
        <v>426</v>
      </c>
      <c r="L1078" s="61">
        <v>8.8016528925619841E-2</v>
      </c>
      <c r="M1078" s="60" t="s">
        <v>491</v>
      </c>
      <c r="N1078" s="64">
        <f t="shared" si="40"/>
        <v>10810.202221337362</v>
      </c>
      <c r="O1078" s="56">
        <v>44210</v>
      </c>
      <c r="P1078" s="56">
        <f t="shared" si="38"/>
        <v>44192</v>
      </c>
      <c r="Q1078" s="56">
        <f t="shared" si="39"/>
        <v>44205</v>
      </c>
    </row>
    <row r="1079" spans="1:17" hidden="1" x14ac:dyDescent="0.35">
      <c r="A1079" s="49" t="s">
        <v>916</v>
      </c>
      <c r="B1079" s="60" t="s">
        <v>458</v>
      </c>
      <c r="C1079" s="58">
        <v>5560.1288200980598</v>
      </c>
      <c r="D1079" s="60">
        <v>181</v>
      </c>
      <c r="E1079" s="60">
        <v>40</v>
      </c>
      <c r="F1079" s="59">
        <v>51.386270886660277</v>
      </c>
      <c r="G1079" s="60" t="s">
        <v>436</v>
      </c>
      <c r="H1079" s="60" t="s">
        <v>491</v>
      </c>
      <c r="I1079" s="60">
        <v>5022</v>
      </c>
      <c r="J1079" s="60">
        <v>467</v>
      </c>
      <c r="K1079" s="60">
        <v>48</v>
      </c>
      <c r="L1079" s="61">
        <v>0.10278372591006424</v>
      </c>
      <c r="M1079" s="60" t="s">
        <v>491</v>
      </c>
      <c r="N1079" s="64">
        <f t="shared" si="40"/>
        <v>8399.0859764246234</v>
      </c>
      <c r="O1079" s="56">
        <v>44210</v>
      </c>
      <c r="P1079" s="56">
        <f t="shared" si="38"/>
        <v>44192</v>
      </c>
      <c r="Q1079" s="56">
        <f t="shared" si="39"/>
        <v>44205</v>
      </c>
    </row>
    <row r="1080" spans="1:17" hidden="1" x14ac:dyDescent="0.35">
      <c r="A1080" s="49" t="s">
        <v>915</v>
      </c>
      <c r="B1080" s="60" t="s">
        <v>470</v>
      </c>
      <c r="C1080" s="58">
        <v>1795.3967800267301</v>
      </c>
      <c r="D1080" s="60">
        <v>43</v>
      </c>
      <c r="E1080" s="60">
        <v>11</v>
      </c>
      <c r="F1080" s="59">
        <v>43.762709973367997</v>
      </c>
      <c r="G1080" s="60" t="s">
        <v>444</v>
      </c>
      <c r="H1080" s="60" t="s">
        <v>491</v>
      </c>
      <c r="I1080" s="60">
        <v>1668</v>
      </c>
      <c r="J1080" s="60">
        <v>209</v>
      </c>
      <c r="K1080" s="60">
        <v>11</v>
      </c>
      <c r="L1080" s="61">
        <v>5.2631578947368418E-2</v>
      </c>
      <c r="M1080" s="60" t="s">
        <v>491</v>
      </c>
      <c r="N1080" s="64">
        <f t="shared" si="40"/>
        <v>11640.880852915887</v>
      </c>
      <c r="O1080" s="56">
        <v>44210</v>
      </c>
      <c r="P1080" s="56">
        <f t="shared" si="38"/>
        <v>44192</v>
      </c>
      <c r="Q1080" s="56">
        <f t="shared" si="39"/>
        <v>44205</v>
      </c>
    </row>
    <row r="1081" spans="1:17" hidden="1" x14ac:dyDescent="0.35">
      <c r="A1081" s="49" t="s">
        <v>914</v>
      </c>
      <c r="B1081" s="60" t="s">
        <v>463</v>
      </c>
      <c r="C1081" s="58">
        <v>14994.700089288801</v>
      </c>
      <c r="D1081" s="60">
        <v>595</v>
      </c>
      <c r="E1081" s="60">
        <v>117</v>
      </c>
      <c r="F1081" s="59">
        <v>55.733978054770397</v>
      </c>
      <c r="G1081" s="60" t="s">
        <v>440</v>
      </c>
      <c r="H1081" s="60" t="s">
        <v>491</v>
      </c>
      <c r="I1081" s="60">
        <v>25196</v>
      </c>
      <c r="J1081" s="60">
        <v>2946</v>
      </c>
      <c r="K1081" s="60">
        <v>124</v>
      </c>
      <c r="L1081" s="61">
        <v>4.2090970807875085E-2</v>
      </c>
      <c r="M1081" s="60" t="s">
        <v>491</v>
      </c>
      <c r="N1081" s="64">
        <f t="shared" si="40"/>
        <v>19646.941802486752</v>
      </c>
      <c r="O1081" s="56">
        <v>44210</v>
      </c>
      <c r="P1081" s="56">
        <f t="shared" si="38"/>
        <v>44192</v>
      </c>
      <c r="Q1081" s="56">
        <f t="shared" si="39"/>
        <v>44205</v>
      </c>
    </row>
    <row r="1082" spans="1:17" hidden="1" x14ac:dyDescent="0.35">
      <c r="A1082" s="49" t="s">
        <v>913</v>
      </c>
      <c r="B1082" s="60" t="s">
        <v>464</v>
      </c>
      <c r="C1082" s="58">
        <v>16054.358189729401</v>
      </c>
      <c r="D1082" s="60">
        <v>502</v>
      </c>
      <c r="E1082" s="60">
        <v>110</v>
      </c>
      <c r="F1082" s="59">
        <v>48.940871782525562</v>
      </c>
      <c r="G1082" s="60" t="s">
        <v>436</v>
      </c>
      <c r="H1082" s="60" t="s">
        <v>491</v>
      </c>
      <c r="I1082" s="60">
        <v>20612</v>
      </c>
      <c r="J1082" s="60">
        <v>1894</v>
      </c>
      <c r="K1082" s="60">
        <v>124</v>
      </c>
      <c r="L1082" s="61">
        <v>6.5469904963041184E-2</v>
      </c>
      <c r="M1082" s="60" t="s">
        <v>472</v>
      </c>
      <c r="N1082" s="64">
        <f t="shared" si="40"/>
        <v>11797.419601685888</v>
      </c>
      <c r="O1082" s="56">
        <v>44210</v>
      </c>
      <c r="P1082" s="56">
        <f t="shared" si="38"/>
        <v>44192</v>
      </c>
      <c r="Q1082" s="56">
        <f t="shared" si="39"/>
        <v>44205</v>
      </c>
    </row>
    <row r="1083" spans="1:17" hidden="1" x14ac:dyDescent="0.35">
      <c r="A1083" s="49" t="s">
        <v>912</v>
      </c>
      <c r="B1083" s="60" t="s">
        <v>461</v>
      </c>
      <c r="C1083" s="58">
        <v>18017.1246620739</v>
      </c>
      <c r="D1083" s="60">
        <v>688</v>
      </c>
      <c r="E1083" s="60">
        <v>109</v>
      </c>
      <c r="F1083" s="59">
        <v>43.212856833383839</v>
      </c>
      <c r="G1083" s="60" t="s">
        <v>436</v>
      </c>
      <c r="H1083" s="60" t="s">
        <v>472</v>
      </c>
      <c r="I1083" s="60">
        <v>14952</v>
      </c>
      <c r="J1083" s="60">
        <v>1274</v>
      </c>
      <c r="K1083" s="60">
        <v>116</v>
      </c>
      <c r="L1083" s="61">
        <v>9.1051805337519623E-2</v>
      </c>
      <c r="M1083" s="60" t="s">
        <v>472</v>
      </c>
      <c r="N1083" s="64">
        <f t="shared" si="40"/>
        <v>7071.0505915617814</v>
      </c>
      <c r="O1083" s="56">
        <v>44210</v>
      </c>
      <c r="P1083" s="56">
        <f t="shared" si="38"/>
        <v>44192</v>
      </c>
      <c r="Q1083" s="56">
        <f t="shared" si="39"/>
        <v>44205</v>
      </c>
    </row>
    <row r="1084" spans="1:17" hidden="1" x14ac:dyDescent="0.35">
      <c r="A1084" s="49" t="s">
        <v>911</v>
      </c>
      <c r="B1084" s="60" t="s">
        <v>463</v>
      </c>
      <c r="C1084" s="58">
        <v>27408.591693709299</v>
      </c>
      <c r="D1084" s="60">
        <v>785</v>
      </c>
      <c r="E1084" s="60">
        <v>158</v>
      </c>
      <c r="F1084" s="59">
        <v>41.175826951752995</v>
      </c>
      <c r="G1084" s="60" t="s">
        <v>440</v>
      </c>
      <c r="H1084" s="60" t="s">
        <v>491</v>
      </c>
      <c r="I1084" s="60">
        <v>41406</v>
      </c>
      <c r="J1084" s="60">
        <v>4605</v>
      </c>
      <c r="K1084" s="60">
        <v>177</v>
      </c>
      <c r="L1084" s="61">
        <v>3.8436482084690554E-2</v>
      </c>
      <c r="M1084" s="60" t="s">
        <v>472</v>
      </c>
      <c r="N1084" s="64">
        <f t="shared" si="40"/>
        <v>16801.30103531339</v>
      </c>
      <c r="O1084" s="56">
        <v>44210</v>
      </c>
      <c r="P1084" s="56">
        <f t="shared" si="38"/>
        <v>44192</v>
      </c>
      <c r="Q1084" s="56">
        <f t="shared" si="39"/>
        <v>44205</v>
      </c>
    </row>
    <row r="1085" spans="1:17" hidden="1" x14ac:dyDescent="0.35">
      <c r="A1085" s="49" t="s">
        <v>910</v>
      </c>
      <c r="B1085" s="60" t="s">
        <v>469</v>
      </c>
      <c r="C1085" s="58">
        <v>6815.0684702353301</v>
      </c>
      <c r="D1085" s="60">
        <v>447</v>
      </c>
      <c r="E1085" s="60">
        <v>108</v>
      </c>
      <c r="F1085" s="59">
        <v>113.19454452992944</v>
      </c>
      <c r="G1085" s="60" t="s">
        <v>436</v>
      </c>
      <c r="H1085" s="60" t="s">
        <v>491</v>
      </c>
      <c r="I1085" s="60">
        <v>7118</v>
      </c>
      <c r="J1085" s="60">
        <v>708</v>
      </c>
      <c r="K1085" s="60">
        <v>117</v>
      </c>
      <c r="L1085" s="61">
        <v>0.1652542372881356</v>
      </c>
      <c r="M1085" s="60" t="s">
        <v>491</v>
      </c>
      <c r="N1085" s="64">
        <f t="shared" si="40"/>
        <v>10388.743753524639</v>
      </c>
      <c r="O1085" s="56">
        <v>44210</v>
      </c>
      <c r="P1085" s="56">
        <f t="shared" si="38"/>
        <v>44192</v>
      </c>
      <c r="Q1085" s="56">
        <f t="shared" si="39"/>
        <v>44205</v>
      </c>
    </row>
    <row r="1086" spans="1:17" hidden="1" x14ac:dyDescent="0.35">
      <c r="A1086" s="49" t="s">
        <v>909</v>
      </c>
      <c r="B1086" s="60" t="s">
        <v>458</v>
      </c>
      <c r="C1086" s="58">
        <v>3227.2105007745699</v>
      </c>
      <c r="D1086" s="60">
        <v>120</v>
      </c>
      <c r="E1086" s="60">
        <v>34</v>
      </c>
      <c r="F1086" s="59">
        <v>75.252960040522353</v>
      </c>
      <c r="G1086" s="60" t="s">
        <v>436</v>
      </c>
      <c r="H1086" s="60" t="s">
        <v>491</v>
      </c>
      <c r="I1086" s="60">
        <v>3793</v>
      </c>
      <c r="J1086" s="60">
        <v>401</v>
      </c>
      <c r="K1086" s="60">
        <v>37</v>
      </c>
      <c r="L1086" s="61">
        <v>9.2269326683291769E-2</v>
      </c>
      <c r="M1086" s="60" t="s">
        <v>491</v>
      </c>
      <c r="N1086" s="64">
        <f t="shared" si="40"/>
        <v>12425.591696102721</v>
      </c>
      <c r="O1086" s="56">
        <v>44210</v>
      </c>
      <c r="P1086" s="56">
        <f t="shared" si="38"/>
        <v>44192</v>
      </c>
      <c r="Q1086" s="56">
        <f t="shared" si="39"/>
        <v>44205</v>
      </c>
    </row>
    <row r="1087" spans="1:17" hidden="1" x14ac:dyDescent="0.35">
      <c r="A1087" s="49" t="s">
        <v>908</v>
      </c>
      <c r="B1087" s="60" t="s">
        <v>466</v>
      </c>
      <c r="C1087" s="58">
        <v>2072.5449926586398</v>
      </c>
      <c r="D1087" s="60">
        <v>32</v>
      </c>
      <c r="E1087" s="60" t="s">
        <v>504</v>
      </c>
      <c r="F1087" s="59">
        <v>10.339255120866195</v>
      </c>
      <c r="G1087" s="60" t="s">
        <v>446</v>
      </c>
      <c r="H1087" s="60" t="s">
        <v>491</v>
      </c>
      <c r="I1087" s="60">
        <v>2476</v>
      </c>
      <c r="J1087" s="60">
        <v>219</v>
      </c>
      <c r="K1087" s="60">
        <v>4</v>
      </c>
      <c r="L1087" s="61">
        <v>1.8264840182648401E-2</v>
      </c>
      <c r="M1087" s="60" t="s">
        <v>472</v>
      </c>
      <c r="N1087" s="64">
        <f t="shared" si="40"/>
        <v>10566.718733525251</v>
      </c>
      <c r="O1087" s="56">
        <v>44210</v>
      </c>
      <c r="P1087" s="56">
        <f t="shared" si="38"/>
        <v>44192</v>
      </c>
      <c r="Q1087" s="56">
        <f t="shared" si="39"/>
        <v>44205</v>
      </c>
    </row>
    <row r="1088" spans="1:17" hidden="1" x14ac:dyDescent="0.35">
      <c r="A1088" s="49" t="s">
        <v>907</v>
      </c>
      <c r="B1088" s="60" t="s">
        <v>467</v>
      </c>
      <c r="C1088" s="58">
        <v>41070.9163256869</v>
      </c>
      <c r="D1088" s="60">
        <v>2342</v>
      </c>
      <c r="E1088" s="60">
        <v>475</v>
      </c>
      <c r="F1088" s="59">
        <v>82.60972596647801</v>
      </c>
      <c r="G1088" s="60" t="s">
        <v>436</v>
      </c>
      <c r="H1088" s="60" t="s">
        <v>491</v>
      </c>
      <c r="I1088" s="60">
        <v>91820</v>
      </c>
      <c r="J1088" s="60">
        <v>7394</v>
      </c>
      <c r="K1088" s="60">
        <v>549</v>
      </c>
      <c r="L1088" s="61">
        <v>7.4249391398431161E-2</v>
      </c>
      <c r="M1088" s="60" t="s">
        <v>491</v>
      </c>
      <c r="N1088" s="64">
        <f t="shared" si="40"/>
        <v>18003.007143465133</v>
      </c>
      <c r="O1088" s="56">
        <v>44210</v>
      </c>
      <c r="P1088" s="56">
        <f t="shared" si="38"/>
        <v>44192</v>
      </c>
      <c r="Q1088" s="56">
        <f t="shared" si="39"/>
        <v>44205</v>
      </c>
    </row>
    <row r="1089" spans="1:17" hidden="1" x14ac:dyDescent="0.35">
      <c r="A1089" s="49" t="s">
        <v>906</v>
      </c>
      <c r="B1089" s="60" t="s">
        <v>463</v>
      </c>
      <c r="C1089" s="58">
        <v>43672.597856087901</v>
      </c>
      <c r="D1089" s="60">
        <v>2574</v>
      </c>
      <c r="E1089" s="60">
        <v>488</v>
      </c>
      <c r="F1089" s="59">
        <v>79.814676864439889</v>
      </c>
      <c r="G1089" s="60" t="s">
        <v>436</v>
      </c>
      <c r="H1089" s="60" t="s">
        <v>491</v>
      </c>
      <c r="I1089" s="60">
        <v>50046</v>
      </c>
      <c r="J1089" s="60">
        <v>5353</v>
      </c>
      <c r="K1089" s="60">
        <v>535</v>
      </c>
      <c r="L1089" s="61">
        <v>9.9943956659816924E-2</v>
      </c>
      <c r="M1089" s="60" t="s">
        <v>472</v>
      </c>
      <c r="N1089" s="64">
        <f t="shared" si="40"/>
        <v>12257.113757325518</v>
      </c>
      <c r="O1089" s="56">
        <v>44210</v>
      </c>
      <c r="P1089" s="56">
        <f t="shared" si="38"/>
        <v>44192</v>
      </c>
      <c r="Q1089" s="56">
        <f t="shared" si="39"/>
        <v>44205</v>
      </c>
    </row>
    <row r="1090" spans="1:17" hidden="1" x14ac:dyDescent="0.35">
      <c r="A1090" s="49" t="s">
        <v>905</v>
      </c>
      <c r="B1090" s="60" t="s">
        <v>458</v>
      </c>
      <c r="C1090" s="58">
        <v>9025.9672012139599</v>
      </c>
      <c r="D1090" s="60">
        <v>367</v>
      </c>
      <c r="E1090" s="60">
        <v>65</v>
      </c>
      <c r="F1090" s="59">
        <v>51.438887815066472</v>
      </c>
      <c r="G1090" s="60" t="s">
        <v>436</v>
      </c>
      <c r="H1090" s="60" t="s">
        <v>491</v>
      </c>
      <c r="I1090" s="60">
        <v>8014</v>
      </c>
      <c r="J1090" s="60">
        <v>705</v>
      </c>
      <c r="K1090" s="60">
        <v>69</v>
      </c>
      <c r="L1090" s="61">
        <v>9.7872340425531917E-2</v>
      </c>
      <c r="M1090" s="60" t="s">
        <v>491</v>
      </c>
      <c r="N1090" s="64">
        <f t="shared" si="40"/>
        <v>7810.7972728416298</v>
      </c>
      <c r="O1090" s="56">
        <v>44210</v>
      </c>
      <c r="P1090" s="56">
        <f t="shared" ref="P1090:P1153" si="41">O1090-18</f>
        <v>44192</v>
      </c>
      <c r="Q1090" s="56">
        <f t="shared" ref="Q1090:Q1153" si="42">O1090-5</f>
        <v>44205</v>
      </c>
    </row>
    <row r="1091" spans="1:17" hidden="1" x14ac:dyDescent="0.35">
      <c r="A1091" s="49" t="s">
        <v>904</v>
      </c>
      <c r="B1091" s="60" t="s">
        <v>465</v>
      </c>
      <c r="C1091" s="58">
        <v>1208.9750880147301</v>
      </c>
      <c r="D1091" s="60">
        <v>32</v>
      </c>
      <c r="E1091" s="60">
        <v>8</v>
      </c>
      <c r="F1091" s="59">
        <v>47.265537321113861</v>
      </c>
      <c r="G1091" s="60" t="s">
        <v>446</v>
      </c>
      <c r="H1091" s="60" t="s">
        <v>491</v>
      </c>
      <c r="I1091" s="60">
        <v>933</v>
      </c>
      <c r="J1091" s="60">
        <v>104</v>
      </c>
      <c r="K1091" s="60">
        <v>8</v>
      </c>
      <c r="L1091" s="61">
        <v>7.6923076923076927E-2</v>
      </c>
      <c r="M1091" s="60" t="s">
        <v>472</v>
      </c>
      <c r="N1091" s="64">
        <f t="shared" si="40"/>
        <v>8602.3277924427221</v>
      </c>
      <c r="O1091" s="56">
        <v>44210</v>
      </c>
      <c r="P1091" s="56">
        <f t="shared" si="41"/>
        <v>44192</v>
      </c>
      <c r="Q1091" s="56">
        <f t="shared" si="42"/>
        <v>44205</v>
      </c>
    </row>
    <row r="1092" spans="1:17" hidden="1" x14ac:dyDescent="0.35">
      <c r="A1092" s="49" t="s">
        <v>903</v>
      </c>
      <c r="B1092" s="60" t="s">
        <v>458</v>
      </c>
      <c r="C1092" s="58">
        <v>5055.24299668805</v>
      </c>
      <c r="D1092" s="60">
        <v>112</v>
      </c>
      <c r="E1092" s="60">
        <v>21</v>
      </c>
      <c r="F1092" s="59">
        <v>29.672164146861526</v>
      </c>
      <c r="G1092" s="60" t="s">
        <v>440</v>
      </c>
      <c r="H1092" s="60" t="s">
        <v>472</v>
      </c>
      <c r="I1092" s="60">
        <v>6619</v>
      </c>
      <c r="J1092" s="60">
        <v>672</v>
      </c>
      <c r="K1092" s="60">
        <v>22</v>
      </c>
      <c r="L1092" s="61">
        <v>3.273809523809524E-2</v>
      </c>
      <c r="M1092" s="60" t="s">
        <v>472</v>
      </c>
      <c r="N1092" s="64">
        <f t="shared" si="40"/>
        <v>13293.129537793966</v>
      </c>
      <c r="O1092" s="56">
        <v>44210</v>
      </c>
      <c r="P1092" s="56">
        <f t="shared" si="41"/>
        <v>44192</v>
      </c>
      <c r="Q1092" s="56">
        <f t="shared" si="42"/>
        <v>44205</v>
      </c>
    </row>
    <row r="1093" spans="1:17" hidden="1" x14ac:dyDescent="0.35">
      <c r="A1093" s="49" t="s">
        <v>902</v>
      </c>
      <c r="B1093" s="60" t="s">
        <v>459</v>
      </c>
      <c r="C1093" s="58">
        <v>692958.26281431701</v>
      </c>
      <c r="D1093" s="60">
        <v>46455</v>
      </c>
      <c r="E1093" s="60">
        <v>7026</v>
      </c>
      <c r="F1093" s="59">
        <v>72.422419904331079</v>
      </c>
      <c r="G1093" s="60" t="s">
        <v>436</v>
      </c>
      <c r="H1093" s="60" t="s">
        <v>491</v>
      </c>
      <c r="I1093" s="60">
        <v>2013633</v>
      </c>
      <c r="J1093" s="60">
        <v>132957</v>
      </c>
      <c r="K1093" s="60">
        <v>7863</v>
      </c>
      <c r="L1093" s="61">
        <v>5.9139421015817144E-2</v>
      </c>
      <c r="M1093" s="60" t="s">
        <v>476</v>
      </c>
      <c r="N1093" s="64">
        <f t="shared" si="40"/>
        <v>19186.86984985512</v>
      </c>
      <c r="O1093" s="56">
        <v>44210</v>
      </c>
      <c r="P1093" s="56">
        <f t="shared" si="41"/>
        <v>44192</v>
      </c>
      <c r="Q1093" s="56">
        <f t="shared" si="42"/>
        <v>44205</v>
      </c>
    </row>
    <row r="1094" spans="1:17" hidden="1" x14ac:dyDescent="0.35">
      <c r="A1094" s="49" t="s">
        <v>901</v>
      </c>
      <c r="B1094" s="60" t="s">
        <v>471</v>
      </c>
      <c r="C1094" s="58">
        <v>21025.5302833235</v>
      </c>
      <c r="D1094" s="60">
        <v>707</v>
      </c>
      <c r="E1094" s="60">
        <v>154</v>
      </c>
      <c r="F1094" s="59">
        <v>52.31734872686993</v>
      </c>
      <c r="G1094" s="60" t="s">
        <v>436</v>
      </c>
      <c r="H1094" s="60" t="s">
        <v>491</v>
      </c>
      <c r="I1094" s="60">
        <v>24128</v>
      </c>
      <c r="J1094" s="60">
        <v>2645</v>
      </c>
      <c r="K1094" s="60">
        <v>163</v>
      </c>
      <c r="L1094" s="61">
        <v>6.1625708884688088E-2</v>
      </c>
      <c r="M1094" s="60" t="s">
        <v>476</v>
      </c>
      <c r="N1094" s="64">
        <f t="shared" si="40"/>
        <v>12579.944307506452</v>
      </c>
      <c r="O1094" s="56">
        <v>44210</v>
      </c>
      <c r="P1094" s="56">
        <f t="shared" si="41"/>
        <v>44192</v>
      </c>
      <c r="Q1094" s="56">
        <f t="shared" si="42"/>
        <v>44205</v>
      </c>
    </row>
    <row r="1095" spans="1:17" hidden="1" x14ac:dyDescent="0.35">
      <c r="A1095" s="49" t="s">
        <v>900</v>
      </c>
      <c r="B1095" s="60" t="s">
        <v>463</v>
      </c>
      <c r="C1095" s="58">
        <v>5073.1152154421097</v>
      </c>
      <c r="D1095" s="60">
        <v>121</v>
      </c>
      <c r="E1095" s="60">
        <v>24</v>
      </c>
      <c r="F1095" s="59">
        <v>33.791578576169165</v>
      </c>
      <c r="G1095" s="60" t="s">
        <v>440</v>
      </c>
      <c r="H1095" s="60" t="s">
        <v>491</v>
      </c>
      <c r="I1095" s="60">
        <v>5405</v>
      </c>
      <c r="J1095" s="60">
        <v>522</v>
      </c>
      <c r="K1095" s="60">
        <v>25</v>
      </c>
      <c r="L1095" s="61">
        <v>4.7892720306513412E-2</v>
      </c>
      <c r="M1095" s="60" t="s">
        <v>476</v>
      </c>
      <c r="N1095" s="64">
        <f t="shared" si="40"/>
        <v>10289.535676443513</v>
      </c>
      <c r="O1095" s="56">
        <v>44210</v>
      </c>
      <c r="P1095" s="56">
        <f t="shared" si="41"/>
        <v>44192</v>
      </c>
      <c r="Q1095" s="56">
        <f t="shared" si="42"/>
        <v>44205</v>
      </c>
    </row>
    <row r="1096" spans="1:17" hidden="1" x14ac:dyDescent="0.35">
      <c r="A1096" s="49" t="s">
        <v>899</v>
      </c>
      <c r="B1096" s="60" t="s">
        <v>467</v>
      </c>
      <c r="C1096" s="58">
        <v>7640.4843218528404</v>
      </c>
      <c r="D1096" s="60">
        <v>341</v>
      </c>
      <c r="E1096" s="60">
        <v>72</v>
      </c>
      <c r="F1096" s="59">
        <v>67.310617052741819</v>
      </c>
      <c r="G1096" s="60" t="s">
        <v>436</v>
      </c>
      <c r="H1096" s="60" t="s">
        <v>491</v>
      </c>
      <c r="I1096" s="60">
        <v>10514</v>
      </c>
      <c r="J1096" s="60">
        <v>996</v>
      </c>
      <c r="K1096" s="60">
        <v>79</v>
      </c>
      <c r="L1096" s="61">
        <v>7.9317269076305222E-2</v>
      </c>
      <c r="M1096" s="60" t="s">
        <v>491</v>
      </c>
      <c r="N1096" s="64">
        <f t="shared" si="40"/>
        <v>13035.822835880997</v>
      </c>
      <c r="O1096" s="56">
        <v>44210</v>
      </c>
      <c r="P1096" s="56">
        <f t="shared" si="41"/>
        <v>44192</v>
      </c>
      <c r="Q1096" s="56">
        <f t="shared" si="42"/>
        <v>44205</v>
      </c>
    </row>
    <row r="1097" spans="1:17" hidden="1" x14ac:dyDescent="0.35">
      <c r="A1097" s="49" t="s">
        <v>898</v>
      </c>
      <c r="B1097" s="60" t="s">
        <v>458</v>
      </c>
      <c r="C1097" s="58">
        <v>4489.38887213825</v>
      </c>
      <c r="D1097" s="60">
        <v>194</v>
      </c>
      <c r="E1097" s="60">
        <v>42</v>
      </c>
      <c r="F1097" s="59">
        <v>66.824240123603531</v>
      </c>
      <c r="G1097" s="60" t="s">
        <v>436</v>
      </c>
      <c r="H1097" s="60" t="s">
        <v>491</v>
      </c>
      <c r="I1097" s="60">
        <v>5800</v>
      </c>
      <c r="J1097" s="60">
        <v>586</v>
      </c>
      <c r="K1097" s="60">
        <v>44</v>
      </c>
      <c r="L1097" s="61">
        <v>7.5085324232081918E-2</v>
      </c>
      <c r="M1097" s="60" t="s">
        <v>476</v>
      </c>
      <c r="N1097" s="64">
        <f t="shared" si="40"/>
        <v>13053.001570810555</v>
      </c>
      <c r="O1097" s="56">
        <v>44210</v>
      </c>
      <c r="P1097" s="56">
        <f t="shared" si="41"/>
        <v>44192</v>
      </c>
      <c r="Q1097" s="56">
        <f t="shared" si="42"/>
        <v>44205</v>
      </c>
    </row>
    <row r="1098" spans="1:17" hidden="1" x14ac:dyDescent="0.35">
      <c r="A1098" s="49" t="s">
        <v>897</v>
      </c>
      <c r="B1098" s="60" t="s">
        <v>461</v>
      </c>
      <c r="C1098" s="58">
        <v>39657.353717883198</v>
      </c>
      <c r="D1098" s="60">
        <v>2664</v>
      </c>
      <c r="E1098" s="60">
        <v>534</v>
      </c>
      <c r="F1098" s="59">
        <v>96.181044792348061</v>
      </c>
      <c r="G1098" s="60" t="s">
        <v>436</v>
      </c>
      <c r="H1098" s="60" t="s">
        <v>491</v>
      </c>
      <c r="I1098" s="60">
        <v>58036</v>
      </c>
      <c r="J1098" s="60">
        <v>7171</v>
      </c>
      <c r="K1098" s="60">
        <v>596</v>
      </c>
      <c r="L1098" s="61">
        <v>8.3112536605773252E-2</v>
      </c>
      <c r="M1098" s="60" t="s">
        <v>491</v>
      </c>
      <c r="N1098" s="64">
        <f t="shared" si="40"/>
        <v>18082.396649593615</v>
      </c>
      <c r="O1098" s="56">
        <v>44210</v>
      </c>
      <c r="P1098" s="56">
        <f t="shared" si="41"/>
        <v>44192</v>
      </c>
      <c r="Q1098" s="56">
        <f t="shared" si="42"/>
        <v>44205</v>
      </c>
    </row>
    <row r="1099" spans="1:17" hidden="1" x14ac:dyDescent="0.35">
      <c r="A1099" s="49" t="s">
        <v>896</v>
      </c>
      <c r="B1099" s="60" t="s">
        <v>471</v>
      </c>
      <c r="C1099" s="58">
        <v>9926.4673993127308</v>
      </c>
      <c r="D1099" s="60">
        <v>234</v>
      </c>
      <c r="E1099" s="60">
        <v>39</v>
      </c>
      <c r="F1099" s="59">
        <v>28.063501079015861</v>
      </c>
      <c r="G1099" s="60" t="s">
        <v>436</v>
      </c>
      <c r="H1099" s="60" t="s">
        <v>491</v>
      </c>
      <c r="I1099" s="60">
        <v>10395</v>
      </c>
      <c r="J1099" s="60">
        <v>1470</v>
      </c>
      <c r="K1099" s="60">
        <v>45</v>
      </c>
      <c r="L1099" s="61">
        <v>3.0612244897959183E-2</v>
      </c>
      <c r="M1099" s="60" t="s">
        <v>491</v>
      </c>
      <c r="N1099" s="64">
        <f t="shared" si="40"/>
        <v>14808.893646311446</v>
      </c>
      <c r="O1099" s="56">
        <v>44210</v>
      </c>
      <c r="P1099" s="56">
        <f t="shared" si="41"/>
        <v>44192</v>
      </c>
      <c r="Q1099" s="56">
        <f t="shared" si="42"/>
        <v>44205</v>
      </c>
    </row>
    <row r="1100" spans="1:17" hidden="1" x14ac:dyDescent="0.35">
      <c r="A1100" s="49" t="s">
        <v>895</v>
      </c>
      <c r="B1100" s="60" t="s">
        <v>460</v>
      </c>
      <c r="C1100" s="58">
        <v>28615.425420800198</v>
      </c>
      <c r="D1100" s="60">
        <v>1683</v>
      </c>
      <c r="E1100" s="60">
        <v>389</v>
      </c>
      <c r="F1100" s="59">
        <v>97.100475974462341</v>
      </c>
      <c r="G1100" s="60" t="s">
        <v>436</v>
      </c>
      <c r="H1100" s="60" t="s">
        <v>491</v>
      </c>
      <c r="I1100" s="60">
        <v>42004</v>
      </c>
      <c r="J1100" s="60">
        <v>3081</v>
      </c>
      <c r="K1100" s="60">
        <v>433</v>
      </c>
      <c r="L1100" s="61">
        <v>0.14053878610840637</v>
      </c>
      <c r="M1100" s="60" t="s">
        <v>491</v>
      </c>
      <c r="N1100" s="64">
        <f t="shared" si="40"/>
        <v>10766.920130289096</v>
      </c>
      <c r="O1100" s="56">
        <v>44210</v>
      </c>
      <c r="P1100" s="56">
        <f t="shared" si="41"/>
        <v>44192</v>
      </c>
      <c r="Q1100" s="56">
        <f t="shared" si="42"/>
        <v>44205</v>
      </c>
    </row>
    <row r="1101" spans="1:17" hidden="1" x14ac:dyDescent="0.35">
      <c r="A1101" s="49" t="s">
        <v>894</v>
      </c>
      <c r="B1101" s="60" t="s">
        <v>465</v>
      </c>
      <c r="C1101" s="58">
        <v>3727.2357787096198</v>
      </c>
      <c r="D1101" s="60">
        <v>121</v>
      </c>
      <c r="E1101" s="60">
        <v>41</v>
      </c>
      <c r="F1101" s="59">
        <v>78.572207460009651</v>
      </c>
      <c r="G1101" s="60" t="s">
        <v>436</v>
      </c>
      <c r="H1101" s="60" t="s">
        <v>491</v>
      </c>
      <c r="I1101" s="60">
        <v>3386</v>
      </c>
      <c r="J1101" s="60">
        <v>398</v>
      </c>
      <c r="K1101" s="60">
        <v>44</v>
      </c>
      <c r="L1101" s="61">
        <v>0.11055276381909548</v>
      </c>
      <c r="M1101" s="60" t="s">
        <v>491</v>
      </c>
      <c r="N1101" s="64">
        <f t="shared" si="40"/>
        <v>10678.154633345701</v>
      </c>
      <c r="O1101" s="56">
        <v>44210</v>
      </c>
      <c r="P1101" s="56">
        <f t="shared" si="41"/>
        <v>44192</v>
      </c>
      <c r="Q1101" s="56">
        <f t="shared" si="42"/>
        <v>44205</v>
      </c>
    </row>
    <row r="1102" spans="1:17" hidden="1" x14ac:dyDescent="0.35">
      <c r="A1102" s="49" t="s">
        <v>893</v>
      </c>
      <c r="B1102" s="60" t="s">
        <v>460</v>
      </c>
      <c r="C1102" s="58">
        <v>99226.362872711004</v>
      </c>
      <c r="D1102" s="60">
        <v>9721</v>
      </c>
      <c r="E1102" s="60">
        <v>1226</v>
      </c>
      <c r="F1102" s="59">
        <v>88.254195796500625</v>
      </c>
      <c r="G1102" s="60" t="s">
        <v>436</v>
      </c>
      <c r="H1102" s="60" t="s">
        <v>491</v>
      </c>
      <c r="I1102" s="60">
        <v>128354</v>
      </c>
      <c r="J1102" s="60">
        <v>11792</v>
      </c>
      <c r="K1102" s="60">
        <v>1358</v>
      </c>
      <c r="L1102" s="61">
        <v>0.11516282225237449</v>
      </c>
      <c r="M1102" s="60" t="s">
        <v>472</v>
      </c>
      <c r="N1102" s="64">
        <f t="shared" si="40"/>
        <v>11883.938560891269</v>
      </c>
      <c r="O1102" s="56">
        <v>44210</v>
      </c>
      <c r="P1102" s="56">
        <f t="shared" si="41"/>
        <v>44192</v>
      </c>
      <c r="Q1102" s="56">
        <f t="shared" si="42"/>
        <v>44205</v>
      </c>
    </row>
    <row r="1103" spans="1:17" hidden="1" x14ac:dyDescent="0.35">
      <c r="A1103" s="49" t="s">
        <v>892</v>
      </c>
      <c r="B1103" s="60" t="s">
        <v>458</v>
      </c>
      <c r="C1103" s="58">
        <v>3688.3663500984599</v>
      </c>
      <c r="D1103" s="60">
        <v>144</v>
      </c>
      <c r="E1103" s="60">
        <v>33</v>
      </c>
      <c r="F1103" s="59">
        <v>63.907503577564462</v>
      </c>
      <c r="G1103" s="60" t="s">
        <v>436</v>
      </c>
      <c r="H1103" s="60" t="s">
        <v>491</v>
      </c>
      <c r="I1103" s="60">
        <v>3383</v>
      </c>
      <c r="J1103" s="60">
        <v>380</v>
      </c>
      <c r="K1103" s="60">
        <v>39</v>
      </c>
      <c r="L1103" s="61">
        <v>0.10263157894736842</v>
      </c>
      <c r="M1103" s="60" t="s">
        <v>491</v>
      </c>
      <c r="N1103" s="64">
        <f t="shared" si="40"/>
        <v>10302.664213110393</v>
      </c>
      <c r="O1103" s="56">
        <v>44210</v>
      </c>
      <c r="P1103" s="56">
        <f t="shared" si="41"/>
        <v>44192</v>
      </c>
      <c r="Q1103" s="56">
        <f t="shared" si="42"/>
        <v>44205</v>
      </c>
    </row>
    <row r="1104" spans="1:17" hidden="1" x14ac:dyDescent="0.35">
      <c r="A1104" s="49" t="s">
        <v>891</v>
      </c>
      <c r="B1104" s="60" t="s">
        <v>461</v>
      </c>
      <c r="C1104" s="58">
        <v>64727.380689706901</v>
      </c>
      <c r="D1104" s="60">
        <v>1438</v>
      </c>
      <c r="E1104" s="60">
        <v>247</v>
      </c>
      <c r="F1104" s="59">
        <v>27.257177650111139</v>
      </c>
      <c r="G1104" s="60" t="s">
        <v>440</v>
      </c>
      <c r="H1104" s="60" t="s">
        <v>491</v>
      </c>
      <c r="I1104" s="60">
        <v>125443</v>
      </c>
      <c r="J1104" s="60">
        <v>10714</v>
      </c>
      <c r="K1104" s="60">
        <v>299</v>
      </c>
      <c r="L1104" s="61">
        <v>2.7907410864289713E-2</v>
      </c>
      <c r="M1104" s="60" t="s">
        <v>472</v>
      </c>
      <c r="N1104" s="64">
        <f t="shared" si="40"/>
        <v>16552.500480996237</v>
      </c>
      <c r="O1104" s="56">
        <v>44210</v>
      </c>
      <c r="P1104" s="56">
        <f t="shared" si="41"/>
        <v>44192</v>
      </c>
      <c r="Q1104" s="56">
        <f t="shared" si="42"/>
        <v>44205</v>
      </c>
    </row>
    <row r="1105" spans="1:17" hidden="1" x14ac:dyDescent="0.35">
      <c r="A1105" s="49" t="s">
        <v>890</v>
      </c>
      <c r="B1105" s="60" t="s">
        <v>466</v>
      </c>
      <c r="C1105" s="58">
        <v>1838.08536362777</v>
      </c>
      <c r="D1105" s="60">
        <v>29</v>
      </c>
      <c r="E1105" s="60" t="s">
        <v>504</v>
      </c>
      <c r="F1105" s="59">
        <v>15.544124955675652</v>
      </c>
      <c r="G1105" s="60" t="s">
        <v>446</v>
      </c>
      <c r="H1105" s="60" t="s">
        <v>491</v>
      </c>
      <c r="I1105" s="60">
        <v>277</v>
      </c>
      <c r="J1105" s="60">
        <v>25</v>
      </c>
      <c r="K1105" s="60">
        <v>4</v>
      </c>
      <c r="L1105" s="61">
        <v>0.16</v>
      </c>
      <c r="M1105" s="60" t="s">
        <v>491</v>
      </c>
      <c r="N1105" s="64">
        <f t="shared" si="40"/>
        <v>1360.1109336216193</v>
      </c>
      <c r="O1105" s="56">
        <v>44210</v>
      </c>
      <c r="P1105" s="56">
        <f t="shared" si="41"/>
        <v>44192</v>
      </c>
      <c r="Q1105" s="56">
        <f t="shared" si="42"/>
        <v>44205</v>
      </c>
    </row>
    <row r="1106" spans="1:17" hidden="1" x14ac:dyDescent="0.35">
      <c r="A1106" s="49" t="s">
        <v>889</v>
      </c>
      <c r="B1106" s="60" t="s">
        <v>463</v>
      </c>
      <c r="C1106" s="58">
        <v>27818.816168915801</v>
      </c>
      <c r="D1106" s="60">
        <v>1261</v>
      </c>
      <c r="E1106" s="60">
        <v>260</v>
      </c>
      <c r="F1106" s="59">
        <v>66.758515023295345</v>
      </c>
      <c r="G1106" s="60" t="s">
        <v>436</v>
      </c>
      <c r="H1106" s="60" t="s">
        <v>491</v>
      </c>
      <c r="I1106" s="60">
        <v>31354</v>
      </c>
      <c r="J1106" s="60">
        <v>3767</v>
      </c>
      <c r="K1106" s="60">
        <v>282</v>
      </c>
      <c r="L1106" s="61">
        <v>7.4860631802495359E-2</v>
      </c>
      <c r="M1106" s="60" t="s">
        <v>472</v>
      </c>
      <c r="N1106" s="64">
        <f t="shared" si="40"/>
        <v>13541.194481917501</v>
      </c>
      <c r="O1106" s="56">
        <v>44210</v>
      </c>
      <c r="P1106" s="56">
        <f t="shared" si="41"/>
        <v>44192</v>
      </c>
      <c r="Q1106" s="56">
        <f t="shared" si="42"/>
        <v>44205</v>
      </c>
    </row>
    <row r="1107" spans="1:17" hidden="1" x14ac:dyDescent="0.35">
      <c r="A1107" s="49" t="s">
        <v>888</v>
      </c>
      <c r="B1107" s="60" t="s">
        <v>463</v>
      </c>
      <c r="C1107" s="58">
        <v>111989.024087531</v>
      </c>
      <c r="D1107" s="60">
        <v>3346</v>
      </c>
      <c r="E1107" s="60">
        <v>515</v>
      </c>
      <c r="F1107" s="59">
        <v>32.847606794896656</v>
      </c>
      <c r="G1107" s="60" t="s">
        <v>440</v>
      </c>
      <c r="H1107" s="60" t="s">
        <v>491</v>
      </c>
      <c r="I1107" s="60">
        <v>473510</v>
      </c>
      <c r="J1107" s="60">
        <v>34269</v>
      </c>
      <c r="K1107" s="60">
        <v>619</v>
      </c>
      <c r="L1107" s="61">
        <v>1.8062972365694943E-2</v>
      </c>
      <c r="M1107" s="60" t="s">
        <v>476</v>
      </c>
      <c r="N1107" s="64">
        <f t="shared" si="40"/>
        <v>30600.320236039592</v>
      </c>
      <c r="O1107" s="56">
        <v>44210</v>
      </c>
      <c r="P1107" s="56">
        <f t="shared" si="41"/>
        <v>44192</v>
      </c>
      <c r="Q1107" s="56">
        <f t="shared" si="42"/>
        <v>44205</v>
      </c>
    </row>
    <row r="1108" spans="1:17" hidden="1" x14ac:dyDescent="0.35">
      <c r="A1108" s="49" t="s">
        <v>887</v>
      </c>
      <c r="B1108" s="60" t="s">
        <v>461</v>
      </c>
      <c r="C1108" s="58">
        <v>23172.8895591976</v>
      </c>
      <c r="D1108" s="60">
        <v>1117</v>
      </c>
      <c r="E1108" s="60">
        <v>261</v>
      </c>
      <c r="F1108" s="59">
        <v>80.451154333739822</v>
      </c>
      <c r="G1108" s="60" t="s">
        <v>436</v>
      </c>
      <c r="H1108" s="60" t="s">
        <v>491</v>
      </c>
      <c r="I1108" s="60">
        <v>34830</v>
      </c>
      <c r="J1108" s="60">
        <v>3688</v>
      </c>
      <c r="K1108" s="60">
        <v>274</v>
      </c>
      <c r="L1108" s="61">
        <v>7.4295010845986983E-2</v>
      </c>
      <c r="M1108" s="60" t="s">
        <v>491</v>
      </c>
      <c r="N1108" s="64">
        <f t="shared" si="40"/>
        <v>15915.149427431626</v>
      </c>
      <c r="O1108" s="56">
        <v>44210</v>
      </c>
      <c r="P1108" s="56">
        <f t="shared" si="41"/>
        <v>44192</v>
      </c>
      <c r="Q1108" s="56">
        <f t="shared" si="42"/>
        <v>44205</v>
      </c>
    </row>
    <row r="1109" spans="1:17" hidden="1" x14ac:dyDescent="0.35">
      <c r="A1109" s="49" t="s">
        <v>886</v>
      </c>
      <c r="B1109" s="60" t="s">
        <v>463</v>
      </c>
      <c r="C1109" s="58">
        <v>4723.0019559667198</v>
      </c>
      <c r="D1109" s="60">
        <v>111</v>
      </c>
      <c r="E1109" s="60">
        <v>20</v>
      </c>
      <c r="F1109" s="59">
        <v>30.247106435487886</v>
      </c>
      <c r="G1109" s="60" t="s">
        <v>440</v>
      </c>
      <c r="H1109" s="60" t="s">
        <v>472</v>
      </c>
      <c r="I1109" s="60">
        <v>5592</v>
      </c>
      <c r="J1109" s="60">
        <v>624</v>
      </c>
      <c r="K1109" s="60">
        <v>22</v>
      </c>
      <c r="L1109" s="61">
        <v>3.5256410256410256E-2</v>
      </c>
      <c r="M1109" s="60" t="s">
        <v>472</v>
      </c>
      <c r="N1109" s="64">
        <f t="shared" si="40"/>
        <v>13211.936091021109</v>
      </c>
      <c r="O1109" s="56">
        <v>44210</v>
      </c>
      <c r="P1109" s="56">
        <f t="shared" si="41"/>
        <v>44192</v>
      </c>
      <c r="Q1109" s="56">
        <f t="shared" si="42"/>
        <v>44205</v>
      </c>
    </row>
    <row r="1110" spans="1:17" hidden="1" x14ac:dyDescent="0.35">
      <c r="A1110" s="49" t="s">
        <v>885</v>
      </c>
      <c r="B1110" s="60" t="s">
        <v>460</v>
      </c>
      <c r="C1110" s="58">
        <v>12248.3187771581</v>
      </c>
      <c r="D1110" s="60">
        <v>399</v>
      </c>
      <c r="E1110" s="60">
        <v>102</v>
      </c>
      <c r="F1110" s="59">
        <v>59.483382317754675</v>
      </c>
      <c r="G1110" s="60" t="s">
        <v>436</v>
      </c>
      <c r="H1110" s="60" t="s">
        <v>491</v>
      </c>
      <c r="I1110" s="60">
        <v>9584</v>
      </c>
      <c r="J1110" s="60">
        <v>1021</v>
      </c>
      <c r="K1110" s="60">
        <v>108</v>
      </c>
      <c r="L1110" s="61">
        <v>0.10577864838393732</v>
      </c>
      <c r="M1110" s="60" t="s">
        <v>472</v>
      </c>
      <c r="N1110" s="64">
        <f t="shared" si="40"/>
        <v>8335.8379102939725</v>
      </c>
      <c r="O1110" s="56">
        <v>44210</v>
      </c>
      <c r="P1110" s="56">
        <f t="shared" si="41"/>
        <v>44192</v>
      </c>
      <c r="Q1110" s="56">
        <f t="shared" si="42"/>
        <v>44205</v>
      </c>
    </row>
    <row r="1111" spans="1:17" hidden="1" x14ac:dyDescent="0.35">
      <c r="A1111" s="49" t="s">
        <v>884</v>
      </c>
      <c r="B1111" s="60" t="s">
        <v>466</v>
      </c>
      <c r="C1111" s="58">
        <v>1174.1958259012499</v>
      </c>
      <c r="D1111" s="60">
        <v>8</v>
      </c>
      <c r="E1111" s="60" t="s">
        <v>504</v>
      </c>
      <c r="F1111" s="59">
        <v>18.249572137700287</v>
      </c>
      <c r="G1111" s="60" t="s">
        <v>446</v>
      </c>
      <c r="H1111" s="60" t="s">
        <v>491</v>
      </c>
      <c r="I1111" s="60">
        <v>1223</v>
      </c>
      <c r="J1111" s="60">
        <v>112</v>
      </c>
      <c r="K1111" s="60">
        <v>3</v>
      </c>
      <c r="L1111" s="61">
        <v>2.6785714285714284E-2</v>
      </c>
      <c r="M1111" s="60" t="s">
        <v>491</v>
      </c>
      <c r="N1111" s="64">
        <f t="shared" si="40"/>
        <v>9538.4430373046835</v>
      </c>
      <c r="O1111" s="56">
        <v>44210</v>
      </c>
      <c r="P1111" s="56">
        <f t="shared" si="41"/>
        <v>44192</v>
      </c>
      <c r="Q1111" s="56">
        <f t="shared" si="42"/>
        <v>44205</v>
      </c>
    </row>
    <row r="1112" spans="1:17" hidden="1" x14ac:dyDescent="0.35">
      <c r="A1112" s="49" t="s">
        <v>883</v>
      </c>
      <c r="B1112" s="60" t="s">
        <v>458</v>
      </c>
      <c r="C1112" s="58">
        <v>14163.6711170745</v>
      </c>
      <c r="D1112" s="60">
        <v>637</v>
      </c>
      <c r="E1112" s="60">
        <v>146</v>
      </c>
      <c r="F1112" s="59">
        <v>73.629014274411119</v>
      </c>
      <c r="G1112" s="60" t="s">
        <v>436</v>
      </c>
      <c r="H1112" s="60" t="s">
        <v>491</v>
      </c>
      <c r="I1112" s="60">
        <v>17847</v>
      </c>
      <c r="J1112" s="60">
        <v>1950</v>
      </c>
      <c r="K1112" s="60">
        <v>160</v>
      </c>
      <c r="L1112" s="61">
        <v>8.2051282051282051E-2</v>
      </c>
      <c r="M1112" s="60" t="s">
        <v>472</v>
      </c>
      <c r="N1112" s="64">
        <f t="shared" si="40"/>
        <v>13767.617052680984</v>
      </c>
      <c r="O1112" s="56">
        <v>44210</v>
      </c>
      <c r="P1112" s="56">
        <f t="shared" si="41"/>
        <v>44192</v>
      </c>
      <c r="Q1112" s="56">
        <f t="shared" si="42"/>
        <v>44205</v>
      </c>
    </row>
    <row r="1113" spans="1:17" hidden="1" x14ac:dyDescent="0.35">
      <c r="A1113" s="49" t="s">
        <v>882</v>
      </c>
      <c r="B1113" s="60" t="s">
        <v>471</v>
      </c>
      <c r="C1113" s="58">
        <v>5829.5344790318404</v>
      </c>
      <c r="D1113" s="60">
        <v>138</v>
      </c>
      <c r="E1113" s="60">
        <v>38</v>
      </c>
      <c r="F1113" s="59">
        <v>46.560934222941562</v>
      </c>
      <c r="G1113" s="60" t="s">
        <v>436</v>
      </c>
      <c r="H1113" s="60" t="s">
        <v>491</v>
      </c>
      <c r="I1113" s="60">
        <v>5746</v>
      </c>
      <c r="J1113" s="60">
        <v>599</v>
      </c>
      <c r="K1113" s="60">
        <v>49</v>
      </c>
      <c r="L1113" s="61">
        <v>8.1803005008347252E-2</v>
      </c>
      <c r="M1113" s="60" t="s">
        <v>491</v>
      </c>
      <c r="N1113" s="64">
        <f t="shared" si="40"/>
        <v>10275.263010357578</v>
      </c>
      <c r="O1113" s="56">
        <v>44210</v>
      </c>
      <c r="P1113" s="56">
        <f t="shared" si="41"/>
        <v>44192</v>
      </c>
      <c r="Q1113" s="56">
        <f t="shared" si="42"/>
        <v>44205</v>
      </c>
    </row>
    <row r="1114" spans="1:17" hidden="1" x14ac:dyDescent="0.35">
      <c r="A1114" s="49" t="s">
        <v>881</v>
      </c>
      <c r="B1114" s="60" t="s">
        <v>463</v>
      </c>
      <c r="C1114" s="58">
        <v>35973.240681719501</v>
      </c>
      <c r="D1114" s="60">
        <v>1866</v>
      </c>
      <c r="E1114" s="60">
        <v>308</v>
      </c>
      <c r="F1114" s="59">
        <v>61.156569669798266</v>
      </c>
      <c r="G1114" s="60" t="s">
        <v>436</v>
      </c>
      <c r="H1114" s="60" t="s">
        <v>491</v>
      </c>
      <c r="I1114" s="60">
        <v>43217</v>
      </c>
      <c r="J1114" s="60">
        <v>4036</v>
      </c>
      <c r="K1114" s="60">
        <v>334</v>
      </c>
      <c r="L1114" s="61">
        <v>8.275520317145689E-2</v>
      </c>
      <c r="M1114" s="60" t="s">
        <v>476</v>
      </c>
      <c r="N1114" s="64">
        <f t="shared" si="40"/>
        <v>11219.450690332082</v>
      </c>
      <c r="O1114" s="56">
        <v>44210</v>
      </c>
      <c r="P1114" s="56">
        <f t="shared" si="41"/>
        <v>44192</v>
      </c>
      <c r="Q1114" s="56">
        <f t="shared" si="42"/>
        <v>44205</v>
      </c>
    </row>
    <row r="1115" spans="1:17" hidden="1" x14ac:dyDescent="0.35">
      <c r="A1115" s="49" t="s">
        <v>880</v>
      </c>
      <c r="B1115" s="60" t="s">
        <v>459</v>
      </c>
      <c r="C1115" s="58">
        <v>36918.336746757697</v>
      </c>
      <c r="D1115" s="60">
        <v>6914</v>
      </c>
      <c r="E1115" s="60">
        <v>747</v>
      </c>
      <c r="F1115" s="59">
        <v>144.52748297721965</v>
      </c>
      <c r="G1115" s="60" t="s">
        <v>436</v>
      </c>
      <c r="H1115" s="60" t="s">
        <v>491</v>
      </c>
      <c r="I1115" s="60">
        <v>82477</v>
      </c>
      <c r="J1115" s="60">
        <v>8338</v>
      </c>
      <c r="K1115" s="60">
        <v>884</v>
      </c>
      <c r="L1115" s="61">
        <v>0.10602062844806909</v>
      </c>
      <c r="M1115" s="60" t="s">
        <v>472</v>
      </c>
      <c r="N1115" s="64">
        <f t="shared" si="40"/>
        <v>22584.982788349134</v>
      </c>
      <c r="O1115" s="56">
        <v>44210</v>
      </c>
      <c r="P1115" s="56">
        <f t="shared" si="41"/>
        <v>44192</v>
      </c>
      <c r="Q1115" s="56">
        <f t="shared" si="42"/>
        <v>44205</v>
      </c>
    </row>
    <row r="1116" spans="1:17" hidden="1" x14ac:dyDescent="0.35">
      <c r="A1116" s="49" t="s">
        <v>879</v>
      </c>
      <c r="B1116" s="60" t="s">
        <v>470</v>
      </c>
      <c r="C1116" s="58">
        <v>2936.1193472292898</v>
      </c>
      <c r="D1116" s="60">
        <v>72</v>
      </c>
      <c r="E1116" s="60">
        <v>34</v>
      </c>
      <c r="F1116" s="59">
        <v>82.713648233106866</v>
      </c>
      <c r="G1116" s="60" t="s">
        <v>436</v>
      </c>
      <c r="H1116" s="60" t="s">
        <v>491</v>
      </c>
      <c r="I1116" s="60">
        <v>3130</v>
      </c>
      <c r="J1116" s="60">
        <v>393</v>
      </c>
      <c r="K1116" s="60">
        <v>39</v>
      </c>
      <c r="L1116" s="61">
        <v>9.9236641221374045E-2</v>
      </c>
      <c r="M1116" s="60" t="s">
        <v>476</v>
      </c>
      <c r="N1116" s="64">
        <f t="shared" si="40"/>
        <v>13385.014487604529</v>
      </c>
      <c r="O1116" s="56">
        <v>44210</v>
      </c>
      <c r="P1116" s="56">
        <f t="shared" si="41"/>
        <v>44192</v>
      </c>
      <c r="Q1116" s="56">
        <f t="shared" si="42"/>
        <v>44205</v>
      </c>
    </row>
    <row r="1117" spans="1:17" hidden="1" x14ac:dyDescent="0.35">
      <c r="A1117" s="49" t="s">
        <v>878</v>
      </c>
      <c r="B1117" s="60" t="s">
        <v>465</v>
      </c>
      <c r="C1117" s="58">
        <v>1357.7287896405801</v>
      </c>
      <c r="D1117" s="60">
        <v>32</v>
      </c>
      <c r="E1117" s="60">
        <v>17</v>
      </c>
      <c r="F1117" s="59">
        <v>89.435071536426776</v>
      </c>
      <c r="G1117" s="60" t="s">
        <v>440</v>
      </c>
      <c r="H1117" s="60" t="s">
        <v>491</v>
      </c>
      <c r="I1117" s="60">
        <v>899</v>
      </c>
      <c r="J1117" s="60">
        <v>107</v>
      </c>
      <c r="K1117" s="60">
        <v>17</v>
      </c>
      <c r="L1117" s="61">
        <v>0.15887850467289719</v>
      </c>
      <c r="M1117" s="60" t="s">
        <v>491</v>
      </c>
      <c r="N1117" s="64">
        <f t="shared" si="40"/>
        <v>7880.8080683274893</v>
      </c>
      <c r="O1117" s="56">
        <v>44210</v>
      </c>
      <c r="P1117" s="56">
        <f t="shared" si="41"/>
        <v>44192</v>
      </c>
      <c r="Q1117" s="56">
        <f t="shared" si="42"/>
        <v>44205</v>
      </c>
    </row>
    <row r="1118" spans="1:17" hidden="1" x14ac:dyDescent="0.35">
      <c r="A1118" s="49" t="s">
        <v>877</v>
      </c>
      <c r="B1118" s="60" t="s">
        <v>464</v>
      </c>
      <c r="C1118" s="58">
        <v>1223.64361651632</v>
      </c>
      <c r="D1118" s="60">
        <v>20</v>
      </c>
      <c r="E1118" s="60" t="s">
        <v>504</v>
      </c>
      <c r="F1118" s="59">
        <v>23.349468902367711</v>
      </c>
      <c r="G1118" s="60" t="s">
        <v>446</v>
      </c>
      <c r="H1118" s="60" t="s">
        <v>491</v>
      </c>
      <c r="I1118" s="60">
        <v>975</v>
      </c>
      <c r="J1118" s="60">
        <v>103</v>
      </c>
      <c r="K1118" s="60">
        <v>4</v>
      </c>
      <c r="L1118" s="61">
        <v>3.8834951456310676E-2</v>
      </c>
      <c r="M1118" s="60" t="s">
        <v>491</v>
      </c>
      <c r="N1118" s="64">
        <f t="shared" si="40"/>
        <v>8417.4835393035592</v>
      </c>
      <c r="O1118" s="56">
        <v>44210</v>
      </c>
      <c r="P1118" s="56">
        <f t="shared" si="41"/>
        <v>44192</v>
      </c>
      <c r="Q1118" s="56">
        <f t="shared" si="42"/>
        <v>44205</v>
      </c>
    </row>
    <row r="1119" spans="1:17" hidden="1" x14ac:dyDescent="0.35">
      <c r="A1119" s="49" t="s">
        <v>876</v>
      </c>
      <c r="B1119" s="60" t="s">
        <v>465</v>
      </c>
      <c r="C1119" s="58">
        <v>56710.292083490698</v>
      </c>
      <c r="D1119" s="60">
        <v>3431</v>
      </c>
      <c r="E1119" s="60">
        <v>717</v>
      </c>
      <c r="F1119" s="59">
        <v>90.308626234699005</v>
      </c>
      <c r="G1119" s="60" t="s">
        <v>436</v>
      </c>
      <c r="H1119" s="60" t="s">
        <v>491</v>
      </c>
      <c r="I1119" s="60">
        <v>66591</v>
      </c>
      <c r="J1119" s="60">
        <v>7645</v>
      </c>
      <c r="K1119" s="60">
        <v>865</v>
      </c>
      <c r="L1119" s="61">
        <v>0.11314584695879661</v>
      </c>
      <c r="M1119" s="60" t="s">
        <v>491</v>
      </c>
      <c r="N1119" s="64">
        <f t="shared" si="40"/>
        <v>13480.798139330313</v>
      </c>
      <c r="O1119" s="56">
        <v>44210</v>
      </c>
      <c r="P1119" s="56">
        <f t="shared" si="41"/>
        <v>44192</v>
      </c>
      <c r="Q1119" s="56">
        <f t="shared" si="42"/>
        <v>44205</v>
      </c>
    </row>
    <row r="1120" spans="1:17" hidden="1" x14ac:dyDescent="0.35">
      <c r="A1120" s="49" t="s">
        <v>875</v>
      </c>
      <c r="B1120" s="60" t="s">
        <v>468</v>
      </c>
      <c r="C1120" s="58">
        <v>758.61581752920097</v>
      </c>
      <c r="D1120" s="60">
        <v>11</v>
      </c>
      <c r="E1120" s="60" t="s">
        <v>504</v>
      </c>
      <c r="F1120" s="59">
        <v>37.662579544525236</v>
      </c>
      <c r="G1120" s="60" t="s">
        <v>446</v>
      </c>
      <c r="H1120" s="60" t="s">
        <v>491</v>
      </c>
      <c r="I1120" s="60">
        <v>2801</v>
      </c>
      <c r="J1120" s="60">
        <v>202</v>
      </c>
      <c r="K1120" s="60">
        <v>4</v>
      </c>
      <c r="L1120" s="61">
        <v>1.9801980198019802E-2</v>
      </c>
      <c r="M1120" s="60" t="s">
        <v>491</v>
      </c>
      <c r="N1120" s="64">
        <f t="shared" si="40"/>
        <v>26627.443737979338</v>
      </c>
      <c r="O1120" s="56">
        <v>44210</v>
      </c>
      <c r="P1120" s="56">
        <f t="shared" si="41"/>
        <v>44192</v>
      </c>
      <c r="Q1120" s="56">
        <f t="shared" si="42"/>
        <v>44205</v>
      </c>
    </row>
    <row r="1121" spans="1:17" hidden="1" x14ac:dyDescent="0.35">
      <c r="A1121" s="49" t="s">
        <v>874</v>
      </c>
      <c r="B1121" s="60" t="s">
        <v>470</v>
      </c>
      <c r="C1121" s="58">
        <v>1673.49740572871</v>
      </c>
      <c r="D1121" s="60">
        <v>28</v>
      </c>
      <c r="E1121" s="60">
        <v>5</v>
      </c>
      <c r="F1121" s="59">
        <v>21.3411061122824</v>
      </c>
      <c r="G1121" s="60" t="s">
        <v>446</v>
      </c>
      <c r="H1121" s="60" t="s">
        <v>491</v>
      </c>
      <c r="I1121" s="60">
        <v>1178</v>
      </c>
      <c r="J1121" s="60">
        <v>131</v>
      </c>
      <c r="K1121" s="60">
        <v>5</v>
      </c>
      <c r="L1121" s="61">
        <v>3.8167938931297711E-2</v>
      </c>
      <c r="M1121" s="60" t="s">
        <v>472</v>
      </c>
      <c r="N1121" s="64">
        <f t="shared" si="40"/>
        <v>7827.9177219851854</v>
      </c>
      <c r="O1121" s="56">
        <v>44210</v>
      </c>
      <c r="P1121" s="56">
        <f t="shared" si="41"/>
        <v>44192</v>
      </c>
      <c r="Q1121" s="56">
        <f t="shared" si="42"/>
        <v>44205</v>
      </c>
    </row>
    <row r="1122" spans="1:17" hidden="1" x14ac:dyDescent="0.35">
      <c r="A1122" s="49" t="s">
        <v>873</v>
      </c>
      <c r="B1122" s="60" t="s">
        <v>458</v>
      </c>
      <c r="C1122" s="58">
        <v>14079.6128022015</v>
      </c>
      <c r="D1122" s="60">
        <v>1091</v>
      </c>
      <c r="E1122" s="60">
        <v>239</v>
      </c>
      <c r="F1122" s="59">
        <v>121.24927589457054</v>
      </c>
      <c r="G1122" s="60" t="s">
        <v>436</v>
      </c>
      <c r="H1122" s="60" t="s">
        <v>491</v>
      </c>
      <c r="I1122" s="60">
        <v>16235</v>
      </c>
      <c r="J1122" s="60">
        <v>1757</v>
      </c>
      <c r="K1122" s="60">
        <v>263</v>
      </c>
      <c r="L1122" s="61">
        <v>0.14968696642003415</v>
      </c>
      <c r="M1122" s="60" t="s">
        <v>491</v>
      </c>
      <c r="N1122" s="64">
        <f t="shared" si="40"/>
        <v>12479.036353366721</v>
      </c>
      <c r="O1122" s="56">
        <v>44210</v>
      </c>
      <c r="P1122" s="56">
        <f t="shared" si="41"/>
        <v>44192</v>
      </c>
      <c r="Q1122" s="56">
        <f t="shared" si="42"/>
        <v>44205</v>
      </c>
    </row>
    <row r="1123" spans="1:17" hidden="1" x14ac:dyDescent="0.35">
      <c r="A1123" s="49" t="s">
        <v>872</v>
      </c>
      <c r="B1123" s="60" t="s">
        <v>461</v>
      </c>
      <c r="C1123" s="58">
        <v>7354.9427443027298</v>
      </c>
      <c r="D1123" s="60">
        <v>231</v>
      </c>
      <c r="E1123" s="60">
        <v>65</v>
      </c>
      <c r="F1123" s="59">
        <v>63.125673499682691</v>
      </c>
      <c r="G1123" s="60" t="s">
        <v>436</v>
      </c>
      <c r="H1123" s="60" t="s">
        <v>491</v>
      </c>
      <c r="I1123" s="60">
        <v>9371</v>
      </c>
      <c r="J1123" s="60">
        <v>1339</v>
      </c>
      <c r="K1123" s="60">
        <v>71</v>
      </c>
      <c r="L1123" s="61">
        <v>5.3024645257654969E-2</v>
      </c>
      <c r="M1123" s="60" t="s">
        <v>491</v>
      </c>
      <c r="N1123" s="64">
        <f t="shared" si="40"/>
        <v>18205.444237308489</v>
      </c>
      <c r="O1123" s="56">
        <v>44210</v>
      </c>
      <c r="P1123" s="56">
        <f t="shared" si="41"/>
        <v>44192</v>
      </c>
      <c r="Q1123" s="56">
        <f t="shared" si="42"/>
        <v>44205</v>
      </c>
    </row>
    <row r="1124" spans="1:17" hidden="1" x14ac:dyDescent="0.35">
      <c r="A1124" s="49" t="s">
        <v>871</v>
      </c>
      <c r="B1124" s="60" t="s">
        <v>466</v>
      </c>
      <c r="C1124" s="58">
        <v>1582.42316470797</v>
      </c>
      <c r="D1124" s="60">
        <v>19</v>
      </c>
      <c r="E1124" s="60" t="s">
        <v>504</v>
      </c>
      <c r="F1124" s="59">
        <v>4.5138729653109753</v>
      </c>
      <c r="G1124" s="60" t="s">
        <v>446</v>
      </c>
      <c r="H1124" s="60" t="s">
        <v>472</v>
      </c>
      <c r="I1124" s="60">
        <v>1471</v>
      </c>
      <c r="J1124" s="60">
        <v>125</v>
      </c>
      <c r="K1124" s="60">
        <v>1</v>
      </c>
      <c r="L1124" s="61">
        <v>8.0000000000000002E-3</v>
      </c>
      <c r="M1124" s="60" t="s">
        <v>472</v>
      </c>
      <c r="N1124" s="64">
        <f t="shared" si="40"/>
        <v>7899.2776892942065</v>
      </c>
      <c r="O1124" s="56">
        <v>44210</v>
      </c>
      <c r="P1124" s="56">
        <f t="shared" si="41"/>
        <v>44192</v>
      </c>
      <c r="Q1124" s="56">
        <f t="shared" si="42"/>
        <v>44205</v>
      </c>
    </row>
    <row r="1125" spans="1:17" hidden="1" x14ac:dyDescent="0.35">
      <c r="A1125" s="49" t="s">
        <v>870</v>
      </c>
      <c r="B1125" s="60" t="s">
        <v>463</v>
      </c>
      <c r="C1125" s="58">
        <v>18730.958831312699</v>
      </c>
      <c r="D1125" s="60">
        <v>783</v>
      </c>
      <c r="E1125" s="60">
        <v>126</v>
      </c>
      <c r="F1125" s="59">
        <v>48.048794944520537</v>
      </c>
      <c r="G1125" s="60" t="s">
        <v>440</v>
      </c>
      <c r="H1125" s="60" t="s">
        <v>491</v>
      </c>
      <c r="I1125" s="60">
        <v>31589</v>
      </c>
      <c r="J1125" s="60">
        <v>3751</v>
      </c>
      <c r="K1125" s="60">
        <v>135</v>
      </c>
      <c r="L1125" s="61">
        <v>3.5990402559317514E-2</v>
      </c>
      <c r="M1125" s="60" t="s">
        <v>491</v>
      </c>
      <c r="N1125" s="64">
        <f t="shared" si="40"/>
        <v>20025.669981877396</v>
      </c>
      <c r="O1125" s="56">
        <v>44210</v>
      </c>
      <c r="P1125" s="56">
        <f t="shared" si="41"/>
        <v>44192</v>
      </c>
      <c r="Q1125" s="56">
        <f t="shared" si="42"/>
        <v>44205</v>
      </c>
    </row>
    <row r="1126" spans="1:17" hidden="1" x14ac:dyDescent="0.35">
      <c r="A1126" s="49" t="s">
        <v>869</v>
      </c>
      <c r="B1126" s="60" t="s">
        <v>466</v>
      </c>
      <c r="C1126" s="58">
        <v>1931.62596058402</v>
      </c>
      <c r="D1126" s="60">
        <v>18</v>
      </c>
      <c r="E1126" s="60">
        <v>5</v>
      </c>
      <c r="F1126" s="59">
        <v>18.489234687800341</v>
      </c>
      <c r="G1126" s="60" t="s">
        <v>446</v>
      </c>
      <c r="H1126" s="60" t="s">
        <v>476</v>
      </c>
      <c r="I1126" s="60">
        <v>1872</v>
      </c>
      <c r="J1126" s="60">
        <v>132</v>
      </c>
      <c r="K1126" s="60">
        <v>6</v>
      </c>
      <c r="L1126" s="61">
        <v>4.5454545454545456E-2</v>
      </c>
      <c r="M1126" s="60" t="s">
        <v>491</v>
      </c>
      <c r="N1126" s="64">
        <f t="shared" si="40"/>
        <v>6833.621140611006</v>
      </c>
      <c r="O1126" s="56">
        <v>44210</v>
      </c>
      <c r="P1126" s="56">
        <f t="shared" si="41"/>
        <v>44192</v>
      </c>
      <c r="Q1126" s="56">
        <f t="shared" si="42"/>
        <v>44205</v>
      </c>
    </row>
    <row r="1127" spans="1:17" hidden="1" x14ac:dyDescent="0.35">
      <c r="A1127" s="49" t="s">
        <v>868</v>
      </c>
      <c r="B1127" s="60" t="s">
        <v>464</v>
      </c>
      <c r="C1127" s="58">
        <v>784.07156341524001</v>
      </c>
      <c r="D1127" s="60">
        <v>15</v>
      </c>
      <c r="E1127" s="60">
        <v>5</v>
      </c>
      <c r="F1127" s="59">
        <v>45.549778082401417</v>
      </c>
      <c r="G1127" s="60" t="s">
        <v>446</v>
      </c>
      <c r="H1127" s="60" t="s">
        <v>491</v>
      </c>
      <c r="I1127" s="60">
        <v>1092</v>
      </c>
      <c r="J1127" s="60">
        <v>90</v>
      </c>
      <c r="K1127" s="60">
        <v>5</v>
      </c>
      <c r="L1127" s="61">
        <v>5.5555555555555552E-2</v>
      </c>
      <c r="M1127" s="60" t="s">
        <v>491</v>
      </c>
      <c r="N1127" s="64">
        <f t="shared" si="40"/>
        <v>11478.544076765158</v>
      </c>
      <c r="O1127" s="56">
        <v>44210</v>
      </c>
      <c r="P1127" s="56">
        <f t="shared" si="41"/>
        <v>44192</v>
      </c>
      <c r="Q1127" s="56">
        <f t="shared" si="42"/>
        <v>44205</v>
      </c>
    </row>
    <row r="1128" spans="1:17" hidden="1" x14ac:dyDescent="0.35">
      <c r="A1128" s="49" t="s">
        <v>867</v>
      </c>
      <c r="B1128" s="60" t="s">
        <v>470</v>
      </c>
      <c r="C1128" s="58">
        <v>6466.0125528356502</v>
      </c>
      <c r="D1128" s="60">
        <v>164</v>
      </c>
      <c r="E1128" s="60">
        <v>53</v>
      </c>
      <c r="F1128" s="59">
        <v>58.547895705121576</v>
      </c>
      <c r="G1128" s="60" t="s">
        <v>436</v>
      </c>
      <c r="H1128" s="60" t="s">
        <v>491</v>
      </c>
      <c r="I1128" s="60">
        <v>8018</v>
      </c>
      <c r="J1128" s="60">
        <v>1171</v>
      </c>
      <c r="K1128" s="60">
        <v>56</v>
      </c>
      <c r="L1128" s="61">
        <v>4.7822374039282661E-2</v>
      </c>
      <c r="M1128" s="60" t="s">
        <v>491</v>
      </c>
      <c r="N1128" s="64">
        <f t="shared" si="40"/>
        <v>18110.079286599303</v>
      </c>
      <c r="O1128" s="56">
        <v>44210</v>
      </c>
      <c r="P1128" s="56">
        <f t="shared" si="41"/>
        <v>44192</v>
      </c>
      <c r="Q1128" s="56">
        <f t="shared" si="42"/>
        <v>44205</v>
      </c>
    </row>
    <row r="1129" spans="1:17" hidden="1" x14ac:dyDescent="0.35">
      <c r="A1129" s="49" t="s">
        <v>866</v>
      </c>
      <c r="B1129" s="60" t="s">
        <v>467</v>
      </c>
      <c r="C1129" s="58">
        <v>28666.8719119466</v>
      </c>
      <c r="D1129" s="60">
        <v>2171</v>
      </c>
      <c r="E1129" s="60">
        <v>346</v>
      </c>
      <c r="F1129" s="59">
        <v>86.212007330964866</v>
      </c>
      <c r="G1129" s="60" t="s">
        <v>436</v>
      </c>
      <c r="H1129" s="60" t="s">
        <v>491</v>
      </c>
      <c r="I1129" s="60">
        <v>45937</v>
      </c>
      <c r="J1129" s="60">
        <v>5074</v>
      </c>
      <c r="K1129" s="60">
        <v>381</v>
      </c>
      <c r="L1129" s="61">
        <v>7.5088687426093814E-2</v>
      </c>
      <c r="M1129" s="60" t="s">
        <v>491</v>
      </c>
      <c r="N1129" s="64">
        <f t="shared" si="40"/>
        <v>17699.873273879828</v>
      </c>
      <c r="O1129" s="56">
        <v>44210</v>
      </c>
      <c r="P1129" s="56">
        <f t="shared" si="41"/>
        <v>44192</v>
      </c>
      <c r="Q1129" s="56">
        <f t="shared" si="42"/>
        <v>44205</v>
      </c>
    </row>
    <row r="1130" spans="1:17" hidden="1" x14ac:dyDescent="0.35">
      <c r="A1130" s="49" t="s">
        <v>865</v>
      </c>
      <c r="B1130" s="60" t="s">
        <v>469</v>
      </c>
      <c r="C1130" s="58">
        <v>37104.373350893802</v>
      </c>
      <c r="D1130" s="60">
        <v>2491</v>
      </c>
      <c r="E1130" s="60">
        <v>588</v>
      </c>
      <c r="F1130" s="59">
        <v>113.19420382823488</v>
      </c>
      <c r="G1130" s="60" t="s">
        <v>436</v>
      </c>
      <c r="H1130" s="60" t="s">
        <v>491</v>
      </c>
      <c r="I1130" s="60">
        <v>46950</v>
      </c>
      <c r="J1130" s="60">
        <v>4705</v>
      </c>
      <c r="K1130" s="60">
        <v>640</v>
      </c>
      <c r="L1130" s="61">
        <v>0.13602550478214664</v>
      </c>
      <c r="M1130" s="60" t="s">
        <v>476</v>
      </c>
      <c r="N1130" s="64">
        <f t="shared" si="40"/>
        <v>12680.445928853456</v>
      </c>
      <c r="O1130" s="56">
        <v>44210</v>
      </c>
      <c r="P1130" s="56">
        <f t="shared" si="41"/>
        <v>44192</v>
      </c>
      <c r="Q1130" s="56">
        <f t="shared" si="42"/>
        <v>44205</v>
      </c>
    </row>
    <row r="1131" spans="1:17" hidden="1" x14ac:dyDescent="0.35">
      <c r="A1131" s="49" t="s">
        <v>864</v>
      </c>
      <c r="B1131" s="60" t="s">
        <v>461</v>
      </c>
      <c r="C1131" s="58">
        <v>27391.508223539095</v>
      </c>
      <c r="D1131" s="60">
        <v>1407</v>
      </c>
      <c r="E1131" s="60">
        <v>274</v>
      </c>
      <c r="F1131" s="59">
        <v>71.450715352029135</v>
      </c>
      <c r="G1131" s="60" t="s">
        <v>436</v>
      </c>
      <c r="H1131" s="60" t="s">
        <v>491</v>
      </c>
      <c r="I1131" s="60">
        <v>41732</v>
      </c>
      <c r="J1131" s="60">
        <v>4279</v>
      </c>
      <c r="K1131" s="60">
        <v>301</v>
      </c>
      <c r="L1131" s="61">
        <v>7.0343538209862111E-2</v>
      </c>
      <c r="M1131" s="60" t="s">
        <v>491</v>
      </c>
      <c r="N1131" s="64">
        <f t="shared" si="40"/>
        <v>15621.629758681232</v>
      </c>
      <c r="O1131" s="56">
        <v>44210</v>
      </c>
      <c r="P1131" s="56">
        <f t="shared" si="41"/>
        <v>44192</v>
      </c>
      <c r="Q1131" s="56">
        <f t="shared" si="42"/>
        <v>44205</v>
      </c>
    </row>
    <row r="1132" spans="1:17" hidden="1" x14ac:dyDescent="0.35">
      <c r="A1132" s="49" t="s">
        <v>863</v>
      </c>
      <c r="B1132" s="60" t="s">
        <v>466</v>
      </c>
      <c r="C1132" s="58">
        <v>5307.8849770148699</v>
      </c>
      <c r="D1132" s="60">
        <v>110</v>
      </c>
      <c r="E1132" s="60">
        <v>22</v>
      </c>
      <c r="F1132" s="59">
        <v>29.605550576801228</v>
      </c>
      <c r="G1132" s="60" t="s">
        <v>440</v>
      </c>
      <c r="H1132" s="60" t="s">
        <v>491</v>
      </c>
      <c r="I1132" s="60">
        <v>17846</v>
      </c>
      <c r="J1132" s="60">
        <v>1463</v>
      </c>
      <c r="K1132" s="60">
        <v>25</v>
      </c>
      <c r="L1132" s="61">
        <v>1.7088174982911826E-2</v>
      </c>
      <c r="M1132" s="60" t="s">
        <v>472</v>
      </c>
      <c r="N1132" s="64">
        <f t="shared" si="40"/>
        <v>27562.767587001941</v>
      </c>
      <c r="O1132" s="56">
        <v>44210</v>
      </c>
      <c r="P1132" s="56">
        <f t="shared" si="41"/>
        <v>44192</v>
      </c>
      <c r="Q1132" s="56">
        <f t="shared" si="42"/>
        <v>44205</v>
      </c>
    </row>
    <row r="1133" spans="1:17" hidden="1" x14ac:dyDescent="0.35">
      <c r="A1133" s="49" t="s">
        <v>862</v>
      </c>
      <c r="B1133" s="60" t="s">
        <v>471</v>
      </c>
      <c r="C1133" s="58">
        <v>13087.712635498299</v>
      </c>
      <c r="D1133" s="60">
        <v>388</v>
      </c>
      <c r="E1133" s="60">
        <v>84</v>
      </c>
      <c r="F1133" s="59">
        <v>45.844527360158963</v>
      </c>
      <c r="G1133" s="60" t="s">
        <v>436</v>
      </c>
      <c r="H1133" s="60" t="s">
        <v>472</v>
      </c>
      <c r="I1133" s="60">
        <v>11371</v>
      </c>
      <c r="J1133" s="60">
        <v>1363</v>
      </c>
      <c r="K1133" s="60">
        <v>98</v>
      </c>
      <c r="L1133" s="61">
        <v>7.1900220102714602E-2</v>
      </c>
      <c r="M1133" s="60" t="s">
        <v>472</v>
      </c>
      <c r="N1133" s="64">
        <f t="shared" si="40"/>
        <v>10414.348465316112</v>
      </c>
      <c r="O1133" s="56">
        <v>44210</v>
      </c>
      <c r="P1133" s="56">
        <f t="shared" si="41"/>
        <v>44192</v>
      </c>
      <c r="Q1133" s="56">
        <f t="shared" si="42"/>
        <v>44205</v>
      </c>
    </row>
    <row r="1134" spans="1:17" hidden="1" x14ac:dyDescent="0.35">
      <c r="A1134" s="49" t="s">
        <v>861</v>
      </c>
      <c r="B1134" s="60" t="s">
        <v>469</v>
      </c>
      <c r="C1134" s="58">
        <v>7927.2612196189812</v>
      </c>
      <c r="D1134" s="60">
        <v>469</v>
      </c>
      <c r="E1134" s="60">
        <v>98</v>
      </c>
      <c r="F1134" s="59">
        <v>88.302880478769566</v>
      </c>
      <c r="G1134" s="60" t="s">
        <v>436</v>
      </c>
      <c r="H1134" s="60" t="s">
        <v>491</v>
      </c>
      <c r="I1134" s="60">
        <v>7959</v>
      </c>
      <c r="J1134" s="60">
        <v>774</v>
      </c>
      <c r="K1134" s="60">
        <v>106</v>
      </c>
      <c r="L1134" s="61">
        <v>0.13695090439276486</v>
      </c>
      <c r="M1134" s="60" t="s">
        <v>472</v>
      </c>
      <c r="N1134" s="64">
        <f t="shared" si="40"/>
        <v>9763.7756415096646</v>
      </c>
      <c r="O1134" s="56">
        <v>44210</v>
      </c>
      <c r="P1134" s="56">
        <f t="shared" si="41"/>
        <v>44192</v>
      </c>
      <c r="Q1134" s="56">
        <f t="shared" si="42"/>
        <v>44205</v>
      </c>
    </row>
    <row r="1135" spans="1:17" hidden="1" x14ac:dyDescent="0.35">
      <c r="A1135" s="49" t="s">
        <v>860</v>
      </c>
      <c r="B1135" s="60" t="s">
        <v>458</v>
      </c>
      <c r="C1135" s="58">
        <v>9485.9761215318194</v>
      </c>
      <c r="D1135" s="60">
        <v>299</v>
      </c>
      <c r="E1135" s="60">
        <v>46</v>
      </c>
      <c r="F1135" s="59">
        <v>34.637598109236016</v>
      </c>
      <c r="G1135" s="60" t="s">
        <v>436</v>
      </c>
      <c r="H1135" s="60" t="s">
        <v>491</v>
      </c>
      <c r="I1135" s="60">
        <v>7907</v>
      </c>
      <c r="J1135" s="60">
        <v>712</v>
      </c>
      <c r="K1135" s="60">
        <v>48</v>
      </c>
      <c r="L1135" s="61">
        <v>6.741573033707865E-2</v>
      </c>
      <c r="M1135" s="60" t="s">
        <v>472</v>
      </c>
      <c r="N1135" s="64">
        <f t="shared" si="40"/>
        <v>7505.8169120187968</v>
      </c>
      <c r="O1135" s="56">
        <v>44210</v>
      </c>
      <c r="P1135" s="56">
        <f t="shared" si="41"/>
        <v>44192</v>
      </c>
      <c r="Q1135" s="56">
        <f t="shared" si="42"/>
        <v>44205</v>
      </c>
    </row>
    <row r="1136" spans="1:17" hidden="1" x14ac:dyDescent="0.35">
      <c r="A1136" s="49" t="s">
        <v>859</v>
      </c>
      <c r="B1136" s="60" t="s">
        <v>461</v>
      </c>
      <c r="C1136" s="58">
        <v>5133.8205219983302</v>
      </c>
      <c r="D1136" s="60">
        <v>149</v>
      </c>
      <c r="E1136" s="60">
        <v>32</v>
      </c>
      <c r="F1136" s="59">
        <v>44.522676161350795</v>
      </c>
      <c r="G1136" s="60" t="s">
        <v>436</v>
      </c>
      <c r="H1136" s="60" t="s">
        <v>491</v>
      </c>
      <c r="I1136" s="60">
        <v>8212</v>
      </c>
      <c r="J1136" s="60">
        <v>971</v>
      </c>
      <c r="K1136" s="60">
        <v>33</v>
      </c>
      <c r="L1136" s="61">
        <v>3.3985581874356331E-2</v>
      </c>
      <c r="M1136" s="60" t="s">
        <v>476</v>
      </c>
      <c r="N1136" s="64">
        <f t="shared" si="40"/>
        <v>18913.789366793837</v>
      </c>
      <c r="O1136" s="56">
        <v>44210</v>
      </c>
      <c r="P1136" s="56">
        <f t="shared" si="41"/>
        <v>44192</v>
      </c>
      <c r="Q1136" s="56">
        <f t="shared" si="42"/>
        <v>44205</v>
      </c>
    </row>
    <row r="1137" spans="1:17" hidden="1" x14ac:dyDescent="0.35">
      <c r="A1137" s="49" t="s">
        <v>858</v>
      </c>
      <c r="B1137" s="60" t="s">
        <v>463</v>
      </c>
      <c r="C1137" s="58">
        <v>32414.524512956301</v>
      </c>
      <c r="D1137" s="60">
        <v>2460</v>
      </c>
      <c r="E1137" s="60">
        <v>396</v>
      </c>
      <c r="F1137" s="59">
        <v>87.262468633184156</v>
      </c>
      <c r="G1137" s="60" t="s">
        <v>436</v>
      </c>
      <c r="H1137" s="60" t="s">
        <v>491</v>
      </c>
      <c r="I1137" s="60">
        <v>40296</v>
      </c>
      <c r="J1137" s="60">
        <v>4177</v>
      </c>
      <c r="K1137" s="60">
        <v>437</v>
      </c>
      <c r="L1137" s="61">
        <v>0.10462054105817573</v>
      </c>
      <c r="M1137" s="60" t="s">
        <v>472</v>
      </c>
      <c r="N1137" s="64">
        <f t="shared" ref="N1137:N1200" si="43">(J1137/C1137)*100000</f>
        <v>12886.198587705414</v>
      </c>
      <c r="O1137" s="56">
        <v>44210</v>
      </c>
      <c r="P1137" s="56">
        <f t="shared" si="41"/>
        <v>44192</v>
      </c>
      <c r="Q1137" s="56">
        <f t="shared" si="42"/>
        <v>44205</v>
      </c>
    </row>
    <row r="1138" spans="1:17" hidden="1" x14ac:dyDescent="0.35">
      <c r="A1138" s="49" t="s">
        <v>857</v>
      </c>
      <c r="B1138" s="60" t="s">
        <v>458</v>
      </c>
      <c r="C1138" s="58">
        <v>12469.6895953656</v>
      </c>
      <c r="D1138" s="60">
        <v>567</v>
      </c>
      <c r="E1138" s="60">
        <v>120</v>
      </c>
      <c r="F1138" s="59">
        <v>68.738106958285243</v>
      </c>
      <c r="G1138" s="60" t="s">
        <v>436</v>
      </c>
      <c r="H1138" s="60" t="s">
        <v>491</v>
      </c>
      <c r="I1138" s="60">
        <v>28342</v>
      </c>
      <c r="J1138" s="60">
        <v>1171</v>
      </c>
      <c r="K1138" s="60">
        <v>127</v>
      </c>
      <c r="L1138" s="61">
        <v>0.10845431255337319</v>
      </c>
      <c r="M1138" s="60" t="s">
        <v>491</v>
      </c>
      <c r="N1138" s="64">
        <f t="shared" si="43"/>
        <v>9390.7710456177338</v>
      </c>
      <c r="O1138" s="56">
        <v>44210</v>
      </c>
      <c r="P1138" s="56">
        <f t="shared" si="41"/>
        <v>44192</v>
      </c>
      <c r="Q1138" s="56">
        <f t="shared" si="42"/>
        <v>44205</v>
      </c>
    </row>
    <row r="1139" spans="1:17" hidden="1" x14ac:dyDescent="0.35">
      <c r="A1139" s="49" t="s">
        <v>856</v>
      </c>
      <c r="B1139" s="60" t="s">
        <v>463</v>
      </c>
      <c r="C1139" s="58">
        <v>3330.26120665499</v>
      </c>
      <c r="D1139" s="60">
        <v>97</v>
      </c>
      <c r="E1139" s="60">
        <v>17</v>
      </c>
      <c r="F1139" s="59">
        <v>36.462176355991531</v>
      </c>
      <c r="G1139" s="60" t="s">
        <v>440</v>
      </c>
      <c r="H1139" s="60" t="s">
        <v>476</v>
      </c>
      <c r="I1139" s="60">
        <v>2983</v>
      </c>
      <c r="J1139" s="60">
        <v>278</v>
      </c>
      <c r="K1139" s="60">
        <v>18</v>
      </c>
      <c r="L1139" s="61">
        <v>6.4748201438848921E-2</v>
      </c>
      <c r="M1139" s="60" t="s">
        <v>472</v>
      </c>
      <c r="N1139" s="64">
        <f t="shared" si="43"/>
        <v>8347.6935516187696</v>
      </c>
      <c r="O1139" s="56">
        <v>44210</v>
      </c>
      <c r="P1139" s="56">
        <f t="shared" si="41"/>
        <v>44192</v>
      </c>
      <c r="Q1139" s="56">
        <f t="shared" si="42"/>
        <v>44205</v>
      </c>
    </row>
    <row r="1140" spans="1:17" hidden="1" x14ac:dyDescent="0.35">
      <c r="A1140" s="49" t="s">
        <v>855</v>
      </c>
      <c r="B1140" s="60" t="s">
        <v>460</v>
      </c>
      <c r="C1140" s="58">
        <v>15120.384628985899</v>
      </c>
      <c r="D1140" s="60">
        <v>553</v>
      </c>
      <c r="E1140" s="60">
        <v>150</v>
      </c>
      <c r="F1140" s="59">
        <v>70.859875440908709</v>
      </c>
      <c r="G1140" s="60" t="s">
        <v>436</v>
      </c>
      <c r="H1140" s="60" t="s">
        <v>491</v>
      </c>
      <c r="I1140" s="60">
        <v>18411</v>
      </c>
      <c r="J1140" s="60">
        <v>2296</v>
      </c>
      <c r="K1140" s="60">
        <v>157</v>
      </c>
      <c r="L1140" s="61">
        <v>6.8379790940766544E-2</v>
      </c>
      <c r="M1140" s="60" t="s">
        <v>491</v>
      </c>
      <c r="N1140" s="64">
        <f t="shared" si="43"/>
        <v>15184.798907817129</v>
      </c>
      <c r="O1140" s="56">
        <v>44210</v>
      </c>
      <c r="P1140" s="56">
        <f t="shared" si="41"/>
        <v>44192</v>
      </c>
      <c r="Q1140" s="56">
        <f t="shared" si="42"/>
        <v>44205</v>
      </c>
    </row>
    <row r="1141" spans="1:17" hidden="1" x14ac:dyDescent="0.35">
      <c r="A1141" s="49" t="s">
        <v>854</v>
      </c>
      <c r="B1141" s="60" t="s">
        <v>460</v>
      </c>
      <c r="C1141" s="58">
        <v>14878.570537017</v>
      </c>
      <c r="D1141" s="60">
        <v>744</v>
      </c>
      <c r="E1141" s="60">
        <v>148</v>
      </c>
      <c r="F1141" s="59">
        <v>71.051372476458582</v>
      </c>
      <c r="G1141" s="60" t="s">
        <v>436</v>
      </c>
      <c r="H1141" s="60" t="s">
        <v>491</v>
      </c>
      <c r="I1141" s="60">
        <v>13964</v>
      </c>
      <c r="J1141" s="60">
        <v>1549</v>
      </c>
      <c r="K1141" s="60">
        <v>163</v>
      </c>
      <c r="L1141" s="61">
        <v>0.105229180116204</v>
      </c>
      <c r="M1141" s="60" t="s">
        <v>491</v>
      </c>
      <c r="N1141" s="64">
        <f t="shared" si="43"/>
        <v>10410.946375165409</v>
      </c>
      <c r="O1141" s="56">
        <v>44210</v>
      </c>
      <c r="P1141" s="56">
        <f t="shared" si="41"/>
        <v>44192</v>
      </c>
      <c r="Q1141" s="56">
        <f t="shared" si="42"/>
        <v>44205</v>
      </c>
    </row>
    <row r="1142" spans="1:17" hidden="1" x14ac:dyDescent="0.35">
      <c r="A1142" s="49" t="s">
        <v>853</v>
      </c>
      <c r="B1142" s="60" t="s">
        <v>458</v>
      </c>
      <c r="C1142" s="58">
        <v>2244.2586476452502</v>
      </c>
      <c r="D1142" s="60">
        <v>98</v>
      </c>
      <c r="E1142" s="60">
        <v>29</v>
      </c>
      <c r="F1142" s="59">
        <v>92.299012576022932</v>
      </c>
      <c r="G1142" s="60" t="s">
        <v>436</v>
      </c>
      <c r="H1142" s="60" t="s">
        <v>472</v>
      </c>
      <c r="I1142" s="60">
        <v>2023</v>
      </c>
      <c r="J1142" s="60">
        <v>216</v>
      </c>
      <c r="K1142" s="60">
        <v>31</v>
      </c>
      <c r="L1142" s="61">
        <v>0.14351851851851852</v>
      </c>
      <c r="M1142" s="60" t="s">
        <v>472</v>
      </c>
      <c r="N1142" s="64">
        <f t="shared" si="43"/>
        <v>9624.5591044790799</v>
      </c>
      <c r="O1142" s="56">
        <v>44210</v>
      </c>
      <c r="P1142" s="56">
        <f t="shared" si="41"/>
        <v>44192</v>
      </c>
      <c r="Q1142" s="56">
        <f t="shared" si="42"/>
        <v>44205</v>
      </c>
    </row>
    <row r="1143" spans="1:17" hidden="1" x14ac:dyDescent="0.35">
      <c r="A1143" s="49" t="s">
        <v>852</v>
      </c>
      <c r="B1143" s="60" t="s">
        <v>465</v>
      </c>
      <c r="C1143" s="58">
        <v>17005.439503125901</v>
      </c>
      <c r="D1143" s="60">
        <v>1035</v>
      </c>
      <c r="E1143" s="60">
        <v>174</v>
      </c>
      <c r="F1143" s="59">
        <v>73.085858358949437</v>
      </c>
      <c r="G1143" s="60" t="s">
        <v>436</v>
      </c>
      <c r="H1143" s="60" t="s">
        <v>491</v>
      </c>
      <c r="I1143" s="60">
        <v>23683</v>
      </c>
      <c r="J1143" s="60">
        <v>2540</v>
      </c>
      <c r="K1143" s="60">
        <v>193</v>
      </c>
      <c r="L1143" s="61">
        <v>7.5984251968503932E-2</v>
      </c>
      <c r="M1143" s="60" t="s">
        <v>491</v>
      </c>
      <c r="N1143" s="64">
        <f t="shared" si="43"/>
        <v>14936.397260024376</v>
      </c>
      <c r="O1143" s="56">
        <v>44210</v>
      </c>
      <c r="P1143" s="56">
        <f t="shared" si="41"/>
        <v>44192</v>
      </c>
      <c r="Q1143" s="56">
        <f t="shared" si="42"/>
        <v>44205</v>
      </c>
    </row>
    <row r="1144" spans="1:17" hidden="1" x14ac:dyDescent="0.35">
      <c r="A1144" s="49" t="s">
        <v>851</v>
      </c>
      <c r="B1144" s="60" t="s">
        <v>471</v>
      </c>
      <c r="C1144" s="58">
        <v>4602.6150295043099</v>
      </c>
      <c r="D1144" s="60">
        <v>54</v>
      </c>
      <c r="E1144" s="60">
        <v>6</v>
      </c>
      <c r="F1144" s="59">
        <v>9.3114767545002479</v>
      </c>
      <c r="G1144" s="60" t="s">
        <v>446</v>
      </c>
      <c r="H1144" s="60" t="s">
        <v>476</v>
      </c>
      <c r="I1144" s="60">
        <v>3094</v>
      </c>
      <c r="J1144" s="60">
        <v>259</v>
      </c>
      <c r="K1144" s="60">
        <v>6</v>
      </c>
      <c r="L1144" s="61">
        <v>2.3166023166023165E-2</v>
      </c>
      <c r="M1144" s="60" t="s">
        <v>472</v>
      </c>
      <c r="N1144" s="64">
        <f t="shared" si="43"/>
        <v>5627.2357853029835</v>
      </c>
      <c r="O1144" s="56">
        <v>44210</v>
      </c>
      <c r="P1144" s="56">
        <f t="shared" si="41"/>
        <v>44192</v>
      </c>
      <c r="Q1144" s="56">
        <f t="shared" si="42"/>
        <v>44205</v>
      </c>
    </row>
    <row r="1145" spans="1:17" hidden="1" x14ac:dyDescent="0.35">
      <c r="A1145" s="49" t="s">
        <v>850</v>
      </c>
      <c r="B1145" s="60" t="s">
        <v>464</v>
      </c>
      <c r="C1145" s="58">
        <v>16194.1783185606</v>
      </c>
      <c r="D1145" s="60">
        <v>583</v>
      </c>
      <c r="E1145" s="60">
        <v>164</v>
      </c>
      <c r="F1145" s="59">
        <v>72.336400673442284</v>
      </c>
      <c r="G1145" s="60" t="s">
        <v>436</v>
      </c>
      <c r="H1145" s="60" t="s">
        <v>491</v>
      </c>
      <c r="I1145" s="60">
        <v>33414</v>
      </c>
      <c r="J1145" s="60">
        <v>2818</v>
      </c>
      <c r="K1145" s="60">
        <v>180</v>
      </c>
      <c r="L1145" s="61">
        <v>6.3875088715400999E-2</v>
      </c>
      <c r="M1145" s="60" t="s">
        <v>491</v>
      </c>
      <c r="N1145" s="64">
        <f t="shared" si="43"/>
        <v>17401.315118101495</v>
      </c>
      <c r="O1145" s="56">
        <v>44210</v>
      </c>
      <c r="P1145" s="56">
        <f t="shared" si="41"/>
        <v>44192</v>
      </c>
      <c r="Q1145" s="56">
        <f t="shared" si="42"/>
        <v>44205</v>
      </c>
    </row>
    <row r="1146" spans="1:17" hidden="1" x14ac:dyDescent="0.35">
      <c r="A1146" s="49" t="s">
        <v>849</v>
      </c>
      <c r="B1146" s="60" t="s">
        <v>469</v>
      </c>
      <c r="C1146" s="58">
        <v>23741.067234681399</v>
      </c>
      <c r="D1146" s="60">
        <v>1158</v>
      </c>
      <c r="E1146" s="60">
        <v>276</v>
      </c>
      <c r="F1146" s="59">
        <v>83.038751035954746</v>
      </c>
      <c r="G1146" s="60" t="s">
        <v>436</v>
      </c>
      <c r="H1146" s="60" t="s">
        <v>491</v>
      </c>
      <c r="I1146" s="60">
        <v>56969</v>
      </c>
      <c r="J1146" s="60">
        <v>3108</v>
      </c>
      <c r="K1146" s="60">
        <v>316</v>
      </c>
      <c r="L1146" s="61">
        <v>0.10167310167310167</v>
      </c>
      <c r="M1146" s="60" t="s">
        <v>491</v>
      </c>
      <c r="N1146" s="64">
        <f t="shared" si="43"/>
        <v>13091.239619842258</v>
      </c>
      <c r="O1146" s="56">
        <v>44210</v>
      </c>
      <c r="P1146" s="56">
        <f t="shared" si="41"/>
        <v>44192</v>
      </c>
      <c r="Q1146" s="56">
        <f t="shared" si="42"/>
        <v>44205</v>
      </c>
    </row>
    <row r="1147" spans="1:17" hidden="1" x14ac:dyDescent="0.35">
      <c r="A1147" s="49" t="s">
        <v>848</v>
      </c>
      <c r="B1147" s="60" t="s">
        <v>468</v>
      </c>
      <c r="C1147" s="58">
        <v>4086.1741400712999</v>
      </c>
      <c r="D1147" s="60">
        <v>192</v>
      </c>
      <c r="E1147" s="60">
        <v>51</v>
      </c>
      <c r="F1147" s="59">
        <v>89.150805080313532</v>
      </c>
      <c r="G1147" s="60" t="s">
        <v>436</v>
      </c>
      <c r="H1147" s="60" t="s">
        <v>491</v>
      </c>
      <c r="I1147" s="60">
        <v>8597</v>
      </c>
      <c r="J1147" s="60">
        <v>701</v>
      </c>
      <c r="K1147" s="60">
        <v>53</v>
      </c>
      <c r="L1147" s="61">
        <v>7.5606276747503573E-2</v>
      </c>
      <c r="M1147" s="60" t="s">
        <v>491</v>
      </c>
      <c r="N1147" s="64">
        <f t="shared" si="43"/>
        <v>17155.411785454846</v>
      </c>
      <c r="O1147" s="56">
        <v>44210</v>
      </c>
      <c r="P1147" s="56">
        <f t="shared" si="41"/>
        <v>44192</v>
      </c>
      <c r="Q1147" s="56">
        <f t="shared" si="42"/>
        <v>44205</v>
      </c>
    </row>
    <row r="1148" spans="1:17" hidden="1" x14ac:dyDescent="0.35">
      <c r="A1148" s="49" t="s">
        <v>847</v>
      </c>
      <c r="B1148" s="60" t="s">
        <v>470</v>
      </c>
      <c r="C1148" s="58">
        <v>1073.55719304948</v>
      </c>
      <c r="D1148" s="60">
        <v>10</v>
      </c>
      <c r="E1148" s="60" t="s">
        <v>504</v>
      </c>
      <c r="F1148" s="59">
        <v>6.6534481712777547</v>
      </c>
      <c r="G1148" s="60" t="s">
        <v>446</v>
      </c>
      <c r="H1148" s="60" t="s">
        <v>491</v>
      </c>
      <c r="I1148" s="60">
        <v>886</v>
      </c>
      <c r="J1148" s="60">
        <v>67</v>
      </c>
      <c r="K1148" s="60">
        <v>1</v>
      </c>
      <c r="L1148" s="61">
        <v>1.4925373134328358E-2</v>
      </c>
      <c r="M1148" s="60" t="s">
        <v>491</v>
      </c>
      <c r="N1148" s="64">
        <f t="shared" si="43"/>
        <v>6240.9343846585343</v>
      </c>
      <c r="O1148" s="56">
        <v>44210</v>
      </c>
      <c r="P1148" s="56">
        <f t="shared" si="41"/>
        <v>44192</v>
      </c>
      <c r="Q1148" s="56">
        <f t="shared" si="42"/>
        <v>44205</v>
      </c>
    </row>
    <row r="1149" spans="1:17" hidden="1" x14ac:dyDescent="0.35">
      <c r="A1149" s="49" t="s">
        <v>846</v>
      </c>
      <c r="B1149" s="60" t="s">
        <v>466</v>
      </c>
      <c r="C1149" s="58">
        <v>2112.6874094155901</v>
      </c>
      <c r="D1149" s="60">
        <v>33</v>
      </c>
      <c r="E1149" s="60" t="s">
        <v>504</v>
      </c>
      <c r="F1149" s="59">
        <v>6.7618684250435281</v>
      </c>
      <c r="G1149" s="60" t="s">
        <v>446</v>
      </c>
      <c r="H1149" s="60" t="s">
        <v>491</v>
      </c>
      <c r="I1149" s="60">
        <v>1952</v>
      </c>
      <c r="J1149" s="60">
        <v>152</v>
      </c>
      <c r="K1149" s="60">
        <v>3</v>
      </c>
      <c r="L1149" s="61">
        <v>1.9736842105263157E-2</v>
      </c>
      <c r="M1149" s="60" t="s">
        <v>491</v>
      </c>
      <c r="N1149" s="64">
        <f t="shared" si="43"/>
        <v>7194.6280042463131</v>
      </c>
      <c r="O1149" s="56">
        <v>44210</v>
      </c>
      <c r="P1149" s="56">
        <f t="shared" si="41"/>
        <v>44192</v>
      </c>
      <c r="Q1149" s="56">
        <f t="shared" si="42"/>
        <v>44205</v>
      </c>
    </row>
    <row r="1150" spans="1:17" hidden="1" x14ac:dyDescent="0.35">
      <c r="A1150" s="49" t="s">
        <v>467</v>
      </c>
      <c r="B1150" s="60" t="s">
        <v>467</v>
      </c>
      <c r="C1150" s="58">
        <v>3727.91584807558</v>
      </c>
      <c r="D1150" s="60">
        <v>101</v>
      </c>
      <c r="E1150" s="60">
        <v>20</v>
      </c>
      <c r="F1150" s="59">
        <v>38.320914065398874</v>
      </c>
      <c r="G1150" s="60" t="s">
        <v>440</v>
      </c>
      <c r="H1150" s="60" t="s">
        <v>472</v>
      </c>
      <c r="I1150" s="60">
        <v>3438</v>
      </c>
      <c r="J1150" s="60">
        <v>422</v>
      </c>
      <c r="K1150" s="60">
        <v>25</v>
      </c>
      <c r="L1150" s="61">
        <v>5.9241706161137442E-2</v>
      </c>
      <c r="M1150" s="60" t="s">
        <v>472</v>
      </c>
      <c r="N1150" s="64">
        <f t="shared" si="43"/>
        <v>11319.998014918827</v>
      </c>
      <c r="O1150" s="56">
        <v>44210</v>
      </c>
      <c r="P1150" s="56">
        <f t="shared" si="41"/>
        <v>44192</v>
      </c>
      <c r="Q1150" s="56">
        <f t="shared" si="42"/>
        <v>44205</v>
      </c>
    </row>
    <row r="1151" spans="1:17" hidden="1" x14ac:dyDescent="0.35">
      <c r="A1151" s="49" t="s">
        <v>845</v>
      </c>
      <c r="B1151" s="60" t="s">
        <v>463</v>
      </c>
      <c r="C1151" s="58">
        <v>48551.911070702001</v>
      </c>
      <c r="D1151" s="60">
        <v>6303</v>
      </c>
      <c r="E1151" s="60">
        <v>1039</v>
      </c>
      <c r="F1151" s="59">
        <v>152.85553972574593</v>
      </c>
      <c r="G1151" s="60" t="s">
        <v>436</v>
      </c>
      <c r="H1151" s="60" t="s">
        <v>491</v>
      </c>
      <c r="I1151" s="60">
        <v>76780</v>
      </c>
      <c r="J1151" s="60">
        <v>8225</v>
      </c>
      <c r="K1151" s="60">
        <v>1195</v>
      </c>
      <c r="L1151" s="61">
        <v>0.1452887537993921</v>
      </c>
      <c r="M1151" s="60" t="s">
        <v>491</v>
      </c>
      <c r="N1151" s="64">
        <f t="shared" si="43"/>
        <v>16940.630798286467</v>
      </c>
      <c r="O1151" s="56">
        <v>44210</v>
      </c>
      <c r="P1151" s="56">
        <f t="shared" si="41"/>
        <v>44192</v>
      </c>
      <c r="Q1151" s="56">
        <f t="shared" si="42"/>
        <v>44205</v>
      </c>
    </row>
    <row r="1152" spans="1:17" hidden="1" x14ac:dyDescent="0.35">
      <c r="A1152" s="49" t="s">
        <v>844</v>
      </c>
      <c r="B1152" s="60" t="s">
        <v>469</v>
      </c>
      <c r="C1152" s="58">
        <v>16012.7421223003</v>
      </c>
      <c r="D1152" s="60">
        <v>1326</v>
      </c>
      <c r="E1152" s="60">
        <v>349</v>
      </c>
      <c r="F1152" s="59">
        <v>155.67959090438612</v>
      </c>
      <c r="G1152" s="60" t="s">
        <v>436</v>
      </c>
      <c r="H1152" s="60" t="s">
        <v>491</v>
      </c>
      <c r="I1152" s="60">
        <v>25025</v>
      </c>
      <c r="J1152" s="60">
        <v>3041</v>
      </c>
      <c r="K1152" s="60">
        <v>391</v>
      </c>
      <c r="L1152" s="61">
        <v>0.12857612627425188</v>
      </c>
      <c r="M1152" s="60" t="s">
        <v>491</v>
      </c>
      <c r="N1152" s="64">
        <f t="shared" si="43"/>
        <v>18991.125797029617</v>
      </c>
      <c r="O1152" s="56">
        <v>44210</v>
      </c>
      <c r="P1152" s="56">
        <f t="shared" si="41"/>
        <v>44192</v>
      </c>
      <c r="Q1152" s="56">
        <f t="shared" si="42"/>
        <v>44205</v>
      </c>
    </row>
    <row r="1153" spans="1:17" hidden="1" x14ac:dyDescent="0.35">
      <c r="A1153" s="49" t="s">
        <v>843</v>
      </c>
      <c r="B1153" s="60" t="s">
        <v>469</v>
      </c>
      <c r="C1153" s="58">
        <v>89317.120164774096</v>
      </c>
      <c r="D1153" s="60">
        <v>9734</v>
      </c>
      <c r="E1153" s="60">
        <v>1921</v>
      </c>
      <c r="F1153" s="59">
        <v>153.62596270586189</v>
      </c>
      <c r="G1153" s="60" t="s">
        <v>436</v>
      </c>
      <c r="H1153" s="60" t="s">
        <v>491</v>
      </c>
      <c r="I1153" s="60">
        <v>124244</v>
      </c>
      <c r="J1153" s="60">
        <v>14150</v>
      </c>
      <c r="K1153" s="60">
        <v>2180</v>
      </c>
      <c r="L1153" s="61">
        <v>0.15406360424028268</v>
      </c>
      <c r="M1153" s="60" t="s">
        <v>491</v>
      </c>
      <c r="N1153" s="64">
        <f t="shared" si="43"/>
        <v>15842.42749194755</v>
      </c>
      <c r="O1153" s="56">
        <v>44210</v>
      </c>
      <c r="P1153" s="56">
        <f t="shared" si="41"/>
        <v>44192</v>
      </c>
      <c r="Q1153" s="56">
        <f t="shared" si="42"/>
        <v>44205</v>
      </c>
    </row>
    <row r="1154" spans="1:17" hidden="1" x14ac:dyDescent="0.35">
      <c r="A1154" s="49" t="s">
        <v>842</v>
      </c>
      <c r="B1154" s="60" t="s">
        <v>471</v>
      </c>
      <c r="C1154" s="58">
        <v>31190.337467089099</v>
      </c>
      <c r="D1154" s="60">
        <v>830</v>
      </c>
      <c r="E1154" s="60">
        <v>130</v>
      </c>
      <c r="F1154" s="59">
        <v>29.771124777063502</v>
      </c>
      <c r="G1154" s="60" t="s">
        <v>440</v>
      </c>
      <c r="H1154" s="60" t="s">
        <v>491</v>
      </c>
      <c r="I1154" s="60">
        <v>38657</v>
      </c>
      <c r="J1154" s="60">
        <v>3332</v>
      </c>
      <c r="K1154" s="60">
        <v>148</v>
      </c>
      <c r="L1154" s="61">
        <v>4.441776710684274E-2</v>
      </c>
      <c r="M1154" s="60" t="s">
        <v>476</v>
      </c>
      <c r="N1154" s="64">
        <f t="shared" si="43"/>
        <v>10682.795604618912</v>
      </c>
      <c r="O1154" s="56">
        <v>44210</v>
      </c>
      <c r="P1154" s="56">
        <f t="shared" ref="P1154:P1217" si="44">O1154-18</f>
        <v>44192</v>
      </c>
      <c r="Q1154" s="56">
        <f t="shared" ref="Q1154:Q1217" si="45">O1154-5</f>
        <v>44205</v>
      </c>
    </row>
    <row r="1155" spans="1:17" hidden="1" x14ac:dyDescent="0.35">
      <c r="A1155" s="49" t="s">
        <v>841</v>
      </c>
      <c r="B1155" s="60" t="s">
        <v>458</v>
      </c>
      <c r="C1155" s="58">
        <v>42123.258085424597</v>
      </c>
      <c r="D1155" s="60">
        <v>3290</v>
      </c>
      <c r="E1155" s="60">
        <v>556</v>
      </c>
      <c r="F1155" s="59">
        <v>94.281134744483523</v>
      </c>
      <c r="G1155" s="60" t="s">
        <v>436</v>
      </c>
      <c r="H1155" s="60" t="s">
        <v>491</v>
      </c>
      <c r="I1155" s="60">
        <v>51209</v>
      </c>
      <c r="J1155" s="60">
        <v>5425</v>
      </c>
      <c r="K1155" s="60">
        <v>607</v>
      </c>
      <c r="L1155" s="61">
        <v>0.11188940092165899</v>
      </c>
      <c r="M1155" s="60" t="s">
        <v>476</v>
      </c>
      <c r="N1155" s="64">
        <f t="shared" si="43"/>
        <v>12878.870834250942</v>
      </c>
      <c r="O1155" s="56">
        <v>44210</v>
      </c>
      <c r="P1155" s="56">
        <f t="shared" si="44"/>
        <v>44192</v>
      </c>
      <c r="Q1155" s="56">
        <f t="shared" si="45"/>
        <v>44205</v>
      </c>
    </row>
    <row r="1156" spans="1:17" hidden="1" x14ac:dyDescent="0.35">
      <c r="A1156" s="49" t="s">
        <v>840</v>
      </c>
      <c r="B1156" s="60" t="s">
        <v>470</v>
      </c>
      <c r="C1156" s="58">
        <v>783.91291893709104</v>
      </c>
      <c r="D1156" s="60">
        <v>5</v>
      </c>
      <c r="E1156" s="60" t="s">
        <v>504</v>
      </c>
      <c r="F1156" s="59">
        <v>9.1117992449239846</v>
      </c>
      <c r="G1156" s="60" t="s">
        <v>446</v>
      </c>
      <c r="H1156" s="60" t="s">
        <v>476</v>
      </c>
      <c r="I1156" s="60">
        <v>432</v>
      </c>
      <c r="J1156" s="60">
        <v>32</v>
      </c>
      <c r="K1156" s="60">
        <v>1</v>
      </c>
      <c r="L1156" s="61">
        <v>3.125E-2</v>
      </c>
      <c r="M1156" s="60" t="s">
        <v>476</v>
      </c>
      <c r="N1156" s="64">
        <f t="shared" si="43"/>
        <v>4082.0860617259455</v>
      </c>
      <c r="O1156" s="56">
        <v>44210</v>
      </c>
      <c r="P1156" s="56">
        <f t="shared" si="44"/>
        <v>44192</v>
      </c>
      <c r="Q1156" s="56">
        <f t="shared" si="45"/>
        <v>44205</v>
      </c>
    </row>
    <row r="1157" spans="1:17" hidden="1" x14ac:dyDescent="0.35">
      <c r="A1157" s="49" t="s">
        <v>839</v>
      </c>
      <c r="B1157" s="60" t="s">
        <v>461</v>
      </c>
      <c r="C1157" s="58">
        <v>18209.461158597402</v>
      </c>
      <c r="D1157" s="60">
        <v>756</v>
      </c>
      <c r="E1157" s="60">
        <v>174</v>
      </c>
      <c r="F1157" s="59">
        <v>68.253372905015439</v>
      </c>
      <c r="G1157" s="60" t="s">
        <v>436</v>
      </c>
      <c r="H1157" s="60" t="s">
        <v>491</v>
      </c>
      <c r="I1157" s="60">
        <v>33738</v>
      </c>
      <c r="J1157" s="60">
        <v>2551</v>
      </c>
      <c r="K1157" s="60">
        <v>186</v>
      </c>
      <c r="L1157" s="61">
        <v>7.2912583300666411E-2</v>
      </c>
      <c r="M1157" s="60" t="s">
        <v>491</v>
      </c>
      <c r="N1157" s="64">
        <f t="shared" si="43"/>
        <v>14009.200919136327</v>
      </c>
      <c r="O1157" s="56">
        <v>44210</v>
      </c>
      <c r="P1157" s="56">
        <f t="shared" si="44"/>
        <v>44192</v>
      </c>
      <c r="Q1157" s="56">
        <f t="shared" si="45"/>
        <v>44205</v>
      </c>
    </row>
    <row r="1158" spans="1:17" hidden="1" x14ac:dyDescent="0.35">
      <c r="A1158" s="49" t="s">
        <v>838</v>
      </c>
      <c r="B1158" s="60" t="s">
        <v>463</v>
      </c>
      <c r="C1158" s="58">
        <v>74397.767487715595</v>
      </c>
      <c r="D1158" s="60">
        <v>5640</v>
      </c>
      <c r="E1158" s="60">
        <v>703</v>
      </c>
      <c r="F1158" s="59">
        <v>67.494344803527866</v>
      </c>
      <c r="G1158" s="60" t="s">
        <v>436</v>
      </c>
      <c r="H1158" s="60" t="s">
        <v>491</v>
      </c>
      <c r="I1158" s="60">
        <v>105492</v>
      </c>
      <c r="J1158" s="60">
        <v>10610</v>
      </c>
      <c r="K1158" s="60">
        <v>797</v>
      </c>
      <c r="L1158" s="61">
        <v>7.5117813383600379E-2</v>
      </c>
      <c r="M1158" s="60" t="s">
        <v>476</v>
      </c>
      <c r="N1158" s="64">
        <f t="shared" si="43"/>
        <v>14261.180621786671</v>
      </c>
      <c r="O1158" s="56">
        <v>44210</v>
      </c>
      <c r="P1158" s="56">
        <f t="shared" si="44"/>
        <v>44192</v>
      </c>
      <c r="Q1158" s="56">
        <f t="shared" si="45"/>
        <v>44205</v>
      </c>
    </row>
    <row r="1159" spans="1:17" hidden="1" x14ac:dyDescent="0.35">
      <c r="A1159" s="49" t="s">
        <v>466</v>
      </c>
      <c r="B1159" s="60" t="s">
        <v>461</v>
      </c>
      <c r="C1159" s="58">
        <v>33920.0551131428</v>
      </c>
      <c r="D1159" s="60">
        <v>1038</v>
      </c>
      <c r="E1159" s="60">
        <v>191</v>
      </c>
      <c r="F1159" s="59">
        <v>40.22062198115659</v>
      </c>
      <c r="G1159" s="60" t="s">
        <v>436</v>
      </c>
      <c r="H1159" s="60" t="s">
        <v>491</v>
      </c>
      <c r="I1159" s="60">
        <v>32668</v>
      </c>
      <c r="J1159" s="60">
        <v>3074</v>
      </c>
      <c r="K1159" s="60">
        <v>221</v>
      </c>
      <c r="L1159" s="61">
        <v>7.1893298633702016E-2</v>
      </c>
      <c r="M1159" s="60" t="s">
        <v>476</v>
      </c>
      <c r="N1159" s="64">
        <f t="shared" si="43"/>
        <v>9062.4852752934821</v>
      </c>
      <c r="O1159" s="56">
        <v>44210</v>
      </c>
      <c r="P1159" s="56">
        <f t="shared" si="44"/>
        <v>44192</v>
      </c>
      <c r="Q1159" s="56">
        <f t="shared" si="45"/>
        <v>44205</v>
      </c>
    </row>
    <row r="1160" spans="1:17" hidden="1" x14ac:dyDescent="0.35">
      <c r="A1160" s="49" t="s">
        <v>837</v>
      </c>
      <c r="B1160" s="60" t="s">
        <v>469</v>
      </c>
      <c r="C1160" s="58">
        <v>9049.1751865497099</v>
      </c>
      <c r="D1160" s="60">
        <v>606</v>
      </c>
      <c r="E1160" s="60">
        <v>142</v>
      </c>
      <c r="F1160" s="59">
        <v>112.08598500704277</v>
      </c>
      <c r="G1160" s="60" t="s">
        <v>436</v>
      </c>
      <c r="H1160" s="60" t="s">
        <v>491</v>
      </c>
      <c r="I1160" s="60">
        <v>9521</v>
      </c>
      <c r="J1160" s="60">
        <v>1035</v>
      </c>
      <c r="K1160" s="60">
        <v>159</v>
      </c>
      <c r="L1160" s="61">
        <v>0.15362318840579711</v>
      </c>
      <c r="M1160" s="60" t="s">
        <v>491</v>
      </c>
      <c r="N1160" s="64">
        <f t="shared" si="43"/>
        <v>11437.506498253872</v>
      </c>
      <c r="O1160" s="56">
        <v>44210</v>
      </c>
      <c r="P1160" s="56">
        <f t="shared" si="44"/>
        <v>44192</v>
      </c>
      <c r="Q1160" s="56">
        <f t="shared" si="45"/>
        <v>44205</v>
      </c>
    </row>
    <row r="1161" spans="1:17" hidden="1" x14ac:dyDescent="0.35">
      <c r="A1161" s="49" t="s">
        <v>836</v>
      </c>
      <c r="B1161" s="60" t="s">
        <v>458</v>
      </c>
      <c r="C1161" s="58">
        <v>19873.653859741695</v>
      </c>
      <c r="D1161" s="60">
        <v>1500</v>
      </c>
      <c r="E1161" s="60">
        <v>490</v>
      </c>
      <c r="F1161" s="59">
        <v>176.1125570919796</v>
      </c>
      <c r="G1161" s="60" t="s">
        <v>436</v>
      </c>
      <c r="H1161" s="60" t="s">
        <v>491</v>
      </c>
      <c r="I1161" s="60">
        <v>25804</v>
      </c>
      <c r="J1161" s="60">
        <v>2550</v>
      </c>
      <c r="K1161" s="60">
        <v>519</v>
      </c>
      <c r="L1161" s="61">
        <v>0.20352941176470588</v>
      </c>
      <c r="M1161" s="60" t="s">
        <v>491</v>
      </c>
      <c r="N1161" s="64">
        <f t="shared" si="43"/>
        <v>12831.057730987086</v>
      </c>
      <c r="O1161" s="56">
        <v>44210</v>
      </c>
      <c r="P1161" s="56">
        <f t="shared" si="44"/>
        <v>44192</v>
      </c>
      <c r="Q1161" s="56">
        <f t="shared" si="45"/>
        <v>44205</v>
      </c>
    </row>
    <row r="1162" spans="1:17" hidden="1" x14ac:dyDescent="0.35">
      <c r="A1162" s="49" t="s">
        <v>835</v>
      </c>
      <c r="B1162" s="60" t="s">
        <v>467</v>
      </c>
      <c r="C1162" s="58">
        <v>8985.7757628436302</v>
      </c>
      <c r="D1162" s="60">
        <v>342</v>
      </c>
      <c r="E1162" s="60">
        <v>67</v>
      </c>
      <c r="F1162" s="59">
        <v>53.2587771164212</v>
      </c>
      <c r="G1162" s="60" t="s">
        <v>436</v>
      </c>
      <c r="H1162" s="60" t="s">
        <v>491</v>
      </c>
      <c r="I1162" s="60">
        <v>9488</v>
      </c>
      <c r="J1162" s="60">
        <v>1009</v>
      </c>
      <c r="K1162" s="60">
        <v>76</v>
      </c>
      <c r="L1162" s="61">
        <v>7.5322101090188304E-2</v>
      </c>
      <c r="M1162" s="60" t="s">
        <v>491</v>
      </c>
      <c r="N1162" s="64">
        <f t="shared" si="43"/>
        <v>11228.857993232326</v>
      </c>
      <c r="O1162" s="56">
        <v>44210</v>
      </c>
      <c r="P1162" s="56">
        <f t="shared" si="44"/>
        <v>44192</v>
      </c>
      <c r="Q1162" s="56">
        <f t="shared" si="45"/>
        <v>44205</v>
      </c>
    </row>
    <row r="1163" spans="1:17" hidden="1" x14ac:dyDescent="0.35">
      <c r="A1163" s="49" t="s">
        <v>834</v>
      </c>
      <c r="B1163" s="60" t="s">
        <v>466</v>
      </c>
      <c r="C1163" s="58">
        <v>1671.6385468424</v>
      </c>
      <c r="D1163" s="60">
        <v>22</v>
      </c>
      <c r="E1163" s="60" t="s">
        <v>504</v>
      </c>
      <c r="F1163" s="59">
        <v>12.818902429025936</v>
      </c>
      <c r="G1163" s="60" t="s">
        <v>446</v>
      </c>
      <c r="H1163" s="60" t="s">
        <v>491</v>
      </c>
      <c r="I1163" s="60">
        <v>3018</v>
      </c>
      <c r="J1163" s="60">
        <v>124</v>
      </c>
      <c r="K1163" s="60">
        <v>3</v>
      </c>
      <c r="L1163" s="61">
        <v>2.4193548387096774E-2</v>
      </c>
      <c r="M1163" s="60" t="s">
        <v>472</v>
      </c>
      <c r="N1163" s="64">
        <f t="shared" si="43"/>
        <v>7417.8715389296758</v>
      </c>
      <c r="O1163" s="56">
        <v>44210</v>
      </c>
      <c r="P1163" s="56">
        <f t="shared" si="44"/>
        <v>44192</v>
      </c>
      <c r="Q1163" s="56">
        <f t="shared" si="45"/>
        <v>44205</v>
      </c>
    </row>
    <row r="1164" spans="1:17" hidden="1" x14ac:dyDescent="0.35">
      <c r="A1164" s="49" t="s">
        <v>833</v>
      </c>
      <c r="B1164" s="60" t="s">
        <v>467</v>
      </c>
      <c r="C1164" s="58">
        <v>28406.395546395601</v>
      </c>
      <c r="D1164" s="60">
        <v>1182</v>
      </c>
      <c r="E1164" s="60">
        <v>282</v>
      </c>
      <c r="F1164" s="59">
        <v>70.909584815004834</v>
      </c>
      <c r="G1164" s="60" t="s">
        <v>436</v>
      </c>
      <c r="H1164" s="60" t="s">
        <v>491</v>
      </c>
      <c r="I1164" s="60">
        <v>31080</v>
      </c>
      <c r="J1164" s="60">
        <v>3685</v>
      </c>
      <c r="K1164" s="60">
        <v>303</v>
      </c>
      <c r="L1164" s="61">
        <v>8.2225237449118041E-2</v>
      </c>
      <c r="M1164" s="60" t="s">
        <v>491</v>
      </c>
      <c r="N1164" s="64">
        <f t="shared" si="43"/>
        <v>12972.430782291131</v>
      </c>
      <c r="O1164" s="56">
        <v>44210</v>
      </c>
      <c r="P1164" s="56">
        <f t="shared" si="44"/>
        <v>44192</v>
      </c>
      <c r="Q1164" s="56">
        <f t="shared" si="45"/>
        <v>44205</v>
      </c>
    </row>
    <row r="1165" spans="1:17" hidden="1" x14ac:dyDescent="0.35">
      <c r="A1165" s="49" t="s">
        <v>832</v>
      </c>
      <c r="B1165" s="60" t="s">
        <v>464</v>
      </c>
      <c r="C1165" s="58">
        <v>1156.5421476148199</v>
      </c>
      <c r="D1165" s="60">
        <v>14</v>
      </c>
      <c r="E1165" s="60" t="s">
        <v>504</v>
      </c>
      <c r="F1165" s="59">
        <v>6.1760456872134952</v>
      </c>
      <c r="G1165" s="60" t="s">
        <v>446</v>
      </c>
      <c r="H1165" s="60" t="s">
        <v>491</v>
      </c>
      <c r="I1165" s="60">
        <v>546</v>
      </c>
      <c r="J1165" s="60">
        <v>56</v>
      </c>
      <c r="K1165" s="60">
        <v>1</v>
      </c>
      <c r="L1165" s="61">
        <v>1.7857142857142856E-2</v>
      </c>
      <c r="M1165" s="60" t="s">
        <v>491</v>
      </c>
      <c r="N1165" s="64">
        <f t="shared" si="43"/>
        <v>4842.0198187753813</v>
      </c>
      <c r="O1165" s="56">
        <v>44210</v>
      </c>
      <c r="P1165" s="56">
        <f t="shared" si="44"/>
        <v>44192</v>
      </c>
      <c r="Q1165" s="56">
        <f t="shared" si="45"/>
        <v>44205</v>
      </c>
    </row>
    <row r="1166" spans="1:17" hidden="1" x14ac:dyDescent="0.35">
      <c r="A1166" s="49" t="s">
        <v>831</v>
      </c>
      <c r="B1166" s="60" t="s">
        <v>468</v>
      </c>
      <c r="C1166" s="58">
        <v>44.670954202623797</v>
      </c>
      <c r="D1166" s="60">
        <v>5</v>
      </c>
      <c r="E1166" s="60">
        <v>0</v>
      </c>
      <c r="F1166" s="59">
        <v>0</v>
      </c>
      <c r="G1166" s="60" t="s">
        <v>446</v>
      </c>
      <c r="H1166" s="60" t="s">
        <v>476</v>
      </c>
      <c r="I1166" s="60">
        <v>116</v>
      </c>
      <c r="J1166" s="60">
        <v>3</v>
      </c>
      <c r="K1166" s="60">
        <v>0</v>
      </c>
      <c r="L1166" s="61">
        <v>0</v>
      </c>
      <c r="M1166" s="60" t="s">
        <v>476</v>
      </c>
      <c r="N1166" s="64">
        <f t="shared" si="43"/>
        <v>6715.773265984526</v>
      </c>
      <c r="O1166" s="56">
        <v>44210</v>
      </c>
      <c r="P1166" s="56">
        <f t="shared" si="44"/>
        <v>44192</v>
      </c>
      <c r="Q1166" s="56">
        <f t="shared" si="45"/>
        <v>44205</v>
      </c>
    </row>
    <row r="1167" spans="1:17" hidden="1" x14ac:dyDescent="0.35">
      <c r="A1167" s="49" t="s">
        <v>830</v>
      </c>
      <c r="B1167" s="60" t="s">
        <v>458</v>
      </c>
      <c r="C1167" s="58">
        <v>20124.902253938701</v>
      </c>
      <c r="D1167" s="60">
        <v>685</v>
      </c>
      <c r="E1167" s="60">
        <v>123</v>
      </c>
      <c r="F1167" s="59">
        <v>43.65593519339857</v>
      </c>
      <c r="G1167" s="60" t="s">
        <v>436</v>
      </c>
      <c r="H1167" s="60" t="s">
        <v>491</v>
      </c>
      <c r="I1167" s="60">
        <v>24834</v>
      </c>
      <c r="J1167" s="60">
        <v>2516</v>
      </c>
      <c r="K1167" s="60">
        <v>135</v>
      </c>
      <c r="L1167" s="61">
        <v>5.3656597774244835E-2</v>
      </c>
      <c r="M1167" s="60" t="s">
        <v>491</v>
      </c>
      <c r="N1167" s="64">
        <f t="shared" si="43"/>
        <v>12501.924075221716</v>
      </c>
      <c r="O1167" s="56">
        <v>44210</v>
      </c>
      <c r="P1167" s="56">
        <f t="shared" si="44"/>
        <v>44192</v>
      </c>
      <c r="Q1167" s="56">
        <f t="shared" si="45"/>
        <v>44205</v>
      </c>
    </row>
    <row r="1168" spans="1:17" hidden="1" x14ac:dyDescent="0.35">
      <c r="A1168" s="49" t="s">
        <v>829</v>
      </c>
      <c r="B1168" s="60" t="s">
        <v>464</v>
      </c>
      <c r="C1168" s="58">
        <v>6112.4113664417901</v>
      </c>
      <c r="D1168" s="60">
        <v>217</v>
      </c>
      <c r="E1168" s="60">
        <v>45</v>
      </c>
      <c r="F1168" s="59">
        <v>52.586213878416388</v>
      </c>
      <c r="G1168" s="60" t="s">
        <v>436</v>
      </c>
      <c r="H1168" s="60" t="s">
        <v>491</v>
      </c>
      <c r="I1168" s="60">
        <v>7446</v>
      </c>
      <c r="J1168" s="60">
        <v>742</v>
      </c>
      <c r="K1168" s="60">
        <v>47</v>
      </c>
      <c r="L1168" s="61">
        <v>6.3342318059299185E-2</v>
      </c>
      <c r="M1168" s="60" t="s">
        <v>472</v>
      </c>
      <c r="N1168" s="64">
        <f t="shared" si="43"/>
        <v>12139.235328199768</v>
      </c>
      <c r="O1168" s="56">
        <v>44210</v>
      </c>
      <c r="P1168" s="56">
        <f t="shared" si="44"/>
        <v>44192</v>
      </c>
      <c r="Q1168" s="56">
        <f t="shared" si="45"/>
        <v>44205</v>
      </c>
    </row>
    <row r="1169" spans="1:17" hidden="1" x14ac:dyDescent="0.35">
      <c r="A1169" s="49" t="s">
        <v>828</v>
      </c>
      <c r="B1169" s="60" t="s">
        <v>465</v>
      </c>
      <c r="C1169" s="58">
        <v>1549.67718243236</v>
      </c>
      <c r="D1169" s="60">
        <v>53</v>
      </c>
      <c r="E1169" s="60">
        <v>8</v>
      </c>
      <c r="F1169" s="59">
        <v>36.87403918096426</v>
      </c>
      <c r="G1169" s="60" t="s">
        <v>446</v>
      </c>
      <c r="H1169" s="60" t="s">
        <v>472</v>
      </c>
      <c r="I1169" s="60">
        <v>1416</v>
      </c>
      <c r="J1169" s="60">
        <v>123</v>
      </c>
      <c r="K1169" s="60">
        <v>9</v>
      </c>
      <c r="L1169" s="61">
        <v>7.3170731707317069E-2</v>
      </c>
      <c r="M1169" s="60" t="s">
        <v>472</v>
      </c>
      <c r="N1169" s="64">
        <f t="shared" si="43"/>
        <v>7937.1369337025571</v>
      </c>
      <c r="O1169" s="56">
        <v>44210</v>
      </c>
      <c r="P1169" s="56">
        <f t="shared" si="44"/>
        <v>44192</v>
      </c>
      <c r="Q1169" s="56">
        <f t="shared" si="45"/>
        <v>44205</v>
      </c>
    </row>
    <row r="1170" spans="1:17" hidden="1" x14ac:dyDescent="0.35">
      <c r="A1170" s="49" t="s">
        <v>827</v>
      </c>
      <c r="B1170" s="60" t="s">
        <v>470</v>
      </c>
      <c r="C1170" s="58">
        <v>6720.1246284321996</v>
      </c>
      <c r="D1170" s="60">
        <v>248</v>
      </c>
      <c r="E1170" s="60">
        <v>80</v>
      </c>
      <c r="F1170" s="59">
        <v>85.032436602576126</v>
      </c>
      <c r="G1170" s="60" t="s">
        <v>436</v>
      </c>
      <c r="H1170" s="60" t="s">
        <v>491</v>
      </c>
      <c r="I1170" s="60">
        <v>16986</v>
      </c>
      <c r="J1170" s="60">
        <v>1721</v>
      </c>
      <c r="K1170" s="60">
        <v>81</v>
      </c>
      <c r="L1170" s="61">
        <v>4.7065659500290527E-2</v>
      </c>
      <c r="M1170" s="60" t="s">
        <v>491</v>
      </c>
      <c r="N1170" s="64">
        <f t="shared" si="43"/>
        <v>25609.644093780866</v>
      </c>
      <c r="O1170" s="56">
        <v>44210</v>
      </c>
      <c r="P1170" s="56">
        <f t="shared" si="44"/>
        <v>44192</v>
      </c>
      <c r="Q1170" s="56">
        <f t="shared" si="45"/>
        <v>44205</v>
      </c>
    </row>
    <row r="1171" spans="1:17" hidden="1" x14ac:dyDescent="0.35">
      <c r="A1171" s="49" t="s">
        <v>826</v>
      </c>
      <c r="B1171" s="60" t="s">
        <v>466</v>
      </c>
      <c r="C1171" s="58">
        <v>17148.496197419699</v>
      </c>
      <c r="D1171" s="60">
        <v>571</v>
      </c>
      <c r="E1171" s="60">
        <v>77</v>
      </c>
      <c r="F1171" s="59">
        <v>32.07278315650543</v>
      </c>
      <c r="G1171" s="60" t="s">
        <v>440</v>
      </c>
      <c r="H1171" s="60" t="s">
        <v>491</v>
      </c>
      <c r="I1171" s="60">
        <v>22483</v>
      </c>
      <c r="J1171" s="60">
        <v>1992</v>
      </c>
      <c r="K1171" s="60">
        <v>82</v>
      </c>
      <c r="L1171" s="61">
        <v>4.1164658634538151E-2</v>
      </c>
      <c r="M1171" s="60" t="s">
        <v>491</v>
      </c>
      <c r="N1171" s="64">
        <f t="shared" si="43"/>
        <v>11616.17891777433</v>
      </c>
      <c r="O1171" s="56">
        <v>44210</v>
      </c>
      <c r="P1171" s="56">
        <f t="shared" si="44"/>
        <v>44192</v>
      </c>
      <c r="Q1171" s="56">
        <f t="shared" si="45"/>
        <v>44205</v>
      </c>
    </row>
    <row r="1172" spans="1:17" hidden="1" x14ac:dyDescent="0.35">
      <c r="A1172" s="49" t="s">
        <v>825</v>
      </c>
      <c r="B1172" s="60" t="s">
        <v>463</v>
      </c>
      <c r="C1172" s="58">
        <v>11689.851587155499</v>
      </c>
      <c r="D1172" s="60">
        <v>282</v>
      </c>
      <c r="E1172" s="60">
        <v>50</v>
      </c>
      <c r="F1172" s="59">
        <v>30.551530486090716</v>
      </c>
      <c r="G1172" s="60" t="s">
        <v>440</v>
      </c>
      <c r="H1172" s="60" t="s">
        <v>491</v>
      </c>
      <c r="I1172" s="60">
        <v>15602</v>
      </c>
      <c r="J1172" s="60">
        <v>1408</v>
      </c>
      <c r="K1172" s="60">
        <v>56</v>
      </c>
      <c r="L1172" s="61">
        <v>3.9772727272727272E-2</v>
      </c>
      <c r="M1172" s="60" t="s">
        <v>472</v>
      </c>
      <c r="N1172" s="64">
        <f t="shared" si="43"/>
        <v>12044.635378836403</v>
      </c>
      <c r="O1172" s="56">
        <v>44210</v>
      </c>
      <c r="P1172" s="56">
        <f t="shared" si="44"/>
        <v>44192</v>
      </c>
      <c r="Q1172" s="56">
        <f t="shared" si="45"/>
        <v>44205</v>
      </c>
    </row>
    <row r="1173" spans="1:17" hidden="1" x14ac:dyDescent="0.35">
      <c r="A1173" s="49" t="s">
        <v>824</v>
      </c>
      <c r="B1173" s="60" t="s">
        <v>467</v>
      </c>
      <c r="C1173" s="58">
        <v>6846.1077774764299</v>
      </c>
      <c r="D1173" s="60">
        <v>323</v>
      </c>
      <c r="E1173" s="60">
        <v>80</v>
      </c>
      <c r="F1173" s="59">
        <v>83.467656367981959</v>
      </c>
      <c r="G1173" s="60" t="s">
        <v>436</v>
      </c>
      <c r="H1173" s="60" t="s">
        <v>491</v>
      </c>
      <c r="I1173" s="60">
        <v>7362</v>
      </c>
      <c r="J1173" s="60">
        <v>765</v>
      </c>
      <c r="K1173" s="60">
        <v>88</v>
      </c>
      <c r="L1173" s="61">
        <v>0.11503267973856209</v>
      </c>
      <c r="M1173" s="60" t="s">
        <v>472</v>
      </c>
      <c r="N1173" s="64">
        <f t="shared" si="43"/>
        <v>11174.232496263587</v>
      </c>
      <c r="O1173" s="56">
        <v>44210</v>
      </c>
      <c r="P1173" s="56">
        <f t="shared" si="44"/>
        <v>44192</v>
      </c>
      <c r="Q1173" s="56">
        <f t="shared" si="45"/>
        <v>44205</v>
      </c>
    </row>
    <row r="1174" spans="1:17" hidden="1" x14ac:dyDescent="0.35">
      <c r="A1174" s="49" t="s">
        <v>823</v>
      </c>
      <c r="B1174" s="60" t="s">
        <v>464</v>
      </c>
      <c r="C1174" s="58">
        <v>5803.7608961074102</v>
      </c>
      <c r="D1174" s="60">
        <v>193</v>
      </c>
      <c r="E1174" s="60">
        <v>42</v>
      </c>
      <c r="F1174" s="59">
        <v>51.690620163420313</v>
      </c>
      <c r="G1174" s="60" t="s">
        <v>436</v>
      </c>
      <c r="H1174" s="60" t="s">
        <v>472</v>
      </c>
      <c r="I1174" s="60">
        <v>14815</v>
      </c>
      <c r="J1174" s="60">
        <v>980</v>
      </c>
      <c r="K1174" s="60">
        <v>42</v>
      </c>
      <c r="L1174" s="61">
        <v>4.2857142857142858E-2</v>
      </c>
      <c r="M1174" s="60" t="s">
        <v>472</v>
      </c>
      <c r="N1174" s="64">
        <f t="shared" si="43"/>
        <v>16885.602586717298</v>
      </c>
      <c r="O1174" s="56">
        <v>44210</v>
      </c>
      <c r="P1174" s="56">
        <f t="shared" si="44"/>
        <v>44192</v>
      </c>
      <c r="Q1174" s="56">
        <f t="shared" si="45"/>
        <v>44205</v>
      </c>
    </row>
    <row r="1175" spans="1:17" hidden="1" x14ac:dyDescent="0.35">
      <c r="A1175" s="49" t="s">
        <v>822</v>
      </c>
      <c r="B1175" s="60" t="s">
        <v>460</v>
      </c>
      <c r="C1175" s="58">
        <v>7644.3301449872188</v>
      </c>
      <c r="D1175" s="60">
        <v>301</v>
      </c>
      <c r="E1175" s="60">
        <v>56</v>
      </c>
      <c r="F1175" s="59">
        <v>52.326363777250059</v>
      </c>
      <c r="G1175" s="60" t="s">
        <v>436</v>
      </c>
      <c r="H1175" s="60" t="s">
        <v>472</v>
      </c>
      <c r="I1175" s="60">
        <v>6973</v>
      </c>
      <c r="J1175" s="60">
        <v>706</v>
      </c>
      <c r="K1175" s="60">
        <v>60</v>
      </c>
      <c r="L1175" s="61">
        <v>8.4985835694050993E-2</v>
      </c>
      <c r="M1175" s="60" t="s">
        <v>472</v>
      </c>
      <c r="N1175" s="64">
        <f t="shared" si="43"/>
        <v>9235.6032066846383</v>
      </c>
      <c r="O1175" s="56">
        <v>44210</v>
      </c>
      <c r="P1175" s="56">
        <f t="shared" si="44"/>
        <v>44192</v>
      </c>
      <c r="Q1175" s="56">
        <f t="shared" si="45"/>
        <v>44205</v>
      </c>
    </row>
    <row r="1176" spans="1:17" hidden="1" x14ac:dyDescent="0.35">
      <c r="A1176" s="49" t="s">
        <v>821</v>
      </c>
      <c r="B1176" s="60" t="s">
        <v>467</v>
      </c>
      <c r="C1176" s="58">
        <v>7375.1368838712397</v>
      </c>
      <c r="D1176" s="60">
        <v>232</v>
      </c>
      <c r="E1176" s="60">
        <v>80</v>
      </c>
      <c r="F1176" s="59">
        <v>77.480402116770804</v>
      </c>
      <c r="G1176" s="60" t="s">
        <v>436</v>
      </c>
      <c r="H1176" s="60" t="s">
        <v>491</v>
      </c>
      <c r="I1176" s="60">
        <v>9678</v>
      </c>
      <c r="J1176" s="60">
        <v>1483</v>
      </c>
      <c r="K1176" s="60">
        <v>89</v>
      </c>
      <c r="L1176" s="61">
        <v>6.0013486176668913E-2</v>
      </c>
      <c r="M1176" s="60" t="s">
        <v>491</v>
      </c>
      <c r="N1176" s="64">
        <f t="shared" si="43"/>
        <v>20108.101359354936</v>
      </c>
      <c r="O1176" s="56">
        <v>44210</v>
      </c>
      <c r="P1176" s="56">
        <f t="shared" si="44"/>
        <v>44192</v>
      </c>
      <c r="Q1176" s="56">
        <f t="shared" si="45"/>
        <v>44205</v>
      </c>
    </row>
    <row r="1177" spans="1:17" hidden="1" x14ac:dyDescent="0.35">
      <c r="A1177" s="49" t="s">
        <v>465</v>
      </c>
      <c r="B1177" s="60" t="s">
        <v>465</v>
      </c>
      <c r="C1177" s="58">
        <v>4897.5438326430303</v>
      </c>
      <c r="D1177" s="60">
        <v>270</v>
      </c>
      <c r="E1177" s="60">
        <v>44</v>
      </c>
      <c r="F1177" s="59">
        <v>64.172108515076943</v>
      </c>
      <c r="G1177" s="60" t="s">
        <v>436</v>
      </c>
      <c r="H1177" s="60" t="s">
        <v>491</v>
      </c>
      <c r="I1177" s="60">
        <v>6762</v>
      </c>
      <c r="J1177" s="60">
        <v>762</v>
      </c>
      <c r="K1177" s="60">
        <v>45</v>
      </c>
      <c r="L1177" s="61">
        <v>5.905511811023622E-2</v>
      </c>
      <c r="M1177" s="60" t="s">
        <v>491</v>
      </c>
      <c r="N1177" s="64">
        <f t="shared" si="43"/>
        <v>15558.819400882743</v>
      </c>
      <c r="O1177" s="56">
        <v>44210</v>
      </c>
      <c r="P1177" s="56">
        <f t="shared" si="44"/>
        <v>44192</v>
      </c>
      <c r="Q1177" s="56">
        <f t="shared" si="45"/>
        <v>44205</v>
      </c>
    </row>
    <row r="1178" spans="1:17" hidden="1" x14ac:dyDescent="0.35">
      <c r="A1178" s="49" t="s">
        <v>820</v>
      </c>
      <c r="B1178" s="60" t="s">
        <v>470</v>
      </c>
      <c r="C1178" s="58">
        <v>640.69980114844998</v>
      </c>
      <c r="D1178" s="60">
        <v>12</v>
      </c>
      <c r="E1178" s="60">
        <v>0</v>
      </c>
      <c r="F1178" s="59">
        <v>0</v>
      </c>
      <c r="G1178" s="60" t="s">
        <v>446</v>
      </c>
      <c r="H1178" s="60" t="s">
        <v>476</v>
      </c>
      <c r="I1178" s="60">
        <v>188</v>
      </c>
      <c r="J1178" s="60">
        <v>18</v>
      </c>
      <c r="K1178" s="60">
        <v>0</v>
      </c>
      <c r="L1178" s="61">
        <v>0</v>
      </c>
      <c r="M1178" s="60" t="s">
        <v>476</v>
      </c>
      <c r="N1178" s="64">
        <f t="shared" si="43"/>
        <v>2809.4280609632037</v>
      </c>
      <c r="O1178" s="56">
        <v>44210</v>
      </c>
      <c r="P1178" s="56">
        <f t="shared" si="44"/>
        <v>44192</v>
      </c>
      <c r="Q1178" s="56">
        <f t="shared" si="45"/>
        <v>44205</v>
      </c>
    </row>
    <row r="1179" spans="1:17" hidden="1" x14ac:dyDescent="0.35">
      <c r="A1179" s="49" t="s">
        <v>819</v>
      </c>
      <c r="B1179" s="60" t="s">
        <v>460</v>
      </c>
      <c r="C1179" s="58">
        <v>14379.4508026329</v>
      </c>
      <c r="D1179" s="60">
        <v>796</v>
      </c>
      <c r="E1179" s="60">
        <v>163</v>
      </c>
      <c r="F1179" s="59">
        <v>80.968719199799452</v>
      </c>
      <c r="G1179" s="60" t="s">
        <v>436</v>
      </c>
      <c r="H1179" s="60" t="s">
        <v>472</v>
      </c>
      <c r="I1179" s="60">
        <v>15019</v>
      </c>
      <c r="J1179" s="60">
        <v>1943</v>
      </c>
      <c r="K1179" s="60">
        <v>178</v>
      </c>
      <c r="L1179" s="61">
        <v>9.1610910962429237E-2</v>
      </c>
      <c r="M1179" s="60" t="s">
        <v>472</v>
      </c>
      <c r="N1179" s="64">
        <f t="shared" si="43"/>
        <v>13512.338034803342</v>
      </c>
      <c r="O1179" s="56">
        <v>44210</v>
      </c>
      <c r="P1179" s="56">
        <f t="shared" si="44"/>
        <v>44192</v>
      </c>
      <c r="Q1179" s="56">
        <f t="shared" si="45"/>
        <v>44205</v>
      </c>
    </row>
    <row r="1180" spans="1:17" hidden="1" x14ac:dyDescent="0.35">
      <c r="A1180" s="49" t="s">
        <v>818</v>
      </c>
      <c r="B1180" s="60" t="s">
        <v>460</v>
      </c>
      <c r="C1180" s="58">
        <v>10764.140179352</v>
      </c>
      <c r="D1180" s="60">
        <v>535</v>
      </c>
      <c r="E1180" s="60">
        <v>103</v>
      </c>
      <c r="F1180" s="59">
        <v>68.348634768390355</v>
      </c>
      <c r="G1180" s="60" t="s">
        <v>436</v>
      </c>
      <c r="H1180" s="60" t="s">
        <v>491</v>
      </c>
      <c r="I1180" s="60">
        <v>10584</v>
      </c>
      <c r="J1180" s="60">
        <v>1220</v>
      </c>
      <c r="K1180" s="60">
        <v>120</v>
      </c>
      <c r="L1180" s="61">
        <v>9.8360655737704916E-2</v>
      </c>
      <c r="M1180" s="60" t="s">
        <v>491</v>
      </c>
      <c r="N1180" s="64">
        <f t="shared" si="43"/>
        <v>11333.92894994279</v>
      </c>
      <c r="O1180" s="56">
        <v>44210</v>
      </c>
      <c r="P1180" s="56">
        <f t="shared" si="44"/>
        <v>44192</v>
      </c>
      <c r="Q1180" s="56">
        <f t="shared" si="45"/>
        <v>44205</v>
      </c>
    </row>
    <row r="1181" spans="1:17" hidden="1" x14ac:dyDescent="0.35">
      <c r="A1181" s="49" t="s">
        <v>817</v>
      </c>
      <c r="B1181" s="60" t="s">
        <v>458</v>
      </c>
      <c r="C1181" s="58">
        <v>3341.0756913925802</v>
      </c>
      <c r="D1181" s="60">
        <v>50</v>
      </c>
      <c r="E1181" s="60">
        <v>16</v>
      </c>
      <c r="F1181" s="59">
        <v>34.206263144574045</v>
      </c>
      <c r="G1181" s="60" t="s">
        <v>440</v>
      </c>
      <c r="H1181" s="60" t="s">
        <v>491</v>
      </c>
      <c r="I1181" s="60">
        <v>2230</v>
      </c>
      <c r="J1181" s="60">
        <v>262</v>
      </c>
      <c r="K1181" s="60">
        <v>16</v>
      </c>
      <c r="L1181" s="61">
        <v>6.1068702290076333E-2</v>
      </c>
      <c r="M1181" s="60" t="s">
        <v>472</v>
      </c>
      <c r="N1181" s="64">
        <f t="shared" si="43"/>
        <v>7841.7858258936021</v>
      </c>
      <c r="O1181" s="56">
        <v>44210</v>
      </c>
      <c r="P1181" s="56">
        <f t="shared" si="44"/>
        <v>44192</v>
      </c>
      <c r="Q1181" s="56">
        <f t="shared" si="45"/>
        <v>44205</v>
      </c>
    </row>
    <row r="1182" spans="1:17" hidden="1" x14ac:dyDescent="0.35">
      <c r="A1182" s="49" t="s">
        <v>816</v>
      </c>
      <c r="B1182" s="60" t="s">
        <v>458</v>
      </c>
      <c r="C1182" s="58">
        <v>6951.4661738035902</v>
      </c>
      <c r="D1182" s="60">
        <v>84</v>
      </c>
      <c r="E1182" s="60">
        <v>14</v>
      </c>
      <c r="F1182" s="59">
        <v>14.385454449429286</v>
      </c>
      <c r="G1182" s="60" t="s">
        <v>444</v>
      </c>
      <c r="H1182" s="60" t="s">
        <v>472</v>
      </c>
      <c r="I1182" s="60">
        <v>5768</v>
      </c>
      <c r="J1182" s="60">
        <v>470</v>
      </c>
      <c r="K1182" s="60">
        <v>16</v>
      </c>
      <c r="L1182" s="61">
        <v>3.4042553191489362E-2</v>
      </c>
      <c r="M1182" s="60" t="s">
        <v>472</v>
      </c>
      <c r="N1182" s="64">
        <f t="shared" si="43"/>
        <v>6761.1635912317624</v>
      </c>
      <c r="O1182" s="56">
        <v>44210</v>
      </c>
      <c r="P1182" s="56">
        <f t="shared" si="44"/>
        <v>44192</v>
      </c>
      <c r="Q1182" s="56">
        <f t="shared" si="45"/>
        <v>44205</v>
      </c>
    </row>
    <row r="1183" spans="1:17" hidden="1" x14ac:dyDescent="0.35">
      <c r="A1183" s="49" t="s">
        <v>815</v>
      </c>
      <c r="B1183" s="60" t="s">
        <v>471</v>
      </c>
      <c r="C1183" s="58">
        <v>12588.6400801333</v>
      </c>
      <c r="D1183" s="60">
        <v>410</v>
      </c>
      <c r="E1183" s="60">
        <v>89</v>
      </c>
      <c r="F1183" s="59">
        <v>50.49904371462133</v>
      </c>
      <c r="G1183" s="60" t="s">
        <v>436</v>
      </c>
      <c r="H1183" s="60" t="s">
        <v>491</v>
      </c>
      <c r="I1183" s="60">
        <v>11821</v>
      </c>
      <c r="J1183" s="60">
        <v>1506</v>
      </c>
      <c r="K1183" s="60">
        <v>103</v>
      </c>
      <c r="L1183" s="61">
        <v>6.8393094289508627E-2</v>
      </c>
      <c r="M1183" s="60" t="s">
        <v>491</v>
      </c>
      <c r="N1183" s="64">
        <f t="shared" si="43"/>
        <v>11963.166715495237</v>
      </c>
      <c r="O1183" s="56">
        <v>44210</v>
      </c>
      <c r="P1183" s="56">
        <f t="shared" si="44"/>
        <v>44192</v>
      </c>
      <c r="Q1183" s="56">
        <f t="shared" si="45"/>
        <v>44205</v>
      </c>
    </row>
    <row r="1184" spans="1:17" hidden="1" x14ac:dyDescent="0.35">
      <c r="A1184" s="49" t="s">
        <v>814</v>
      </c>
      <c r="B1184" s="60" t="s">
        <v>464</v>
      </c>
      <c r="C1184" s="58">
        <v>3234.7555519856501</v>
      </c>
      <c r="D1184" s="60">
        <v>91</v>
      </c>
      <c r="E1184" s="60">
        <v>29</v>
      </c>
      <c r="F1184" s="59">
        <v>64.036633932261992</v>
      </c>
      <c r="G1184" s="60" t="s">
        <v>436</v>
      </c>
      <c r="H1184" s="60" t="s">
        <v>491</v>
      </c>
      <c r="I1184" s="60">
        <v>4121</v>
      </c>
      <c r="J1184" s="60">
        <v>378</v>
      </c>
      <c r="K1184" s="60">
        <v>33</v>
      </c>
      <c r="L1184" s="61">
        <v>8.7301587301587297E-2</v>
      </c>
      <c r="M1184" s="60" t="s">
        <v>491</v>
      </c>
      <c r="N1184" s="64">
        <f t="shared" si="43"/>
        <v>11685.58161274243</v>
      </c>
      <c r="O1184" s="56">
        <v>44210</v>
      </c>
      <c r="P1184" s="56">
        <f t="shared" si="44"/>
        <v>44192</v>
      </c>
      <c r="Q1184" s="56">
        <f t="shared" si="45"/>
        <v>44205</v>
      </c>
    </row>
    <row r="1185" spans="1:17" hidden="1" x14ac:dyDescent="0.35">
      <c r="A1185" s="49" t="s">
        <v>813</v>
      </c>
      <c r="B1185" s="60" t="s">
        <v>467</v>
      </c>
      <c r="C1185" s="58">
        <v>65938.694494203999</v>
      </c>
      <c r="D1185" s="60">
        <v>5557</v>
      </c>
      <c r="E1185" s="60">
        <v>951</v>
      </c>
      <c r="F1185" s="59">
        <v>103.01776817031514</v>
      </c>
      <c r="G1185" s="60" t="s">
        <v>436</v>
      </c>
      <c r="H1185" s="60" t="s">
        <v>491</v>
      </c>
      <c r="I1185" s="60">
        <v>95880</v>
      </c>
      <c r="J1185" s="60">
        <v>9882</v>
      </c>
      <c r="K1185" s="60">
        <v>1086</v>
      </c>
      <c r="L1185" s="61">
        <v>0.10989678202792957</v>
      </c>
      <c r="M1185" s="60" t="s">
        <v>491</v>
      </c>
      <c r="N1185" s="64">
        <f t="shared" si="43"/>
        <v>14986.647939880922</v>
      </c>
      <c r="O1185" s="56">
        <v>44210</v>
      </c>
      <c r="P1185" s="56">
        <f t="shared" si="44"/>
        <v>44192</v>
      </c>
      <c r="Q1185" s="56">
        <f t="shared" si="45"/>
        <v>44205</v>
      </c>
    </row>
    <row r="1186" spans="1:17" hidden="1" x14ac:dyDescent="0.35">
      <c r="A1186" s="49" t="s">
        <v>812</v>
      </c>
      <c r="B1186" s="60" t="s">
        <v>466</v>
      </c>
      <c r="C1186" s="58">
        <v>284.28993454947903</v>
      </c>
      <c r="D1186" s="60">
        <v>0</v>
      </c>
      <c r="E1186" s="60">
        <v>0</v>
      </c>
      <c r="F1186" s="59">
        <v>0</v>
      </c>
      <c r="G1186" s="60" t="s">
        <v>446</v>
      </c>
      <c r="H1186" s="60" t="s">
        <v>476</v>
      </c>
      <c r="I1186" s="60">
        <v>85</v>
      </c>
      <c r="J1186" s="60">
        <v>8</v>
      </c>
      <c r="K1186" s="60">
        <v>0</v>
      </c>
      <c r="L1186" s="61">
        <v>0</v>
      </c>
      <c r="M1186" s="60" t="s">
        <v>476</v>
      </c>
      <c r="N1186" s="64">
        <f t="shared" si="43"/>
        <v>2814.0285770854985</v>
      </c>
      <c r="O1186" s="56">
        <v>44210</v>
      </c>
      <c r="P1186" s="56">
        <f t="shared" si="44"/>
        <v>44192</v>
      </c>
      <c r="Q1186" s="56">
        <f t="shared" si="45"/>
        <v>44205</v>
      </c>
    </row>
    <row r="1187" spans="1:17" hidden="1" x14ac:dyDescent="0.35">
      <c r="A1187" s="49" t="s">
        <v>811</v>
      </c>
      <c r="B1187" s="60" t="s">
        <v>466</v>
      </c>
      <c r="C1187" s="58">
        <v>588.18731235931102</v>
      </c>
      <c r="D1187" s="60">
        <v>7</v>
      </c>
      <c r="E1187" s="60" t="s">
        <v>504</v>
      </c>
      <c r="F1187" s="59">
        <v>24.287695408478054</v>
      </c>
      <c r="G1187" s="60" t="s">
        <v>446</v>
      </c>
      <c r="H1187" s="60" t="s">
        <v>491</v>
      </c>
      <c r="I1187" s="60">
        <v>421</v>
      </c>
      <c r="J1187" s="60">
        <v>37</v>
      </c>
      <c r="K1187" s="60">
        <v>2</v>
      </c>
      <c r="L1187" s="61">
        <v>5.4054054054054057E-2</v>
      </c>
      <c r="M1187" s="60" t="s">
        <v>491</v>
      </c>
      <c r="N1187" s="64">
        <f t="shared" si="43"/>
        <v>6290.5131107958159</v>
      </c>
      <c r="O1187" s="56">
        <v>44210</v>
      </c>
      <c r="P1187" s="56">
        <f t="shared" si="44"/>
        <v>44192</v>
      </c>
      <c r="Q1187" s="56">
        <f t="shared" si="45"/>
        <v>44205</v>
      </c>
    </row>
    <row r="1188" spans="1:17" hidden="1" x14ac:dyDescent="0.35">
      <c r="A1188" s="49" t="s">
        <v>810</v>
      </c>
      <c r="B1188" s="60" t="s">
        <v>460</v>
      </c>
      <c r="C1188" s="58">
        <v>24005.037471817101</v>
      </c>
      <c r="D1188" s="60">
        <v>1133</v>
      </c>
      <c r="E1188" s="60">
        <v>238</v>
      </c>
      <c r="F1188" s="59">
        <v>70.81846891494628</v>
      </c>
      <c r="G1188" s="60" t="s">
        <v>436</v>
      </c>
      <c r="H1188" s="60" t="s">
        <v>491</v>
      </c>
      <c r="I1188" s="60">
        <v>34863</v>
      </c>
      <c r="J1188" s="60">
        <v>4952</v>
      </c>
      <c r="K1188" s="60">
        <v>266</v>
      </c>
      <c r="L1188" s="61">
        <v>5.3715670436187399E-2</v>
      </c>
      <c r="M1188" s="60" t="s">
        <v>472</v>
      </c>
      <c r="N1188" s="64">
        <f t="shared" si="43"/>
        <v>20629.00341569494</v>
      </c>
      <c r="O1188" s="56">
        <v>44210</v>
      </c>
      <c r="P1188" s="56">
        <f t="shared" si="44"/>
        <v>44192</v>
      </c>
      <c r="Q1188" s="56">
        <f t="shared" si="45"/>
        <v>44205</v>
      </c>
    </row>
    <row r="1189" spans="1:17" hidden="1" x14ac:dyDescent="0.35">
      <c r="A1189" s="49" t="s">
        <v>809</v>
      </c>
      <c r="B1189" s="60" t="s">
        <v>470</v>
      </c>
      <c r="C1189" s="58">
        <v>2126.5553566797198</v>
      </c>
      <c r="D1189" s="60">
        <v>39</v>
      </c>
      <c r="E1189" s="60">
        <v>19</v>
      </c>
      <c r="F1189" s="59">
        <v>63.818835135419249</v>
      </c>
      <c r="G1189" s="60" t="s">
        <v>440</v>
      </c>
      <c r="H1189" s="60" t="s">
        <v>491</v>
      </c>
      <c r="I1189" s="60">
        <v>2226</v>
      </c>
      <c r="J1189" s="60">
        <v>313</v>
      </c>
      <c r="K1189" s="60">
        <v>21</v>
      </c>
      <c r="L1189" s="61">
        <v>6.7092651757188496E-2</v>
      </c>
      <c r="M1189" s="60" t="s">
        <v>491</v>
      </c>
      <c r="N1189" s="64">
        <f t="shared" si="43"/>
        <v>14718.638713863533</v>
      </c>
      <c r="O1189" s="56">
        <v>44210</v>
      </c>
      <c r="P1189" s="56">
        <f t="shared" si="44"/>
        <v>44192</v>
      </c>
      <c r="Q1189" s="56">
        <f t="shared" si="45"/>
        <v>44205</v>
      </c>
    </row>
    <row r="1190" spans="1:17" hidden="1" x14ac:dyDescent="0.35">
      <c r="A1190" s="49" t="s">
        <v>808</v>
      </c>
      <c r="B1190" s="60" t="s">
        <v>461</v>
      </c>
      <c r="C1190" s="58">
        <v>11334.7969583208</v>
      </c>
      <c r="D1190" s="60">
        <v>667</v>
      </c>
      <c r="E1190" s="60">
        <v>154</v>
      </c>
      <c r="F1190" s="59">
        <v>97.046290643300608</v>
      </c>
      <c r="G1190" s="60" t="s">
        <v>436</v>
      </c>
      <c r="H1190" s="60" t="s">
        <v>491</v>
      </c>
      <c r="I1190" s="60">
        <v>12293</v>
      </c>
      <c r="J1190" s="60">
        <v>1318</v>
      </c>
      <c r="K1190" s="60">
        <v>162</v>
      </c>
      <c r="L1190" s="61">
        <v>0.12291350531107739</v>
      </c>
      <c r="M1190" s="60" t="s">
        <v>491</v>
      </c>
      <c r="N1190" s="64">
        <f t="shared" si="43"/>
        <v>11627.91009707911</v>
      </c>
      <c r="O1190" s="56">
        <v>44210</v>
      </c>
      <c r="P1190" s="56">
        <f t="shared" si="44"/>
        <v>44192</v>
      </c>
      <c r="Q1190" s="56">
        <f t="shared" si="45"/>
        <v>44205</v>
      </c>
    </row>
    <row r="1191" spans="1:17" hidden="1" x14ac:dyDescent="0.35">
      <c r="A1191" s="49" t="s">
        <v>807</v>
      </c>
      <c r="B1191" s="60" t="s">
        <v>458</v>
      </c>
      <c r="C1191" s="58">
        <v>18997.195740859199</v>
      </c>
      <c r="D1191" s="60">
        <v>951</v>
      </c>
      <c r="E1191" s="60">
        <v>237</v>
      </c>
      <c r="F1191" s="59">
        <v>89.110896468584727</v>
      </c>
      <c r="G1191" s="60" t="s">
        <v>436</v>
      </c>
      <c r="H1191" s="60" t="s">
        <v>491</v>
      </c>
      <c r="I1191" s="60">
        <v>26363</v>
      </c>
      <c r="J1191" s="60">
        <v>2605</v>
      </c>
      <c r="K1191" s="60">
        <v>252</v>
      </c>
      <c r="L1191" s="61">
        <v>9.6737044145873322E-2</v>
      </c>
      <c r="M1191" s="60" t="s">
        <v>491</v>
      </c>
      <c r="N1191" s="64">
        <f t="shared" si="43"/>
        <v>13712.550186537068</v>
      </c>
      <c r="O1191" s="56">
        <v>44210</v>
      </c>
      <c r="P1191" s="56">
        <f t="shared" si="44"/>
        <v>44192</v>
      </c>
      <c r="Q1191" s="56">
        <f t="shared" si="45"/>
        <v>44205</v>
      </c>
    </row>
    <row r="1192" spans="1:17" hidden="1" x14ac:dyDescent="0.35">
      <c r="A1192" s="49" t="s">
        <v>806</v>
      </c>
      <c r="B1192" s="60" t="s">
        <v>465</v>
      </c>
      <c r="C1192" s="58">
        <v>2565.26734316681</v>
      </c>
      <c r="D1192" s="60">
        <v>72</v>
      </c>
      <c r="E1192" s="60">
        <v>16</v>
      </c>
      <c r="F1192" s="59">
        <v>44.551190576740872</v>
      </c>
      <c r="G1192" s="60" t="s">
        <v>440</v>
      </c>
      <c r="H1192" s="60" t="s">
        <v>491</v>
      </c>
      <c r="I1192" s="60">
        <v>2194</v>
      </c>
      <c r="J1192" s="60">
        <v>218</v>
      </c>
      <c r="K1192" s="60">
        <v>18</v>
      </c>
      <c r="L1192" s="61">
        <v>8.2568807339449546E-2</v>
      </c>
      <c r="M1192" s="60" t="s">
        <v>472</v>
      </c>
      <c r="N1192" s="64">
        <f t="shared" si="43"/>
        <v>8498.1396025133217</v>
      </c>
      <c r="O1192" s="56">
        <v>44210</v>
      </c>
      <c r="P1192" s="56">
        <f t="shared" si="44"/>
        <v>44192</v>
      </c>
      <c r="Q1192" s="56">
        <f t="shared" si="45"/>
        <v>44205</v>
      </c>
    </row>
    <row r="1193" spans="1:17" hidden="1" x14ac:dyDescent="0.35">
      <c r="A1193" s="49" t="s">
        <v>805</v>
      </c>
      <c r="B1193" s="60" t="s">
        <v>463</v>
      </c>
      <c r="C1193" s="58">
        <v>13726.140611803099</v>
      </c>
      <c r="D1193" s="60">
        <v>495</v>
      </c>
      <c r="E1193" s="60">
        <v>104</v>
      </c>
      <c r="F1193" s="59">
        <v>54.119884377285224</v>
      </c>
      <c r="G1193" s="60" t="s">
        <v>436</v>
      </c>
      <c r="H1193" s="60" t="s">
        <v>491</v>
      </c>
      <c r="I1193" s="60">
        <v>16982</v>
      </c>
      <c r="J1193" s="60">
        <v>1705</v>
      </c>
      <c r="K1193" s="60">
        <v>109</v>
      </c>
      <c r="L1193" s="61">
        <v>6.392961876832845E-2</v>
      </c>
      <c r="M1193" s="60" t="s">
        <v>491</v>
      </c>
      <c r="N1193" s="64">
        <f t="shared" si="43"/>
        <v>12421.554231594217</v>
      </c>
      <c r="O1193" s="56">
        <v>44210</v>
      </c>
      <c r="P1193" s="56">
        <f t="shared" si="44"/>
        <v>44192</v>
      </c>
      <c r="Q1193" s="56">
        <f t="shared" si="45"/>
        <v>44205</v>
      </c>
    </row>
    <row r="1194" spans="1:17" hidden="1" x14ac:dyDescent="0.35">
      <c r="A1194" s="49" t="s">
        <v>804</v>
      </c>
      <c r="B1194" s="60" t="s">
        <v>465</v>
      </c>
      <c r="C1194" s="58">
        <v>40638.3414967149</v>
      </c>
      <c r="D1194" s="60">
        <v>3514</v>
      </c>
      <c r="E1194" s="60">
        <v>551</v>
      </c>
      <c r="F1194" s="59">
        <v>96.847315632515134</v>
      </c>
      <c r="G1194" s="60" t="s">
        <v>436</v>
      </c>
      <c r="H1194" s="60" t="s">
        <v>491</v>
      </c>
      <c r="I1194" s="60">
        <v>66915</v>
      </c>
      <c r="J1194" s="60">
        <v>8011</v>
      </c>
      <c r="K1194" s="60">
        <v>650</v>
      </c>
      <c r="L1194" s="61">
        <v>8.1138434652353014E-2</v>
      </c>
      <c r="M1194" s="60" t="s">
        <v>491</v>
      </c>
      <c r="N1194" s="64">
        <f t="shared" si="43"/>
        <v>19712.910775769695</v>
      </c>
      <c r="O1194" s="56">
        <v>44210</v>
      </c>
      <c r="P1194" s="56">
        <f t="shared" si="44"/>
        <v>44192</v>
      </c>
      <c r="Q1194" s="56">
        <f t="shared" si="45"/>
        <v>44205</v>
      </c>
    </row>
    <row r="1195" spans="1:17" hidden="1" x14ac:dyDescent="0.35">
      <c r="A1195" s="49" t="s">
        <v>803</v>
      </c>
      <c r="B1195" s="60" t="s">
        <v>458</v>
      </c>
      <c r="C1195" s="58">
        <v>5633.4886654636903</v>
      </c>
      <c r="D1195" s="60">
        <v>227</v>
      </c>
      <c r="E1195" s="60">
        <v>43</v>
      </c>
      <c r="F1195" s="59">
        <v>54.520897330602217</v>
      </c>
      <c r="G1195" s="60" t="s">
        <v>436</v>
      </c>
      <c r="H1195" s="60" t="s">
        <v>491</v>
      </c>
      <c r="I1195" s="60">
        <v>7073</v>
      </c>
      <c r="J1195" s="60">
        <v>761</v>
      </c>
      <c r="K1195" s="60">
        <v>48</v>
      </c>
      <c r="L1195" s="61">
        <v>6.3074901445466486E-2</v>
      </c>
      <c r="M1195" s="60" t="s">
        <v>472</v>
      </c>
      <c r="N1195" s="64">
        <f t="shared" si="43"/>
        <v>13508.503259540372</v>
      </c>
      <c r="O1195" s="56">
        <v>44210</v>
      </c>
      <c r="P1195" s="56">
        <f t="shared" si="44"/>
        <v>44192</v>
      </c>
      <c r="Q1195" s="56">
        <f t="shared" si="45"/>
        <v>44205</v>
      </c>
    </row>
    <row r="1196" spans="1:17" hidden="1" x14ac:dyDescent="0.35">
      <c r="A1196" s="49" t="s">
        <v>802</v>
      </c>
      <c r="B1196" s="60" t="s">
        <v>463</v>
      </c>
      <c r="C1196" s="58">
        <v>16381.7017673096</v>
      </c>
      <c r="D1196" s="60">
        <v>507</v>
      </c>
      <c r="E1196" s="60">
        <v>116</v>
      </c>
      <c r="F1196" s="59">
        <v>50.579081486203037</v>
      </c>
      <c r="G1196" s="60" t="s">
        <v>436</v>
      </c>
      <c r="H1196" s="60" t="s">
        <v>491</v>
      </c>
      <c r="I1196" s="60">
        <v>20460</v>
      </c>
      <c r="J1196" s="60">
        <v>2067</v>
      </c>
      <c r="K1196" s="60">
        <v>123</v>
      </c>
      <c r="L1196" s="61">
        <v>5.9506531204644414E-2</v>
      </c>
      <c r="M1196" s="60" t="s">
        <v>491</v>
      </c>
      <c r="N1196" s="64">
        <f t="shared" si="43"/>
        <v>12617.736724549513</v>
      </c>
      <c r="O1196" s="56">
        <v>44210</v>
      </c>
      <c r="P1196" s="56">
        <f t="shared" si="44"/>
        <v>44192</v>
      </c>
      <c r="Q1196" s="56">
        <f t="shared" si="45"/>
        <v>44205</v>
      </c>
    </row>
    <row r="1197" spans="1:17" hidden="1" x14ac:dyDescent="0.35">
      <c r="A1197" s="49" t="s">
        <v>801</v>
      </c>
      <c r="B1197" s="60" t="s">
        <v>458</v>
      </c>
      <c r="C1197" s="58">
        <v>4679.7541789357701</v>
      </c>
      <c r="D1197" s="60">
        <v>88</v>
      </c>
      <c r="E1197" s="60">
        <v>20</v>
      </c>
      <c r="F1197" s="59">
        <v>30.526633962989528</v>
      </c>
      <c r="G1197" s="60" t="s">
        <v>440</v>
      </c>
      <c r="H1197" s="60" t="s">
        <v>491</v>
      </c>
      <c r="I1197" s="60">
        <v>4272</v>
      </c>
      <c r="J1197" s="60">
        <v>384</v>
      </c>
      <c r="K1197" s="60">
        <v>21</v>
      </c>
      <c r="L1197" s="61">
        <v>5.46875E-2</v>
      </c>
      <c r="M1197" s="60" t="s">
        <v>491</v>
      </c>
      <c r="N1197" s="64">
        <f t="shared" si="43"/>
        <v>8205.5592092515853</v>
      </c>
      <c r="O1197" s="56">
        <v>44210</v>
      </c>
      <c r="P1197" s="56">
        <f t="shared" si="44"/>
        <v>44192</v>
      </c>
      <c r="Q1197" s="56">
        <f t="shared" si="45"/>
        <v>44205</v>
      </c>
    </row>
    <row r="1198" spans="1:17" hidden="1" x14ac:dyDescent="0.35">
      <c r="A1198" s="49" t="s">
        <v>800</v>
      </c>
      <c r="B1198" s="60" t="s">
        <v>463</v>
      </c>
      <c r="C1198" s="58">
        <v>21060.365670931398</v>
      </c>
      <c r="D1198" s="60">
        <v>1088</v>
      </c>
      <c r="E1198" s="60">
        <v>230</v>
      </c>
      <c r="F1198" s="59">
        <v>78.007056882431016</v>
      </c>
      <c r="G1198" s="60" t="s">
        <v>436</v>
      </c>
      <c r="H1198" s="60" t="s">
        <v>491</v>
      </c>
      <c r="I1198" s="60">
        <v>23431</v>
      </c>
      <c r="J1198" s="60">
        <v>2447</v>
      </c>
      <c r="K1198" s="60">
        <v>248</v>
      </c>
      <c r="L1198" s="61">
        <v>0.10134859011033918</v>
      </c>
      <c r="M1198" s="60" t="s">
        <v>491</v>
      </c>
      <c r="N1198" s="64">
        <f t="shared" si="43"/>
        <v>11618.981542079659</v>
      </c>
      <c r="O1198" s="56">
        <v>44210</v>
      </c>
      <c r="P1198" s="56">
        <f t="shared" si="44"/>
        <v>44192</v>
      </c>
      <c r="Q1198" s="56">
        <f t="shared" si="45"/>
        <v>44205</v>
      </c>
    </row>
    <row r="1199" spans="1:17" hidden="1" x14ac:dyDescent="0.35">
      <c r="A1199" s="49" t="s">
        <v>799</v>
      </c>
      <c r="B1199" s="60" t="s">
        <v>460</v>
      </c>
      <c r="C1199" s="58">
        <v>9795.2977499826702</v>
      </c>
      <c r="D1199" s="60">
        <v>335</v>
      </c>
      <c r="E1199" s="60">
        <v>111</v>
      </c>
      <c r="F1199" s="59">
        <v>80.942628095051575</v>
      </c>
      <c r="G1199" s="60" t="s">
        <v>436</v>
      </c>
      <c r="H1199" s="60" t="s">
        <v>491</v>
      </c>
      <c r="I1199" s="60">
        <v>9433</v>
      </c>
      <c r="J1199" s="60">
        <v>1198</v>
      </c>
      <c r="K1199" s="60">
        <v>114</v>
      </c>
      <c r="L1199" s="61">
        <v>9.515859766277128E-2</v>
      </c>
      <c r="M1199" s="60" t="s">
        <v>491</v>
      </c>
      <c r="N1199" s="64">
        <f t="shared" si="43"/>
        <v>12230.358183875722</v>
      </c>
      <c r="O1199" s="56">
        <v>44210</v>
      </c>
      <c r="P1199" s="56">
        <f t="shared" si="44"/>
        <v>44192</v>
      </c>
      <c r="Q1199" s="56">
        <f t="shared" si="45"/>
        <v>44205</v>
      </c>
    </row>
    <row r="1200" spans="1:17" hidden="1" x14ac:dyDescent="0.35">
      <c r="A1200" s="49" t="s">
        <v>798</v>
      </c>
      <c r="B1200" s="60" t="s">
        <v>464</v>
      </c>
      <c r="C1200" s="58">
        <v>2200.0396936397201</v>
      </c>
      <c r="D1200" s="60">
        <v>56</v>
      </c>
      <c r="E1200" s="60">
        <v>7</v>
      </c>
      <c r="F1200" s="59">
        <v>22.726862676409525</v>
      </c>
      <c r="G1200" s="60" t="s">
        <v>446</v>
      </c>
      <c r="H1200" s="60" t="s">
        <v>491</v>
      </c>
      <c r="I1200" s="60">
        <v>2149</v>
      </c>
      <c r="J1200" s="60">
        <v>209</v>
      </c>
      <c r="K1200" s="60">
        <v>11</v>
      </c>
      <c r="L1200" s="61">
        <v>5.2631578947368418E-2</v>
      </c>
      <c r="M1200" s="60" t="s">
        <v>491</v>
      </c>
      <c r="N1200" s="64">
        <f t="shared" si="43"/>
        <v>9499.828598739181</v>
      </c>
      <c r="O1200" s="56">
        <v>44210</v>
      </c>
      <c r="P1200" s="56">
        <f t="shared" si="44"/>
        <v>44192</v>
      </c>
      <c r="Q1200" s="56">
        <f t="shared" si="45"/>
        <v>44205</v>
      </c>
    </row>
    <row r="1201" spans="1:17" hidden="1" x14ac:dyDescent="0.35">
      <c r="A1201" s="49" t="s">
        <v>797</v>
      </c>
      <c r="B1201" s="60" t="s">
        <v>467</v>
      </c>
      <c r="C1201" s="58">
        <v>13408.0042293721</v>
      </c>
      <c r="D1201" s="60">
        <v>463</v>
      </c>
      <c r="E1201" s="60">
        <v>105</v>
      </c>
      <c r="F1201" s="59">
        <v>55.936736532124634</v>
      </c>
      <c r="G1201" s="60" t="s">
        <v>436</v>
      </c>
      <c r="H1201" s="60" t="s">
        <v>491</v>
      </c>
      <c r="I1201" s="60">
        <v>15706</v>
      </c>
      <c r="J1201" s="60">
        <v>1859</v>
      </c>
      <c r="K1201" s="60">
        <v>124</v>
      </c>
      <c r="L1201" s="61">
        <v>6.6702528240989781E-2</v>
      </c>
      <c r="M1201" s="60" t="s">
        <v>491</v>
      </c>
      <c r="N1201" s="64">
        <f t="shared" ref="N1201:N1264" si="46">(J1201/C1201)*100000</f>
        <v>13864.852428429294</v>
      </c>
      <c r="O1201" s="56">
        <v>44210</v>
      </c>
      <c r="P1201" s="56">
        <f t="shared" si="44"/>
        <v>44192</v>
      </c>
      <c r="Q1201" s="56">
        <f t="shared" si="45"/>
        <v>44205</v>
      </c>
    </row>
    <row r="1202" spans="1:17" hidden="1" x14ac:dyDescent="0.35">
      <c r="A1202" s="49" t="s">
        <v>796</v>
      </c>
      <c r="B1202" s="60" t="s">
        <v>460</v>
      </c>
      <c r="C1202" s="58">
        <v>13670.424629515401</v>
      </c>
      <c r="D1202" s="60">
        <v>652</v>
      </c>
      <c r="E1202" s="60">
        <v>200</v>
      </c>
      <c r="F1202" s="59">
        <v>104.50088181511519</v>
      </c>
      <c r="G1202" s="60" t="s">
        <v>436</v>
      </c>
      <c r="H1202" s="60" t="s">
        <v>491</v>
      </c>
      <c r="I1202" s="60">
        <v>17651</v>
      </c>
      <c r="J1202" s="60">
        <v>2222</v>
      </c>
      <c r="K1202" s="60">
        <v>219</v>
      </c>
      <c r="L1202" s="61">
        <v>9.8559855985598563E-2</v>
      </c>
      <c r="M1202" s="60" t="s">
        <v>491</v>
      </c>
      <c r="N1202" s="64">
        <f t="shared" si="46"/>
        <v>16254.067157523014</v>
      </c>
      <c r="O1202" s="56">
        <v>44210</v>
      </c>
      <c r="P1202" s="56">
        <f t="shared" si="44"/>
        <v>44192</v>
      </c>
      <c r="Q1202" s="56">
        <f t="shared" si="45"/>
        <v>44205</v>
      </c>
    </row>
    <row r="1203" spans="1:17" hidden="1" x14ac:dyDescent="0.35">
      <c r="A1203" s="49" t="s">
        <v>795</v>
      </c>
      <c r="B1203" s="60" t="s">
        <v>460</v>
      </c>
      <c r="C1203" s="58">
        <v>11367.9661478833</v>
      </c>
      <c r="D1203" s="60">
        <v>530</v>
      </c>
      <c r="E1203" s="60">
        <v>117</v>
      </c>
      <c r="F1203" s="59">
        <v>73.514846441541749</v>
      </c>
      <c r="G1203" s="60" t="s">
        <v>436</v>
      </c>
      <c r="H1203" s="60" t="s">
        <v>491</v>
      </c>
      <c r="I1203" s="60">
        <v>11321</v>
      </c>
      <c r="J1203" s="60">
        <v>1253</v>
      </c>
      <c r="K1203" s="60">
        <v>130</v>
      </c>
      <c r="L1203" s="61">
        <v>0.10375099760574621</v>
      </c>
      <c r="M1203" s="60" t="s">
        <v>491</v>
      </c>
      <c r="N1203" s="64">
        <f t="shared" si="46"/>
        <v>11022.200310064318</v>
      </c>
      <c r="O1203" s="56">
        <v>44210</v>
      </c>
      <c r="P1203" s="56">
        <f t="shared" si="44"/>
        <v>44192</v>
      </c>
      <c r="Q1203" s="56">
        <f t="shared" si="45"/>
        <v>44205</v>
      </c>
    </row>
    <row r="1204" spans="1:17" hidden="1" x14ac:dyDescent="0.35">
      <c r="A1204" s="49" t="s">
        <v>794</v>
      </c>
      <c r="B1204" s="60" t="s">
        <v>458</v>
      </c>
      <c r="C1204" s="58">
        <v>8589.0085575090106</v>
      </c>
      <c r="D1204" s="60">
        <v>364</v>
      </c>
      <c r="E1204" s="60">
        <v>73</v>
      </c>
      <c r="F1204" s="59">
        <v>60.708819642833895</v>
      </c>
      <c r="G1204" s="60" t="s">
        <v>436</v>
      </c>
      <c r="H1204" s="60" t="s">
        <v>491</v>
      </c>
      <c r="I1204" s="60">
        <v>9250</v>
      </c>
      <c r="J1204" s="60">
        <v>1085</v>
      </c>
      <c r="K1204" s="60">
        <v>80</v>
      </c>
      <c r="L1204" s="61">
        <v>7.3732718894009217E-2</v>
      </c>
      <c r="M1204" s="60" t="s">
        <v>491</v>
      </c>
      <c r="N1204" s="64">
        <f t="shared" si="46"/>
        <v>12632.424251707491</v>
      </c>
      <c r="O1204" s="56">
        <v>44210</v>
      </c>
      <c r="P1204" s="56">
        <f t="shared" si="44"/>
        <v>44192</v>
      </c>
      <c r="Q1204" s="56">
        <f t="shared" si="45"/>
        <v>44205</v>
      </c>
    </row>
    <row r="1205" spans="1:17" hidden="1" x14ac:dyDescent="0.35">
      <c r="A1205" s="49" t="s">
        <v>793</v>
      </c>
      <c r="B1205" s="60" t="s">
        <v>470</v>
      </c>
      <c r="C1205" s="58">
        <v>3024.3155479434299</v>
      </c>
      <c r="D1205" s="60">
        <v>76</v>
      </c>
      <c r="E1205" s="60">
        <v>21</v>
      </c>
      <c r="F1205" s="59">
        <v>49.597999157859633</v>
      </c>
      <c r="G1205" s="60" t="s">
        <v>440</v>
      </c>
      <c r="H1205" s="60" t="s">
        <v>491</v>
      </c>
      <c r="I1205" s="60">
        <v>2989</v>
      </c>
      <c r="J1205" s="60">
        <v>363</v>
      </c>
      <c r="K1205" s="60">
        <v>22</v>
      </c>
      <c r="L1205" s="61">
        <v>6.0606060606060608E-2</v>
      </c>
      <c r="M1205" s="60" t="s">
        <v>491</v>
      </c>
      <c r="N1205" s="64">
        <f t="shared" si="46"/>
        <v>12002.71579620203</v>
      </c>
      <c r="O1205" s="56">
        <v>44210</v>
      </c>
      <c r="P1205" s="56">
        <f t="shared" si="44"/>
        <v>44192</v>
      </c>
      <c r="Q1205" s="56">
        <f t="shared" si="45"/>
        <v>44205</v>
      </c>
    </row>
    <row r="1206" spans="1:17" hidden="1" x14ac:dyDescent="0.35">
      <c r="A1206" s="49" t="s">
        <v>792</v>
      </c>
      <c r="B1206" s="60" t="s">
        <v>467</v>
      </c>
      <c r="C1206" s="58">
        <v>87731.066584843502</v>
      </c>
      <c r="D1206" s="60">
        <v>15391</v>
      </c>
      <c r="E1206" s="60">
        <v>2108</v>
      </c>
      <c r="F1206" s="59">
        <v>171.62840306496562</v>
      </c>
      <c r="G1206" s="60" t="s">
        <v>436</v>
      </c>
      <c r="H1206" s="60" t="s">
        <v>491</v>
      </c>
      <c r="I1206" s="60">
        <v>147774</v>
      </c>
      <c r="J1206" s="60">
        <v>14512</v>
      </c>
      <c r="K1206" s="60">
        <v>2644</v>
      </c>
      <c r="L1206" s="61">
        <v>0.18219404630650496</v>
      </c>
      <c r="M1206" s="60" t="s">
        <v>472</v>
      </c>
      <c r="N1206" s="64">
        <f t="shared" si="46"/>
        <v>16541.460813046931</v>
      </c>
      <c r="O1206" s="56">
        <v>44210</v>
      </c>
      <c r="P1206" s="56">
        <f t="shared" si="44"/>
        <v>44192</v>
      </c>
      <c r="Q1206" s="56">
        <f t="shared" si="45"/>
        <v>44205</v>
      </c>
    </row>
    <row r="1207" spans="1:17" hidden="1" x14ac:dyDescent="0.35">
      <c r="A1207" s="49" t="s">
        <v>791</v>
      </c>
      <c r="B1207" s="60" t="s">
        <v>470</v>
      </c>
      <c r="C1207" s="58">
        <v>5830.1502088339003</v>
      </c>
      <c r="D1207" s="60">
        <v>205</v>
      </c>
      <c r="E1207" s="60">
        <v>53</v>
      </c>
      <c r="F1207" s="59">
        <v>64.933391938652534</v>
      </c>
      <c r="G1207" s="60" t="s">
        <v>436</v>
      </c>
      <c r="H1207" s="60" t="s">
        <v>491</v>
      </c>
      <c r="I1207" s="60">
        <v>6703</v>
      </c>
      <c r="J1207" s="60">
        <v>832</v>
      </c>
      <c r="K1207" s="60">
        <v>61</v>
      </c>
      <c r="L1207" s="61">
        <v>7.3317307692307696E-2</v>
      </c>
      <c r="M1207" s="60" t="s">
        <v>472</v>
      </c>
      <c r="N1207" s="64">
        <f t="shared" si="46"/>
        <v>14270.644326441976</v>
      </c>
      <c r="O1207" s="56">
        <v>44210</v>
      </c>
      <c r="P1207" s="56">
        <f t="shared" si="44"/>
        <v>44192</v>
      </c>
      <c r="Q1207" s="56">
        <f t="shared" si="45"/>
        <v>44205</v>
      </c>
    </row>
    <row r="1208" spans="1:17" hidden="1" x14ac:dyDescent="0.35">
      <c r="A1208" s="49" t="s">
        <v>790</v>
      </c>
      <c r="B1208" s="60" t="s">
        <v>458</v>
      </c>
      <c r="C1208" s="58">
        <v>11263.703785563999</v>
      </c>
      <c r="D1208" s="60">
        <v>700</v>
      </c>
      <c r="E1208" s="60">
        <v>140</v>
      </c>
      <c r="F1208" s="59">
        <v>88.780743797758518</v>
      </c>
      <c r="G1208" s="60" t="s">
        <v>436</v>
      </c>
      <c r="H1208" s="60" t="s">
        <v>491</v>
      </c>
      <c r="I1208" s="60">
        <v>14869</v>
      </c>
      <c r="J1208" s="60">
        <v>1699</v>
      </c>
      <c r="K1208" s="60">
        <v>150</v>
      </c>
      <c r="L1208" s="61">
        <v>8.8287227781047681E-2</v>
      </c>
      <c r="M1208" s="60" t="s">
        <v>491</v>
      </c>
      <c r="N1208" s="64">
        <f t="shared" si="46"/>
        <v>15083.84837123917</v>
      </c>
      <c r="O1208" s="56">
        <v>44210</v>
      </c>
      <c r="P1208" s="56">
        <f t="shared" si="44"/>
        <v>44192</v>
      </c>
      <c r="Q1208" s="56">
        <f t="shared" si="45"/>
        <v>44205</v>
      </c>
    </row>
    <row r="1209" spans="1:17" hidden="1" x14ac:dyDescent="0.35">
      <c r="A1209" s="49" t="s">
        <v>789</v>
      </c>
      <c r="B1209" s="60" t="s">
        <v>470</v>
      </c>
      <c r="C1209" s="58">
        <v>4832.7731345598404</v>
      </c>
      <c r="D1209" s="60">
        <v>152</v>
      </c>
      <c r="E1209" s="60">
        <v>20</v>
      </c>
      <c r="F1209" s="59">
        <v>29.560076353584936</v>
      </c>
      <c r="G1209" s="60" t="s">
        <v>440</v>
      </c>
      <c r="H1209" s="60" t="s">
        <v>491</v>
      </c>
      <c r="I1209" s="60">
        <v>7801</v>
      </c>
      <c r="J1209" s="60">
        <v>923</v>
      </c>
      <c r="K1209" s="60">
        <v>22</v>
      </c>
      <c r="L1209" s="61">
        <v>2.3835319609967497E-2</v>
      </c>
      <c r="M1209" s="60" t="s">
        <v>476</v>
      </c>
      <c r="N1209" s="64">
        <f t="shared" si="46"/>
        <v>19098.765332051222</v>
      </c>
      <c r="O1209" s="56">
        <v>44210</v>
      </c>
      <c r="P1209" s="56">
        <f t="shared" si="44"/>
        <v>44192</v>
      </c>
      <c r="Q1209" s="56">
        <f t="shared" si="45"/>
        <v>44205</v>
      </c>
    </row>
    <row r="1210" spans="1:17" hidden="1" x14ac:dyDescent="0.35">
      <c r="A1210" s="49" t="s">
        <v>788</v>
      </c>
      <c r="B1210" s="60" t="s">
        <v>458</v>
      </c>
      <c r="C1210" s="58">
        <v>40376.577641466603</v>
      </c>
      <c r="D1210" s="60">
        <v>3477</v>
      </c>
      <c r="E1210" s="60">
        <v>727</v>
      </c>
      <c r="F1210" s="59">
        <v>128.61063136574745</v>
      </c>
      <c r="G1210" s="60" t="s">
        <v>436</v>
      </c>
      <c r="H1210" s="60" t="s">
        <v>491</v>
      </c>
      <c r="I1210" s="60">
        <v>52498</v>
      </c>
      <c r="J1210" s="60">
        <v>5457</v>
      </c>
      <c r="K1210" s="60">
        <v>772</v>
      </c>
      <c r="L1210" s="61">
        <v>0.1414696719809419</v>
      </c>
      <c r="M1210" s="60" t="s">
        <v>491</v>
      </c>
      <c r="N1210" s="64">
        <f t="shared" si="46"/>
        <v>13515.261368748796</v>
      </c>
      <c r="O1210" s="56">
        <v>44210</v>
      </c>
      <c r="P1210" s="56">
        <f t="shared" si="44"/>
        <v>44192</v>
      </c>
      <c r="Q1210" s="56">
        <f t="shared" si="45"/>
        <v>44205</v>
      </c>
    </row>
    <row r="1211" spans="1:17" hidden="1" x14ac:dyDescent="0.35">
      <c r="A1211" s="49" t="s">
        <v>787</v>
      </c>
      <c r="B1211" s="60" t="s">
        <v>466</v>
      </c>
      <c r="C1211" s="58">
        <v>2026.1602306654599</v>
      </c>
      <c r="D1211" s="60">
        <v>23</v>
      </c>
      <c r="E1211" s="60" t="s">
        <v>504</v>
      </c>
      <c r="F1211" s="59">
        <v>10.575951054736455</v>
      </c>
      <c r="G1211" s="60" t="s">
        <v>446</v>
      </c>
      <c r="H1211" s="60" t="s">
        <v>491</v>
      </c>
      <c r="I1211" s="60">
        <v>3285</v>
      </c>
      <c r="J1211" s="60">
        <v>212</v>
      </c>
      <c r="K1211" s="60">
        <v>3</v>
      </c>
      <c r="L1211" s="61">
        <v>1.4150943396226415E-2</v>
      </c>
      <c r="M1211" s="60" t="s">
        <v>491</v>
      </c>
      <c r="N1211" s="64">
        <f t="shared" si="46"/>
        <v>10463.140910152599</v>
      </c>
      <c r="O1211" s="56">
        <v>44210</v>
      </c>
      <c r="P1211" s="56">
        <f t="shared" si="44"/>
        <v>44192</v>
      </c>
      <c r="Q1211" s="56">
        <f t="shared" si="45"/>
        <v>44205</v>
      </c>
    </row>
    <row r="1212" spans="1:17" hidden="1" x14ac:dyDescent="0.35">
      <c r="A1212" s="49" t="s">
        <v>786</v>
      </c>
      <c r="B1212" s="60" t="s">
        <v>463</v>
      </c>
      <c r="C1212" s="58">
        <v>34080.2247325719</v>
      </c>
      <c r="D1212" s="60">
        <v>795</v>
      </c>
      <c r="E1212" s="60">
        <v>123</v>
      </c>
      <c r="F1212" s="59">
        <v>25.779508071487012</v>
      </c>
      <c r="G1212" s="60" t="s">
        <v>440</v>
      </c>
      <c r="H1212" s="60" t="s">
        <v>491</v>
      </c>
      <c r="I1212" s="60">
        <v>39786</v>
      </c>
      <c r="J1212" s="60">
        <v>4099</v>
      </c>
      <c r="K1212" s="60">
        <v>147</v>
      </c>
      <c r="L1212" s="61">
        <v>3.5862405464747497E-2</v>
      </c>
      <c r="M1212" s="60" t="s">
        <v>472</v>
      </c>
      <c r="N1212" s="64">
        <f t="shared" si="46"/>
        <v>12027.502847076046</v>
      </c>
      <c r="O1212" s="56">
        <v>44210</v>
      </c>
      <c r="P1212" s="56">
        <f t="shared" si="44"/>
        <v>44192</v>
      </c>
      <c r="Q1212" s="56">
        <f t="shared" si="45"/>
        <v>44205</v>
      </c>
    </row>
    <row r="1213" spans="1:17" hidden="1" x14ac:dyDescent="0.35">
      <c r="A1213" s="49" t="s">
        <v>785</v>
      </c>
      <c r="B1213" s="60" t="s">
        <v>466</v>
      </c>
      <c r="C1213" s="58">
        <v>611.63523157592294</v>
      </c>
      <c r="D1213" s="60" t="s">
        <v>504</v>
      </c>
      <c r="E1213" s="60">
        <v>0</v>
      </c>
      <c r="F1213" s="59">
        <v>0</v>
      </c>
      <c r="G1213" s="60" t="s">
        <v>446</v>
      </c>
      <c r="H1213" s="60" t="s">
        <v>476</v>
      </c>
      <c r="I1213" s="60">
        <v>188</v>
      </c>
      <c r="J1213" s="60">
        <v>14</v>
      </c>
      <c r="K1213" s="60">
        <v>0</v>
      </c>
      <c r="L1213" s="61">
        <v>0</v>
      </c>
      <c r="M1213" s="60" t="s">
        <v>476</v>
      </c>
      <c r="N1213" s="64">
        <f t="shared" si="46"/>
        <v>2288.945972573878</v>
      </c>
      <c r="O1213" s="56">
        <v>44210</v>
      </c>
      <c r="P1213" s="56">
        <f t="shared" si="44"/>
        <v>44192</v>
      </c>
      <c r="Q1213" s="56">
        <f t="shared" si="45"/>
        <v>44205</v>
      </c>
    </row>
    <row r="1214" spans="1:17" hidden="1" x14ac:dyDescent="0.35">
      <c r="A1214" s="49" t="s">
        <v>784</v>
      </c>
      <c r="B1214" s="60" t="s">
        <v>463</v>
      </c>
      <c r="C1214" s="58">
        <v>8696.8122222217498</v>
      </c>
      <c r="D1214" s="60">
        <v>128</v>
      </c>
      <c r="E1214" s="60">
        <v>21</v>
      </c>
      <c r="F1214" s="59">
        <v>17.247699061125637</v>
      </c>
      <c r="G1214" s="60" t="s">
        <v>440</v>
      </c>
      <c r="H1214" s="60" t="s">
        <v>472</v>
      </c>
      <c r="I1214" s="60">
        <v>8313</v>
      </c>
      <c r="J1214" s="60">
        <v>857</v>
      </c>
      <c r="K1214" s="60">
        <v>31</v>
      </c>
      <c r="L1214" s="61">
        <v>3.6172695449241538E-2</v>
      </c>
      <c r="M1214" s="60" t="s">
        <v>472</v>
      </c>
      <c r="N1214" s="64">
        <f t="shared" si="46"/>
        <v>9854.1853969231106</v>
      </c>
      <c r="O1214" s="56">
        <v>44210</v>
      </c>
      <c r="P1214" s="56">
        <f t="shared" si="44"/>
        <v>44192</v>
      </c>
      <c r="Q1214" s="56">
        <f t="shared" si="45"/>
        <v>44205</v>
      </c>
    </row>
    <row r="1215" spans="1:17" hidden="1" x14ac:dyDescent="0.35">
      <c r="A1215" s="49" t="s">
        <v>783</v>
      </c>
      <c r="B1215" s="60" t="s">
        <v>463</v>
      </c>
      <c r="C1215" s="58">
        <v>9756.4222031515692</v>
      </c>
      <c r="D1215" s="60">
        <v>366</v>
      </c>
      <c r="E1215" s="60">
        <v>69</v>
      </c>
      <c r="F1215" s="59">
        <v>50.516176175518289</v>
      </c>
      <c r="G1215" s="60" t="s">
        <v>436</v>
      </c>
      <c r="H1215" s="60" t="s">
        <v>491</v>
      </c>
      <c r="I1215" s="60">
        <v>12065</v>
      </c>
      <c r="J1215" s="60">
        <v>1285</v>
      </c>
      <c r="K1215" s="60">
        <v>74</v>
      </c>
      <c r="L1215" s="61">
        <v>5.7587548638132292E-2</v>
      </c>
      <c r="M1215" s="60" t="s">
        <v>491</v>
      </c>
      <c r="N1215" s="64">
        <f t="shared" si="46"/>
        <v>13170.811730399621</v>
      </c>
      <c r="O1215" s="56">
        <v>44210</v>
      </c>
      <c r="P1215" s="56">
        <f t="shared" si="44"/>
        <v>44192</v>
      </c>
      <c r="Q1215" s="56">
        <f t="shared" si="45"/>
        <v>44205</v>
      </c>
    </row>
    <row r="1216" spans="1:17" hidden="1" x14ac:dyDescent="0.35">
      <c r="A1216" s="49" t="s">
        <v>782</v>
      </c>
      <c r="B1216" s="60" t="s">
        <v>465</v>
      </c>
      <c r="C1216" s="58">
        <v>15406.425291514101</v>
      </c>
      <c r="D1216" s="60">
        <v>762</v>
      </c>
      <c r="E1216" s="60">
        <v>115</v>
      </c>
      <c r="F1216" s="59">
        <v>53.317272234527785</v>
      </c>
      <c r="G1216" s="60" t="s">
        <v>436</v>
      </c>
      <c r="H1216" s="60" t="s">
        <v>472</v>
      </c>
      <c r="I1216" s="60">
        <v>23916</v>
      </c>
      <c r="J1216" s="60">
        <v>2395</v>
      </c>
      <c r="K1216" s="60">
        <v>141</v>
      </c>
      <c r="L1216" s="61">
        <v>5.8872651356993738E-2</v>
      </c>
      <c r="M1216" s="60" t="s">
        <v>472</v>
      </c>
      <c r="N1216" s="64">
        <f t="shared" si="46"/>
        <v>15545.462069771449</v>
      </c>
      <c r="O1216" s="56">
        <v>44210</v>
      </c>
      <c r="P1216" s="56">
        <f t="shared" si="44"/>
        <v>44192</v>
      </c>
      <c r="Q1216" s="56">
        <f t="shared" si="45"/>
        <v>44205</v>
      </c>
    </row>
    <row r="1217" spans="1:17" hidden="1" x14ac:dyDescent="0.35">
      <c r="A1217" s="49" t="s">
        <v>781</v>
      </c>
      <c r="B1217" s="60" t="s">
        <v>463</v>
      </c>
      <c r="C1217" s="58">
        <v>116142.925799655</v>
      </c>
      <c r="D1217" s="60">
        <v>11930</v>
      </c>
      <c r="E1217" s="60">
        <v>1431</v>
      </c>
      <c r="F1217" s="59">
        <v>88.007328049066018</v>
      </c>
      <c r="G1217" s="60" t="s">
        <v>436</v>
      </c>
      <c r="H1217" s="60" t="s">
        <v>491</v>
      </c>
      <c r="I1217" s="60">
        <v>167102</v>
      </c>
      <c r="J1217" s="60">
        <v>15717</v>
      </c>
      <c r="K1217" s="60">
        <v>1637</v>
      </c>
      <c r="L1217" s="61">
        <v>0.10415473690907934</v>
      </c>
      <c r="M1217" s="60" t="s">
        <v>491</v>
      </c>
      <c r="N1217" s="64">
        <f t="shared" si="46"/>
        <v>13532.464325129553</v>
      </c>
      <c r="O1217" s="56">
        <v>44210</v>
      </c>
      <c r="P1217" s="56">
        <f t="shared" si="44"/>
        <v>44192</v>
      </c>
      <c r="Q1217" s="56">
        <f t="shared" si="45"/>
        <v>44205</v>
      </c>
    </row>
    <row r="1218" spans="1:17" hidden="1" x14ac:dyDescent="0.35">
      <c r="A1218" s="49" t="s">
        <v>780</v>
      </c>
      <c r="B1218" s="60" t="s">
        <v>465</v>
      </c>
      <c r="C1218" s="58">
        <v>20714.095533973501</v>
      </c>
      <c r="D1218" s="60">
        <v>1355</v>
      </c>
      <c r="E1218" s="60">
        <v>299</v>
      </c>
      <c r="F1218" s="59">
        <v>103.10439488953152</v>
      </c>
      <c r="G1218" s="60" t="s">
        <v>436</v>
      </c>
      <c r="H1218" s="60" t="s">
        <v>491</v>
      </c>
      <c r="I1218" s="60">
        <v>26393</v>
      </c>
      <c r="J1218" s="60">
        <v>2814</v>
      </c>
      <c r="K1218" s="60">
        <v>346</v>
      </c>
      <c r="L1218" s="61">
        <v>0.12295664534470505</v>
      </c>
      <c r="M1218" s="60" t="s">
        <v>491</v>
      </c>
      <c r="N1218" s="64">
        <f t="shared" si="46"/>
        <v>13584.952311264165</v>
      </c>
      <c r="O1218" s="56">
        <v>44210</v>
      </c>
      <c r="P1218" s="56">
        <f t="shared" ref="P1218:P1281" si="47">O1218-18</f>
        <v>44192</v>
      </c>
      <c r="Q1218" s="56">
        <f t="shared" ref="Q1218:Q1281" si="48">O1218-5</f>
        <v>44205</v>
      </c>
    </row>
    <row r="1219" spans="1:17" hidden="1" x14ac:dyDescent="0.35">
      <c r="A1219" s="49" t="s">
        <v>779</v>
      </c>
      <c r="B1219" s="60" t="s">
        <v>458</v>
      </c>
      <c r="C1219" s="58">
        <v>10418.392432463201</v>
      </c>
      <c r="D1219" s="60">
        <v>447</v>
      </c>
      <c r="E1219" s="60">
        <v>97</v>
      </c>
      <c r="F1219" s="59">
        <v>66.503267884038806</v>
      </c>
      <c r="G1219" s="60" t="s">
        <v>436</v>
      </c>
      <c r="H1219" s="60" t="s">
        <v>491</v>
      </c>
      <c r="I1219" s="60">
        <v>10838</v>
      </c>
      <c r="J1219" s="60">
        <v>1014</v>
      </c>
      <c r="K1219" s="60">
        <v>109</v>
      </c>
      <c r="L1219" s="61">
        <v>0.10749506903353057</v>
      </c>
      <c r="M1219" s="60" t="s">
        <v>491</v>
      </c>
      <c r="N1219" s="64">
        <f t="shared" si="46"/>
        <v>9732.78753486407</v>
      </c>
      <c r="O1219" s="56">
        <v>44210</v>
      </c>
      <c r="P1219" s="56">
        <f t="shared" si="47"/>
        <v>44192</v>
      </c>
      <c r="Q1219" s="56">
        <f t="shared" si="48"/>
        <v>44205</v>
      </c>
    </row>
    <row r="1220" spans="1:17" hidden="1" x14ac:dyDescent="0.35">
      <c r="A1220" s="49" t="s">
        <v>778</v>
      </c>
      <c r="B1220" s="60" t="s">
        <v>467</v>
      </c>
      <c r="C1220" s="58">
        <v>100824.306406576</v>
      </c>
      <c r="D1220" s="60">
        <v>12722</v>
      </c>
      <c r="E1220" s="60">
        <v>1810</v>
      </c>
      <c r="F1220" s="59">
        <v>128.22871675840457</v>
      </c>
      <c r="G1220" s="60" t="s">
        <v>436</v>
      </c>
      <c r="H1220" s="60" t="s">
        <v>491</v>
      </c>
      <c r="I1220" s="60">
        <v>142917</v>
      </c>
      <c r="J1220" s="60">
        <v>14728</v>
      </c>
      <c r="K1220" s="60">
        <v>2130</v>
      </c>
      <c r="L1220" s="61">
        <v>0.14462248777838133</v>
      </c>
      <c r="M1220" s="60" t="s">
        <v>472</v>
      </c>
      <c r="N1220" s="64">
        <f t="shared" si="46"/>
        <v>14607.588710413787</v>
      </c>
      <c r="O1220" s="56">
        <v>44210</v>
      </c>
      <c r="P1220" s="56">
        <f t="shared" si="47"/>
        <v>44192</v>
      </c>
      <c r="Q1220" s="56">
        <f t="shared" si="48"/>
        <v>44205</v>
      </c>
    </row>
    <row r="1221" spans="1:17" hidden="1" x14ac:dyDescent="0.35">
      <c r="A1221" s="49" t="s">
        <v>777</v>
      </c>
      <c r="B1221" s="60" t="s">
        <v>467</v>
      </c>
      <c r="C1221" s="58">
        <v>11593.289720794701</v>
      </c>
      <c r="D1221" s="60">
        <v>802</v>
      </c>
      <c r="E1221" s="60">
        <v>120</v>
      </c>
      <c r="F1221" s="59">
        <v>73.934394618415652</v>
      </c>
      <c r="G1221" s="60" t="s">
        <v>436</v>
      </c>
      <c r="H1221" s="60" t="s">
        <v>472</v>
      </c>
      <c r="I1221" s="60">
        <v>18791</v>
      </c>
      <c r="J1221" s="60">
        <v>2231</v>
      </c>
      <c r="K1221" s="60">
        <v>144</v>
      </c>
      <c r="L1221" s="61">
        <v>6.4545047064096819E-2</v>
      </c>
      <c r="M1221" s="60" t="s">
        <v>472</v>
      </c>
      <c r="N1221" s="64">
        <f t="shared" si="46"/>
        <v>19243.890679263288</v>
      </c>
      <c r="O1221" s="56">
        <v>44210</v>
      </c>
      <c r="P1221" s="56">
        <f t="shared" si="47"/>
        <v>44192</v>
      </c>
      <c r="Q1221" s="56">
        <f t="shared" si="48"/>
        <v>44205</v>
      </c>
    </row>
    <row r="1222" spans="1:17" hidden="1" x14ac:dyDescent="0.35">
      <c r="A1222" s="49" t="s">
        <v>776</v>
      </c>
      <c r="B1222" s="60" t="s">
        <v>463</v>
      </c>
      <c r="C1222" s="58">
        <v>67654.360942971107</v>
      </c>
      <c r="D1222" s="60">
        <v>4821</v>
      </c>
      <c r="E1222" s="60">
        <v>834</v>
      </c>
      <c r="F1222" s="59">
        <v>88.052607017667356</v>
      </c>
      <c r="G1222" s="60" t="s">
        <v>436</v>
      </c>
      <c r="H1222" s="60" t="s">
        <v>491</v>
      </c>
      <c r="I1222" s="60">
        <v>95204</v>
      </c>
      <c r="J1222" s="60">
        <v>9762</v>
      </c>
      <c r="K1222" s="60">
        <v>985</v>
      </c>
      <c r="L1222" s="61">
        <v>0.10090145461995492</v>
      </c>
      <c r="M1222" s="60" t="s">
        <v>491</v>
      </c>
      <c r="N1222" s="64">
        <f t="shared" si="46"/>
        <v>14429.225055024652</v>
      </c>
      <c r="O1222" s="56">
        <v>44210</v>
      </c>
      <c r="P1222" s="56">
        <f t="shared" si="47"/>
        <v>44192</v>
      </c>
      <c r="Q1222" s="56">
        <f t="shared" si="48"/>
        <v>44205</v>
      </c>
    </row>
    <row r="1223" spans="1:17" hidden="1" x14ac:dyDescent="0.35">
      <c r="A1223" s="49" t="s">
        <v>775</v>
      </c>
      <c r="B1223" s="60" t="s">
        <v>467</v>
      </c>
      <c r="C1223" s="58">
        <v>4899.3351278783603</v>
      </c>
      <c r="D1223" s="60">
        <v>148</v>
      </c>
      <c r="E1223" s="60">
        <v>31</v>
      </c>
      <c r="F1223" s="59">
        <v>45.195636887256633</v>
      </c>
      <c r="G1223" s="60" t="s">
        <v>436</v>
      </c>
      <c r="H1223" s="60" t="s">
        <v>491</v>
      </c>
      <c r="I1223" s="60">
        <v>6861</v>
      </c>
      <c r="J1223" s="60">
        <v>972</v>
      </c>
      <c r="K1223" s="60">
        <v>32</v>
      </c>
      <c r="L1223" s="61">
        <v>3.292181069958848E-2</v>
      </c>
      <c r="M1223" s="60" t="s">
        <v>491</v>
      </c>
      <c r="N1223" s="64">
        <f t="shared" si="46"/>
        <v>19839.426669735109</v>
      </c>
      <c r="O1223" s="56">
        <v>44210</v>
      </c>
      <c r="P1223" s="56">
        <f t="shared" si="47"/>
        <v>44192</v>
      </c>
      <c r="Q1223" s="56">
        <f t="shared" si="48"/>
        <v>44205</v>
      </c>
    </row>
    <row r="1224" spans="1:17" hidden="1" x14ac:dyDescent="0.35">
      <c r="A1224" s="49" t="s">
        <v>774</v>
      </c>
      <c r="B1224" s="60" t="s">
        <v>469</v>
      </c>
      <c r="C1224" s="58">
        <v>23630.587330045601</v>
      </c>
      <c r="D1224" s="60">
        <v>1009</v>
      </c>
      <c r="E1224" s="60">
        <v>210</v>
      </c>
      <c r="F1224" s="59">
        <v>63.477051122330515</v>
      </c>
      <c r="G1224" s="60" t="s">
        <v>436</v>
      </c>
      <c r="H1224" s="60" t="s">
        <v>491</v>
      </c>
      <c r="I1224" s="60">
        <v>26500</v>
      </c>
      <c r="J1224" s="60">
        <v>2719</v>
      </c>
      <c r="K1224" s="60">
        <v>224</v>
      </c>
      <c r="L1224" s="61">
        <v>8.2383229128356009E-2</v>
      </c>
      <c r="M1224" s="60" t="s">
        <v>472</v>
      </c>
      <c r="N1224" s="64">
        <f t="shared" si="46"/>
        <v>11506.273466774441</v>
      </c>
      <c r="O1224" s="56">
        <v>44210</v>
      </c>
      <c r="P1224" s="56">
        <f t="shared" si="47"/>
        <v>44192</v>
      </c>
      <c r="Q1224" s="56">
        <f t="shared" si="48"/>
        <v>44205</v>
      </c>
    </row>
    <row r="1225" spans="1:17" hidden="1" x14ac:dyDescent="0.35">
      <c r="A1225" s="49" t="s">
        <v>773</v>
      </c>
      <c r="B1225" s="60" t="s">
        <v>467</v>
      </c>
      <c r="C1225" s="58">
        <v>19036.1847708721</v>
      </c>
      <c r="D1225" s="60">
        <v>851</v>
      </c>
      <c r="E1225" s="60">
        <v>159</v>
      </c>
      <c r="F1225" s="59">
        <v>59.660814358772143</v>
      </c>
      <c r="G1225" s="60" t="s">
        <v>436</v>
      </c>
      <c r="H1225" s="60" t="s">
        <v>491</v>
      </c>
      <c r="I1225" s="60">
        <v>29055</v>
      </c>
      <c r="J1225" s="60">
        <v>3786</v>
      </c>
      <c r="K1225" s="60">
        <v>198</v>
      </c>
      <c r="L1225" s="61">
        <v>5.2297939778129951E-2</v>
      </c>
      <c r="M1225" s="60" t="s">
        <v>491</v>
      </c>
      <c r="N1225" s="64">
        <f t="shared" si="46"/>
        <v>19888.439020580874</v>
      </c>
      <c r="O1225" s="56">
        <v>44210</v>
      </c>
      <c r="P1225" s="56">
        <f t="shared" si="47"/>
        <v>44192</v>
      </c>
      <c r="Q1225" s="56">
        <f t="shared" si="48"/>
        <v>44205</v>
      </c>
    </row>
    <row r="1226" spans="1:17" hidden="1" x14ac:dyDescent="0.35">
      <c r="A1226" s="49" t="s">
        <v>772</v>
      </c>
      <c r="B1226" s="60" t="s">
        <v>460</v>
      </c>
      <c r="C1226" s="58">
        <v>4597.5251554699198</v>
      </c>
      <c r="D1226" s="60">
        <v>255</v>
      </c>
      <c r="E1226" s="60">
        <v>58</v>
      </c>
      <c r="F1226" s="59">
        <v>90.110592172142134</v>
      </c>
      <c r="G1226" s="60" t="s">
        <v>436</v>
      </c>
      <c r="H1226" s="60" t="s">
        <v>491</v>
      </c>
      <c r="I1226" s="60">
        <v>11619</v>
      </c>
      <c r="J1226" s="60">
        <v>788</v>
      </c>
      <c r="K1226" s="60">
        <v>62</v>
      </c>
      <c r="L1226" s="61">
        <v>7.8680203045685279E-2</v>
      </c>
      <c r="M1226" s="60" t="s">
        <v>491</v>
      </c>
      <c r="N1226" s="64">
        <f t="shared" si="46"/>
        <v>17139.656083501242</v>
      </c>
      <c r="O1226" s="56">
        <v>44210</v>
      </c>
      <c r="P1226" s="56">
        <f t="shared" si="47"/>
        <v>44192</v>
      </c>
      <c r="Q1226" s="56">
        <f t="shared" si="48"/>
        <v>44205</v>
      </c>
    </row>
    <row r="1227" spans="1:17" hidden="1" x14ac:dyDescent="0.35">
      <c r="A1227" s="49" t="s">
        <v>771</v>
      </c>
      <c r="B1227" s="60" t="s">
        <v>463</v>
      </c>
      <c r="C1227" s="58">
        <v>43615.198490032897</v>
      </c>
      <c r="D1227" s="60">
        <v>3405</v>
      </c>
      <c r="E1227" s="60">
        <v>568</v>
      </c>
      <c r="F1227" s="59">
        <v>93.021309029924751</v>
      </c>
      <c r="G1227" s="60" t="s">
        <v>436</v>
      </c>
      <c r="H1227" s="60" t="s">
        <v>491</v>
      </c>
      <c r="I1227" s="60">
        <v>60391</v>
      </c>
      <c r="J1227" s="60">
        <v>5883</v>
      </c>
      <c r="K1227" s="60">
        <v>607</v>
      </c>
      <c r="L1227" s="61">
        <v>0.10317865034846167</v>
      </c>
      <c r="M1227" s="60" t="s">
        <v>491</v>
      </c>
      <c r="N1227" s="64">
        <f t="shared" si="46"/>
        <v>13488.417349159616</v>
      </c>
      <c r="O1227" s="56">
        <v>44210</v>
      </c>
      <c r="P1227" s="56">
        <f t="shared" si="47"/>
        <v>44192</v>
      </c>
      <c r="Q1227" s="56">
        <f t="shared" si="48"/>
        <v>44205</v>
      </c>
    </row>
    <row r="1228" spans="1:17" hidden="1" x14ac:dyDescent="0.35">
      <c r="A1228" s="49" t="s">
        <v>770</v>
      </c>
      <c r="B1228" s="60" t="s">
        <v>460</v>
      </c>
      <c r="C1228" s="58">
        <v>25917.393669385499</v>
      </c>
      <c r="D1228" s="60">
        <v>1134</v>
      </c>
      <c r="E1228" s="60">
        <v>340</v>
      </c>
      <c r="F1228" s="59">
        <v>93.704307599422648</v>
      </c>
      <c r="G1228" s="60" t="s">
        <v>436</v>
      </c>
      <c r="H1228" s="60" t="s">
        <v>491</v>
      </c>
      <c r="I1228" s="60">
        <v>24349</v>
      </c>
      <c r="J1228" s="60">
        <v>2806</v>
      </c>
      <c r="K1228" s="60">
        <v>356</v>
      </c>
      <c r="L1228" s="61">
        <v>0.12687099073414113</v>
      </c>
      <c r="M1228" s="60" t="s">
        <v>491</v>
      </c>
      <c r="N1228" s="64">
        <f t="shared" si="46"/>
        <v>10826.705940399177</v>
      </c>
      <c r="O1228" s="56">
        <v>44210</v>
      </c>
      <c r="P1228" s="56">
        <f t="shared" si="47"/>
        <v>44192</v>
      </c>
      <c r="Q1228" s="56">
        <f t="shared" si="48"/>
        <v>44205</v>
      </c>
    </row>
    <row r="1229" spans="1:17" hidden="1" x14ac:dyDescent="0.35">
      <c r="A1229" s="49" t="s">
        <v>769</v>
      </c>
      <c r="B1229" s="60" t="s">
        <v>471</v>
      </c>
      <c r="C1229" s="58">
        <v>15535.1939863677</v>
      </c>
      <c r="D1229" s="60">
        <v>404</v>
      </c>
      <c r="E1229" s="60">
        <v>116</v>
      </c>
      <c r="F1229" s="59">
        <v>53.335119554896394</v>
      </c>
      <c r="G1229" s="60" t="s">
        <v>436</v>
      </c>
      <c r="H1229" s="60" t="s">
        <v>491</v>
      </c>
      <c r="I1229" s="60">
        <v>15408</v>
      </c>
      <c r="J1229" s="60">
        <v>1609</v>
      </c>
      <c r="K1229" s="60">
        <v>127</v>
      </c>
      <c r="L1229" s="61">
        <v>7.8931013051584842E-2</v>
      </c>
      <c r="M1229" s="60" t="s">
        <v>491</v>
      </c>
      <c r="N1229" s="64">
        <f t="shared" si="46"/>
        <v>10357.128474944791</v>
      </c>
      <c r="O1229" s="56">
        <v>44210</v>
      </c>
      <c r="P1229" s="56">
        <f t="shared" si="47"/>
        <v>44192</v>
      </c>
      <c r="Q1229" s="56">
        <f t="shared" si="48"/>
        <v>44205</v>
      </c>
    </row>
    <row r="1230" spans="1:17" hidden="1" x14ac:dyDescent="0.35">
      <c r="A1230" s="49" t="s">
        <v>768</v>
      </c>
      <c r="B1230" s="60" t="s">
        <v>460</v>
      </c>
      <c r="C1230" s="58">
        <v>5732.2185635331398</v>
      </c>
      <c r="D1230" s="60">
        <v>298</v>
      </c>
      <c r="E1230" s="60">
        <v>75</v>
      </c>
      <c r="F1230" s="59">
        <v>93.456709610194977</v>
      </c>
      <c r="G1230" s="60" t="s">
        <v>436</v>
      </c>
      <c r="H1230" s="60" t="s">
        <v>491</v>
      </c>
      <c r="I1230" s="60">
        <v>6972</v>
      </c>
      <c r="J1230" s="60">
        <v>887</v>
      </c>
      <c r="K1230" s="60">
        <v>81</v>
      </c>
      <c r="L1230" s="61">
        <v>9.1319052987598653E-2</v>
      </c>
      <c r="M1230" s="60" t="s">
        <v>472</v>
      </c>
      <c r="N1230" s="64">
        <f t="shared" si="46"/>
        <v>15473.938932525352</v>
      </c>
      <c r="O1230" s="56">
        <v>44210</v>
      </c>
      <c r="P1230" s="56">
        <f t="shared" si="47"/>
        <v>44192</v>
      </c>
      <c r="Q1230" s="56">
        <f t="shared" si="48"/>
        <v>44205</v>
      </c>
    </row>
    <row r="1231" spans="1:17" hidden="1" x14ac:dyDescent="0.35">
      <c r="A1231" s="49" t="s">
        <v>767</v>
      </c>
      <c r="B1231" s="60" t="s">
        <v>463</v>
      </c>
      <c r="C1231" s="58">
        <v>10406.375954216899</v>
      </c>
      <c r="D1231" s="60">
        <v>381</v>
      </c>
      <c r="E1231" s="60">
        <v>83</v>
      </c>
      <c r="F1231" s="59">
        <v>56.970567416114136</v>
      </c>
      <c r="G1231" s="60" t="s">
        <v>436</v>
      </c>
      <c r="H1231" s="60" t="s">
        <v>491</v>
      </c>
      <c r="I1231" s="60">
        <v>12425</v>
      </c>
      <c r="J1231" s="60">
        <v>1143</v>
      </c>
      <c r="K1231" s="60">
        <v>92</v>
      </c>
      <c r="L1231" s="61">
        <v>8.0489938757655297E-2</v>
      </c>
      <c r="M1231" s="60" t="s">
        <v>476</v>
      </c>
      <c r="N1231" s="64">
        <f t="shared" si="46"/>
        <v>10983.650840875402</v>
      </c>
      <c r="O1231" s="56">
        <v>44210</v>
      </c>
      <c r="P1231" s="56">
        <f t="shared" si="47"/>
        <v>44192</v>
      </c>
      <c r="Q1231" s="56">
        <f t="shared" si="48"/>
        <v>44205</v>
      </c>
    </row>
    <row r="1232" spans="1:17" hidden="1" x14ac:dyDescent="0.35">
      <c r="A1232" s="49" t="s">
        <v>766</v>
      </c>
      <c r="B1232" s="60" t="s">
        <v>461</v>
      </c>
      <c r="C1232" s="58">
        <v>11260.3171202382</v>
      </c>
      <c r="D1232" s="60">
        <v>330</v>
      </c>
      <c r="E1232" s="60">
        <v>74</v>
      </c>
      <c r="F1232" s="59">
        <v>46.941078384144767</v>
      </c>
      <c r="G1232" s="60" t="s">
        <v>440</v>
      </c>
      <c r="H1232" s="60" t="s">
        <v>491</v>
      </c>
      <c r="I1232" s="60">
        <v>16177</v>
      </c>
      <c r="J1232" s="60">
        <v>1757</v>
      </c>
      <c r="K1232" s="60">
        <v>84</v>
      </c>
      <c r="L1232" s="61">
        <v>4.7808764940239043E-2</v>
      </c>
      <c r="M1232" s="60" t="s">
        <v>491</v>
      </c>
      <c r="N1232" s="64">
        <f t="shared" si="46"/>
        <v>15603.468190448551</v>
      </c>
      <c r="O1232" s="56">
        <v>44210</v>
      </c>
      <c r="P1232" s="56">
        <f t="shared" si="47"/>
        <v>44192</v>
      </c>
      <c r="Q1232" s="56">
        <f t="shared" si="48"/>
        <v>44205</v>
      </c>
    </row>
    <row r="1233" spans="1:17" hidden="1" x14ac:dyDescent="0.35">
      <c r="A1233" s="49" t="s">
        <v>765</v>
      </c>
      <c r="B1233" s="60" t="s">
        <v>463</v>
      </c>
      <c r="C1233" s="58">
        <v>60760.903444814299</v>
      </c>
      <c r="D1233" s="60">
        <v>3632</v>
      </c>
      <c r="E1233" s="60">
        <v>635</v>
      </c>
      <c r="F1233" s="59">
        <v>74.648565583522299</v>
      </c>
      <c r="G1233" s="60" t="s">
        <v>436</v>
      </c>
      <c r="H1233" s="60" t="s">
        <v>491</v>
      </c>
      <c r="I1233" s="60">
        <v>174483</v>
      </c>
      <c r="J1233" s="60">
        <v>10837</v>
      </c>
      <c r="K1233" s="60">
        <v>732</v>
      </c>
      <c r="L1233" s="61">
        <v>6.754636892128818E-2</v>
      </c>
      <c r="M1233" s="60" t="s">
        <v>491</v>
      </c>
      <c r="N1233" s="64">
        <f t="shared" si="46"/>
        <v>17835.482005040685</v>
      </c>
      <c r="O1233" s="56">
        <v>44210</v>
      </c>
      <c r="P1233" s="56">
        <f t="shared" si="47"/>
        <v>44192</v>
      </c>
      <c r="Q1233" s="56">
        <f t="shared" si="48"/>
        <v>44205</v>
      </c>
    </row>
    <row r="1234" spans="1:17" hidden="1" x14ac:dyDescent="0.35">
      <c r="A1234" s="49" t="s">
        <v>764</v>
      </c>
      <c r="B1234" s="60" t="s">
        <v>461</v>
      </c>
      <c r="C1234" s="58">
        <v>13066.7339765703</v>
      </c>
      <c r="D1234" s="60">
        <v>447</v>
      </c>
      <c r="E1234" s="60">
        <v>78</v>
      </c>
      <c r="F1234" s="59">
        <v>42.638264323882218</v>
      </c>
      <c r="G1234" s="60" t="s">
        <v>436</v>
      </c>
      <c r="H1234" s="60" t="s">
        <v>491</v>
      </c>
      <c r="I1234" s="60">
        <v>14586</v>
      </c>
      <c r="J1234" s="60">
        <v>1341</v>
      </c>
      <c r="K1234" s="60">
        <v>82</v>
      </c>
      <c r="L1234" s="61">
        <v>6.1148396718866516E-2</v>
      </c>
      <c r="M1234" s="60" t="s">
        <v>491</v>
      </c>
      <c r="N1234" s="64">
        <f t="shared" si="46"/>
        <v>10262.702236109806</v>
      </c>
      <c r="O1234" s="56">
        <v>44210</v>
      </c>
      <c r="P1234" s="56">
        <f t="shared" si="47"/>
        <v>44192</v>
      </c>
      <c r="Q1234" s="56">
        <f t="shared" si="48"/>
        <v>44205</v>
      </c>
    </row>
    <row r="1235" spans="1:17" hidden="1" x14ac:dyDescent="0.35">
      <c r="A1235" s="49" t="s">
        <v>763</v>
      </c>
      <c r="B1235" s="60" t="s">
        <v>463</v>
      </c>
      <c r="C1235" s="58">
        <v>28989.034762338801</v>
      </c>
      <c r="D1235" s="60">
        <v>1330</v>
      </c>
      <c r="E1235" s="60">
        <v>237</v>
      </c>
      <c r="F1235" s="59">
        <v>58.396464619664528</v>
      </c>
      <c r="G1235" s="60" t="s">
        <v>440</v>
      </c>
      <c r="H1235" s="60" t="s">
        <v>491</v>
      </c>
      <c r="I1235" s="60">
        <v>49395</v>
      </c>
      <c r="J1235" s="60">
        <v>5904</v>
      </c>
      <c r="K1235" s="60">
        <v>267</v>
      </c>
      <c r="L1235" s="61">
        <v>4.5223577235772361E-2</v>
      </c>
      <c r="M1235" s="60" t="s">
        <v>472</v>
      </c>
      <c r="N1235" s="64">
        <f t="shared" si="46"/>
        <v>20366.321432924015</v>
      </c>
      <c r="O1235" s="56">
        <v>44210</v>
      </c>
      <c r="P1235" s="56">
        <f t="shared" si="47"/>
        <v>44192</v>
      </c>
      <c r="Q1235" s="56">
        <f t="shared" si="48"/>
        <v>44205</v>
      </c>
    </row>
    <row r="1236" spans="1:17" hidden="1" x14ac:dyDescent="0.35">
      <c r="A1236" s="49" t="s">
        <v>762</v>
      </c>
      <c r="B1236" s="60" t="s">
        <v>458</v>
      </c>
      <c r="C1236" s="58">
        <v>5774.3850978047103</v>
      </c>
      <c r="D1236" s="60">
        <v>189</v>
      </c>
      <c r="E1236" s="60">
        <v>22</v>
      </c>
      <c r="F1236" s="59">
        <v>27.213781983920551</v>
      </c>
      <c r="G1236" s="60" t="s">
        <v>440</v>
      </c>
      <c r="H1236" s="60" t="s">
        <v>491</v>
      </c>
      <c r="I1236" s="60">
        <v>5638</v>
      </c>
      <c r="J1236" s="60">
        <v>412</v>
      </c>
      <c r="K1236" s="60">
        <v>24</v>
      </c>
      <c r="L1236" s="61">
        <v>5.8252427184466021E-2</v>
      </c>
      <c r="M1236" s="60" t="s">
        <v>472</v>
      </c>
      <c r="N1236" s="64">
        <f t="shared" si="46"/>
        <v>7134.9588401478977</v>
      </c>
      <c r="O1236" s="56">
        <v>44210</v>
      </c>
      <c r="P1236" s="56">
        <f t="shared" si="47"/>
        <v>44192</v>
      </c>
      <c r="Q1236" s="56">
        <f t="shared" si="48"/>
        <v>44205</v>
      </c>
    </row>
    <row r="1237" spans="1:17" hidden="1" x14ac:dyDescent="0.35">
      <c r="A1237" s="49" t="s">
        <v>761</v>
      </c>
      <c r="B1237" s="60" t="s">
        <v>467</v>
      </c>
      <c r="C1237" s="58">
        <v>6352.7152733450803</v>
      </c>
      <c r="D1237" s="60">
        <v>258</v>
      </c>
      <c r="E1237" s="60">
        <v>59</v>
      </c>
      <c r="F1237" s="59">
        <v>66.338337749342315</v>
      </c>
      <c r="G1237" s="60" t="s">
        <v>436</v>
      </c>
      <c r="H1237" s="60" t="s">
        <v>491</v>
      </c>
      <c r="I1237" s="60">
        <v>7255</v>
      </c>
      <c r="J1237" s="60">
        <v>754</v>
      </c>
      <c r="K1237" s="60">
        <v>65</v>
      </c>
      <c r="L1237" s="61">
        <v>8.6206896551724144E-2</v>
      </c>
      <c r="M1237" s="60" t="s">
        <v>491</v>
      </c>
      <c r="N1237" s="64">
        <f t="shared" si="46"/>
        <v>11868.94056410267</v>
      </c>
      <c r="O1237" s="56">
        <v>44210</v>
      </c>
      <c r="P1237" s="56">
        <f t="shared" si="47"/>
        <v>44192</v>
      </c>
      <c r="Q1237" s="56">
        <f t="shared" si="48"/>
        <v>44205</v>
      </c>
    </row>
    <row r="1238" spans="1:17" hidden="1" x14ac:dyDescent="0.35">
      <c r="A1238" s="49" t="s">
        <v>760</v>
      </c>
      <c r="B1238" s="60" t="s">
        <v>467</v>
      </c>
      <c r="C1238" s="58">
        <v>53837.277335062499</v>
      </c>
      <c r="D1238" s="60">
        <v>5380</v>
      </c>
      <c r="E1238" s="60">
        <v>916</v>
      </c>
      <c r="F1238" s="59">
        <v>121.53023827963882</v>
      </c>
      <c r="G1238" s="60" t="s">
        <v>436</v>
      </c>
      <c r="H1238" s="60" t="s">
        <v>491</v>
      </c>
      <c r="I1238" s="60">
        <v>78553</v>
      </c>
      <c r="J1238" s="60">
        <v>8526</v>
      </c>
      <c r="K1238" s="60">
        <v>1081</v>
      </c>
      <c r="L1238" s="61">
        <v>0.12678864649308</v>
      </c>
      <c r="M1238" s="60" t="s">
        <v>491</v>
      </c>
      <c r="N1238" s="64">
        <f t="shared" si="46"/>
        <v>15836.610657217037</v>
      </c>
      <c r="O1238" s="56">
        <v>44210</v>
      </c>
      <c r="P1238" s="56">
        <f t="shared" si="47"/>
        <v>44192</v>
      </c>
      <c r="Q1238" s="56">
        <f t="shared" si="48"/>
        <v>44205</v>
      </c>
    </row>
    <row r="1239" spans="1:17" hidden="1" x14ac:dyDescent="0.35">
      <c r="A1239" s="49" t="s">
        <v>759</v>
      </c>
      <c r="B1239" s="60" t="s">
        <v>460</v>
      </c>
      <c r="C1239" s="58">
        <v>27401.822881354499</v>
      </c>
      <c r="D1239" s="60">
        <v>1228</v>
      </c>
      <c r="E1239" s="60">
        <v>266</v>
      </c>
      <c r="F1239" s="59">
        <v>69.33845270902944</v>
      </c>
      <c r="G1239" s="60" t="s">
        <v>436</v>
      </c>
      <c r="H1239" s="60" t="s">
        <v>491</v>
      </c>
      <c r="I1239" s="60">
        <v>26810</v>
      </c>
      <c r="J1239" s="60">
        <v>2972</v>
      </c>
      <c r="K1239" s="60">
        <v>306</v>
      </c>
      <c r="L1239" s="61">
        <v>0.10296096904441454</v>
      </c>
      <c r="M1239" s="60" t="s">
        <v>491</v>
      </c>
      <c r="N1239" s="64">
        <f t="shared" si="46"/>
        <v>10845.993760591344</v>
      </c>
      <c r="O1239" s="56">
        <v>44210</v>
      </c>
      <c r="P1239" s="56">
        <f t="shared" si="47"/>
        <v>44192</v>
      </c>
      <c r="Q1239" s="56">
        <f t="shared" si="48"/>
        <v>44205</v>
      </c>
    </row>
    <row r="1240" spans="1:17" hidden="1" x14ac:dyDescent="0.35">
      <c r="A1240" s="49" t="s">
        <v>758</v>
      </c>
      <c r="B1240" s="60" t="s">
        <v>464</v>
      </c>
      <c r="C1240" s="58">
        <v>443.669002305216</v>
      </c>
      <c r="D1240" s="60">
        <v>5</v>
      </c>
      <c r="E1240" s="60">
        <v>0</v>
      </c>
      <c r="F1240" s="59">
        <v>0</v>
      </c>
      <c r="G1240" s="60" t="s">
        <v>446</v>
      </c>
      <c r="H1240" s="60" t="s">
        <v>476</v>
      </c>
      <c r="I1240" s="60">
        <v>210</v>
      </c>
      <c r="J1240" s="60">
        <v>18</v>
      </c>
      <c r="K1240" s="60">
        <v>0</v>
      </c>
      <c r="L1240" s="61">
        <v>0</v>
      </c>
      <c r="M1240" s="60" t="s">
        <v>476</v>
      </c>
      <c r="N1240" s="64">
        <f t="shared" si="46"/>
        <v>4057.0785667864052</v>
      </c>
      <c r="O1240" s="56">
        <v>44210</v>
      </c>
      <c r="P1240" s="56">
        <f t="shared" si="47"/>
        <v>44192</v>
      </c>
      <c r="Q1240" s="56">
        <f t="shared" si="48"/>
        <v>44205</v>
      </c>
    </row>
    <row r="1241" spans="1:17" hidden="1" x14ac:dyDescent="0.35">
      <c r="A1241" s="49" t="s">
        <v>757</v>
      </c>
      <c r="B1241" s="60" t="s">
        <v>467</v>
      </c>
      <c r="C1241" s="58">
        <v>10425.3705682952</v>
      </c>
      <c r="D1241" s="60">
        <v>1029</v>
      </c>
      <c r="E1241" s="60">
        <v>140</v>
      </c>
      <c r="F1241" s="59">
        <v>95.919851812377743</v>
      </c>
      <c r="G1241" s="60" t="s">
        <v>436</v>
      </c>
      <c r="H1241" s="60" t="s">
        <v>472</v>
      </c>
      <c r="I1241" s="60">
        <v>14385</v>
      </c>
      <c r="J1241" s="60">
        <v>1410</v>
      </c>
      <c r="K1241" s="60">
        <v>153</v>
      </c>
      <c r="L1241" s="61">
        <v>0.10851063829787234</v>
      </c>
      <c r="M1241" s="60" t="s">
        <v>491</v>
      </c>
      <c r="N1241" s="64">
        <f t="shared" si="46"/>
        <v>13524.699105545262</v>
      </c>
      <c r="O1241" s="56">
        <v>44210</v>
      </c>
      <c r="P1241" s="56">
        <f t="shared" si="47"/>
        <v>44192</v>
      </c>
      <c r="Q1241" s="56">
        <f t="shared" si="48"/>
        <v>44205</v>
      </c>
    </row>
    <row r="1242" spans="1:17" hidden="1" x14ac:dyDescent="0.35">
      <c r="A1242" s="49" t="s">
        <v>756</v>
      </c>
      <c r="B1242" s="60" t="s">
        <v>458</v>
      </c>
      <c r="C1242" s="58">
        <v>29332.514862373799</v>
      </c>
      <c r="D1242" s="60">
        <v>2083</v>
      </c>
      <c r="E1242" s="60">
        <v>291</v>
      </c>
      <c r="F1242" s="59">
        <v>70.862366841845883</v>
      </c>
      <c r="G1242" s="60" t="s">
        <v>436</v>
      </c>
      <c r="H1242" s="60" t="s">
        <v>491</v>
      </c>
      <c r="I1242" s="60">
        <v>32986</v>
      </c>
      <c r="J1242" s="60">
        <v>3012</v>
      </c>
      <c r="K1242" s="60">
        <v>312</v>
      </c>
      <c r="L1242" s="61">
        <v>0.10358565737051793</v>
      </c>
      <c r="M1242" s="60" t="s">
        <v>491</v>
      </c>
      <c r="N1242" s="64">
        <f t="shared" si="46"/>
        <v>10268.468333288512</v>
      </c>
      <c r="O1242" s="56">
        <v>44210</v>
      </c>
      <c r="P1242" s="56">
        <f t="shared" si="47"/>
        <v>44192</v>
      </c>
      <c r="Q1242" s="56">
        <f t="shared" si="48"/>
        <v>44205</v>
      </c>
    </row>
    <row r="1243" spans="1:17" hidden="1" x14ac:dyDescent="0.35">
      <c r="A1243" s="49" t="s">
        <v>755</v>
      </c>
      <c r="B1243" s="60" t="s">
        <v>458</v>
      </c>
      <c r="C1243" s="58">
        <v>13670.6546508352</v>
      </c>
      <c r="D1243" s="60">
        <v>856</v>
      </c>
      <c r="E1243" s="60">
        <v>165</v>
      </c>
      <c r="F1243" s="59">
        <v>86.211776880738071</v>
      </c>
      <c r="G1243" s="60" t="s">
        <v>436</v>
      </c>
      <c r="H1243" s="60" t="s">
        <v>491</v>
      </c>
      <c r="I1243" s="60">
        <v>15469</v>
      </c>
      <c r="J1243" s="60">
        <v>1539</v>
      </c>
      <c r="K1243" s="60">
        <v>181</v>
      </c>
      <c r="L1243" s="61">
        <v>0.11760883690708251</v>
      </c>
      <c r="M1243" s="60" t="s">
        <v>491</v>
      </c>
      <c r="N1243" s="64">
        <f t="shared" si="46"/>
        <v>11257.690573772015</v>
      </c>
      <c r="O1243" s="56">
        <v>44210</v>
      </c>
      <c r="P1243" s="56">
        <f t="shared" si="47"/>
        <v>44192</v>
      </c>
      <c r="Q1243" s="56">
        <f t="shared" si="48"/>
        <v>44205</v>
      </c>
    </row>
    <row r="1244" spans="1:17" hidden="1" x14ac:dyDescent="0.35">
      <c r="A1244" s="49" t="s">
        <v>754</v>
      </c>
      <c r="B1244" s="60" t="s">
        <v>461</v>
      </c>
      <c r="C1244" s="58">
        <v>7866.2595778054301</v>
      </c>
      <c r="D1244" s="60">
        <v>281</v>
      </c>
      <c r="E1244" s="60">
        <v>64</v>
      </c>
      <c r="F1244" s="59">
        <v>58.114387482543918</v>
      </c>
      <c r="G1244" s="60" t="s">
        <v>436</v>
      </c>
      <c r="H1244" s="60" t="s">
        <v>491</v>
      </c>
      <c r="I1244" s="60">
        <v>8411</v>
      </c>
      <c r="J1244" s="60">
        <v>810</v>
      </c>
      <c r="K1244" s="60">
        <v>70</v>
      </c>
      <c r="L1244" s="61">
        <v>8.6419753086419748E-2</v>
      </c>
      <c r="M1244" s="60" t="s">
        <v>491</v>
      </c>
      <c r="N1244" s="64">
        <f t="shared" si="46"/>
        <v>10297.143032063252</v>
      </c>
      <c r="O1244" s="56">
        <v>44210</v>
      </c>
      <c r="P1244" s="56">
        <f t="shared" si="47"/>
        <v>44192</v>
      </c>
      <c r="Q1244" s="56">
        <f t="shared" si="48"/>
        <v>44205</v>
      </c>
    </row>
    <row r="1245" spans="1:17" hidden="1" x14ac:dyDescent="0.35">
      <c r="A1245" s="49" t="s">
        <v>753</v>
      </c>
      <c r="B1245" s="60" t="s">
        <v>458</v>
      </c>
      <c r="C1245" s="58">
        <v>3588.8356725713106</v>
      </c>
      <c r="D1245" s="60">
        <v>114</v>
      </c>
      <c r="E1245" s="60">
        <v>26</v>
      </c>
      <c r="F1245" s="59">
        <v>51.747781915360314</v>
      </c>
      <c r="G1245" s="60" t="s">
        <v>436</v>
      </c>
      <c r="H1245" s="60" t="s">
        <v>491</v>
      </c>
      <c r="I1245" s="60">
        <v>2672</v>
      </c>
      <c r="J1245" s="60">
        <v>232</v>
      </c>
      <c r="K1245" s="60">
        <v>27</v>
      </c>
      <c r="L1245" s="61">
        <v>0.11637931034482758</v>
      </c>
      <c r="M1245" s="60" t="s">
        <v>491</v>
      </c>
      <c r="N1245" s="64">
        <f t="shared" si="46"/>
        <v>6464.4921408111677</v>
      </c>
      <c r="O1245" s="56">
        <v>44210</v>
      </c>
      <c r="P1245" s="56">
        <f t="shared" si="47"/>
        <v>44192</v>
      </c>
      <c r="Q1245" s="56">
        <f t="shared" si="48"/>
        <v>44205</v>
      </c>
    </row>
    <row r="1246" spans="1:17" hidden="1" x14ac:dyDescent="0.35">
      <c r="A1246" s="49" t="s">
        <v>752</v>
      </c>
      <c r="B1246" s="60" t="s">
        <v>461</v>
      </c>
      <c r="C1246" s="58">
        <v>28747.259811021901</v>
      </c>
      <c r="D1246" s="60">
        <v>1522</v>
      </c>
      <c r="E1246" s="60">
        <v>315</v>
      </c>
      <c r="F1246" s="59">
        <v>78.268329391775083</v>
      </c>
      <c r="G1246" s="60" t="s">
        <v>436</v>
      </c>
      <c r="H1246" s="60" t="s">
        <v>491</v>
      </c>
      <c r="I1246" s="60">
        <v>61569</v>
      </c>
      <c r="J1246" s="60">
        <v>5958</v>
      </c>
      <c r="K1246" s="60">
        <v>339</v>
      </c>
      <c r="L1246" s="61">
        <v>5.689828801611279E-2</v>
      </c>
      <c r="M1246" s="60" t="s">
        <v>491</v>
      </c>
      <c r="N1246" s="64">
        <f t="shared" si="46"/>
        <v>20725.453622942041</v>
      </c>
      <c r="O1246" s="56">
        <v>44210</v>
      </c>
      <c r="P1246" s="56">
        <f t="shared" si="47"/>
        <v>44192</v>
      </c>
      <c r="Q1246" s="56">
        <f t="shared" si="48"/>
        <v>44205</v>
      </c>
    </row>
    <row r="1247" spans="1:17" hidden="1" x14ac:dyDescent="0.35">
      <c r="A1247" s="49" t="s">
        <v>751</v>
      </c>
      <c r="B1247" s="60" t="s">
        <v>466</v>
      </c>
      <c r="C1247" s="58">
        <v>97.256701128622794</v>
      </c>
      <c r="D1247" s="60" t="s">
        <v>504</v>
      </c>
      <c r="E1247" s="60" t="s">
        <v>504</v>
      </c>
      <c r="F1247" s="59">
        <v>73.44334179513919</v>
      </c>
      <c r="G1247" s="60" t="s">
        <v>446</v>
      </c>
      <c r="H1247" s="60" t="s">
        <v>476</v>
      </c>
      <c r="I1247" s="60">
        <v>68</v>
      </c>
      <c r="J1247" s="60">
        <v>10</v>
      </c>
      <c r="K1247" s="60">
        <v>1</v>
      </c>
      <c r="L1247" s="61">
        <v>0.1</v>
      </c>
      <c r="M1247" s="60" t="s">
        <v>472</v>
      </c>
      <c r="N1247" s="64">
        <f t="shared" si="46"/>
        <v>10282.067851319485</v>
      </c>
      <c r="O1247" s="56">
        <v>44210</v>
      </c>
      <c r="P1247" s="56">
        <f t="shared" si="47"/>
        <v>44192</v>
      </c>
      <c r="Q1247" s="56">
        <f t="shared" si="48"/>
        <v>44205</v>
      </c>
    </row>
    <row r="1248" spans="1:17" hidden="1" x14ac:dyDescent="0.35">
      <c r="A1248" s="49" t="s">
        <v>750</v>
      </c>
      <c r="B1248" s="60" t="s">
        <v>465</v>
      </c>
      <c r="C1248" s="58">
        <v>8389.5626394437495</v>
      </c>
      <c r="D1248" s="60">
        <v>311</v>
      </c>
      <c r="E1248" s="60">
        <v>84</v>
      </c>
      <c r="F1248" s="59">
        <v>71.517434911217464</v>
      </c>
      <c r="G1248" s="60" t="s">
        <v>436</v>
      </c>
      <c r="H1248" s="60" t="s">
        <v>491</v>
      </c>
      <c r="I1248" s="60">
        <v>8093</v>
      </c>
      <c r="J1248" s="60">
        <v>759</v>
      </c>
      <c r="K1248" s="60">
        <v>97</v>
      </c>
      <c r="L1248" s="61">
        <v>0.12779973649538867</v>
      </c>
      <c r="M1248" s="60" t="s">
        <v>491</v>
      </c>
      <c r="N1248" s="64">
        <f t="shared" si="46"/>
        <v>9046.9555162690085</v>
      </c>
      <c r="O1248" s="56">
        <v>44210</v>
      </c>
      <c r="P1248" s="56">
        <f t="shared" si="47"/>
        <v>44192</v>
      </c>
      <c r="Q1248" s="56">
        <f t="shared" si="48"/>
        <v>44205</v>
      </c>
    </row>
    <row r="1249" spans="1:17" hidden="1" x14ac:dyDescent="0.35">
      <c r="A1249" s="49" t="s">
        <v>749</v>
      </c>
      <c r="B1249" s="60" t="s">
        <v>466</v>
      </c>
      <c r="C1249" s="58">
        <v>8452.8586639732803</v>
      </c>
      <c r="D1249" s="60">
        <v>168</v>
      </c>
      <c r="E1249" s="60">
        <v>25</v>
      </c>
      <c r="F1249" s="59">
        <v>21.125566588793614</v>
      </c>
      <c r="G1249" s="60" t="s">
        <v>440</v>
      </c>
      <c r="H1249" s="60" t="s">
        <v>472</v>
      </c>
      <c r="I1249" s="60">
        <v>9231</v>
      </c>
      <c r="J1249" s="60">
        <v>760</v>
      </c>
      <c r="K1249" s="60">
        <v>26</v>
      </c>
      <c r="L1249" s="61">
        <v>3.4210526315789476E-2</v>
      </c>
      <c r="M1249" s="60" t="s">
        <v>472</v>
      </c>
      <c r="N1249" s="64">
        <f t="shared" si="46"/>
        <v>8991.0411401905621</v>
      </c>
      <c r="O1249" s="56">
        <v>44210</v>
      </c>
      <c r="P1249" s="56">
        <f t="shared" si="47"/>
        <v>44192</v>
      </c>
      <c r="Q1249" s="56">
        <f t="shared" si="48"/>
        <v>44205</v>
      </c>
    </row>
    <row r="1250" spans="1:17" hidden="1" x14ac:dyDescent="0.35">
      <c r="A1250" s="49" t="s">
        <v>748</v>
      </c>
      <c r="B1250" s="60" t="s">
        <v>470</v>
      </c>
      <c r="C1250" s="58">
        <v>925.93893955999795</v>
      </c>
      <c r="D1250" s="60">
        <v>14</v>
      </c>
      <c r="E1250" s="60" t="s">
        <v>504</v>
      </c>
      <c r="F1250" s="59">
        <v>15.428354587293621</v>
      </c>
      <c r="G1250" s="60" t="s">
        <v>446</v>
      </c>
      <c r="H1250" s="60" t="s">
        <v>476</v>
      </c>
      <c r="I1250" s="60">
        <v>904</v>
      </c>
      <c r="J1250" s="60">
        <v>73</v>
      </c>
      <c r="K1250" s="60">
        <v>2</v>
      </c>
      <c r="L1250" s="61">
        <v>2.7397260273972601E-2</v>
      </c>
      <c r="M1250" s="60" t="s">
        <v>491</v>
      </c>
      <c r="N1250" s="64">
        <f t="shared" si="46"/>
        <v>7883.8891941070415</v>
      </c>
      <c r="O1250" s="56">
        <v>44210</v>
      </c>
      <c r="P1250" s="56">
        <f t="shared" si="47"/>
        <v>44192</v>
      </c>
      <c r="Q1250" s="56">
        <f t="shared" si="48"/>
        <v>44205</v>
      </c>
    </row>
    <row r="1251" spans="1:17" hidden="1" x14ac:dyDescent="0.35">
      <c r="A1251" s="49" t="s">
        <v>747</v>
      </c>
      <c r="B1251" s="60" t="s">
        <v>465</v>
      </c>
      <c r="C1251" s="58">
        <v>886.62872007655199</v>
      </c>
      <c r="D1251" s="60">
        <v>15</v>
      </c>
      <c r="E1251" s="60" t="s">
        <v>504</v>
      </c>
      <c r="F1251" s="59">
        <v>32.224794803581027</v>
      </c>
      <c r="G1251" s="60" t="s">
        <v>446</v>
      </c>
      <c r="H1251" s="60" t="s">
        <v>491</v>
      </c>
      <c r="I1251" s="60">
        <v>258</v>
      </c>
      <c r="J1251" s="60">
        <v>23</v>
      </c>
      <c r="K1251" s="60">
        <v>4</v>
      </c>
      <c r="L1251" s="61">
        <v>0.17391304347826086</v>
      </c>
      <c r="M1251" s="60" t="s">
        <v>491</v>
      </c>
      <c r="N1251" s="64">
        <f t="shared" si="46"/>
        <v>2594.0959816882728</v>
      </c>
      <c r="O1251" s="56">
        <v>44210</v>
      </c>
      <c r="P1251" s="56">
        <f t="shared" si="47"/>
        <v>44192</v>
      </c>
      <c r="Q1251" s="56">
        <f t="shared" si="48"/>
        <v>44205</v>
      </c>
    </row>
    <row r="1252" spans="1:17" hidden="1" x14ac:dyDescent="0.35">
      <c r="A1252" s="49" t="s">
        <v>746</v>
      </c>
      <c r="B1252" s="60" t="s">
        <v>470</v>
      </c>
      <c r="C1252" s="58">
        <v>131.34792406884699</v>
      </c>
      <c r="D1252" s="60">
        <v>0</v>
      </c>
      <c r="E1252" s="60">
        <v>0</v>
      </c>
      <c r="F1252" s="59">
        <v>0</v>
      </c>
      <c r="G1252" s="60" t="s">
        <v>446</v>
      </c>
      <c r="H1252" s="60" t="s">
        <v>476</v>
      </c>
      <c r="I1252" s="60">
        <v>44</v>
      </c>
      <c r="J1252" s="60">
        <v>0</v>
      </c>
      <c r="K1252" s="60">
        <v>0</v>
      </c>
      <c r="L1252" s="61">
        <v>0</v>
      </c>
      <c r="M1252" s="60" t="s">
        <v>476</v>
      </c>
      <c r="N1252" s="64">
        <f t="shared" si="46"/>
        <v>0</v>
      </c>
      <c r="O1252" s="56">
        <v>44210</v>
      </c>
      <c r="P1252" s="56">
        <f t="shared" si="47"/>
        <v>44192</v>
      </c>
      <c r="Q1252" s="56">
        <f t="shared" si="48"/>
        <v>44205</v>
      </c>
    </row>
    <row r="1253" spans="1:17" hidden="1" x14ac:dyDescent="0.35">
      <c r="A1253" s="49" t="s">
        <v>745</v>
      </c>
      <c r="B1253" s="60" t="s">
        <v>467</v>
      </c>
      <c r="C1253" s="58">
        <v>3233.6975298580801</v>
      </c>
      <c r="D1253" s="60">
        <v>170</v>
      </c>
      <c r="E1253" s="60">
        <v>39</v>
      </c>
      <c r="F1253" s="59">
        <v>86.146408561487974</v>
      </c>
      <c r="G1253" s="60" t="s">
        <v>436</v>
      </c>
      <c r="H1253" s="60" t="s">
        <v>491</v>
      </c>
      <c r="I1253" s="60">
        <v>5672</v>
      </c>
      <c r="J1253" s="60">
        <v>774</v>
      </c>
      <c r="K1253" s="60">
        <v>42</v>
      </c>
      <c r="L1253" s="61">
        <v>5.4263565891472867E-2</v>
      </c>
      <c r="M1253" s="60" t="s">
        <v>491</v>
      </c>
      <c r="N1253" s="64">
        <f t="shared" si="46"/>
        <v>23935.448286468807</v>
      </c>
      <c r="O1253" s="56">
        <v>44210</v>
      </c>
      <c r="P1253" s="56">
        <f t="shared" si="47"/>
        <v>44192</v>
      </c>
      <c r="Q1253" s="56">
        <f t="shared" si="48"/>
        <v>44205</v>
      </c>
    </row>
    <row r="1254" spans="1:17" hidden="1" x14ac:dyDescent="0.35">
      <c r="A1254" s="49" t="s">
        <v>462</v>
      </c>
      <c r="B1254" s="60" t="s">
        <v>462</v>
      </c>
      <c r="C1254" s="58">
        <v>11415.7638709039</v>
      </c>
      <c r="D1254" s="60">
        <v>952</v>
      </c>
      <c r="E1254" s="60">
        <v>225</v>
      </c>
      <c r="F1254" s="59">
        <v>140.78276980124707</v>
      </c>
      <c r="G1254" s="60" t="s">
        <v>436</v>
      </c>
      <c r="H1254" s="60" t="s">
        <v>491</v>
      </c>
      <c r="I1254" s="60">
        <v>17459</v>
      </c>
      <c r="J1254" s="60">
        <v>1938</v>
      </c>
      <c r="K1254" s="60">
        <v>226</v>
      </c>
      <c r="L1254" s="61">
        <v>0.11661506707946337</v>
      </c>
      <c r="M1254" s="60" t="s">
        <v>491</v>
      </c>
      <c r="N1254" s="64">
        <f t="shared" si="46"/>
        <v>16976.524934433048</v>
      </c>
      <c r="O1254" s="56">
        <v>44210</v>
      </c>
      <c r="P1254" s="56">
        <f t="shared" si="47"/>
        <v>44192</v>
      </c>
      <c r="Q1254" s="56">
        <f t="shared" si="48"/>
        <v>44205</v>
      </c>
    </row>
    <row r="1255" spans="1:17" hidden="1" x14ac:dyDescent="0.35">
      <c r="A1255" s="49" t="s">
        <v>744</v>
      </c>
      <c r="B1255" s="60" t="s">
        <v>463</v>
      </c>
      <c r="C1255" s="58">
        <v>36015.912175260899</v>
      </c>
      <c r="D1255" s="60">
        <v>1256</v>
      </c>
      <c r="E1255" s="60">
        <v>249</v>
      </c>
      <c r="F1255" s="59">
        <v>49.382934407340038</v>
      </c>
      <c r="G1255" s="60" t="s">
        <v>440</v>
      </c>
      <c r="H1255" s="60" t="s">
        <v>491</v>
      </c>
      <c r="I1255" s="60">
        <v>51302</v>
      </c>
      <c r="J1255" s="60">
        <v>5690</v>
      </c>
      <c r="K1255" s="60">
        <v>267</v>
      </c>
      <c r="L1255" s="61">
        <v>4.6924428822495604E-2</v>
      </c>
      <c r="M1255" s="60" t="s">
        <v>476</v>
      </c>
      <c r="N1255" s="64">
        <f t="shared" si="46"/>
        <v>15798.572509593203</v>
      </c>
      <c r="O1255" s="56">
        <v>44210</v>
      </c>
      <c r="P1255" s="56">
        <f t="shared" si="47"/>
        <v>44192</v>
      </c>
      <c r="Q1255" s="56">
        <f t="shared" si="48"/>
        <v>44205</v>
      </c>
    </row>
    <row r="1256" spans="1:17" hidden="1" x14ac:dyDescent="0.35">
      <c r="A1256" s="49" t="s">
        <v>743</v>
      </c>
      <c r="B1256" s="60" t="s">
        <v>461</v>
      </c>
      <c r="C1256" s="58">
        <v>29233.8947796506</v>
      </c>
      <c r="D1256" s="60">
        <v>1045</v>
      </c>
      <c r="E1256" s="60">
        <v>214</v>
      </c>
      <c r="F1256" s="59">
        <v>52.287642139132643</v>
      </c>
      <c r="G1256" s="60" t="s">
        <v>440</v>
      </c>
      <c r="H1256" s="60" t="s">
        <v>491</v>
      </c>
      <c r="I1256" s="60">
        <v>52180</v>
      </c>
      <c r="J1256" s="60">
        <v>5793</v>
      </c>
      <c r="K1256" s="60">
        <v>229</v>
      </c>
      <c r="L1256" s="61">
        <v>3.9530467805972726E-2</v>
      </c>
      <c r="M1256" s="60" t="s">
        <v>491</v>
      </c>
      <c r="N1256" s="64">
        <f t="shared" si="46"/>
        <v>19816.039031625867</v>
      </c>
      <c r="O1256" s="56">
        <v>44210</v>
      </c>
      <c r="P1256" s="56">
        <f t="shared" si="47"/>
        <v>44192</v>
      </c>
      <c r="Q1256" s="56">
        <f t="shared" si="48"/>
        <v>44205</v>
      </c>
    </row>
    <row r="1257" spans="1:17" hidden="1" x14ac:dyDescent="0.35">
      <c r="A1257" s="49" t="s">
        <v>742</v>
      </c>
      <c r="B1257" s="60" t="s">
        <v>470</v>
      </c>
      <c r="C1257" s="58">
        <v>175.92213223044999</v>
      </c>
      <c r="D1257" s="60" t="s">
        <v>504</v>
      </c>
      <c r="E1257" s="60" t="s">
        <v>504</v>
      </c>
      <c r="F1257" s="59">
        <v>81.204758631510046</v>
      </c>
      <c r="G1257" s="60" t="s">
        <v>446</v>
      </c>
      <c r="H1257" s="60" t="s">
        <v>476</v>
      </c>
      <c r="I1257" s="60">
        <v>98</v>
      </c>
      <c r="J1257" s="60">
        <v>12</v>
      </c>
      <c r="K1257" s="60">
        <v>2</v>
      </c>
      <c r="L1257" s="61">
        <v>0.16666666666666666</v>
      </c>
      <c r="M1257" s="60" t="s">
        <v>491</v>
      </c>
      <c r="N1257" s="64">
        <f t="shared" si="46"/>
        <v>6821.199725046843</v>
      </c>
      <c r="O1257" s="56">
        <v>44210</v>
      </c>
      <c r="P1257" s="56">
        <f t="shared" si="47"/>
        <v>44192</v>
      </c>
      <c r="Q1257" s="56">
        <f t="shared" si="48"/>
        <v>44205</v>
      </c>
    </row>
    <row r="1258" spans="1:17" hidden="1" x14ac:dyDescent="0.35">
      <c r="A1258" s="49" t="s">
        <v>741</v>
      </c>
      <c r="B1258" s="60" t="s">
        <v>469</v>
      </c>
      <c r="C1258" s="58">
        <v>99979.827942427306</v>
      </c>
      <c r="D1258" s="60">
        <v>9596</v>
      </c>
      <c r="E1258" s="60">
        <v>1880</v>
      </c>
      <c r="F1258" s="59">
        <v>134.31280794265999</v>
      </c>
      <c r="G1258" s="60" t="s">
        <v>436</v>
      </c>
      <c r="H1258" s="60" t="s">
        <v>491</v>
      </c>
      <c r="I1258" s="60">
        <v>122414</v>
      </c>
      <c r="J1258" s="60">
        <v>13962</v>
      </c>
      <c r="K1258" s="60">
        <v>2105</v>
      </c>
      <c r="L1258" s="61">
        <v>0.15076636585016473</v>
      </c>
      <c r="M1258" s="60" t="s">
        <v>491</v>
      </c>
      <c r="N1258" s="64">
        <f t="shared" si="46"/>
        <v>13964.816990923331</v>
      </c>
      <c r="O1258" s="56">
        <v>44210</v>
      </c>
      <c r="P1258" s="56">
        <f t="shared" si="47"/>
        <v>44192</v>
      </c>
      <c r="Q1258" s="56">
        <f t="shared" si="48"/>
        <v>44205</v>
      </c>
    </row>
    <row r="1259" spans="1:17" hidden="1" x14ac:dyDescent="0.35">
      <c r="A1259" s="49" t="s">
        <v>740</v>
      </c>
      <c r="B1259" s="60" t="s">
        <v>458</v>
      </c>
      <c r="C1259" s="58">
        <v>1061.2180254191501</v>
      </c>
      <c r="D1259" s="60">
        <v>24</v>
      </c>
      <c r="E1259" s="60">
        <v>10</v>
      </c>
      <c r="F1259" s="59">
        <v>67.308102310417539</v>
      </c>
      <c r="G1259" s="60" t="s">
        <v>446</v>
      </c>
      <c r="H1259" s="60" t="s">
        <v>491</v>
      </c>
      <c r="I1259" s="60">
        <v>807</v>
      </c>
      <c r="J1259" s="60">
        <v>89</v>
      </c>
      <c r="K1259" s="60">
        <v>10</v>
      </c>
      <c r="L1259" s="61">
        <v>0.11235955056179775</v>
      </c>
      <c r="M1259" s="60" t="s">
        <v>472</v>
      </c>
      <c r="N1259" s="64">
        <f t="shared" si="46"/>
        <v>8386.589547878024</v>
      </c>
      <c r="O1259" s="56">
        <v>44210</v>
      </c>
      <c r="P1259" s="56">
        <f t="shared" si="47"/>
        <v>44192</v>
      </c>
      <c r="Q1259" s="56">
        <f t="shared" si="48"/>
        <v>44205</v>
      </c>
    </row>
    <row r="1260" spans="1:17" hidden="1" x14ac:dyDescent="0.35">
      <c r="A1260" s="49" t="s">
        <v>739</v>
      </c>
      <c r="B1260" s="60" t="s">
        <v>470</v>
      </c>
      <c r="C1260" s="58">
        <v>1523.2863267425901</v>
      </c>
      <c r="D1260" s="60">
        <v>21</v>
      </c>
      <c r="E1260" s="60">
        <v>7</v>
      </c>
      <c r="F1260" s="59">
        <v>32.823769978242019</v>
      </c>
      <c r="G1260" s="60" t="s">
        <v>446</v>
      </c>
      <c r="H1260" s="60" t="s">
        <v>491</v>
      </c>
      <c r="I1260" s="60">
        <v>856</v>
      </c>
      <c r="J1260" s="60">
        <v>84</v>
      </c>
      <c r="K1260" s="60">
        <v>7</v>
      </c>
      <c r="L1260" s="61">
        <v>8.3333333333333329E-2</v>
      </c>
      <c r="M1260" s="60" t="s">
        <v>491</v>
      </c>
      <c r="N1260" s="64">
        <f t="shared" si="46"/>
        <v>5514.3933563446599</v>
      </c>
      <c r="O1260" s="56">
        <v>44210</v>
      </c>
      <c r="P1260" s="56">
        <f t="shared" si="47"/>
        <v>44192</v>
      </c>
      <c r="Q1260" s="56">
        <f t="shared" si="48"/>
        <v>44205</v>
      </c>
    </row>
    <row r="1261" spans="1:17" hidden="1" x14ac:dyDescent="0.35">
      <c r="A1261" s="49" t="s">
        <v>738</v>
      </c>
      <c r="B1261" s="60" t="s">
        <v>466</v>
      </c>
      <c r="C1261" s="58">
        <v>975.18088894142284</v>
      </c>
      <c r="D1261" s="60">
        <v>8</v>
      </c>
      <c r="E1261" s="60">
        <v>0</v>
      </c>
      <c r="F1261" s="59">
        <v>0</v>
      </c>
      <c r="G1261" s="60" t="s">
        <v>446</v>
      </c>
      <c r="H1261" s="60" t="s">
        <v>476</v>
      </c>
      <c r="I1261" s="60">
        <v>903</v>
      </c>
      <c r="J1261" s="60">
        <v>51</v>
      </c>
      <c r="K1261" s="60">
        <v>0</v>
      </c>
      <c r="L1261" s="61">
        <v>0</v>
      </c>
      <c r="M1261" s="60" t="s">
        <v>476</v>
      </c>
      <c r="N1261" s="64">
        <f t="shared" si="46"/>
        <v>5229.7989612328702</v>
      </c>
      <c r="O1261" s="56">
        <v>44210</v>
      </c>
      <c r="P1261" s="56">
        <f t="shared" si="47"/>
        <v>44192</v>
      </c>
      <c r="Q1261" s="56">
        <f t="shared" si="48"/>
        <v>44205</v>
      </c>
    </row>
    <row r="1262" spans="1:17" hidden="1" x14ac:dyDescent="0.35">
      <c r="A1262" s="49" t="s">
        <v>737</v>
      </c>
      <c r="B1262" s="60" t="s">
        <v>467</v>
      </c>
      <c r="C1262" s="58">
        <v>6604.9424871170804</v>
      </c>
      <c r="D1262" s="60">
        <v>211</v>
      </c>
      <c r="E1262" s="60">
        <v>42</v>
      </c>
      <c r="F1262" s="59">
        <v>45.420531758626062</v>
      </c>
      <c r="G1262" s="60" t="s">
        <v>436</v>
      </c>
      <c r="H1262" s="60" t="s">
        <v>491</v>
      </c>
      <c r="I1262" s="60">
        <v>8624</v>
      </c>
      <c r="J1262" s="60">
        <v>779</v>
      </c>
      <c r="K1262" s="60">
        <v>45</v>
      </c>
      <c r="L1262" s="61">
        <v>5.7766367137355584E-2</v>
      </c>
      <c r="M1262" s="60" t="s">
        <v>472</v>
      </c>
      <c r="N1262" s="64">
        <f t="shared" si="46"/>
        <v>11794.198079989903</v>
      </c>
      <c r="O1262" s="56">
        <v>44210</v>
      </c>
      <c r="P1262" s="56">
        <f t="shared" si="47"/>
        <v>44192</v>
      </c>
      <c r="Q1262" s="56">
        <f t="shared" si="48"/>
        <v>44205</v>
      </c>
    </row>
    <row r="1263" spans="1:17" hidden="1" x14ac:dyDescent="0.35">
      <c r="A1263" s="49" t="s">
        <v>736</v>
      </c>
      <c r="B1263" s="60" t="s">
        <v>467</v>
      </c>
      <c r="C1263" s="58">
        <v>17758.791021044799</v>
      </c>
      <c r="D1263" s="60">
        <v>751</v>
      </c>
      <c r="E1263" s="60">
        <v>130</v>
      </c>
      <c r="F1263" s="59">
        <v>52.2879866918327</v>
      </c>
      <c r="G1263" s="60" t="s">
        <v>440</v>
      </c>
      <c r="H1263" s="60" t="s">
        <v>491</v>
      </c>
      <c r="I1263" s="60">
        <v>27165</v>
      </c>
      <c r="J1263" s="60">
        <v>2875</v>
      </c>
      <c r="K1263" s="60">
        <v>139</v>
      </c>
      <c r="L1263" s="61">
        <v>4.8347826086956522E-2</v>
      </c>
      <c r="M1263" s="60" t="s">
        <v>491</v>
      </c>
      <c r="N1263" s="64">
        <f t="shared" si="46"/>
        <v>16189.165110355894</v>
      </c>
      <c r="O1263" s="56">
        <v>44210</v>
      </c>
      <c r="P1263" s="56">
        <f t="shared" si="47"/>
        <v>44192</v>
      </c>
      <c r="Q1263" s="56">
        <f t="shared" si="48"/>
        <v>44205</v>
      </c>
    </row>
    <row r="1264" spans="1:17" hidden="1" x14ac:dyDescent="0.35">
      <c r="A1264" s="49" t="s">
        <v>735</v>
      </c>
      <c r="B1264" s="60" t="s">
        <v>463</v>
      </c>
      <c r="C1264" s="58">
        <v>91690.005605087994</v>
      </c>
      <c r="D1264" s="60">
        <v>2692</v>
      </c>
      <c r="E1264" s="60">
        <v>476</v>
      </c>
      <c r="F1264" s="59">
        <v>37.081467904407347</v>
      </c>
      <c r="G1264" s="60" t="s">
        <v>440</v>
      </c>
      <c r="H1264" s="60" t="s">
        <v>491</v>
      </c>
      <c r="I1264" s="60">
        <v>249094</v>
      </c>
      <c r="J1264" s="60">
        <v>17703</v>
      </c>
      <c r="K1264" s="60">
        <v>524</v>
      </c>
      <c r="L1264" s="61">
        <v>2.9599502909111449E-2</v>
      </c>
      <c r="M1264" s="60" t="s">
        <v>472</v>
      </c>
      <c r="N1264" s="64">
        <f t="shared" si="46"/>
        <v>19307.447832697741</v>
      </c>
      <c r="O1264" s="56">
        <v>44210</v>
      </c>
      <c r="P1264" s="56">
        <f t="shared" si="47"/>
        <v>44192</v>
      </c>
      <c r="Q1264" s="56">
        <f t="shared" si="48"/>
        <v>44205</v>
      </c>
    </row>
    <row r="1265" spans="1:17" hidden="1" x14ac:dyDescent="0.35">
      <c r="A1265" s="49" t="s">
        <v>461</v>
      </c>
      <c r="B1265" s="60" t="s">
        <v>461</v>
      </c>
      <c r="C1265" s="58">
        <v>12492.720334089499</v>
      </c>
      <c r="D1265" s="60">
        <v>767</v>
      </c>
      <c r="E1265" s="60">
        <v>92</v>
      </c>
      <c r="F1265" s="59">
        <v>52.602062606787015</v>
      </c>
      <c r="G1265" s="60" t="s">
        <v>436</v>
      </c>
      <c r="H1265" s="60" t="s">
        <v>491</v>
      </c>
      <c r="I1265" s="60">
        <v>13896</v>
      </c>
      <c r="J1265" s="60">
        <v>1092</v>
      </c>
      <c r="K1265" s="60">
        <v>96</v>
      </c>
      <c r="L1265" s="61">
        <v>8.7912087912087919E-2</v>
      </c>
      <c r="M1265" s="60" t="s">
        <v>491</v>
      </c>
      <c r="N1265" s="64">
        <f t="shared" ref="N1265:N1328" si="49">(J1265/C1265)*100000</f>
        <v>8741.0905775278261</v>
      </c>
      <c r="O1265" s="56">
        <v>44210</v>
      </c>
      <c r="P1265" s="56">
        <f t="shared" si="47"/>
        <v>44192</v>
      </c>
      <c r="Q1265" s="56">
        <f t="shared" si="48"/>
        <v>44205</v>
      </c>
    </row>
    <row r="1266" spans="1:17" hidden="1" x14ac:dyDescent="0.35">
      <c r="A1266" s="49" t="s">
        <v>734</v>
      </c>
      <c r="B1266" s="60" t="s">
        <v>470</v>
      </c>
      <c r="C1266" s="58">
        <v>12876.2116148285</v>
      </c>
      <c r="D1266" s="60">
        <v>263</v>
      </c>
      <c r="E1266" s="60">
        <v>72</v>
      </c>
      <c r="F1266" s="59">
        <v>39.940762832248936</v>
      </c>
      <c r="G1266" s="60" t="s">
        <v>440</v>
      </c>
      <c r="H1266" s="60" t="s">
        <v>491</v>
      </c>
      <c r="I1266" s="60">
        <v>18683</v>
      </c>
      <c r="J1266" s="60">
        <v>1720</v>
      </c>
      <c r="K1266" s="60">
        <v>75</v>
      </c>
      <c r="L1266" s="61">
        <v>4.3604651162790699E-2</v>
      </c>
      <c r="M1266" s="60" t="s">
        <v>472</v>
      </c>
      <c r="N1266" s="64">
        <f t="shared" si="49"/>
        <v>13357.966236118813</v>
      </c>
      <c r="O1266" s="56">
        <v>44210</v>
      </c>
      <c r="P1266" s="56">
        <f t="shared" si="47"/>
        <v>44192</v>
      </c>
      <c r="Q1266" s="56">
        <f t="shared" si="48"/>
        <v>44205</v>
      </c>
    </row>
    <row r="1267" spans="1:17" hidden="1" x14ac:dyDescent="0.35">
      <c r="A1267" s="49" t="s">
        <v>733</v>
      </c>
      <c r="B1267" s="60" t="s">
        <v>467</v>
      </c>
      <c r="C1267" s="58">
        <v>30288.243897843495</v>
      </c>
      <c r="D1267" s="60">
        <v>2006</v>
      </c>
      <c r="E1267" s="60">
        <v>310</v>
      </c>
      <c r="F1267" s="59">
        <v>73.107101281740867</v>
      </c>
      <c r="G1267" s="60" t="s">
        <v>436</v>
      </c>
      <c r="H1267" s="60" t="s">
        <v>491</v>
      </c>
      <c r="I1267" s="60">
        <v>90646</v>
      </c>
      <c r="J1267" s="60">
        <v>5398</v>
      </c>
      <c r="K1267" s="60">
        <v>378</v>
      </c>
      <c r="L1267" s="61">
        <v>7.0025935531678393E-2</v>
      </c>
      <c r="M1267" s="60" t="s">
        <v>472</v>
      </c>
      <c r="N1267" s="64">
        <f t="shared" si="49"/>
        <v>17822.096316334584</v>
      </c>
      <c r="O1267" s="56">
        <v>44210</v>
      </c>
      <c r="P1267" s="56">
        <f t="shared" si="47"/>
        <v>44192</v>
      </c>
      <c r="Q1267" s="56">
        <f t="shared" si="48"/>
        <v>44205</v>
      </c>
    </row>
    <row r="1268" spans="1:17" hidden="1" x14ac:dyDescent="0.35">
      <c r="A1268" s="49" t="s">
        <v>732</v>
      </c>
      <c r="B1268" s="60" t="s">
        <v>469</v>
      </c>
      <c r="C1268" s="58">
        <v>30325.695541606699</v>
      </c>
      <c r="D1268" s="60">
        <v>1349</v>
      </c>
      <c r="E1268" s="60">
        <v>245</v>
      </c>
      <c r="F1268" s="59">
        <v>57.706838004721405</v>
      </c>
      <c r="G1268" s="60" t="s">
        <v>436</v>
      </c>
      <c r="H1268" s="60" t="s">
        <v>476</v>
      </c>
      <c r="I1268" s="60">
        <v>28878</v>
      </c>
      <c r="J1268" s="60">
        <v>2954</v>
      </c>
      <c r="K1268" s="60">
        <v>265</v>
      </c>
      <c r="L1268" s="61">
        <v>8.9708869329722413E-2</v>
      </c>
      <c r="M1268" s="60" t="s">
        <v>472</v>
      </c>
      <c r="N1268" s="64">
        <f t="shared" si="49"/>
        <v>9740.9142551969744</v>
      </c>
      <c r="O1268" s="56">
        <v>44210</v>
      </c>
      <c r="P1268" s="56">
        <f t="shared" si="47"/>
        <v>44192</v>
      </c>
      <c r="Q1268" s="56">
        <f t="shared" si="48"/>
        <v>44205</v>
      </c>
    </row>
    <row r="1269" spans="1:17" hidden="1" x14ac:dyDescent="0.35">
      <c r="A1269" s="49" t="s">
        <v>731</v>
      </c>
      <c r="B1269" s="60" t="s">
        <v>458</v>
      </c>
      <c r="C1269" s="58">
        <v>4631.7627011164004</v>
      </c>
      <c r="D1269" s="60">
        <v>175</v>
      </c>
      <c r="E1269" s="60">
        <v>44</v>
      </c>
      <c r="F1269" s="59">
        <v>67.854450792559277</v>
      </c>
      <c r="G1269" s="60" t="s">
        <v>436</v>
      </c>
      <c r="H1269" s="60" t="s">
        <v>476</v>
      </c>
      <c r="I1269" s="60">
        <v>4343</v>
      </c>
      <c r="J1269" s="60">
        <v>474</v>
      </c>
      <c r="K1269" s="60">
        <v>48</v>
      </c>
      <c r="L1269" s="61">
        <v>0.10126582278481013</v>
      </c>
      <c r="M1269" s="60" t="s">
        <v>472</v>
      </c>
      <c r="N1269" s="64">
        <f t="shared" si="49"/>
        <v>10233.684896805078</v>
      </c>
      <c r="O1269" s="56">
        <v>44210</v>
      </c>
      <c r="P1269" s="56">
        <f t="shared" si="47"/>
        <v>44192</v>
      </c>
      <c r="Q1269" s="56">
        <f t="shared" si="48"/>
        <v>44205</v>
      </c>
    </row>
    <row r="1270" spans="1:17" hidden="1" x14ac:dyDescent="0.35">
      <c r="A1270" s="49" t="s">
        <v>730</v>
      </c>
      <c r="B1270" s="60" t="s">
        <v>463</v>
      </c>
      <c r="C1270" s="58">
        <v>16655.693199981899</v>
      </c>
      <c r="D1270" s="60">
        <v>874</v>
      </c>
      <c r="E1270" s="60">
        <v>151</v>
      </c>
      <c r="F1270" s="59">
        <v>64.756922189981324</v>
      </c>
      <c r="G1270" s="60" t="s">
        <v>436</v>
      </c>
      <c r="H1270" s="60" t="s">
        <v>491</v>
      </c>
      <c r="I1270" s="60">
        <v>22711</v>
      </c>
      <c r="J1270" s="60">
        <v>2207</v>
      </c>
      <c r="K1270" s="60">
        <v>156</v>
      </c>
      <c r="L1270" s="61">
        <v>7.0684186678749428E-2</v>
      </c>
      <c r="M1270" s="60" t="s">
        <v>472</v>
      </c>
      <c r="N1270" s="64">
        <f t="shared" si="49"/>
        <v>13250.724382953924</v>
      </c>
      <c r="O1270" s="56">
        <v>44210</v>
      </c>
      <c r="P1270" s="56">
        <f t="shared" si="47"/>
        <v>44192</v>
      </c>
      <c r="Q1270" s="56">
        <f t="shared" si="48"/>
        <v>44205</v>
      </c>
    </row>
    <row r="1271" spans="1:17" hidden="1" x14ac:dyDescent="0.35">
      <c r="A1271" s="49" t="s">
        <v>729</v>
      </c>
      <c r="B1271" s="60" t="s">
        <v>464</v>
      </c>
      <c r="C1271" s="58">
        <v>29199.4634255485</v>
      </c>
      <c r="D1271" s="60">
        <v>759</v>
      </c>
      <c r="E1271" s="60">
        <v>130</v>
      </c>
      <c r="F1271" s="59">
        <v>31.800975758991562</v>
      </c>
      <c r="G1271" s="60" t="s">
        <v>440</v>
      </c>
      <c r="H1271" s="60" t="s">
        <v>491</v>
      </c>
      <c r="I1271" s="60">
        <v>54444</v>
      </c>
      <c r="J1271" s="60">
        <v>4254</v>
      </c>
      <c r="K1271" s="60">
        <v>143</v>
      </c>
      <c r="L1271" s="61">
        <v>3.361542078044194E-2</v>
      </c>
      <c r="M1271" s="60" t="s">
        <v>476</v>
      </c>
      <c r="N1271" s="64">
        <f t="shared" si="49"/>
        <v>14568.760863865396</v>
      </c>
      <c r="O1271" s="56">
        <v>44210</v>
      </c>
      <c r="P1271" s="56">
        <f t="shared" si="47"/>
        <v>44192</v>
      </c>
      <c r="Q1271" s="56">
        <f t="shared" si="48"/>
        <v>44205</v>
      </c>
    </row>
    <row r="1272" spans="1:17" hidden="1" x14ac:dyDescent="0.35">
      <c r="A1272" s="49" t="s">
        <v>728</v>
      </c>
      <c r="B1272" s="60" t="s">
        <v>458</v>
      </c>
      <c r="C1272" s="58">
        <v>13563.581728679501</v>
      </c>
      <c r="D1272" s="60">
        <v>841</v>
      </c>
      <c r="E1272" s="60">
        <v>141</v>
      </c>
      <c r="F1272" s="59">
        <v>74.253458805302515</v>
      </c>
      <c r="G1272" s="60" t="s">
        <v>436</v>
      </c>
      <c r="H1272" s="60" t="s">
        <v>491</v>
      </c>
      <c r="I1272" s="60">
        <v>23612</v>
      </c>
      <c r="J1272" s="60">
        <v>2748</v>
      </c>
      <c r="K1272" s="60">
        <v>148</v>
      </c>
      <c r="L1272" s="61">
        <v>5.3857350800582245E-2</v>
      </c>
      <c r="M1272" s="60" t="s">
        <v>491</v>
      </c>
      <c r="N1272" s="64">
        <f t="shared" si="49"/>
        <v>20260.135228068073</v>
      </c>
      <c r="O1272" s="56">
        <v>44210</v>
      </c>
      <c r="P1272" s="56">
        <f t="shared" si="47"/>
        <v>44192</v>
      </c>
      <c r="Q1272" s="56">
        <f t="shared" si="48"/>
        <v>44205</v>
      </c>
    </row>
    <row r="1273" spans="1:17" hidden="1" x14ac:dyDescent="0.35">
      <c r="A1273" s="49" t="s">
        <v>727</v>
      </c>
      <c r="B1273" s="60" t="s">
        <v>458</v>
      </c>
      <c r="C1273" s="58">
        <v>18220.567441253999</v>
      </c>
      <c r="D1273" s="60">
        <v>830</v>
      </c>
      <c r="E1273" s="60">
        <v>90</v>
      </c>
      <c r="F1273" s="59">
        <v>35.28194963904479</v>
      </c>
      <c r="G1273" s="60" t="s">
        <v>440</v>
      </c>
      <c r="H1273" s="60" t="s">
        <v>491</v>
      </c>
      <c r="I1273" s="60">
        <v>20632</v>
      </c>
      <c r="J1273" s="60">
        <v>2284</v>
      </c>
      <c r="K1273" s="60">
        <v>101</v>
      </c>
      <c r="L1273" s="61">
        <v>4.4220665499124345E-2</v>
      </c>
      <c r="M1273" s="60" t="s">
        <v>472</v>
      </c>
      <c r="N1273" s="64">
        <f t="shared" si="49"/>
        <v>12535.284685089959</v>
      </c>
      <c r="O1273" s="56">
        <v>44210</v>
      </c>
      <c r="P1273" s="56">
        <f t="shared" si="47"/>
        <v>44192</v>
      </c>
      <c r="Q1273" s="56">
        <f t="shared" si="48"/>
        <v>44205</v>
      </c>
    </row>
    <row r="1274" spans="1:17" hidden="1" x14ac:dyDescent="0.35">
      <c r="A1274" s="49" t="s">
        <v>726</v>
      </c>
      <c r="B1274" s="60" t="s">
        <v>466</v>
      </c>
      <c r="C1274" s="58">
        <v>2949.2506508674801</v>
      </c>
      <c r="D1274" s="60">
        <v>23</v>
      </c>
      <c r="E1274" s="60" t="s">
        <v>504</v>
      </c>
      <c r="F1274" s="59">
        <v>9.6876908590406483</v>
      </c>
      <c r="G1274" s="60" t="s">
        <v>446</v>
      </c>
      <c r="H1274" s="60" t="s">
        <v>491</v>
      </c>
      <c r="I1274" s="60">
        <v>3365</v>
      </c>
      <c r="J1274" s="60">
        <v>247</v>
      </c>
      <c r="K1274" s="60">
        <v>4</v>
      </c>
      <c r="L1274" s="61">
        <v>1.6194331983805668E-2</v>
      </c>
      <c r="M1274" s="60" t="s">
        <v>491</v>
      </c>
      <c r="N1274" s="64">
        <f t="shared" si="49"/>
        <v>8375.0087476406406</v>
      </c>
      <c r="O1274" s="56">
        <v>44210</v>
      </c>
      <c r="P1274" s="56">
        <f t="shared" si="47"/>
        <v>44192</v>
      </c>
      <c r="Q1274" s="56">
        <f t="shared" si="48"/>
        <v>44205</v>
      </c>
    </row>
    <row r="1275" spans="1:17" hidden="1" x14ac:dyDescent="0.35">
      <c r="A1275" s="49" t="s">
        <v>725</v>
      </c>
      <c r="B1275" s="60" t="s">
        <v>469</v>
      </c>
      <c r="C1275" s="58">
        <v>19909.875881644799</v>
      </c>
      <c r="D1275" s="60">
        <v>862</v>
      </c>
      <c r="E1275" s="60">
        <v>146</v>
      </c>
      <c r="F1275" s="59">
        <v>52.378887194297768</v>
      </c>
      <c r="G1275" s="60" t="s">
        <v>436</v>
      </c>
      <c r="H1275" s="60" t="s">
        <v>491</v>
      </c>
      <c r="I1275" s="60">
        <v>48467</v>
      </c>
      <c r="J1275" s="60">
        <v>1779</v>
      </c>
      <c r="K1275" s="60">
        <v>156</v>
      </c>
      <c r="L1275" s="61">
        <v>8.7689713322091065E-2</v>
      </c>
      <c r="M1275" s="60" t="s">
        <v>491</v>
      </c>
      <c r="N1275" s="64">
        <f t="shared" si="49"/>
        <v>8935.264140145071</v>
      </c>
      <c r="O1275" s="56">
        <v>44210</v>
      </c>
      <c r="P1275" s="56">
        <f t="shared" si="47"/>
        <v>44192</v>
      </c>
      <c r="Q1275" s="56">
        <f t="shared" si="48"/>
        <v>44205</v>
      </c>
    </row>
    <row r="1276" spans="1:17" hidden="1" x14ac:dyDescent="0.35">
      <c r="A1276" s="49" t="s">
        <v>724</v>
      </c>
      <c r="B1276" s="60" t="s">
        <v>460</v>
      </c>
      <c r="C1276" s="58">
        <v>10718.897733932799</v>
      </c>
      <c r="D1276" s="60">
        <v>410</v>
      </c>
      <c r="E1276" s="60">
        <v>98</v>
      </c>
      <c r="F1276" s="59">
        <v>65.305222362931133</v>
      </c>
      <c r="G1276" s="60" t="s">
        <v>436</v>
      </c>
      <c r="H1276" s="60" t="s">
        <v>491</v>
      </c>
      <c r="I1276" s="60">
        <v>13436</v>
      </c>
      <c r="J1276" s="60">
        <v>1608</v>
      </c>
      <c r="K1276" s="60">
        <v>101</v>
      </c>
      <c r="L1276" s="61">
        <v>6.2810945273631846E-2</v>
      </c>
      <c r="M1276" s="60" t="s">
        <v>472</v>
      </c>
      <c r="N1276" s="64">
        <f t="shared" si="49"/>
        <v>15001.542508513321</v>
      </c>
      <c r="O1276" s="56">
        <v>44210</v>
      </c>
      <c r="P1276" s="56">
        <f t="shared" si="47"/>
        <v>44192</v>
      </c>
      <c r="Q1276" s="56">
        <f t="shared" si="48"/>
        <v>44205</v>
      </c>
    </row>
    <row r="1277" spans="1:17" hidden="1" x14ac:dyDescent="0.35">
      <c r="A1277" s="49" t="s">
        <v>723</v>
      </c>
      <c r="B1277" s="60" t="s">
        <v>461</v>
      </c>
      <c r="C1277" s="58">
        <v>30257.471058949301</v>
      </c>
      <c r="D1277" s="60">
        <v>1846</v>
      </c>
      <c r="E1277" s="60">
        <v>292</v>
      </c>
      <c r="F1277" s="59">
        <v>68.93220790497594</v>
      </c>
      <c r="G1277" s="60" t="s">
        <v>436</v>
      </c>
      <c r="H1277" s="60" t="s">
        <v>491</v>
      </c>
      <c r="I1277" s="60">
        <v>41975</v>
      </c>
      <c r="J1277" s="60">
        <v>4500</v>
      </c>
      <c r="K1277" s="60">
        <v>327</v>
      </c>
      <c r="L1277" s="61">
        <v>7.2666666666666671E-2</v>
      </c>
      <c r="M1277" s="60" t="s">
        <v>472</v>
      </c>
      <c r="N1277" s="64">
        <f t="shared" si="49"/>
        <v>14872.359924703713</v>
      </c>
      <c r="O1277" s="56">
        <v>44210</v>
      </c>
      <c r="P1277" s="56">
        <f t="shared" si="47"/>
        <v>44192</v>
      </c>
      <c r="Q1277" s="56">
        <f t="shared" si="48"/>
        <v>44205</v>
      </c>
    </row>
    <row r="1278" spans="1:17" hidden="1" x14ac:dyDescent="0.35">
      <c r="A1278" s="49" t="s">
        <v>722</v>
      </c>
      <c r="B1278" s="60" t="s">
        <v>468</v>
      </c>
      <c r="C1278" s="58">
        <v>5208.5177822836404</v>
      </c>
      <c r="D1278" s="60">
        <v>149</v>
      </c>
      <c r="E1278" s="60">
        <v>32</v>
      </c>
      <c r="F1278" s="59">
        <v>43.884160163357066</v>
      </c>
      <c r="G1278" s="60" t="s">
        <v>436</v>
      </c>
      <c r="H1278" s="60" t="s">
        <v>491</v>
      </c>
      <c r="I1278" s="60">
        <v>5756</v>
      </c>
      <c r="J1278" s="60">
        <v>494</v>
      </c>
      <c r="K1278" s="60">
        <v>33</v>
      </c>
      <c r="L1278" s="61">
        <v>6.6801619433198386E-2</v>
      </c>
      <c r="M1278" s="60" t="s">
        <v>491</v>
      </c>
      <c r="N1278" s="64">
        <f t="shared" si="49"/>
        <v>9484.4641153055436</v>
      </c>
      <c r="O1278" s="56">
        <v>44210</v>
      </c>
      <c r="P1278" s="56">
        <f t="shared" si="47"/>
        <v>44192</v>
      </c>
      <c r="Q1278" s="56">
        <f t="shared" si="48"/>
        <v>44205</v>
      </c>
    </row>
    <row r="1279" spans="1:17" hidden="1" x14ac:dyDescent="0.35">
      <c r="A1279" s="49" t="s">
        <v>721</v>
      </c>
      <c r="B1279" s="60" t="s">
        <v>458</v>
      </c>
      <c r="C1279" s="58">
        <v>2134.12534396605</v>
      </c>
      <c r="D1279" s="60">
        <v>55</v>
      </c>
      <c r="E1279" s="60">
        <v>11</v>
      </c>
      <c r="F1279" s="59">
        <v>36.816688763656096</v>
      </c>
      <c r="G1279" s="60" t="s">
        <v>444</v>
      </c>
      <c r="H1279" s="60" t="s">
        <v>472</v>
      </c>
      <c r="I1279" s="60">
        <v>1812</v>
      </c>
      <c r="J1279" s="60">
        <v>183</v>
      </c>
      <c r="K1279" s="60">
        <v>11</v>
      </c>
      <c r="L1279" s="61">
        <v>6.0109289617486336E-2</v>
      </c>
      <c r="M1279" s="60" t="s">
        <v>472</v>
      </c>
      <c r="N1279" s="64">
        <f t="shared" si="49"/>
        <v>8574.9415102260828</v>
      </c>
      <c r="O1279" s="56">
        <v>44210</v>
      </c>
      <c r="P1279" s="56">
        <f t="shared" si="47"/>
        <v>44192</v>
      </c>
      <c r="Q1279" s="56">
        <f t="shared" si="48"/>
        <v>44205</v>
      </c>
    </row>
    <row r="1280" spans="1:17" hidden="1" x14ac:dyDescent="0.35">
      <c r="A1280" s="49" t="s">
        <v>720</v>
      </c>
      <c r="B1280" s="60" t="s">
        <v>466</v>
      </c>
      <c r="C1280" s="58">
        <v>8124.8050092882004</v>
      </c>
      <c r="D1280" s="60">
        <v>186</v>
      </c>
      <c r="E1280" s="60">
        <v>52</v>
      </c>
      <c r="F1280" s="59">
        <v>45.715382831213518</v>
      </c>
      <c r="G1280" s="60" t="s">
        <v>436</v>
      </c>
      <c r="H1280" s="60" t="s">
        <v>491</v>
      </c>
      <c r="I1280" s="60">
        <v>8333</v>
      </c>
      <c r="J1280" s="60">
        <v>835</v>
      </c>
      <c r="K1280" s="60">
        <v>54</v>
      </c>
      <c r="L1280" s="61">
        <v>6.4670658682634732E-2</v>
      </c>
      <c r="M1280" s="60" t="s">
        <v>491</v>
      </c>
      <c r="N1280" s="64">
        <f t="shared" si="49"/>
        <v>10277.169717247809</v>
      </c>
      <c r="O1280" s="56">
        <v>44210</v>
      </c>
      <c r="P1280" s="56">
        <f t="shared" si="47"/>
        <v>44192</v>
      </c>
      <c r="Q1280" s="56">
        <f t="shared" si="48"/>
        <v>44205</v>
      </c>
    </row>
    <row r="1281" spans="1:17" hidden="1" x14ac:dyDescent="0.35">
      <c r="A1281" s="49" t="s">
        <v>719</v>
      </c>
      <c r="B1281" s="60" t="s">
        <v>471</v>
      </c>
      <c r="C1281" s="58">
        <v>5620.2787186370697</v>
      </c>
      <c r="D1281" s="60">
        <v>88</v>
      </c>
      <c r="E1281" s="60">
        <v>28</v>
      </c>
      <c r="F1281" s="59">
        <v>35.585423786331447</v>
      </c>
      <c r="G1281" s="60" t="s">
        <v>436</v>
      </c>
      <c r="H1281" s="60" t="s">
        <v>491</v>
      </c>
      <c r="I1281" s="60">
        <v>4125</v>
      </c>
      <c r="J1281" s="60">
        <v>441</v>
      </c>
      <c r="K1281" s="60">
        <v>31</v>
      </c>
      <c r="L1281" s="61">
        <v>7.029478458049887E-2</v>
      </c>
      <c r="M1281" s="60" t="s">
        <v>491</v>
      </c>
      <c r="N1281" s="64">
        <f t="shared" si="49"/>
        <v>7846.5859448860838</v>
      </c>
      <c r="O1281" s="56">
        <v>44210</v>
      </c>
      <c r="P1281" s="56">
        <f t="shared" si="47"/>
        <v>44192</v>
      </c>
      <c r="Q1281" s="56">
        <f t="shared" si="48"/>
        <v>44205</v>
      </c>
    </row>
    <row r="1282" spans="1:17" hidden="1" x14ac:dyDescent="0.35">
      <c r="A1282" s="49" t="s">
        <v>718</v>
      </c>
      <c r="B1282" s="60" t="s">
        <v>470</v>
      </c>
      <c r="C1282" s="58">
        <v>1879.9555993321101</v>
      </c>
      <c r="D1282" s="60">
        <v>29</v>
      </c>
      <c r="E1282" s="60">
        <v>8</v>
      </c>
      <c r="F1282" s="59">
        <v>30.395854648459906</v>
      </c>
      <c r="G1282" s="60" t="s">
        <v>446</v>
      </c>
      <c r="H1282" s="60" t="s">
        <v>491</v>
      </c>
      <c r="I1282" s="60">
        <v>1154</v>
      </c>
      <c r="J1282" s="60">
        <v>131</v>
      </c>
      <c r="K1282" s="60">
        <v>9</v>
      </c>
      <c r="L1282" s="61">
        <v>6.8702290076335881E-2</v>
      </c>
      <c r="M1282" s="60" t="s">
        <v>491</v>
      </c>
      <c r="N1282" s="64">
        <f t="shared" si="49"/>
        <v>6968.2496781594327</v>
      </c>
      <c r="O1282" s="56">
        <v>44210</v>
      </c>
      <c r="P1282" s="56">
        <f t="shared" ref="P1282:P1345" si="50">O1282-18</f>
        <v>44192</v>
      </c>
      <c r="Q1282" s="56">
        <f t="shared" ref="Q1282:Q1345" si="51">O1282-5</f>
        <v>44205</v>
      </c>
    </row>
    <row r="1283" spans="1:17" hidden="1" x14ac:dyDescent="0.35">
      <c r="A1283" s="49" t="s">
        <v>717</v>
      </c>
      <c r="B1283" s="60" t="s">
        <v>458</v>
      </c>
      <c r="C1283" s="58">
        <v>13749.355836913501</v>
      </c>
      <c r="D1283" s="60">
        <v>630</v>
      </c>
      <c r="E1283" s="60">
        <v>149</v>
      </c>
      <c r="F1283" s="59">
        <v>77.40622374674308</v>
      </c>
      <c r="G1283" s="60" t="s">
        <v>436</v>
      </c>
      <c r="H1283" s="60" t="s">
        <v>472</v>
      </c>
      <c r="I1283" s="60">
        <v>13261</v>
      </c>
      <c r="J1283" s="60">
        <v>1359</v>
      </c>
      <c r="K1283" s="60">
        <v>161</v>
      </c>
      <c r="L1283" s="61">
        <v>0.11846946284032377</v>
      </c>
      <c r="M1283" s="60" t="s">
        <v>472</v>
      </c>
      <c r="N1283" s="64">
        <f t="shared" si="49"/>
        <v>9884.0994161445215</v>
      </c>
      <c r="O1283" s="56">
        <v>44210</v>
      </c>
      <c r="P1283" s="56">
        <f t="shared" si="50"/>
        <v>44192</v>
      </c>
      <c r="Q1283" s="56">
        <f t="shared" si="51"/>
        <v>44205</v>
      </c>
    </row>
    <row r="1284" spans="1:17" hidden="1" x14ac:dyDescent="0.35">
      <c r="A1284" s="49" t="s">
        <v>716</v>
      </c>
      <c r="B1284" s="60" t="s">
        <v>465</v>
      </c>
      <c r="C1284" s="58">
        <v>11814.5919608803</v>
      </c>
      <c r="D1284" s="60">
        <v>505</v>
      </c>
      <c r="E1284" s="60">
        <v>118</v>
      </c>
      <c r="F1284" s="59">
        <v>71.340351460969288</v>
      </c>
      <c r="G1284" s="60" t="s">
        <v>436</v>
      </c>
      <c r="H1284" s="60" t="s">
        <v>491</v>
      </c>
      <c r="I1284" s="60">
        <v>12570</v>
      </c>
      <c r="J1284" s="60">
        <v>1305</v>
      </c>
      <c r="K1284" s="60">
        <v>132</v>
      </c>
      <c r="L1284" s="61">
        <v>0.10114942528735632</v>
      </c>
      <c r="M1284" s="60" t="s">
        <v>491</v>
      </c>
      <c r="N1284" s="64">
        <f t="shared" si="49"/>
        <v>11045.662891456856</v>
      </c>
      <c r="O1284" s="56">
        <v>44210</v>
      </c>
      <c r="P1284" s="56">
        <f t="shared" si="50"/>
        <v>44192</v>
      </c>
      <c r="Q1284" s="56">
        <f t="shared" si="51"/>
        <v>44205</v>
      </c>
    </row>
    <row r="1285" spans="1:17" hidden="1" x14ac:dyDescent="0.35">
      <c r="A1285" s="49" t="s">
        <v>715</v>
      </c>
      <c r="B1285" s="60" t="s">
        <v>458</v>
      </c>
      <c r="C1285" s="58">
        <v>4953.1649934452498</v>
      </c>
      <c r="D1285" s="60">
        <v>275</v>
      </c>
      <c r="E1285" s="60">
        <v>65</v>
      </c>
      <c r="F1285" s="59">
        <v>93.735160225860596</v>
      </c>
      <c r="G1285" s="60" t="s">
        <v>436</v>
      </c>
      <c r="H1285" s="60" t="s">
        <v>491</v>
      </c>
      <c r="I1285" s="60">
        <v>14973</v>
      </c>
      <c r="J1285" s="60">
        <v>533</v>
      </c>
      <c r="K1285" s="60">
        <v>68</v>
      </c>
      <c r="L1285" s="61">
        <v>0.12757973733583489</v>
      </c>
      <c r="M1285" s="60" t="s">
        <v>476</v>
      </c>
      <c r="N1285" s="64">
        <f t="shared" si="49"/>
        <v>10760.796393928797</v>
      </c>
      <c r="O1285" s="56">
        <v>44210</v>
      </c>
      <c r="P1285" s="56">
        <f t="shared" si="50"/>
        <v>44192</v>
      </c>
      <c r="Q1285" s="56">
        <f t="shared" si="51"/>
        <v>44205</v>
      </c>
    </row>
    <row r="1286" spans="1:17" hidden="1" x14ac:dyDescent="0.35">
      <c r="A1286" s="49" t="s">
        <v>714</v>
      </c>
      <c r="B1286" s="60" t="s">
        <v>467</v>
      </c>
      <c r="C1286" s="58">
        <v>55966.956025412503</v>
      </c>
      <c r="D1286" s="60">
        <v>4680</v>
      </c>
      <c r="E1286" s="60">
        <v>898</v>
      </c>
      <c r="F1286" s="59">
        <v>114.60844344247036</v>
      </c>
      <c r="G1286" s="60" t="s">
        <v>436</v>
      </c>
      <c r="H1286" s="60" t="s">
        <v>491</v>
      </c>
      <c r="I1286" s="60">
        <v>81180</v>
      </c>
      <c r="J1286" s="60">
        <v>9878</v>
      </c>
      <c r="K1286" s="60">
        <v>1014</v>
      </c>
      <c r="L1286" s="61">
        <v>0.10265235877708039</v>
      </c>
      <c r="M1286" s="60" t="s">
        <v>491</v>
      </c>
      <c r="N1286" s="64">
        <f t="shared" si="49"/>
        <v>17649.700290140434</v>
      </c>
      <c r="O1286" s="56">
        <v>44210</v>
      </c>
      <c r="P1286" s="56">
        <f t="shared" si="50"/>
        <v>44192</v>
      </c>
      <c r="Q1286" s="56">
        <f t="shared" si="51"/>
        <v>44205</v>
      </c>
    </row>
    <row r="1287" spans="1:17" hidden="1" x14ac:dyDescent="0.35">
      <c r="A1287" s="49" t="s">
        <v>713</v>
      </c>
      <c r="B1287" s="60" t="s">
        <v>464</v>
      </c>
      <c r="C1287" s="58">
        <v>1233.54376087695</v>
      </c>
      <c r="D1287" s="60">
        <v>17</v>
      </c>
      <c r="E1287" s="60" t="s">
        <v>504</v>
      </c>
      <c r="F1287" s="59">
        <v>5.7905178311462162</v>
      </c>
      <c r="G1287" s="60" t="s">
        <v>446</v>
      </c>
      <c r="H1287" s="60" t="s">
        <v>476</v>
      </c>
      <c r="I1287" s="60">
        <v>849</v>
      </c>
      <c r="J1287" s="60">
        <v>69</v>
      </c>
      <c r="K1287" s="60">
        <v>1</v>
      </c>
      <c r="L1287" s="61">
        <v>1.4492753623188406E-2</v>
      </c>
      <c r="M1287" s="60" t="s">
        <v>491</v>
      </c>
      <c r="N1287" s="64">
        <f t="shared" si="49"/>
        <v>5593.6402248872446</v>
      </c>
      <c r="O1287" s="56">
        <v>44210</v>
      </c>
      <c r="P1287" s="56">
        <f t="shared" si="50"/>
        <v>44192</v>
      </c>
      <c r="Q1287" s="56">
        <f t="shared" si="51"/>
        <v>44205</v>
      </c>
    </row>
    <row r="1288" spans="1:17" hidden="1" x14ac:dyDescent="0.35">
      <c r="A1288" s="49" t="s">
        <v>712</v>
      </c>
      <c r="B1288" s="60" t="s">
        <v>460</v>
      </c>
      <c r="C1288" s="58">
        <v>18769.558680918599</v>
      </c>
      <c r="D1288" s="60">
        <v>743</v>
      </c>
      <c r="E1288" s="60">
        <v>232</v>
      </c>
      <c r="F1288" s="59">
        <v>88.288855657940005</v>
      </c>
      <c r="G1288" s="60" t="s">
        <v>436</v>
      </c>
      <c r="H1288" s="60" t="s">
        <v>491</v>
      </c>
      <c r="I1288" s="60">
        <v>16855</v>
      </c>
      <c r="J1288" s="60">
        <v>2017</v>
      </c>
      <c r="K1288" s="60">
        <v>247</v>
      </c>
      <c r="L1288" s="61">
        <v>0.12245909766980664</v>
      </c>
      <c r="M1288" s="60" t="s">
        <v>491</v>
      </c>
      <c r="N1288" s="64">
        <f t="shared" si="49"/>
        <v>10746.123733055647</v>
      </c>
      <c r="O1288" s="56">
        <v>44210</v>
      </c>
      <c r="P1288" s="56">
        <f t="shared" si="50"/>
        <v>44192</v>
      </c>
      <c r="Q1288" s="56">
        <f t="shared" si="51"/>
        <v>44205</v>
      </c>
    </row>
    <row r="1289" spans="1:17" hidden="1" x14ac:dyDescent="0.35">
      <c r="A1289" s="49" t="s">
        <v>711</v>
      </c>
      <c r="B1289" s="60" t="s">
        <v>463</v>
      </c>
      <c r="C1289" s="58">
        <v>12292.1365056916</v>
      </c>
      <c r="D1289" s="60">
        <v>325</v>
      </c>
      <c r="E1289" s="60">
        <v>66</v>
      </c>
      <c r="F1289" s="59">
        <v>38.352044919960569</v>
      </c>
      <c r="G1289" s="60" t="s">
        <v>436</v>
      </c>
      <c r="H1289" s="60" t="s">
        <v>491</v>
      </c>
      <c r="I1289" s="60">
        <v>9760</v>
      </c>
      <c r="J1289" s="60">
        <v>928</v>
      </c>
      <c r="K1289" s="60">
        <v>71</v>
      </c>
      <c r="L1289" s="61">
        <v>7.6508620689655166E-2</v>
      </c>
      <c r="M1289" s="60" t="s">
        <v>472</v>
      </c>
      <c r="N1289" s="64">
        <f t="shared" si="49"/>
        <v>7549.5419333352684</v>
      </c>
      <c r="O1289" s="56">
        <v>44210</v>
      </c>
      <c r="P1289" s="56">
        <f t="shared" si="50"/>
        <v>44192</v>
      </c>
      <c r="Q1289" s="56">
        <f t="shared" si="51"/>
        <v>44205</v>
      </c>
    </row>
    <row r="1290" spans="1:17" hidden="1" x14ac:dyDescent="0.35">
      <c r="A1290" s="49" t="s">
        <v>710</v>
      </c>
      <c r="B1290" s="60" t="s">
        <v>470</v>
      </c>
      <c r="C1290" s="58">
        <v>834.58018010005105</v>
      </c>
      <c r="D1290" s="60">
        <v>6</v>
      </c>
      <c r="E1290" s="60" t="s">
        <v>504</v>
      </c>
      <c r="F1290" s="59">
        <v>34.234492086791917</v>
      </c>
      <c r="G1290" s="60" t="s">
        <v>446</v>
      </c>
      <c r="H1290" s="60" t="s">
        <v>491</v>
      </c>
      <c r="I1290" s="60">
        <v>322</v>
      </c>
      <c r="J1290" s="60">
        <v>37</v>
      </c>
      <c r="K1290" s="60">
        <v>5</v>
      </c>
      <c r="L1290" s="61">
        <v>0.13513513513513514</v>
      </c>
      <c r="M1290" s="60" t="s">
        <v>491</v>
      </c>
      <c r="N1290" s="64">
        <f t="shared" si="49"/>
        <v>4433.3667252395535</v>
      </c>
      <c r="O1290" s="56">
        <v>44210</v>
      </c>
      <c r="P1290" s="56">
        <f t="shared" si="50"/>
        <v>44192</v>
      </c>
      <c r="Q1290" s="56">
        <f t="shared" si="51"/>
        <v>44205</v>
      </c>
    </row>
    <row r="1291" spans="1:17" hidden="1" x14ac:dyDescent="0.35">
      <c r="A1291" s="49" t="s">
        <v>709</v>
      </c>
      <c r="B1291" s="60" t="s">
        <v>458</v>
      </c>
      <c r="C1291" s="58">
        <v>1267.67563041731</v>
      </c>
      <c r="D1291" s="60">
        <v>28</v>
      </c>
      <c r="E1291" s="60">
        <v>10</v>
      </c>
      <c r="F1291" s="59">
        <v>56.34609494311858</v>
      </c>
      <c r="G1291" s="60" t="s">
        <v>446</v>
      </c>
      <c r="H1291" s="60" t="s">
        <v>491</v>
      </c>
      <c r="I1291" s="60">
        <v>1134</v>
      </c>
      <c r="J1291" s="60">
        <v>109</v>
      </c>
      <c r="K1291" s="60">
        <v>10</v>
      </c>
      <c r="L1291" s="61">
        <v>9.1743119266055051E-2</v>
      </c>
      <c r="M1291" s="60" t="s">
        <v>491</v>
      </c>
      <c r="N1291" s="64">
        <f t="shared" si="49"/>
        <v>8598.4140883198925</v>
      </c>
      <c r="O1291" s="56">
        <v>44210</v>
      </c>
      <c r="P1291" s="56">
        <f t="shared" si="50"/>
        <v>44192</v>
      </c>
      <c r="Q1291" s="56">
        <f t="shared" si="51"/>
        <v>44205</v>
      </c>
    </row>
    <row r="1292" spans="1:17" hidden="1" x14ac:dyDescent="0.35">
      <c r="A1292" s="49" t="s">
        <v>708</v>
      </c>
      <c r="B1292" s="60" t="s">
        <v>458</v>
      </c>
      <c r="C1292" s="58">
        <v>1713.2752253528499</v>
      </c>
      <c r="D1292" s="60">
        <v>45</v>
      </c>
      <c r="E1292" s="60">
        <v>8</v>
      </c>
      <c r="F1292" s="59">
        <v>33.352993317864929</v>
      </c>
      <c r="G1292" s="60" t="s">
        <v>446</v>
      </c>
      <c r="H1292" s="60" t="s">
        <v>491</v>
      </c>
      <c r="I1292" s="60">
        <v>1237</v>
      </c>
      <c r="J1292" s="60">
        <v>125</v>
      </c>
      <c r="K1292" s="60">
        <v>8</v>
      </c>
      <c r="L1292" s="61">
        <v>6.4000000000000001E-2</v>
      </c>
      <c r="M1292" s="60" t="s">
        <v>472</v>
      </c>
      <c r="N1292" s="64">
        <f t="shared" si="49"/>
        <v>7295.9672882829545</v>
      </c>
      <c r="O1292" s="56">
        <v>44210</v>
      </c>
      <c r="P1292" s="56">
        <f t="shared" si="50"/>
        <v>44192</v>
      </c>
      <c r="Q1292" s="56">
        <f t="shared" si="51"/>
        <v>44205</v>
      </c>
    </row>
    <row r="1293" spans="1:17" hidden="1" x14ac:dyDescent="0.35">
      <c r="A1293" s="49" t="s">
        <v>707</v>
      </c>
      <c r="B1293" s="60" t="s">
        <v>470</v>
      </c>
      <c r="C1293" s="58">
        <v>43955.524582002799</v>
      </c>
      <c r="D1293" s="60">
        <v>1777</v>
      </c>
      <c r="E1293" s="60">
        <v>382</v>
      </c>
      <c r="F1293" s="59">
        <v>62.075733471933525</v>
      </c>
      <c r="G1293" s="60" t="s">
        <v>436</v>
      </c>
      <c r="H1293" s="60" t="s">
        <v>491</v>
      </c>
      <c r="I1293" s="60">
        <v>55737</v>
      </c>
      <c r="J1293" s="60">
        <v>7294</v>
      </c>
      <c r="K1293" s="60">
        <v>424</v>
      </c>
      <c r="L1293" s="61">
        <v>5.8129969838223196E-2</v>
      </c>
      <c r="M1293" s="60" t="s">
        <v>491</v>
      </c>
      <c r="N1293" s="64">
        <f t="shared" si="49"/>
        <v>16594.046071256453</v>
      </c>
      <c r="O1293" s="56">
        <v>44210</v>
      </c>
      <c r="P1293" s="56">
        <f t="shared" si="50"/>
        <v>44192</v>
      </c>
      <c r="Q1293" s="56">
        <f t="shared" si="51"/>
        <v>44205</v>
      </c>
    </row>
    <row r="1294" spans="1:17" hidden="1" x14ac:dyDescent="0.35">
      <c r="A1294" s="49" t="s">
        <v>706</v>
      </c>
      <c r="B1294" s="60" t="s">
        <v>464</v>
      </c>
      <c r="C1294" s="58">
        <v>625.94499034377498</v>
      </c>
      <c r="D1294" s="60">
        <v>11</v>
      </c>
      <c r="E1294" s="60">
        <v>0</v>
      </c>
      <c r="F1294" s="59">
        <v>0</v>
      </c>
      <c r="G1294" s="60" t="s">
        <v>446</v>
      </c>
      <c r="H1294" s="60" t="s">
        <v>476</v>
      </c>
      <c r="I1294" s="60">
        <v>542</v>
      </c>
      <c r="J1294" s="60">
        <v>50</v>
      </c>
      <c r="K1294" s="60">
        <v>0</v>
      </c>
      <c r="L1294" s="61">
        <v>0</v>
      </c>
      <c r="M1294" s="60" t="s">
        <v>476</v>
      </c>
      <c r="N1294" s="64">
        <f t="shared" si="49"/>
        <v>7987.9223847673138</v>
      </c>
      <c r="O1294" s="56">
        <v>44210</v>
      </c>
      <c r="P1294" s="56">
        <f t="shared" si="50"/>
        <v>44192</v>
      </c>
      <c r="Q1294" s="56">
        <f t="shared" si="51"/>
        <v>44205</v>
      </c>
    </row>
    <row r="1295" spans="1:17" hidden="1" x14ac:dyDescent="0.35">
      <c r="A1295" s="49" t="s">
        <v>705</v>
      </c>
      <c r="B1295" s="60" t="s">
        <v>461</v>
      </c>
      <c r="C1295" s="58">
        <v>9210.9950828244691</v>
      </c>
      <c r="D1295" s="60">
        <v>367</v>
      </c>
      <c r="E1295" s="60">
        <v>71</v>
      </c>
      <c r="F1295" s="59">
        <v>55.058422307543601</v>
      </c>
      <c r="G1295" s="60" t="s">
        <v>436</v>
      </c>
      <c r="H1295" s="60" t="s">
        <v>491</v>
      </c>
      <c r="I1295" s="60">
        <v>9417</v>
      </c>
      <c r="J1295" s="60">
        <v>894</v>
      </c>
      <c r="K1295" s="60">
        <v>78</v>
      </c>
      <c r="L1295" s="61">
        <v>8.7248322147651006E-2</v>
      </c>
      <c r="M1295" s="60" t="s">
        <v>472</v>
      </c>
      <c r="N1295" s="64">
        <f t="shared" si="49"/>
        <v>9705.7917408621925</v>
      </c>
      <c r="O1295" s="56">
        <v>44210</v>
      </c>
      <c r="P1295" s="56">
        <f t="shared" si="50"/>
        <v>44192</v>
      </c>
      <c r="Q1295" s="56">
        <f t="shared" si="51"/>
        <v>44205</v>
      </c>
    </row>
    <row r="1296" spans="1:17" hidden="1" x14ac:dyDescent="0.35">
      <c r="A1296" s="49" t="s">
        <v>460</v>
      </c>
      <c r="B1296" s="60" t="s">
        <v>460</v>
      </c>
      <c r="C1296" s="58">
        <v>62728.587628093002</v>
      </c>
      <c r="D1296" s="60">
        <v>2762</v>
      </c>
      <c r="E1296" s="60">
        <v>708</v>
      </c>
      <c r="F1296" s="59">
        <v>80.619428052896495</v>
      </c>
      <c r="G1296" s="60" t="s">
        <v>436</v>
      </c>
      <c r="H1296" s="60" t="s">
        <v>491</v>
      </c>
      <c r="I1296" s="60">
        <v>66313</v>
      </c>
      <c r="J1296" s="60">
        <v>8221</v>
      </c>
      <c r="K1296" s="60">
        <v>763</v>
      </c>
      <c r="L1296" s="61">
        <v>9.2811093540931755E-2</v>
      </c>
      <c r="M1296" s="60" t="s">
        <v>491</v>
      </c>
      <c r="N1296" s="64">
        <f t="shared" si="49"/>
        <v>13105.667305536823</v>
      </c>
      <c r="O1296" s="56">
        <v>44210</v>
      </c>
      <c r="P1296" s="56">
        <f t="shared" si="50"/>
        <v>44192</v>
      </c>
      <c r="Q1296" s="56">
        <f t="shared" si="51"/>
        <v>44205</v>
      </c>
    </row>
    <row r="1297" spans="1:17" hidden="1" x14ac:dyDescent="0.35">
      <c r="A1297" s="49" t="s">
        <v>704</v>
      </c>
      <c r="B1297" s="60" t="s">
        <v>460</v>
      </c>
      <c r="C1297" s="58">
        <v>3007.0790085752401</v>
      </c>
      <c r="D1297" s="60">
        <v>79</v>
      </c>
      <c r="E1297" s="60">
        <v>23</v>
      </c>
      <c r="F1297" s="59">
        <v>54.632988962785248</v>
      </c>
      <c r="G1297" s="60" t="s">
        <v>440</v>
      </c>
      <c r="H1297" s="60" t="s">
        <v>491</v>
      </c>
      <c r="I1297" s="60">
        <v>2409</v>
      </c>
      <c r="J1297" s="60">
        <v>271</v>
      </c>
      <c r="K1297" s="60">
        <v>25</v>
      </c>
      <c r="L1297" s="61">
        <v>9.2250922509225092E-2</v>
      </c>
      <c r="M1297" s="60" t="s">
        <v>491</v>
      </c>
      <c r="N1297" s="64">
        <f t="shared" si="49"/>
        <v>9012.0678315133573</v>
      </c>
      <c r="O1297" s="56">
        <v>44210</v>
      </c>
      <c r="P1297" s="56">
        <f t="shared" si="50"/>
        <v>44192</v>
      </c>
      <c r="Q1297" s="56">
        <f t="shared" si="51"/>
        <v>44205</v>
      </c>
    </row>
    <row r="1298" spans="1:17" hidden="1" x14ac:dyDescent="0.35">
      <c r="A1298" s="49" t="s">
        <v>703</v>
      </c>
      <c r="B1298" s="60" t="s">
        <v>458</v>
      </c>
      <c r="C1298" s="58">
        <v>3230.2527941828198</v>
      </c>
      <c r="D1298" s="60">
        <v>99</v>
      </c>
      <c r="E1298" s="60">
        <v>16</v>
      </c>
      <c r="F1298" s="59">
        <v>35.379805101175045</v>
      </c>
      <c r="G1298" s="60" t="s">
        <v>440</v>
      </c>
      <c r="H1298" s="60" t="s">
        <v>472</v>
      </c>
      <c r="I1298" s="60">
        <v>4201</v>
      </c>
      <c r="J1298" s="60">
        <v>317</v>
      </c>
      <c r="K1298" s="60">
        <v>17</v>
      </c>
      <c r="L1298" s="61">
        <v>5.362776025236593E-2</v>
      </c>
      <c r="M1298" s="60" t="s">
        <v>472</v>
      </c>
      <c r="N1298" s="64">
        <f t="shared" si="49"/>
        <v>9813.4734399384288</v>
      </c>
      <c r="O1298" s="56">
        <v>44210</v>
      </c>
      <c r="P1298" s="56">
        <f t="shared" si="50"/>
        <v>44192</v>
      </c>
      <c r="Q1298" s="56">
        <f t="shared" si="51"/>
        <v>44205</v>
      </c>
    </row>
    <row r="1299" spans="1:17" hidden="1" x14ac:dyDescent="0.35">
      <c r="A1299" s="49" t="s">
        <v>702</v>
      </c>
      <c r="B1299" s="60" t="s">
        <v>471</v>
      </c>
      <c r="C1299" s="58">
        <v>2582.8318203587801</v>
      </c>
      <c r="D1299" s="60">
        <v>51</v>
      </c>
      <c r="E1299" s="60">
        <v>9</v>
      </c>
      <c r="F1299" s="59">
        <v>24.8896245504612</v>
      </c>
      <c r="G1299" s="60" t="s">
        <v>446</v>
      </c>
      <c r="H1299" s="60" t="s">
        <v>491</v>
      </c>
      <c r="I1299" s="60">
        <v>3342</v>
      </c>
      <c r="J1299" s="60">
        <v>242</v>
      </c>
      <c r="K1299" s="60">
        <v>10</v>
      </c>
      <c r="L1299" s="61">
        <v>4.1322314049586778E-2</v>
      </c>
      <c r="M1299" s="60" t="s">
        <v>491</v>
      </c>
      <c r="N1299" s="64">
        <f t="shared" si="49"/>
        <v>9369.5608863291709</v>
      </c>
      <c r="O1299" s="56">
        <v>44210</v>
      </c>
      <c r="P1299" s="56">
        <f t="shared" si="50"/>
        <v>44192</v>
      </c>
      <c r="Q1299" s="56">
        <f t="shared" si="51"/>
        <v>44205</v>
      </c>
    </row>
    <row r="1300" spans="1:17" hidden="1" x14ac:dyDescent="0.35">
      <c r="A1300" s="49" t="s">
        <v>701</v>
      </c>
      <c r="B1300" s="60" t="s">
        <v>461</v>
      </c>
      <c r="C1300" s="58">
        <v>101530.854278618</v>
      </c>
      <c r="D1300" s="60">
        <v>4757</v>
      </c>
      <c r="E1300" s="60">
        <v>910</v>
      </c>
      <c r="F1300" s="59">
        <v>64.019947888578685</v>
      </c>
      <c r="G1300" s="60" t="s">
        <v>436</v>
      </c>
      <c r="H1300" s="60" t="s">
        <v>491</v>
      </c>
      <c r="I1300" s="60">
        <v>125361</v>
      </c>
      <c r="J1300" s="60">
        <v>13306</v>
      </c>
      <c r="K1300" s="60">
        <v>993</v>
      </c>
      <c r="L1300" s="61">
        <v>7.4627987374116939E-2</v>
      </c>
      <c r="M1300" s="60" t="s">
        <v>472</v>
      </c>
      <c r="N1300" s="64">
        <f t="shared" si="49"/>
        <v>13105.375793929661</v>
      </c>
      <c r="O1300" s="56">
        <v>44210</v>
      </c>
      <c r="P1300" s="56">
        <f t="shared" si="50"/>
        <v>44192</v>
      </c>
      <c r="Q1300" s="56">
        <f t="shared" si="51"/>
        <v>44205</v>
      </c>
    </row>
    <row r="1301" spans="1:17" hidden="1" x14ac:dyDescent="0.35">
      <c r="A1301" s="49" t="s">
        <v>700</v>
      </c>
      <c r="B1301" s="60" t="s">
        <v>461</v>
      </c>
      <c r="C1301" s="58">
        <v>34437.884502636203</v>
      </c>
      <c r="D1301" s="60">
        <v>2704</v>
      </c>
      <c r="E1301" s="60">
        <v>480</v>
      </c>
      <c r="F1301" s="59">
        <v>99.558131345407489</v>
      </c>
      <c r="G1301" s="60" t="s">
        <v>436</v>
      </c>
      <c r="H1301" s="60" t="s">
        <v>491</v>
      </c>
      <c r="I1301" s="60">
        <v>47195</v>
      </c>
      <c r="J1301" s="60">
        <v>4854</v>
      </c>
      <c r="K1301" s="60">
        <v>537</v>
      </c>
      <c r="L1301" s="61">
        <v>0.11063040791100123</v>
      </c>
      <c r="M1301" s="60" t="s">
        <v>491</v>
      </c>
      <c r="N1301" s="64">
        <f t="shared" si="49"/>
        <v>14094.942445226066</v>
      </c>
      <c r="O1301" s="56">
        <v>44210</v>
      </c>
      <c r="P1301" s="56">
        <f t="shared" si="50"/>
        <v>44192</v>
      </c>
      <c r="Q1301" s="56">
        <f t="shared" si="51"/>
        <v>44205</v>
      </c>
    </row>
    <row r="1302" spans="1:17" hidden="1" x14ac:dyDescent="0.35">
      <c r="A1302" s="49" t="s">
        <v>699</v>
      </c>
      <c r="B1302" s="60" t="s">
        <v>469</v>
      </c>
      <c r="C1302" s="58">
        <v>15123.002698759299</v>
      </c>
      <c r="D1302" s="60">
        <v>969</v>
      </c>
      <c r="E1302" s="60">
        <v>200</v>
      </c>
      <c r="F1302" s="59">
        <v>94.463477725136528</v>
      </c>
      <c r="G1302" s="60" t="s">
        <v>436</v>
      </c>
      <c r="H1302" s="60" t="s">
        <v>491</v>
      </c>
      <c r="I1302" s="60">
        <v>17395</v>
      </c>
      <c r="J1302" s="60">
        <v>1820</v>
      </c>
      <c r="K1302" s="60">
        <v>226</v>
      </c>
      <c r="L1302" s="61">
        <v>0.12417582417582418</v>
      </c>
      <c r="M1302" s="60" t="s">
        <v>491</v>
      </c>
      <c r="N1302" s="64">
        <f t="shared" si="49"/>
        <v>12034.647062182392</v>
      </c>
      <c r="O1302" s="56">
        <v>44210</v>
      </c>
      <c r="P1302" s="56">
        <f t="shared" si="50"/>
        <v>44192</v>
      </c>
      <c r="Q1302" s="56">
        <f t="shared" si="51"/>
        <v>44205</v>
      </c>
    </row>
    <row r="1303" spans="1:17" hidden="1" x14ac:dyDescent="0.35">
      <c r="A1303" s="49" t="s">
        <v>698</v>
      </c>
      <c r="B1303" s="60" t="s">
        <v>463</v>
      </c>
      <c r="C1303" s="58">
        <v>27680.062234411598</v>
      </c>
      <c r="D1303" s="60">
        <v>1316</v>
      </c>
      <c r="E1303" s="60">
        <v>306</v>
      </c>
      <c r="F1303" s="59">
        <v>78.963488853613413</v>
      </c>
      <c r="G1303" s="60" t="s">
        <v>436</v>
      </c>
      <c r="H1303" s="60" t="s">
        <v>491</v>
      </c>
      <c r="I1303" s="60">
        <v>35766</v>
      </c>
      <c r="J1303" s="60">
        <v>4038</v>
      </c>
      <c r="K1303" s="60">
        <v>329</v>
      </c>
      <c r="L1303" s="61">
        <v>8.1475978207033187E-2</v>
      </c>
      <c r="M1303" s="60" t="s">
        <v>491</v>
      </c>
      <c r="N1303" s="64">
        <f t="shared" si="49"/>
        <v>14588.117489779323</v>
      </c>
      <c r="O1303" s="56">
        <v>44210</v>
      </c>
      <c r="P1303" s="56">
        <f t="shared" si="50"/>
        <v>44192</v>
      </c>
      <c r="Q1303" s="56">
        <f t="shared" si="51"/>
        <v>44205</v>
      </c>
    </row>
    <row r="1304" spans="1:17" hidden="1" x14ac:dyDescent="0.35">
      <c r="A1304" s="49" t="s">
        <v>697</v>
      </c>
      <c r="B1304" s="60" t="s">
        <v>469</v>
      </c>
      <c r="C1304" s="58">
        <v>12712.6088020805</v>
      </c>
      <c r="D1304" s="60">
        <v>638</v>
      </c>
      <c r="E1304" s="60">
        <v>132</v>
      </c>
      <c r="F1304" s="59">
        <v>74.167085413879676</v>
      </c>
      <c r="G1304" s="60" t="s">
        <v>436</v>
      </c>
      <c r="H1304" s="60" t="s">
        <v>491</v>
      </c>
      <c r="I1304" s="60">
        <v>10511</v>
      </c>
      <c r="J1304" s="60">
        <v>1070</v>
      </c>
      <c r="K1304" s="60">
        <v>146</v>
      </c>
      <c r="L1304" s="61">
        <v>0.13644859813084112</v>
      </c>
      <c r="M1304" s="60" t="s">
        <v>491</v>
      </c>
      <c r="N1304" s="64">
        <f t="shared" si="49"/>
        <v>8416.8404507569485</v>
      </c>
      <c r="O1304" s="56">
        <v>44210</v>
      </c>
      <c r="P1304" s="56">
        <f t="shared" si="50"/>
        <v>44192</v>
      </c>
      <c r="Q1304" s="56">
        <f t="shared" si="51"/>
        <v>44205</v>
      </c>
    </row>
    <row r="1305" spans="1:17" hidden="1" x14ac:dyDescent="0.35">
      <c r="A1305" s="49" t="s">
        <v>696</v>
      </c>
      <c r="B1305" s="60" t="s">
        <v>459</v>
      </c>
      <c r="C1305" s="58">
        <v>60849.009238985098</v>
      </c>
      <c r="D1305" s="60">
        <v>7827</v>
      </c>
      <c r="E1305" s="60">
        <v>1203</v>
      </c>
      <c r="F1305" s="59">
        <v>141.21605676616045</v>
      </c>
      <c r="G1305" s="60" t="s">
        <v>436</v>
      </c>
      <c r="H1305" s="60" t="s">
        <v>491</v>
      </c>
      <c r="I1305" s="60">
        <v>104937</v>
      </c>
      <c r="J1305" s="60">
        <v>11415</v>
      </c>
      <c r="K1305" s="60">
        <v>1487</v>
      </c>
      <c r="L1305" s="61">
        <v>0.13026719229084538</v>
      </c>
      <c r="M1305" s="60" t="s">
        <v>491</v>
      </c>
      <c r="N1305" s="64">
        <f t="shared" si="49"/>
        <v>18759.549486118125</v>
      </c>
      <c r="O1305" s="56">
        <v>44210</v>
      </c>
      <c r="P1305" s="56">
        <f t="shared" si="50"/>
        <v>44192</v>
      </c>
      <c r="Q1305" s="56">
        <f t="shared" si="51"/>
        <v>44205</v>
      </c>
    </row>
    <row r="1306" spans="1:17" hidden="1" x14ac:dyDescent="0.35">
      <c r="A1306" s="49" t="s">
        <v>695</v>
      </c>
      <c r="B1306" s="60" t="s">
        <v>470</v>
      </c>
      <c r="C1306" s="58">
        <v>1304.7898284374701</v>
      </c>
      <c r="D1306" s="60">
        <v>27</v>
      </c>
      <c r="E1306" s="60">
        <v>5</v>
      </c>
      <c r="F1306" s="59">
        <v>27.371676982686761</v>
      </c>
      <c r="G1306" s="60" t="s">
        <v>446</v>
      </c>
      <c r="H1306" s="60" t="s">
        <v>476</v>
      </c>
      <c r="I1306" s="60">
        <v>1265</v>
      </c>
      <c r="J1306" s="60">
        <v>126</v>
      </c>
      <c r="K1306" s="60">
        <v>7</v>
      </c>
      <c r="L1306" s="61">
        <v>5.5555555555555552E-2</v>
      </c>
      <c r="M1306" s="60" t="s">
        <v>491</v>
      </c>
      <c r="N1306" s="64">
        <f t="shared" si="49"/>
        <v>9656.7276394918918</v>
      </c>
      <c r="O1306" s="56">
        <v>44210</v>
      </c>
      <c r="P1306" s="56">
        <f t="shared" si="50"/>
        <v>44192</v>
      </c>
      <c r="Q1306" s="56">
        <f t="shared" si="51"/>
        <v>44205</v>
      </c>
    </row>
    <row r="1307" spans="1:17" hidden="1" x14ac:dyDescent="0.35">
      <c r="A1307" s="49" t="s">
        <v>694</v>
      </c>
      <c r="B1307" s="60" t="s">
        <v>460</v>
      </c>
      <c r="C1307" s="58">
        <v>5675.6338289658797</v>
      </c>
      <c r="D1307" s="60">
        <v>283</v>
      </c>
      <c r="E1307" s="60">
        <v>81</v>
      </c>
      <c r="F1307" s="59">
        <v>101.93952710949404</v>
      </c>
      <c r="G1307" s="60" t="s">
        <v>436</v>
      </c>
      <c r="H1307" s="60" t="s">
        <v>491</v>
      </c>
      <c r="I1307" s="60">
        <v>5457</v>
      </c>
      <c r="J1307" s="60">
        <v>701</v>
      </c>
      <c r="K1307" s="60">
        <v>90</v>
      </c>
      <c r="L1307" s="61">
        <v>0.12838801711840228</v>
      </c>
      <c r="M1307" s="60" t="s">
        <v>491</v>
      </c>
      <c r="N1307" s="64">
        <f t="shared" si="49"/>
        <v>12351.043445093508</v>
      </c>
      <c r="O1307" s="56">
        <v>44210</v>
      </c>
      <c r="P1307" s="56">
        <f t="shared" si="50"/>
        <v>44192</v>
      </c>
      <c r="Q1307" s="56">
        <f t="shared" si="51"/>
        <v>44205</v>
      </c>
    </row>
    <row r="1308" spans="1:17" hidden="1" x14ac:dyDescent="0.35">
      <c r="A1308" s="49" t="s">
        <v>693</v>
      </c>
      <c r="B1308" s="60" t="s">
        <v>460</v>
      </c>
      <c r="C1308" s="58">
        <v>18091.285950418602</v>
      </c>
      <c r="D1308" s="60">
        <v>1157</v>
      </c>
      <c r="E1308" s="60">
        <v>240</v>
      </c>
      <c r="F1308" s="59">
        <v>94.75753790990457</v>
      </c>
      <c r="G1308" s="60" t="s">
        <v>436</v>
      </c>
      <c r="H1308" s="60" t="s">
        <v>491</v>
      </c>
      <c r="I1308" s="60">
        <v>19448</v>
      </c>
      <c r="J1308" s="60">
        <v>2529</v>
      </c>
      <c r="K1308" s="60">
        <v>262</v>
      </c>
      <c r="L1308" s="61">
        <v>0.10359826018189007</v>
      </c>
      <c r="M1308" s="60" t="s">
        <v>476</v>
      </c>
      <c r="N1308" s="64">
        <f t="shared" si="49"/>
        <v>13979.105780158668</v>
      </c>
      <c r="O1308" s="56">
        <v>44210</v>
      </c>
      <c r="P1308" s="56">
        <f t="shared" si="50"/>
        <v>44192</v>
      </c>
      <c r="Q1308" s="56">
        <f t="shared" si="51"/>
        <v>44205</v>
      </c>
    </row>
    <row r="1309" spans="1:17" hidden="1" x14ac:dyDescent="0.35">
      <c r="A1309" s="49" t="s">
        <v>692</v>
      </c>
      <c r="B1309" s="60" t="s">
        <v>467</v>
      </c>
      <c r="C1309" s="58">
        <v>6461.82916759405</v>
      </c>
      <c r="D1309" s="60">
        <v>187</v>
      </c>
      <c r="E1309" s="60">
        <v>31</v>
      </c>
      <c r="F1309" s="59">
        <v>34.267165795566285</v>
      </c>
      <c r="G1309" s="60" t="s">
        <v>436</v>
      </c>
      <c r="H1309" s="60" t="s">
        <v>491</v>
      </c>
      <c r="I1309" s="60">
        <v>6507</v>
      </c>
      <c r="J1309" s="60">
        <v>721</v>
      </c>
      <c r="K1309" s="60">
        <v>36</v>
      </c>
      <c r="L1309" s="61">
        <v>4.9930651872399444E-2</v>
      </c>
      <c r="M1309" s="60" t="s">
        <v>491</v>
      </c>
      <c r="N1309" s="64">
        <f t="shared" si="49"/>
        <v>11157.831340014392</v>
      </c>
      <c r="O1309" s="56">
        <v>44210</v>
      </c>
      <c r="P1309" s="56">
        <f t="shared" si="50"/>
        <v>44192</v>
      </c>
      <c r="Q1309" s="56">
        <f t="shared" si="51"/>
        <v>44205</v>
      </c>
    </row>
    <row r="1310" spans="1:17" hidden="1" x14ac:dyDescent="0.35">
      <c r="A1310" s="49" t="s">
        <v>691</v>
      </c>
      <c r="B1310" s="60" t="s">
        <v>466</v>
      </c>
      <c r="C1310" s="58">
        <v>335.85846276679899</v>
      </c>
      <c r="D1310" s="60">
        <v>5</v>
      </c>
      <c r="E1310" s="60">
        <v>0</v>
      </c>
      <c r="F1310" s="59">
        <v>0</v>
      </c>
      <c r="G1310" s="60" t="s">
        <v>446</v>
      </c>
      <c r="H1310" s="60" t="s">
        <v>476</v>
      </c>
      <c r="I1310" s="60">
        <v>333</v>
      </c>
      <c r="J1310" s="60">
        <v>27</v>
      </c>
      <c r="K1310" s="60">
        <v>0</v>
      </c>
      <c r="L1310" s="61">
        <v>0</v>
      </c>
      <c r="M1310" s="60" t="s">
        <v>476</v>
      </c>
      <c r="N1310" s="64">
        <f t="shared" si="49"/>
        <v>8039.100690682094</v>
      </c>
      <c r="O1310" s="56">
        <v>44210</v>
      </c>
      <c r="P1310" s="56">
        <f t="shared" si="50"/>
        <v>44192</v>
      </c>
      <c r="Q1310" s="56">
        <f t="shared" si="51"/>
        <v>44205</v>
      </c>
    </row>
    <row r="1311" spans="1:17" hidden="1" x14ac:dyDescent="0.35">
      <c r="A1311" s="49" t="s">
        <v>690</v>
      </c>
      <c r="B1311" s="60" t="s">
        <v>467</v>
      </c>
      <c r="C1311" s="58">
        <v>6179.81950587131</v>
      </c>
      <c r="D1311" s="60">
        <v>270</v>
      </c>
      <c r="E1311" s="60">
        <v>59</v>
      </c>
      <c r="F1311" s="59">
        <v>68.194317168678069</v>
      </c>
      <c r="G1311" s="60" t="s">
        <v>436</v>
      </c>
      <c r="H1311" s="60" t="s">
        <v>491</v>
      </c>
      <c r="I1311" s="60">
        <v>7099</v>
      </c>
      <c r="J1311" s="60">
        <v>736</v>
      </c>
      <c r="K1311" s="60">
        <v>69</v>
      </c>
      <c r="L1311" s="61">
        <v>9.375E-2</v>
      </c>
      <c r="M1311" s="60" t="s">
        <v>491</v>
      </c>
      <c r="N1311" s="64">
        <f t="shared" si="49"/>
        <v>11909.732950950147</v>
      </c>
      <c r="O1311" s="56">
        <v>44210</v>
      </c>
      <c r="P1311" s="56">
        <f t="shared" si="50"/>
        <v>44192</v>
      </c>
      <c r="Q1311" s="56">
        <f t="shared" si="51"/>
        <v>44205</v>
      </c>
    </row>
    <row r="1312" spans="1:17" hidden="1" x14ac:dyDescent="0.35">
      <c r="A1312" s="49" t="s">
        <v>689</v>
      </c>
      <c r="B1312" s="60" t="s">
        <v>458</v>
      </c>
      <c r="C1312" s="58">
        <v>1273.84035727372</v>
      </c>
      <c r="D1312" s="60">
        <v>43</v>
      </c>
      <c r="E1312" s="60">
        <v>19</v>
      </c>
      <c r="F1312" s="59">
        <v>106.53947721105506</v>
      </c>
      <c r="G1312" s="60" t="s">
        <v>440</v>
      </c>
      <c r="H1312" s="60" t="s">
        <v>491</v>
      </c>
      <c r="I1312" s="60">
        <v>1200</v>
      </c>
      <c r="J1312" s="60">
        <v>145</v>
      </c>
      <c r="K1312" s="60">
        <v>19</v>
      </c>
      <c r="L1312" s="61">
        <v>0.1310344827586207</v>
      </c>
      <c r="M1312" s="60" t="s">
        <v>491</v>
      </c>
      <c r="N1312" s="64">
        <f t="shared" si="49"/>
        <v>11382.902038865355</v>
      </c>
      <c r="O1312" s="56">
        <v>44210</v>
      </c>
      <c r="P1312" s="56">
        <f t="shared" si="50"/>
        <v>44192</v>
      </c>
      <c r="Q1312" s="56">
        <f t="shared" si="51"/>
        <v>44205</v>
      </c>
    </row>
    <row r="1313" spans="1:17" hidden="1" x14ac:dyDescent="0.35">
      <c r="A1313" s="49" t="s">
        <v>688</v>
      </c>
      <c r="B1313" s="60" t="s">
        <v>465</v>
      </c>
      <c r="C1313" s="58">
        <v>1894.7075901246999</v>
      </c>
      <c r="D1313" s="60">
        <v>70</v>
      </c>
      <c r="E1313" s="60">
        <v>14</v>
      </c>
      <c r="F1313" s="59">
        <v>52.77859260247039</v>
      </c>
      <c r="G1313" s="60" t="s">
        <v>444</v>
      </c>
      <c r="H1313" s="60" t="s">
        <v>491</v>
      </c>
      <c r="I1313" s="60">
        <v>1592</v>
      </c>
      <c r="J1313" s="60">
        <v>171</v>
      </c>
      <c r="K1313" s="60">
        <v>15</v>
      </c>
      <c r="L1313" s="61">
        <v>8.771929824561403E-2</v>
      </c>
      <c r="M1313" s="60" t="s">
        <v>491</v>
      </c>
      <c r="N1313" s="64">
        <f t="shared" si="49"/>
        <v>9025.1393350224371</v>
      </c>
      <c r="O1313" s="56">
        <v>44210</v>
      </c>
      <c r="P1313" s="56">
        <f t="shared" si="50"/>
        <v>44192</v>
      </c>
      <c r="Q1313" s="56">
        <f t="shared" si="51"/>
        <v>44205</v>
      </c>
    </row>
    <row r="1314" spans="1:17" hidden="1" x14ac:dyDescent="0.35">
      <c r="A1314" s="49" t="s">
        <v>687</v>
      </c>
      <c r="B1314" s="60" t="s">
        <v>458</v>
      </c>
      <c r="C1314" s="58">
        <v>9116.2129377530891</v>
      </c>
      <c r="D1314" s="60">
        <v>348</v>
      </c>
      <c r="E1314" s="60">
        <v>75</v>
      </c>
      <c r="F1314" s="59">
        <v>58.765003557093898</v>
      </c>
      <c r="G1314" s="60" t="s">
        <v>436</v>
      </c>
      <c r="H1314" s="60" t="s">
        <v>491</v>
      </c>
      <c r="I1314" s="60">
        <v>10451</v>
      </c>
      <c r="J1314" s="60">
        <v>1016</v>
      </c>
      <c r="K1314" s="60">
        <v>79</v>
      </c>
      <c r="L1314" s="61">
        <v>7.7755905511811024E-2</v>
      </c>
      <c r="M1314" s="60" t="s">
        <v>491</v>
      </c>
      <c r="N1314" s="64">
        <f t="shared" si="49"/>
        <v>11144.978807948048</v>
      </c>
      <c r="O1314" s="56">
        <v>44210</v>
      </c>
      <c r="P1314" s="56">
        <f t="shared" si="50"/>
        <v>44192</v>
      </c>
      <c r="Q1314" s="56">
        <f t="shared" si="51"/>
        <v>44205</v>
      </c>
    </row>
    <row r="1315" spans="1:17" hidden="1" x14ac:dyDescent="0.35">
      <c r="A1315" s="49" t="s">
        <v>686</v>
      </c>
      <c r="B1315" s="60" t="s">
        <v>467</v>
      </c>
      <c r="C1315" s="58">
        <v>45021.147202316999</v>
      </c>
      <c r="D1315" s="60">
        <v>3225</v>
      </c>
      <c r="E1315" s="60">
        <v>585</v>
      </c>
      <c r="F1315" s="59">
        <v>92.813526270080928</v>
      </c>
      <c r="G1315" s="60" t="s">
        <v>436</v>
      </c>
      <c r="H1315" s="60" t="s">
        <v>491</v>
      </c>
      <c r="I1315" s="60">
        <v>82497</v>
      </c>
      <c r="J1315" s="60">
        <v>8645</v>
      </c>
      <c r="K1315" s="60">
        <v>712</v>
      </c>
      <c r="L1315" s="61">
        <v>8.2359745517640248E-2</v>
      </c>
      <c r="M1315" s="60" t="s">
        <v>491</v>
      </c>
      <c r="N1315" s="64">
        <f t="shared" si="49"/>
        <v>19202.087323876742</v>
      </c>
      <c r="O1315" s="56">
        <v>44210</v>
      </c>
      <c r="P1315" s="56">
        <f t="shared" si="50"/>
        <v>44192</v>
      </c>
      <c r="Q1315" s="56">
        <f t="shared" si="51"/>
        <v>44205</v>
      </c>
    </row>
    <row r="1316" spans="1:17" hidden="1" x14ac:dyDescent="0.35">
      <c r="A1316" s="49" t="s">
        <v>685</v>
      </c>
      <c r="B1316" s="60" t="s">
        <v>467</v>
      </c>
      <c r="C1316" s="58">
        <v>8853.2027967598096</v>
      </c>
      <c r="D1316" s="60">
        <v>431</v>
      </c>
      <c r="E1316" s="60">
        <v>97</v>
      </c>
      <c r="F1316" s="59">
        <v>78.260620338519985</v>
      </c>
      <c r="G1316" s="60" t="s">
        <v>436</v>
      </c>
      <c r="H1316" s="60" t="s">
        <v>491</v>
      </c>
      <c r="I1316" s="60">
        <v>8686</v>
      </c>
      <c r="J1316" s="60">
        <v>929</v>
      </c>
      <c r="K1316" s="60">
        <v>104</v>
      </c>
      <c r="L1316" s="61">
        <v>0.11194833153928956</v>
      </c>
      <c r="M1316" s="60" t="s">
        <v>491</v>
      </c>
      <c r="N1316" s="64">
        <f t="shared" si="49"/>
        <v>10493.377609513311</v>
      </c>
      <c r="O1316" s="56">
        <v>44210</v>
      </c>
      <c r="P1316" s="56">
        <f t="shared" si="50"/>
        <v>44192</v>
      </c>
      <c r="Q1316" s="56">
        <f t="shared" si="51"/>
        <v>44205</v>
      </c>
    </row>
    <row r="1317" spans="1:17" hidden="1" x14ac:dyDescent="0.35">
      <c r="A1317" s="49" t="s">
        <v>684</v>
      </c>
      <c r="B1317" s="60" t="s">
        <v>470</v>
      </c>
      <c r="C1317" s="58">
        <v>931.64345052579108</v>
      </c>
      <c r="D1317" s="60">
        <v>24</v>
      </c>
      <c r="E1317" s="60">
        <v>7</v>
      </c>
      <c r="F1317" s="59">
        <v>53.668600333938407</v>
      </c>
      <c r="G1317" s="60" t="s">
        <v>446</v>
      </c>
      <c r="H1317" s="60" t="s">
        <v>491</v>
      </c>
      <c r="I1317" s="60">
        <v>1208</v>
      </c>
      <c r="J1317" s="60">
        <v>111</v>
      </c>
      <c r="K1317" s="60">
        <v>9</v>
      </c>
      <c r="L1317" s="61">
        <v>8.1081081081081086E-2</v>
      </c>
      <c r="M1317" s="60" t="s">
        <v>491</v>
      </c>
      <c r="N1317" s="64">
        <f t="shared" si="49"/>
        <v>11914.429274134327</v>
      </c>
      <c r="O1317" s="56">
        <v>44210</v>
      </c>
      <c r="P1317" s="56">
        <f t="shared" si="50"/>
        <v>44192</v>
      </c>
      <c r="Q1317" s="56">
        <f t="shared" si="51"/>
        <v>44205</v>
      </c>
    </row>
    <row r="1318" spans="1:17" hidden="1" x14ac:dyDescent="0.35">
      <c r="A1318" s="49" t="s">
        <v>683</v>
      </c>
      <c r="B1318" s="60" t="s">
        <v>471</v>
      </c>
      <c r="C1318" s="58">
        <v>21077.958151310399</v>
      </c>
      <c r="D1318" s="60">
        <v>559</v>
      </c>
      <c r="E1318" s="60">
        <v>184</v>
      </c>
      <c r="F1318" s="59">
        <v>62.353559336771248</v>
      </c>
      <c r="G1318" s="60" t="s">
        <v>436</v>
      </c>
      <c r="H1318" s="60" t="s">
        <v>491</v>
      </c>
      <c r="I1318" s="60">
        <v>18140</v>
      </c>
      <c r="J1318" s="60">
        <v>2191</v>
      </c>
      <c r="K1318" s="60">
        <v>193</v>
      </c>
      <c r="L1318" s="61">
        <v>8.8087631218621634E-2</v>
      </c>
      <c r="M1318" s="60" t="s">
        <v>491</v>
      </c>
      <c r="N1318" s="64">
        <f t="shared" si="49"/>
        <v>10394.744995087616</v>
      </c>
      <c r="O1318" s="56">
        <v>44210</v>
      </c>
      <c r="P1318" s="56">
        <f t="shared" si="50"/>
        <v>44192</v>
      </c>
      <c r="Q1318" s="56">
        <f t="shared" si="51"/>
        <v>44205</v>
      </c>
    </row>
    <row r="1319" spans="1:17" hidden="1" x14ac:dyDescent="0.35">
      <c r="A1319" s="49" t="s">
        <v>682</v>
      </c>
      <c r="B1319" s="60" t="s">
        <v>467</v>
      </c>
      <c r="C1319" s="58">
        <v>28486.308874618499</v>
      </c>
      <c r="D1319" s="60">
        <v>2808</v>
      </c>
      <c r="E1319" s="60">
        <v>510</v>
      </c>
      <c r="F1319" s="59">
        <v>127.88098166354413</v>
      </c>
      <c r="G1319" s="60" t="s">
        <v>436</v>
      </c>
      <c r="H1319" s="60" t="s">
        <v>491</v>
      </c>
      <c r="I1319" s="60">
        <v>45215</v>
      </c>
      <c r="J1319" s="60">
        <v>5206</v>
      </c>
      <c r="K1319" s="60">
        <v>592</v>
      </c>
      <c r="L1319" s="61">
        <v>0.11371494429504418</v>
      </c>
      <c r="M1319" s="60" t="s">
        <v>491</v>
      </c>
      <c r="N1319" s="64">
        <f t="shared" si="49"/>
        <v>18275.446014834808</v>
      </c>
      <c r="O1319" s="56">
        <v>44210</v>
      </c>
      <c r="P1319" s="56">
        <f t="shared" si="50"/>
        <v>44192</v>
      </c>
      <c r="Q1319" s="56">
        <f t="shared" si="51"/>
        <v>44205</v>
      </c>
    </row>
    <row r="1320" spans="1:17" hidden="1" x14ac:dyDescent="0.35">
      <c r="A1320" s="49" t="s">
        <v>681</v>
      </c>
      <c r="B1320" s="60" t="s">
        <v>470</v>
      </c>
      <c r="C1320" s="58">
        <v>620.40356759031897</v>
      </c>
      <c r="D1320" s="60">
        <v>11</v>
      </c>
      <c r="E1320" s="60">
        <v>6</v>
      </c>
      <c r="F1320" s="59">
        <v>69.079459074683143</v>
      </c>
      <c r="G1320" s="60" t="s">
        <v>446</v>
      </c>
      <c r="H1320" s="60" t="s">
        <v>491</v>
      </c>
      <c r="I1320" s="60">
        <v>546</v>
      </c>
      <c r="J1320" s="60">
        <v>84</v>
      </c>
      <c r="K1320" s="60">
        <v>7</v>
      </c>
      <c r="L1320" s="61">
        <v>8.3333333333333329E-2</v>
      </c>
      <c r="M1320" s="60" t="s">
        <v>476</v>
      </c>
      <c r="N1320" s="64">
        <f t="shared" si="49"/>
        <v>13539.573978637894</v>
      </c>
      <c r="O1320" s="56">
        <v>44210</v>
      </c>
      <c r="P1320" s="56">
        <f t="shared" si="50"/>
        <v>44192</v>
      </c>
      <c r="Q1320" s="56">
        <f t="shared" si="51"/>
        <v>44205</v>
      </c>
    </row>
    <row r="1321" spans="1:17" hidden="1" x14ac:dyDescent="0.35">
      <c r="A1321" s="49" t="s">
        <v>680</v>
      </c>
      <c r="B1321" s="60" t="s">
        <v>460</v>
      </c>
      <c r="C1321" s="58">
        <v>18099.241781728299</v>
      </c>
      <c r="D1321" s="60">
        <v>753</v>
      </c>
      <c r="E1321" s="60">
        <v>246</v>
      </c>
      <c r="F1321" s="59">
        <v>97.083782753636839</v>
      </c>
      <c r="G1321" s="60" t="s">
        <v>436</v>
      </c>
      <c r="H1321" s="60" t="s">
        <v>491</v>
      </c>
      <c r="I1321" s="60">
        <v>19966</v>
      </c>
      <c r="J1321" s="60">
        <v>2671</v>
      </c>
      <c r="K1321" s="60">
        <v>258</v>
      </c>
      <c r="L1321" s="61">
        <v>9.6593036315986522E-2</v>
      </c>
      <c r="M1321" s="60" t="s">
        <v>491</v>
      </c>
      <c r="N1321" s="64">
        <f t="shared" si="49"/>
        <v>14757.524277599576</v>
      </c>
      <c r="O1321" s="56">
        <v>44210</v>
      </c>
      <c r="P1321" s="56">
        <f t="shared" si="50"/>
        <v>44192</v>
      </c>
      <c r="Q1321" s="56">
        <f t="shared" si="51"/>
        <v>44205</v>
      </c>
    </row>
    <row r="1322" spans="1:17" hidden="1" x14ac:dyDescent="0.35">
      <c r="A1322" s="49" t="s">
        <v>679</v>
      </c>
      <c r="B1322" s="60" t="s">
        <v>469</v>
      </c>
      <c r="C1322" s="58">
        <v>14013.208647597899</v>
      </c>
      <c r="D1322" s="60">
        <v>868</v>
      </c>
      <c r="E1322" s="60">
        <v>150</v>
      </c>
      <c r="F1322" s="59">
        <v>76.458475597752013</v>
      </c>
      <c r="G1322" s="60" t="s">
        <v>436</v>
      </c>
      <c r="H1322" s="60" t="s">
        <v>472</v>
      </c>
      <c r="I1322" s="60">
        <v>12022</v>
      </c>
      <c r="J1322" s="60">
        <v>1235</v>
      </c>
      <c r="K1322" s="60">
        <v>169</v>
      </c>
      <c r="L1322" s="61">
        <v>0.1368421052631579</v>
      </c>
      <c r="M1322" s="60" t="s">
        <v>472</v>
      </c>
      <c r="N1322" s="64">
        <f t="shared" si="49"/>
        <v>8813.1136205675484</v>
      </c>
      <c r="O1322" s="56">
        <v>44210</v>
      </c>
      <c r="P1322" s="56">
        <f t="shared" si="50"/>
        <v>44192</v>
      </c>
      <c r="Q1322" s="56">
        <f t="shared" si="51"/>
        <v>44205</v>
      </c>
    </row>
    <row r="1323" spans="1:17" hidden="1" x14ac:dyDescent="0.35">
      <c r="A1323" s="49" t="s">
        <v>678</v>
      </c>
      <c r="B1323" s="60" t="s">
        <v>461</v>
      </c>
      <c r="C1323" s="58">
        <v>18279.738978438399</v>
      </c>
      <c r="D1323" s="60">
        <v>526</v>
      </c>
      <c r="E1323" s="60">
        <v>91</v>
      </c>
      <c r="F1323" s="59">
        <v>35.558494613445959</v>
      </c>
      <c r="G1323" s="60" t="s">
        <v>440</v>
      </c>
      <c r="H1323" s="60" t="s">
        <v>491</v>
      </c>
      <c r="I1323" s="60">
        <v>22163</v>
      </c>
      <c r="J1323" s="60">
        <v>2402</v>
      </c>
      <c r="K1323" s="60">
        <v>96</v>
      </c>
      <c r="L1323" s="61">
        <v>3.996669442131557E-2</v>
      </c>
      <c r="M1323" s="60" t="s">
        <v>472</v>
      </c>
      <c r="N1323" s="64">
        <f t="shared" si="49"/>
        <v>13140.231394076493</v>
      </c>
      <c r="O1323" s="56">
        <v>44210</v>
      </c>
      <c r="P1323" s="56">
        <f t="shared" si="50"/>
        <v>44192</v>
      </c>
      <c r="Q1323" s="56">
        <f t="shared" si="51"/>
        <v>44205</v>
      </c>
    </row>
    <row r="1324" spans="1:17" hidden="1" x14ac:dyDescent="0.35">
      <c r="A1324" s="49" t="s">
        <v>677</v>
      </c>
      <c r="B1324" s="60" t="s">
        <v>470</v>
      </c>
      <c r="C1324" s="58">
        <v>3054.0870162720894</v>
      </c>
      <c r="D1324" s="60">
        <v>61</v>
      </c>
      <c r="E1324" s="60">
        <v>11</v>
      </c>
      <c r="F1324" s="59">
        <v>25.726650273159287</v>
      </c>
      <c r="G1324" s="60" t="s">
        <v>444</v>
      </c>
      <c r="H1324" s="60" t="s">
        <v>491</v>
      </c>
      <c r="I1324" s="60">
        <v>7621</v>
      </c>
      <c r="J1324" s="60">
        <v>491</v>
      </c>
      <c r="K1324" s="60">
        <v>11</v>
      </c>
      <c r="L1324" s="61">
        <v>2.2403258655804479E-2</v>
      </c>
      <c r="M1324" s="60" t="s">
        <v>472</v>
      </c>
      <c r="N1324" s="64">
        <f t="shared" si="49"/>
        <v>16076.817634336083</v>
      </c>
      <c r="O1324" s="56">
        <v>44210</v>
      </c>
      <c r="P1324" s="56">
        <f t="shared" si="50"/>
        <v>44192</v>
      </c>
      <c r="Q1324" s="56">
        <f t="shared" si="51"/>
        <v>44205</v>
      </c>
    </row>
    <row r="1325" spans="1:17" hidden="1" x14ac:dyDescent="0.35">
      <c r="A1325" s="49" t="s">
        <v>676</v>
      </c>
      <c r="B1325" s="60" t="s">
        <v>466</v>
      </c>
      <c r="C1325" s="58">
        <v>1830.68334983656</v>
      </c>
      <c r="D1325" s="60">
        <v>25</v>
      </c>
      <c r="E1325" s="60" t="s">
        <v>504</v>
      </c>
      <c r="F1325" s="59">
        <v>7.8034873081626523</v>
      </c>
      <c r="G1325" s="60" t="s">
        <v>446</v>
      </c>
      <c r="H1325" s="60" t="s">
        <v>491</v>
      </c>
      <c r="I1325" s="60">
        <v>3596</v>
      </c>
      <c r="J1325" s="60">
        <v>255</v>
      </c>
      <c r="K1325" s="60">
        <v>2</v>
      </c>
      <c r="L1325" s="61">
        <v>7.8431372549019607E-3</v>
      </c>
      <c r="M1325" s="60" t="s">
        <v>491</v>
      </c>
      <c r="N1325" s="64">
        <f t="shared" si="49"/>
        <v>13929.224845070334</v>
      </c>
      <c r="O1325" s="56">
        <v>44210</v>
      </c>
      <c r="P1325" s="56">
        <f t="shared" si="50"/>
        <v>44192</v>
      </c>
      <c r="Q1325" s="56">
        <f t="shared" si="51"/>
        <v>44205</v>
      </c>
    </row>
    <row r="1326" spans="1:17" hidden="1" x14ac:dyDescent="0.35">
      <c r="A1326" s="49" t="s">
        <v>675</v>
      </c>
      <c r="B1326" s="60" t="s">
        <v>463</v>
      </c>
      <c r="C1326" s="58">
        <v>3773.5522642548599</v>
      </c>
      <c r="D1326" s="60">
        <v>112</v>
      </c>
      <c r="E1326" s="60">
        <v>29</v>
      </c>
      <c r="F1326" s="59">
        <v>54.893331968667034</v>
      </c>
      <c r="G1326" s="60" t="s">
        <v>436</v>
      </c>
      <c r="H1326" s="60" t="s">
        <v>491</v>
      </c>
      <c r="I1326" s="60">
        <v>5275</v>
      </c>
      <c r="J1326" s="60">
        <v>574</v>
      </c>
      <c r="K1326" s="60">
        <v>33</v>
      </c>
      <c r="L1326" s="61">
        <v>5.7491289198606271E-2</v>
      </c>
      <c r="M1326" s="60" t="s">
        <v>472</v>
      </c>
      <c r="N1326" s="64">
        <f t="shared" si="49"/>
        <v>15211.131575869249</v>
      </c>
      <c r="O1326" s="56">
        <v>44210</v>
      </c>
      <c r="P1326" s="56">
        <f t="shared" si="50"/>
        <v>44192</v>
      </c>
      <c r="Q1326" s="56">
        <f t="shared" si="51"/>
        <v>44205</v>
      </c>
    </row>
    <row r="1327" spans="1:17" hidden="1" x14ac:dyDescent="0.35">
      <c r="A1327" s="49" t="s">
        <v>674</v>
      </c>
      <c r="B1327" s="60" t="s">
        <v>463</v>
      </c>
      <c r="C1327" s="58">
        <v>8525.6886385726593</v>
      </c>
      <c r="D1327" s="60">
        <v>698</v>
      </c>
      <c r="E1327" s="60">
        <v>75</v>
      </c>
      <c r="F1327" s="59">
        <v>62.835309665258094</v>
      </c>
      <c r="G1327" s="60" t="s">
        <v>436</v>
      </c>
      <c r="H1327" s="60" t="s">
        <v>472</v>
      </c>
      <c r="I1327" s="60">
        <v>9161</v>
      </c>
      <c r="J1327" s="60">
        <v>627</v>
      </c>
      <c r="K1327" s="60">
        <v>82</v>
      </c>
      <c r="L1327" s="61">
        <v>0.13078149920255183</v>
      </c>
      <c r="M1327" s="60" t="s">
        <v>472</v>
      </c>
      <c r="N1327" s="64">
        <f t="shared" si="49"/>
        <v>7354.2446432218067</v>
      </c>
      <c r="O1327" s="56">
        <v>44210</v>
      </c>
      <c r="P1327" s="56">
        <f t="shared" si="50"/>
        <v>44192</v>
      </c>
      <c r="Q1327" s="56">
        <f t="shared" si="51"/>
        <v>44205</v>
      </c>
    </row>
    <row r="1328" spans="1:17" hidden="1" x14ac:dyDescent="0.35">
      <c r="A1328" s="49" t="s">
        <v>673</v>
      </c>
      <c r="B1328" s="60" t="s">
        <v>458</v>
      </c>
      <c r="C1328" s="58">
        <v>39496.6261109037</v>
      </c>
      <c r="D1328" s="60">
        <v>1969</v>
      </c>
      <c r="E1328" s="60">
        <v>460</v>
      </c>
      <c r="F1328" s="59">
        <v>83.189745789633648</v>
      </c>
      <c r="G1328" s="60" t="s">
        <v>436</v>
      </c>
      <c r="H1328" s="60" t="s">
        <v>491</v>
      </c>
      <c r="I1328" s="60">
        <v>50116</v>
      </c>
      <c r="J1328" s="60">
        <v>5363</v>
      </c>
      <c r="K1328" s="60">
        <v>490</v>
      </c>
      <c r="L1328" s="61">
        <v>9.1366772328920376E-2</v>
      </c>
      <c r="M1328" s="60" t="s">
        <v>491</v>
      </c>
      <c r="N1328" s="64">
        <f t="shared" si="49"/>
        <v>13578.37498560277</v>
      </c>
      <c r="O1328" s="56">
        <v>44210</v>
      </c>
      <c r="P1328" s="56">
        <f t="shared" si="50"/>
        <v>44192</v>
      </c>
      <c r="Q1328" s="56">
        <f t="shared" si="51"/>
        <v>44205</v>
      </c>
    </row>
    <row r="1329" spans="1:17" hidden="1" x14ac:dyDescent="0.35">
      <c r="A1329" s="49" t="s">
        <v>672</v>
      </c>
      <c r="B1329" s="60" t="s">
        <v>466</v>
      </c>
      <c r="C1329" s="58">
        <v>1742.38402050019</v>
      </c>
      <c r="D1329" s="60">
        <v>21</v>
      </c>
      <c r="E1329" s="60" t="s">
        <v>504</v>
      </c>
      <c r="F1329" s="59">
        <v>12.298420541310913</v>
      </c>
      <c r="G1329" s="60" t="s">
        <v>446</v>
      </c>
      <c r="H1329" s="60" t="s">
        <v>476</v>
      </c>
      <c r="I1329" s="60">
        <v>2264</v>
      </c>
      <c r="J1329" s="60">
        <v>174</v>
      </c>
      <c r="K1329" s="60">
        <v>3</v>
      </c>
      <c r="L1329" s="61">
        <v>1.7241379310344827E-2</v>
      </c>
      <c r="M1329" s="60" t="s">
        <v>476</v>
      </c>
      <c r="N1329" s="64">
        <f t="shared" ref="N1329:N1359" si="52">(J1329/C1329)*100000</f>
        <v>9986.3174795444593</v>
      </c>
      <c r="O1329" s="56">
        <v>44210</v>
      </c>
      <c r="P1329" s="56">
        <f t="shared" si="50"/>
        <v>44192</v>
      </c>
      <c r="Q1329" s="56">
        <f t="shared" si="51"/>
        <v>44205</v>
      </c>
    </row>
    <row r="1330" spans="1:17" hidden="1" x14ac:dyDescent="0.35">
      <c r="A1330" s="49" t="s">
        <v>671</v>
      </c>
      <c r="B1330" s="60" t="s">
        <v>469</v>
      </c>
      <c r="C1330" s="58">
        <v>18521.118345707095</v>
      </c>
      <c r="D1330" s="60">
        <v>1387</v>
      </c>
      <c r="E1330" s="60">
        <v>272</v>
      </c>
      <c r="F1330" s="59">
        <v>104.89955879513434</v>
      </c>
      <c r="G1330" s="60" t="s">
        <v>436</v>
      </c>
      <c r="H1330" s="60" t="s">
        <v>491</v>
      </c>
      <c r="I1330" s="60">
        <v>21486</v>
      </c>
      <c r="J1330" s="60">
        <v>2211</v>
      </c>
      <c r="K1330" s="60">
        <v>297</v>
      </c>
      <c r="L1330" s="61">
        <v>0.13432835820895522</v>
      </c>
      <c r="M1330" s="60" t="s">
        <v>472</v>
      </c>
      <c r="N1330" s="64">
        <f t="shared" si="52"/>
        <v>11937.724054943341</v>
      </c>
      <c r="O1330" s="56">
        <v>44210</v>
      </c>
      <c r="P1330" s="56">
        <f t="shared" si="50"/>
        <v>44192</v>
      </c>
      <c r="Q1330" s="56">
        <f t="shared" si="51"/>
        <v>44205</v>
      </c>
    </row>
    <row r="1331" spans="1:17" hidden="1" x14ac:dyDescent="0.35">
      <c r="A1331" s="49" t="s">
        <v>670</v>
      </c>
      <c r="B1331" s="60" t="s">
        <v>463</v>
      </c>
      <c r="C1331" s="58">
        <v>75646.311561113689</v>
      </c>
      <c r="D1331" s="60">
        <v>3727</v>
      </c>
      <c r="E1331" s="60">
        <v>613</v>
      </c>
      <c r="F1331" s="59">
        <v>57.882153646500498</v>
      </c>
      <c r="G1331" s="60" t="s">
        <v>436</v>
      </c>
      <c r="H1331" s="60" t="s">
        <v>491</v>
      </c>
      <c r="I1331" s="60">
        <v>276160</v>
      </c>
      <c r="J1331" s="60">
        <v>15876</v>
      </c>
      <c r="K1331" s="60">
        <v>682</v>
      </c>
      <c r="L1331" s="61">
        <v>4.2957923910304861E-2</v>
      </c>
      <c r="M1331" s="60" t="s">
        <v>491</v>
      </c>
      <c r="N1331" s="64">
        <f t="shared" si="52"/>
        <v>20987.143553157886</v>
      </c>
      <c r="O1331" s="56">
        <v>44210</v>
      </c>
      <c r="P1331" s="56">
        <f t="shared" si="50"/>
        <v>44192</v>
      </c>
      <c r="Q1331" s="56">
        <f t="shared" si="51"/>
        <v>44205</v>
      </c>
    </row>
    <row r="1332" spans="1:17" hidden="1" x14ac:dyDescent="0.35">
      <c r="A1332" s="49" t="s">
        <v>669</v>
      </c>
      <c r="B1332" s="60" t="s">
        <v>464</v>
      </c>
      <c r="C1332" s="58">
        <v>18076.3739585127</v>
      </c>
      <c r="D1332" s="60">
        <v>645</v>
      </c>
      <c r="E1332" s="60">
        <v>124</v>
      </c>
      <c r="F1332" s="59">
        <v>48.998448900598042</v>
      </c>
      <c r="G1332" s="60" t="s">
        <v>436</v>
      </c>
      <c r="H1332" s="60" t="s">
        <v>491</v>
      </c>
      <c r="I1332" s="60">
        <v>27047</v>
      </c>
      <c r="J1332" s="60">
        <v>2491</v>
      </c>
      <c r="K1332" s="60">
        <v>139</v>
      </c>
      <c r="L1332" s="61">
        <v>5.5800883179446002E-2</v>
      </c>
      <c r="M1332" s="60" t="s">
        <v>472</v>
      </c>
      <c r="N1332" s="64">
        <f t="shared" si="52"/>
        <v>13780.418604511744</v>
      </c>
      <c r="O1332" s="56">
        <v>44210</v>
      </c>
      <c r="P1332" s="56">
        <f t="shared" si="50"/>
        <v>44192</v>
      </c>
      <c r="Q1332" s="56">
        <f t="shared" si="51"/>
        <v>44205</v>
      </c>
    </row>
    <row r="1333" spans="1:17" hidden="1" x14ac:dyDescent="0.35">
      <c r="A1333" s="49" t="s">
        <v>668</v>
      </c>
      <c r="B1333" s="60" t="s">
        <v>464</v>
      </c>
      <c r="C1333" s="58">
        <v>6017.9931220796398</v>
      </c>
      <c r="D1333" s="60">
        <v>236</v>
      </c>
      <c r="E1333" s="60">
        <v>68</v>
      </c>
      <c r="F1333" s="59">
        <v>80.710342444930774</v>
      </c>
      <c r="G1333" s="60" t="s">
        <v>436</v>
      </c>
      <c r="H1333" s="60" t="s">
        <v>491</v>
      </c>
      <c r="I1333" s="60">
        <v>6845</v>
      </c>
      <c r="J1333" s="60">
        <v>769</v>
      </c>
      <c r="K1333" s="60">
        <v>81</v>
      </c>
      <c r="L1333" s="61">
        <v>0.10533159947984395</v>
      </c>
      <c r="M1333" s="60" t="s">
        <v>491</v>
      </c>
      <c r="N1333" s="64">
        <f t="shared" si="52"/>
        <v>12778.346275913596</v>
      </c>
      <c r="O1333" s="56">
        <v>44210</v>
      </c>
      <c r="P1333" s="56">
        <f t="shared" si="50"/>
        <v>44192</v>
      </c>
      <c r="Q1333" s="56">
        <f t="shared" si="51"/>
        <v>44205</v>
      </c>
    </row>
    <row r="1334" spans="1:17" hidden="1" x14ac:dyDescent="0.35">
      <c r="A1334" s="49" t="s">
        <v>667</v>
      </c>
      <c r="B1334" s="60" t="s">
        <v>458</v>
      </c>
      <c r="C1334" s="58">
        <v>9670.1945178593596</v>
      </c>
      <c r="D1334" s="60">
        <v>314</v>
      </c>
      <c r="E1334" s="60">
        <v>57</v>
      </c>
      <c r="F1334" s="59">
        <v>42.102861156611375</v>
      </c>
      <c r="G1334" s="60" t="s">
        <v>436</v>
      </c>
      <c r="H1334" s="60" t="s">
        <v>491</v>
      </c>
      <c r="I1334" s="60">
        <v>18442</v>
      </c>
      <c r="J1334" s="60">
        <v>1652</v>
      </c>
      <c r="K1334" s="60">
        <v>59</v>
      </c>
      <c r="L1334" s="61">
        <v>3.5714285714285712E-2</v>
      </c>
      <c r="M1334" s="60" t="s">
        <v>476</v>
      </c>
      <c r="N1334" s="64">
        <f t="shared" si="52"/>
        <v>17083.420575966808</v>
      </c>
      <c r="O1334" s="56">
        <v>44210</v>
      </c>
      <c r="P1334" s="56">
        <f t="shared" si="50"/>
        <v>44192</v>
      </c>
      <c r="Q1334" s="56">
        <f t="shared" si="51"/>
        <v>44205</v>
      </c>
    </row>
    <row r="1335" spans="1:17" hidden="1" x14ac:dyDescent="0.35">
      <c r="A1335" s="49" t="s">
        <v>666</v>
      </c>
      <c r="B1335" s="60" t="s">
        <v>458</v>
      </c>
      <c r="C1335" s="58">
        <v>16769.949417917</v>
      </c>
      <c r="D1335" s="60">
        <v>1162</v>
      </c>
      <c r="E1335" s="60">
        <v>241</v>
      </c>
      <c r="F1335" s="59">
        <v>102.64959831002224</v>
      </c>
      <c r="G1335" s="60" t="s">
        <v>436</v>
      </c>
      <c r="H1335" s="60" t="s">
        <v>491</v>
      </c>
      <c r="I1335" s="60">
        <v>18566</v>
      </c>
      <c r="J1335" s="60">
        <v>2031</v>
      </c>
      <c r="K1335" s="60">
        <v>279</v>
      </c>
      <c r="L1335" s="61">
        <v>0.13737075332348597</v>
      </c>
      <c r="M1335" s="60" t="s">
        <v>491</v>
      </c>
      <c r="N1335" s="64">
        <f t="shared" si="52"/>
        <v>12110.948872809844</v>
      </c>
      <c r="O1335" s="56">
        <v>44210</v>
      </c>
      <c r="P1335" s="56">
        <f t="shared" si="50"/>
        <v>44192</v>
      </c>
      <c r="Q1335" s="56">
        <f t="shared" si="51"/>
        <v>44205</v>
      </c>
    </row>
    <row r="1336" spans="1:17" hidden="1" x14ac:dyDescent="0.35">
      <c r="A1336" s="49" t="s">
        <v>665</v>
      </c>
      <c r="B1336" s="60" t="s">
        <v>465</v>
      </c>
      <c r="C1336" s="58">
        <v>9799.8531367531396</v>
      </c>
      <c r="D1336" s="60">
        <v>343</v>
      </c>
      <c r="E1336" s="60">
        <v>73</v>
      </c>
      <c r="F1336" s="59">
        <v>53.207794458982036</v>
      </c>
      <c r="G1336" s="60" t="s">
        <v>436</v>
      </c>
      <c r="H1336" s="60" t="s">
        <v>491</v>
      </c>
      <c r="I1336" s="60">
        <v>8791</v>
      </c>
      <c r="J1336" s="60">
        <v>877</v>
      </c>
      <c r="K1336" s="60">
        <v>82</v>
      </c>
      <c r="L1336" s="61">
        <v>9.350057012542759E-2</v>
      </c>
      <c r="M1336" s="60" t="s">
        <v>491</v>
      </c>
      <c r="N1336" s="64">
        <f t="shared" si="52"/>
        <v>8949.1137036627588</v>
      </c>
      <c r="O1336" s="56">
        <v>44210</v>
      </c>
      <c r="P1336" s="56">
        <f t="shared" si="50"/>
        <v>44192</v>
      </c>
      <c r="Q1336" s="56">
        <f t="shared" si="51"/>
        <v>44205</v>
      </c>
    </row>
    <row r="1337" spans="1:17" hidden="1" x14ac:dyDescent="0.35">
      <c r="A1337" s="49" t="s">
        <v>664</v>
      </c>
      <c r="B1337" s="60" t="s">
        <v>458</v>
      </c>
      <c r="C1337" s="58">
        <v>11469.995289915099</v>
      </c>
      <c r="D1337" s="60">
        <v>545</v>
      </c>
      <c r="E1337" s="60">
        <v>138</v>
      </c>
      <c r="F1337" s="59">
        <v>85.938508325366698</v>
      </c>
      <c r="G1337" s="60" t="s">
        <v>436</v>
      </c>
      <c r="H1337" s="60" t="s">
        <v>491</v>
      </c>
      <c r="I1337" s="60">
        <v>12659</v>
      </c>
      <c r="J1337" s="60">
        <v>1281</v>
      </c>
      <c r="K1337" s="60">
        <v>146</v>
      </c>
      <c r="L1337" s="61">
        <v>0.11397345823575332</v>
      </c>
      <c r="M1337" s="60" t="s">
        <v>491</v>
      </c>
      <c r="N1337" s="64">
        <f t="shared" si="52"/>
        <v>11168.269625413961</v>
      </c>
      <c r="O1337" s="56">
        <v>44210</v>
      </c>
      <c r="P1337" s="56">
        <f t="shared" si="50"/>
        <v>44192</v>
      </c>
      <c r="Q1337" s="56">
        <f t="shared" si="51"/>
        <v>44205</v>
      </c>
    </row>
    <row r="1338" spans="1:17" hidden="1" x14ac:dyDescent="0.35">
      <c r="A1338" s="49" t="s">
        <v>663</v>
      </c>
      <c r="B1338" s="60" t="s">
        <v>465</v>
      </c>
      <c r="C1338" s="58">
        <v>156244.697877948</v>
      </c>
      <c r="D1338" s="60">
        <v>13098</v>
      </c>
      <c r="E1338" s="60">
        <v>2160</v>
      </c>
      <c r="F1338" s="59">
        <v>98.746207955316351</v>
      </c>
      <c r="G1338" s="60" t="s">
        <v>436</v>
      </c>
      <c r="H1338" s="60" t="s">
        <v>491</v>
      </c>
      <c r="I1338" s="60">
        <v>212474</v>
      </c>
      <c r="J1338" s="60">
        <v>21504</v>
      </c>
      <c r="K1338" s="60">
        <v>2569</v>
      </c>
      <c r="L1338" s="61">
        <v>0.11946614583333333</v>
      </c>
      <c r="M1338" s="60" t="s">
        <v>472</v>
      </c>
      <c r="N1338" s="64">
        <f t="shared" si="52"/>
        <v>13763.027028794315</v>
      </c>
      <c r="O1338" s="56">
        <v>44210</v>
      </c>
      <c r="P1338" s="56">
        <f t="shared" si="50"/>
        <v>44192</v>
      </c>
      <c r="Q1338" s="56">
        <f t="shared" si="51"/>
        <v>44205</v>
      </c>
    </row>
    <row r="1339" spans="1:17" hidden="1" x14ac:dyDescent="0.35">
      <c r="A1339" s="49" t="s">
        <v>662</v>
      </c>
      <c r="B1339" s="60" t="s">
        <v>458</v>
      </c>
      <c r="C1339" s="58">
        <v>7859.1059753857699</v>
      </c>
      <c r="D1339" s="60">
        <v>470</v>
      </c>
      <c r="E1339" s="60">
        <v>82</v>
      </c>
      <c r="F1339" s="59">
        <v>74.526833910715325</v>
      </c>
      <c r="G1339" s="60" t="s">
        <v>436</v>
      </c>
      <c r="H1339" s="60" t="s">
        <v>472</v>
      </c>
      <c r="I1339" s="60">
        <v>11752</v>
      </c>
      <c r="J1339" s="60">
        <v>1090</v>
      </c>
      <c r="K1339" s="60">
        <v>87</v>
      </c>
      <c r="L1339" s="61">
        <v>7.9816513761467894E-2</v>
      </c>
      <c r="M1339" s="60" t="s">
        <v>472</v>
      </c>
      <c r="N1339" s="64">
        <f t="shared" si="52"/>
        <v>13869.262018018488</v>
      </c>
      <c r="O1339" s="56">
        <v>44210</v>
      </c>
      <c r="P1339" s="56">
        <f t="shared" si="50"/>
        <v>44192</v>
      </c>
      <c r="Q1339" s="56">
        <f t="shared" si="51"/>
        <v>44205</v>
      </c>
    </row>
    <row r="1340" spans="1:17" hidden="1" x14ac:dyDescent="0.35">
      <c r="A1340" s="49" t="s">
        <v>661</v>
      </c>
      <c r="B1340" s="60" t="s">
        <v>470</v>
      </c>
      <c r="C1340" s="58">
        <v>1706.19112247767</v>
      </c>
      <c r="D1340" s="60">
        <v>48</v>
      </c>
      <c r="E1340" s="60">
        <v>21</v>
      </c>
      <c r="F1340" s="59">
        <v>87.91512159679705</v>
      </c>
      <c r="G1340" s="60" t="s">
        <v>440</v>
      </c>
      <c r="H1340" s="60" t="s">
        <v>491</v>
      </c>
      <c r="I1340" s="60">
        <v>2665</v>
      </c>
      <c r="J1340" s="60">
        <v>383</v>
      </c>
      <c r="K1340" s="60">
        <v>23</v>
      </c>
      <c r="L1340" s="61">
        <v>6.0052219321148827E-2</v>
      </c>
      <c r="M1340" s="60" t="s">
        <v>491</v>
      </c>
      <c r="N1340" s="64">
        <f t="shared" si="52"/>
        <v>22447.661047715512</v>
      </c>
      <c r="O1340" s="56">
        <v>44210</v>
      </c>
      <c r="P1340" s="56">
        <f t="shared" si="50"/>
        <v>44192</v>
      </c>
      <c r="Q1340" s="56">
        <f t="shared" si="51"/>
        <v>44205</v>
      </c>
    </row>
    <row r="1341" spans="1:17" hidden="1" x14ac:dyDescent="0.35">
      <c r="A1341" s="49" t="s">
        <v>660</v>
      </c>
      <c r="B1341" s="60" t="s">
        <v>463</v>
      </c>
      <c r="C1341" s="58">
        <v>22263.862733642905</v>
      </c>
      <c r="D1341" s="60">
        <v>1629</v>
      </c>
      <c r="E1341" s="60">
        <v>324</v>
      </c>
      <c r="F1341" s="59">
        <v>103.94807684421262</v>
      </c>
      <c r="G1341" s="60" t="s">
        <v>436</v>
      </c>
      <c r="H1341" s="60" t="s">
        <v>491</v>
      </c>
      <c r="I1341" s="60">
        <v>38927</v>
      </c>
      <c r="J1341" s="60">
        <v>4801</v>
      </c>
      <c r="K1341" s="60">
        <v>363</v>
      </c>
      <c r="L1341" s="61">
        <v>7.5609248073318064E-2</v>
      </c>
      <c r="M1341" s="60" t="s">
        <v>491</v>
      </c>
      <c r="N1341" s="64">
        <f t="shared" si="52"/>
        <v>21564.09270681144</v>
      </c>
      <c r="O1341" s="56">
        <v>44210</v>
      </c>
      <c r="P1341" s="56">
        <f t="shared" si="50"/>
        <v>44192</v>
      </c>
      <c r="Q1341" s="56">
        <f t="shared" si="51"/>
        <v>44205</v>
      </c>
    </row>
    <row r="1342" spans="1:17" hidden="1" x14ac:dyDescent="0.35">
      <c r="A1342" s="49" t="s">
        <v>659</v>
      </c>
      <c r="B1342" s="60" t="s">
        <v>461</v>
      </c>
      <c r="C1342" s="58">
        <v>27679.346149202895</v>
      </c>
      <c r="D1342" s="60">
        <v>1866</v>
      </c>
      <c r="E1342" s="60">
        <v>353</v>
      </c>
      <c r="F1342" s="59">
        <v>91.094224474705797</v>
      </c>
      <c r="G1342" s="60" t="s">
        <v>436</v>
      </c>
      <c r="H1342" s="60" t="s">
        <v>491</v>
      </c>
      <c r="I1342" s="60">
        <v>34065</v>
      </c>
      <c r="J1342" s="60">
        <v>4028</v>
      </c>
      <c r="K1342" s="60">
        <v>403</v>
      </c>
      <c r="L1342" s="61">
        <v>0.10004965243296922</v>
      </c>
      <c r="M1342" s="60" t="s">
        <v>472</v>
      </c>
      <c r="N1342" s="64">
        <f t="shared" si="52"/>
        <v>14552.366874157529</v>
      </c>
      <c r="O1342" s="56">
        <v>44210</v>
      </c>
      <c r="P1342" s="56">
        <f t="shared" si="50"/>
        <v>44192</v>
      </c>
      <c r="Q1342" s="56">
        <f t="shared" si="51"/>
        <v>44205</v>
      </c>
    </row>
    <row r="1343" spans="1:17" hidden="1" x14ac:dyDescent="0.35">
      <c r="A1343" s="49" t="s">
        <v>658</v>
      </c>
      <c r="B1343" s="60" t="s">
        <v>463</v>
      </c>
      <c r="C1343" s="58">
        <v>7245.13131941554</v>
      </c>
      <c r="D1343" s="60">
        <v>164</v>
      </c>
      <c r="E1343" s="60">
        <v>34</v>
      </c>
      <c r="F1343" s="59">
        <v>33.520047070276426</v>
      </c>
      <c r="G1343" s="60" t="s">
        <v>436</v>
      </c>
      <c r="H1343" s="60" t="s">
        <v>491</v>
      </c>
      <c r="I1343" s="60">
        <v>8320</v>
      </c>
      <c r="J1343" s="60">
        <v>789</v>
      </c>
      <c r="K1343" s="60">
        <v>35</v>
      </c>
      <c r="L1343" s="61">
        <v>4.4359949302915085E-2</v>
      </c>
      <c r="M1343" s="60" t="s">
        <v>472</v>
      </c>
      <c r="N1343" s="64">
        <f t="shared" si="52"/>
        <v>10890.071762890395</v>
      </c>
      <c r="O1343" s="56">
        <v>44210</v>
      </c>
      <c r="P1343" s="56">
        <f t="shared" si="50"/>
        <v>44192</v>
      </c>
      <c r="Q1343" s="56">
        <f t="shared" si="51"/>
        <v>44205</v>
      </c>
    </row>
    <row r="1344" spans="1:17" hidden="1" x14ac:dyDescent="0.35">
      <c r="A1344" s="49" t="s">
        <v>657</v>
      </c>
      <c r="B1344" s="60" t="s">
        <v>458</v>
      </c>
      <c r="C1344" s="58">
        <v>10569.007528721701</v>
      </c>
      <c r="D1344" s="60">
        <v>400</v>
      </c>
      <c r="E1344" s="60">
        <v>132</v>
      </c>
      <c r="F1344" s="59">
        <v>89.209619758041711</v>
      </c>
      <c r="G1344" s="60" t="s">
        <v>436</v>
      </c>
      <c r="H1344" s="60" t="s">
        <v>491</v>
      </c>
      <c r="I1344" s="60">
        <v>9601</v>
      </c>
      <c r="J1344" s="60">
        <v>1078</v>
      </c>
      <c r="K1344" s="60">
        <v>137</v>
      </c>
      <c r="L1344" s="61">
        <v>0.12708719851576994</v>
      </c>
      <c r="M1344" s="60" t="s">
        <v>491</v>
      </c>
      <c r="N1344" s="64">
        <f t="shared" si="52"/>
        <v>10199.633192336101</v>
      </c>
      <c r="O1344" s="56">
        <v>44210</v>
      </c>
      <c r="P1344" s="56">
        <f t="shared" si="50"/>
        <v>44192</v>
      </c>
      <c r="Q1344" s="56">
        <f t="shared" si="51"/>
        <v>44205</v>
      </c>
    </row>
    <row r="1345" spans="1:17" hidden="1" x14ac:dyDescent="0.35">
      <c r="A1345" s="49" t="s">
        <v>656</v>
      </c>
      <c r="B1345" s="60" t="s">
        <v>463</v>
      </c>
      <c r="C1345" s="58">
        <v>17809.806181656801</v>
      </c>
      <c r="D1345" s="60">
        <v>510</v>
      </c>
      <c r="E1345" s="60">
        <v>94</v>
      </c>
      <c r="F1345" s="59">
        <v>37.699937022341594</v>
      </c>
      <c r="G1345" s="60" t="s">
        <v>440</v>
      </c>
      <c r="H1345" s="60" t="s">
        <v>491</v>
      </c>
      <c r="I1345" s="60">
        <v>24447</v>
      </c>
      <c r="J1345" s="60">
        <v>3159</v>
      </c>
      <c r="K1345" s="60">
        <v>105</v>
      </c>
      <c r="L1345" s="61">
        <v>3.3238366571699908E-2</v>
      </c>
      <c r="M1345" s="60" t="s">
        <v>491</v>
      </c>
      <c r="N1345" s="64">
        <f t="shared" si="52"/>
        <v>17737.419305851909</v>
      </c>
      <c r="O1345" s="56">
        <v>44210</v>
      </c>
      <c r="P1345" s="56">
        <f t="shared" si="50"/>
        <v>44192</v>
      </c>
      <c r="Q1345" s="56">
        <f t="shared" si="51"/>
        <v>44205</v>
      </c>
    </row>
    <row r="1346" spans="1:17" hidden="1" x14ac:dyDescent="0.35">
      <c r="A1346" s="49" t="s">
        <v>655</v>
      </c>
      <c r="B1346" s="60" t="s">
        <v>466</v>
      </c>
      <c r="C1346" s="58">
        <v>3720.87322110892</v>
      </c>
      <c r="D1346" s="60">
        <v>113</v>
      </c>
      <c r="E1346" s="60">
        <v>29</v>
      </c>
      <c r="F1346" s="59">
        <v>55.670495830847756</v>
      </c>
      <c r="G1346" s="60" t="s">
        <v>436</v>
      </c>
      <c r="H1346" s="60" t="s">
        <v>491</v>
      </c>
      <c r="I1346" s="60">
        <v>13982</v>
      </c>
      <c r="J1346" s="60">
        <v>743</v>
      </c>
      <c r="K1346" s="60">
        <v>29</v>
      </c>
      <c r="L1346" s="61">
        <v>3.9030955585464336E-2</v>
      </c>
      <c r="M1346" s="60" t="s">
        <v>491</v>
      </c>
      <c r="N1346" s="64">
        <f t="shared" si="52"/>
        <v>19968.430952844075</v>
      </c>
      <c r="O1346" s="56">
        <v>44210</v>
      </c>
      <c r="P1346" s="56">
        <f t="shared" ref="P1346:P1409" si="53">O1346-18</f>
        <v>44192</v>
      </c>
      <c r="Q1346" s="56">
        <f t="shared" ref="Q1346:Q1409" si="54">O1346-5</f>
        <v>44205</v>
      </c>
    </row>
    <row r="1347" spans="1:17" hidden="1" x14ac:dyDescent="0.35">
      <c r="A1347" s="49" t="s">
        <v>654</v>
      </c>
      <c r="B1347" s="60" t="s">
        <v>458</v>
      </c>
      <c r="C1347" s="58">
        <v>8954.3940578811398</v>
      </c>
      <c r="D1347" s="60">
        <v>426</v>
      </c>
      <c r="E1347" s="60">
        <v>75</v>
      </c>
      <c r="F1347" s="59">
        <v>59.826972350270978</v>
      </c>
      <c r="G1347" s="60" t="s">
        <v>436</v>
      </c>
      <c r="H1347" s="60" t="s">
        <v>491</v>
      </c>
      <c r="I1347" s="60">
        <v>9893</v>
      </c>
      <c r="J1347" s="60">
        <v>892</v>
      </c>
      <c r="K1347" s="60">
        <v>79</v>
      </c>
      <c r="L1347" s="61">
        <v>8.856502242152467E-2</v>
      </c>
      <c r="M1347" s="60" t="s">
        <v>491</v>
      </c>
      <c r="N1347" s="64">
        <f t="shared" si="52"/>
        <v>9961.5897428024527</v>
      </c>
      <c r="O1347" s="56">
        <v>44210</v>
      </c>
      <c r="P1347" s="56">
        <f t="shared" si="53"/>
        <v>44192</v>
      </c>
      <c r="Q1347" s="56">
        <f t="shared" si="54"/>
        <v>44205</v>
      </c>
    </row>
    <row r="1348" spans="1:17" hidden="1" x14ac:dyDescent="0.35">
      <c r="A1348" s="49" t="s">
        <v>653</v>
      </c>
      <c r="B1348" s="60" t="s">
        <v>467</v>
      </c>
      <c r="C1348" s="58">
        <v>13616.408669804499</v>
      </c>
      <c r="D1348" s="60">
        <v>756</v>
      </c>
      <c r="E1348" s="60">
        <v>166</v>
      </c>
      <c r="F1348" s="59">
        <v>87.079810430756538</v>
      </c>
      <c r="G1348" s="60" t="s">
        <v>436</v>
      </c>
      <c r="H1348" s="60" t="s">
        <v>491</v>
      </c>
      <c r="I1348" s="60">
        <v>26003</v>
      </c>
      <c r="J1348" s="60">
        <v>3184</v>
      </c>
      <c r="K1348" s="60">
        <v>186</v>
      </c>
      <c r="L1348" s="61">
        <v>5.8417085427135682E-2</v>
      </c>
      <c r="M1348" s="60" t="s">
        <v>472</v>
      </c>
      <c r="N1348" s="64">
        <f t="shared" si="52"/>
        <v>23383.551986514482</v>
      </c>
      <c r="O1348" s="56">
        <v>44210</v>
      </c>
      <c r="P1348" s="56">
        <f t="shared" si="53"/>
        <v>44192</v>
      </c>
      <c r="Q1348" s="56">
        <f t="shared" si="54"/>
        <v>44205</v>
      </c>
    </row>
    <row r="1349" spans="1:17" hidden="1" x14ac:dyDescent="0.35">
      <c r="A1349" s="49" t="s">
        <v>652</v>
      </c>
      <c r="B1349" s="60" t="s">
        <v>469</v>
      </c>
      <c r="C1349" s="58">
        <v>15949.1079489121</v>
      </c>
      <c r="D1349" s="60">
        <v>1157</v>
      </c>
      <c r="E1349" s="60">
        <v>244</v>
      </c>
      <c r="F1349" s="59">
        <v>109.27615189763789</v>
      </c>
      <c r="G1349" s="60" t="s">
        <v>436</v>
      </c>
      <c r="H1349" s="60" t="s">
        <v>491</v>
      </c>
      <c r="I1349" s="60">
        <v>18392</v>
      </c>
      <c r="J1349" s="60">
        <v>2209</v>
      </c>
      <c r="K1349" s="60">
        <v>275</v>
      </c>
      <c r="L1349" s="61">
        <v>0.12449071978270711</v>
      </c>
      <c r="M1349" s="60" t="s">
        <v>491</v>
      </c>
      <c r="N1349" s="64">
        <f t="shared" si="52"/>
        <v>13850.304399944058</v>
      </c>
      <c r="O1349" s="56">
        <v>44210</v>
      </c>
      <c r="P1349" s="56">
        <f t="shared" si="53"/>
        <v>44192</v>
      </c>
      <c r="Q1349" s="56">
        <f t="shared" si="54"/>
        <v>44205</v>
      </c>
    </row>
    <row r="1350" spans="1:17" hidden="1" x14ac:dyDescent="0.35">
      <c r="A1350" s="49" t="s">
        <v>651</v>
      </c>
      <c r="B1350" s="60" t="s">
        <v>469</v>
      </c>
      <c r="C1350" s="58">
        <v>57573.2411074349</v>
      </c>
      <c r="D1350" s="60">
        <v>3897</v>
      </c>
      <c r="E1350" s="60">
        <v>783</v>
      </c>
      <c r="F1350" s="59">
        <v>97.143343596386345</v>
      </c>
      <c r="G1350" s="60" t="s">
        <v>436</v>
      </c>
      <c r="H1350" s="60" t="s">
        <v>491</v>
      </c>
      <c r="I1350" s="60">
        <v>70625</v>
      </c>
      <c r="J1350" s="60">
        <v>7648</v>
      </c>
      <c r="K1350" s="60">
        <v>894</v>
      </c>
      <c r="L1350" s="61">
        <v>0.11689330543933055</v>
      </c>
      <c r="M1350" s="60" t="s">
        <v>491</v>
      </c>
      <c r="N1350" s="64">
        <f t="shared" si="52"/>
        <v>13283.949023693842</v>
      </c>
      <c r="O1350" s="56">
        <v>44210</v>
      </c>
      <c r="P1350" s="56">
        <f t="shared" si="53"/>
        <v>44192</v>
      </c>
      <c r="Q1350" s="56">
        <f t="shared" si="54"/>
        <v>44205</v>
      </c>
    </row>
    <row r="1351" spans="1:17" hidden="1" x14ac:dyDescent="0.35">
      <c r="A1351" s="49" t="s">
        <v>650</v>
      </c>
      <c r="B1351" s="60" t="s">
        <v>458</v>
      </c>
      <c r="C1351" s="58">
        <v>9019.6013550839107</v>
      </c>
      <c r="D1351" s="60">
        <v>402</v>
      </c>
      <c r="E1351" s="60">
        <v>110</v>
      </c>
      <c r="F1351" s="59">
        <v>87.111863904208676</v>
      </c>
      <c r="G1351" s="60" t="s">
        <v>436</v>
      </c>
      <c r="H1351" s="60" t="s">
        <v>491</v>
      </c>
      <c r="I1351" s="60">
        <v>9545</v>
      </c>
      <c r="J1351" s="60">
        <v>968</v>
      </c>
      <c r="K1351" s="60">
        <v>115</v>
      </c>
      <c r="L1351" s="61">
        <v>0.11880165289256199</v>
      </c>
      <c r="M1351" s="60" t="s">
        <v>491</v>
      </c>
      <c r="N1351" s="64">
        <f t="shared" si="52"/>
        <v>10732.181632998509</v>
      </c>
      <c r="O1351" s="56">
        <v>44210</v>
      </c>
      <c r="P1351" s="56">
        <f t="shared" si="53"/>
        <v>44192</v>
      </c>
      <c r="Q1351" s="56">
        <f t="shared" si="54"/>
        <v>44205</v>
      </c>
    </row>
    <row r="1352" spans="1:17" hidden="1" x14ac:dyDescent="0.35">
      <c r="A1352" s="49" t="s">
        <v>649</v>
      </c>
      <c r="B1352" s="60" t="s">
        <v>463</v>
      </c>
      <c r="C1352" s="58">
        <v>30825.646942955998</v>
      </c>
      <c r="D1352" s="60">
        <v>2299</v>
      </c>
      <c r="E1352" s="60">
        <v>420</v>
      </c>
      <c r="F1352" s="59">
        <v>97.321558426709132</v>
      </c>
      <c r="G1352" s="60" t="s">
        <v>436</v>
      </c>
      <c r="H1352" s="60" t="s">
        <v>491</v>
      </c>
      <c r="I1352" s="60">
        <v>50698</v>
      </c>
      <c r="J1352" s="60">
        <v>5698</v>
      </c>
      <c r="K1352" s="60">
        <v>449</v>
      </c>
      <c r="L1352" s="61">
        <v>7.8799578799578801E-2</v>
      </c>
      <c r="M1352" s="60" t="s">
        <v>472</v>
      </c>
      <c r="N1352" s="64">
        <f t="shared" si="52"/>
        <v>18484.607997179621</v>
      </c>
      <c r="O1352" s="56">
        <v>44210</v>
      </c>
      <c r="P1352" s="56">
        <f t="shared" si="53"/>
        <v>44192</v>
      </c>
      <c r="Q1352" s="56">
        <f t="shared" si="54"/>
        <v>44205</v>
      </c>
    </row>
    <row r="1353" spans="1:17" hidden="1" x14ac:dyDescent="0.35">
      <c r="A1353" s="49" t="s">
        <v>648</v>
      </c>
      <c r="B1353" s="60" t="s">
        <v>468</v>
      </c>
      <c r="C1353" s="58">
        <v>4174.0936822109898</v>
      </c>
      <c r="D1353" s="60">
        <v>192</v>
      </c>
      <c r="E1353" s="60">
        <v>47</v>
      </c>
      <c r="F1353" s="59">
        <v>80.428066850780425</v>
      </c>
      <c r="G1353" s="60" t="s">
        <v>436</v>
      </c>
      <c r="H1353" s="60" t="s">
        <v>491</v>
      </c>
      <c r="I1353" s="60">
        <v>10784</v>
      </c>
      <c r="J1353" s="60">
        <v>842</v>
      </c>
      <c r="K1353" s="60">
        <v>51</v>
      </c>
      <c r="L1353" s="61">
        <v>6.0570071258907364E-2</v>
      </c>
      <c r="M1353" s="60" t="s">
        <v>491</v>
      </c>
      <c r="N1353" s="64">
        <f t="shared" si="52"/>
        <v>20172.043660361698</v>
      </c>
      <c r="O1353" s="56">
        <v>44210</v>
      </c>
      <c r="P1353" s="56">
        <f t="shared" si="53"/>
        <v>44192</v>
      </c>
      <c r="Q1353" s="56">
        <f t="shared" si="54"/>
        <v>44205</v>
      </c>
    </row>
    <row r="1354" spans="1:17" hidden="1" x14ac:dyDescent="0.35">
      <c r="A1354" s="49" t="s">
        <v>647</v>
      </c>
      <c r="B1354" s="60" t="s">
        <v>465</v>
      </c>
      <c r="C1354" s="58">
        <v>414.46849714100301</v>
      </c>
      <c r="D1354" s="60">
        <v>7</v>
      </c>
      <c r="E1354" s="60" t="s">
        <v>504</v>
      </c>
      <c r="F1354" s="59">
        <v>34.467551537105741</v>
      </c>
      <c r="G1354" s="60" t="s">
        <v>446</v>
      </c>
      <c r="H1354" s="60" t="s">
        <v>491</v>
      </c>
      <c r="I1354" s="60">
        <v>153</v>
      </c>
      <c r="J1354" s="60">
        <v>12</v>
      </c>
      <c r="K1354" s="60">
        <v>2</v>
      </c>
      <c r="L1354" s="61">
        <v>0.16666666666666666</v>
      </c>
      <c r="M1354" s="60" t="s">
        <v>491</v>
      </c>
      <c r="N1354" s="64">
        <f t="shared" si="52"/>
        <v>2895.2743291168827</v>
      </c>
      <c r="O1354" s="56">
        <v>44210</v>
      </c>
      <c r="P1354" s="56">
        <f t="shared" si="53"/>
        <v>44192</v>
      </c>
      <c r="Q1354" s="56">
        <f t="shared" si="54"/>
        <v>44205</v>
      </c>
    </row>
    <row r="1355" spans="1:17" hidden="1" x14ac:dyDescent="0.35">
      <c r="A1355" s="49" t="s">
        <v>646</v>
      </c>
      <c r="B1355" s="60" t="s">
        <v>467</v>
      </c>
      <c r="C1355" s="58">
        <v>5777.7105143039398</v>
      </c>
      <c r="D1355" s="60">
        <v>310</v>
      </c>
      <c r="E1355" s="60">
        <v>46</v>
      </c>
      <c r="F1355" s="59">
        <v>56.868793920702792</v>
      </c>
      <c r="G1355" s="60" t="s">
        <v>436</v>
      </c>
      <c r="H1355" s="60" t="s">
        <v>491</v>
      </c>
      <c r="I1355" s="60">
        <v>10057</v>
      </c>
      <c r="J1355" s="60">
        <v>1188</v>
      </c>
      <c r="K1355" s="60">
        <v>51</v>
      </c>
      <c r="L1355" s="61">
        <v>4.2929292929292928E-2</v>
      </c>
      <c r="M1355" s="60" t="s">
        <v>491</v>
      </c>
      <c r="N1355" s="64">
        <f t="shared" si="52"/>
        <v>20561.777836720197</v>
      </c>
      <c r="O1355" s="56">
        <v>44210</v>
      </c>
      <c r="P1355" s="56">
        <f t="shared" si="53"/>
        <v>44192</v>
      </c>
      <c r="Q1355" s="56">
        <f t="shared" si="54"/>
        <v>44205</v>
      </c>
    </row>
    <row r="1356" spans="1:17" hidden="1" x14ac:dyDescent="0.35">
      <c r="A1356" s="49" t="s">
        <v>645</v>
      </c>
      <c r="B1356" s="60" t="s">
        <v>463</v>
      </c>
      <c r="C1356" s="58">
        <v>9113.7991472155009</v>
      </c>
      <c r="D1356" s="60">
        <v>281</v>
      </c>
      <c r="E1356" s="60">
        <v>74</v>
      </c>
      <c r="F1356" s="59">
        <v>57.996826574011202</v>
      </c>
      <c r="G1356" s="60" t="s">
        <v>436</v>
      </c>
      <c r="H1356" s="60" t="s">
        <v>491</v>
      </c>
      <c r="I1356" s="60">
        <v>8070</v>
      </c>
      <c r="J1356" s="60">
        <v>681</v>
      </c>
      <c r="K1356" s="60">
        <v>76</v>
      </c>
      <c r="L1356" s="61">
        <v>0.11160058737151249</v>
      </c>
      <c r="M1356" s="60" t="s">
        <v>491</v>
      </c>
      <c r="N1356" s="64">
        <f t="shared" si="52"/>
        <v>7472.1857372516588</v>
      </c>
      <c r="O1356" s="56">
        <v>44210</v>
      </c>
      <c r="P1356" s="56">
        <f t="shared" si="53"/>
        <v>44192</v>
      </c>
      <c r="Q1356" s="56">
        <f t="shared" si="54"/>
        <v>44205</v>
      </c>
    </row>
    <row r="1357" spans="1:17" hidden="1" x14ac:dyDescent="0.35">
      <c r="A1357" s="49" t="s">
        <v>644</v>
      </c>
      <c r="B1357" s="60" t="s">
        <v>471</v>
      </c>
      <c r="C1357" s="58">
        <v>1968.1305279901801</v>
      </c>
      <c r="D1357" s="60">
        <v>19</v>
      </c>
      <c r="E1357" s="60" t="s">
        <v>504</v>
      </c>
      <c r="F1357" s="59">
        <v>3.6292598693397138</v>
      </c>
      <c r="G1357" s="60" t="s">
        <v>446</v>
      </c>
      <c r="H1357" s="60" t="s">
        <v>491</v>
      </c>
      <c r="I1357" s="60">
        <v>1464</v>
      </c>
      <c r="J1357" s="60">
        <v>110</v>
      </c>
      <c r="K1357" s="60">
        <v>1</v>
      </c>
      <c r="L1357" s="61">
        <v>9.0909090909090905E-3</v>
      </c>
      <c r="M1357" s="60" t="s">
        <v>491</v>
      </c>
      <c r="N1357" s="64">
        <f t="shared" si="52"/>
        <v>5589.0601987831596</v>
      </c>
      <c r="O1357" s="56">
        <v>44210</v>
      </c>
      <c r="P1357" s="56">
        <f t="shared" si="53"/>
        <v>44192</v>
      </c>
      <c r="Q1357" s="56">
        <f t="shared" si="54"/>
        <v>44205</v>
      </c>
    </row>
    <row r="1358" spans="1:17" hidden="1" x14ac:dyDescent="0.35">
      <c r="A1358" s="49" t="s">
        <v>643</v>
      </c>
      <c r="B1358" s="60" t="s">
        <v>463</v>
      </c>
      <c r="C1358" s="58">
        <v>11979.088383960399</v>
      </c>
      <c r="D1358" s="60">
        <v>764</v>
      </c>
      <c r="E1358" s="60">
        <v>106</v>
      </c>
      <c r="F1358" s="59">
        <v>63.205381985214025</v>
      </c>
      <c r="G1358" s="60" t="s">
        <v>436</v>
      </c>
      <c r="H1358" s="60" t="s">
        <v>491</v>
      </c>
      <c r="I1358" s="60">
        <v>13037</v>
      </c>
      <c r="J1358" s="60">
        <v>1259</v>
      </c>
      <c r="K1358" s="60">
        <v>118</v>
      </c>
      <c r="L1358" s="61">
        <v>9.3725178713264495E-2</v>
      </c>
      <c r="M1358" s="60" t="s">
        <v>472</v>
      </c>
      <c r="N1358" s="64">
        <f t="shared" si="52"/>
        <v>10509.98172520172</v>
      </c>
      <c r="O1358" s="56">
        <v>44210</v>
      </c>
      <c r="P1358" s="56">
        <f t="shared" si="53"/>
        <v>44192</v>
      </c>
      <c r="Q1358" s="56">
        <f t="shared" si="54"/>
        <v>44205</v>
      </c>
    </row>
    <row r="1359" spans="1:17" hidden="1" x14ac:dyDescent="0.35">
      <c r="A1359" s="49" t="s">
        <v>642</v>
      </c>
      <c r="B1359" s="60" t="s">
        <v>470</v>
      </c>
      <c r="C1359" s="58">
        <v>241.58987972642501</v>
      </c>
      <c r="D1359" s="60">
        <v>8</v>
      </c>
      <c r="E1359" s="60" t="s">
        <v>504</v>
      </c>
      <c r="F1359" s="59">
        <v>59.132089067188353</v>
      </c>
      <c r="G1359" s="60" t="s">
        <v>446</v>
      </c>
      <c r="H1359" s="60" t="s">
        <v>472</v>
      </c>
      <c r="I1359" s="60">
        <v>296</v>
      </c>
      <c r="J1359" s="60">
        <v>40</v>
      </c>
      <c r="K1359" s="60">
        <v>3</v>
      </c>
      <c r="L1359" s="61">
        <v>7.4999999999999997E-2</v>
      </c>
      <c r="M1359" s="60" t="s">
        <v>472</v>
      </c>
      <c r="N1359" s="64">
        <f t="shared" si="52"/>
        <v>16556.984938812737</v>
      </c>
      <c r="O1359" s="56">
        <v>44210</v>
      </c>
      <c r="P1359" s="56">
        <f t="shared" si="53"/>
        <v>44192</v>
      </c>
      <c r="Q1359" s="56">
        <f t="shared" si="54"/>
        <v>44205</v>
      </c>
    </row>
    <row r="1360" spans="1:17" s="67" customFormat="1" hidden="1" x14ac:dyDescent="0.35">
      <c r="A1360" s="66" t="s">
        <v>937</v>
      </c>
      <c r="B1360" s="65" t="s">
        <v>447</v>
      </c>
      <c r="C1360" s="58">
        <v>0</v>
      </c>
      <c r="D1360" s="65">
        <v>1290</v>
      </c>
      <c r="E1360" s="65">
        <v>256</v>
      </c>
      <c r="F1360" s="59" t="s">
        <v>474</v>
      </c>
      <c r="G1360" s="65"/>
      <c r="H1360" s="65" t="s">
        <v>474</v>
      </c>
      <c r="I1360" s="65">
        <v>209782</v>
      </c>
      <c r="J1360" s="65">
        <v>16941</v>
      </c>
      <c r="K1360" s="65">
        <v>259</v>
      </c>
      <c r="L1360" s="61" t="s">
        <v>474</v>
      </c>
      <c r="M1360" s="65" t="s">
        <v>474</v>
      </c>
      <c r="N1360" s="64" t="s">
        <v>474</v>
      </c>
      <c r="O1360" s="56">
        <v>44210</v>
      </c>
      <c r="P1360" s="56">
        <f t="shared" si="53"/>
        <v>44192</v>
      </c>
      <c r="Q1360" s="56">
        <f t="shared" si="54"/>
        <v>44205</v>
      </c>
    </row>
    <row r="1361" spans="1:17" hidden="1" x14ac:dyDescent="0.35">
      <c r="A1361" s="49" t="s">
        <v>641</v>
      </c>
      <c r="B1361" s="60" t="s">
        <v>458</v>
      </c>
      <c r="C1361" s="58">
        <v>9203.2013313555308</v>
      </c>
      <c r="D1361" s="60">
        <v>189</v>
      </c>
      <c r="E1361" s="60">
        <v>35</v>
      </c>
      <c r="F1361" s="59">
        <v>27.16446060440337</v>
      </c>
      <c r="G1361" s="60" t="s">
        <v>436</v>
      </c>
      <c r="H1361" s="60" t="s">
        <v>491</v>
      </c>
      <c r="I1361" s="60">
        <v>7357</v>
      </c>
      <c r="J1361" s="60">
        <v>674</v>
      </c>
      <c r="K1361" s="60">
        <v>39</v>
      </c>
      <c r="L1361" s="61">
        <v>5.7863501483679525E-2</v>
      </c>
      <c r="M1361" s="60" t="s">
        <v>472</v>
      </c>
      <c r="N1361" s="64">
        <f t="shared" ref="N1361:N1424" si="55">(J1361/C1361)*100000</f>
        <v>7323.5385789471502</v>
      </c>
      <c r="O1361" s="56">
        <v>44210</v>
      </c>
      <c r="P1361" s="56">
        <f t="shared" si="53"/>
        <v>44192</v>
      </c>
      <c r="Q1361" s="56">
        <f t="shared" si="54"/>
        <v>44205</v>
      </c>
    </row>
    <row r="1362" spans="1:17" hidden="1" x14ac:dyDescent="0.35">
      <c r="A1362" s="49" t="s">
        <v>640</v>
      </c>
      <c r="B1362" s="60" t="s">
        <v>458</v>
      </c>
      <c r="C1362" s="58">
        <v>15611.3411572231</v>
      </c>
      <c r="D1362" s="60">
        <v>566</v>
      </c>
      <c r="E1362" s="60">
        <v>96</v>
      </c>
      <c r="F1362" s="59">
        <v>43.924111247611641</v>
      </c>
      <c r="G1362" s="60" t="s">
        <v>436</v>
      </c>
      <c r="H1362" s="60" t="s">
        <v>491</v>
      </c>
      <c r="I1362" s="60">
        <v>13572</v>
      </c>
      <c r="J1362" s="60">
        <v>1253</v>
      </c>
      <c r="K1362" s="60">
        <v>107</v>
      </c>
      <c r="L1362" s="61">
        <v>8.5395051875498798E-2</v>
      </c>
      <c r="M1362" s="60" t="s">
        <v>491</v>
      </c>
      <c r="N1362" s="64">
        <f t="shared" si="55"/>
        <v>8026.2162448500358</v>
      </c>
      <c r="O1362" s="56">
        <v>44210</v>
      </c>
      <c r="P1362" s="56">
        <f t="shared" si="53"/>
        <v>44192</v>
      </c>
      <c r="Q1362" s="56">
        <f t="shared" si="54"/>
        <v>44205</v>
      </c>
    </row>
    <row r="1363" spans="1:17" hidden="1" x14ac:dyDescent="0.35">
      <c r="A1363" s="49" t="s">
        <v>639</v>
      </c>
      <c r="B1363" s="60" t="s">
        <v>463</v>
      </c>
      <c r="C1363" s="58">
        <v>27113.4272904754</v>
      </c>
      <c r="D1363" s="60">
        <v>1513</v>
      </c>
      <c r="E1363" s="60">
        <v>322</v>
      </c>
      <c r="F1363" s="59">
        <v>84.828818406441755</v>
      </c>
      <c r="G1363" s="60" t="s">
        <v>436</v>
      </c>
      <c r="H1363" s="60" t="s">
        <v>491</v>
      </c>
      <c r="I1363" s="60">
        <v>40902</v>
      </c>
      <c r="J1363" s="60">
        <v>4252</v>
      </c>
      <c r="K1363" s="60">
        <v>363</v>
      </c>
      <c r="L1363" s="61">
        <v>8.5371589840075257E-2</v>
      </c>
      <c r="M1363" s="60" t="s">
        <v>491</v>
      </c>
      <c r="N1363" s="64">
        <f t="shared" si="55"/>
        <v>15682.266776703929</v>
      </c>
      <c r="O1363" s="56">
        <v>44210</v>
      </c>
      <c r="P1363" s="56">
        <f t="shared" si="53"/>
        <v>44192</v>
      </c>
      <c r="Q1363" s="56">
        <f t="shared" si="54"/>
        <v>44205</v>
      </c>
    </row>
    <row r="1364" spans="1:17" hidden="1" x14ac:dyDescent="0.35">
      <c r="A1364" s="49" t="s">
        <v>638</v>
      </c>
      <c r="B1364" s="60" t="s">
        <v>465</v>
      </c>
      <c r="C1364" s="58">
        <v>1911.00314707446</v>
      </c>
      <c r="D1364" s="60">
        <v>50</v>
      </c>
      <c r="E1364" s="60">
        <v>16</v>
      </c>
      <c r="F1364" s="59">
        <v>59.804042950255429</v>
      </c>
      <c r="G1364" s="60" t="s">
        <v>440</v>
      </c>
      <c r="H1364" s="60" t="s">
        <v>491</v>
      </c>
      <c r="I1364" s="60">
        <v>1368</v>
      </c>
      <c r="J1364" s="60">
        <v>166</v>
      </c>
      <c r="K1364" s="60">
        <v>17</v>
      </c>
      <c r="L1364" s="61">
        <v>0.10240963855421686</v>
      </c>
      <c r="M1364" s="60" t="s">
        <v>472</v>
      </c>
      <c r="N1364" s="64">
        <f t="shared" si="55"/>
        <v>8686.5372385245992</v>
      </c>
      <c r="O1364" s="56">
        <v>44210</v>
      </c>
      <c r="P1364" s="56">
        <f t="shared" si="53"/>
        <v>44192</v>
      </c>
      <c r="Q1364" s="56">
        <f t="shared" si="54"/>
        <v>44205</v>
      </c>
    </row>
    <row r="1365" spans="1:17" hidden="1" x14ac:dyDescent="0.35">
      <c r="A1365" s="49" t="s">
        <v>637</v>
      </c>
      <c r="B1365" s="60" t="s">
        <v>461</v>
      </c>
      <c r="C1365" s="58">
        <v>26055.176096996998</v>
      </c>
      <c r="D1365" s="60">
        <v>1171</v>
      </c>
      <c r="E1365" s="60">
        <v>266</v>
      </c>
      <c r="F1365" s="59">
        <v>72.922170739770422</v>
      </c>
      <c r="G1365" s="60" t="s">
        <v>436</v>
      </c>
      <c r="H1365" s="60" t="s">
        <v>491</v>
      </c>
      <c r="I1365" s="60">
        <v>32351</v>
      </c>
      <c r="J1365" s="60">
        <v>3375</v>
      </c>
      <c r="K1365" s="60">
        <v>282</v>
      </c>
      <c r="L1365" s="61">
        <v>8.355555555555555E-2</v>
      </c>
      <c r="M1365" s="60" t="s">
        <v>491</v>
      </c>
      <c r="N1365" s="64">
        <f t="shared" si="55"/>
        <v>12953.280328775008</v>
      </c>
      <c r="O1365" s="56">
        <v>44210</v>
      </c>
      <c r="P1365" s="56">
        <f t="shared" si="53"/>
        <v>44192</v>
      </c>
      <c r="Q1365" s="56">
        <f t="shared" si="54"/>
        <v>44205</v>
      </c>
    </row>
    <row r="1366" spans="1:17" hidden="1" x14ac:dyDescent="0.35">
      <c r="A1366" s="49" t="s">
        <v>636</v>
      </c>
      <c r="B1366" s="60" t="s">
        <v>463</v>
      </c>
      <c r="C1366" s="58">
        <v>66447.1432703639</v>
      </c>
      <c r="D1366" s="60">
        <v>3716</v>
      </c>
      <c r="E1366" s="60">
        <v>622</v>
      </c>
      <c r="F1366" s="59">
        <v>66.863027124880205</v>
      </c>
      <c r="G1366" s="60" t="s">
        <v>436</v>
      </c>
      <c r="H1366" s="60" t="s">
        <v>491</v>
      </c>
      <c r="I1366" s="60">
        <v>171798</v>
      </c>
      <c r="J1366" s="60">
        <v>9619</v>
      </c>
      <c r="K1366" s="60">
        <v>693</v>
      </c>
      <c r="L1366" s="61">
        <v>7.2044911113421359E-2</v>
      </c>
      <c r="M1366" s="60" t="s">
        <v>491</v>
      </c>
      <c r="N1366" s="64">
        <f t="shared" si="55"/>
        <v>14476.167863021092</v>
      </c>
      <c r="O1366" s="56">
        <v>44210</v>
      </c>
      <c r="P1366" s="56">
        <f t="shared" si="53"/>
        <v>44192</v>
      </c>
      <c r="Q1366" s="56">
        <f t="shared" si="54"/>
        <v>44205</v>
      </c>
    </row>
    <row r="1367" spans="1:17" hidden="1" x14ac:dyDescent="0.35">
      <c r="A1367" s="49" t="s">
        <v>635</v>
      </c>
      <c r="B1367" s="60" t="s">
        <v>464</v>
      </c>
      <c r="C1367" s="58">
        <v>10160.3863056553</v>
      </c>
      <c r="D1367" s="60">
        <v>298</v>
      </c>
      <c r="E1367" s="60">
        <v>94</v>
      </c>
      <c r="F1367" s="59">
        <v>66.082976693007467</v>
      </c>
      <c r="G1367" s="60" t="s">
        <v>436</v>
      </c>
      <c r="H1367" s="60" t="s">
        <v>491</v>
      </c>
      <c r="I1367" s="60">
        <v>10594</v>
      </c>
      <c r="J1367" s="60">
        <v>1130</v>
      </c>
      <c r="K1367" s="60">
        <v>102</v>
      </c>
      <c r="L1367" s="61">
        <v>9.0265486725663716E-2</v>
      </c>
      <c r="M1367" s="60" t="s">
        <v>491</v>
      </c>
      <c r="N1367" s="64">
        <f t="shared" si="55"/>
        <v>11121.624375355086</v>
      </c>
      <c r="O1367" s="56">
        <v>44210</v>
      </c>
      <c r="P1367" s="56">
        <f t="shared" si="53"/>
        <v>44192</v>
      </c>
      <c r="Q1367" s="56">
        <f t="shared" si="54"/>
        <v>44205</v>
      </c>
    </row>
    <row r="1368" spans="1:17" hidden="1" x14ac:dyDescent="0.35">
      <c r="A1368" s="49" t="s">
        <v>634</v>
      </c>
      <c r="B1368" s="60" t="s">
        <v>460</v>
      </c>
      <c r="C1368" s="58">
        <v>24185.158020851901</v>
      </c>
      <c r="D1368" s="60">
        <v>980</v>
      </c>
      <c r="E1368" s="60">
        <v>190</v>
      </c>
      <c r="F1368" s="59">
        <v>56.114698774048072</v>
      </c>
      <c r="G1368" s="60" t="s">
        <v>436</v>
      </c>
      <c r="H1368" s="60" t="s">
        <v>491</v>
      </c>
      <c r="I1368" s="60">
        <v>20064</v>
      </c>
      <c r="J1368" s="60">
        <v>2188</v>
      </c>
      <c r="K1368" s="60">
        <v>214</v>
      </c>
      <c r="L1368" s="61">
        <v>9.7806215722120657E-2</v>
      </c>
      <c r="M1368" s="60" t="s">
        <v>472</v>
      </c>
      <c r="N1368" s="64">
        <f t="shared" si="55"/>
        <v>9046.8708044560026</v>
      </c>
      <c r="O1368" s="56">
        <v>44210</v>
      </c>
      <c r="P1368" s="56">
        <f t="shared" si="53"/>
        <v>44192</v>
      </c>
      <c r="Q1368" s="56">
        <f t="shared" si="54"/>
        <v>44205</v>
      </c>
    </row>
    <row r="1369" spans="1:17" hidden="1" x14ac:dyDescent="0.35">
      <c r="A1369" s="49" t="s">
        <v>633</v>
      </c>
      <c r="B1369" s="60" t="s">
        <v>458</v>
      </c>
      <c r="C1369" s="58">
        <v>5442.3214995143799</v>
      </c>
      <c r="D1369" s="60">
        <v>119</v>
      </c>
      <c r="E1369" s="60">
        <v>34</v>
      </c>
      <c r="F1369" s="59">
        <v>44.623814098232359</v>
      </c>
      <c r="G1369" s="60" t="s">
        <v>436</v>
      </c>
      <c r="H1369" s="60" t="s">
        <v>491</v>
      </c>
      <c r="I1369" s="60">
        <v>3828</v>
      </c>
      <c r="J1369" s="60">
        <v>429</v>
      </c>
      <c r="K1369" s="60">
        <v>35</v>
      </c>
      <c r="L1369" s="61">
        <v>8.1585081585081584E-2</v>
      </c>
      <c r="M1369" s="60" t="s">
        <v>472</v>
      </c>
      <c r="N1369" s="64">
        <f t="shared" si="55"/>
        <v>7882.665513940693</v>
      </c>
      <c r="O1369" s="56">
        <v>44210</v>
      </c>
      <c r="P1369" s="56">
        <f t="shared" si="53"/>
        <v>44192</v>
      </c>
      <c r="Q1369" s="56">
        <f t="shared" si="54"/>
        <v>44205</v>
      </c>
    </row>
    <row r="1370" spans="1:17" hidden="1" x14ac:dyDescent="0.35">
      <c r="A1370" s="49" t="s">
        <v>632</v>
      </c>
      <c r="B1370" s="60" t="s">
        <v>466</v>
      </c>
      <c r="C1370" s="58">
        <v>733.94211218720091</v>
      </c>
      <c r="D1370" s="60">
        <v>6</v>
      </c>
      <c r="E1370" s="60" t="s">
        <v>504</v>
      </c>
      <c r="F1370" s="59">
        <v>9.7321805415564846</v>
      </c>
      <c r="G1370" s="60" t="s">
        <v>446</v>
      </c>
      <c r="H1370" s="60" t="s">
        <v>472</v>
      </c>
      <c r="I1370" s="60">
        <v>600</v>
      </c>
      <c r="J1370" s="60">
        <v>61</v>
      </c>
      <c r="K1370" s="60">
        <v>2</v>
      </c>
      <c r="L1370" s="61">
        <v>3.2786885245901641E-2</v>
      </c>
      <c r="M1370" s="60" t="s">
        <v>472</v>
      </c>
      <c r="N1370" s="64">
        <f t="shared" si="55"/>
        <v>8311.282182489238</v>
      </c>
      <c r="O1370" s="56">
        <v>44210</v>
      </c>
      <c r="P1370" s="56">
        <f t="shared" si="53"/>
        <v>44192</v>
      </c>
      <c r="Q1370" s="56">
        <f t="shared" si="54"/>
        <v>44205</v>
      </c>
    </row>
    <row r="1371" spans="1:17" hidden="1" x14ac:dyDescent="0.35">
      <c r="A1371" s="49" t="s">
        <v>631</v>
      </c>
      <c r="B1371" s="60" t="s">
        <v>470</v>
      </c>
      <c r="C1371" s="58">
        <v>445.14881003177402</v>
      </c>
      <c r="D1371" s="60" t="s">
        <v>504</v>
      </c>
      <c r="E1371" s="60" t="s">
        <v>504</v>
      </c>
      <c r="F1371" s="59">
        <v>16.045998510806527</v>
      </c>
      <c r="G1371" s="60" t="s">
        <v>446</v>
      </c>
      <c r="H1371" s="60" t="s">
        <v>491</v>
      </c>
      <c r="I1371" s="60">
        <v>371</v>
      </c>
      <c r="J1371" s="60">
        <v>63</v>
      </c>
      <c r="K1371" s="60">
        <v>1</v>
      </c>
      <c r="L1371" s="61">
        <v>1.5873015873015872E-2</v>
      </c>
      <c r="M1371" s="60" t="s">
        <v>491</v>
      </c>
      <c r="N1371" s="64">
        <f t="shared" si="55"/>
        <v>14152.570686531355</v>
      </c>
      <c r="O1371" s="56">
        <v>44210</v>
      </c>
      <c r="P1371" s="56">
        <f t="shared" si="53"/>
        <v>44192</v>
      </c>
      <c r="Q1371" s="56">
        <f t="shared" si="54"/>
        <v>44205</v>
      </c>
    </row>
    <row r="1372" spans="1:17" hidden="1" x14ac:dyDescent="0.35">
      <c r="A1372" s="49" t="s">
        <v>630</v>
      </c>
      <c r="B1372" s="60" t="s">
        <v>463</v>
      </c>
      <c r="C1372" s="58">
        <v>33036.741371399599</v>
      </c>
      <c r="D1372" s="60">
        <v>1563</v>
      </c>
      <c r="E1372" s="60">
        <v>295</v>
      </c>
      <c r="F1372" s="59">
        <v>63.781800797309927</v>
      </c>
      <c r="G1372" s="60" t="s">
        <v>440</v>
      </c>
      <c r="H1372" s="60" t="s">
        <v>491</v>
      </c>
      <c r="I1372" s="60">
        <v>58842</v>
      </c>
      <c r="J1372" s="60">
        <v>6884</v>
      </c>
      <c r="K1372" s="60">
        <v>338</v>
      </c>
      <c r="L1372" s="61">
        <v>4.9099360836722838E-2</v>
      </c>
      <c r="M1372" s="60" t="s">
        <v>472</v>
      </c>
      <c r="N1372" s="64">
        <f t="shared" si="55"/>
        <v>20837.406215734041</v>
      </c>
      <c r="O1372" s="56">
        <v>44210</v>
      </c>
      <c r="P1372" s="56">
        <f t="shared" si="53"/>
        <v>44192</v>
      </c>
      <c r="Q1372" s="56">
        <f t="shared" si="54"/>
        <v>44205</v>
      </c>
    </row>
    <row r="1373" spans="1:17" hidden="1" x14ac:dyDescent="0.35">
      <c r="A1373" s="49" t="s">
        <v>629</v>
      </c>
      <c r="B1373" s="60" t="s">
        <v>463</v>
      </c>
      <c r="C1373" s="58">
        <v>13217.562427383</v>
      </c>
      <c r="D1373" s="60">
        <v>403</v>
      </c>
      <c r="E1373" s="60">
        <v>101</v>
      </c>
      <c r="F1373" s="59">
        <v>54.581060266753745</v>
      </c>
      <c r="G1373" s="60" t="s">
        <v>440</v>
      </c>
      <c r="H1373" s="60" t="s">
        <v>491</v>
      </c>
      <c r="I1373" s="60">
        <v>20910</v>
      </c>
      <c r="J1373" s="60">
        <v>2798</v>
      </c>
      <c r="K1373" s="60">
        <v>121</v>
      </c>
      <c r="L1373" s="61">
        <v>4.3245175125089352E-2</v>
      </c>
      <c r="M1373" s="60" t="s">
        <v>472</v>
      </c>
      <c r="N1373" s="64">
        <f t="shared" si="55"/>
        <v>21168.804878903738</v>
      </c>
      <c r="O1373" s="56">
        <v>44210</v>
      </c>
      <c r="P1373" s="56">
        <f t="shared" si="53"/>
        <v>44192</v>
      </c>
      <c r="Q1373" s="56">
        <f t="shared" si="54"/>
        <v>44205</v>
      </c>
    </row>
    <row r="1374" spans="1:17" hidden="1" x14ac:dyDescent="0.35">
      <c r="A1374" s="49" t="s">
        <v>628</v>
      </c>
      <c r="B1374" s="60" t="s">
        <v>458</v>
      </c>
      <c r="C1374" s="58">
        <v>17180.900653549099</v>
      </c>
      <c r="D1374" s="60">
        <v>1167</v>
      </c>
      <c r="E1374" s="60">
        <v>218</v>
      </c>
      <c r="F1374" s="59">
        <v>90.632201916678596</v>
      </c>
      <c r="G1374" s="60" t="s">
        <v>436</v>
      </c>
      <c r="H1374" s="60" t="s">
        <v>472</v>
      </c>
      <c r="I1374" s="60">
        <v>24029</v>
      </c>
      <c r="J1374" s="60">
        <v>2445</v>
      </c>
      <c r="K1374" s="60">
        <v>276</v>
      </c>
      <c r="L1374" s="61">
        <v>0.11288343558282209</v>
      </c>
      <c r="M1374" s="60" t="s">
        <v>472</v>
      </c>
      <c r="N1374" s="64">
        <f t="shared" si="55"/>
        <v>14230.918677100495</v>
      </c>
      <c r="O1374" s="56">
        <v>44210</v>
      </c>
      <c r="P1374" s="56">
        <f t="shared" si="53"/>
        <v>44192</v>
      </c>
      <c r="Q1374" s="56">
        <f t="shared" si="54"/>
        <v>44205</v>
      </c>
    </row>
    <row r="1375" spans="1:17" hidden="1" x14ac:dyDescent="0.35">
      <c r="A1375" s="49" t="s">
        <v>627</v>
      </c>
      <c r="B1375" s="60" t="s">
        <v>461</v>
      </c>
      <c r="C1375" s="58">
        <v>29713.051998029401</v>
      </c>
      <c r="D1375" s="60">
        <v>737</v>
      </c>
      <c r="E1375" s="60">
        <v>102</v>
      </c>
      <c r="F1375" s="59">
        <v>24.520248832726718</v>
      </c>
      <c r="G1375" s="60" t="s">
        <v>440</v>
      </c>
      <c r="H1375" s="60" t="s">
        <v>491</v>
      </c>
      <c r="I1375" s="60">
        <v>102726</v>
      </c>
      <c r="J1375" s="60">
        <v>5300</v>
      </c>
      <c r="K1375" s="60">
        <v>112</v>
      </c>
      <c r="L1375" s="61">
        <v>2.1132075471698115E-2</v>
      </c>
      <c r="M1375" s="60" t="s">
        <v>472</v>
      </c>
      <c r="N1375" s="64">
        <f t="shared" si="55"/>
        <v>17837.279052826689</v>
      </c>
      <c r="O1375" s="56">
        <v>44210</v>
      </c>
      <c r="P1375" s="56">
        <f t="shared" si="53"/>
        <v>44192</v>
      </c>
      <c r="Q1375" s="56">
        <f t="shared" si="54"/>
        <v>44205</v>
      </c>
    </row>
    <row r="1376" spans="1:17" hidden="1" x14ac:dyDescent="0.35">
      <c r="A1376" s="49" t="s">
        <v>626</v>
      </c>
      <c r="B1376" s="60" t="s">
        <v>471</v>
      </c>
      <c r="C1376" s="58">
        <v>2759.83426324726</v>
      </c>
      <c r="D1376" s="60">
        <v>33</v>
      </c>
      <c r="E1376" s="60">
        <v>6</v>
      </c>
      <c r="F1376" s="59">
        <v>15.528882812954333</v>
      </c>
      <c r="G1376" s="60" t="s">
        <v>446</v>
      </c>
      <c r="H1376" s="60" t="s">
        <v>491</v>
      </c>
      <c r="I1376" s="60">
        <v>2025</v>
      </c>
      <c r="J1376" s="60">
        <v>150</v>
      </c>
      <c r="K1376" s="60">
        <v>6</v>
      </c>
      <c r="L1376" s="61">
        <v>0.04</v>
      </c>
      <c r="M1376" s="60" t="s">
        <v>491</v>
      </c>
      <c r="N1376" s="64">
        <f t="shared" si="55"/>
        <v>5435.1089845340166</v>
      </c>
      <c r="O1376" s="56">
        <v>44210</v>
      </c>
      <c r="P1376" s="56">
        <f t="shared" si="53"/>
        <v>44192</v>
      </c>
      <c r="Q1376" s="56">
        <f t="shared" si="54"/>
        <v>44205</v>
      </c>
    </row>
    <row r="1377" spans="1:17" hidden="1" x14ac:dyDescent="0.35">
      <c r="A1377" s="49" t="s">
        <v>625</v>
      </c>
      <c r="B1377" s="60" t="s">
        <v>466</v>
      </c>
      <c r="C1377" s="58">
        <v>709.250407043618</v>
      </c>
      <c r="D1377" s="60">
        <v>9</v>
      </c>
      <c r="E1377" s="60" t="s">
        <v>504</v>
      </c>
      <c r="F1377" s="59">
        <v>10.070994774089522</v>
      </c>
      <c r="G1377" s="60" t="s">
        <v>446</v>
      </c>
      <c r="H1377" s="60" t="s">
        <v>472</v>
      </c>
      <c r="I1377" s="60">
        <v>885</v>
      </c>
      <c r="J1377" s="60">
        <v>75</v>
      </c>
      <c r="K1377" s="60">
        <v>1</v>
      </c>
      <c r="L1377" s="61">
        <v>1.3333333333333334E-2</v>
      </c>
      <c r="M1377" s="60" t="s">
        <v>472</v>
      </c>
      <c r="N1377" s="64">
        <f t="shared" si="55"/>
        <v>10574.544512793997</v>
      </c>
      <c r="O1377" s="56">
        <v>44210</v>
      </c>
      <c r="P1377" s="56">
        <f t="shared" si="53"/>
        <v>44192</v>
      </c>
      <c r="Q1377" s="56">
        <f t="shared" si="54"/>
        <v>44205</v>
      </c>
    </row>
    <row r="1378" spans="1:17" hidden="1" x14ac:dyDescent="0.35">
      <c r="A1378" s="49" t="s">
        <v>624</v>
      </c>
      <c r="B1378" s="60" t="s">
        <v>467</v>
      </c>
      <c r="C1378" s="58">
        <v>5203.1237660323704</v>
      </c>
      <c r="D1378" s="60">
        <v>183</v>
      </c>
      <c r="E1378" s="60">
        <v>44</v>
      </c>
      <c r="F1378" s="59">
        <v>60.403274728437239</v>
      </c>
      <c r="G1378" s="60" t="s">
        <v>436</v>
      </c>
      <c r="H1378" s="60" t="s">
        <v>491</v>
      </c>
      <c r="I1378" s="60">
        <v>8165</v>
      </c>
      <c r="J1378" s="60">
        <v>791</v>
      </c>
      <c r="K1378" s="60">
        <v>46</v>
      </c>
      <c r="L1378" s="61">
        <v>5.8154235145385591E-2</v>
      </c>
      <c r="M1378" s="60" t="s">
        <v>491</v>
      </c>
      <c r="N1378" s="64">
        <f t="shared" si="55"/>
        <v>15202.406007788955</v>
      </c>
      <c r="O1378" s="56">
        <v>44210</v>
      </c>
      <c r="P1378" s="56">
        <f t="shared" si="53"/>
        <v>44192</v>
      </c>
      <c r="Q1378" s="56">
        <f t="shared" si="54"/>
        <v>44205</v>
      </c>
    </row>
    <row r="1379" spans="1:17" hidden="1" x14ac:dyDescent="0.35">
      <c r="A1379" s="49" t="s">
        <v>623</v>
      </c>
      <c r="B1379" s="60" t="s">
        <v>458</v>
      </c>
      <c r="C1379" s="58">
        <v>7840.6389864339299</v>
      </c>
      <c r="D1379" s="60">
        <v>432</v>
      </c>
      <c r="E1379" s="60">
        <v>169</v>
      </c>
      <c r="F1379" s="59">
        <v>153.95975496786497</v>
      </c>
      <c r="G1379" s="60" t="s">
        <v>436</v>
      </c>
      <c r="H1379" s="60" t="s">
        <v>491</v>
      </c>
      <c r="I1379" s="60">
        <v>9782</v>
      </c>
      <c r="J1379" s="60">
        <v>1288</v>
      </c>
      <c r="K1379" s="60">
        <v>178</v>
      </c>
      <c r="L1379" s="61">
        <v>0.13819875776397517</v>
      </c>
      <c r="M1379" s="60" t="s">
        <v>491</v>
      </c>
      <c r="N1379" s="64">
        <f t="shared" si="55"/>
        <v>16427.232553731013</v>
      </c>
      <c r="O1379" s="56">
        <v>44210</v>
      </c>
      <c r="P1379" s="56">
        <f t="shared" si="53"/>
        <v>44192</v>
      </c>
      <c r="Q1379" s="56">
        <f t="shared" si="54"/>
        <v>44205</v>
      </c>
    </row>
    <row r="1380" spans="1:17" hidden="1" x14ac:dyDescent="0.35">
      <c r="A1380" s="49" t="s">
        <v>622</v>
      </c>
      <c r="B1380" s="60" t="s">
        <v>460</v>
      </c>
      <c r="C1380" s="58">
        <v>7285.8220530817907</v>
      </c>
      <c r="D1380" s="60">
        <v>521</v>
      </c>
      <c r="E1380" s="60">
        <v>112</v>
      </c>
      <c r="F1380" s="59">
        <v>109.80229741702411</v>
      </c>
      <c r="G1380" s="60" t="s">
        <v>436</v>
      </c>
      <c r="H1380" s="60" t="s">
        <v>491</v>
      </c>
      <c r="I1380" s="60">
        <v>10751</v>
      </c>
      <c r="J1380" s="60">
        <v>1132</v>
      </c>
      <c r="K1380" s="60">
        <v>121</v>
      </c>
      <c r="L1380" s="61">
        <v>0.10689045936395759</v>
      </c>
      <c r="M1380" s="60" t="s">
        <v>476</v>
      </c>
      <c r="N1380" s="64">
        <f t="shared" si="55"/>
        <v>15537.025084508912</v>
      </c>
      <c r="O1380" s="56">
        <v>44210</v>
      </c>
      <c r="P1380" s="56">
        <f t="shared" si="53"/>
        <v>44192</v>
      </c>
      <c r="Q1380" s="56">
        <f t="shared" si="54"/>
        <v>44205</v>
      </c>
    </row>
    <row r="1381" spans="1:17" hidden="1" x14ac:dyDescent="0.35">
      <c r="A1381" s="49" t="s">
        <v>621</v>
      </c>
      <c r="B1381" s="60" t="s">
        <v>458</v>
      </c>
      <c r="C1381" s="58">
        <v>3703.8770272844695</v>
      </c>
      <c r="D1381" s="60">
        <v>155</v>
      </c>
      <c r="E1381" s="60">
        <v>46</v>
      </c>
      <c r="F1381" s="59">
        <v>88.710134313590757</v>
      </c>
      <c r="G1381" s="60" t="s">
        <v>436</v>
      </c>
      <c r="H1381" s="60" t="s">
        <v>491</v>
      </c>
      <c r="I1381" s="60">
        <v>5146</v>
      </c>
      <c r="J1381" s="60">
        <v>515</v>
      </c>
      <c r="K1381" s="60">
        <v>53</v>
      </c>
      <c r="L1381" s="61">
        <v>0.1029126213592233</v>
      </c>
      <c r="M1381" s="60" t="s">
        <v>491</v>
      </c>
      <c r="N1381" s="64">
        <f t="shared" si="55"/>
        <v>13904.349313064988</v>
      </c>
      <c r="O1381" s="56">
        <v>44210</v>
      </c>
      <c r="P1381" s="56">
        <f t="shared" si="53"/>
        <v>44192</v>
      </c>
      <c r="Q1381" s="56">
        <f t="shared" si="54"/>
        <v>44205</v>
      </c>
    </row>
    <row r="1382" spans="1:17" hidden="1" x14ac:dyDescent="0.35">
      <c r="A1382" s="49" t="s">
        <v>620</v>
      </c>
      <c r="B1382" s="60" t="s">
        <v>467</v>
      </c>
      <c r="C1382" s="58">
        <v>4036.3842504603494</v>
      </c>
      <c r="D1382" s="60">
        <v>123</v>
      </c>
      <c r="E1382" s="60">
        <v>22</v>
      </c>
      <c r="F1382" s="59">
        <v>38.93159010441957</v>
      </c>
      <c r="G1382" s="60" t="s">
        <v>440</v>
      </c>
      <c r="H1382" s="60" t="s">
        <v>491</v>
      </c>
      <c r="I1382" s="60">
        <v>4886</v>
      </c>
      <c r="J1382" s="60">
        <v>474</v>
      </c>
      <c r="K1382" s="60">
        <v>25</v>
      </c>
      <c r="L1382" s="61">
        <v>5.2742616033755275E-2</v>
      </c>
      <c r="M1382" s="60" t="s">
        <v>476</v>
      </c>
      <c r="N1382" s="64">
        <f t="shared" si="55"/>
        <v>11743.183269678557</v>
      </c>
      <c r="O1382" s="56">
        <v>44210</v>
      </c>
      <c r="P1382" s="56">
        <f t="shared" si="53"/>
        <v>44192</v>
      </c>
      <c r="Q1382" s="56">
        <f t="shared" si="54"/>
        <v>44205</v>
      </c>
    </row>
    <row r="1383" spans="1:17" hidden="1" x14ac:dyDescent="0.35">
      <c r="A1383" s="49" t="s">
        <v>619</v>
      </c>
      <c r="B1383" s="60" t="s">
        <v>465</v>
      </c>
      <c r="C1383" s="58">
        <v>29347.864073528101</v>
      </c>
      <c r="D1383" s="60">
        <v>1794</v>
      </c>
      <c r="E1383" s="60">
        <v>317</v>
      </c>
      <c r="F1383" s="59">
        <v>77.153339289454806</v>
      </c>
      <c r="G1383" s="60" t="s">
        <v>436</v>
      </c>
      <c r="H1383" s="60" t="s">
        <v>491</v>
      </c>
      <c r="I1383" s="60">
        <v>32993</v>
      </c>
      <c r="J1383" s="60">
        <v>3594</v>
      </c>
      <c r="K1383" s="60">
        <v>371</v>
      </c>
      <c r="L1383" s="61">
        <v>0.10322760155815247</v>
      </c>
      <c r="M1383" s="60" t="s">
        <v>491</v>
      </c>
      <c r="N1383" s="64">
        <f t="shared" si="55"/>
        <v>12246.206371256174</v>
      </c>
      <c r="O1383" s="56">
        <v>44210</v>
      </c>
      <c r="P1383" s="56">
        <f t="shared" si="53"/>
        <v>44192</v>
      </c>
      <c r="Q1383" s="56">
        <f t="shared" si="54"/>
        <v>44205</v>
      </c>
    </row>
    <row r="1384" spans="1:17" hidden="1" x14ac:dyDescent="0.35">
      <c r="A1384" s="49" t="s">
        <v>618</v>
      </c>
      <c r="B1384" s="60" t="s">
        <v>470</v>
      </c>
      <c r="C1384" s="58">
        <v>1175.1166229483399</v>
      </c>
      <c r="D1384" s="60">
        <v>27</v>
      </c>
      <c r="E1384" s="60">
        <v>5</v>
      </c>
      <c r="F1384" s="59">
        <v>30.392120251587805</v>
      </c>
      <c r="G1384" s="60" t="s">
        <v>446</v>
      </c>
      <c r="H1384" s="60" t="s">
        <v>476</v>
      </c>
      <c r="I1384" s="60">
        <v>1456</v>
      </c>
      <c r="J1384" s="60">
        <v>169</v>
      </c>
      <c r="K1384" s="60">
        <v>5</v>
      </c>
      <c r="L1384" s="61">
        <v>2.9585798816568046E-2</v>
      </c>
      <c r="M1384" s="60" t="s">
        <v>472</v>
      </c>
      <c r="N1384" s="64">
        <f t="shared" si="55"/>
        <v>14381.551303051352</v>
      </c>
      <c r="O1384" s="56">
        <v>44210</v>
      </c>
      <c r="P1384" s="56">
        <f t="shared" si="53"/>
        <v>44192</v>
      </c>
      <c r="Q1384" s="56">
        <f t="shared" si="54"/>
        <v>44205</v>
      </c>
    </row>
    <row r="1385" spans="1:17" hidden="1" x14ac:dyDescent="0.35">
      <c r="A1385" s="49" t="s">
        <v>617</v>
      </c>
      <c r="B1385" s="60" t="s">
        <v>468</v>
      </c>
      <c r="C1385" s="58">
        <v>2871.29045841678</v>
      </c>
      <c r="D1385" s="60">
        <v>71</v>
      </c>
      <c r="E1385" s="60">
        <v>17</v>
      </c>
      <c r="F1385" s="59">
        <v>42.290591351571841</v>
      </c>
      <c r="G1385" s="60" t="s">
        <v>440</v>
      </c>
      <c r="H1385" s="60" t="s">
        <v>491</v>
      </c>
      <c r="I1385" s="60">
        <v>3836</v>
      </c>
      <c r="J1385" s="60">
        <v>313</v>
      </c>
      <c r="K1385" s="60">
        <v>18</v>
      </c>
      <c r="L1385" s="61">
        <v>5.7507987220447282E-2</v>
      </c>
      <c r="M1385" s="60" t="s">
        <v>491</v>
      </c>
      <c r="N1385" s="64">
        <f t="shared" si="55"/>
        <v>10901.021841328695</v>
      </c>
      <c r="O1385" s="56">
        <v>44210</v>
      </c>
      <c r="P1385" s="56">
        <f t="shared" si="53"/>
        <v>44192</v>
      </c>
      <c r="Q1385" s="56">
        <f t="shared" si="54"/>
        <v>44205</v>
      </c>
    </row>
    <row r="1386" spans="1:17" hidden="1" x14ac:dyDescent="0.35">
      <c r="A1386" s="49" t="s">
        <v>616</v>
      </c>
      <c r="B1386" s="60" t="s">
        <v>458</v>
      </c>
      <c r="C1386" s="58">
        <v>18711.126473274999</v>
      </c>
      <c r="D1386" s="60">
        <v>1007</v>
      </c>
      <c r="E1386" s="60">
        <v>120</v>
      </c>
      <c r="F1386" s="59">
        <v>45.809259980531351</v>
      </c>
      <c r="G1386" s="60" t="s">
        <v>440</v>
      </c>
      <c r="H1386" s="60" t="s">
        <v>491</v>
      </c>
      <c r="I1386" s="60">
        <v>28912</v>
      </c>
      <c r="J1386" s="60">
        <v>3226</v>
      </c>
      <c r="K1386" s="60">
        <v>132</v>
      </c>
      <c r="L1386" s="61">
        <v>4.091754494730316E-2</v>
      </c>
      <c r="M1386" s="60" t="s">
        <v>472</v>
      </c>
      <c r="N1386" s="64">
        <f t="shared" si="55"/>
        <v>17241.078481339318</v>
      </c>
      <c r="O1386" s="56">
        <v>44210</v>
      </c>
      <c r="P1386" s="56">
        <f t="shared" si="53"/>
        <v>44192</v>
      </c>
      <c r="Q1386" s="56">
        <f t="shared" si="54"/>
        <v>44205</v>
      </c>
    </row>
    <row r="1387" spans="1:17" hidden="1" x14ac:dyDescent="0.35">
      <c r="A1387" s="49" t="s">
        <v>615</v>
      </c>
      <c r="B1387" s="60" t="s">
        <v>465</v>
      </c>
      <c r="C1387" s="58">
        <v>41355.060735064602</v>
      </c>
      <c r="D1387" s="60">
        <v>1949</v>
      </c>
      <c r="E1387" s="60">
        <v>402</v>
      </c>
      <c r="F1387" s="59">
        <v>69.433547439912516</v>
      </c>
      <c r="G1387" s="60" t="s">
        <v>436</v>
      </c>
      <c r="H1387" s="60" t="s">
        <v>491</v>
      </c>
      <c r="I1387" s="60">
        <v>43348</v>
      </c>
      <c r="J1387" s="60">
        <v>4893</v>
      </c>
      <c r="K1387" s="60">
        <v>448</v>
      </c>
      <c r="L1387" s="61">
        <v>9.1559370529327611E-2</v>
      </c>
      <c r="M1387" s="60" t="s">
        <v>491</v>
      </c>
      <c r="N1387" s="64">
        <f t="shared" si="55"/>
        <v>11831.683748081809</v>
      </c>
      <c r="O1387" s="56">
        <v>44210</v>
      </c>
      <c r="P1387" s="56">
        <f t="shared" si="53"/>
        <v>44192</v>
      </c>
      <c r="Q1387" s="56">
        <f t="shared" si="54"/>
        <v>44205</v>
      </c>
    </row>
    <row r="1388" spans="1:17" hidden="1" x14ac:dyDescent="0.35">
      <c r="A1388" s="49" t="s">
        <v>614</v>
      </c>
      <c r="B1388" s="60" t="s">
        <v>463</v>
      </c>
      <c r="C1388" s="58">
        <v>23089.216116875701</v>
      </c>
      <c r="D1388" s="60">
        <v>813</v>
      </c>
      <c r="E1388" s="60">
        <v>149</v>
      </c>
      <c r="F1388" s="59">
        <v>46.094493156389028</v>
      </c>
      <c r="G1388" s="60" t="s">
        <v>436</v>
      </c>
      <c r="H1388" s="60" t="s">
        <v>491</v>
      </c>
      <c r="I1388" s="60">
        <v>24557</v>
      </c>
      <c r="J1388" s="60">
        <v>2300</v>
      </c>
      <c r="K1388" s="60">
        <v>156</v>
      </c>
      <c r="L1388" s="61">
        <v>6.7826086956521744E-2</v>
      </c>
      <c r="M1388" s="60" t="s">
        <v>472</v>
      </c>
      <c r="N1388" s="64">
        <f t="shared" si="55"/>
        <v>9961.3602660115885</v>
      </c>
      <c r="O1388" s="56">
        <v>44210</v>
      </c>
      <c r="P1388" s="56">
        <f t="shared" si="53"/>
        <v>44192</v>
      </c>
      <c r="Q1388" s="56">
        <f t="shared" si="54"/>
        <v>44205</v>
      </c>
    </row>
    <row r="1389" spans="1:17" hidden="1" x14ac:dyDescent="0.35">
      <c r="A1389" s="49" t="s">
        <v>613</v>
      </c>
      <c r="B1389" s="60" t="s">
        <v>464</v>
      </c>
      <c r="C1389" s="58">
        <v>1711.2133241641</v>
      </c>
      <c r="D1389" s="60">
        <v>42</v>
      </c>
      <c r="E1389" s="60">
        <v>11</v>
      </c>
      <c r="F1389" s="59">
        <v>45.915624581645567</v>
      </c>
      <c r="G1389" s="60" t="s">
        <v>444</v>
      </c>
      <c r="H1389" s="60" t="s">
        <v>491</v>
      </c>
      <c r="I1389" s="60">
        <v>954</v>
      </c>
      <c r="J1389" s="60">
        <v>95</v>
      </c>
      <c r="K1389" s="60">
        <v>12</v>
      </c>
      <c r="L1389" s="61">
        <v>0.12631578947368421</v>
      </c>
      <c r="M1389" s="60" t="s">
        <v>491</v>
      </c>
      <c r="N1389" s="64">
        <f t="shared" si="55"/>
        <v>5551.6164266898732</v>
      </c>
      <c r="O1389" s="56">
        <v>44210</v>
      </c>
      <c r="P1389" s="56">
        <f t="shared" si="53"/>
        <v>44192</v>
      </c>
      <c r="Q1389" s="56">
        <f t="shared" si="54"/>
        <v>44205</v>
      </c>
    </row>
    <row r="1390" spans="1:17" hidden="1" x14ac:dyDescent="0.35">
      <c r="A1390" s="49" t="s">
        <v>612</v>
      </c>
      <c r="B1390" s="60" t="s">
        <v>458</v>
      </c>
      <c r="C1390" s="58">
        <v>7315.6481145470188</v>
      </c>
      <c r="D1390" s="60">
        <v>309</v>
      </c>
      <c r="E1390" s="60">
        <v>86</v>
      </c>
      <c r="F1390" s="59">
        <v>83.968734508186557</v>
      </c>
      <c r="G1390" s="60" t="s">
        <v>436</v>
      </c>
      <c r="H1390" s="60" t="s">
        <v>491</v>
      </c>
      <c r="I1390" s="60">
        <v>8153</v>
      </c>
      <c r="J1390" s="60">
        <v>826</v>
      </c>
      <c r="K1390" s="60">
        <v>89</v>
      </c>
      <c r="L1390" s="61">
        <v>0.10774818401937046</v>
      </c>
      <c r="M1390" s="60" t="s">
        <v>491</v>
      </c>
      <c r="N1390" s="64">
        <f t="shared" si="55"/>
        <v>11290.865649449644</v>
      </c>
      <c r="O1390" s="56">
        <v>44210</v>
      </c>
      <c r="P1390" s="56">
        <f t="shared" si="53"/>
        <v>44192</v>
      </c>
      <c r="Q1390" s="56">
        <f t="shared" si="54"/>
        <v>44205</v>
      </c>
    </row>
    <row r="1391" spans="1:17" hidden="1" x14ac:dyDescent="0.35">
      <c r="A1391" s="49" t="s">
        <v>611</v>
      </c>
      <c r="B1391" s="60" t="s">
        <v>463</v>
      </c>
      <c r="C1391" s="58">
        <v>10981.723636578799</v>
      </c>
      <c r="D1391" s="60">
        <v>342</v>
      </c>
      <c r="E1391" s="60">
        <v>58</v>
      </c>
      <c r="F1391" s="59">
        <v>37.725017310195135</v>
      </c>
      <c r="G1391" s="60" t="s">
        <v>440</v>
      </c>
      <c r="H1391" s="60" t="s">
        <v>491</v>
      </c>
      <c r="I1391" s="60">
        <v>22149</v>
      </c>
      <c r="J1391" s="60">
        <v>2691</v>
      </c>
      <c r="K1391" s="60">
        <v>61</v>
      </c>
      <c r="L1391" s="61">
        <v>2.2668153102935712E-2</v>
      </c>
      <c r="M1391" s="60" t="s">
        <v>476</v>
      </c>
      <c r="N1391" s="64">
        <f t="shared" si="55"/>
        <v>24504.350036970543</v>
      </c>
      <c r="O1391" s="56">
        <v>44210</v>
      </c>
      <c r="P1391" s="56">
        <f t="shared" si="53"/>
        <v>44192</v>
      </c>
      <c r="Q1391" s="56">
        <f t="shared" si="54"/>
        <v>44205</v>
      </c>
    </row>
    <row r="1392" spans="1:17" hidden="1" x14ac:dyDescent="0.35">
      <c r="A1392" s="49" t="s">
        <v>610</v>
      </c>
      <c r="B1392" s="60" t="s">
        <v>469</v>
      </c>
      <c r="C1392" s="58">
        <v>16752.226867065601</v>
      </c>
      <c r="D1392" s="60">
        <v>1021</v>
      </c>
      <c r="E1392" s="60">
        <v>226</v>
      </c>
      <c r="F1392" s="59">
        <v>96.362455397458461</v>
      </c>
      <c r="G1392" s="60" t="s">
        <v>436</v>
      </c>
      <c r="H1392" s="60" t="s">
        <v>491</v>
      </c>
      <c r="I1392" s="60">
        <v>17130</v>
      </c>
      <c r="J1392" s="60">
        <v>1920</v>
      </c>
      <c r="K1392" s="60">
        <v>247</v>
      </c>
      <c r="L1392" s="61">
        <v>0.12864583333333332</v>
      </c>
      <c r="M1392" s="60" t="s">
        <v>491</v>
      </c>
      <c r="N1392" s="64">
        <f t="shared" si="55"/>
        <v>11461.162836653468</v>
      </c>
      <c r="O1392" s="56">
        <v>44210</v>
      </c>
      <c r="P1392" s="56">
        <f t="shared" si="53"/>
        <v>44192</v>
      </c>
      <c r="Q1392" s="56">
        <f t="shared" si="54"/>
        <v>44205</v>
      </c>
    </row>
    <row r="1393" spans="1:17" hidden="1" x14ac:dyDescent="0.35">
      <c r="A1393" s="49" t="s">
        <v>609</v>
      </c>
      <c r="B1393" s="60" t="s">
        <v>461</v>
      </c>
      <c r="C1393" s="58">
        <v>14695.182980035201</v>
      </c>
      <c r="D1393" s="60">
        <v>611</v>
      </c>
      <c r="E1393" s="60">
        <v>142</v>
      </c>
      <c r="F1393" s="59">
        <v>69.021645777648217</v>
      </c>
      <c r="G1393" s="60" t="s">
        <v>436</v>
      </c>
      <c r="H1393" s="60" t="s">
        <v>491</v>
      </c>
      <c r="I1393" s="60">
        <v>20454</v>
      </c>
      <c r="J1393" s="60">
        <v>2301</v>
      </c>
      <c r="K1393" s="60">
        <v>149</v>
      </c>
      <c r="L1393" s="61">
        <v>6.4754454584963053E-2</v>
      </c>
      <c r="M1393" s="60" t="s">
        <v>491</v>
      </c>
      <c r="N1393" s="64">
        <f t="shared" si="55"/>
        <v>15658.192232965908</v>
      </c>
      <c r="O1393" s="56">
        <v>44210</v>
      </c>
      <c r="P1393" s="56">
        <f t="shared" si="53"/>
        <v>44192</v>
      </c>
      <c r="Q1393" s="56">
        <f t="shared" si="54"/>
        <v>44205</v>
      </c>
    </row>
    <row r="1394" spans="1:17" hidden="1" x14ac:dyDescent="0.35">
      <c r="A1394" s="49" t="s">
        <v>608</v>
      </c>
      <c r="B1394" s="60" t="s">
        <v>461</v>
      </c>
      <c r="C1394" s="58">
        <v>56177.316442514697</v>
      </c>
      <c r="D1394" s="60">
        <v>3159</v>
      </c>
      <c r="E1394" s="60">
        <v>792</v>
      </c>
      <c r="F1394" s="59">
        <v>100.70155029444523</v>
      </c>
      <c r="G1394" s="60" t="s">
        <v>436</v>
      </c>
      <c r="H1394" s="60" t="s">
        <v>491</v>
      </c>
      <c r="I1394" s="60">
        <v>60683</v>
      </c>
      <c r="J1394" s="60">
        <v>7568</v>
      </c>
      <c r="K1394" s="60">
        <v>855</v>
      </c>
      <c r="L1394" s="61">
        <v>0.11297568710359408</v>
      </c>
      <c r="M1394" s="60" t="s">
        <v>472</v>
      </c>
      <c r="N1394" s="64">
        <f t="shared" si="55"/>
        <v>13471.629617168002</v>
      </c>
      <c r="O1394" s="56">
        <v>44210</v>
      </c>
      <c r="P1394" s="56">
        <f t="shared" si="53"/>
        <v>44192</v>
      </c>
      <c r="Q1394" s="56">
        <f t="shared" si="54"/>
        <v>44205</v>
      </c>
    </row>
    <row r="1395" spans="1:17" hidden="1" x14ac:dyDescent="0.35">
      <c r="A1395" s="49" t="s">
        <v>607</v>
      </c>
      <c r="B1395" s="60" t="s">
        <v>466</v>
      </c>
      <c r="C1395" s="58">
        <v>1451.48737987204</v>
      </c>
      <c r="D1395" s="60">
        <v>46</v>
      </c>
      <c r="E1395" s="60">
        <v>14</v>
      </c>
      <c r="F1395" s="59">
        <v>68.89484633949472</v>
      </c>
      <c r="G1395" s="60" t="s">
        <v>444</v>
      </c>
      <c r="H1395" s="60" t="s">
        <v>472</v>
      </c>
      <c r="I1395" s="60">
        <v>1068</v>
      </c>
      <c r="J1395" s="60">
        <v>111</v>
      </c>
      <c r="K1395" s="60">
        <v>17</v>
      </c>
      <c r="L1395" s="61">
        <v>0.15315315315315314</v>
      </c>
      <c r="M1395" s="60" t="s">
        <v>476</v>
      </c>
      <c r="N1395" s="64">
        <f t="shared" si="55"/>
        <v>7647.3279436839139</v>
      </c>
      <c r="O1395" s="56">
        <v>44210</v>
      </c>
      <c r="P1395" s="56">
        <f t="shared" si="53"/>
        <v>44192</v>
      </c>
      <c r="Q1395" s="56">
        <f t="shared" si="54"/>
        <v>44205</v>
      </c>
    </row>
    <row r="1396" spans="1:17" hidden="1" x14ac:dyDescent="0.35">
      <c r="A1396" s="49" t="s">
        <v>606</v>
      </c>
      <c r="B1396" s="60" t="s">
        <v>460</v>
      </c>
      <c r="C1396" s="58">
        <v>15539.121805317</v>
      </c>
      <c r="D1396" s="60">
        <v>801</v>
      </c>
      <c r="E1396" s="60">
        <v>142</v>
      </c>
      <c r="F1396" s="59">
        <v>65.273039686107452</v>
      </c>
      <c r="G1396" s="60" t="s">
        <v>436</v>
      </c>
      <c r="H1396" s="60" t="s">
        <v>491</v>
      </c>
      <c r="I1396" s="60">
        <v>14961</v>
      </c>
      <c r="J1396" s="60">
        <v>1548</v>
      </c>
      <c r="K1396" s="60">
        <v>150</v>
      </c>
      <c r="L1396" s="61">
        <v>9.6899224806201556E-2</v>
      </c>
      <c r="M1396" s="60" t="s">
        <v>476</v>
      </c>
      <c r="N1396" s="64">
        <f t="shared" si="55"/>
        <v>9961.9529301219791</v>
      </c>
      <c r="O1396" s="56">
        <v>44210</v>
      </c>
      <c r="P1396" s="56">
        <f t="shared" si="53"/>
        <v>44192</v>
      </c>
      <c r="Q1396" s="56">
        <f t="shared" si="54"/>
        <v>44205</v>
      </c>
    </row>
    <row r="1397" spans="1:17" hidden="1" x14ac:dyDescent="0.35">
      <c r="A1397" s="49" t="s">
        <v>605</v>
      </c>
      <c r="B1397" s="60" t="s">
        <v>465</v>
      </c>
      <c r="C1397" s="58">
        <v>14533.4559376543</v>
      </c>
      <c r="D1397" s="60">
        <v>876</v>
      </c>
      <c r="E1397" s="60">
        <v>180</v>
      </c>
      <c r="F1397" s="59">
        <v>88.465832987676862</v>
      </c>
      <c r="G1397" s="60" t="s">
        <v>436</v>
      </c>
      <c r="H1397" s="60" t="s">
        <v>491</v>
      </c>
      <c r="I1397" s="60">
        <v>28491</v>
      </c>
      <c r="J1397" s="60">
        <v>3006</v>
      </c>
      <c r="K1397" s="60">
        <v>199</v>
      </c>
      <c r="L1397" s="61">
        <v>6.6200931470392549E-2</v>
      </c>
      <c r="M1397" s="60" t="s">
        <v>472</v>
      </c>
      <c r="N1397" s="64">
        <f t="shared" si="55"/>
        <v>20683.311752518846</v>
      </c>
      <c r="O1397" s="56">
        <v>44210</v>
      </c>
      <c r="P1397" s="56">
        <f t="shared" si="53"/>
        <v>44192</v>
      </c>
      <c r="Q1397" s="56">
        <f t="shared" si="54"/>
        <v>44205</v>
      </c>
    </row>
    <row r="1398" spans="1:17" hidden="1" x14ac:dyDescent="0.35">
      <c r="A1398" s="49" t="s">
        <v>604</v>
      </c>
      <c r="B1398" s="60" t="s">
        <v>464</v>
      </c>
      <c r="C1398" s="58">
        <v>2458.2722255157701</v>
      </c>
      <c r="D1398" s="60">
        <v>44</v>
      </c>
      <c r="E1398" s="60" t="s">
        <v>504</v>
      </c>
      <c r="F1398" s="59">
        <v>8.716923702001921</v>
      </c>
      <c r="G1398" s="60" t="s">
        <v>446</v>
      </c>
      <c r="H1398" s="60" t="s">
        <v>472</v>
      </c>
      <c r="I1398" s="60">
        <v>4303</v>
      </c>
      <c r="J1398" s="60">
        <v>366</v>
      </c>
      <c r="K1398" s="60">
        <v>3</v>
      </c>
      <c r="L1398" s="61">
        <v>8.1967213114754103E-3</v>
      </c>
      <c r="M1398" s="60" t="s">
        <v>472</v>
      </c>
      <c r="N1398" s="64">
        <f t="shared" si="55"/>
        <v>14888.505683019283</v>
      </c>
      <c r="O1398" s="56">
        <v>44210</v>
      </c>
      <c r="P1398" s="56">
        <f t="shared" si="53"/>
        <v>44192</v>
      </c>
      <c r="Q1398" s="56">
        <f t="shared" si="54"/>
        <v>44205</v>
      </c>
    </row>
    <row r="1399" spans="1:17" hidden="1" x14ac:dyDescent="0.35">
      <c r="A1399" s="49" t="s">
        <v>603</v>
      </c>
      <c r="B1399" s="60" t="s">
        <v>470</v>
      </c>
      <c r="C1399" s="58">
        <v>7178.4740239266202</v>
      </c>
      <c r="D1399" s="60">
        <v>176</v>
      </c>
      <c r="E1399" s="60">
        <v>14</v>
      </c>
      <c r="F1399" s="59">
        <v>13.930537279467659</v>
      </c>
      <c r="G1399" s="60" t="s">
        <v>444</v>
      </c>
      <c r="H1399" s="60" t="s">
        <v>472</v>
      </c>
      <c r="I1399" s="60">
        <v>46860</v>
      </c>
      <c r="J1399" s="60">
        <v>1598</v>
      </c>
      <c r="K1399" s="60">
        <v>14</v>
      </c>
      <c r="L1399" s="61">
        <v>8.7609511889862324E-3</v>
      </c>
      <c r="M1399" s="60" t="s">
        <v>472</v>
      </c>
      <c r="N1399" s="64">
        <f t="shared" si="55"/>
        <v>22260.99857258932</v>
      </c>
      <c r="O1399" s="56">
        <v>44210</v>
      </c>
      <c r="P1399" s="56">
        <f t="shared" si="53"/>
        <v>44192</v>
      </c>
      <c r="Q1399" s="56">
        <f t="shared" si="54"/>
        <v>44205</v>
      </c>
    </row>
    <row r="1400" spans="1:17" hidden="1" x14ac:dyDescent="0.35">
      <c r="A1400" s="49" t="s">
        <v>602</v>
      </c>
      <c r="B1400" s="60" t="s">
        <v>463</v>
      </c>
      <c r="C1400" s="58">
        <v>24460.265400539301</v>
      </c>
      <c r="D1400" s="60">
        <v>1516</v>
      </c>
      <c r="E1400" s="60">
        <v>318</v>
      </c>
      <c r="F1400" s="59">
        <v>92.861975707691656</v>
      </c>
      <c r="G1400" s="60" t="s">
        <v>436</v>
      </c>
      <c r="H1400" s="60" t="s">
        <v>491</v>
      </c>
      <c r="I1400" s="60">
        <v>28060</v>
      </c>
      <c r="J1400" s="60">
        <v>3312</v>
      </c>
      <c r="K1400" s="60">
        <v>340</v>
      </c>
      <c r="L1400" s="61">
        <v>0.10265700483091787</v>
      </c>
      <c r="M1400" s="60" t="s">
        <v>472</v>
      </c>
      <c r="N1400" s="64">
        <f t="shared" si="55"/>
        <v>13540.327325830964</v>
      </c>
      <c r="O1400" s="56">
        <v>44210</v>
      </c>
      <c r="P1400" s="56">
        <f t="shared" si="53"/>
        <v>44192</v>
      </c>
      <c r="Q1400" s="56">
        <f t="shared" si="54"/>
        <v>44205</v>
      </c>
    </row>
    <row r="1401" spans="1:17" hidden="1" x14ac:dyDescent="0.35">
      <c r="A1401" s="49" t="s">
        <v>601</v>
      </c>
      <c r="B1401" s="60" t="s">
        <v>458</v>
      </c>
      <c r="C1401" s="58">
        <v>10765.112077551599</v>
      </c>
      <c r="D1401" s="60">
        <v>406</v>
      </c>
      <c r="E1401" s="60">
        <v>112</v>
      </c>
      <c r="F1401" s="59">
        <v>74.314135722584211</v>
      </c>
      <c r="G1401" s="60" t="s">
        <v>436</v>
      </c>
      <c r="H1401" s="60" t="s">
        <v>491</v>
      </c>
      <c r="I1401" s="60">
        <v>9916</v>
      </c>
      <c r="J1401" s="60">
        <v>1111</v>
      </c>
      <c r="K1401" s="60">
        <v>120</v>
      </c>
      <c r="L1401" s="61">
        <v>0.10801080108010801</v>
      </c>
      <c r="M1401" s="60" t="s">
        <v>491</v>
      </c>
      <c r="N1401" s="64">
        <f t="shared" si="55"/>
        <v>10320.375598473882</v>
      </c>
      <c r="O1401" s="56">
        <v>44210</v>
      </c>
      <c r="P1401" s="56">
        <f t="shared" si="53"/>
        <v>44192</v>
      </c>
      <c r="Q1401" s="56">
        <f t="shared" si="54"/>
        <v>44205</v>
      </c>
    </row>
    <row r="1402" spans="1:17" hidden="1" x14ac:dyDescent="0.35">
      <c r="A1402" s="49" t="s">
        <v>600</v>
      </c>
      <c r="B1402" s="60" t="s">
        <v>463</v>
      </c>
      <c r="C1402" s="58">
        <v>22284.2851538703</v>
      </c>
      <c r="D1402" s="60">
        <v>824</v>
      </c>
      <c r="E1402" s="60">
        <v>181</v>
      </c>
      <c r="F1402" s="59">
        <v>58.016540980790744</v>
      </c>
      <c r="G1402" s="60" t="s">
        <v>440</v>
      </c>
      <c r="H1402" s="60" t="s">
        <v>491</v>
      </c>
      <c r="I1402" s="60">
        <v>39955</v>
      </c>
      <c r="J1402" s="60">
        <v>5545</v>
      </c>
      <c r="K1402" s="60">
        <v>205</v>
      </c>
      <c r="L1402" s="61">
        <v>3.6970243462578899E-2</v>
      </c>
      <c r="M1402" s="60" t="s">
        <v>491</v>
      </c>
      <c r="N1402" s="64">
        <f t="shared" si="55"/>
        <v>24883.005946623121</v>
      </c>
      <c r="O1402" s="56">
        <v>44210</v>
      </c>
      <c r="P1402" s="56">
        <f t="shared" si="53"/>
        <v>44192</v>
      </c>
      <c r="Q1402" s="56">
        <f t="shared" si="54"/>
        <v>44205</v>
      </c>
    </row>
    <row r="1403" spans="1:17" hidden="1" x14ac:dyDescent="0.35">
      <c r="A1403" s="49" t="s">
        <v>599</v>
      </c>
      <c r="B1403" s="60" t="s">
        <v>470</v>
      </c>
      <c r="C1403" s="58">
        <v>845.307934845815</v>
      </c>
      <c r="D1403" s="60">
        <v>8</v>
      </c>
      <c r="E1403" s="60" t="s">
        <v>504</v>
      </c>
      <c r="F1403" s="59">
        <v>8.4500060255083334</v>
      </c>
      <c r="G1403" s="60" t="s">
        <v>446</v>
      </c>
      <c r="H1403" s="60" t="s">
        <v>476</v>
      </c>
      <c r="I1403" s="60">
        <v>644</v>
      </c>
      <c r="J1403" s="60">
        <v>62</v>
      </c>
      <c r="K1403" s="60">
        <v>1</v>
      </c>
      <c r="L1403" s="61">
        <v>1.6129032258064516E-2</v>
      </c>
      <c r="M1403" s="60" t="s">
        <v>472</v>
      </c>
      <c r="N1403" s="64">
        <f t="shared" si="55"/>
        <v>7334.6052301412337</v>
      </c>
      <c r="O1403" s="56">
        <v>44210</v>
      </c>
      <c r="P1403" s="56">
        <f t="shared" si="53"/>
        <v>44192</v>
      </c>
      <c r="Q1403" s="56">
        <f t="shared" si="54"/>
        <v>44205</v>
      </c>
    </row>
    <row r="1404" spans="1:17" hidden="1" x14ac:dyDescent="0.35">
      <c r="A1404" s="49" t="s">
        <v>598</v>
      </c>
      <c r="B1404" s="60" t="s">
        <v>459</v>
      </c>
      <c r="C1404" s="58">
        <v>18868.1392219843</v>
      </c>
      <c r="D1404" s="60">
        <v>1626</v>
      </c>
      <c r="E1404" s="60">
        <v>252</v>
      </c>
      <c r="F1404" s="59">
        <v>95.398914478154893</v>
      </c>
      <c r="G1404" s="60" t="s">
        <v>436</v>
      </c>
      <c r="H1404" s="60" t="s">
        <v>491</v>
      </c>
      <c r="I1404" s="60">
        <v>46511</v>
      </c>
      <c r="J1404" s="60">
        <v>5192</v>
      </c>
      <c r="K1404" s="60">
        <v>322</v>
      </c>
      <c r="L1404" s="61">
        <v>6.2018489984591682E-2</v>
      </c>
      <c r="M1404" s="60" t="s">
        <v>476</v>
      </c>
      <c r="N1404" s="64">
        <f t="shared" si="55"/>
        <v>27517.28688725445</v>
      </c>
      <c r="O1404" s="56">
        <v>44210</v>
      </c>
      <c r="P1404" s="56">
        <f t="shared" si="53"/>
        <v>44192</v>
      </c>
      <c r="Q1404" s="56">
        <f t="shared" si="54"/>
        <v>44205</v>
      </c>
    </row>
    <row r="1405" spans="1:17" hidden="1" x14ac:dyDescent="0.35">
      <c r="A1405" s="49" t="s">
        <v>597</v>
      </c>
      <c r="B1405" s="60" t="s">
        <v>463</v>
      </c>
      <c r="C1405" s="58">
        <v>41525.030739602102</v>
      </c>
      <c r="D1405" s="60">
        <v>2941</v>
      </c>
      <c r="E1405" s="60">
        <v>534</v>
      </c>
      <c r="F1405" s="59">
        <v>91.855096705516956</v>
      </c>
      <c r="G1405" s="60" t="s">
        <v>436</v>
      </c>
      <c r="H1405" s="60" t="s">
        <v>491</v>
      </c>
      <c r="I1405" s="60">
        <v>57519</v>
      </c>
      <c r="J1405" s="60">
        <v>6731</v>
      </c>
      <c r="K1405" s="60">
        <v>596</v>
      </c>
      <c r="L1405" s="61">
        <v>8.8545535581637205E-2</v>
      </c>
      <c r="M1405" s="60" t="s">
        <v>472</v>
      </c>
      <c r="N1405" s="64">
        <f t="shared" si="55"/>
        <v>16209.500342598656</v>
      </c>
      <c r="O1405" s="56">
        <v>44210</v>
      </c>
      <c r="P1405" s="56">
        <f t="shared" si="53"/>
        <v>44192</v>
      </c>
      <c r="Q1405" s="56">
        <f t="shared" si="54"/>
        <v>44205</v>
      </c>
    </row>
    <row r="1406" spans="1:17" hidden="1" x14ac:dyDescent="0.35">
      <c r="A1406" s="49" t="s">
        <v>458</v>
      </c>
      <c r="B1406" s="60" t="s">
        <v>458</v>
      </c>
      <c r="C1406" s="58">
        <v>191574.677370558</v>
      </c>
      <c r="D1406" s="60">
        <v>16924</v>
      </c>
      <c r="E1406" s="60">
        <v>2478</v>
      </c>
      <c r="F1406" s="59">
        <v>92.392169168388293</v>
      </c>
      <c r="G1406" s="60" t="s">
        <v>436</v>
      </c>
      <c r="H1406" s="60" t="s">
        <v>491</v>
      </c>
      <c r="I1406" s="60">
        <v>464994</v>
      </c>
      <c r="J1406" s="60">
        <v>32692</v>
      </c>
      <c r="K1406" s="60">
        <v>2759</v>
      </c>
      <c r="L1406" s="61">
        <v>8.4393735470451481E-2</v>
      </c>
      <c r="M1406" s="60" t="s">
        <v>472</v>
      </c>
      <c r="N1406" s="64">
        <f t="shared" si="55"/>
        <v>17064.885844366949</v>
      </c>
      <c r="O1406" s="56">
        <v>44210</v>
      </c>
      <c r="P1406" s="56">
        <f t="shared" si="53"/>
        <v>44192</v>
      </c>
      <c r="Q1406" s="56">
        <f t="shared" si="54"/>
        <v>44205</v>
      </c>
    </row>
    <row r="1407" spans="1:17" hidden="1" x14ac:dyDescent="0.35">
      <c r="A1407" s="49" t="s">
        <v>596</v>
      </c>
      <c r="B1407" s="60" t="s">
        <v>464</v>
      </c>
      <c r="C1407" s="58">
        <v>1046.7288034764699</v>
      </c>
      <c r="D1407" s="60">
        <v>20</v>
      </c>
      <c r="E1407" s="60" t="s">
        <v>504</v>
      </c>
      <c r="F1407" s="59">
        <v>6.8239806902549915</v>
      </c>
      <c r="G1407" s="60" t="s">
        <v>446</v>
      </c>
      <c r="H1407" s="60" t="s">
        <v>476</v>
      </c>
      <c r="I1407" s="60">
        <v>1158</v>
      </c>
      <c r="J1407" s="60">
        <v>98</v>
      </c>
      <c r="K1407" s="60">
        <v>1</v>
      </c>
      <c r="L1407" s="61">
        <v>1.020408163265306E-2</v>
      </c>
      <c r="M1407" s="60" t="s">
        <v>472</v>
      </c>
      <c r="N1407" s="64">
        <f t="shared" si="55"/>
        <v>9362.5015070298487</v>
      </c>
      <c r="O1407" s="56">
        <v>44210</v>
      </c>
      <c r="P1407" s="56">
        <f t="shared" si="53"/>
        <v>44192</v>
      </c>
      <c r="Q1407" s="56">
        <f t="shared" si="54"/>
        <v>44205</v>
      </c>
    </row>
    <row r="1408" spans="1:17" hidden="1" x14ac:dyDescent="0.35">
      <c r="A1408" s="49" t="s">
        <v>595</v>
      </c>
      <c r="B1408" s="60" t="s">
        <v>461</v>
      </c>
      <c r="C1408" s="58">
        <v>11271.338775648501</v>
      </c>
      <c r="D1408" s="60">
        <v>671</v>
      </c>
      <c r="E1408" s="60">
        <v>106</v>
      </c>
      <c r="F1408" s="59">
        <v>67.174172670477176</v>
      </c>
      <c r="G1408" s="60" t="s">
        <v>436</v>
      </c>
      <c r="H1408" s="60" t="s">
        <v>491</v>
      </c>
      <c r="I1408" s="60">
        <v>18750</v>
      </c>
      <c r="J1408" s="60">
        <v>1936</v>
      </c>
      <c r="K1408" s="60">
        <v>114</v>
      </c>
      <c r="L1408" s="61">
        <v>5.8884297520661155E-2</v>
      </c>
      <c r="M1408" s="60" t="s">
        <v>491</v>
      </c>
      <c r="N1408" s="64">
        <f t="shared" si="55"/>
        <v>17176.309208118993</v>
      </c>
      <c r="O1408" s="56">
        <v>44210</v>
      </c>
      <c r="P1408" s="56">
        <f t="shared" si="53"/>
        <v>44192</v>
      </c>
      <c r="Q1408" s="56">
        <f t="shared" si="54"/>
        <v>44205</v>
      </c>
    </row>
    <row r="1409" spans="1:17" hidden="1" x14ac:dyDescent="0.35">
      <c r="A1409" s="49" t="s">
        <v>594</v>
      </c>
      <c r="B1409" s="60" t="s">
        <v>471</v>
      </c>
      <c r="C1409" s="58">
        <v>24061.696973528105</v>
      </c>
      <c r="D1409" s="60">
        <v>772</v>
      </c>
      <c r="E1409" s="60">
        <v>140</v>
      </c>
      <c r="F1409" s="59">
        <v>41.559828515011532</v>
      </c>
      <c r="G1409" s="60" t="s">
        <v>436</v>
      </c>
      <c r="H1409" s="60" t="s">
        <v>472</v>
      </c>
      <c r="I1409" s="60">
        <v>23531</v>
      </c>
      <c r="J1409" s="60">
        <v>2862</v>
      </c>
      <c r="K1409" s="60">
        <v>162</v>
      </c>
      <c r="L1409" s="61">
        <v>5.6603773584905662E-2</v>
      </c>
      <c r="M1409" s="60" t="s">
        <v>472</v>
      </c>
      <c r="N1409" s="64">
        <f t="shared" si="55"/>
        <v>11894.4229209963</v>
      </c>
      <c r="O1409" s="56">
        <v>44210</v>
      </c>
      <c r="P1409" s="56">
        <f t="shared" si="53"/>
        <v>44192</v>
      </c>
      <c r="Q1409" s="56">
        <f t="shared" si="54"/>
        <v>44205</v>
      </c>
    </row>
    <row r="1410" spans="1:17" hidden="1" x14ac:dyDescent="0.35">
      <c r="A1410" s="49" t="s">
        <v>936</v>
      </c>
      <c r="B1410" s="60" t="s">
        <v>460</v>
      </c>
      <c r="C1410" s="58">
        <v>18224.238036758699</v>
      </c>
      <c r="D1410" s="60">
        <v>1153</v>
      </c>
      <c r="E1410" s="60">
        <v>190</v>
      </c>
      <c r="F1410" s="59">
        <v>74.469113847474418</v>
      </c>
      <c r="G1410" s="65" t="s">
        <v>436</v>
      </c>
      <c r="H1410" s="60" t="s">
        <v>472</v>
      </c>
      <c r="I1410" s="60">
        <v>19060</v>
      </c>
      <c r="J1410" s="60">
        <v>2167</v>
      </c>
      <c r="K1410" s="60">
        <v>205</v>
      </c>
      <c r="L1410" s="61">
        <v>9.4600830641439773E-2</v>
      </c>
      <c r="M1410" s="60" t="s">
        <v>472</v>
      </c>
      <c r="N1410" s="64">
        <f t="shared" si="55"/>
        <v>11890.757767919362</v>
      </c>
      <c r="O1410" s="56">
        <v>44217</v>
      </c>
      <c r="P1410" s="56">
        <f t="shared" ref="P1410:P1473" si="56">O1410-18</f>
        <v>44199</v>
      </c>
      <c r="Q1410" s="56">
        <f t="shared" ref="Q1410:Q1473" si="57">O1410-5</f>
        <v>44212</v>
      </c>
    </row>
    <row r="1411" spans="1:17" hidden="1" x14ac:dyDescent="0.35">
      <c r="A1411" s="49" t="s">
        <v>935</v>
      </c>
      <c r="B1411" s="60" t="s">
        <v>463</v>
      </c>
      <c r="C1411" s="58">
        <v>23727.780397963001</v>
      </c>
      <c r="D1411" s="60">
        <v>638</v>
      </c>
      <c r="E1411" s="60">
        <v>90</v>
      </c>
      <c r="F1411" s="59">
        <v>27.093016374693491</v>
      </c>
      <c r="G1411" s="65" t="s">
        <v>440</v>
      </c>
      <c r="H1411" s="60" t="s">
        <v>472</v>
      </c>
      <c r="I1411" s="60">
        <v>27351</v>
      </c>
      <c r="J1411" s="60">
        <v>2864</v>
      </c>
      <c r="K1411" s="60">
        <v>99</v>
      </c>
      <c r="L1411" s="61">
        <v>3.4567039106145253E-2</v>
      </c>
      <c r="M1411" s="60" t="s">
        <v>472</v>
      </c>
      <c r="N1411" s="64">
        <f t="shared" si="55"/>
        <v>12070.239828441227</v>
      </c>
      <c r="O1411" s="56">
        <v>44217</v>
      </c>
      <c r="P1411" s="56">
        <f t="shared" si="56"/>
        <v>44199</v>
      </c>
      <c r="Q1411" s="56">
        <f t="shared" si="57"/>
        <v>44212</v>
      </c>
    </row>
    <row r="1412" spans="1:17" hidden="1" x14ac:dyDescent="0.35">
      <c r="A1412" s="49" t="s">
        <v>934</v>
      </c>
      <c r="B1412" s="60" t="s">
        <v>469</v>
      </c>
      <c r="C1412" s="58">
        <v>10449.281569213599</v>
      </c>
      <c r="D1412" s="60">
        <v>913</v>
      </c>
      <c r="E1412" s="60">
        <v>245</v>
      </c>
      <c r="F1412" s="59">
        <v>167.4756286744126</v>
      </c>
      <c r="G1412" s="65" t="s">
        <v>436</v>
      </c>
      <c r="H1412" s="60" t="s">
        <v>472</v>
      </c>
      <c r="I1412" s="60">
        <v>14114</v>
      </c>
      <c r="J1412" s="60">
        <v>2049</v>
      </c>
      <c r="K1412" s="60">
        <v>273</v>
      </c>
      <c r="L1412" s="61">
        <v>0.13323572474377746</v>
      </c>
      <c r="M1412" s="60" t="s">
        <v>472</v>
      </c>
      <c r="N1412" s="64">
        <f t="shared" si="55"/>
        <v>19609.003608792653</v>
      </c>
      <c r="O1412" s="56">
        <v>44217</v>
      </c>
      <c r="P1412" s="56">
        <f t="shared" si="56"/>
        <v>44199</v>
      </c>
      <c r="Q1412" s="56">
        <f t="shared" si="57"/>
        <v>44212</v>
      </c>
    </row>
    <row r="1413" spans="1:17" hidden="1" x14ac:dyDescent="0.35">
      <c r="A1413" s="49" t="s">
        <v>933</v>
      </c>
      <c r="B1413" s="60" t="s">
        <v>470</v>
      </c>
      <c r="C1413" s="58">
        <v>8227.4352056835796</v>
      </c>
      <c r="D1413" s="60">
        <v>183</v>
      </c>
      <c r="E1413" s="60">
        <v>44</v>
      </c>
      <c r="F1413" s="59">
        <v>38.199719162613782</v>
      </c>
      <c r="G1413" s="65" t="s">
        <v>436</v>
      </c>
      <c r="H1413" s="60" t="s">
        <v>472</v>
      </c>
      <c r="I1413" s="60">
        <v>8473</v>
      </c>
      <c r="J1413" s="60">
        <v>1023</v>
      </c>
      <c r="K1413" s="60">
        <v>46</v>
      </c>
      <c r="L1413" s="61">
        <v>4.4965786901270774E-2</v>
      </c>
      <c r="M1413" s="60" t="s">
        <v>472</v>
      </c>
      <c r="N1413" s="64">
        <f t="shared" si="55"/>
        <v>12434.008587430784</v>
      </c>
      <c r="O1413" s="56">
        <v>44217</v>
      </c>
      <c r="P1413" s="56">
        <f t="shared" si="56"/>
        <v>44199</v>
      </c>
      <c r="Q1413" s="56">
        <f t="shared" si="57"/>
        <v>44212</v>
      </c>
    </row>
    <row r="1414" spans="1:17" hidden="1" x14ac:dyDescent="0.35">
      <c r="A1414" s="49" t="s">
        <v>932</v>
      </c>
      <c r="B1414" s="60" t="s">
        <v>465</v>
      </c>
      <c r="C1414" s="58">
        <v>28496.164598917199</v>
      </c>
      <c r="D1414" s="60">
        <v>1820</v>
      </c>
      <c r="E1414" s="60">
        <v>332</v>
      </c>
      <c r="F1414" s="59">
        <v>83.219219316226187</v>
      </c>
      <c r="G1414" s="65" t="s">
        <v>436</v>
      </c>
      <c r="H1414" s="60" t="s">
        <v>491</v>
      </c>
      <c r="I1414" s="60">
        <v>40643</v>
      </c>
      <c r="J1414" s="60">
        <v>4474</v>
      </c>
      <c r="K1414" s="60">
        <v>372</v>
      </c>
      <c r="L1414" s="61">
        <v>8.3147071971390249E-2</v>
      </c>
      <c r="M1414" s="60" t="s">
        <v>491</v>
      </c>
      <c r="N1414" s="64">
        <f t="shared" si="55"/>
        <v>15700.358497262481</v>
      </c>
      <c r="O1414" s="56">
        <v>44217</v>
      </c>
      <c r="P1414" s="56">
        <f t="shared" si="56"/>
        <v>44199</v>
      </c>
      <c r="Q1414" s="56">
        <f t="shared" si="57"/>
        <v>44212</v>
      </c>
    </row>
    <row r="1415" spans="1:17" hidden="1" x14ac:dyDescent="0.35">
      <c r="A1415" s="49" t="s">
        <v>931</v>
      </c>
      <c r="B1415" s="60" t="s">
        <v>470</v>
      </c>
      <c r="C1415" s="58">
        <v>462.23398096760798</v>
      </c>
      <c r="D1415" s="60">
        <v>2</v>
      </c>
      <c r="E1415" s="60">
        <v>0</v>
      </c>
      <c r="F1415" s="59">
        <v>0</v>
      </c>
      <c r="G1415" s="65" t="s">
        <v>446</v>
      </c>
      <c r="H1415" s="60" t="s">
        <v>476</v>
      </c>
      <c r="I1415" s="60">
        <v>165</v>
      </c>
      <c r="J1415" s="60">
        <v>9</v>
      </c>
      <c r="K1415" s="60">
        <v>0</v>
      </c>
      <c r="L1415" s="61">
        <v>0</v>
      </c>
      <c r="M1415" s="60" t="s">
        <v>476</v>
      </c>
      <c r="N1415" s="64">
        <f t="shared" si="55"/>
        <v>1947.0658520518193</v>
      </c>
      <c r="O1415" s="56">
        <v>44217</v>
      </c>
      <c r="P1415" s="56">
        <f t="shared" si="56"/>
        <v>44199</v>
      </c>
      <c r="Q1415" s="56">
        <f t="shared" si="57"/>
        <v>44212</v>
      </c>
    </row>
    <row r="1416" spans="1:17" hidden="1" x14ac:dyDescent="0.35">
      <c r="A1416" s="49" t="s">
        <v>930</v>
      </c>
      <c r="B1416" s="60" t="s">
        <v>467</v>
      </c>
      <c r="C1416" s="58">
        <v>16598.0263143665</v>
      </c>
      <c r="D1416" s="60">
        <v>814</v>
      </c>
      <c r="E1416" s="60">
        <v>106</v>
      </c>
      <c r="F1416" s="59">
        <v>45.616439135748841</v>
      </c>
      <c r="G1416" s="65" t="s">
        <v>436</v>
      </c>
      <c r="H1416" s="60" t="s">
        <v>472</v>
      </c>
      <c r="I1416" s="60">
        <v>20125</v>
      </c>
      <c r="J1416" s="60">
        <v>2312</v>
      </c>
      <c r="K1416" s="60">
        <v>128</v>
      </c>
      <c r="L1416" s="61">
        <v>5.536332179930796E-2</v>
      </c>
      <c r="M1416" s="60" t="s">
        <v>472</v>
      </c>
      <c r="N1416" s="64">
        <f t="shared" si="55"/>
        <v>13929.366999489797</v>
      </c>
      <c r="O1416" s="56">
        <v>44217</v>
      </c>
      <c r="P1416" s="56">
        <f t="shared" si="56"/>
        <v>44199</v>
      </c>
      <c r="Q1416" s="56">
        <f t="shared" si="57"/>
        <v>44212</v>
      </c>
    </row>
    <row r="1417" spans="1:17" hidden="1" x14ac:dyDescent="0.35">
      <c r="A1417" s="49" t="s">
        <v>929</v>
      </c>
      <c r="B1417" s="60" t="s">
        <v>464</v>
      </c>
      <c r="C1417" s="58">
        <v>40259.238105780198</v>
      </c>
      <c r="D1417" s="60">
        <v>1037</v>
      </c>
      <c r="E1417" s="60">
        <v>150</v>
      </c>
      <c r="F1417" s="59">
        <v>26.613235168867782</v>
      </c>
      <c r="G1417" s="65" t="s">
        <v>440</v>
      </c>
      <c r="H1417" s="60" t="s">
        <v>472</v>
      </c>
      <c r="I1417" s="60">
        <v>188301</v>
      </c>
      <c r="J1417" s="60">
        <v>5864</v>
      </c>
      <c r="K1417" s="60">
        <v>170</v>
      </c>
      <c r="L1417" s="61">
        <v>2.899045020463847E-2</v>
      </c>
      <c r="M1417" s="60" t="s">
        <v>472</v>
      </c>
      <c r="N1417" s="64">
        <f t="shared" si="55"/>
        <v>14565.601029489128</v>
      </c>
      <c r="O1417" s="56">
        <v>44217</v>
      </c>
      <c r="P1417" s="56">
        <f t="shared" si="56"/>
        <v>44199</v>
      </c>
      <c r="Q1417" s="56">
        <f t="shared" si="57"/>
        <v>44212</v>
      </c>
    </row>
    <row r="1418" spans="1:17" hidden="1" x14ac:dyDescent="0.35">
      <c r="A1418" s="49" t="s">
        <v>928</v>
      </c>
      <c r="B1418" s="60" t="s">
        <v>467</v>
      </c>
      <c r="C1418" s="58">
        <v>36064.049778037697</v>
      </c>
      <c r="D1418" s="60">
        <v>1852</v>
      </c>
      <c r="E1418" s="60">
        <v>284</v>
      </c>
      <c r="F1418" s="59">
        <v>56.249130118680924</v>
      </c>
      <c r="G1418" s="65" t="s">
        <v>436</v>
      </c>
      <c r="H1418" s="60" t="s">
        <v>472</v>
      </c>
      <c r="I1418" s="60">
        <v>61765</v>
      </c>
      <c r="J1418" s="60">
        <v>6088</v>
      </c>
      <c r="K1418" s="60">
        <v>324</v>
      </c>
      <c r="L1418" s="61">
        <v>5.3219448094612355E-2</v>
      </c>
      <c r="M1418" s="60" t="s">
        <v>472</v>
      </c>
      <c r="N1418" s="64">
        <f t="shared" si="55"/>
        <v>16881.076965758497</v>
      </c>
      <c r="O1418" s="56">
        <v>44217</v>
      </c>
      <c r="P1418" s="56">
        <f t="shared" si="56"/>
        <v>44199</v>
      </c>
      <c r="Q1418" s="56">
        <f t="shared" si="57"/>
        <v>44212</v>
      </c>
    </row>
    <row r="1419" spans="1:17" hidden="1" x14ac:dyDescent="0.35">
      <c r="A1419" s="49" t="s">
        <v>927</v>
      </c>
      <c r="B1419" s="60" t="s">
        <v>468</v>
      </c>
      <c r="C1419" s="58">
        <v>260.803252500962</v>
      </c>
      <c r="D1419" s="60">
        <v>4</v>
      </c>
      <c r="E1419" s="60">
        <v>1</v>
      </c>
      <c r="F1419" s="59">
        <v>27.387914354445392</v>
      </c>
      <c r="G1419" s="65" t="s">
        <v>446</v>
      </c>
      <c r="H1419" s="60" t="s">
        <v>476</v>
      </c>
      <c r="I1419" s="60">
        <v>446</v>
      </c>
      <c r="J1419" s="60">
        <v>29</v>
      </c>
      <c r="K1419" s="60">
        <v>1</v>
      </c>
      <c r="L1419" s="61">
        <v>3.4482758620689655E-2</v>
      </c>
      <c r="M1419" s="60" t="s">
        <v>472</v>
      </c>
      <c r="N1419" s="64">
        <f t="shared" si="55"/>
        <v>11119.493227904828</v>
      </c>
      <c r="O1419" s="56">
        <v>44217</v>
      </c>
      <c r="P1419" s="56">
        <f t="shared" si="56"/>
        <v>44199</v>
      </c>
      <c r="Q1419" s="56">
        <f t="shared" si="57"/>
        <v>44212</v>
      </c>
    </row>
    <row r="1420" spans="1:17" hidden="1" x14ac:dyDescent="0.35">
      <c r="A1420" s="49" t="s">
        <v>926</v>
      </c>
      <c r="B1420" s="60" t="s">
        <v>463</v>
      </c>
      <c r="C1420" s="58">
        <v>45827.143129014403</v>
      </c>
      <c r="D1420" s="60">
        <v>1274</v>
      </c>
      <c r="E1420" s="60">
        <v>202</v>
      </c>
      <c r="F1420" s="59">
        <v>31.484771782416239</v>
      </c>
      <c r="G1420" s="65" t="s">
        <v>440</v>
      </c>
      <c r="H1420" s="60" t="s">
        <v>472</v>
      </c>
      <c r="I1420" s="60">
        <v>71606</v>
      </c>
      <c r="J1420" s="60">
        <v>7941</v>
      </c>
      <c r="K1420" s="60">
        <v>228</v>
      </c>
      <c r="L1420" s="61">
        <v>2.8711749149981109E-2</v>
      </c>
      <c r="M1420" s="60" t="s">
        <v>472</v>
      </c>
      <c r="N1420" s="64">
        <f t="shared" si="55"/>
        <v>17328.158505635362</v>
      </c>
      <c r="O1420" s="56">
        <v>44217</v>
      </c>
      <c r="P1420" s="56">
        <f t="shared" si="56"/>
        <v>44199</v>
      </c>
      <c r="Q1420" s="56">
        <f t="shared" si="57"/>
        <v>44212</v>
      </c>
    </row>
    <row r="1421" spans="1:17" hidden="1" x14ac:dyDescent="0.35">
      <c r="A1421" s="49" t="s">
        <v>925</v>
      </c>
      <c r="B1421" s="60" t="s">
        <v>458</v>
      </c>
      <c r="C1421" s="58">
        <v>6286.5177862111304</v>
      </c>
      <c r="D1421" s="60">
        <v>268</v>
      </c>
      <c r="E1421" s="60">
        <v>79</v>
      </c>
      <c r="F1421" s="59">
        <v>89.761253125445791</v>
      </c>
      <c r="G1421" s="65" t="s">
        <v>436</v>
      </c>
      <c r="H1421" s="60" t="s">
        <v>472</v>
      </c>
      <c r="I1421" s="60">
        <v>7335</v>
      </c>
      <c r="J1421" s="60">
        <v>837</v>
      </c>
      <c r="K1421" s="60">
        <v>87</v>
      </c>
      <c r="L1421" s="61">
        <v>0.1039426523297491</v>
      </c>
      <c r="M1421" s="60" t="s">
        <v>472</v>
      </c>
      <c r="N1421" s="64">
        <f t="shared" si="55"/>
        <v>13314.207140809791</v>
      </c>
      <c r="O1421" s="56">
        <v>44217</v>
      </c>
      <c r="P1421" s="56">
        <f t="shared" si="56"/>
        <v>44199</v>
      </c>
      <c r="Q1421" s="56">
        <f t="shared" si="57"/>
        <v>44212</v>
      </c>
    </row>
    <row r="1422" spans="1:17" hidden="1" x14ac:dyDescent="0.35">
      <c r="A1422" s="49" t="s">
        <v>924</v>
      </c>
      <c r="B1422" s="60" t="s">
        <v>463</v>
      </c>
      <c r="C1422" s="58">
        <v>3488.02577394533</v>
      </c>
      <c r="D1422" s="60">
        <v>119</v>
      </c>
      <c r="E1422" s="60">
        <v>30</v>
      </c>
      <c r="F1422" s="59">
        <v>61.434670548129077</v>
      </c>
      <c r="G1422" s="65" t="s">
        <v>436</v>
      </c>
      <c r="H1422" s="60" t="s">
        <v>491</v>
      </c>
      <c r="I1422" s="60">
        <v>2710</v>
      </c>
      <c r="J1422" s="60">
        <v>286</v>
      </c>
      <c r="K1422" s="60">
        <v>30</v>
      </c>
      <c r="L1422" s="61">
        <v>0.1048951048951049</v>
      </c>
      <c r="M1422" s="60" t="s">
        <v>491</v>
      </c>
      <c r="N1422" s="64">
        <f t="shared" si="55"/>
        <v>8199.4806958236277</v>
      </c>
      <c r="O1422" s="56">
        <v>44217</v>
      </c>
      <c r="P1422" s="56">
        <f t="shared" si="56"/>
        <v>44199</v>
      </c>
      <c r="Q1422" s="56">
        <f t="shared" si="57"/>
        <v>44212</v>
      </c>
    </row>
    <row r="1423" spans="1:17" hidden="1" x14ac:dyDescent="0.35">
      <c r="A1423" s="49" t="s">
        <v>923</v>
      </c>
      <c r="B1423" s="60" t="s">
        <v>466</v>
      </c>
      <c r="C1423" s="58">
        <v>1695.3715782397301</v>
      </c>
      <c r="D1423" s="60">
        <v>24</v>
      </c>
      <c r="E1423" s="60">
        <v>3</v>
      </c>
      <c r="F1423" s="59">
        <v>12.639454207920767</v>
      </c>
      <c r="G1423" s="65" t="s">
        <v>446</v>
      </c>
      <c r="H1423" s="60" t="s">
        <v>476</v>
      </c>
      <c r="I1423" s="60">
        <v>1514</v>
      </c>
      <c r="J1423" s="60">
        <v>124</v>
      </c>
      <c r="K1423" s="60">
        <v>3</v>
      </c>
      <c r="L1423" s="61">
        <v>2.4193548387096774E-2</v>
      </c>
      <c r="M1423" s="60" t="s">
        <v>472</v>
      </c>
      <c r="N1423" s="64">
        <f t="shared" si="55"/>
        <v>7314.0308349834841</v>
      </c>
      <c r="O1423" s="56">
        <v>44217</v>
      </c>
      <c r="P1423" s="56">
        <f t="shared" si="56"/>
        <v>44199</v>
      </c>
      <c r="Q1423" s="56">
        <f t="shared" si="57"/>
        <v>44212</v>
      </c>
    </row>
    <row r="1424" spans="1:17" hidden="1" x14ac:dyDescent="0.35">
      <c r="A1424" s="49" t="s">
        <v>922</v>
      </c>
      <c r="B1424" s="60" t="s">
        <v>463</v>
      </c>
      <c r="C1424" s="58">
        <v>19700.450804414999</v>
      </c>
      <c r="D1424" s="60">
        <v>1097</v>
      </c>
      <c r="E1424" s="60">
        <v>202</v>
      </c>
      <c r="F1424" s="59">
        <v>73.239803351798884</v>
      </c>
      <c r="G1424" s="65" t="s">
        <v>436</v>
      </c>
      <c r="H1424" s="60" t="s">
        <v>472</v>
      </c>
      <c r="I1424" s="60">
        <v>26580</v>
      </c>
      <c r="J1424" s="60">
        <v>3432</v>
      </c>
      <c r="K1424" s="60">
        <v>232</v>
      </c>
      <c r="L1424" s="61">
        <v>6.75990675990676E-2</v>
      </c>
      <c r="M1424" s="60" t="s">
        <v>472</v>
      </c>
      <c r="N1424" s="64">
        <f t="shared" si="55"/>
        <v>17420.921145778382</v>
      </c>
      <c r="O1424" s="56">
        <v>44217</v>
      </c>
      <c r="P1424" s="56">
        <f t="shared" si="56"/>
        <v>44199</v>
      </c>
      <c r="Q1424" s="56">
        <f t="shared" si="57"/>
        <v>44212</v>
      </c>
    </row>
    <row r="1425" spans="1:17" hidden="1" x14ac:dyDescent="0.35">
      <c r="A1425" s="49" t="s">
        <v>921</v>
      </c>
      <c r="B1425" s="60" t="s">
        <v>458</v>
      </c>
      <c r="C1425" s="58">
        <v>11981.336652870101</v>
      </c>
      <c r="D1425" s="60">
        <v>474</v>
      </c>
      <c r="E1425" s="60">
        <v>88</v>
      </c>
      <c r="F1425" s="59">
        <v>52.462546273654354</v>
      </c>
      <c r="G1425" s="65" t="s">
        <v>436</v>
      </c>
      <c r="H1425" s="60" t="s">
        <v>472</v>
      </c>
      <c r="I1425" s="60">
        <v>14847</v>
      </c>
      <c r="J1425" s="60">
        <v>1424</v>
      </c>
      <c r="K1425" s="60">
        <v>94</v>
      </c>
      <c r="L1425" s="61">
        <v>6.6011235955056174E-2</v>
      </c>
      <c r="M1425" s="60" t="s">
        <v>472</v>
      </c>
      <c r="N1425" s="64">
        <f t="shared" ref="N1425:N1488" si="58">(J1425/C1425)*100000</f>
        <v>11885.151392176967</v>
      </c>
      <c r="O1425" s="56">
        <v>44217</v>
      </c>
      <c r="P1425" s="56">
        <f t="shared" si="56"/>
        <v>44199</v>
      </c>
      <c r="Q1425" s="56">
        <f t="shared" si="57"/>
        <v>44212</v>
      </c>
    </row>
    <row r="1426" spans="1:17" hidden="1" x14ac:dyDescent="0.35">
      <c r="A1426" s="49" t="s">
        <v>920</v>
      </c>
      <c r="B1426" s="60" t="s">
        <v>469</v>
      </c>
      <c r="C1426" s="58">
        <v>46517.435301401703</v>
      </c>
      <c r="D1426" s="60">
        <v>2906</v>
      </c>
      <c r="E1426" s="60">
        <v>342</v>
      </c>
      <c r="F1426" s="59">
        <v>52.514871618116324</v>
      </c>
      <c r="G1426" s="65" t="s">
        <v>436</v>
      </c>
      <c r="H1426" s="60" t="s">
        <v>472</v>
      </c>
      <c r="I1426" s="60">
        <v>49924</v>
      </c>
      <c r="J1426" s="60">
        <v>5144</v>
      </c>
      <c r="K1426" s="60">
        <v>384</v>
      </c>
      <c r="L1426" s="61">
        <v>7.4650077760497674E-2</v>
      </c>
      <c r="M1426" s="60" t="s">
        <v>472</v>
      </c>
      <c r="N1426" s="64">
        <f t="shared" si="58"/>
        <v>11058.219282018319</v>
      </c>
      <c r="O1426" s="56">
        <v>44217</v>
      </c>
      <c r="P1426" s="56">
        <f t="shared" si="56"/>
        <v>44199</v>
      </c>
      <c r="Q1426" s="56">
        <f t="shared" si="57"/>
        <v>44212</v>
      </c>
    </row>
    <row r="1427" spans="1:17" hidden="1" x14ac:dyDescent="0.35">
      <c r="A1427" s="49" t="s">
        <v>919</v>
      </c>
      <c r="B1427" s="60" t="s">
        <v>458</v>
      </c>
      <c r="C1427" s="58">
        <v>16484.126202190801</v>
      </c>
      <c r="D1427" s="60">
        <v>1141</v>
      </c>
      <c r="E1427" s="60">
        <v>183</v>
      </c>
      <c r="F1427" s="59">
        <v>79.297066833250355</v>
      </c>
      <c r="G1427" s="65" t="s">
        <v>436</v>
      </c>
      <c r="H1427" s="60" t="s">
        <v>476</v>
      </c>
      <c r="I1427" s="60">
        <v>23234</v>
      </c>
      <c r="J1427" s="60">
        <v>2412</v>
      </c>
      <c r="K1427" s="60">
        <v>198</v>
      </c>
      <c r="L1427" s="61">
        <v>8.2089552238805971E-2</v>
      </c>
      <c r="M1427" s="60" t="s">
        <v>472</v>
      </c>
      <c r="N1427" s="64">
        <f t="shared" si="58"/>
        <v>14632.258758607639</v>
      </c>
      <c r="O1427" s="56">
        <v>44217</v>
      </c>
      <c r="P1427" s="56">
        <f t="shared" si="56"/>
        <v>44199</v>
      </c>
      <c r="Q1427" s="56">
        <f t="shared" si="57"/>
        <v>44212</v>
      </c>
    </row>
    <row r="1428" spans="1:17" hidden="1" x14ac:dyDescent="0.35">
      <c r="A1428" s="49" t="s">
        <v>918</v>
      </c>
      <c r="B1428" s="60" t="s">
        <v>461</v>
      </c>
      <c r="C1428" s="58">
        <v>4376.1911247030603</v>
      </c>
      <c r="D1428" s="60">
        <v>338</v>
      </c>
      <c r="E1428" s="60">
        <v>74</v>
      </c>
      <c r="F1428" s="59">
        <v>120.78344238388217</v>
      </c>
      <c r="G1428" s="65" t="s">
        <v>436</v>
      </c>
      <c r="H1428" s="60" t="s">
        <v>491</v>
      </c>
      <c r="I1428" s="60">
        <v>5418</v>
      </c>
      <c r="J1428" s="60">
        <v>665</v>
      </c>
      <c r="K1428" s="60">
        <v>89</v>
      </c>
      <c r="L1428" s="61">
        <v>0.13383458646616542</v>
      </c>
      <c r="M1428" s="60" t="s">
        <v>491</v>
      </c>
      <c r="N1428" s="64">
        <f t="shared" si="58"/>
        <v>15195.862818837066</v>
      </c>
      <c r="O1428" s="56">
        <v>44217</v>
      </c>
      <c r="P1428" s="56">
        <f t="shared" si="56"/>
        <v>44199</v>
      </c>
      <c r="Q1428" s="56">
        <f t="shared" si="57"/>
        <v>44212</v>
      </c>
    </row>
    <row r="1429" spans="1:17" hidden="1" x14ac:dyDescent="0.35">
      <c r="A1429" s="49" t="s">
        <v>917</v>
      </c>
      <c r="B1429" s="60" t="s">
        <v>463</v>
      </c>
      <c r="C1429" s="58">
        <v>8098.2221370774687</v>
      </c>
      <c r="D1429" s="60">
        <v>630</v>
      </c>
      <c r="E1429" s="60">
        <v>93</v>
      </c>
      <c r="F1429" s="59">
        <v>82.028586403465269</v>
      </c>
      <c r="G1429" s="65" t="s">
        <v>436</v>
      </c>
      <c r="H1429" s="60" t="s">
        <v>472</v>
      </c>
      <c r="I1429" s="60">
        <v>13771</v>
      </c>
      <c r="J1429" s="60">
        <v>1134</v>
      </c>
      <c r="K1429" s="60">
        <v>105</v>
      </c>
      <c r="L1429" s="61">
        <v>9.2592592592592587E-2</v>
      </c>
      <c r="M1429" s="60" t="s">
        <v>472</v>
      </c>
      <c r="N1429" s="64">
        <f t="shared" si="58"/>
        <v>14003.073524101232</v>
      </c>
      <c r="O1429" s="56">
        <v>44217</v>
      </c>
      <c r="P1429" s="56">
        <f t="shared" si="56"/>
        <v>44199</v>
      </c>
      <c r="Q1429" s="56">
        <f t="shared" si="57"/>
        <v>44212</v>
      </c>
    </row>
    <row r="1430" spans="1:17" hidden="1" x14ac:dyDescent="0.35">
      <c r="A1430" s="49" t="s">
        <v>471</v>
      </c>
      <c r="B1430" s="60" t="s">
        <v>471</v>
      </c>
      <c r="C1430" s="58">
        <v>44772.5204478296</v>
      </c>
      <c r="D1430" s="60">
        <v>2320</v>
      </c>
      <c r="E1430" s="60">
        <v>407</v>
      </c>
      <c r="F1430" s="59">
        <v>64.931409446344546</v>
      </c>
      <c r="G1430" s="65" t="s">
        <v>436</v>
      </c>
      <c r="H1430" s="60" t="s">
        <v>491</v>
      </c>
      <c r="I1430" s="60">
        <v>46698</v>
      </c>
      <c r="J1430" s="60">
        <v>5413</v>
      </c>
      <c r="K1430" s="60">
        <v>438</v>
      </c>
      <c r="L1430" s="61">
        <v>8.0916312580823949E-2</v>
      </c>
      <c r="M1430" s="60" t="s">
        <v>472</v>
      </c>
      <c r="N1430" s="64">
        <f t="shared" si="58"/>
        <v>12090.005087623789</v>
      </c>
      <c r="O1430" s="56">
        <v>44217</v>
      </c>
      <c r="P1430" s="56">
        <f t="shared" si="56"/>
        <v>44199</v>
      </c>
      <c r="Q1430" s="56">
        <f t="shared" si="57"/>
        <v>44212</v>
      </c>
    </row>
    <row r="1431" spans="1:17" hidden="1" x14ac:dyDescent="0.35">
      <c r="A1431" s="49" t="s">
        <v>916</v>
      </c>
      <c r="B1431" s="60" t="s">
        <v>458</v>
      </c>
      <c r="C1431" s="58">
        <v>5560.1288200980598</v>
      </c>
      <c r="D1431" s="60">
        <v>191</v>
      </c>
      <c r="E1431" s="60">
        <v>32</v>
      </c>
      <c r="F1431" s="59">
        <v>41.109016709328223</v>
      </c>
      <c r="G1431" s="65" t="s">
        <v>436</v>
      </c>
      <c r="H1431" s="60" t="s">
        <v>472</v>
      </c>
      <c r="I1431" s="60">
        <v>5302</v>
      </c>
      <c r="J1431" s="60">
        <v>537</v>
      </c>
      <c r="K1431" s="60">
        <v>40</v>
      </c>
      <c r="L1431" s="61">
        <v>7.4487895716946001E-2</v>
      </c>
      <c r="M1431" s="60" t="s">
        <v>472</v>
      </c>
      <c r="N1431" s="64">
        <f t="shared" si="58"/>
        <v>9658.0496131477994</v>
      </c>
      <c r="O1431" s="56">
        <v>44217</v>
      </c>
      <c r="P1431" s="56">
        <f t="shared" si="56"/>
        <v>44199</v>
      </c>
      <c r="Q1431" s="56">
        <f t="shared" si="57"/>
        <v>44212</v>
      </c>
    </row>
    <row r="1432" spans="1:17" hidden="1" x14ac:dyDescent="0.35">
      <c r="A1432" s="49" t="s">
        <v>915</v>
      </c>
      <c r="B1432" s="60" t="s">
        <v>470</v>
      </c>
      <c r="C1432" s="58">
        <v>1795.3967800267301</v>
      </c>
      <c r="D1432" s="60">
        <v>43</v>
      </c>
      <c r="E1432" s="60">
        <v>10</v>
      </c>
      <c r="F1432" s="59">
        <v>39.784281793970912</v>
      </c>
      <c r="G1432" s="65" t="s">
        <v>446</v>
      </c>
      <c r="H1432" s="60" t="s">
        <v>472</v>
      </c>
      <c r="I1432" s="60">
        <v>1775</v>
      </c>
      <c r="J1432" s="60">
        <v>220</v>
      </c>
      <c r="K1432" s="60">
        <v>12</v>
      </c>
      <c r="L1432" s="61">
        <v>5.4545454545454543E-2</v>
      </c>
      <c r="M1432" s="60" t="s">
        <v>491</v>
      </c>
      <c r="N1432" s="64">
        <f t="shared" si="58"/>
        <v>12253.558792543041</v>
      </c>
      <c r="O1432" s="56">
        <v>44217</v>
      </c>
      <c r="P1432" s="56">
        <f t="shared" si="56"/>
        <v>44199</v>
      </c>
      <c r="Q1432" s="56">
        <f t="shared" si="57"/>
        <v>44212</v>
      </c>
    </row>
    <row r="1433" spans="1:17" hidden="1" x14ac:dyDescent="0.35">
      <c r="A1433" s="49" t="s">
        <v>914</v>
      </c>
      <c r="B1433" s="60" t="s">
        <v>463</v>
      </c>
      <c r="C1433" s="58">
        <v>14994.700089288801</v>
      </c>
      <c r="D1433" s="60">
        <v>645</v>
      </c>
      <c r="E1433" s="60">
        <v>126</v>
      </c>
      <c r="F1433" s="59">
        <v>60.021207135906586</v>
      </c>
      <c r="G1433" s="65" t="s">
        <v>440</v>
      </c>
      <c r="H1433" s="60" t="s">
        <v>491</v>
      </c>
      <c r="I1433" s="60">
        <v>26461</v>
      </c>
      <c r="J1433" s="60">
        <v>3190</v>
      </c>
      <c r="K1433" s="60">
        <v>135</v>
      </c>
      <c r="L1433" s="61">
        <v>4.2319749216300939E-2</v>
      </c>
      <c r="M1433" s="60" t="s">
        <v>476</v>
      </c>
      <c r="N1433" s="64">
        <f t="shared" si="58"/>
        <v>21274.183418171335</v>
      </c>
      <c r="O1433" s="56">
        <v>44217</v>
      </c>
      <c r="P1433" s="56">
        <f t="shared" si="56"/>
        <v>44199</v>
      </c>
      <c r="Q1433" s="56">
        <f t="shared" si="57"/>
        <v>44212</v>
      </c>
    </row>
    <row r="1434" spans="1:17" hidden="1" x14ac:dyDescent="0.35">
      <c r="A1434" s="49" t="s">
        <v>913</v>
      </c>
      <c r="B1434" s="60" t="s">
        <v>464</v>
      </c>
      <c r="C1434" s="58">
        <v>16054.358189729401</v>
      </c>
      <c r="D1434" s="60">
        <v>557</v>
      </c>
      <c r="E1434" s="60">
        <v>104</v>
      </c>
      <c r="F1434" s="59">
        <v>46.271369685296882</v>
      </c>
      <c r="G1434" s="65" t="s">
        <v>436</v>
      </c>
      <c r="H1434" s="60" t="s">
        <v>472</v>
      </c>
      <c r="I1434" s="60">
        <v>21631</v>
      </c>
      <c r="J1434" s="60">
        <v>2087</v>
      </c>
      <c r="K1434" s="60">
        <v>120</v>
      </c>
      <c r="L1434" s="61">
        <v>5.7498802108289414E-2</v>
      </c>
      <c r="M1434" s="60" t="s">
        <v>472</v>
      </c>
      <c r="N1434" s="64">
        <f t="shared" si="58"/>
        <v>12999.585379471198</v>
      </c>
      <c r="O1434" s="56">
        <v>44217</v>
      </c>
      <c r="P1434" s="56">
        <f t="shared" si="56"/>
        <v>44199</v>
      </c>
      <c r="Q1434" s="56">
        <f t="shared" si="57"/>
        <v>44212</v>
      </c>
    </row>
    <row r="1435" spans="1:17" hidden="1" x14ac:dyDescent="0.35">
      <c r="A1435" s="49" t="s">
        <v>912</v>
      </c>
      <c r="B1435" s="60" t="s">
        <v>461</v>
      </c>
      <c r="C1435" s="58">
        <v>18017.1246620739</v>
      </c>
      <c r="D1435" s="60">
        <v>731</v>
      </c>
      <c r="E1435" s="60">
        <v>102</v>
      </c>
      <c r="F1435" s="59">
        <v>40.437719238579369</v>
      </c>
      <c r="G1435" s="65" t="s">
        <v>436</v>
      </c>
      <c r="H1435" s="60" t="s">
        <v>472</v>
      </c>
      <c r="I1435" s="60">
        <v>15579</v>
      </c>
      <c r="J1435" s="60">
        <v>1332</v>
      </c>
      <c r="K1435" s="60">
        <v>111</v>
      </c>
      <c r="L1435" s="61">
        <v>8.3333333333333329E-2</v>
      </c>
      <c r="M1435" s="60" t="s">
        <v>472</v>
      </c>
      <c r="N1435" s="64">
        <f t="shared" si="58"/>
        <v>7392.966552559099</v>
      </c>
      <c r="O1435" s="56">
        <v>44217</v>
      </c>
      <c r="P1435" s="56">
        <f t="shared" si="56"/>
        <v>44199</v>
      </c>
      <c r="Q1435" s="56">
        <f t="shared" si="57"/>
        <v>44212</v>
      </c>
    </row>
    <row r="1436" spans="1:17" hidden="1" x14ac:dyDescent="0.35">
      <c r="A1436" s="49" t="s">
        <v>911</v>
      </c>
      <c r="B1436" s="60" t="s">
        <v>463</v>
      </c>
      <c r="C1436" s="58">
        <v>27408.591693709299</v>
      </c>
      <c r="D1436" s="60">
        <v>847</v>
      </c>
      <c r="E1436" s="60">
        <v>143</v>
      </c>
      <c r="F1436" s="59">
        <v>37.266729456333401</v>
      </c>
      <c r="G1436" s="65" t="s">
        <v>440</v>
      </c>
      <c r="H1436" s="60" t="s">
        <v>472</v>
      </c>
      <c r="I1436" s="60">
        <v>43709</v>
      </c>
      <c r="J1436" s="60">
        <v>5577</v>
      </c>
      <c r="K1436" s="60">
        <v>168</v>
      </c>
      <c r="L1436" s="61">
        <v>3.0123722431414739E-2</v>
      </c>
      <c r="M1436" s="60" t="s">
        <v>472</v>
      </c>
      <c r="N1436" s="64">
        <f t="shared" si="58"/>
        <v>20347.63428315804</v>
      </c>
      <c r="O1436" s="56">
        <v>44217</v>
      </c>
      <c r="P1436" s="56">
        <f t="shared" si="56"/>
        <v>44199</v>
      </c>
      <c r="Q1436" s="56">
        <f t="shared" si="57"/>
        <v>44212</v>
      </c>
    </row>
    <row r="1437" spans="1:17" hidden="1" x14ac:dyDescent="0.35">
      <c r="A1437" s="49" t="s">
        <v>910</v>
      </c>
      <c r="B1437" s="60" t="s">
        <v>469</v>
      </c>
      <c r="C1437" s="58">
        <v>6815.0684702353301</v>
      </c>
      <c r="D1437" s="60">
        <v>477</v>
      </c>
      <c r="E1437" s="60">
        <v>90</v>
      </c>
      <c r="F1437" s="59">
        <v>94.328787108274568</v>
      </c>
      <c r="G1437" s="65" t="s">
        <v>436</v>
      </c>
      <c r="H1437" s="60" t="s">
        <v>472</v>
      </c>
      <c r="I1437" s="60">
        <v>7502</v>
      </c>
      <c r="J1437" s="60">
        <v>779</v>
      </c>
      <c r="K1437" s="60">
        <v>104</v>
      </c>
      <c r="L1437" s="61">
        <v>0.13350449293966624</v>
      </c>
      <c r="M1437" s="60" t="s">
        <v>472</v>
      </c>
      <c r="N1437" s="64">
        <f t="shared" si="58"/>
        <v>11430.552802253804</v>
      </c>
      <c r="O1437" s="56">
        <v>44217</v>
      </c>
      <c r="P1437" s="56">
        <f t="shared" si="56"/>
        <v>44199</v>
      </c>
      <c r="Q1437" s="56">
        <f t="shared" si="57"/>
        <v>44212</v>
      </c>
    </row>
    <row r="1438" spans="1:17" hidden="1" x14ac:dyDescent="0.35">
      <c r="A1438" s="49" t="s">
        <v>909</v>
      </c>
      <c r="B1438" s="60" t="s">
        <v>458</v>
      </c>
      <c r="C1438" s="58">
        <v>3227.2105007745699</v>
      </c>
      <c r="D1438" s="60">
        <v>129</v>
      </c>
      <c r="E1438" s="60">
        <v>28</v>
      </c>
      <c r="F1438" s="59">
        <v>61.973025915724293</v>
      </c>
      <c r="G1438" s="65" t="s">
        <v>436</v>
      </c>
      <c r="H1438" s="60" t="s">
        <v>472</v>
      </c>
      <c r="I1438" s="60">
        <v>3993</v>
      </c>
      <c r="J1438" s="60">
        <v>454</v>
      </c>
      <c r="K1438" s="60">
        <v>32</v>
      </c>
      <c r="L1438" s="61">
        <v>7.0484581497797363E-2</v>
      </c>
      <c r="M1438" s="60" t="s">
        <v>472</v>
      </c>
      <c r="N1438" s="64">
        <f t="shared" si="58"/>
        <v>14067.876882869416</v>
      </c>
      <c r="O1438" s="56">
        <v>44217</v>
      </c>
      <c r="P1438" s="56">
        <f t="shared" si="56"/>
        <v>44199</v>
      </c>
      <c r="Q1438" s="56">
        <f t="shared" si="57"/>
        <v>44212</v>
      </c>
    </row>
    <row r="1439" spans="1:17" hidden="1" x14ac:dyDescent="0.35">
      <c r="A1439" s="49" t="s">
        <v>908</v>
      </c>
      <c r="B1439" s="60" t="s">
        <v>466</v>
      </c>
      <c r="C1439" s="58">
        <v>2072.5449926586398</v>
      </c>
      <c r="D1439" s="60">
        <v>34</v>
      </c>
      <c r="E1439" s="60">
        <v>4</v>
      </c>
      <c r="F1439" s="59">
        <v>13.785673494488259</v>
      </c>
      <c r="G1439" s="65" t="s">
        <v>446</v>
      </c>
      <c r="H1439" s="60" t="s">
        <v>491</v>
      </c>
      <c r="I1439" s="60">
        <v>2617</v>
      </c>
      <c r="J1439" s="60">
        <v>248</v>
      </c>
      <c r="K1439" s="60">
        <v>4</v>
      </c>
      <c r="L1439" s="61">
        <v>1.6129032258064516E-2</v>
      </c>
      <c r="M1439" s="60" t="s">
        <v>472</v>
      </c>
      <c r="N1439" s="64">
        <f t="shared" si="58"/>
        <v>11965.964593215807</v>
      </c>
      <c r="O1439" s="56">
        <v>44217</v>
      </c>
      <c r="P1439" s="56">
        <f t="shared" si="56"/>
        <v>44199</v>
      </c>
      <c r="Q1439" s="56">
        <f t="shared" si="57"/>
        <v>44212</v>
      </c>
    </row>
    <row r="1440" spans="1:17" hidden="1" x14ac:dyDescent="0.35">
      <c r="A1440" s="49" t="s">
        <v>907</v>
      </c>
      <c r="B1440" s="60" t="s">
        <v>467</v>
      </c>
      <c r="C1440" s="58">
        <v>41070.9163256869</v>
      </c>
      <c r="D1440" s="60">
        <v>2492</v>
      </c>
      <c r="E1440" s="60">
        <v>410</v>
      </c>
      <c r="F1440" s="59">
        <v>71.305237150012616</v>
      </c>
      <c r="G1440" s="65" t="s">
        <v>436</v>
      </c>
      <c r="H1440" s="60" t="s">
        <v>472</v>
      </c>
      <c r="I1440" s="60">
        <v>95228</v>
      </c>
      <c r="J1440" s="60">
        <v>7881</v>
      </c>
      <c r="K1440" s="60">
        <v>481</v>
      </c>
      <c r="L1440" s="61">
        <v>6.1032863849765258E-2</v>
      </c>
      <c r="M1440" s="60" t="s">
        <v>472</v>
      </c>
      <c r="N1440" s="64">
        <f t="shared" si="58"/>
        <v>19188.761062706075</v>
      </c>
      <c r="O1440" s="56">
        <v>44217</v>
      </c>
      <c r="P1440" s="56">
        <f t="shared" si="56"/>
        <v>44199</v>
      </c>
      <c r="Q1440" s="56">
        <f t="shared" si="57"/>
        <v>44212</v>
      </c>
    </row>
    <row r="1441" spans="1:17" hidden="1" x14ac:dyDescent="0.35">
      <c r="A1441" s="49" t="s">
        <v>906</v>
      </c>
      <c r="B1441" s="60" t="s">
        <v>463</v>
      </c>
      <c r="C1441" s="58">
        <v>43672.597856087901</v>
      </c>
      <c r="D1441" s="60">
        <v>2727</v>
      </c>
      <c r="E1441" s="60">
        <v>418</v>
      </c>
      <c r="F1441" s="59">
        <v>68.36585026503252</v>
      </c>
      <c r="G1441" s="65" t="s">
        <v>436</v>
      </c>
      <c r="H1441" s="60" t="s">
        <v>472</v>
      </c>
      <c r="I1441" s="60">
        <v>52675</v>
      </c>
      <c r="J1441" s="60">
        <v>5717</v>
      </c>
      <c r="K1441" s="60">
        <v>473</v>
      </c>
      <c r="L1441" s="61">
        <v>8.2735700542242441E-2</v>
      </c>
      <c r="M1441" s="60" t="s">
        <v>472</v>
      </c>
      <c r="N1441" s="64">
        <f t="shared" si="58"/>
        <v>13090.588333762376</v>
      </c>
      <c r="O1441" s="56">
        <v>44217</v>
      </c>
      <c r="P1441" s="56">
        <f t="shared" si="56"/>
        <v>44199</v>
      </c>
      <c r="Q1441" s="56">
        <f t="shared" si="57"/>
        <v>44212</v>
      </c>
    </row>
    <row r="1442" spans="1:17" hidden="1" x14ac:dyDescent="0.35">
      <c r="A1442" s="49" t="s">
        <v>905</v>
      </c>
      <c r="B1442" s="60" t="s">
        <v>458</v>
      </c>
      <c r="C1442" s="58">
        <v>9025.9672012139599</v>
      </c>
      <c r="D1442" s="60">
        <v>396</v>
      </c>
      <c r="E1442" s="60">
        <v>63</v>
      </c>
      <c r="F1442" s="59">
        <v>49.856152805372112</v>
      </c>
      <c r="G1442" s="65" t="s">
        <v>436</v>
      </c>
      <c r="H1442" s="60" t="s">
        <v>472</v>
      </c>
      <c r="I1442" s="60">
        <v>8363</v>
      </c>
      <c r="J1442" s="60">
        <v>725</v>
      </c>
      <c r="K1442" s="60">
        <v>65</v>
      </c>
      <c r="L1442" s="61">
        <v>8.9655172413793102E-2</v>
      </c>
      <c r="M1442" s="60" t="s">
        <v>472</v>
      </c>
      <c r="N1442" s="64">
        <f t="shared" si="58"/>
        <v>8032.38017419884</v>
      </c>
      <c r="O1442" s="56">
        <v>44217</v>
      </c>
      <c r="P1442" s="56">
        <f t="shared" si="56"/>
        <v>44199</v>
      </c>
      <c r="Q1442" s="56">
        <f t="shared" si="57"/>
        <v>44212</v>
      </c>
    </row>
    <row r="1443" spans="1:17" hidden="1" x14ac:dyDescent="0.35">
      <c r="A1443" s="49" t="s">
        <v>904</v>
      </c>
      <c r="B1443" s="60" t="s">
        <v>465</v>
      </c>
      <c r="C1443" s="58">
        <v>1208.9750880147301</v>
      </c>
      <c r="D1443" s="60">
        <v>33</v>
      </c>
      <c r="E1443" s="60">
        <v>3</v>
      </c>
      <c r="F1443" s="59">
        <v>17.724576495417697</v>
      </c>
      <c r="G1443" s="65" t="s">
        <v>446</v>
      </c>
      <c r="H1443" s="60" t="s">
        <v>472</v>
      </c>
      <c r="I1443" s="60">
        <v>991</v>
      </c>
      <c r="J1443" s="60">
        <v>126</v>
      </c>
      <c r="K1443" s="60">
        <v>3</v>
      </c>
      <c r="L1443" s="61">
        <v>2.3809523809523808E-2</v>
      </c>
      <c r="M1443" s="60" t="s">
        <v>472</v>
      </c>
      <c r="N1443" s="64">
        <f t="shared" si="58"/>
        <v>10422.050979305606</v>
      </c>
      <c r="O1443" s="56">
        <v>44217</v>
      </c>
      <c r="P1443" s="56">
        <f t="shared" si="56"/>
        <v>44199</v>
      </c>
      <c r="Q1443" s="56">
        <f t="shared" si="57"/>
        <v>44212</v>
      </c>
    </row>
    <row r="1444" spans="1:17" hidden="1" x14ac:dyDescent="0.35">
      <c r="A1444" s="49" t="s">
        <v>903</v>
      </c>
      <c r="B1444" s="60" t="s">
        <v>458</v>
      </c>
      <c r="C1444" s="58">
        <v>5055.24299668805</v>
      </c>
      <c r="D1444" s="60">
        <v>118</v>
      </c>
      <c r="E1444" s="60">
        <v>21</v>
      </c>
      <c r="F1444" s="59">
        <v>29.672164146861537</v>
      </c>
      <c r="G1444" s="65" t="s">
        <v>440</v>
      </c>
      <c r="H1444" s="60" t="s">
        <v>472</v>
      </c>
      <c r="I1444" s="60">
        <v>6986</v>
      </c>
      <c r="J1444" s="60">
        <v>756</v>
      </c>
      <c r="K1444" s="60">
        <v>23</v>
      </c>
      <c r="L1444" s="61">
        <v>3.0423280423280422E-2</v>
      </c>
      <c r="M1444" s="60" t="s">
        <v>472</v>
      </c>
      <c r="N1444" s="64">
        <f t="shared" si="58"/>
        <v>14954.77073001821</v>
      </c>
      <c r="O1444" s="56">
        <v>44217</v>
      </c>
      <c r="P1444" s="56">
        <f t="shared" si="56"/>
        <v>44199</v>
      </c>
      <c r="Q1444" s="56">
        <f t="shared" si="57"/>
        <v>44212</v>
      </c>
    </row>
    <row r="1445" spans="1:17" hidden="1" x14ac:dyDescent="0.35">
      <c r="A1445" s="49" t="s">
        <v>902</v>
      </c>
      <c r="B1445" s="60" t="s">
        <v>459</v>
      </c>
      <c r="C1445" s="58">
        <v>692958.26281431701</v>
      </c>
      <c r="D1445" s="60">
        <v>49256</v>
      </c>
      <c r="E1445" s="60">
        <v>6954</v>
      </c>
      <c r="F1445" s="59">
        <v>71.680260178582174</v>
      </c>
      <c r="G1445" s="65" t="s">
        <v>436</v>
      </c>
      <c r="H1445" s="60" t="s">
        <v>472</v>
      </c>
      <c r="I1445" s="60">
        <v>2105010</v>
      </c>
      <c r="J1445" s="60">
        <v>171060</v>
      </c>
      <c r="K1445" s="60">
        <v>7868</v>
      </c>
      <c r="L1445" s="61">
        <v>4.5995557114462765E-2</v>
      </c>
      <c r="M1445" s="60" t="s">
        <v>472</v>
      </c>
      <c r="N1445" s="64">
        <f t="shared" si="58"/>
        <v>24685.469411284979</v>
      </c>
      <c r="O1445" s="56">
        <v>44217</v>
      </c>
      <c r="P1445" s="56">
        <f t="shared" si="56"/>
        <v>44199</v>
      </c>
      <c r="Q1445" s="56">
        <f t="shared" si="57"/>
        <v>44212</v>
      </c>
    </row>
    <row r="1446" spans="1:17" hidden="1" x14ac:dyDescent="0.35">
      <c r="A1446" s="49" t="s">
        <v>901</v>
      </c>
      <c r="B1446" s="60" t="s">
        <v>471</v>
      </c>
      <c r="C1446" s="58">
        <v>21025.5302833235</v>
      </c>
      <c r="D1446" s="60">
        <v>773</v>
      </c>
      <c r="E1446" s="60">
        <v>140</v>
      </c>
      <c r="F1446" s="59">
        <v>47.561226115336304</v>
      </c>
      <c r="G1446" s="65" t="s">
        <v>436</v>
      </c>
      <c r="H1446" s="60" t="s">
        <v>472</v>
      </c>
      <c r="I1446" s="60">
        <v>25508</v>
      </c>
      <c r="J1446" s="60">
        <v>2948</v>
      </c>
      <c r="K1446" s="60">
        <v>150</v>
      </c>
      <c r="L1446" s="61">
        <v>5.0881953867028491E-2</v>
      </c>
      <c r="M1446" s="60" t="s">
        <v>472</v>
      </c>
      <c r="N1446" s="64">
        <f t="shared" si="58"/>
        <v>14021.049458801144</v>
      </c>
      <c r="O1446" s="56">
        <v>44217</v>
      </c>
      <c r="P1446" s="56">
        <f t="shared" si="56"/>
        <v>44199</v>
      </c>
      <c r="Q1446" s="56">
        <f t="shared" si="57"/>
        <v>44212</v>
      </c>
    </row>
    <row r="1447" spans="1:17" hidden="1" x14ac:dyDescent="0.35">
      <c r="A1447" s="49" t="s">
        <v>900</v>
      </c>
      <c r="B1447" s="60" t="s">
        <v>463</v>
      </c>
      <c r="C1447" s="58">
        <v>5073.1152154421097</v>
      </c>
      <c r="D1447" s="60">
        <v>132</v>
      </c>
      <c r="E1447" s="60">
        <v>26</v>
      </c>
      <c r="F1447" s="59">
        <v>36.607543457516599</v>
      </c>
      <c r="G1447" s="65" t="s">
        <v>436</v>
      </c>
      <c r="H1447" s="60" t="s">
        <v>476</v>
      </c>
      <c r="I1447" s="60">
        <v>5709</v>
      </c>
      <c r="J1447" s="60">
        <v>590</v>
      </c>
      <c r="K1447" s="60">
        <v>27</v>
      </c>
      <c r="L1447" s="61">
        <v>4.576271186440678E-2</v>
      </c>
      <c r="M1447" s="60" t="s">
        <v>472</v>
      </c>
      <c r="N1447" s="64">
        <f t="shared" si="58"/>
        <v>11629.934959964889</v>
      </c>
      <c r="O1447" s="56">
        <v>44217</v>
      </c>
      <c r="P1447" s="56">
        <f t="shared" si="56"/>
        <v>44199</v>
      </c>
      <c r="Q1447" s="56">
        <f t="shared" si="57"/>
        <v>44212</v>
      </c>
    </row>
    <row r="1448" spans="1:17" hidden="1" x14ac:dyDescent="0.35">
      <c r="A1448" s="49" t="s">
        <v>899</v>
      </c>
      <c r="B1448" s="60" t="s">
        <v>467</v>
      </c>
      <c r="C1448" s="58">
        <v>7640.4843218528404</v>
      </c>
      <c r="D1448" s="60">
        <v>370</v>
      </c>
      <c r="E1448" s="60">
        <v>72</v>
      </c>
      <c r="F1448" s="59">
        <v>67.310617052741819</v>
      </c>
      <c r="G1448" s="65" t="s">
        <v>436</v>
      </c>
      <c r="H1448" s="60" t="s">
        <v>476</v>
      </c>
      <c r="I1448" s="60">
        <v>11033</v>
      </c>
      <c r="J1448" s="60">
        <v>1157</v>
      </c>
      <c r="K1448" s="60">
        <v>79</v>
      </c>
      <c r="L1448" s="61">
        <v>6.8280034572169399E-2</v>
      </c>
      <c r="M1448" s="60" t="s">
        <v>472</v>
      </c>
      <c r="N1448" s="64">
        <f t="shared" si="58"/>
        <v>15143.019097504332</v>
      </c>
      <c r="O1448" s="56">
        <v>44217</v>
      </c>
      <c r="P1448" s="56">
        <f t="shared" si="56"/>
        <v>44199</v>
      </c>
      <c r="Q1448" s="56">
        <f t="shared" si="57"/>
        <v>44212</v>
      </c>
    </row>
    <row r="1449" spans="1:17" hidden="1" x14ac:dyDescent="0.35">
      <c r="A1449" s="49" t="s">
        <v>898</v>
      </c>
      <c r="B1449" s="60" t="s">
        <v>458</v>
      </c>
      <c r="C1449" s="58">
        <v>4489.38887213825</v>
      </c>
      <c r="D1449" s="60">
        <v>207</v>
      </c>
      <c r="E1449" s="60">
        <v>37</v>
      </c>
      <c r="F1449" s="59">
        <v>58.868973442222149</v>
      </c>
      <c r="G1449" s="65" t="s">
        <v>436</v>
      </c>
      <c r="H1449" s="60" t="s">
        <v>472</v>
      </c>
      <c r="I1449" s="60">
        <v>6100</v>
      </c>
      <c r="J1449" s="60">
        <v>673</v>
      </c>
      <c r="K1449" s="60">
        <v>38</v>
      </c>
      <c r="L1449" s="61">
        <v>5.6463595839524518E-2</v>
      </c>
      <c r="M1449" s="60" t="s">
        <v>472</v>
      </c>
      <c r="N1449" s="64">
        <f t="shared" si="58"/>
        <v>14990.904534395055</v>
      </c>
      <c r="O1449" s="56">
        <v>44217</v>
      </c>
      <c r="P1449" s="56">
        <f t="shared" si="56"/>
        <v>44199</v>
      </c>
      <c r="Q1449" s="56">
        <f t="shared" si="57"/>
        <v>44212</v>
      </c>
    </row>
    <row r="1450" spans="1:17" hidden="1" x14ac:dyDescent="0.35">
      <c r="A1450" s="49" t="s">
        <v>897</v>
      </c>
      <c r="B1450" s="60" t="s">
        <v>461</v>
      </c>
      <c r="C1450" s="58">
        <v>39657.353717883198</v>
      </c>
      <c r="D1450" s="60">
        <v>2864</v>
      </c>
      <c r="E1450" s="60">
        <v>529</v>
      </c>
      <c r="F1450" s="59">
        <v>95.280473211895355</v>
      </c>
      <c r="G1450" s="65" t="s">
        <v>436</v>
      </c>
      <c r="H1450" s="60" t="s">
        <v>472</v>
      </c>
      <c r="I1450" s="60">
        <v>61343</v>
      </c>
      <c r="J1450" s="60">
        <v>7239</v>
      </c>
      <c r="K1450" s="60">
        <v>597</v>
      </c>
      <c r="L1450" s="61">
        <v>8.2469954413593033E-2</v>
      </c>
      <c r="M1450" s="60" t="s">
        <v>476</v>
      </c>
      <c r="N1450" s="64">
        <f t="shared" si="58"/>
        <v>18253.865478511809</v>
      </c>
      <c r="O1450" s="56">
        <v>44217</v>
      </c>
      <c r="P1450" s="56">
        <f t="shared" si="56"/>
        <v>44199</v>
      </c>
      <c r="Q1450" s="56">
        <f t="shared" si="57"/>
        <v>44212</v>
      </c>
    </row>
    <row r="1451" spans="1:17" hidden="1" x14ac:dyDescent="0.35">
      <c r="A1451" s="49" t="s">
        <v>896</v>
      </c>
      <c r="B1451" s="60" t="s">
        <v>471</v>
      </c>
      <c r="C1451" s="58">
        <v>9926.4673993127308</v>
      </c>
      <c r="D1451" s="60">
        <v>264</v>
      </c>
      <c r="E1451" s="60">
        <v>39</v>
      </c>
      <c r="F1451" s="59">
        <v>28.063501079015854</v>
      </c>
      <c r="G1451" s="65" t="s">
        <v>436</v>
      </c>
      <c r="H1451" s="60" t="s">
        <v>472</v>
      </c>
      <c r="I1451" s="60">
        <v>11353</v>
      </c>
      <c r="J1451" s="60">
        <v>1618</v>
      </c>
      <c r="K1451" s="60">
        <v>44</v>
      </c>
      <c r="L1451" s="61">
        <v>2.7194066749072928E-2</v>
      </c>
      <c r="M1451" s="60" t="s">
        <v>472</v>
      </c>
      <c r="N1451" s="64">
        <f t="shared" si="58"/>
        <v>16299.857088253006</v>
      </c>
      <c r="O1451" s="56">
        <v>44217</v>
      </c>
      <c r="P1451" s="56">
        <f t="shared" si="56"/>
        <v>44199</v>
      </c>
      <c r="Q1451" s="56">
        <f t="shared" si="57"/>
        <v>44212</v>
      </c>
    </row>
    <row r="1452" spans="1:17" hidden="1" x14ac:dyDescent="0.35">
      <c r="A1452" s="49" t="s">
        <v>895</v>
      </c>
      <c r="B1452" s="60" t="s">
        <v>460</v>
      </c>
      <c r="C1452" s="58">
        <v>28615.425420800198</v>
      </c>
      <c r="D1452" s="60">
        <v>1867</v>
      </c>
      <c r="E1452" s="60">
        <v>360</v>
      </c>
      <c r="F1452" s="59">
        <v>89.861623009785191</v>
      </c>
      <c r="G1452" s="65" t="s">
        <v>436</v>
      </c>
      <c r="H1452" s="60" t="s">
        <v>472</v>
      </c>
      <c r="I1452" s="60">
        <v>43832</v>
      </c>
      <c r="J1452" s="60">
        <v>3342</v>
      </c>
      <c r="K1452" s="60">
        <v>409</v>
      </c>
      <c r="L1452" s="61">
        <v>0.12238180730101736</v>
      </c>
      <c r="M1452" s="60" t="s">
        <v>472</v>
      </c>
      <c r="N1452" s="64">
        <f t="shared" si="58"/>
        <v>11679.015603838416</v>
      </c>
      <c r="O1452" s="56">
        <v>44217</v>
      </c>
      <c r="P1452" s="56">
        <f t="shared" si="56"/>
        <v>44199</v>
      </c>
      <c r="Q1452" s="56">
        <f t="shared" si="57"/>
        <v>44212</v>
      </c>
    </row>
    <row r="1453" spans="1:17" hidden="1" x14ac:dyDescent="0.35">
      <c r="A1453" s="49" t="s">
        <v>894</v>
      </c>
      <c r="B1453" s="60" t="s">
        <v>465</v>
      </c>
      <c r="C1453" s="58">
        <v>3727.2357787096198</v>
      </c>
      <c r="D1453" s="60">
        <v>128</v>
      </c>
      <c r="E1453" s="60">
        <v>31</v>
      </c>
      <c r="F1453" s="59">
        <v>59.408254420982907</v>
      </c>
      <c r="G1453" s="65" t="s">
        <v>436</v>
      </c>
      <c r="H1453" s="60" t="s">
        <v>472</v>
      </c>
      <c r="I1453" s="60">
        <v>3588</v>
      </c>
      <c r="J1453" s="60">
        <v>420</v>
      </c>
      <c r="K1453" s="60">
        <v>31</v>
      </c>
      <c r="L1453" s="61">
        <v>7.3809523809523811E-2</v>
      </c>
      <c r="M1453" s="60" t="s">
        <v>472</v>
      </c>
      <c r="N1453" s="64">
        <f t="shared" si="58"/>
        <v>11268.404386947725</v>
      </c>
      <c r="O1453" s="56">
        <v>44217</v>
      </c>
      <c r="P1453" s="56">
        <f t="shared" si="56"/>
        <v>44199</v>
      </c>
      <c r="Q1453" s="56">
        <f t="shared" si="57"/>
        <v>44212</v>
      </c>
    </row>
    <row r="1454" spans="1:17" hidden="1" x14ac:dyDescent="0.35">
      <c r="A1454" s="49" t="s">
        <v>893</v>
      </c>
      <c r="B1454" s="60" t="s">
        <v>460</v>
      </c>
      <c r="C1454" s="58">
        <v>99226.362872711004</v>
      </c>
      <c r="D1454" s="60">
        <v>10330</v>
      </c>
      <c r="E1454" s="60">
        <v>1330</v>
      </c>
      <c r="F1454" s="59">
        <v>95.740685488862837</v>
      </c>
      <c r="G1454" s="65" t="s">
        <v>436</v>
      </c>
      <c r="H1454" s="60" t="s">
        <v>491</v>
      </c>
      <c r="I1454" s="60">
        <v>135734</v>
      </c>
      <c r="J1454" s="60">
        <v>13791</v>
      </c>
      <c r="K1454" s="60">
        <v>1488</v>
      </c>
      <c r="L1454" s="61">
        <v>0.10789645420926691</v>
      </c>
      <c r="M1454" s="60" t="s">
        <v>472</v>
      </c>
      <c r="N1454" s="64">
        <f t="shared" si="58"/>
        <v>13898.524142914814</v>
      </c>
      <c r="O1454" s="56">
        <v>44217</v>
      </c>
      <c r="P1454" s="56">
        <f t="shared" si="56"/>
        <v>44199</v>
      </c>
      <c r="Q1454" s="56">
        <f t="shared" si="57"/>
        <v>44212</v>
      </c>
    </row>
    <row r="1455" spans="1:17" hidden="1" x14ac:dyDescent="0.35">
      <c r="A1455" s="49" t="s">
        <v>892</v>
      </c>
      <c r="B1455" s="60" t="s">
        <v>458</v>
      </c>
      <c r="C1455" s="58">
        <v>3688.3663500984599</v>
      </c>
      <c r="D1455" s="60">
        <v>153</v>
      </c>
      <c r="E1455" s="60">
        <v>27</v>
      </c>
      <c r="F1455" s="59">
        <v>52.287957472552741</v>
      </c>
      <c r="G1455" s="65" t="s">
        <v>436</v>
      </c>
      <c r="H1455" s="60" t="s">
        <v>472</v>
      </c>
      <c r="I1455" s="60">
        <v>3548</v>
      </c>
      <c r="J1455" s="60">
        <v>369</v>
      </c>
      <c r="K1455" s="60">
        <v>32</v>
      </c>
      <c r="L1455" s="61">
        <v>8.6720867208672087E-2</v>
      </c>
      <c r="M1455" s="60" t="s">
        <v>472</v>
      </c>
      <c r="N1455" s="64">
        <f t="shared" si="58"/>
        <v>10004.429196415093</v>
      </c>
      <c r="O1455" s="56">
        <v>44217</v>
      </c>
      <c r="P1455" s="56">
        <f t="shared" si="56"/>
        <v>44199</v>
      </c>
      <c r="Q1455" s="56">
        <f t="shared" si="57"/>
        <v>44212</v>
      </c>
    </row>
    <row r="1456" spans="1:17" hidden="1" x14ac:dyDescent="0.35">
      <c r="A1456" s="49" t="s">
        <v>891</v>
      </c>
      <c r="B1456" s="60" t="s">
        <v>461</v>
      </c>
      <c r="C1456" s="58">
        <v>64727.380689706901</v>
      </c>
      <c r="D1456" s="60">
        <v>1562</v>
      </c>
      <c r="E1456" s="60">
        <v>248</v>
      </c>
      <c r="F1456" s="59">
        <v>27.367530596063002</v>
      </c>
      <c r="G1456" s="65" t="s">
        <v>440</v>
      </c>
      <c r="H1456" s="60" t="s">
        <v>472</v>
      </c>
      <c r="I1456" s="60">
        <v>131013</v>
      </c>
      <c r="J1456" s="60">
        <v>12565</v>
      </c>
      <c r="K1456" s="60">
        <v>290</v>
      </c>
      <c r="L1456" s="61">
        <v>2.3079984082769598E-2</v>
      </c>
      <c r="M1456" s="60" t="s">
        <v>472</v>
      </c>
      <c r="N1456" s="64">
        <f t="shared" si="58"/>
        <v>19412.186722392918</v>
      </c>
      <c r="O1456" s="56">
        <v>44217</v>
      </c>
      <c r="P1456" s="56">
        <f t="shared" si="56"/>
        <v>44199</v>
      </c>
      <c r="Q1456" s="56">
        <f t="shared" si="57"/>
        <v>44212</v>
      </c>
    </row>
    <row r="1457" spans="1:17" hidden="1" x14ac:dyDescent="0.35">
      <c r="A1457" s="49" t="s">
        <v>890</v>
      </c>
      <c r="B1457" s="60" t="s">
        <v>466</v>
      </c>
      <c r="C1457" s="58">
        <v>1838.08536362777</v>
      </c>
      <c r="D1457" s="60">
        <v>29</v>
      </c>
      <c r="E1457" s="60">
        <v>4</v>
      </c>
      <c r="F1457" s="59">
        <v>15.544124955675652</v>
      </c>
      <c r="G1457" s="65" t="s">
        <v>446</v>
      </c>
      <c r="H1457" s="60" t="s">
        <v>476</v>
      </c>
      <c r="I1457" s="60">
        <v>301</v>
      </c>
      <c r="J1457" s="60">
        <v>31</v>
      </c>
      <c r="K1457" s="60">
        <v>4</v>
      </c>
      <c r="L1457" s="61">
        <v>0.12903225806451613</v>
      </c>
      <c r="M1457" s="60" t="s">
        <v>472</v>
      </c>
      <c r="N1457" s="64">
        <f t="shared" si="58"/>
        <v>1686.5375576908079</v>
      </c>
      <c r="O1457" s="56">
        <v>44217</v>
      </c>
      <c r="P1457" s="56">
        <f t="shared" si="56"/>
        <v>44199</v>
      </c>
      <c r="Q1457" s="56">
        <f t="shared" si="57"/>
        <v>44212</v>
      </c>
    </row>
    <row r="1458" spans="1:17" hidden="1" x14ac:dyDescent="0.35">
      <c r="A1458" s="49" t="s">
        <v>889</v>
      </c>
      <c r="B1458" s="60" t="s">
        <v>463</v>
      </c>
      <c r="C1458" s="58">
        <v>27818.816168915801</v>
      </c>
      <c r="D1458" s="60">
        <v>1354</v>
      </c>
      <c r="E1458" s="60">
        <v>228</v>
      </c>
      <c r="F1458" s="59">
        <v>58.542082405043615</v>
      </c>
      <c r="G1458" s="65" t="s">
        <v>436</v>
      </c>
      <c r="H1458" s="60" t="s">
        <v>472</v>
      </c>
      <c r="I1458" s="60">
        <v>33219</v>
      </c>
      <c r="J1458" s="60">
        <v>3811</v>
      </c>
      <c r="K1458" s="60">
        <v>249</v>
      </c>
      <c r="L1458" s="61">
        <v>6.5337181842036213E-2</v>
      </c>
      <c r="M1458" s="60" t="s">
        <v>472</v>
      </c>
      <c r="N1458" s="64">
        <f t="shared" si="58"/>
        <v>13699.360809818847</v>
      </c>
      <c r="O1458" s="56">
        <v>44217</v>
      </c>
      <c r="P1458" s="56">
        <f t="shared" si="56"/>
        <v>44199</v>
      </c>
      <c r="Q1458" s="56">
        <f t="shared" si="57"/>
        <v>44212</v>
      </c>
    </row>
    <row r="1459" spans="1:17" hidden="1" x14ac:dyDescent="0.35">
      <c r="A1459" s="49" t="s">
        <v>888</v>
      </c>
      <c r="B1459" s="60" t="s">
        <v>463</v>
      </c>
      <c r="C1459" s="58">
        <v>111989.024087531</v>
      </c>
      <c r="D1459" s="60">
        <v>3618</v>
      </c>
      <c r="E1459" s="60">
        <v>554</v>
      </c>
      <c r="F1459" s="59">
        <v>35.335095464801448</v>
      </c>
      <c r="G1459" s="65" t="s">
        <v>440</v>
      </c>
      <c r="H1459" s="60" t="s">
        <v>491</v>
      </c>
      <c r="I1459" s="60">
        <v>494699</v>
      </c>
      <c r="J1459" s="60">
        <v>44470</v>
      </c>
      <c r="K1459" s="60">
        <v>663</v>
      </c>
      <c r="L1459" s="61">
        <v>1.4908927366764111E-2</v>
      </c>
      <c r="M1459" s="60" t="s">
        <v>472</v>
      </c>
      <c r="N1459" s="64">
        <f t="shared" si="58"/>
        <v>39709.248618187885</v>
      </c>
      <c r="O1459" s="56">
        <v>44217</v>
      </c>
      <c r="P1459" s="56">
        <f t="shared" si="56"/>
        <v>44199</v>
      </c>
      <c r="Q1459" s="56">
        <f t="shared" si="57"/>
        <v>44212</v>
      </c>
    </row>
    <row r="1460" spans="1:17" hidden="1" x14ac:dyDescent="0.35">
      <c r="A1460" s="49" t="s">
        <v>887</v>
      </c>
      <c r="B1460" s="60" t="s">
        <v>461</v>
      </c>
      <c r="C1460" s="58">
        <v>23172.8895591976</v>
      </c>
      <c r="D1460" s="60">
        <v>1236</v>
      </c>
      <c r="E1460" s="60">
        <v>285</v>
      </c>
      <c r="F1460" s="59">
        <v>87.84896162879636</v>
      </c>
      <c r="G1460" s="65" t="s">
        <v>436</v>
      </c>
      <c r="H1460" s="60" t="s">
        <v>491</v>
      </c>
      <c r="I1460" s="60">
        <v>36869</v>
      </c>
      <c r="J1460" s="60">
        <v>4109</v>
      </c>
      <c r="K1460" s="60">
        <v>296</v>
      </c>
      <c r="L1460" s="61">
        <v>7.2036991968848871E-2</v>
      </c>
      <c r="M1460" s="60" t="s">
        <v>472</v>
      </c>
      <c r="N1460" s="64">
        <f t="shared" si="58"/>
        <v>17731.927602309261</v>
      </c>
      <c r="O1460" s="56">
        <v>44217</v>
      </c>
      <c r="P1460" s="56">
        <f t="shared" si="56"/>
        <v>44199</v>
      </c>
      <c r="Q1460" s="56">
        <f t="shared" si="57"/>
        <v>44212</v>
      </c>
    </row>
    <row r="1461" spans="1:17" hidden="1" x14ac:dyDescent="0.35">
      <c r="A1461" s="49" t="s">
        <v>886</v>
      </c>
      <c r="B1461" s="60" t="s">
        <v>463</v>
      </c>
      <c r="C1461" s="58">
        <v>4723.0019559667198</v>
      </c>
      <c r="D1461" s="60">
        <v>119</v>
      </c>
      <c r="E1461" s="60">
        <v>16</v>
      </c>
      <c r="F1461" s="59">
        <v>24.19768514839031</v>
      </c>
      <c r="G1461" s="65" t="s">
        <v>440</v>
      </c>
      <c r="H1461" s="60" t="s">
        <v>472</v>
      </c>
      <c r="I1461" s="60">
        <v>5896</v>
      </c>
      <c r="J1461" s="60">
        <v>644</v>
      </c>
      <c r="K1461" s="60">
        <v>19</v>
      </c>
      <c r="L1461" s="61">
        <v>2.9503105590062112E-2</v>
      </c>
      <c r="M1461" s="60" t="s">
        <v>472</v>
      </c>
      <c r="N1461" s="64">
        <f t="shared" si="58"/>
        <v>13635.39558111794</v>
      </c>
      <c r="O1461" s="56">
        <v>44217</v>
      </c>
      <c r="P1461" s="56">
        <f t="shared" si="56"/>
        <v>44199</v>
      </c>
      <c r="Q1461" s="56">
        <f t="shared" si="57"/>
        <v>44212</v>
      </c>
    </row>
    <row r="1462" spans="1:17" hidden="1" x14ac:dyDescent="0.35">
      <c r="A1462" s="49" t="s">
        <v>885</v>
      </c>
      <c r="B1462" s="60" t="s">
        <v>460</v>
      </c>
      <c r="C1462" s="58">
        <v>12248.3187771581</v>
      </c>
      <c r="D1462" s="60">
        <v>450</v>
      </c>
      <c r="E1462" s="60">
        <v>98</v>
      </c>
      <c r="F1462" s="59">
        <v>57.150700658234868</v>
      </c>
      <c r="G1462" s="65" t="s">
        <v>436</v>
      </c>
      <c r="H1462" s="60" t="s">
        <v>472</v>
      </c>
      <c r="I1462" s="60">
        <v>10184</v>
      </c>
      <c r="J1462" s="60">
        <v>1208</v>
      </c>
      <c r="K1462" s="60">
        <v>106</v>
      </c>
      <c r="L1462" s="61">
        <v>8.7748344370860931E-2</v>
      </c>
      <c r="M1462" s="60" t="s">
        <v>472</v>
      </c>
      <c r="N1462" s="64">
        <f t="shared" si="58"/>
        <v>9862.5780564496745</v>
      </c>
      <c r="O1462" s="56">
        <v>44217</v>
      </c>
      <c r="P1462" s="56">
        <f t="shared" si="56"/>
        <v>44199</v>
      </c>
      <c r="Q1462" s="56">
        <f t="shared" si="57"/>
        <v>44212</v>
      </c>
    </row>
    <row r="1463" spans="1:17" hidden="1" x14ac:dyDescent="0.35">
      <c r="A1463" s="49" t="s">
        <v>884</v>
      </c>
      <c r="B1463" s="60" t="s">
        <v>466</v>
      </c>
      <c r="C1463" s="58">
        <v>1174.1958259012499</v>
      </c>
      <c r="D1463" s="60">
        <v>15</v>
      </c>
      <c r="E1463" s="60">
        <v>8</v>
      </c>
      <c r="F1463" s="59">
        <v>48.665525700534097</v>
      </c>
      <c r="G1463" s="65" t="s">
        <v>446</v>
      </c>
      <c r="H1463" s="60" t="s">
        <v>491</v>
      </c>
      <c r="I1463" s="60">
        <v>1302</v>
      </c>
      <c r="J1463" s="60">
        <v>144</v>
      </c>
      <c r="K1463" s="60">
        <v>8</v>
      </c>
      <c r="L1463" s="61">
        <v>5.5555555555555552E-2</v>
      </c>
      <c r="M1463" s="60" t="s">
        <v>491</v>
      </c>
      <c r="N1463" s="64">
        <f t="shared" si="58"/>
        <v>12263.712476534594</v>
      </c>
      <c r="O1463" s="56">
        <v>44217</v>
      </c>
      <c r="P1463" s="56">
        <f t="shared" si="56"/>
        <v>44199</v>
      </c>
      <c r="Q1463" s="56">
        <f t="shared" si="57"/>
        <v>44212</v>
      </c>
    </row>
    <row r="1464" spans="1:17" hidden="1" x14ac:dyDescent="0.35">
      <c r="A1464" s="49" t="s">
        <v>883</v>
      </c>
      <c r="B1464" s="60" t="s">
        <v>458</v>
      </c>
      <c r="C1464" s="58">
        <v>14163.6711170745</v>
      </c>
      <c r="D1464" s="60">
        <v>668</v>
      </c>
      <c r="E1464" s="60">
        <v>104</v>
      </c>
      <c r="F1464" s="59">
        <v>52.448064962594231</v>
      </c>
      <c r="G1464" s="65" t="s">
        <v>436</v>
      </c>
      <c r="H1464" s="60" t="s">
        <v>472</v>
      </c>
      <c r="I1464" s="60">
        <v>18814</v>
      </c>
      <c r="J1464" s="60">
        <v>2112</v>
      </c>
      <c r="K1464" s="60">
        <v>119</v>
      </c>
      <c r="L1464" s="61">
        <v>5.6344696969696968E-2</v>
      </c>
      <c r="M1464" s="60" t="s">
        <v>472</v>
      </c>
      <c r="N1464" s="64">
        <f t="shared" si="58"/>
        <v>14911.388315519094</v>
      </c>
      <c r="O1464" s="56">
        <v>44217</v>
      </c>
      <c r="P1464" s="56">
        <f t="shared" si="56"/>
        <v>44199</v>
      </c>
      <c r="Q1464" s="56">
        <f t="shared" si="57"/>
        <v>44212</v>
      </c>
    </row>
    <row r="1465" spans="1:17" hidden="1" x14ac:dyDescent="0.35">
      <c r="A1465" s="49" t="s">
        <v>882</v>
      </c>
      <c r="B1465" s="60" t="s">
        <v>471</v>
      </c>
      <c r="C1465" s="58">
        <v>5829.5344790318404</v>
      </c>
      <c r="D1465" s="60">
        <v>167</v>
      </c>
      <c r="E1465" s="60">
        <v>54</v>
      </c>
      <c r="F1465" s="59">
        <v>66.165538106285368</v>
      </c>
      <c r="G1465" s="65" t="s">
        <v>436</v>
      </c>
      <c r="H1465" s="60" t="s">
        <v>491</v>
      </c>
      <c r="I1465" s="60">
        <v>6032</v>
      </c>
      <c r="J1465" s="60">
        <v>575</v>
      </c>
      <c r="K1465" s="60">
        <v>63</v>
      </c>
      <c r="L1465" s="61">
        <v>0.10956521739130434</v>
      </c>
      <c r="M1465" s="60" t="s">
        <v>491</v>
      </c>
      <c r="N1465" s="64">
        <f t="shared" si="58"/>
        <v>9863.5663288073574</v>
      </c>
      <c r="O1465" s="56">
        <v>44217</v>
      </c>
      <c r="P1465" s="56">
        <f t="shared" si="56"/>
        <v>44199</v>
      </c>
      <c r="Q1465" s="56">
        <f t="shared" si="57"/>
        <v>44212</v>
      </c>
    </row>
    <row r="1466" spans="1:17" hidden="1" x14ac:dyDescent="0.35">
      <c r="A1466" s="49" t="s">
        <v>881</v>
      </c>
      <c r="B1466" s="60" t="s">
        <v>463</v>
      </c>
      <c r="C1466" s="58">
        <v>35973.240681719501</v>
      </c>
      <c r="D1466" s="60">
        <v>2012</v>
      </c>
      <c r="E1466" s="60">
        <v>328</v>
      </c>
      <c r="F1466" s="59">
        <v>65.127775492512441</v>
      </c>
      <c r="G1466" s="65" t="s">
        <v>436</v>
      </c>
      <c r="H1466" s="60" t="s">
        <v>491</v>
      </c>
      <c r="I1466" s="60">
        <v>45349</v>
      </c>
      <c r="J1466" s="60">
        <v>4472</v>
      </c>
      <c r="K1466" s="60">
        <v>353</v>
      </c>
      <c r="L1466" s="61">
        <v>7.8935599284436497E-2</v>
      </c>
      <c r="M1466" s="60" t="s">
        <v>472</v>
      </c>
      <c r="N1466" s="64">
        <f t="shared" si="58"/>
        <v>12431.462707424449</v>
      </c>
      <c r="O1466" s="56">
        <v>44217</v>
      </c>
      <c r="P1466" s="56">
        <f t="shared" si="56"/>
        <v>44199</v>
      </c>
      <c r="Q1466" s="56">
        <f t="shared" si="57"/>
        <v>44212</v>
      </c>
    </row>
    <row r="1467" spans="1:17" hidden="1" x14ac:dyDescent="0.35">
      <c r="A1467" s="49" t="s">
        <v>880</v>
      </c>
      <c r="B1467" s="60" t="s">
        <v>459</v>
      </c>
      <c r="C1467" s="58">
        <v>36918.336746757697</v>
      </c>
      <c r="D1467" s="60">
        <v>7209</v>
      </c>
      <c r="E1467" s="60">
        <v>737</v>
      </c>
      <c r="F1467" s="59">
        <v>142.59271078207615</v>
      </c>
      <c r="G1467" s="65" t="s">
        <v>436</v>
      </c>
      <c r="H1467" s="60" t="s">
        <v>472</v>
      </c>
      <c r="I1467" s="60">
        <v>86736</v>
      </c>
      <c r="J1467" s="60">
        <v>9357</v>
      </c>
      <c r="K1467" s="60">
        <v>905</v>
      </c>
      <c r="L1467" s="61">
        <v>9.6719033878379823E-2</v>
      </c>
      <c r="M1467" s="60" t="s">
        <v>472</v>
      </c>
      <c r="N1467" s="64">
        <f t="shared" si="58"/>
        <v>25345.128801940857</v>
      </c>
      <c r="O1467" s="56">
        <v>44217</v>
      </c>
      <c r="P1467" s="56">
        <f t="shared" si="56"/>
        <v>44199</v>
      </c>
      <c r="Q1467" s="56">
        <f t="shared" si="57"/>
        <v>44212</v>
      </c>
    </row>
    <row r="1468" spans="1:17" hidden="1" x14ac:dyDescent="0.35">
      <c r="A1468" s="49" t="s">
        <v>879</v>
      </c>
      <c r="B1468" s="60" t="s">
        <v>470</v>
      </c>
      <c r="C1468" s="58">
        <v>2936.1193472292898</v>
      </c>
      <c r="D1468" s="60">
        <v>81</v>
      </c>
      <c r="E1468" s="60">
        <v>22</v>
      </c>
      <c r="F1468" s="59">
        <v>53.520595915539744</v>
      </c>
      <c r="G1468" s="65" t="s">
        <v>440</v>
      </c>
      <c r="H1468" s="60" t="s">
        <v>472</v>
      </c>
      <c r="I1468" s="60">
        <v>3310</v>
      </c>
      <c r="J1468" s="60">
        <v>398</v>
      </c>
      <c r="K1468" s="60">
        <v>25</v>
      </c>
      <c r="L1468" s="61">
        <v>6.2814070351758788E-2</v>
      </c>
      <c r="M1468" s="60" t="s">
        <v>472</v>
      </c>
      <c r="N1468" s="64">
        <f t="shared" si="58"/>
        <v>13555.307292790339</v>
      </c>
      <c r="O1468" s="56">
        <v>44217</v>
      </c>
      <c r="P1468" s="56">
        <f t="shared" si="56"/>
        <v>44199</v>
      </c>
      <c r="Q1468" s="56">
        <f t="shared" si="57"/>
        <v>44212</v>
      </c>
    </row>
    <row r="1469" spans="1:17" hidden="1" x14ac:dyDescent="0.35">
      <c r="A1469" s="49" t="s">
        <v>878</v>
      </c>
      <c r="B1469" s="60" t="s">
        <v>465</v>
      </c>
      <c r="C1469" s="58">
        <v>1357.7287896405801</v>
      </c>
      <c r="D1469" s="60">
        <v>38</v>
      </c>
      <c r="E1469" s="60">
        <v>18</v>
      </c>
      <c r="F1469" s="59">
        <v>94.69595809739306</v>
      </c>
      <c r="G1469" s="65" t="s">
        <v>440</v>
      </c>
      <c r="H1469" s="60" t="s">
        <v>491</v>
      </c>
      <c r="I1469" s="60">
        <v>969</v>
      </c>
      <c r="J1469" s="60">
        <v>131</v>
      </c>
      <c r="K1469" s="60">
        <v>22</v>
      </c>
      <c r="L1469" s="61">
        <v>0.16793893129770993</v>
      </c>
      <c r="M1469" s="60" t="s">
        <v>491</v>
      </c>
      <c r="N1469" s="64">
        <f t="shared" si="58"/>
        <v>9648.465952812161</v>
      </c>
      <c r="O1469" s="56">
        <v>44217</v>
      </c>
      <c r="P1469" s="56">
        <f t="shared" si="56"/>
        <v>44199</v>
      </c>
      <c r="Q1469" s="56">
        <f t="shared" si="57"/>
        <v>44212</v>
      </c>
    </row>
    <row r="1470" spans="1:17" hidden="1" x14ac:dyDescent="0.35">
      <c r="A1470" s="49" t="s">
        <v>877</v>
      </c>
      <c r="B1470" s="60" t="s">
        <v>464</v>
      </c>
      <c r="C1470" s="58">
        <v>1223.64361651632</v>
      </c>
      <c r="D1470" s="60">
        <v>25</v>
      </c>
      <c r="E1470" s="60">
        <v>7</v>
      </c>
      <c r="F1470" s="59">
        <v>40.861570579143496</v>
      </c>
      <c r="G1470" s="65" t="s">
        <v>446</v>
      </c>
      <c r="H1470" s="60" t="s">
        <v>491</v>
      </c>
      <c r="I1470" s="60">
        <v>1044</v>
      </c>
      <c r="J1470" s="60">
        <v>119</v>
      </c>
      <c r="K1470" s="60">
        <v>7</v>
      </c>
      <c r="L1470" s="61">
        <v>5.8823529411764705E-2</v>
      </c>
      <c r="M1470" s="60" t="s">
        <v>491</v>
      </c>
      <c r="N1470" s="64">
        <f t="shared" si="58"/>
        <v>9725.0537978361499</v>
      </c>
      <c r="O1470" s="56">
        <v>44217</v>
      </c>
      <c r="P1470" s="56">
        <f t="shared" si="56"/>
        <v>44199</v>
      </c>
      <c r="Q1470" s="56">
        <f t="shared" si="57"/>
        <v>44212</v>
      </c>
    </row>
    <row r="1471" spans="1:17" hidden="1" x14ac:dyDescent="0.35">
      <c r="A1471" s="49" t="s">
        <v>876</v>
      </c>
      <c r="B1471" s="60" t="s">
        <v>465</v>
      </c>
      <c r="C1471" s="58">
        <v>56710.292083490698</v>
      </c>
      <c r="D1471" s="60">
        <v>3706</v>
      </c>
      <c r="E1471" s="60">
        <v>720</v>
      </c>
      <c r="F1471" s="59">
        <v>90.686486595513642</v>
      </c>
      <c r="G1471" s="65" t="s">
        <v>436</v>
      </c>
      <c r="H1471" s="60" t="s">
        <v>472</v>
      </c>
      <c r="I1471" s="60">
        <v>70388</v>
      </c>
      <c r="J1471" s="60">
        <v>8152</v>
      </c>
      <c r="K1471" s="60">
        <v>888</v>
      </c>
      <c r="L1471" s="61">
        <v>0.10893032384690873</v>
      </c>
      <c r="M1471" s="60" t="s">
        <v>472</v>
      </c>
      <c r="N1471" s="64">
        <f t="shared" si="58"/>
        <v>14374.815753017752</v>
      </c>
      <c r="O1471" s="56">
        <v>44217</v>
      </c>
      <c r="P1471" s="56">
        <f t="shared" si="56"/>
        <v>44199</v>
      </c>
      <c r="Q1471" s="56">
        <f t="shared" si="57"/>
        <v>44212</v>
      </c>
    </row>
    <row r="1472" spans="1:17" hidden="1" x14ac:dyDescent="0.35">
      <c r="A1472" s="49" t="s">
        <v>875</v>
      </c>
      <c r="B1472" s="60" t="s">
        <v>468</v>
      </c>
      <c r="C1472" s="58">
        <v>758.61581752920097</v>
      </c>
      <c r="D1472" s="60">
        <v>12</v>
      </c>
      <c r="E1472" s="60">
        <v>2</v>
      </c>
      <c r="F1472" s="59">
        <v>18.831289772262618</v>
      </c>
      <c r="G1472" s="65" t="s">
        <v>446</v>
      </c>
      <c r="H1472" s="60" t="s">
        <v>472</v>
      </c>
      <c r="I1472" s="60">
        <v>2911</v>
      </c>
      <c r="J1472" s="60">
        <v>223</v>
      </c>
      <c r="K1472" s="60">
        <v>2</v>
      </c>
      <c r="L1472" s="61">
        <v>8.9686098654708519E-3</v>
      </c>
      <c r="M1472" s="60" t="s">
        <v>472</v>
      </c>
      <c r="N1472" s="64">
        <f t="shared" si="58"/>
        <v>29395.643334501947</v>
      </c>
      <c r="O1472" s="56">
        <v>44217</v>
      </c>
      <c r="P1472" s="56">
        <f t="shared" si="56"/>
        <v>44199</v>
      </c>
      <c r="Q1472" s="56">
        <f t="shared" si="57"/>
        <v>44212</v>
      </c>
    </row>
    <row r="1473" spans="1:17" hidden="1" x14ac:dyDescent="0.35">
      <c r="A1473" s="49" t="s">
        <v>874</v>
      </c>
      <c r="B1473" s="60" t="s">
        <v>470</v>
      </c>
      <c r="C1473" s="58">
        <v>1673.49740572871</v>
      </c>
      <c r="D1473" s="60">
        <v>31</v>
      </c>
      <c r="E1473" s="60">
        <v>6</v>
      </c>
      <c r="F1473" s="59">
        <v>25.609327334738882</v>
      </c>
      <c r="G1473" s="65" t="s">
        <v>446</v>
      </c>
      <c r="H1473" s="60" t="s">
        <v>491</v>
      </c>
      <c r="I1473" s="60">
        <v>1237</v>
      </c>
      <c r="J1473" s="60">
        <v>151</v>
      </c>
      <c r="K1473" s="60">
        <v>6</v>
      </c>
      <c r="L1473" s="61">
        <v>3.9735099337748346E-2</v>
      </c>
      <c r="M1473" s="60" t="s">
        <v>491</v>
      </c>
      <c r="N1473" s="64">
        <f t="shared" si="58"/>
        <v>9023.0196642729989</v>
      </c>
      <c r="O1473" s="56">
        <v>44217</v>
      </c>
      <c r="P1473" s="56">
        <f t="shared" si="56"/>
        <v>44199</v>
      </c>
      <c r="Q1473" s="56">
        <f t="shared" si="57"/>
        <v>44212</v>
      </c>
    </row>
    <row r="1474" spans="1:17" hidden="1" x14ac:dyDescent="0.35">
      <c r="A1474" s="49" t="s">
        <v>873</v>
      </c>
      <c r="B1474" s="60" t="s">
        <v>458</v>
      </c>
      <c r="C1474" s="58">
        <v>14079.6128022015</v>
      </c>
      <c r="D1474" s="60">
        <v>1164</v>
      </c>
      <c r="E1474" s="60">
        <v>224</v>
      </c>
      <c r="F1474" s="59">
        <v>113.63948870453471</v>
      </c>
      <c r="G1474" s="65" t="s">
        <v>436</v>
      </c>
      <c r="H1474" s="60" t="s">
        <v>472</v>
      </c>
      <c r="I1474" s="60">
        <v>17103</v>
      </c>
      <c r="J1474" s="60">
        <v>1902</v>
      </c>
      <c r="K1474" s="60">
        <v>251</v>
      </c>
      <c r="L1474" s="61">
        <v>0.13196635120925343</v>
      </c>
      <c r="M1474" s="60" t="s">
        <v>472</v>
      </c>
      <c r="N1474" s="64">
        <f t="shared" si="58"/>
        <v>13508.894219751566</v>
      </c>
      <c r="O1474" s="56">
        <v>44217</v>
      </c>
      <c r="P1474" s="56">
        <f t="shared" ref="P1474:P1537" si="59">O1474-18</f>
        <v>44199</v>
      </c>
      <c r="Q1474" s="56">
        <f t="shared" ref="Q1474:Q1537" si="60">O1474-5</f>
        <v>44212</v>
      </c>
    </row>
    <row r="1475" spans="1:17" hidden="1" x14ac:dyDescent="0.35">
      <c r="A1475" s="49" t="s">
        <v>872</v>
      </c>
      <c r="B1475" s="60" t="s">
        <v>461</v>
      </c>
      <c r="C1475" s="58">
        <v>7354.9427443027298</v>
      </c>
      <c r="D1475" s="60">
        <v>252</v>
      </c>
      <c r="E1475" s="60">
        <v>65</v>
      </c>
      <c r="F1475" s="59">
        <v>63.125673499682691</v>
      </c>
      <c r="G1475" s="65" t="s">
        <v>436</v>
      </c>
      <c r="H1475" s="60" t="s">
        <v>476</v>
      </c>
      <c r="I1475" s="60">
        <v>10042</v>
      </c>
      <c r="J1475" s="60">
        <v>1427</v>
      </c>
      <c r="K1475" s="60">
        <v>68</v>
      </c>
      <c r="L1475" s="61">
        <v>4.7652417659425371E-2</v>
      </c>
      <c r="M1475" s="60" t="s">
        <v>472</v>
      </c>
      <c r="N1475" s="64">
        <f t="shared" si="58"/>
        <v>19401.918541179395</v>
      </c>
      <c r="O1475" s="56">
        <v>44217</v>
      </c>
      <c r="P1475" s="56">
        <f t="shared" si="59"/>
        <v>44199</v>
      </c>
      <c r="Q1475" s="56">
        <f t="shared" si="60"/>
        <v>44212</v>
      </c>
    </row>
    <row r="1476" spans="1:17" hidden="1" x14ac:dyDescent="0.35">
      <c r="A1476" s="49" t="s">
        <v>871</v>
      </c>
      <c r="B1476" s="60" t="s">
        <v>466</v>
      </c>
      <c r="C1476" s="58">
        <v>1582.42316470797</v>
      </c>
      <c r="D1476" s="60">
        <v>22</v>
      </c>
      <c r="E1476" s="60">
        <v>5</v>
      </c>
      <c r="F1476" s="59">
        <v>22.569364826554878</v>
      </c>
      <c r="G1476" s="65" t="s">
        <v>446</v>
      </c>
      <c r="H1476" s="60" t="s">
        <v>491</v>
      </c>
      <c r="I1476" s="60">
        <v>1578</v>
      </c>
      <c r="J1476" s="60">
        <v>173</v>
      </c>
      <c r="K1476" s="60">
        <v>5</v>
      </c>
      <c r="L1476" s="61">
        <v>2.8901734104046242E-2</v>
      </c>
      <c r="M1476" s="60" t="s">
        <v>491</v>
      </c>
      <c r="N1476" s="64">
        <f t="shared" si="58"/>
        <v>10932.600321983182</v>
      </c>
      <c r="O1476" s="56">
        <v>44217</v>
      </c>
      <c r="P1476" s="56">
        <f t="shared" si="59"/>
        <v>44199</v>
      </c>
      <c r="Q1476" s="56">
        <f t="shared" si="60"/>
        <v>44212</v>
      </c>
    </row>
    <row r="1477" spans="1:17" hidden="1" x14ac:dyDescent="0.35">
      <c r="A1477" s="49" t="s">
        <v>870</v>
      </c>
      <c r="B1477" s="60" t="s">
        <v>463</v>
      </c>
      <c r="C1477" s="58">
        <v>18730.958831312699</v>
      </c>
      <c r="D1477" s="60">
        <v>815</v>
      </c>
      <c r="E1477" s="60">
        <v>114</v>
      </c>
      <c r="F1477" s="59">
        <v>43.472719235518582</v>
      </c>
      <c r="G1477" s="65" t="s">
        <v>440</v>
      </c>
      <c r="H1477" s="60" t="s">
        <v>472</v>
      </c>
      <c r="I1477" s="60">
        <v>33333</v>
      </c>
      <c r="J1477" s="60">
        <v>4061</v>
      </c>
      <c r="K1477" s="60">
        <v>127</v>
      </c>
      <c r="L1477" s="61">
        <v>3.1273085446934253E-2</v>
      </c>
      <c r="M1477" s="60" t="s">
        <v>472</v>
      </c>
      <c r="N1477" s="64">
        <f t="shared" si="58"/>
        <v>21680.684029966436</v>
      </c>
      <c r="O1477" s="56">
        <v>44217</v>
      </c>
      <c r="P1477" s="56">
        <f t="shared" si="59"/>
        <v>44199</v>
      </c>
      <c r="Q1477" s="56">
        <f t="shared" si="60"/>
        <v>44212</v>
      </c>
    </row>
    <row r="1478" spans="1:17" hidden="1" x14ac:dyDescent="0.35">
      <c r="A1478" s="49" t="s">
        <v>869</v>
      </c>
      <c r="B1478" s="60" t="s">
        <v>466</v>
      </c>
      <c r="C1478" s="58">
        <v>1931.62596058402</v>
      </c>
      <c r="D1478" s="60">
        <v>21</v>
      </c>
      <c r="E1478" s="60">
        <v>6</v>
      </c>
      <c r="F1478" s="59">
        <v>22.187081625360406</v>
      </c>
      <c r="G1478" s="65" t="s">
        <v>446</v>
      </c>
      <c r="H1478" s="60" t="s">
        <v>491</v>
      </c>
      <c r="I1478" s="60">
        <v>1965</v>
      </c>
      <c r="J1478" s="60">
        <v>177</v>
      </c>
      <c r="K1478" s="60">
        <v>7</v>
      </c>
      <c r="L1478" s="61">
        <v>3.954802259887006E-2</v>
      </c>
      <c r="M1478" s="60" t="s">
        <v>472</v>
      </c>
      <c r="N1478" s="64">
        <f t="shared" si="58"/>
        <v>9163.2647112738487</v>
      </c>
      <c r="O1478" s="56">
        <v>44217</v>
      </c>
      <c r="P1478" s="56">
        <f t="shared" si="59"/>
        <v>44199</v>
      </c>
      <c r="Q1478" s="56">
        <f t="shared" si="60"/>
        <v>44212</v>
      </c>
    </row>
    <row r="1479" spans="1:17" hidden="1" x14ac:dyDescent="0.35">
      <c r="A1479" s="49" t="s">
        <v>868</v>
      </c>
      <c r="B1479" s="60" t="s">
        <v>464</v>
      </c>
      <c r="C1479" s="58">
        <v>784.07156341524001</v>
      </c>
      <c r="D1479" s="60">
        <v>18</v>
      </c>
      <c r="E1479" s="60">
        <v>1</v>
      </c>
      <c r="F1479" s="59">
        <v>9.1099556164802831</v>
      </c>
      <c r="G1479" s="65" t="s">
        <v>446</v>
      </c>
      <c r="H1479" s="60" t="s">
        <v>472</v>
      </c>
      <c r="I1479" s="60">
        <v>1152</v>
      </c>
      <c r="J1479" s="60">
        <v>108</v>
      </c>
      <c r="K1479" s="60">
        <v>1</v>
      </c>
      <c r="L1479" s="61">
        <v>9.2592592592592587E-3</v>
      </c>
      <c r="M1479" s="60" t="s">
        <v>472</v>
      </c>
      <c r="N1479" s="64">
        <f t="shared" si="58"/>
        <v>13774.252892118189</v>
      </c>
      <c r="O1479" s="56">
        <v>44217</v>
      </c>
      <c r="P1479" s="56">
        <f t="shared" si="59"/>
        <v>44199</v>
      </c>
      <c r="Q1479" s="56">
        <f t="shared" si="60"/>
        <v>44212</v>
      </c>
    </row>
    <row r="1480" spans="1:17" hidden="1" x14ac:dyDescent="0.35">
      <c r="A1480" s="49" t="s">
        <v>867</v>
      </c>
      <c r="B1480" s="60" t="s">
        <v>470</v>
      </c>
      <c r="C1480" s="58">
        <v>6466.0125528356502</v>
      </c>
      <c r="D1480" s="60">
        <v>179</v>
      </c>
      <c r="E1480" s="60">
        <v>56</v>
      </c>
      <c r="F1480" s="59">
        <v>61.861927537486949</v>
      </c>
      <c r="G1480" s="65" t="s">
        <v>436</v>
      </c>
      <c r="H1480" s="60" t="s">
        <v>491</v>
      </c>
      <c r="I1480" s="60">
        <v>8619</v>
      </c>
      <c r="J1480" s="60">
        <v>1476</v>
      </c>
      <c r="K1480" s="60">
        <v>58</v>
      </c>
      <c r="L1480" s="61">
        <v>3.9295392953929538E-2</v>
      </c>
      <c r="M1480" s="60" t="s">
        <v>472</v>
      </c>
      <c r="N1480" s="64">
        <f t="shared" si="58"/>
        <v>22827.051261332683</v>
      </c>
      <c r="O1480" s="56">
        <v>44217</v>
      </c>
      <c r="P1480" s="56">
        <f t="shared" si="59"/>
        <v>44199</v>
      </c>
      <c r="Q1480" s="56">
        <f t="shared" si="60"/>
        <v>44212</v>
      </c>
    </row>
    <row r="1481" spans="1:17" hidden="1" x14ac:dyDescent="0.35">
      <c r="A1481" s="49" t="s">
        <v>866</v>
      </c>
      <c r="B1481" s="60" t="s">
        <v>467</v>
      </c>
      <c r="C1481" s="58">
        <v>28666.8719119466</v>
      </c>
      <c r="D1481" s="60">
        <v>2305</v>
      </c>
      <c r="E1481" s="60">
        <v>310</v>
      </c>
      <c r="F1481" s="59">
        <v>77.241971886124603</v>
      </c>
      <c r="G1481" s="65" t="s">
        <v>436</v>
      </c>
      <c r="H1481" s="60" t="s">
        <v>472</v>
      </c>
      <c r="I1481" s="60">
        <v>48687</v>
      </c>
      <c r="J1481" s="60">
        <v>5538</v>
      </c>
      <c r="K1481" s="60">
        <v>346</v>
      </c>
      <c r="L1481" s="61">
        <v>6.2477428674611771E-2</v>
      </c>
      <c r="M1481" s="60" t="s">
        <v>472</v>
      </c>
      <c r="N1481" s="64">
        <f t="shared" si="58"/>
        <v>19318.466336371006</v>
      </c>
      <c r="O1481" s="56">
        <v>44217</v>
      </c>
      <c r="P1481" s="56">
        <f t="shared" si="59"/>
        <v>44199</v>
      </c>
      <c r="Q1481" s="56">
        <f t="shared" si="60"/>
        <v>44212</v>
      </c>
    </row>
    <row r="1482" spans="1:17" hidden="1" x14ac:dyDescent="0.35">
      <c r="A1482" s="49" t="s">
        <v>865</v>
      </c>
      <c r="B1482" s="60" t="s">
        <v>469</v>
      </c>
      <c r="C1482" s="58">
        <v>37104.373350893802</v>
      </c>
      <c r="D1482" s="60">
        <v>2676</v>
      </c>
      <c r="E1482" s="60">
        <v>504</v>
      </c>
      <c r="F1482" s="59">
        <v>97.023603281344194</v>
      </c>
      <c r="G1482" s="65" t="s">
        <v>436</v>
      </c>
      <c r="H1482" s="60" t="s">
        <v>472</v>
      </c>
      <c r="I1482" s="60">
        <v>49979</v>
      </c>
      <c r="J1482" s="60">
        <v>5264</v>
      </c>
      <c r="K1482" s="60">
        <v>556</v>
      </c>
      <c r="L1482" s="61">
        <v>0.10562310030395136</v>
      </c>
      <c r="M1482" s="60" t="s">
        <v>472</v>
      </c>
      <c r="N1482" s="64">
        <f t="shared" si="58"/>
        <v>14187.006879805438</v>
      </c>
      <c r="O1482" s="56">
        <v>44217</v>
      </c>
      <c r="P1482" s="56">
        <f t="shared" si="59"/>
        <v>44199</v>
      </c>
      <c r="Q1482" s="56">
        <f t="shared" si="60"/>
        <v>44212</v>
      </c>
    </row>
    <row r="1483" spans="1:17" hidden="1" x14ac:dyDescent="0.35">
      <c r="A1483" s="49" t="s">
        <v>864</v>
      </c>
      <c r="B1483" s="60" t="s">
        <v>461</v>
      </c>
      <c r="C1483" s="58">
        <v>27391.508223539095</v>
      </c>
      <c r="D1483" s="60">
        <v>1518</v>
      </c>
      <c r="E1483" s="60">
        <v>274</v>
      </c>
      <c r="F1483" s="59">
        <v>71.450715352029121</v>
      </c>
      <c r="G1483" s="65" t="s">
        <v>436</v>
      </c>
      <c r="H1483" s="60" t="s">
        <v>472</v>
      </c>
      <c r="I1483" s="60">
        <v>43770</v>
      </c>
      <c r="J1483" s="60">
        <v>4773</v>
      </c>
      <c r="K1483" s="60">
        <v>306</v>
      </c>
      <c r="L1483" s="61">
        <v>6.4110622250157137E-2</v>
      </c>
      <c r="M1483" s="60" t="s">
        <v>472</v>
      </c>
      <c r="N1483" s="64">
        <f t="shared" si="58"/>
        <v>17425.108398734639</v>
      </c>
      <c r="O1483" s="56">
        <v>44217</v>
      </c>
      <c r="P1483" s="56">
        <f t="shared" si="59"/>
        <v>44199</v>
      </c>
      <c r="Q1483" s="56">
        <f t="shared" si="60"/>
        <v>44212</v>
      </c>
    </row>
    <row r="1484" spans="1:17" hidden="1" x14ac:dyDescent="0.35">
      <c r="A1484" s="49" t="s">
        <v>863</v>
      </c>
      <c r="B1484" s="60" t="s">
        <v>466</v>
      </c>
      <c r="C1484" s="58">
        <v>5307.8849770148699</v>
      </c>
      <c r="D1484" s="60">
        <v>127</v>
      </c>
      <c r="E1484" s="60">
        <v>32</v>
      </c>
      <c r="F1484" s="59">
        <v>43.062619020801783</v>
      </c>
      <c r="G1484" s="65" t="s">
        <v>436</v>
      </c>
      <c r="H1484" s="60" t="s">
        <v>491</v>
      </c>
      <c r="I1484" s="60">
        <v>19854</v>
      </c>
      <c r="J1484" s="60">
        <v>3009</v>
      </c>
      <c r="K1484" s="60">
        <v>35</v>
      </c>
      <c r="L1484" s="61">
        <v>1.1631771352608841E-2</v>
      </c>
      <c r="M1484" s="60" t="s">
        <v>472</v>
      </c>
      <c r="N1484" s="64">
        <f t="shared" si="58"/>
        <v>56689.246527196745</v>
      </c>
      <c r="O1484" s="56">
        <v>44217</v>
      </c>
      <c r="P1484" s="56">
        <f t="shared" si="59"/>
        <v>44199</v>
      </c>
      <c r="Q1484" s="56">
        <f t="shared" si="60"/>
        <v>44212</v>
      </c>
    </row>
    <row r="1485" spans="1:17" hidden="1" x14ac:dyDescent="0.35">
      <c r="A1485" s="49" t="s">
        <v>862</v>
      </c>
      <c r="B1485" s="60" t="s">
        <v>471</v>
      </c>
      <c r="C1485" s="58">
        <v>13087.712635498299</v>
      </c>
      <c r="D1485" s="60">
        <v>425</v>
      </c>
      <c r="E1485" s="60">
        <v>85</v>
      </c>
      <c r="F1485" s="59">
        <v>46.390295543017999</v>
      </c>
      <c r="G1485" s="65" t="s">
        <v>436</v>
      </c>
      <c r="H1485" s="60" t="s">
        <v>491</v>
      </c>
      <c r="I1485" s="60">
        <v>12097</v>
      </c>
      <c r="J1485" s="60">
        <v>1467</v>
      </c>
      <c r="K1485" s="60">
        <v>97</v>
      </c>
      <c r="L1485" s="61">
        <v>6.6121336059986366E-2</v>
      </c>
      <c r="M1485" s="60" t="s">
        <v>472</v>
      </c>
      <c r="N1485" s="64">
        <f t="shared" si="58"/>
        <v>11208.986939558867</v>
      </c>
      <c r="O1485" s="56">
        <v>44217</v>
      </c>
      <c r="P1485" s="56">
        <f t="shared" si="59"/>
        <v>44199</v>
      </c>
      <c r="Q1485" s="56">
        <f t="shared" si="60"/>
        <v>44212</v>
      </c>
    </row>
    <row r="1486" spans="1:17" hidden="1" x14ac:dyDescent="0.35">
      <c r="A1486" s="49" t="s">
        <v>861</v>
      </c>
      <c r="B1486" s="60" t="s">
        <v>469</v>
      </c>
      <c r="C1486" s="58">
        <v>7927.2612196189812</v>
      </c>
      <c r="D1486" s="60">
        <v>519</v>
      </c>
      <c r="E1486" s="60">
        <v>103</v>
      </c>
      <c r="F1486" s="59">
        <v>92.808129482788431</v>
      </c>
      <c r="G1486" s="65" t="s">
        <v>436</v>
      </c>
      <c r="H1486" s="60" t="s">
        <v>491</v>
      </c>
      <c r="I1486" s="60">
        <v>8387</v>
      </c>
      <c r="J1486" s="60">
        <v>884</v>
      </c>
      <c r="K1486" s="60">
        <v>110</v>
      </c>
      <c r="L1486" s="61">
        <v>0.1244343891402715</v>
      </c>
      <c r="M1486" s="60" t="s">
        <v>472</v>
      </c>
      <c r="N1486" s="64">
        <f t="shared" si="58"/>
        <v>11151.392334747472</v>
      </c>
      <c r="O1486" s="56">
        <v>44217</v>
      </c>
      <c r="P1486" s="56">
        <f t="shared" si="59"/>
        <v>44199</v>
      </c>
      <c r="Q1486" s="56">
        <f t="shared" si="60"/>
        <v>44212</v>
      </c>
    </row>
    <row r="1487" spans="1:17" hidden="1" x14ac:dyDescent="0.35">
      <c r="A1487" s="49" t="s">
        <v>860</v>
      </c>
      <c r="B1487" s="60" t="s">
        <v>458</v>
      </c>
      <c r="C1487" s="58">
        <v>9485.9761215318194</v>
      </c>
      <c r="D1487" s="60">
        <v>325</v>
      </c>
      <c r="E1487" s="60">
        <v>43</v>
      </c>
      <c r="F1487" s="59">
        <v>32.378624319503231</v>
      </c>
      <c r="G1487" s="65" t="s">
        <v>436</v>
      </c>
      <c r="H1487" s="60" t="s">
        <v>472</v>
      </c>
      <c r="I1487" s="60">
        <v>8258</v>
      </c>
      <c r="J1487" s="60">
        <v>746</v>
      </c>
      <c r="K1487" s="60">
        <v>44</v>
      </c>
      <c r="L1487" s="61">
        <v>5.8981233243967826E-2</v>
      </c>
      <c r="M1487" s="60" t="s">
        <v>472</v>
      </c>
      <c r="N1487" s="64">
        <f t="shared" si="58"/>
        <v>7864.2407533230653</v>
      </c>
      <c r="O1487" s="56">
        <v>44217</v>
      </c>
      <c r="P1487" s="56">
        <f t="shared" si="59"/>
        <v>44199</v>
      </c>
      <c r="Q1487" s="56">
        <f t="shared" si="60"/>
        <v>44212</v>
      </c>
    </row>
    <row r="1488" spans="1:17" hidden="1" x14ac:dyDescent="0.35">
      <c r="A1488" s="49" t="s">
        <v>859</v>
      </c>
      <c r="B1488" s="60" t="s">
        <v>461</v>
      </c>
      <c r="C1488" s="58">
        <v>5133.8205219983302</v>
      </c>
      <c r="D1488" s="60">
        <v>167</v>
      </c>
      <c r="E1488" s="60">
        <v>42</v>
      </c>
      <c r="F1488" s="59">
        <v>58.436012461772918</v>
      </c>
      <c r="G1488" s="65" t="s">
        <v>436</v>
      </c>
      <c r="H1488" s="60" t="s">
        <v>491</v>
      </c>
      <c r="I1488" s="60">
        <v>8687</v>
      </c>
      <c r="J1488" s="60">
        <v>1117</v>
      </c>
      <c r="K1488" s="60">
        <v>45</v>
      </c>
      <c r="L1488" s="61">
        <v>4.0286481647269473E-2</v>
      </c>
      <c r="M1488" s="60" t="s">
        <v>491</v>
      </c>
      <c r="N1488" s="64">
        <f t="shared" si="58"/>
        <v>21757.675306600118</v>
      </c>
      <c r="O1488" s="56">
        <v>44217</v>
      </c>
      <c r="P1488" s="56">
        <f t="shared" si="59"/>
        <v>44199</v>
      </c>
      <c r="Q1488" s="56">
        <f t="shared" si="60"/>
        <v>44212</v>
      </c>
    </row>
    <row r="1489" spans="1:17" hidden="1" x14ac:dyDescent="0.35">
      <c r="A1489" s="49" t="s">
        <v>858</v>
      </c>
      <c r="B1489" s="60" t="s">
        <v>463</v>
      </c>
      <c r="C1489" s="58">
        <v>32414.524512956301</v>
      </c>
      <c r="D1489" s="60">
        <v>2599</v>
      </c>
      <c r="E1489" s="60">
        <v>349</v>
      </c>
      <c r="F1489" s="59">
        <v>76.905559477225438</v>
      </c>
      <c r="G1489" s="65" t="s">
        <v>436</v>
      </c>
      <c r="H1489" s="60" t="s">
        <v>472</v>
      </c>
      <c r="I1489" s="60">
        <v>42106</v>
      </c>
      <c r="J1489" s="60">
        <v>4350</v>
      </c>
      <c r="K1489" s="60">
        <v>402</v>
      </c>
      <c r="L1489" s="61">
        <v>9.2413793103448272E-2</v>
      </c>
      <c r="M1489" s="60" t="s">
        <v>472</v>
      </c>
      <c r="N1489" s="64">
        <f t="shared" ref="N1489:N1552" si="61">(J1489/C1489)*100000</f>
        <v>13419.909948891202</v>
      </c>
      <c r="O1489" s="56">
        <v>44217</v>
      </c>
      <c r="P1489" s="56">
        <f t="shared" si="59"/>
        <v>44199</v>
      </c>
      <c r="Q1489" s="56">
        <f t="shared" si="60"/>
        <v>44212</v>
      </c>
    </row>
    <row r="1490" spans="1:17" hidden="1" x14ac:dyDescent="0.35">
      <c r="A1490" s="49" t="s">
        <v>857</v>
      </c>
      <c r="B1490" s="60" t="s">
        <v>458</v>
      </c>
      <c r="C1490" s="58">
        <v>12469.6895953656</v>
      </c>
      <c r="D1490" s="60">
        <v>615</v>
      </c>
      <c r="E1490" s="60">
        <v>123</v>
      </c>
      <c r="F1490" s="59">
        <v>70.45655963224236</v>
      </c>
      <c r="G1490" s="65" t="s">
        <v>436</v>
      </c>
      <c r="H1490" s="60" t="s">
        <v>491</v>
      </c>
      <c r="I1490" s="60">
        <v>28964</v>
      </c>
      <c r="J1490" s="60">
        <v>1309</v>
      </c>
      <c r="K1490" s="60">
        <v>129</v>
      </c>
      <c r="L1490" s="61">
        <v>9.8548510313216195E-2</v>
      </c>
      <c r="M1490" s="60" t="s">
        <v>472</v>
      </c>
      <c r="N1490" s="64">
        <f t="shared" si="61"/>
        <v>10497.454567646126</v>
      </c>
      <c r="O1490" s="56">
        <v>44217</v>
      </c>
      <c r="P1490" s="56">
        <f t="shared" si="59"/>
        <v>44199</v>
      </c>
      <c r="Q1490" s="56">
        <f t="shared" si="60"/>
        <v>44212</v>
      </c>
    </row>
    <row r="1491" spans="1:17" hidden="1" x14ac:dyDescent="0.35">
      <c r="A1491" s="49" t="s">
        <v>856</v>
      </c>
      <c r="B1491" s="60" t="s">
        <v>463</v>
      </c>
      <c r="C1491" s="58">
        <v>3330.26120665499</v>
      </c>
      <c r="D1491" s="60">
        <v>108</v>
      </c>
      <c r="E1491" s="60">
        <v>21</v>
      </c>
      <c r="F1491" s="59">
        <v>45.041511969166017</v>
      </c>
      <c r="G1491" s="65" t="s">
        <v>440</v>
      </c>
      <c r="H1491" s="60" t="s">
        <v>491</v>
      </c>
      <c r="I1491" s="60">
        <v>3140</v>
      </c>
      <c r="J1491" s="60">
        <v>323</v>
      </c>
      <c r="K1491" s="60">
        <v>22</v>
      </c>
      <c r="L1491" s="61">
        <v>6.8111455108359129E-2</v>
      </c>
      <c r="M1491" s="60" t="s">
        <v>491</v>
      </c>
      <c r="N1491" s="64">
        <f t="shared" si="61"/>
        <v>9698.9389106937488</v>
      </c>
      <c r="O1491" s="56">
        <v>44217</v>
      </c>
      <c r="P1491" s="56">
        <f t="shared" si="59"/>
        <v>44199</v>
      </c>
      <c r="Q1491" s="56">
        <f t="shared" si="60"/>
        <v>44212</v>
      </c>
    </row>
    <row r="1492" spans="1:17" hidden="1" x14ac:dyDescent="0.35">
      <c r="A1492" s="49" t="s">
        <v>855</v>
      </c>
      <c r="B1492" s="60" t="s">
        <v>460</v>
      </c>
      <c r="C1492" s="58">
        <v>15120.384628985899</v>
      </c>
      <c r="D1492" s="60">
        <v>634</v>
      </c>
      <c r="E1492" s="60">
        <v>166</v>
      </c>
      <c r="F1492" s="59">
        <v>78.418262154605628</v>
      </c>
      <c r="G1492" s="65" t="s">
        <v>436</v>
      </c>
      <c r="H1492" s="60" t="s">
        <v>491</v>
      </c>
      <c r="I1492" s="60">
        <v>19615</v>
      </c>
      <c r="J1492" s="60">
        <v>2645</v>
      </c>
      <c r="K1492" s="60">
        <v>177</v>
      </c>
      <c r="L1492" s="61">
        <v>6.691871455576559E-2</v>
      </c>
      <c r="M1492" s="60" t="s">
        <v>472</v>
      </c>
      <c r="N1492" s="64">
        <f t="shared" si="61"/>
        <v>17492.941250512329</v>
      </c>
      <c r="O1492" s="56">
        <v>44217</v>
      </c>
      <c r="P1492" s="56">
        <f t="shared" si="59"/>
        <v>44199</v>
      </c>
      <c r="Q1492" s="56">
        <f t="shared" si="60"/>
        <v>44212</v>
      </c>
    </row>
    <row r="1493" spans="1:17" hidden="1" x14ac:dyDescent="0.35">
      <c r="A1493" s="49" t="s">
        <v>854</v>
      </c>
      <c r="B1493" s="60" t="s">
        <v>460</v>
      </c>
      <c r="C1493" s="58">
        <v>14878.570537017</v>
      </c>
      <c r="D1493" s="60">
        <v>837</v>
      </c>
      <c r="E1493" s="60">
        <v>179</v>
      </c>
      <c r="F1493" s="59">
        <v>85.933754549230272</v>
      </c>
      <c r="G1493" s="65" t="s">
        <v>436</v>
      </c>
      <c r="H1493" s="60" t="s">
        <v>491</v>
      </c>
      <c r="I1493" s="60">
        <v>15152</v>
      </c>
      <c r="J1493" s="60">
        <v>2031</v>
      </c>
      <c r="K1493" s="60">
        <v>201</v>
      </c>
      <c r="L1493" s="61">
        <v>9.8966026587887737E-2</v>
      </c>
      <c r="M1493" s="60" t="s">
        <v>472</v>
      </c>
      <c r="N1493" s="64">
        <f t="shared" si="61"/>
        <v>13650.504898619076</v>
      </c>
      <c r="O1493" s="56">
        <v>44217</v>
      </c>
      <c r="P1493" s="56">
        <f t="shared" si="59"/>
        <v>44199</v>
      </c>
      <c r="Q1493" s="56">
        <f t="shared" si="60"/>
        <v>44212</v>
      </c>
    </row>
    <row r="1494" spans="1:17" hidden="1" x14ac:dyDescent="0.35">
      <c r="A1494" s="49" t="s">
        <v>853</v>
      </c>
      <c r="B1494" s="60" t="s">
        <v>458</v>
      </c>
      <c r="C1494" s="58">
        <v>2244.2586476452502</v>
      </c>
      <c r="D1494" s="60">
        <v>109</v>
      </c>
      <c r="E1494" s="60">
        <v>26</v>
      </c>
      <c r="F1494" s="59">
        <v>82.75083886126194</v>
      </c>
      <c r="G1494" s="65" t="s">
        <v>436</v>
      </c>
      <c r="H1494" s="60" t="s">
        <v>472</v>
      </c>
      <c r="I1494" s="60">
        <v>2121</v>
      </c>
      <c r="J1494" s="60">
        <v>223</v>
      </c>
      <c r="K1494" s="60">
        <v>28</v>
      </c>
      <c r="L1494" s="61">
        <v>0.12556053811659193</v>
      </c>
      <c r="M1494" s="60" t="s">
        <v>472</v>
      </c>
      <c r="N1494" s="64">
        <f t="shared" si="61"/>
        <v>9936.4661124946069</v>
      </c>
      <c r="O1494" s="56">
        <v>44217</v>
      </c>
      <c r="P1494" s="56">
        <f t="shared" si="59"/>
        <v>44199</v>
      </c>
      <c r="Q1494" s="56">
        <f t="shared" si="60"/>
        <v>44212</v>
      </c>
    </row>
    <row r="1495" spans="1:17" hidden="1" x14ac:dyDescent="0.35">
      <c r="A1495" s="49" t="s">
        <v>852</v>
      </c>
      <c r="B1495" s="60" t="s">
        <v>465</v>
      </c>
      <c r="C1495" s="58">
        <v>17005.439503125901</v>
      </c>
      <c r="D1495" s="60">
        <v>1117</v>
      </c>
      <c r="E1495" s="60">
        <v>179</v>
      </c>
      <c r="F1495" s="59">
        <v>75.186026702597388</v>
      </c>
      <c r="G1495" s="65" t="s">
        <v>436</v>
      </c>
      <c r="H1495" s="60" t="s">
        <v>491</v>
      </c>
      <c r="I1495" s="60">
        <v>25160</v>
      </c>
      <c r="J1495" s="60">
        <v>2786</v>
      </c>
      <c r="K1495" s="60">
        <v>198</v>
      </c>
      <c r="L1495" s="61">
        <v>7.1069633883704242E-2</v>
      </c>
      <c r="M1495" s="60" t="s">
        <v>472</v>
      </c>
      <c r="N1495" s="64">
        <f t="shared" si="61"/>
        <v>16382.9932151291</v>
      </c>
      <c r="O1495" s="56">
        <v>44217</v>
      </c>
      <c r="P1495" s="56">
        <f t="shared" si="59"/>
        <v>44199</v>
      </c>
      <c r="Q1495" s="56">
        <f t="shared" si="60"/>
        <v>44212</v>
      </c>
    </row>
    <row r="1496" spans="1:17" hidden="1" x14ac:dyDescent="0.35">
      <c r="A1496" s="49" t="s">
        <v>851</v>
      </c>
      <c r="B1496" s="60" t="s">
        <v>471</v>
      </c>
      <c r="C1496" s="58">
        <v>4602.6150295043099</v>
      </c>
      <c r="D1496" s="60">
        <v>65</v>
      </c>
      <c r="E1496" s="60">
        <v>13</v>
      </c>
      <c r="F1496" s="59">
        <v>20.174866301417204</v>
      </c>
      <c r="G1496" s="65" t="s">
        <v>444</v>
      </c>
      <c r="H1496" s="60" t="s">
        <v>491</v>
      </c>
      <c r="I1496" s="60">
        <v>3248</v>
      </c>
      <c r="J1496" s="60">
        <v>283</v>
      </c>
      <c r="K1496" s="60">
        <v>13</v>
      </c>
      <c r="L1496" s="61">
        <v>4.5936395759717315E-2</v>
      </c>
      <c r="M1496" s="60" t="s">
        <v>491</v>
      </c>
      <c r="N1496" s="64">
        <f t="shared" si="61"/>
        <v>6148.678483554997</v>
      </c>
      <c r="O1496" s="56">
        <v>44217</v>
      </c>
      <c r="P1496" s="56">
        <f t="shared" si="59"/>
        <v>44199</v>
      </c>
      <c r="Q1496" s="56">
        <f t="shared" si="60"/>
        <v>44212</v>
      </c>
    </row>
    <row r="1497" spans="1:17" hidden="1" x14ac:dyDescent="0.35">
      <c r="A1497" s="49" t="s">
        <v>850</v>
      </c>
      <c r="B1497" s="60" t="s">
        <v>464</v>
      </c>
      <c r="C1497" s="58">
        <v>16194.1783185606</v>
      </c>
      <c r="D1497" s="60">
        <v>642</v>
      </c>
      <c r="E1497" s="60">
        <v>170</v>
      </c>
      <c r="F1497" s="59">
        <v>74.982854356616983</v>
      </c>
      <c r="G1497" s="65" t="s">
        <v>440</v>
      </c>
      <c r="H1497" s="60" t="s">
        <v>491</v>
      </c>
      <c r="I1497" s="60">
        <v>35173</v>
      </c>
      <c r="J1497" s="60">
        <v>4334</v>
      </c>
      <c r="K1497" s="60">
        <v>189</v>
      </c>
      <c r="L1497" s="61">
        <v>4.3608675588371018E-2</v>
      </c>
      <c r="M1497" s="60" t="s">
        <v>472</v>
      </c>
      <c r="N1497" s="64">
        <f t="shared" si="61"/>
        <v>26762.703946718197</v>
      </c>
      <c r="O1497" s="56">
        <v>44217</v>
      </c>
      <c r="P1497" s="56">
        <f t="shared" si="59"/>
        <v>44199</v>
      </c>
      <c r="Q1497" s="56">
        <f t="shared" si="60"/>
        <v>44212</v>
      </c>
    </row>
    <row r="1498" spans="1:17" hidden="1" x14ac:dyDescent="0.35">
      <c r="A1498" s="49" t="s">
        <v>849</v>
      </c>
      <c r="B1498" s="60" t="s">
        <v>469</v>
      </c>
      <c r="C1498" s="58">
        <v>23741.067234681399</v>
      </c>
      <c r="D1498" s="60">
        <v>1279</v>
      </c>
      <c r="E1498" s="60">
        <v>253</v>
      </c>
      <c r="F1498" s="59">
        <v>76.118855116291869</v>
      </c>
      <c r="G1498" s="65" t="s">
        <v>436</v>
      </c>
      <c r="H1498" s="60" t="s">
        <v>472</v>
      </c>
      <c r="I1498" s="60">
        <v>58843</v>
      </c>
      <c r="J1498" s="60">
        <v>3736</v>
      </c>
      <c r="K1498" s="60">
        <v>294</v>
      </c>
      <c r="L1498" s="61">
        <v>7.8693790149892931E-2</v>
      </c>
      <c r="M1498" s="60" t="s">
        <v>472</v>
      </c>
      <c r="N1498" s="64">
        <f t="shared" si="61"/>
        <v>15736.445051393397</v>
      </c>
      <c r="O1498" s="56">
        <v>44217</v>
      </c>
      <c r="P1498" s="56">
        <f t="shared" si="59"/>
        <v>44199</v>
      </c>
      <c r="Q1498" s="56">
        <f t="shared" si="60"/>
        <v>44212</v>
      </c>
    </row>
    <row r="1499" spans="1:17" hidden="1" x14ac:dyDescent="0.35">
      <c r="A1499" s="49" t="s">
        <v>848</v>
      </c>
      <c r="B1499" s="60" t="s">
        <v>468</v>
      </c>
      <c r="C1499" s="58">
        <v>4086.1741400712999</v>
      </c>
      <c r="D1499" s="60">
        <v>210</v>
      </c>
      <c r="E1499" s="60">
        <v>59</v>
      </c>
      <c r="F1499" s="59">
        <v>103.13524509291173</v>
      </c>
      <c r="G1499" s="65" t="s">
        <v>436</v>
      </c>
      <c r="H1499" s="60" t="s">
        <v>491</v>
      </c>
      <c r="I1499" s="60">
        <v>8930</v>
      </c>
      <c r="J1499" s="60">
        <v>749</v>
      </c>
      <c r="K1499" s="60">
        <v>62</v>
      </c>
      <c r="L1499" s="61">
        <v>8.2777036048064079E-2</v>
      </c>
      <c r="M1499" s="60" t="s">
        <v>491</v>
      </c>
      <c r="N1499" s="64">
        <f t="shared" si="61"/>
        <v>18330.104746513094</v>
      </c>
      <c r="O1499" s="56">
        <v>44217</v>
      </c>
      <c r="P1499" s="56">
        <f t="shared" si="59"/>
        <v>44199</v>
      </c>
      <c r="Q1499" s="56">
        <f t="shared" si="60"/>
        <v>44212</v>
      </c>
    </row>
    <row r="1500" spans="1:17" hidden="1" x14ac:dyDescent="0.35">
      <c r="A1500" s="49" t="s">
        <v>847</v>
      </c>
      <c r="B1500" s="60" t="s">
        <v>470</v>
      </c>
      <c r="C1500" s="58">
        <v>1073.55719304948</v>
      </c>
      <c r="D1500" s="60">
        <v>11</v>
      </c>
      <c r="E1500" s="60">
        <v>2</v>
      </c>
      <c r="F1500" s="59">
        <v>13.306896342555509</v>
      </c>
      <c r="G1500" s="65" t="s">
        <v>446</v>
      </c>
      <c r="H1500" s="60" t="s">
        <v>491</v>
      </c>
      <c r="I1500" s="60">
        <v>940</v>
      </c>
      <c r="J1500" s="60">
        <v>93</v>
      </c>
      <c r="K1500" s="60">
        <v>2</v>
      </c>
      <c r="L1500" s="61">
        <v>2.1505376344086023E-2</v>
      </c>
      <c r="M1500" s="60" t="s">
        <v>491</v>
      </c>
      <c r="N1500" s="64">
        <f t="shared" si="61"/>
        <v>8662.7895190036379</v>
      </c>
      <c r="O1500" s="56">
        <v>44217</v>
      </c>
      <c r="P1500" s="56">
        <f t="shared" si="59"/>
        <v>44199</v>
      </c>
      <c r="Q1500" s="56">
        <f t="shared" si="60"/>
        <v>44212</v>
      </c>
    </row>
    <row r="1501" spans="1:17" hidden="1" x14ac:dyDescent="0.35">
      <c r="A1501" s="49" t="s">
        <v>846</v>
      </c>
      <c r="B1501" s="60" t="s">
        <v>466</v>
      </c>
      <c r="C1501" s="58">
        <v>2112.6874094155901</v>
      </c>
      <c r="D1501" s="60">
        <v>46</v>
      </c>
      <c r="E1501" s="60">
        <v>14</v>
      </c>
      <c r="F1501" s="59">
        <v>47.333078975304701</v>
      </c>
      <c r="G1501" s="65" t="s">
        <v>444</v>
      </c>
      <c r="H1501" s="60" t="s">
        <v>491</v>
      </c>
      <c r="I1501" s="60">
        <v>2066</v>
      </c>
      <c r="J1501" s="60">
        <v>198</v>
      </c>
      <c r="K1501" s="60">
        <v>14</v>
      </c>
      <c r="L1501" s="61">
        <v>7.0707070707070704E-2</v>
      </c>
      <c r="M1501" s="60" t="s">
        <v>491</v>
      </c>
      <c r="N1501" s="64">
        <f t="shared" si="61"/>
        <v>9371.9496371103287</v>
      </c>
      <c r="O1501" s="56">
        <v>44217</v>
      </c>
      <c r="P1501" s="56">
        <f t="shared" si="59"/>
        <v>44199</v>
      </c>
      <c r="Q1501" s="56">
        <f t="shared" si="60"/>
        <v>44212</v>
      </c>
    </row>
    <row r="1502" spans="1:17" hidden="1" x14ac:dyDescent="0.35">
      <c r="A1502" s="49" t="s">
        <v>467</v>
      </c>
      <c r="B1502" s="60" t="s">
        <v>467</v>
      </c>
      <c r="C1502" s="58">
        <v>3727.91584807558</v>
      </c>
      <c r="D1502" s="60">
        <v>116</v>
      </c>
      <c r="E1502" s="60">
        <v>24</v>
      </c>
      <c r="F1502" s="59">
        <v>45.985096878478636</v>
      </c>
      <c r="G1502" s="65" t="s">
        <v>440</v>
      </c>
      <c r="H1502" s="60" t="s">
        <v>491</v>
      </c>
      <c r="I1502" s="60">
        <v>3649</v>
      </c>
      <c r="J1502" s="60">
        <v>446</v>
      </c>
      <c r="K1502" s="60">
        <v>26</v>
      </c>
      <c r="L1502" s="61">
        <v>5.829596412556054E-2</v>
      </c>
      <c r="M1502" s="60" t="s">
        <v>476</v>
      </c>
      <c r="N1502" s="64">
        <f t="shared" si="61"/>
        <v>11963.789371217526</v>
      </c>
      <c r="O1502" s="56">
        <v>44217</v>
      </c>
      <c r="P1502" s="56">
        <f t="shared" si="59"/>
        <v>44199</v>
      </c>
      <c r="Q1502" s="56">
        <f t="shared" si="60"/>
        <v>44212</v>
      </c>
    </row>
    <row r="1503" spans="1:17" hidden="1" x14ac:dyDescent="0.35">
      <c r="A1503" s="49" t="s">
        <v>845</v>
      </c>
      <c r="B1503" s="60" t="s">
        <v>463</v>
      </c>
      <c r="C1503" s="58">
        <v>48551.911070702001</v>
      </c>
      <c r="D1503" s="60">
        <v>6681</v>
      </c>
      <c r="E1503" s="60">
        <v>1080</v>
      </c>
      <c r="F1503" s="59">
        <v>158.88737526834032</v>
      </c>
      <c r="G1503" s="65" t="s">
        <v>436</v>
      </c>
      <c r="H1503" s="60" t="s">
        <v>491</v>
      </c>
      <c r="I1503" s="60">
        <v>81234</v>
      </c>
      <c r="J1503" s="60">
        <v>9625</v>
      </c>
      <c r="K1503" s="60">
        <v>1286</v>
      </c>
      <c r="L1503" s="61">
        <v>0.13361038961038962</v>
      </c>
      <c r="M1503" s="60" t="s">
        <v>472</v>
      </c>
      <c r="N1503" s="64">
        <f t="shared" si="61"/>
        <v>19824.142423526715</v>
      </c>
      <c r="O1503" s="56">
        <v>44217</v>
      </c>
      <c r="P1503" s="56">
        <f t="shared" si="59"/>
        <v>44199</v>
      </c>
      <c r="Q1503" s="56">
        <f t="shared" si="60"/>
        <v>44212</v>
      </c>
    </row>
    <row r="1504" spans="1:17" hidden="1" x14ac:dyDescent="0.35">
      <c r="A1504" s="49" t="s">
        <v>844</v>
      </c>
      <c r="B1504" s="60" t="s">
        <v>469</v>
      </c>
      <c r="C1504" s="58">
        <v>16012.7421223003</v>
      </c>
      <c r="D1504" s="60">
        <v>1453</v>
      </c>
      <c r="E1504" s="60">
        <v>334</v>
      </c>
      <c r="F1504" s="59">
        <v>148.98849100878215</v>
      </c>
      <c r="G1504" s="65" t="s">
        <v>436</v>
      </c>
      <c r="H1504" s="60" t="s">
        <v>472</v>
      </c>
      <c r="I1504" s="60">
        <v>27181</v>
      </c>
      <c r="J1504" s="60">
        <v>3727</v>
      </c>
      <c r="K1504" s="60">
        <v>386</v>
      </c>
      <c r="L1504" s="61">
        <v>0.10356855379661926</v>
      </c>
      <c r="M1504" s="60" t="s">
        <v>472</v>
      </c>
      <c r="N1504" s="64">
        <f t="shared" si="61"/>
        <v>23275.214023521665</v>
      </c>
      <c r="O1504" s="56">
        <v>44217</v>
      </c>
      <c r="P1504" s="56">
        <f t="shared" si="59"/>
        <v>44199</v>
      </c>
      <c r="Q1504" s="56">
        <f t="shared" si="60"/>
        <v>44212</v>
      </c>
    </row>
    <row r="1505" spans="1:17" hidden="1" x14ac:dyDescent="0.35">
      <c r="A1505" s="49" t="s">
        <v>843</v>
      </c>
      <c r="B1505" s="60" t="s">
        <v>469</v>
      </c>
      <c r="C1505" s="58">
        <v>89317.120164774096</v>
      </c>
      <c r="D1505" s="60">
        <v>10429</v>
      </c>
      <c r="E1505" s="60">
        <v>1791</v>
      </c>
      <c r="F1505" s="59">
        <v>143.22961957636579</v>
      </c>
      <c r="G1505" s="65" t="s">
        <v>436</v>
      </c>
      <c r="H1505" s="60" t="s">
        <v>472</v>
      </c>
      <c r="I1505" s="60">
        <v>131557</v>
      </c>
      <c r="J1505" s="60">
        <v>15613</v>
      </c>
      <c r="K1505" s="60">
        <v>2059</v>
      </c>
      <c r="L1505" s="61">
        <v>0.13187728175238583</v>
      </c>
      <c r="M1505" s="60" t="s">
        <v>472</v>
      </c>
      <c r="N1505" s="64">
        <f t="shared" si="61"/>
        <v>17480.411337934776</v>
      </c>
      <c r="O1505" s="56">
        <v>44217</v>
      </c>
      <c r="P1505" s="56">
        <f t="shared" si="59"/>
        <v>44199</v>
      </c>
      <c r="Q1505" s="56">
        <f t="shared" si="60"/>
        <v>44212</v>
      </c>
    </row>
    <row r="1506" spans="1:17" hidden="1" x14ac:dyDescent="0.35">
      <c r="A1506" s="49" t="s">
        <v>842</v>
      </c>
      <c r="B1506" s="60" t="s">
        <v>471</v>
      </c>
      <c r="C1506" s="58">
        <v>31190.337467089099</v>
      </c>
      <c r="D1506" s="60">
        <v>942</v>
      </c>
      <c r="E1506" s="60">
        <v>190</v>
      </c>
      <c r="F1506" s="59">
        <v>43.511643904938978</v>
      </c>
      <c r="G1506" s="65" t="s">
        <v>436</v>
      </c>
      <c r="H1506" s="60" t="s">
        <v>491</v>
      </c>
      <c r="I1506" s="60">
        <v>40502</v>
      </c>
      <c r="J1506" s="60">
        <v>3600</v>
      </c>
      <c r="K1506" s="60">
        <v>209</v>
      </c>
      <c r="L1506" s="61">
        <v>5.8055555555555555E-2</v>
      </c>
      <c r="M1506" s="60" t="s">
        <v>491</v>
      </c>
      <c r="N1506" s="64">
        <f t="shared" si="61"/>
        <v>11542.036067415391</v>
      </c>
      <c r="O1506" s="56">
        <v>44217</v>
      </c>
      <c r="P1506" s="56">
        <f t="shared" si="59"/>
        <v>44199</v>
      </c>
      <c r="Q1506" s="56">
        <f t="shared" si="60"/>
        <v>44212</v>
      </c>
    </row>
    <row r="1507" spans="1:17" hidden="1" x14ac:dyDescent="0.35">
      <c r="A1507" s="49" t="s">
        <v>841</v>
      </c>
      <c r="B1507" s="60" t="s">
        <v>458</v>
      </c>
      <c r="C1507" s="58">
        <v>42123.258085424597</v>
      </c>
      <c r="D1507" s="60">
        <v>3480</v>
      </c>
      <c r="E1507" s="60">
        <v>506</v>
      </c>
      <c r="F1507" s="59">
        <v>85.80261543292923</v>
      </c>
      <c r="G1507" s="65" t="s">
        <v>436</v>
      </c>
      <c r="H1507" s="60" t="s">
        <v>472</v>
      </c>
      <c r="I1507" s="60">
        <v>53546</v>
      </c>
      <c r="J1507" s="60">
        <v>5301</v>
      </c>
      <c r="K1507" s="60">
        <v>548</v>
      </c>
      <c r="L1507" s="61">
        <v>0.10337672137332579</v>
      </c>
      <c r="M1507" s="60" t="s">
        <v>472</v>
      </c>
      <c r="N1507" s="64">
        <f t="shared" si="61"/>
        <v>12584.496643753775</v>
      </c>
      <c r="O1507" s="56">
        <v>44217</v>
      </c>
      <c r="P1507" s="56">
        <f t="shared" si="59"/>
        <v>44199</v>
      </c>
      <c r="Q1507" s="56">
        <f t="shared" si="60"/>
        <v>44212</v>
      </c>
    </row>
    <row r="1508" spans="1:17" hidden="1" x14ac:dyDescent="0.35">
      <c r="A1508" s="49" t="s">
        <v>840</v>
      </c>
      <c r="B1508" s="60" t="s">
        <v>470</v>
      </c>
      <c r="C1508" s="58">
        <v>783.91291893709104</v>
      </c>
      <c r="D1508" s="60">
        <v>6</v>
      </c>
      <c r="E1508" s="60">
        <v>1</v>
      </c>
      <c r="F1508" s="59">
        <v>9.1117992449239846</v>
      </c>
      <c r="G1508" s="65" t="s">
        <v>446</v>
      </c>
      <c r="H1508" s="60" t="s">
        <v>476</v>
      </c>
      <c r="I1508" s="60">
        <v>444</v>
      </c>
      <c r="J1508" s="60">
        <v>36</v>
      </c>
      <c r="K1508" s="60">
        <v>1</v>
      </c>
      <c r="L1508" s="61">
        <v>2.7777777777777776E-2</v>
      </c>
      <c r="M1508" s="60" t="s">
        <v>472</v>
      </c>
      <c r="N1508" s="64">
        <f t="shared" si="61"/>
        <v>4592.3468194416882</v>
      </c>
      <c r="O1508" s="56">
        <v>44217</v>
      </c>
      <c r="P1508" s="56">
        <f t="shared" si="59"/>
        <v>44199</v>
      </c>
      <c r="Q1508" s="56">
        <f t="shared" si="60"/>
        <v>44212</v>
      </c>
    </row>
    <row r="1509" spans="1:17" hidden="1" x14ac:dyDescent="0.35">
      <c r="A1509" s="49" t="s">
        <v>839</v>
      </c>
      <c r="B1509" s="60" t="s">
        <v>461</v>
      </c>
      <c r="C1509" s="58">
        <v>18209.461158597402</v>
      </c>
      <c r="D1509" s="60">
        <v>822</v>
      </c>
      <c r="E1509" s="60">
        <v>158</v>
      </c>
      <c r="F1509" s="59">
        <v>61.977200683864588</v>
      </c>
      <c r="G1509" s="65" t="s">
        <v>436</v>
      </c>
      <c r="H1509" s="60" t="s">
        <v>472</v>
      </c>
      <c r="I1509" s="60">
        <v>34865</v>
      </c>
      <c r="J1509" s="60">
        <v>2437</v>
      </c>
      <c r="K1509" s="60">
        <v>171</v>
      </c>
      <c r="L1509" s="61">
        <v>7.0168239638900287E-2</v>
      </c>
      <c r="M1509" s="60" t="s">
        <v>472</v>
      </c>
      <c r="N1509" s="64">
        <f t="shared" si="61"/>
        <v>13383.152740076532</v>
      </c>
      <c r="O1509" s="56">
        <v>44217</v>
      </c>
      <c r="P1509" s="56">
        <f t="shared" si="59"/>
        <v>44199</v>
      </c>
      <c r="Q1509" s="56">
        <f t="shared" si="60"/>
        <v>44212</v>
      </c>
    </row>
    <row r="1510" spans="1:17" hidden="1" x14ac:dyDescent="0.35">
      <c r="A1510" s="49" t="s">
        <v>838</v>
      </c>
      <c r="B1510" s="60" t="s">
        <v>463</v>
      </c>
      <c r="C1510" s="58">
        <v>74397.767487715595</v>
      </c>
      <c r="D1510" s="60">
        <v>5910</v>
      </c>
      <c r="E1510" s="60">
        <v>632</v>
      </c>
      <c r="F1510" s="59">
        <v>60.677704005447517</v>
      </c>
      <c r="G1510" s="65" t="s">
        <v>436</v>
      </c>
      <c r="H1510" s="60" t="s">
        <v>472</v>
      </c>
      <c r="I1510" s="60">
        <v>110905</v>
      </c>
      <c r="J1510" s="60">
        <v>11486</v>
      </c>
      <c r="K1510" s="60">
        <v>727</v>
      </c>
      <c r="L1510" s="61">
        <v>6.3294445411805678E-2</v>
      </c>
      <c r="M1510" s="60" t="s">
        <v>472</v>
      </c>
      <c r="N1510" s="64">
        <f t="shared" si="61"/>
        <v>15438.635308373392</v>
      </c>
      <c r="O1510" s="56">
        <v>44217</v>
      </c>
      <c r="P1510" s="56">
        <f t="shared" si="59"/>
        <v>44199</v>
      </c>
      <c r="Q1510" s="56">
        <f t="shared" si="60"/>
        <v>44212</v>
      </c>
    </row>
    <row r="1511" spans="1:17" hidden="1" x14ac:dyDescent="0.35">
      <c r="A1511" s="49" t="s">
        <v>466</v>
      </c>
      <c r="B1511" s="60" t="s">
        <v>461</v>
      </c>
      <c r="C1511" s="58">
        <v>33920.0551131428</v>
      </c>
      <c r="D1511" s="60">
        <v>1135</v>
      </c>
      <c r="E1511" s="60">
        <v>204</v>
      </c>
      <c r="F1511" s="59">
        <v>42.958151225947354</v>
      </c>
      <c r="G1511" s="65" t="s">
        <v>436</v>
      </c>
      <c r="H1511" s="60" t="s">
        <v>491</v>
      </c>
      <c r="I1511" s="60">
        <v>34361</v>
      </c>
      <c r="J1511" s="60">
        <v>3323</v>
      </c>
      <c r="K1511" s="60">
        <v>225</v>
      </c>
      <c r="L1511" s="61">
        <v>6.770990069214565E-2</v>
      </c>
      <c r="M1511" s="60" t="s">
        <v>472</v>
      </c>
      <c r="N1511" s="64">
        <f t="shared" si="61"/>
        <v>9796.564271242758</v>
      </c>
      <c r="O1511" s="56">
        <v>44217</v>
      </c>
      <c r="P1511" s="56">
        <f t="shared" si="59"/>
        <v>44199</v>
      </c>
      <c r="Q1511" s="56">
        <f t="shared" si="60"/>
        <v>44212</v>
      </c>
    </row>
    <row r="1512" spans="1:17" hidden="1" x14ac:dyDescent="0.35">
      <c r="A1512" s="49" t="s">
        <v>837</v>
      </c>
      <c r="B1512" s="60" t="s">
        <v>469</v>
      </c>
      <c r="C1512" s="58">
        <v>9049.1751865497099</v>
      </c>
      <c r="D1512" s="60">
        <v>669</v>
      </c>
      <c r="E1512" s="60">
        <v>136</v>
      </c>
      <c r="F1512" s="59">
        <v>107.34995747153393</v>
      </c>
      <c r="G1512" s="65" t="s">
        <v>436</v>
      </c>
      <c r="H1512" s="60" t="s">
        <v>472</v>
      </c>
      <c r="I1512" s="60">
        <v>10137</v>
      </c>
      <c r="J1512" s="60">
        <v>1178</v>
      </c>
      <c r="K1512" s="60">
        <v>155</v>
      </c>
      <c r="L1512" s="61">
        <v>0.13157894736842105</v>
      </c>
      <c r="M1512" s="60" t="s">
        <v>472</v>
      </c>
      <c r="N1512" s="64">
        <f t="shared" si="61"/>
        <v>13017.761019268659</v>
      </c>
      <c r="O1512" s="56">
        <v>44217</v>
      </c>
      <c r="P1512" s="56">
        <f t="shared" si="59"/>
        <v>44199</v>
      </c>
      <c r="Q1512" s="56">
        <f t="shared" si="60"/>
        <v>44212</v>
      </c>
    </row>
    <row r="1513" spans="1:17" hidden="1" x14ac:dyDescent="0.35">
      <c r="A1513" s="49" t="s">
        <v>836</v>
      </c>
      <c r="B1513" s="60" t="s">
        <v>458</v>
      </c>
      <c r="C1513" s="58">
        <v>19873.653859741695</v>
      </c>
      <c r="D1513" s="60">
        <v>1640</v>
      </c>
      <c r="E1513" s="60">
        <v>389</v>
      </c>
      <c r="F1513" s="59">
        <v>139.81180552812256</v>
      </c>
      <c r="G1513" s="65" t="s">
        <v>436</v>
      </c>
      <c r="H1513" s="60" t="s">
        <v>472</v>
      </c>
      <c r="I1513" s="60">
        <v>27163</v>
      </c>
      <c r="J1513" s="60">
        <v>2791</v>
      </c>
      <c r="K1513" s="60">
        <v>423</v>
      </c>
      <c r="L1513" s="61">
        <v>0.15155858115370835</v>
      </c>
      <c r="M1513" s="60" t="s">
        <v>472</v>
      </c>
      <c r="N1513" s="64">
        <f t="shared" si="61"/>
        <v>14043.718481249001</v>
      </c>
      <c r="O1513" s="56">
        <v>44217</v>
      </c>
      <c r="P1513" s="56">
        <f t="shared" si="59"/>
        <v>44199</v>
      </c>
      <c r="Q1513" s="56">
        <f t="shared" si="60"/>
        <v>44212</v>
      </c>
    </row>
    <row r="1514" spans="1:17" hidden="1" x14ac:dyDescent="0.35">
      <c r="A1514" s="49" t="s">
        <v>835</v>
      </c>
      <c r="B1514" s="60" t="s">
        <v>467</v>
      </c>
      <c r="C1514" s="58">
        <v>8985.7757628436302</v>
      </c>
      <c r="D1514" s="60">
        <v>380</v>
      </c>
      <c r="E1514" s="60">
        <v>70</v>
      </c>
      <c r="F1514" s="59">
        <v>55.643498479843046</v>
      </c>
      <c r="G1514" s="65" t="s">
        <v>436</v>
      </c>
      <c r="H1514" s="60" t="s">
        <v>491</v>
      </c>
      <c r="I1514" s="60">
        <v>10063</v>
      </c>
      <c r="J1514" s="60">
        <v>1154</v>
      </c>
      <c r="K1514" s="60">
        <v>75</v>
      </c>
      <c r="L1514" s="61">
        <v>6.4991334488734842E-2</v>
      </c>
      <c r="M1514" s="60" t="s">
        <v>472</v>
      </c>
      <c r="N1514" s="64">
        <f t="shared" si="61"/>
        <v>12842.519449147774</v>
      </c>
      <c r="O1514" s="56">
        <v>44217</v>
      </c>
      <c r="P1514" s="56">
        <f t="shared" si="59"/>
        <v>44199</v>
      </c>
      <c r="Q1514" s="56">
        <f t="shared" si="60"/>
        <v>44212</v>
      </c>
    </row>
    <row r="1515" spans="1:17" hidden="1" x14ac:dyDescent="0.35">
      <c r="A1515" s="49" t="s">
        <v>834</v>
      </c>
      <c r="B1515" s="60" t="s">
        <v>466</v>
      </c>
      <c r="C1515" s="58">
        <v>1671.6385468424</v>
      </c>
      <c r="D1515" s="60">
        <v>26</v>
      </c>
      <c r="E1515" s="60">
        <v>8</v>
      </c>
      <c r="F1515" s="59">
        <v>34.183739810735823</v>
      </c>
      <c r="G1515" s="65" t="s">
        <v>446</v>
      </c>
      <c r="H1515" s="60" t="s">
        <v>491</v>
      </c>
      <c r="I1515" s="60">
        <v>3115</v>
      </c>
      <c r="J1515" s="60">
        <v>167</v>
      </c>
      <c r="K1515" s="60">
        <v>8</v>
      </c>
      <c r="L1515" s="61">
        <v>4.790419161676647E-2</v>
      </c>
      <c r="M1515" s="60" t="s">
        <v>491</v>
      </c>
      <c r="N1515" s="64">
        <f t="shared" si="61"/>
        <v>9990.1979596875462</v>
      </c>
      <c r="O1515" s="56">
        <v>44217</v>
      </c>
      <c r="P1515" s="56">
        <f t="shared" si="59"/>
        <v>44199</v>
      </c>
      <c r="Q1515" s="56">
        <f t="shared" si="60"/>
        <v>44212</v>
      </c>
    </row>
    <row r="1516" spans="1:17" hidden="1" x14ac:dyDescent="0.35">
      <c r="A1516" s="49" t="s">
        <v>833</v>
      </c>
      <c r="B1516" s="60" t="s">
        <v>467</v>
      </c>
      <c r="C1516" s="58">
        <v>28406.395546395601</v>
      </c>
      <c r="D1516" s="60">
        <v>1303</v>
      </c>
      <c r="E1516" s="60">
        <v>301</v>
      </c>
      <c r="F1516" s="59">
        <v>75.687180955022882</v>
      </c>
      <c r="G1516" s="65" t="s">
        <v>436</v>
      </c>
      <c r="H1516" s="60" t="s">
        <v>491</v>
      </c>
      <c r="I1516" s="60">
        <v>32927</v>
      </c>
      <c r="J1516" s="60">
        <v>4070</v>
      </c>
      <c r="K1516" s="60">
        <v>329</v>
      </c>
      <c r="L1516" s="61">
        <v>8.0835380835380832E-2</v>
      </c>
      <c r="M1516" s="60" t="s">
        <v>472</v>
      </c>
      <c r="N1516" s="64">
        <f t="shared" si="61"/>
        <v>14327.759371485727</v>
      </c>
      <c r="O1516" s="56">
        <v>44217</v>
      </c>
      <c r="P1516" s="56">
        <f t="shared" si="59"/>
        <v>44199</v>
      </c>
      <c r="Q1516" s="56">
        <f t="shared" si="60"/>
        <v>44212</v>
      </c>
    </row>
    <row r="1517" spans="1:17" hidden="1" x14ac:dyDescent="0.35">
      <c r="A1517" s="49" t="s">
        <v>832</v>
      </c>
      <c r="B1517" s="60" t="s">
        <v>464</v>
      </c>
      <c r="C1517" s="58">
        <v>1156.5421476148199</v>
      </c>
      <c r="D1517" s="60">
        <v>15</v>
      </c>
      <c r="E1517" s="60">
        <v>2</v>
      </c>
      <c r="F1517" s="59">
        <v>12.35209137442699</v>
      </c>
      <c r="G1517" s="65" t="s">
        <v>446</v>
      </c>
      <c r="H1517" s="60" t="s">
        <v>491</v>
      </c>
      <c r="I1517" s="60">
        <v>577</v>
      </c>
      <c r="J1517" s="60">
        <v>69</v>
      </c>
      <c r="K1517" s="60">
        <v>2</v>
      </c>
      <c r="L1517" s="61">
        <v>2.8985507246376812E-2</v>
      </c>
      <c r="M1517" s="60" t="s">
        <v>491</v>
      </c>
      <c r="N1517" s="64">
        <f t="shared" si="61"/>
        <v>5966.0601338482365</v>
      </c>
      <c r="O1517" s="56">
        <v>44217</v>
      </c>
      <c r="P1517" s="56">
        <f t="shared" si="59"/>
        <v>44199</v>
      </c>
      <c r="Q1517" s="56">
        <f t="shared" si="60"/>
        <v>44212</v>
      </c>
    </row>
    <row r="1518" spans="1:17" hidden="1" x14ac:dyDescent="0.35">
      <c r="A1518" s="49" t="s">
        <v>831</v>
      </c>
      <c r="B1518" s="60" t="s">
        <v>468</v>
      </c>
      <c r="C1518" s="58">
        <v>44.670954202623797</v>
      </c>
      <c r="D1518" s="60">
        <v>5</v>
      </c>
      <c r="E1518" s="60">
        <v>0</v>
      </c>
      <c r="F1518" s="59">
        <v>0</v>
      </c>
      <c r="G1518" s="65" t="s">
        <v>446</v>
      </c>
      <c r="H1518" s="60" t="s">
        <v>476</v>
      </c>
      <c r="I1518" s="60">
        <v>118</v>
      </c>
      <c r="J1518" s="60">
        <v>3</v>
      </c>
      <c r="K1518" s="60">
        <v>0</v>
      </c>
      <c r="L1518" s="61">
        <v>0</v>
      </c>
      <c r="M1518" s="60" t="s">
        <v>476</v>
      </c>
      <c r="N1518" s="64">
        <f t="shared" si="61"/>
        <v>6715.773265984526</v>
      </c>
      <c r="O1518" s="56">
        <v>44217</v>
      </c>
      <c r="P1518" s="56">
        <f t="shared" si="59"/>
        <v>44199</v>
      </c>
      <c r="Q1518" s="56">
        <f t="shared" si="60"/>
        <v>44212</v>
      </c>
    </row>
    <row r="1519" spans="1:17" hidden="1" x14ac:dyDescent="0.35">
      <c r="A1519" s="49" t="s">
        <v>830</v>
      </c>
      <c r="B1519" s="60" t="s">
        <v>458</v>
      </c>
      <c r="C1519" s="58">
        <v>20124.902253938701</v>
      </c>
      <c r="D1519" s="60">
        <v>797</v>
      </c>
      <c r="E1519" s="60">
        <v>186</v>
      </c>
      <c r="F1519" s="59">
        <v>66.016292243675863</v>
      </c>
      <c r="G1519" s="65" t="s">
        <v>436</v>
      </c>
      <c r="H1519" s="60" t="s">
        <v>491</v>
      </c>
      <c r="I1519" s="60">
        <v>26257</v>
      </c>
      <c r="J1519" s="60">
        <v>2959</v>
      </c>
      <c r="K1519" s="60">
        <v>202</v>
      </c>
      <c r="L1519" s="61">
        <v>6.8266306184521799E-2</v>
      </c>
      <c r="M1519" s="60" t="s">
        <v>491</v>
      </c>
      <c r="N1519" s="64">
        <f t="shared" si="61"/>
        <v>14703.177002615681</v>
      </c>
      <c r="O1519" s="56">
        <v>44217</v>
      </c>
      <c r="P1519" s="56">
        <f t="shared" si="59"/>
        <v>44199</v>
      </c>
      <c r="Q1519" s="56">
        <f t="shared" si="60"/>
        <v>44212</v>
      </c>
    </row>
    <row r="1520" spans="1:17" hidden="1" x14ac:dyDescent="0.35">
      <c r="A1520" s="49" t="s">
        <v>829</v>
      </c>
      <c r="B1520" s="60" t="s">
        <v>464</v>
      </c>
      <c r="C1520" s="58">
        <v>6112.4113664417901</v>
      </c>
      <c r="D1520" s="60">
        <v>234</v>
      </c>
      <c r="E1520" s="60">
        <v>50</v>
      </c>
      <c r="F1520" s="59">
        <v>58.429126531573772</v>
      </c>
      <c r="G1520" s="65" t="s">
        <v>436</v>
      </c>
      <c r="H1520" s="60" t="s">
        <v>491</v>
      </c>
      <c r="I1520" s="60">
        <v>7823</v>
      </c>
      <c r="J1520" s="60">
        <v>825</v>
      </c>
      <c r="K1520" s="60">
        <v>53</v>
      </c>
      <c r="L1520" s="61">
        <v>6.424242424242424E-2</v>
      </c>
      <c r="M1520" s="60" t="s">
        <v>476</v>
      </c>
      <c r="N1520" s="64">
        <f t="shared" si="61"/>
        <v>13497.128228793543</v>
      </c>
      <c r="O1520" s="56">
        <v>44217</v>
      </c>
      <c r="P1520" s="56">
        <f t="shared" si="59"/>
        <v>44199</v>
      </c>
      <c r="Q1520" s="56">
        <f t="shared" si="60"/>
        <v>44212</v>
      </c>
    </row>
    <row r="1521" spans="1:17" hidden="1" x14ac:dyDescent="0.35">
      <c r="A1521" s="49" t="s">
        <v>828</v>
      </c>
      <c r="B1521" s="60" t="s">
        <v>465</v>
      </c>
      <c r="C1521" s="58">
        <v>1549.67718243236</v>
      </c>
      <c r="D1521" s="60">
        <v>60</v>
      </c>
      <c r="E1521" s="60">
        <v>9</v>
      </c>
      <c r="F1521" s="59">
        <v>41.483294078584791</v>
      </c>
      <c r="G1521" s="65" t="s">
        <v>446</v>
      </c>
      <c r="H1521" s="60" t="s">
        <v>491</v>
      </c>
      <c r="I1521" s="60">
        <v>1495</v>
      </c>
      <c r="J1521" s="60">
        <v>137</v>
      </c>
      <c r="K1521" s="60">
        <v>9</v>
      </c>
      <c r="L1521" s="61">
        <v>6.569343065693431E-2</v>
      </c>
      <c r="M1521" s="60" t="s">
        <v>472</v>
      </c>
      <c r="N1521" s="64">
        <f t="shared" si="61"/>
        <v>8840.5508936361821</v>
      </c>
      <c r="O1521" s="56">
        <v>44217</v>
      </c>
      <c r="P1521" s="56">
        <f t="shared" si="59"/>
        <v>44199</v>
      </c>
      <c r="Q1521" s="56">
        <f t="shared" si="60"/>
        <v>44212</v>
      </c>
    </row>
    <row r="1522" spans="1:17" hidden="1" x14ac:dyDescent="0.35">
      <c r="A1522" s="49" t="s">
        <v>827</v>
      </c>
      <c r="B1522" s="60" t="s">
        <v>470</v>
      </c>
      <c r="C1522" s="58">
        <v>6720.1246284321996</v>
      </c>
      <c r="D1522" s="60">
        <v>303</v>
      </c>
      <c r="E1522" s="60">
        <v>112</v>
      </c>
      <c r="F1522" s="59">
        <v>119.04541124360658</v>
      </c>
      <c r="G1522" s="65" t="s">
        <v>436</v>
      </c>
      <c r="H1522" s="60" t="s">
        <v>491</v>
      </c>
      <c r="I1522" s="60">
        <v>17886</v>
      </c>
      <c r="J1522" s="60">
        <v>1811</v>
      </c>
      <c r="K1522" s="60">
        <v>117</v>
      </c>
      <c r="L1522" s="61">
        <v>6.4605190502484811E-2</v>
      </c>
      <c r="M1522" s="60" t="s">
        <v>491</v>
      </c>
      <c r="N1522" s="64">
        <f t="shared" si="61"/>
        <v>26948.904970271436</v>
      </c>
      <c r="O1522" s="56">
        <v>44217</v>
      </c>
      <c r="P1522" s="56">
        <f t="shared" si="59"/>
        <v>44199</v>
      </c>
      <c r="Q1522" s="56">
        <f t="shared" si="60"/>
        <v>44212</v>
      </c>
    </row>
    <row r="1523" spans="1:17" hidden="1" x14ac:dyDescent="0.35">
      <c r="A1523" s="49" t="s">
        <v>826</v>
      </c>
      <c r="B1523" s="60" t="s">
        <v>466</v>
      </c>
      <c r="C1523" s="58">
        <v>17148.496197419699</v>
      </c>
      <c r="D1523" s="60">
        <v>595</v>
      </c>
      <c r="E1523" s="60">
        <v>66</v>
      </c>
      <c r="F1523" s="59">
        <v>27.490956991290368</v>
      </c>
      <c r="G1523" s="65" t="s">
        <v>440</v>
      </c>
      <c r="H1523" s="60" t="s">
        <v>472</v>
      </c>
      <c r="I1523" s="60">
        <v>23841</v>
      </c>
      <c r="J1523" s="60">
        <v>2366</v>
      </c>
      <c r="K1523" s="60">
        <v>75</v>
      </c>
      <c r="L1523" s="61">
        <v>3.1699070160608619E-2</v>
      </c>
      <c r="M1523" s="60" t="s">
        <v>472</v>
      </c>
      <c r="N1523" s="64">
        <f t="shared" si="61"/>
        <v>13797.1281724167</v>
      </c>
      <c r="O1523" s="56">
        <v>44217</v>
      </c>
      <c r="P1523" s="56">
        <f t="shared" si="59"/>
        <v>44199</v>
      </c>
      <c r="Q1523" s="56">
        <f t="shared" si="60"/>
        <v>44212</v>
      </c>
    </row>
    <row r="1524" spans="1:17" hidden="1" x14ac:dyDescent="0.35">
      <c r="A1524" s="49" t="s">
        <v>825</v>
      </c>
      <c r="B1524" s="60" t="s">
        <v>463</v>
      </c>
      <c r="C1524" s="58">
        <v>11689.851587155499</v>
      </c>
      <c r="D1524" s="60">
        <v>306</v>
      </c>
      <c r="E1524" s="60">
        <v>47</v>
      </c>
      <c r="F1524" s="59">
        <v>28.718438656925276</v>
      </c>
      <c r="G1524" s="65" t="s">
        <v>440</v>
      </c>
      <c r="H1524" s="60" t="s">
        <v>472</v>
      </c>
      <c r="I1524" s="60">
        <v>16432</v>
      </c>
      <c r="J1524" s="60">
        <v>1976</v>
      </c>
      <c r="K1524" s="60">
        <v>51</v>
      </c>
      <c r="L1524" s="61">
        <v>2.5809716599190284E-2</v>
      </c>
      <c r="M1524" s="60" t="s">
        <v>472</v>
      </c>
      <c r="N1524" s="64">
        <f t="shared" si="61"/>
        <v>16903.550787344269</v>
      </c>
      <c r="O1524" s="56">
        <v>44217</v>
      </c>
      <c r="P1524" s="56">
        <f t="shared" si="59"/>
        <v>44199</v>
      </c>
      <c r="Q1524" s="56">
        <f t="shared" si="60"/>
        <v>44212</v>
      </c>
    </row>
    <row r="1525" spans="1:17" hidden="1" x14ac:dyDescent="0.35">
      <c r="A1525" s="49" t="s">
        <v>824</v>
      </c>
      <c r="B1525" s="60" t="s">
        <v>467</v>
      </c>
      <c r="C1525" s="58">
        <v>6846.1077774764299</v>
      </c>
      <c r="D1525" s="60">
        <v>353</v>
      </c>
      <c r="E1525" s="60">
        <v>70</v>
      </c>
      <c r="F1525" s="59">
        <v>73.034199321984232</v>
      </c>
      <c r="G1525" s="65" t="s">
        <v>436</v>
      </c>
      <c r="H1525" s="60" t="s">
        <v>472</v>
      </c>
      <c r="I1525" s="60">
        <v>7722</v>
      </c>
      <c r="J1525" s="60">
        <v>802</v>
      </c>
      <c r="K1525" s="60">
        <v>81</v>
      </c>
      <c r="L1525" s="61">
        <v>0.10099750623441396</v>
      </c>
      <c r="M1525" s="60" t="s">
        <v>472</v>
      </c>
      <c r="N1525" s="64">
        <f t="shared" si="61"/>
        <v>11714.685571246269</v>
      </c>
      <c r="O1525" s="56">
        <v>44217</v>
      </c>
      <c r="P1525" s="56">
        <f t="shared" si="59"/>
        <v>44199</v>
      </c>
      <c r="Q1525" s="56">
        <f t="shared" si="60"/>
        <v>44212</v>
      </c>
    </row>
    <row r="1526" spans="1:17" hidden="1" x14ac:dyDescent="0.35">
      <c r="A1526" s="49" t="s">
        <v>823</v>
      </c>
      <c r="B1526" s="60" t="s">
        <v>464</v>
      </c>
      <c r="C1526" s="58">
        <v>5803.7608961074102</v>
      </c>
      <c r="D1526" s="60">
        <v>207</v>
      </c>
      <c r="E1526" s="60">
        <v>48</v>
      </c>
      <c r="F1526" s="59">
        <v>59.074994472480348</v>
      </c>
      <c r="G1526" s="65" t="s">
        <v>436</v>
      </c>
      <c r="H1526" s="60" t="s">
        <v>491</v>
      </c>
      <c r="I1526" s="60">
        <v>15262</v>
      </c>
      <c r="J1526" s="60">
        <v>1072</v>
      </c>
      <c r="K1526" s="60">
        <v>52</v>
      </c>
      <c r="L1526" s="61">
        <v>4.8507462686567165E-2</v>
      </c>
      <c r="M1526" s="60" t="s">
        <v>491</v>
      </c>
      <c r="N1526" s="64">
        <f t="shared" si="61"/>
        <v>18470.781605062188</v>
      </c>
      <c r="O1526" s="56">
        <v>44217</v>
      </c>
      <c r="P1526" s="56">
        <f t="shared" si="59"/>
        <v>44199</v>
      </c>
      <c r="Q1526" s="56">
        <f t="shared" si="60"/>
        <v>44212</v>
      </c>
    </row>
    <row r="1527" spans="1:17" hidden="1" x14ac:dyDescent="0.35">
      <c r="A1527" s="49" t="s">
        <v>822</v>
      </c>
      <c r="B1527" s="60" t="s">
        <v>460</v>
      </c>
      <c r="C1527" s="58">
        <v>7644.3301449872188</v>
      </c>
      <c r="D1527" s="60">
        <v>335</v>
      </c>
      <c r="E1527" s="60">
        <v>64</v>
      </c>
      <c r="F1527" s="59">
        <v>59.801558602571518</v>
      </c>
      <c r="G1527" s="65" t="s">
        <v>436</v>
      </c>
      <c r="H1527" s="60" t="s">
        <v>491</v>
      </c>
      <c r="I1527" s="60">
        <v>7424</v>
      </c>
      <c r="J1527" s="60">
        <v>848</v>
      </c>
      <c r="K1527" s="60">
        <v>69</v>
      </c>
      <c r="L1527" s="61">
        <v>8.1367924528301883E-2</v>
      </c>
      <c r="M1527" s="60" t="s">
        <v>472</v>
      </c>
      <c r="N1527" s="64">
        <f t="shared" si="61"/>
        <v>11093.189120777015</v>
      </c>
      <c r="O1527" s="56">
        <v>44217</v>
      </c>
      <c r="P1527" s="56">
        <f t="shared" si="59"/>
        <v>44199</v>
      </c>
      <c r="Q1527" s="56">
        <f t="shared" si="60"/>
        <v>44212</v>
      </c>
    </row>
    <row r="1528" spans="1:17" hidden="1" x14ac:dyDescent="0.35">
      <c r="A1528" s="49" t="s">
        <v>821</v>
      </c>
      <c r="B1528" s="60" t="s">
        <v>467</v>
      </c>
      <c r="C1528" s="58">
        <v>7375.1368838712397</v>
      </c>
      <c r="D1528" s="60">
        <v>255</v>
      </c>
      <c r="E1528" s="60">
        <v>78</v>
      </c>
      <c r="F1528" s="59">
        <v>75.543392063851527</v>
      </c>
      <c r="G1528" s="65" t="s">
        <v>436</v>
      </c>
      <c r="H1528" s="60" t="s">
        <v>472</v>
      </c>
      <c r="I1528" s="60">
        <v>10378</v>
      </c>
      <c r="J1528" s="60">
        <v>1606</v>
      </c>
      <c r="K1528" s="60">
        <v>91</v>
      </c>
      <c r="L1528" s="61">
        <v>5.6662515566625153E-2</v>
      </c>
      <c r="M1528" s="60" t="s">
        <v>472</v>
      </c>
      <c r="N1528" s="64">
        <f t="shared" si="61"/>
        <v>21775.867014918425</v>
      </c>
      <c r="O1528" s="56">
        <v>44217</v>
      </c>
      <c r="P1528" s="56">
        <f t="shared" si="59"/>
        <v>44199</v>
      </c>
      <c r="Q1528" s="56">
        <f t="shared" si="60"/>
        <v>44212</v>
      </c>
    </row>
    <row r="1529" spans="1:17" hidden="1" x14ac:dyDescent="0.35">
      <c r="A1529" s="49" t="s">
        <v>465</v>
      </c>
      <c r="B1529" s="60" t="s">
        <v>465</v>
      </c>
      <c r="C1529" s="58">
        <v>4897.5438326430303</v>
      </c>
      <c r="D1529" s="60">
        <v>296</v>
      </c>
      <c r="E1529" s="60">
        <v>45</v>
      </c>
      <c r="F1529" s="59">
        <v>65.630565526783215</v>
      </c>
      <c r="G1529" s="65" t="s">
        <v>436</v>
      </c>
      <c r="H1529" s="60" t="s">
        <v>476</v>
      </c>
      <c r="I1529" s="60">
        <v>7199</v>
      </c>
      <c r="J1529" s="60">
        <v>878</v>
      </c>
      <c r="K1529" s="60">
        <v>48</v>
      </c>
      <c r="L1529" s="61">
        <v>5.4669703872437359E-2</v>
      </c>
      <c r="M1529" s="60" t="s">
        <v>472</v>
      </c>
      <c r="N1529" s="64">
        <f t="shared" si="61"/>
        <v>17927.353587893762</v>
      </c>
      <c r="O1529" s="56">
        <v>44217</v>
      </c>
      <c r="P1529" s="56">
        <f t="shared" si="59"/>
        <v>44199</v>
      </c>
      <c r="Q1529" s="56">
        <f t="shared" si="60"/>
        <v>44212</v>
      </c>
    </row>
    <row r="1530" spans="1:17" hidden="1" x14ac:dyDescent="0.35">
      <c r="A1530" s="49" t="s">
        <v>820</v>
      </c>
      <c r="B1530" s="60" t="s">
        <v>470</v>
      </c>
      <c r="C1530" s="58">
        <v>640.69980114844998</v>
      </c>
      <c r="D1530" s="60">
        <v>12</v>
      </c>
      <c r="E1530" s="60">
        <v>0</v>
      </c>
      <c r="F1530" s="59">
        <v>0</v>
      </c>
      <c r="G1530" s="65" t="s">
        <v>446</v>
      </c>
      <c r="H1530" s="60" t="s">
        <v>476</v>
      </c>
      <c r="I1530" s="60">
        <v>194</v>
      </c>
      <c r="J1530" s="60">
        <v>18</v>
      </c>
      <c r="K1530" s="60">
        <v>0</v>
      </c>
      <c r="L1530" s="61">
        <v>0</v>
      </c>
      <c r="M1530" s="60" t="s">
        <v>476</v>
      </c>
      <c r="N1530" s="64">
        <f t="shared" si="61"/>
        <v>2809.4280609632037</v>
      </c>
      <c r="O1530" s="56">
        <v>44217</v>
      </c>
      <c r="P1530" s="56">
        <f t="shared" si="59"/>
        <v>44199</v>
      </c>
      <c r="Q1530" s="56">
        <f t="shared" si="60"/>
        <v>44212</v>
      </c>
    </row>
    <row r="1531" spans="1:17" hidden="1" x14ac:dyDescent="0.35">
      <c r="A1531" s="49" t="s">
        <v>819</v>
      </c>
      <c r="B1531" s="60" t="s">
        <v>460</v>
      </c>
      <c r="C1531" s="58">
        <v>14379.4508026329</v>
      </c>
      <c r="D1531" s="60">
        <v>872</v>
      </c>
      <c r="E1531" s="60">
        <v>170</v>
      </c>
      <c r="F1531" s="59">
        <v>84.445903459913538</v>
      </c>
      <c r="G1531" s="65" t="s">
        <v>436</v>
      </c>
      <c r="H1531" s="60" t="s">
        <v>491</v>
      </c>
      <c r="I1531" s="60">
        <v>16063</v>
      </c>
      <c r="J1531" s="60">
        <v>2165</v>
      </c>
      <c r="K1531" s="60">
        <v>189</v>
      </c>
      <c r="L1531" s="61">
        <v>8.729792147806005E-2</v>
      </c>
      <c r="M1531" s="60" t="s">
        <v>472</v>
      </c>
      <c r="N1531" s="64">
        <f t="shared" si="61"/>
        <v>15056.207846293997</v>
      </c>
      <c r="O1531" s="56">
        <v>44217</v>
      </c>
      <c r="P1531" s="56">
        <f t="shared" si="59"/>
        <v>44199</v>
      </c>
      <c r="Q1531" s="56">
        <f t="shared" si="60"/>
        <v>44212</v>
      </c>
    </row>
    <row r="1532" spans="1:17" hidden="1" x14ac:dyDescent="0.35">
      <c r="A1532" s="49" t="s">
        <v>818</v>
      </c>
      <c r="B1532" s="60" t="s">
        <v>460</v>
      </c>
      <c r="C1532" s="58">
        <v>10764.140179352</v>
      </c>
      <c r="D1532" s="60">
        <v>589</v>
      </c>
      <c r="E1532" s="60">
        <v>118</v>
      </c>
      <c r="F1532" s="59">
        <v>78.302319443398659</v>
      </c>
      <c r="G1532" s="65" t="s">
        <v>436</v>
      </c>
      <c r="H1532" s="60" t="s">
        <v>491</v>
      </c>
      <c r="I1532" s="60">
        <v>11279</v>
      </c>
      <c r="J1532" s="60">
        <v>1353</v>
      </c>
      <c r="K1532" s="60">
        <v>137</v>
      </c>
      <c r="L1532" s="61">
        <v>0.10125646711012565</v>
      </c>
      <c r="M1532" s="60" t="s">
        <v>491</v>
      </c>
      <c r="N1532" s="64">
        <f t="shared" si="61"/>
        <v>12569.513007600486</v>
      </c>
      <c r="O1532" s="56">
        <v>44217</v>
      </c>
      <c r="P1532" s="56">
        <f t="shared" si="59"/>
        <v>44199</v>
      </c>
      <c r="Q1532" s="56">
        <f t="shared" si="60"/>
        <v>44212</v>
      </c>
    </row>
    <row r="1533" spans="1:17" hidden="1" x14ac:dyDescent="0.35">
      <c r="A1533" s="49" t="s">
        <v>817</v>
      </c>
      <c r="B1533" s="60" t="s">
        <v>458</v>
      </c>
      <c r="C1533" s="58">
        <v>3341.0756913925802</v>
      </c>
      <c r="D1533" s="60">
        <v>55</v>
      </c>
      <c r="E1533" s="60">
        <v>10</v>
      </c>
      <c r="F1533" s="59">
        <v>21.378914465358779</v>
      </c>
      <c r="G1533" s="65" t="s">
        <v>446</v>
      </c>
      <c r="H1533" s="60" t="s">
        <v>472</v>
      </c>
      <c r="I1533" s="60">
        <v>2310</v>
      </c>
      <c r="J1533" s="60">
        <v>253</v>
      </c>
      <c r="K1533" s="60">
        <v>10</v>
      </c>
      <c r="L1533" s="61">
        <v>3.9525691699604744E-2</v>
      </c>
      <c r="M1533" s="60" t="s">
        <v>472</v>
      </c>
      <c r="N1533" s="64">
        <f t="shared" si="61"/>
        <v>7572.41150363008</v>
      </c>
      <c r="O1533" s="56">
        <v>44217</v>
      </c>
      <c r="P1533" s="56">
        <f t="shared" si="59"/>
        <v>44199</v>
      </c>
      <c r="Q1533" s="56">
        <f t="shared" si="60"/>
        <v>44212</v>
      </c>
    </row>
    <row r="1534" spans="1:17" hidden="1" x14ac:dyDescent="0.35">
      <c r="A1534" s="49" t="s">
        <v>816</v>
      </c>
      <c r="B1534" s="60" t="s">
        <v>458</v>
      </c>
      <c r="C1534" s="58">
        <v>6951.4661738035902</v>
      </c>
      <c r="D1534" s="60">
        <v>90</v>
      </c>
      <c r="E1534" s="60">
        <v>15</v>
      </c>
      <c r="F1534" s="59">
        <v>15.412986910102806</v>
      </c>
      <c r="G1534" s="65" t="s">
        <v>444</v>
      </c>
      <c r="H1534" s="60" t="s">
        <v>491</v>
      </c>
      <c r="I1534" s="60">
        <v>6023</v>
      </c>
      <c r="J1534" s="60">
        <v>549</v>
      </c>
      <c r="K1534" s="60">
        <v>17</v>
      </c>
      <c r="L1534" s="61">
        <v>3.0965391621129327E-2</v>
      </c>
      <c r="M1534" s="60" t="s">
        <v>472</v>
      </c>
      <c r="N1534" s="64">
        <f t="shared" si="61"/>
        <v>7897.6144927366749</v>
      </c>
      <c r="O1534" s="56">
        <v>44217</v>
      </c>
      <c r="P1534" s="56">
        <f t="shared" si="59"/>
        <v>44199</v>
      </c>
      <c r="Q1534" s="56">
        <f t="shared" si="60"/>
        <v>44212</v>
      </c>
    </row>
    <row r="1535" spans="1:17" hidden="1" x14ac:dyDescent="0.35">
      <c r="A1535" s="49" t="s">
        <v>815</v>
      </c>
      <c r="B1535" s="60" t="s">
        <v>471</v>
      </c>
      <c r="C1535" s="58">
        <v>12588.6400801333</v>
      </c>
      <c r="D1535" s="60">
        <v>447</v>
      </c>
      <c r="E1535" s="60">
        <v>95</v>
      </c>
      <c r="F1535" s="59">
        <v>53.903473627966591</v>
      </c>
      <c r="G1535" s="65" t="s">
        <v>436</v>
      </c>
      <c r="H1535" s="60" t="s">
        <v>491</v>
      </c>
      <c r="I1535" s="60">
        <v>12441</v>
      </c>
      <c r="J1535" s="60">
        <v>1436</v>
      </c>
      <c r="K1535" s="60">
        <v>108</v>
      </c>
      <c r="L1535" s="61">
        <v>7.5208913649025072E-2</v>
      </c>
      <c r="M1535" s="60" t="s">
        <v>491</v>
      </c>
      <c r="N1535" s="64">
        <f t="shared" si="61"/>
        <v>11407.109829648845</v>
      </c>
      <c r="O1535" s="56">
        <v>44217</v>
      </c>
      <c r="P1535" s="56">
        <f t="shared" si="59"/>
        <v>44199</v>
      </c>
      <c r="Q1535" s="56">
        <f t="shared" si="60"/>
        <v>44212</v>
      </c>
    </row>
    <row r="1536" spans="1:17" hidden="1" x14ac:dyDescent="0.35">
      <c r="A1536" s="49" t="s">
        <v>814</v>
      </c>
      <c r="B1536" s="60" t="s">
        <v>464</v>
      </c>
      <c r="C1536" s="58">
        <v>3234.7555519856501</v>
      </c>
      <c r="D1536" s="60">
        <v>103</v>
      </c>
      <c r="E1536" s="60">
        <v>30</v>
      </c>
      <c r="F1536" s="59">
        <v>66.244793723029645</v>
      </c>
      <c r="G1536" s="65" t="s">
        <v>436</v>
      </c>
      <c r="H1536" s="60" t="s">
        <v>491</v>
      </c>
      <c r="I1536" s="60">
        <v>4339</v>
      </c>
      <c r="J1536" s="60">
        <v>463</v>
      </c>
      <c r="K1536" s="60">
        <v>38</v>
      </c>
      <c r="L1536" s="61">
        <v>8.2073434125269976E-2</v>
      </c>
      <c r="M1536" s="60" t="s">
        <v>472</v>
      </c>
      <c r="N1536" s="64">
        <f t="shared" si="61"/>
        <v>14313.291763755939</v>
      </c>
      <c r="O1536" s="56">
        <v>44217</v>
      </c>
      <c r="P1536" s="56">
        <f t="shared" si="59"/>
        <v>44199</v>
      </c>
      <c r="Q1536" s="56">
        <f t="shared" si="60"/>
        <v>44212</v>
      </c>
    </row>
    <row r="1537" spans="1:17" hidden="1" x14ac:dyDescent="0.35">
      <c r="A1537" s="49" t="s">
        <v>813</v>
      </c>
      <c r="B1537" s="60" t="s">
        <v>467</v>
      </c>
      <c r="C1537" s="58">
        <v>65938.694494203999</v>
      </c>
      <c r="D1537" s="60">
        <v>5947</v>
      </c>
      <c r="E1537" s="60">
        <v>984</v>
      </c>
      <c r="F1537" s="59">
        <v>106.59251722354374</v>
      </c>
      <c r="G1537" s="65" t="s">
        <v>436</v>
      </c>
      <c r="H1537" s="60" t="s">
        <v>491</v>
      </c>
      <c r="I1537" s="60">
        <v>100950</v>
      </c>
      <c r="J1537" s="60">
        <v>10817</v>
      </c>
      <c r="K1537" s="60">
        <v>1125</v>
      </c>
      <c r="L1537" s="61">
        <v>0.1040029583063696</v>
      </c>
      <c r="M1537" s="60" t="s">
        <v>472</v>
      </c>
      <c r="N1537" s="64">
        <f t="shared" si="61"/>
        <v>16404.631730994937</v>
      </c>
      <c r="O1537" s="56">
        <v>44217</v>
      </c>
      <c r="P1537" s="56">
        <f t="shared" si="59"/>
        <v>44199</v>
      </c>
      <c r="Q1537" s="56">
        <f t="shared" si="60"/>
        <v>44212</v>
      </c>
    </row>
    <row r="1538" spans="1:17" hidden="1" x14ac:dyDescent="0.35">
      <c r="A1538" s="49" t="s">
        <v>812</v>
      </c>
      <c r="B1538" s="60" t="s">
        <v>466</v>
      </c>
      <c r="C1538" s="58">
        <v>284.28993454947903</v>
      </c>
      <c r="D1538" s="60">
        <v>0</v>
      </c>
      <c r="E1538" s="60">
        <v>0</v>
      </c>
      <c r="F1538" s="59">
        <v>0</v>
      </c>
      <c r="G1538" s="65" t="s">
        <v>446</v>
      </c>
      <c r="H1538" s="60" t="s">
        <v>476</v>
      </c>
      <c r="I1538" s="60">
        <v>90</v>
      </c>
      <c r="J1538" s="60">
        <v>7</v>
      </c>
      <c r="K1538" s="60">
        <v>0</v>
      </c>
      <c r="L1538" s="61">
        <v>0</v>
      </c>
      <c r="M1538" s="60" t="s">
        <v>476</v>
      </c>
      <c r="N1538" s="64">
        <f t="shared" si="61"/>
        <v>2462.2750049498113</v>
      </c>
      <c r="O1538" s="56">
        <v>44217</v>
      </c>
      <c r="P1538" s="56">
        <f t="shared" ref="P1538:P1601" si="62">O1538-18</f>
        <v>44199</v>
      </c>
      <c r="Q1538" s="56">
        <f t="shared" ref="Q1538:Q1601" si="63">O1538-5</f>
        <v>44212</v>
      </c>
    </row>
    <row r="1539" spans="1:17" hidden="1" x14ac:dyDescent="0.35">
      <c r="A1539" s="49" t="s">
        <v>811</v>
      </c>
      <c r="B1539" s="60" t="s">
        <v>466</v>
      </c>
      <c r="C1539" s="58">
        <v>588.18731235931102</v>
      </c>
      <c r="D1539" s="60">
        <v>7</v>
      </c>
      <c r="E1539" s="60">
        <v>2</v>
      </c>
      <c r="F1539" s="59">
        <v>24.287695408478054</v>
      </c>
      <c r="G1539" s="65" t="s">
        <v>446</v>
      </c>
      <c r="H1539" s="60" t="s">
        <v>476</v>
      </c>
      <c r="I1539" s="60">
        <v>444</v>
      </c>
      <c r="J1539" s="60">
        <v>49</v>
      </c>
      <c r="K1539" s="60">
        <v>2</v>
      </c>
      <c r="L1539" s="61">
        <v>4.0816326530612242E-2</v>
      </c>
      <c r="M1539" s="60" t="s">
        <v>472</v>
      </c>
      <c r="N1539" s="64">
        <f t="shared" si="61"/>
        <v>8330.6795251079729</v>
      </c>
      <c r="O1539" s="56">
        <v>44217</v>
      </c>
      <c r="P1539" s="56">
        <f t="shared" si="62"/>
        <v>44199</v>
      </c>
      <c r="Q1539" s="56">
        <f t="shared" si="63"/>
        <v>44212</v>
      </c>
    </row>
    <row r="1540" spans="1:17" hidden="1" x14ac:dyDescent="0.35">
      <c r="A1540" s="49" t="s">
        <v>810</v>
      </c>
      <c r="B1540" s="60" t="s">
        <v>460</v>
      </c>
      <c r="C1540" s="58">
        <v>24005.037471817101</v>
      </c>
      <c r="D1540" s="60">
        <v>1242</v>
      </c>
      <c r="E1540" s="60">
        <v>215</v>
      </c>
      <c r="F1540" s="59">
        <v>63.974667297115339</v>
      </c>
      <c r="G1540" s="65" t="s">
        <v>440</v>
      </c>
      <c r="H1540" s="60" t="s">
        <v>472</v>
      </c>
      <c r="I1540" s="60">
        <v>37464</v>
      </c>
      <c r="J1540" s="60">
        <v>5311</v>
      </c>
      <c r="K1540" s="60">
        <v>239</v>
      </c>
      <c r="L1540" s="61">
        <v>4.500094144228959E-2</v>
      </c>
      <c r="M1540" s="60" t="s">
        <v>472</v>
      </c>
      <c r="N1540" s="64">
        <f t="shared" si="61"/>
        <v>22124.522847487042</v>
      </c>
      <c r="O1540" s="56">
        <v>44217</v>
      </c>
      <c r="P1540" s="56">
        <f t="shared" si="62"/>
        <v>44199</v>
      </c>
      <c r="Q1540" s="56">
        <f t="shared" si="63"/>
        <v>44212</v>
      </c>
    </row>
    <row r="1541" spans="1:17" hidden="1" x14ac:dyDescent="0.35">
      <c r="A1541" s="49" t="s">
        <v>809</v>
      </c>
      <c r="B1541" s="60" t="s">
        <v>470</v>
      </c>
      <c r="C1541" s="58">
        <v>2126.5553566797198</v>
      </c>
      <c r="D1541" s="60">
        <v>43</v>
      </c>
      <c r="E1541" s="60">
        <v>17</v>
      </c>
      <c r="F1541" s="59">
        <v>57.101063015901431</v>
      </c>
      <c r="G1541" s="65" t="s">
        <v>440</v>
      </c>
      <c r="H1541" s="60" t="s">
        <v>472</v>
      </c>
      <c r="I1541" s="60">
        <v>2355</v>
      </c>
      <c r="J1541" s="60">
        <v>319</v>
      </c>
      <c r="K1541" s="60">
        <v>19</v>
      </c>
      <c r="L1541" s="61">
        <v>5.9561128526645767E-2</v>
      </c>
      <c r="M1541" s="60" t="s">
        <v>472</v>
      </c>
      <c r="N1541" s="64">
        <f t="shared" si="61"/>
        <v>15000.785142883284</v>
      </c>
      <c r="O1541" s="56">
        <v>44217</v>
      </c>
      <c r="P1541" s="56">
        <f t="shared" si="62"/>
        <v>44199</v>
      </c>
      <c r="Q1541" s="56">
        <f t="shared" si="63"/>
        <v>44212</v>
      </c>
    </row>
    <row r="1542" spans="1:17" hidden="1" x14ac:dyDescent="0.35">
      <c r="A1542" s="49" t="s">
        <v>808</v>
      </c>
      <c r="B1542" s="60" t="s">
        <v>461</v>
      </c>
      <c r="C1542" s="58">
        <v>11334.7969583208</v>
      </c>
      <c r="D1542" s="60">
        <v>749</v>
      </c>
      <c r="E1542" s="60">
        <v>160</v>
      </c>
      <c r="F1542" s="59">
        <v>100.82731495407857</v>
      </c>
      <c r="G1542" s="65" t="s">
        <v>436</v>
      </c>
      <c r="H1542" s="60" t="s">
        <v>491</v>
      </c>
      <c r="I1542" s="60">
        <v>13044</v>
      </c>
      <c r="J1542" s="60">
        <v>1537</v>
      </c>
      <c r="K1542" s="60">
        <v>178</v>
      </c>
      <c r="L1542" s="61">
        <v>0.11581001951854261</v>
      </c>
      <c r="M1542" s="60" t="s">
        <v>472</v>
      </c>
      <c r="N1542" s="64">
        <f t="shared" si="61"/>
        <v>13560.013519886641</v>
      </c>
      <c r="O1542" s="56">
        <v>44217</v>
      </c>
      <c r="P1542" s="56">
        <f t="shared" si="62"/>
        <v>44199</v>
      </c>
      <c r="Q1542" s="56">
        <f t="shared" si="63"/>
        <v>44212</v>
      </c>
    </row>
    <row r="1543" spans="1:17" hidden="1" x14ac:dyDescent="0.35">
      <c r="A1543" s="49" t="s">
        <v>807</v>
      </c>
      <c r="B1543" s="60" t="s">
        <v>458</v>
      </c>
      <c r="C1543" s="58">
        <v>18997.195740859199</v>
      </c>
      <c r="D1543" s="60">
        <v>1014</v>
      </c>
      <c r="E1543" s="60">
        <v>203</v>
      </c>
      <c r="F1543" s="59">
        <v>76.327054781108444</v>
      </c>
      <c r="G1543" s="65" t="s">
        <v>436</v>
      </c>
      <c r="H1543" s="60" t="s">
        <v>472</v>
      </c>
      <c r="I1543" s="60">
        <v>27565</v>
      </c>
      <c r="J1543" s="60">
        <v>2803</v>
      </c>
      <c r="K1543" s="60">
        <v>222</v>
      </c>
      <c r="L1543" s="61">
        <v>7.920085622547271E-2</v>
      </c>
      <c r="M1543" s="60" t="s">
        <v>472</v>
      </c>
      <c r="N1543" s="64">
        <f t="shared" si="61"/>
        <v>14754.809279410136</v>
      </c>
      <c r="O1543" s="56">
        <v>44217</v>
      </c>
      <c r="P1543" s="56">
        <f t="shared" si="62"/>
        <v>44199</v>
      </c>
      <c r="Q1543" s="56">
        <f t="shared" si="63"/>
        <v>44212</v>
      </c>
    </row>
    <row r="1544" spans="1:17" hidden="1" x14ac:dyDescent="0.35">
      <c r="A1544" s="49" t="s">
        <v>806</v>
      </c>
      <c r="B1544" s="60" t="s">
        <v>465</v>
      </c>
      <c r="C1544" s="58">
        <v>2565.26734316681</v>
      </c>
      <c r="D1544" s="60">
        <v>81</v>
      </c>
      <c r="E1544" s="60">
        <v>16</v>
      </c>
      <c r="F1544" s="59">
        <v>44.551190576740872</v>
      </c>
      <c r="G1544" s="65" t="s">
        <v>440</v>
      </c>
      <c r="H1544" s="60" t="s">
        <v>476</v>
      </c>
      <c r="I1544" s="60">
        <v>2310</v>
      </c>
      <c r="J1544" s="60">
        <v>241</v>
      </c>
      <c r="K1544" s="60">
        <v>16</v>
      </c>
      <c r="L1544" s="61">
        <v>6.6390041493775934E-2</v>
      </c>
      <c r="M1544" s="60" t="s">
        <v>472</v>
      </c>
      <c r="N1544" s="64">
        <f t="shared" si="61"/>
        <v>9394.7323128702319</v>
      </c>
      <c r="O1544" s="56">
        <v>44217</v>
      </c>
      <c r="P1544" s="56">
        <f t="shared" si="62"/>
        <v>44199</v>
      </c>
      <c r="Q1544" s="56">
        <f t="shared" si="63"/>
        <v>44212</v>
      </c>
    </row>
    <row r="1545" spans="1:17" hidden="1" x14ac:dyDescent="0.35">
      <c r="A1545" s="49" t="s">
        <v>805</v>
      </c>
      <c r="B1545" s="60" t="s">
        <v>463</v>
      </c>
      <c r="C1545" s="58">
        <v>13726.140611803099</v>
      </c>
      <c r="D1545" s="60">
        <v>536</v>
      </c>
      <c r="E1545" s="60">
        <v>93</v>
      </c>
      <c r="F1545" s="59">
        <v>48.395665837380058</v>
      </c>
      <c r="G1545" s="65" t="s">
        <v>436</v>
      </c>
      <c r="H1545" s="60" t="s">
        <v>472</v>
      </c>
      <c r="I1545" s="60">
        <v>17874</v>
      </c>
      <c r="J1545" s="60">
        <v>1881</v>
      </c>
      <c r="K1545" s="60">
        <v>98</v>
      </c>
      <c r="L1545" s="61">
        <v>5.2099946836788945E-2</v>
      </c>
      <c r="M1545" s="60" t="s">
        <v>472</v>
      </c>
      <c r="N1545" s="64">
        <f t="shared" si="61"/>
        <v>13703.779184532974</v>
      </c>
      <c r="O1545" s="56">
        <v>44217</v>
      </c>
      <c r="P1545" s="56">
        <f t="shared" si="62"/>
        <v>44199</v>
      </c>
      <c r="Q1545" s="56">
        <f t="shared" si="63"/>
        <v>44212</v>
      </c>
    </row>
    <row r="1546" spans="1:17" hidden="1" x14ac:dyDescent="0.35">
      <c r="A1546" s="49" t="s">
        <v>804</v>
      </c>
      <c r="B1546" s="60" t="s">
        <v>465</v>
      </c>
      <c r="C1546" s="58">
        <v>40638.3414967149</v>
      </c>
      <c r="D1546" s="60">
        <v>3774</v>
      </c>
      <c r="E1546" s="60">
        <v>594</v>
      </c>
      <c r="F1546" s="59">
        <v>104.40527311381848</v>
      </c>
      <c r="G1546" s="65" t="s">
        <v>436</v>
      </c>
      <c r="H1546" s="60" t="s">
        <v>491</v>
      </c>
      <c r="I1546" s="60">
        <v>70913</v>
      </c>
      <c r="J1546" s="60">
        <v>8500</v>
      </c>
      <c r="K1546" s="60">
        <v>716</v>
      </c>
      <c r="L1546" s="61">
        <v>8.4235294117647061E-2</v>
      </c>
      <c r="M1546" s="60" t="s">
        <v>491</v>
      </c>
      <c r="N1546" s="64">
        <f t="shared" si="61"/>
        <v>20916.207913374412</v>
      </c>
      <c r="O1546" s="56">
        <v>44217</v>
      </c>
      <c r="P1546" s="56">
        <f t="shared" si="62"/>
        <v>44199</v>
      </c>
      <c r="Q1546" s="56">
        <f t="shared" si="63"/>
        <v>44212</v>
      </c>
    </row>
    <row r="1547" spans="1:17" hidden="1" x14ac:dyDescent="0.35">
      <c r="A1547" s="49" t="s">
        <v>803</v>
      </c>
      <c r="B1547" s="60" t="s">
        <v>458</v>
      </c>
      <c r="C1547" s="58">
        <v>5633.4886654636903</v>
      </c>
      <c r="D1547" s="60">
        <v>239</v>
      </c>
      <c r="E1547" s="60">
        <v>34</v>
      </c>
      <c r="F1547" s="59">
        <v>43.10954672652268</v>
      </c>
      <c r="G1547" s="65" t="s">
        <v>436</v>
      </c>
      <c r="H1547" s="60" t="s">
        <v>472</v>
      </c>
      <c r="I1547" s="60">
        <v>7427</v>
      </c>
      <c r="J1547" s="60">
        <v>785</v>
      </c>
      <c r="K1547" s="60">
        <v>37</v>
      </c>
      <c r="L1547" s="61">
        <v>4.7133757961783443E-2</v>
      </c>
      <c r="M1547" s="60" t="s">
        <v>472</v>
      </c>
      <c r="N1547" s="64">
        <f t="shared" si="61"/>
        <v>13934.527015426007</v>
      </c>
      <c r="O1547" s="56">
        <v>44217</v>
      </c>
      <c r="P1547" s="56">
        <f t="shared" si="62"/>
        <v>44199</v>
      </c>
      <c r="Q1547" s="56">
        <f t="shared" si="63"/>
        <v>44212</v>
      </c>
    </row>
    <row r="1548" spans="1:17" hidden="1" x14ac:dyDescent="0.35">
      <c r="A1548" s="49" t="s">
        <v>802</v>
      </c>
      <c r="B1548" s="60" t="s">
        <v>463</v>
      </c>
      <c r="C1548" s="58">
        <v>16381.7017673096</v>
      </c>
      <c r="D1548" s="60">
        <v>542</v>
      </c>
      <c r="E1548" s="60">
        <v>99</v>
      </c>
      <c r="F1548" s="59">
        <v>43.166629889087069</v>
      </c>
      <c r="G1548" s="65" t="s">
        <v>440</v>
      </c>
      <c r="H1548" s="60" t="s">
        <v>472</v>
      </c>
      <c r="I1548" s="60">
        <v>21566</v>
      </c>
      <c r="J1548" s="60">
        <v>2215</v>
      </c>
      <c r="K1548" s="60">
        <v>109</v>
      </c>
      <c r="L1548" s="61">
        <v>4.9209932279909704E-2</v>
      </c>
      <c r="M1548" s="60" t="s">
        <v>472</v>
      </c>
      <c r="N1548" s="64">
        <f t="shared" si="61"/>
        <v>13521.183766268588</v>
      </c>
      <c r="O1548" s="56">
        <v>44217</v>
      </c>
      <c r="P1548" s="56">
        <f t="shared" si="62"/>
        <v>44199</v>
      </c>
      <c r="Q1548" s="56">
        <f t="shared" si="63"/>
        <v>44212</v>
      </c>
    </row>
    <row r="1549" spans="1:17" hidden="1" x14ac:dyDescent="0.35">
      <c r="A1549" s="49" t="s">
        <v>801</v>
      </c>
      <c r="B1549" s="60" t="s">
        <v>458</v>
      </c>
      <c r="C1549" s="58">
        <v>4679.7541789357701</v>
      </c>
      <c r="D1549" s="60">
        <v>102</v>
      </c>
      <c r="E1549" s="60">
        <v>25</v>
      </c>
      <c r="F1549" s="59">
        <v>38.158292453736912</v>
      </c>
      <c r="G1549" s="65" t="s">
        <v>440</v>
      </c>
      <c r="H1549" s="60" t="s">
        <v>491</v>
      </c>
      <c r="I1549" s="60">
        <v>4499</v>
      </c>
      <c r="J1549" s="60">
        <v>438</v>
      </c>
      <c r="K1549" s="60">
        <v>25</v>
      </c>
      <c r="L1549" s="61">
        <v>5.7077625570776253E-2</v>
      </c>
      <c r="M1549" s="60" t="s">
        <v>491</v>
      </c>
      <c r="N1549" s="64">
        <f t="shared" si="61"/>
        <v>9359.4659730525909</v>
      </c>
      <c r="O1549" s="56">
        <v>44217</v>
      </c>
      <c r="P1549" s="56">
        <f t="shared" si="62"/>
        <v>44199</v>
      </c>
      <c r="Q1549" s="56">
        <f t="shared" si="63"/>
        <v>44212</v>
      </c>
    </row>
    <row r="1550" spans="1:17" hidden="1" x14ac:dyDescent="0.35">
      <c r="A1550" s="49" t="s">
        <v>800</v>
      </c>
      <c r="B1550" s="60" t="s">
        <v>463</v>
      </c>
      <c r="C1550" s="58">
        <v>21060.365670931398</v>
      </c>
      <c r="D1550" s="60">
        <v>1159</v>
      </c>
      <c r="E1550" s="60">
        <v>201</v>
      </c>
      <c r="F1550" s="59">
        <v>68.171384492907109</v>
      </c>
      <c r="G1550" s="65" t="s">
        <v>436</v>
      </c>
      <c r="H1550" s="60" t="s">
        <v>472</v>
      </c>
      <c r="I1550" s="60">
        <v>24636</v>
      </c>
      <c r="J1550" s="60">
        <v>2642</v>
      </c>
      <c r="K1550" s="60">
        <v>218</v>
      </c>
      <c r="L1550" s="61">
        <v>8.2513247539742623E-2</v>
      </c>
      <c r="M1550" s="60" t="s">
        <v>472</v>
      </c>
      <c r="N1550" s="64">
        <f t="shared" si="61"/>
        <v>12544.891391162428</v>
      </c>
      <c r="O1550" s="56">
        <v>44217</v>
      </c>
      <c r="P1550" s="56">
        <f t="shared" si="62"/>
        <v>44199</v>
      </c>
      <c r="Q1550" s="56">
        <f t="shared" si="63"/>
        <v>44212</v>
      </c>
    </row>
    <row r="1551" spans="1:17" hidden="1" x14ac:dyDescent="0.35">
      <c r="A1551" s="49" t="s">
        <v>799</v>
      </c>
      <c r="B1551" s="60" t="s">
        <v>460</v>
      </c>
      <c r="C1551" s="58">
        <v>9795.2977499826702</v>
      </c>
      <c r="D1551" s="60">
        <v>372</v>
      </c>
      <c r="E1551" s="60">
        <v>99</v>
      </c>
      <c r="F1551" s="59">
        <v>72.192073706397366</v>
      </c>
      <c r="G1551" s="65" t="s">
        <v>436</v>
      </c>
      <c r="H1551" s="60" t="s">
        <v>472</v>
      </c>
      <c r="I1551" s="60">
        <v>9981</v>
      </c>
      <c r="J1551" s="60">
        <v>1275</v>
      </c>
      <c r="K1551" s="60">
        <v>107</v>
      </c>
      <c r="L1551" s="61">
        <v>8.3921568627450982E-2</v>
      </c>
      <c r="M1551" s="60" t="s">
        <v>472</v>
      </c>
      <c r="N1551" s="64">
        <f t="shared" si="61"/>
        <v>13016.44965312316</v>
      </c>
      <c r="O1551" s="56">
        <v>44217</v>
      </c>
      <c r="P1551" s="56">
        <f t="shared" si="62"/>
        <v>44199</v>
      </c>
      <c r="Q1551" s="56">
        <f t="shared" si="63"/>
        <v>44212</v>
      </c>
    </row>
    <row r="1552" spans="1:17" hidden="1" x14ac:dyDescent="0.35">
      <c r="A1552" s="49" t="s">
        <v>798</v>
      </c>
      <c r="B1552" s="60" t="s">
        <v>464</v>
      </c>
      <c r="C1552" s="58">
        <v>2200.0396936397201</v>
      </c>
      <c r="D1552" s="60">
        <v>67</v>
      </c>
      <c r="E1552" s="60">
        <v>14</v>
      </c>
      <c r="F1552" s="59">
        <v>45.453725352819042</v>
      </c>
      <c r="G1552" s="65" t="s">
        <v>444</v>
      </c>
      <c r="H1552" s="60" t="s">
        <v>491</v>
      </c>
      <c r="I1552" s="60">
        <v>2282</v>
      </c>
      <c r="J1552" s="60">
        <v>249</v>
      </c>
      <c r="K1552" s="60">
        <v>18</v>
      </c>
      <c r="L1552" s="61">
        <v>7.2289156626506021E-2</v>
      </c>
      <c r="M1552" s="60" t="s">
        <v>491</v>
      </c>
      <c r="N1552" s="64">
        <f t="shared" si="61"/>
        <v>11317.977612851942</v>
      </c>
      <c r="O1552" s="56">
        <v>44217</v>
      </c>
      <c r="P1552" s="56">
        <f t="shared" si="62"/>
        <v>44199</v>
      </c>
      <c r="Q1552" s="56">
        <f t="shared" si="63"/>
        <v>44212</v>
      </c>
    </row>
    <row r="1553" spans="1:17" hidden="1" x14ac:dyDescent="0.35">
      <c r="A1553" s="49" t="s">
        <v>797</v>
      </c>
      <c r="B1553" s="60" t="s">
        <v>467</v>
      </c>
      <c r="C1553" s="58">
        <v>13408.0042293721</v>
      </c>
      <c r="D1553" s="60">
        <v>513</v>
      </c>
      <c r="E1553" s="60">
        <v>120</v>
      </c>
      <c r="F1553" s="59">
        <v>63.927698893856721</v>
      </c>
      <c r="G1553" s="65" t="s">
        <v>436</v>
      </c>
      <c r="H1553" s="60" t="s">
        <v>491</v>
      </c>
      <c r="I1553" s="60">
        <v>16637</v>
      </c>
      <c r="J1553" s="60">
        <v>2021</v>
      </c>
      <c r="K1553" s="60">
        <v>141</v>
      </c>
      <c r="L1553" s="61">
        <v>6.9767441860465115E-2</v>
      </c>
      <c r="M1553" s="60" t="s">
        <v>491</v>
      </c>
      <c r="N1553" s="64">
        <f t="shared" ref="N1553:N1616" si="64">(J1553/C1553)*100000</f>
        <v>15073.085937523187</v>
      </c>
      <c r="O1553" s="56">
        <v>44217</v>
      </c>
      <c r="P1553" s="56">
        <f t="shared" si="62"/>
        <v>44199</v>
      </c>
      <c r="Q1553" s="56">
        <f t="shared" si="63"/>
        <v>44212</v>
      </c>
    </row>
    <row r="1554" spans="1:17" hidden="1" x14ac:dyDescent="0.35">
      <c r="A1554" s="49" t="s">
        <v>796</v>
      </c>
      <c r="B1554" s="60" t="s">
        <v>460</v>
      </c>
      <c r="C1554" s="58">
        <v>13670.424629515401</v>
      </c>
      <c r="D1554" s="60">
        <v>737</v>
      </c>
      <c r="E1554" s="60">
        <v>192</v>
      </c>
      <c r="F1554" s="59">
        <v>100.32084654251058</v>
      </c>
      <c r="G1554" s="65" t="s">
        <v>436</v>
      </c>
      <c r="H1554" s="60" t="s">
        <v>472</v>
      </c>
      <c r="I1554" s="60">
        <v>18872</v>
      </c>
      <c r="J1554" s="60">
        <v>2565</v>
      </c>
      <c r="K1554" s="60">
        <v>212</v>
      </c>
      <c r="L1554" s="61">
        <v>8.2651072124756336E-2</v>
      </c>
      <c r="M1554" s="60" t="s">
        <v>472</v>
      </c>
      <c r="N1554" s="64">
        <f t="shared" si="64"/>
        <v>18763.133329903929</v>
      </c>
      <c r="O1554" s="56">
        <v>44217</v>
      </c>
      <c r="P1554" s="56">
        <f t="shared" si="62"/>
        <v>44199</v>
      </c>
      <c r="Q1554" s="56">
        <f t="shared" si="63"/>
        <v>44212</v>
      </c>
    </row>
    <row r="1555" spans="1:17" hidden="1" x14ac:dyDescent="0.35">
      <c r="A1555" s="49" t="s">
        <v>795</v>
      </c>
      <c r="B1555" s="60" t="s">
        <v>460</v>
      </c>
      <c r="C1555" s="58">
        <v>11367.9661478833</v>
      </c>
      <c r="D1555" s="60">
        <v>611</v>
      </c>
      <c r="E1555" s="60">
        <v>149</v>
      </c>
      <c r="F1555" s="59">
        <v>93.621471109313845</v>
      </c>
      <c r="G1555" s="65" t="s">
        <v>436</v>
      </c>
      <c r="H1555" s="60" t="s">
        <v>491</v>
      </c>
      <c r="I1555" s="60">
        <v>12108</v>
      </c>
      <c r="J1555" s="60">
        <v>1536</v>
      </c>
      <c r="K1555" s="60">
        <v>162</v>
      </c>
      <c r="L1555" s="61">
        <v>0.10546875</v>
      </c>
      <c r="M1555" s="60" t="s">
        <v>491</v>
      </c>
      <c r="N1555" s="64">
        <f t="shared" si="64"/>
        <v>13511.651776742852</v>
      </c>
      <c r="O1555" s="56">
        <v>44217</v>
      </c>
      <c r="P1555" s="56">
        <f t="shared" si="62"/>
        <v>44199</v>
      </c>
      <c r="Q1555" s="56">
        <f t="shared" si="63"/>
        <v>44212</v>
      </c>
    </row>
    <row r="1556" spans="1:17" hidden="1" x14ac:dyDescent="0.35">
      <c r="A1556" s="49" t="s">
        <v>794</v>
      </c>
      <c r="B1556" s="60" t="s">
        <v>458</v>
      </c>
      <c r="C1556" s="58">
        <v>8589.0085575090106</v>
      </c>
      <c r="D1556" s="60">
        <v>380</v>
      </c>
      <c r="E1556" s="60">
        <v>55</v>
      </c>
      <c r="F1556" s="59">
        <v>45.739521648710472</v>
      </c>
      <c r="G1556" s="65" t="s">
        <v>436</v>
      </c>
      <c r="H1556" s="60" t="s">
        <v>472</v>
      </c>
      <c r="I1556" s="60">
        <v>9766</v>
      </c>
      <c r="J1556" s="60">
        <v>1099</v>
      </c>
      <c r="K1556" s="60">
        <v>63</v>
      </c>
      <c r="L1556" s="61">
        <v>5.7324840764331211E-2</v>
      </c>
      <c r="M1556" s="60" t="s">
        <v>472</v>
      </c>
      <c r="N1556" s="64">
        <f t="shared" si="64"/>
        <v>12795.423274310169</v>
      </c>
      <c r="O1556" s="56">
        <v>44217</v>
      </c>
      <c r="P1556" s="56">
        <f t="shared" si="62"/>
        <v>44199</v>
      </c>
      <c r="Q1556" s="56">
        <f t="shared" si="63"/>
        <v>44212</v>
      </c>
    </row>
    <row r="1557" spans="1:17" hidden="1" x14ac:dyDescent="0.35">
      <c r="A1557" s="49" t="s">
        <v>793</v>
      </c>
      <c r="B1557" s="60" t="s">
        <v>470</v>
      </c>
      <c r="C1557" s="58">
        <v>3024.3155479434299</v>
      </c>
      <c r="D1557" s="60">
        <v>80</v>
      </c>
      <c r="E1557" s="60">
        <v>12</v>
      </c>
      <c r="F1557" s="59">
        <v>28.341713804491214</v>
      </c>
      <c r="G1557" s="65" t="s">
        <v>444</v>
      </c>
      <c r="H1557" s="60" t="s">
        <v>472</v>
      </c>
      <c r="I1557" s="60">
        <v>3123</v>
      </c>
      <c r="J1557" s="60">
        <v>356</v>
      </c>
      <c r="K1557" s="60">
        <v>12</v>
      </c>
      <c r="L1557" s="61">
        <v>3.3707865168539325E-2</v>
      </c>
      <c r="M1557" s="60" t="s">
        <v>472</v>
      </c>
      <c r="N1557" s="64">
        <f t="shared" si="64"/>
        <v>11771.258466798685</v>
      </c>
      <c r="O1557" s="56">
        <v>44217</v>
      </c>
      <c r="P1557" s="56">
        <f t="shared" si="62"/>
        <v>44199</v>
      </c>
      <c r="Q1557" s="56">
        <f t="shared" si="63"/>
        <v>44212</v>
      </c>
    </row>
    <row r="1558" spans="1:17" hidden="1" x14ac:dyDescent="0.35">
      <c r="A1558" s="49" t="s">
        <v>792</v>
      </c>
      <c r="B1558" s="60" t="s">
        <v>467</v>
      </c>
      <c r="C1558" s="58">
        <v>87731.066584843502</v>
      </c>
      <c r="D1558" s="60">
        <v>16055</v>
      </c>
      <c r="E1558" s="60">
        <v>1976</v>
      </c>
      <c r="F1558" s="59">
        <v>160.88127346127706</v>
      </c>
      <c r="G1558" s="65" t="s">
        <v>436</v>
      </c>
      <c r="H1558" s="60" t="s">
        <v>472</v>
      </c>
      <c r="I1558" s="60">
        <v>154986</v>
      </c>
      <c r="J1558" s="60">
        <v>16850</v>
      </c>
      <c r="K1558" s="60">
        <v>2577</v>
      </c>
      <c r="L1558" s="61">
        <v>0.15293768545994066</v>
      </c>
      <c r="M1558" s="60" t="s">
        <v>472</v>
      </c>
      <c r="N1558" s="64">
        <f t="shared" si="64"/>
        <v>19206.423284167642</v>
      </c>
      <c r="O1558" s="56">
        <v>44217</v>
      </c>
      <c r="P1558" s="56">
        <f t="shared" si="62"/>
        <v>44199</v>
      </c>
      <c r="Q1558" s="56">
        <f t="shared" si="63"/>
        <v>44212</v>
      </c>
    </row>
    <row r="1559" spans="1:17" hidden="1" x14ac:dyDescent="0.35">
      <c r="A1559" s="49" t="s">
        <v>791</v>
      </c>
      <c r="B1559" s="60" t="s">
        <v>470</v>
      </c>
      <c r="C1559" s="58">
        <v>5830.1502088339003</v>
      </c>
      <c r="D1559" s="60">
        <v>229</v>
      </c>
      <c r="E1559" s="60">
        <v>52</v>
      </c>
      <c r="F1559" s="59">
        <v>63.708233600187384</v>
      </c>
      <c r="G1559" s="65" t="s">
        <v>436</v>
      </c>
      <c r="H1559" s="60" t="s">
        <v>472</v>
      </c>
      <c r="I1559" s="60">
        <v>7122</v>
      </c>
      <c r="J1559" s="60">
        <v>926</v>
      </c>
      <c r="K1559" s="60">
        <v>55</v>
      </c>
      <c r="L1559" s="61">
        <v>5.9395248380129592E-2</v>
      </c>
      <c r="M1559" s="60" t="s">
        <v>472</v>
      </c>
      <c r="N1559" s="64">
        <f t="shared" si="64"/>
        <v>15882.952699862102</v>
      </c>
      <c r="O1559" s="56">
        <v>44217</v>
      </c>
      <c r="P1559" s="56">
        <f t="shared" si="62"/>
        <v>44199</v>
      </c>
      <c r="Q1559" s="56">
        <f t="shared" si="63"/>
        <v>44212</v>
      </c>
    </row>
    <row r="1560" spans="1:17" hidden="1" x14ac:dyDescent="0.35">
      <c r="A1560" s="49" t="s">
        <v>790</v>
      </c>
      <c r="B1560" s="60" t="s">
        <v>458</v>
      </c>
      <c r="C1560" s="58">
        <v>11263.703785563999</v>
      </c>
      <c r="D1560" s="60">
        <v>725</v>
      </c>
      <c r="E1560" s="60">
        <v>107</v>
      </c>
      <c r="F1560" s="59">
        <v>67.853854188286874</v>
      </c>
      <c r="G1560" s="65" t="s">
        <v>436</v>
      </c>
      <c r="H1560" s="60" t="s">
        <v>472</v>
      </c>
      <c r="I1560" s="60">
        <v>15607</v>
      </c>
      <c r="J1560" s="60">
        <v>1786</v>
      </c>
      <c r="K1560" s="60">
        <v>117</v>
      </c>
      <c r="L1560" s="61">
        <v>6.5509518477043671E-2</v>
      </c>
      <c r="M1560" s="60" t="s">
        <v>472</v>
      </c>
      <c r="N1560" s="64">
        <f t="shared" si="64"/>
        <v>15856.240842279667</v>
      </c>
      <c r="O1560" s="56">
        <v>44217</v>
      </c>
      <c r="P1560" s="56">
        <f t="shared" si="62"/>
        <v>44199</v>
      </c>
      <c r="Q1560" s="56">
        <f t="shared" si="63"/>
        <v>44212</v>
      </c>
    </row>
    <row r="1561" spans="1:17" hidden="1" x14ac:dyDescent="0.35">
      <c r="A1561" s="49" t="s">
        <v>789</v>
      </c>
      <c r="B1561" s="60" t="s">
        <v>470</v>
      </c>
      <c r="C1561" s="58">
        <v>4832.7731345598404</v>
      </c>
      <c r="D1561" s="60">
        <v>160</v>
      </c>
      <c r="E1561" s="60">
        <v>18</v>
      </c>
      <c r="F1561" s="59">
        <v>26.604068718226436</v>
      </c>
      <c r="G1561" s="65" t="s">
        <v>440</v>
      </c>
      <c r="H1561" s="60" t="s">
        <v>472</v>
      </c>
      <c r="I1561" s="60">
        <v>8810</v>
      </c>
      <c r="J1561" s="60">
        <v>848</v>
      </c>
      <c r="K1561" s="60">
        <v>23</v>
      </c>
      <c r="L1561" s="61">
        <v>2.7122641509433963E-2</v>
      </c>
      <c r="M1561" s="60" t="s">
        <v>491</v>
      </c>
      <c r="N1561" s="64">
        <f t="shared" si="64"/>
        <v>17546.861323488014</v>
      </c>
      <c r="O1561" s="56">
        <v>44217</v>
      </c>
      <c r="P1561" s="56">
        <f t="shared" si="62"/>
        <v>44199</v>
      </c>
      <c r="Q1561" s="56">
        <f t="shared" si="63"/>
        <v>44212</v>
      </c>
    </row>
    <row r="1562" spans="1:17" hidden="1" x14ac:dyDescent="0.35">
      <c r="A1562" s="49" t="s">
        <v>788</v>
      </c>
      <c r="B1562" s="60" t="s">
        <v>458</v>
      </c>
      <c r="C1562" s="58">
        <v>40376.577641466603</v>
      </c>
      <c r="D1562" s="60">
        <v>3734</v>
      </c>
      <c r="E1562" s="60">
        <v>655</v>
      </c>
      <c r="F1562" s="59">
        <v>115.87340239967618</v>
      </c>
      <c r="G1562" s="65" t="s">
        <v>436</v>
      </c>
      <c r="H1562" s="60" t="s">
        <v>472</v>
      </c>
      <c r="I1562" s="60">
        <v>55142</v>
      </c>
      <c r="J1562" s="60">
        <v>5674</v>
      </c>
      <c r="K1562" s="60">
        <v>698</v>
      </c>
      <c r="L1562" s="61">
        <v>0.12301727176594995</v>
      </c>
      <c r="M1562" s="60" t="s">
        <v>472</v>
      </c>
      <c r="N1562" s="64">
        <f t="shared" si="64"/>
        <v>14052.70166873386</v>
      </c>
      <c r="O1562" s="56">
        <v>44217</v>
      </c>
      <c r="P1562" s="56">
        <f t="shared" si="62"/>
        <v>44199</v>
      </c>
      <c r="Q1562" s="56">
        <f t="shared" si="63"/>
        <v>44212</v>
      </c>
    </row>
    <row r="1563" spans="1:17" hidden="1" x14ac:dyDescent="0.35">
      <c r="A1563" s="49" t="s">
        <v>787</v>
      </c>
      <c r="B1563" s="60" t="s">
        <v>466</v>
      </c>
      <c r="C1563" s="58">
        <v>2026.1602306654599</v>
      </c>
      <c r="D1563" s="60">
        <v>24</v>
      </c>
      <c r="E1563" s="60">
        <v>3</v>
      </c>
      <c r="F1563" s="59">
        <v>10.575951054736455</v>
      </c>
      <c r="G1563" s="65" t="s">
        <v>446</v>
      </c>
      <c r="H1563" s="60" t="s">
        <v>472</v>
      </c>
      <c r="I1563" s="60">
        <v>3381</v>
      </c>
      <c r="J1563" s="60">
        <v>230</v>
      </c>
      <c r="K1563" s="60">
        <v>4</v>
      </c>
      <c r="L1563" s="61">
        <v>1.7391304347826087E-2</v>
      </c>
      <c r="M1563" s="60" t="s">
        <v>472</v>
      </c>
      <c r="N1563" s="64">
        <f t="shared" si="64"/>
        <v>11351.520798750462</v>
      </c>
      <c r="O1563" s="56">
        <v>44217</v>
      </c>
      <c r="P1563" s="56">
        <f t="shared" si="62"/>
        <v>44199</v>
      </c>
      <c r="Q1563" s="56">
        <f t="shared" si="63"/>
        <v>44212</v>
      </c>
    </row>
    <row r="1564" spans="1:17" hidden="1" x14ac:dyDescent="0.35">
      <c r="A1564" s="49" t="s">
        <v>786</v>
      </c>
      <c r="B1564" s="60" t="s">
        <v>463</v>
      </c>
      <c r="C1564" s="58">
        <v>34080.2247325719</v>
      </c>
      <c r="D1564" s="60">
        <v>857</v>
      </c>
      <c r="E1564" s="60">
        <v>101</v>
      </c>
      <c r="F1564" s="59">
        <v>21.168539148131611</v>
      </c>
      <c r="G1564" s="65" t="s">
        <v>440</v>
      </c>
      <c r="H1564" s="60" t="s">
        <v>472</v>
      </c>
      <c r="I1564" s="60">
        <v>42279</v>
      </c>
      <c r="J1564" s="60">
        <v>4935</v>
      </c>
      <c r="K1564" s="60">
        <v>117</v>
      </c>
      <c r="L1564" s="61">
        <v>2.3708206686930092E-2</v>
      </c>
      <c r="M1564" s="60" t="s">
        <v>472</v>
      </c>
      <c r="N1564" s="64">
        <f t="shared" si="64"/>
        <v>14480.53831430112</v>
      </c>
      <c r="O1564" s="56">
        <v>44217</v>
      </c>
      <c r="P1564" s="56">
        <f t="shared" si="62"/>
        <v>44199</v>
      </c>
      <c r="Q1564" s="56">
        <f t="shared" si="63"/>
        <v>44212</v>
      </c>
    </row>
    <row r="1565" spans="1:17" hidden="1" x14ac:dyDescent="0.35">
      <c r="A1565" s="49" t="s">
        <v>785</v>
      </c>
      <c r="B1565" s="60" t="s">
        <v>466</v>
      </c>
      <c r="C1565" s="58">
        <v>611.63523157592294</v>
      </c>
      <c r="D1565" s="60">
        <v>4</v>
      </c>
      <c r="E1565" s="60">
        <v>0</v>
      </c>
      <c r="F1565" s="59">
        <v>0</v>
      </c>
      <c r="G1565" s="65" t="s">
        <v>446</v>
      </c>
      <c r="H1565" s="60" t="s">
        <v>476</v>
      </c>
      <c r="I1565" s="60">
        <v>199</v>
      </c>
      <c r="J1565" s="60">
        <v>18</v>
      </c>
      <c r="K1565" s="60">
        <v>0</v>
      </c>
      <c r="L1565" s="61">
        <v>0</v>
      </c>
      <c r="M1565" s="60" t="s">
        <v>476</v>
      </c>
      <c r="N1565" s="64">
        <f t="shared" si="64"/>
        <v>2942.9305361664146</v>
      </c>
      <c r="O1565" s="56">
        <v>44217</v>
      </c>
      <c r="P1565" s="56">
        <f t="shared" si="62"/>
        <v>44199</v>
      </c>
      <c r="Q1565" s="56">
        <f t="shared" si="63"/>
        <v>44212</v>
      </c>
    </row>
    <row r="1566" spans="1:17" hidden="1" x14ac:dyDescent="0.35">
      <c r="A1566" s="49" t="s">
        <v>784</v>
      </c>
      <c r="B1566" s="60" t="s">
        <v>463</v>
      </c>
      <c r="C1566" s="58">
        <v>8696.8122222217498</v>
      </c>
      <c r="D1566" s="60">
        <v>138</v>
      </c>
      <c r="E1566" s="60">
        <v>18</v>
      </c>
      <c r="F1566" s="59">
        <v>14.783742052393402</v>
      </c>
      <c r="G1566" s="65" t="s">
        <v>440</v>
      </c>
      <c r="H1566" s="60" t="s">
        <v>472</v>
      </c>
      <c r="I1566" s="60">
        <v>8741</v>
      </c>
      <c r="J1566" s="60">
        <v>907</v>
      </c>
      <c r="K1566" s="60">
        <v>22</v>
      </c>
      <c r="L1566" s="61">
        <v>2.4255788313120176E-2</v>
      </c>
      <c r="M1566" s="60" t="s">
        <v>472</v>
      </c>
      <c r="N1566" s="64">
        <f t="shared" si="64"/>
        <v>10429.108698960632</v>
      </c>
      <c r="O1566" s="56">
        <v>44217</v>
      </c>
      <c r="P1566" s="56">
        <f t="shared" si="62"/>
        <v>44199</v>
      </c>
      <c r="Q1566" s="56">
        <f t="shared" si="63"/>
        <v>44212</v>
      </c>
    </row>
    <row r="1567" spans="1:17" hidden="1" x14ac:dyDescent="0.35">
      <c r="A1567" s="49" t="s">
        <v>783</v>
      </c>
      <c r="B1567" s="60" t="s">
        <v>463</v>
      </c>
      <c r="C1567" s="58">
        <v>9756.4222031515692</v>
      </c>
      <c r="D1567" s="60">
        <v>384</v>
      </c>
      <c r="E1567" s="60">
        <v>59</v>
      </c>
      <c r="F1567" s="59">
        <v>43.194991222544608</v>
      </c>
      <c r="G1567" s="65" t="s">
        <v>436</v>
      </c>
      <c r="H1567" s="60" t="s">
        <v>472</v>
      </c>
      <c r="I1567" s="60">
        <v>12699</v>
      </c>
      <c r="J1567" s="60">
        <v>1381</v>
      </c>
      <c r="K1567" s="60">
        <v>63</v>
      </c>
      <c r="L1567" s="61">
        <v>4.5619116582186821E-2</v>
      </c>
      <c r="M1567" s="60" t="s">
        <v>472</v>
      </c>
      <c r="N1567" s="64">
        <f t="shared" si="64"/>
        <v>14154.778988079281</v>
      </c>
      <c r="O1567" s="56">
        <v>44217</v>
      </c>
      <c r="P1567" s="56">
        <f t="shared" si="62"/>
        <v>44199</v>
      </c>
      <c r="Q1567" s="56">
        <f t="shared" si="63"/>
        <v>44212</v>
      </c>
    </row>
    <row r="1568" spans="1:17" hidden="1" x14ac:dyDescent="0.35">
      <c r="A1568" s="49" t="s">
        <v>782</v>
      </c>
      <c r="B1568" s="60" t="s">
        <v>465</v>
      </c>
      <c r="C1568" s="58">
        <v>15406.425291514101</v>
      </c>
      <c r="D1568" s="60">
        <v>816</v>
      </c>
      <c r="E1568" s="60">
        <v>115</v>
      </c>
      <c r="F1568" s="59">
        <v>53.317272234527785</v>
      </c>
      <c r="G1568" s="65" t="s">
        <v>440</v>
      </c>
      <c r="H1568" s="60" t="s">
        <v>472</v>
      </c>
      <c r="I1568" s="60">
        <v>25320</v>
      </c>
      <c r="J1568" s="60">
        <v>2691</v>
      </c>
      <c r="K1568" s="60">
        <v>131</v>
      </c>
      <c r="L1568" s="61">
        <v>4.8680787811222592E-2</v>
      </c>
      <c r="M1568" s="60" t="s">
        <v>472</v>
      </c>
      <c r="N1568" s="64">
        <f t="shared" si="64"/>
        <v>17466.738384031301</v>
      </c>
      <c r="O1568" s="56">
        <v>44217</v>
      </c>
      <c r="P1568" s="56">
        <f t="shared" si="62"/>
        <v>44199</v>
      </c>
      <c r="Q1568" s="56">
        <f t="shared" si="63"/>
        <v>44212</v>
      </c>
    </row>
    <row r="1569" spans="1:17" hidden="1" x14ac:dyDescent="0.35">
      <c r="A1569" s="49" t="s">
        <v>781</v>
      </c>
      <c r="B1569" s="60" t="s">
        <v>463</v>
      </c>
      <c r="C1569" s="58">
        <v>116142.925799655</v>
      </c>
      <c r="D1569" s="60">
        <v>12483</v>
      </c>
      <c r="E1569" s="60">
        <v>1415</v>
      </c>
      <c r="F1569" s="59">
        <v>87.023318790655793</v>
      </c>
      <c r="G1569" s="65" t="s">
        <v>436</v>
      </c>
      <c r="H1569" s="60" t="s">
        <v>472</v>
      </c>
      <c r="I1569" s="60">
        <v>174976</v>
      </c>
      <c r="J1569" s="60">
        <v>15749</v>
      </c>
      <c r="K1569" s="60">
        <v>1598</v>
      </c>
      <c r="L1569" s="61">
        <v>0.10146675979427265</v>
      </c>
      <c r="M1569" s="60" t="s">
        <v>472</v>
      </c>
      <c r="N1569" s="64">
        <f t="shared" si="64"/>
        <v>13560.016584365039</v>
      </c>
      <c r="O1569" s="56">
        <v>44217</v>
      </c>
      <c r="P1569" s="56">
        <f t="shared" si="62"/>
        <v>44199</v>
      </c>
      <c r="Q1569" s="56">
        <f t="shared" si="63"/>
        <v>44212</v>
      </c>
    </row>
    <row r="1570" spans="1:17" hidden="1" x14ac:dyDescent="0.35">
      <c r="A1570" s="49" t="s">
        <v>780</v>
      </c>
      <c r="B1570" s="60" t="s">
        <v>465</v>
      </c>
      <c r="C1570" s="58">
        <v>20714.095533973501</v>
      </c>
      <c r="D1570" s="60">
        <v>1465</v>
      </c>
      <c r="E1570" s="60">
        <v>283</v>
      </c>
      <c r="F1570" s="59">
        <v>97.587102855309126</v>
      </c>
      <c r="G1570" s="65" t="s">
        <v>436</v>
      </c>
      <c r="H1570" s="60" t="s">
        <v>472</v>
      </c>
      <c r="I1570" s="60">
        <v>27871</v>
      </c>
      <c r="J1570" s="60">
        <v>3026</v>
      </c>
      <c r="K1570" s="60">
        <v>346</v>
      </c>
      <c r="L1570" s="61">
        <v>0.11434236615994713</v>
      </c>
      <c r="M1570" s="60" t="s">
        <v>472</v>
      </c>
      <c r="N1570" s="64">
        <f t="shared" si="64"/>
        <v>14608.409983612422</v>
      </c>
      <c r="O1570" s="56">
        <v>44217</v>
      </c>
      <c r="P1570" s="56">
        <f t="shared" si="62"/>
        <v>44199</v>
      </c>
      <c r="Q1570" s="56">
        <f t="shared" si="63"/>
        <v>44212</v>
      </c>
    </row>
    <row r="1571" spans="1:17" hidden="1" x14ac:dyDescent="0.35">
      <c r="A1571" s="49" t="s">
        <v>779</v>
      </c>
      <c r="B1571" s="60" t="s">
        <v>458</v>
      </c>
      <c r="C1571" s="58">
        <v>10418.392432463201</v>
      </c>
      <c r="D1571" s="60">
        <v>495</v>
      </c>
      <c r="E1571" s="60">
        <v>93</v>
      </c>
      <c r="F1571" s="59">
        <v>63.760865084697002</v>
      </c>
      <c r="G1571" s="65" t="s">
        <v>436</v>
      </c>
      <c r="H1571" s="60" t="s">
        <v>472</v>
      </c>
      <c r="I1571" s="60">
        <v>11405</v>
      </c>
      <c r="J1571" s="60">
        <v>1119</v>
      </c>
      <c r="K1571" s="60">
        <v>104</v>
      </c>
      <c r="L1571" s="61">
        <v>9.2940125111706878E-2</v>
      </c>
      <c r="M1571" s="60" t="s">
        <v>472</v>
      </c>
      <c r="N1571" s="64">
        <f t="shared" si="64"/>
        <v>10740.620563622184</v>
      </c>
      <c r="O1571" s="56">
        <v>44217</v>
      </c>
      <c r="P1571" s="56">
        <f t="shared" si="62"/>
        <v>44199</v>
      </c>
      <c r="Q1571" s="56">
        <f t="shared" si="63"/>
        <v>44212</v>
      </c>
    </row>
    <row r="1572" spans="1:17" hidden="1" x14ac:dyDescent="0.35">
      <c r="A1572" s="49" t="s">
        <v>778</v>
      </c>
      <c r="B1572" s="60" t="s">
        <v>467</v>
      </c>
      <c r="C1572" s="58">
        <v>100824.306406576</v>
      </c>
      <c r="D1572" s="60">
        <v>13429</v>
      </c>
      <c r="E1572" s="60">
        <v>1795</v>
      </c>
      <c r="F1572" s="59">
        <v>127.16604783499237</v>
      </c>
      <c r="G1572" s="65" t="s">
        <v>436</v>
      </c>
      <c r="H1572" s="60" t="s">
        <v>472</v>
      </c>
      <c r="I1572" s="60">
        <v>150990</v>
      </c>
      <c r="J1572" s="60">
        <v>16552</v>
      </c>
      <c r="K1572" s="60">
        <v>2130</v>
      </c>
      <c r="L1572" s="61">
        <v>0.12868535524407926</v>
      </c>
      <c r="M1572" s="60" t="s">
        <v>472</v>
      </c>
      <c r="N1572" s="64">
        <f t="shared" si="64"/>
        <v>16416.676285630703</v>
      </c>
      <c r="O1572" s="56">
        <v>44217</v>
      </c>
      <c r="P1572" s="56">
        <f t="shared" si="62"/>
        <v>44199</v>
      </c>
      <c r="Q1572" s="56">
        <f t="shared" si="63"/>
        <v>44212</v>
      </c>
    </row>
    <row r="1573" spans="1:17" hidden="1" x14ac:dyDescent="0.35">
      <c r="A1573" s="49" t="s">
        <v>777</v>
      </c>
      <c r="B1573" s="60" t="s">
        <v>467</v>
      </c>
      <c r="C1573" s="58">
        <v>11593.289720794701</v>
      </c>
      <c r="D1573" s="60">
        <v>840</v>
      </c>
      <c r="E1573" s="60">
        <v>92</v>
      </c>
      <c r="F1573" s="59">
        <v>56.683035874118666</v>
      </c>
      <c r="G1573" s="65" t="s">
        <v>436</v>
      </c>
      <c r="H1573" s="60" t="s">
        <v>472</v>
      </c>
      <c r="I1573" s="60">
        <v>19803</v>
      </c>
      <c r="J1573" s="60">
        <v>2214</v>
      </c>
      <c r="K1573" s="60">
        <v>114</v>
      </c>
      <c r="L1573" s="61">
        <v>5.1490514905149054E-2</v>
      </c>
      <c r="M1573" s="60" t="s">
        <v>472</v>
      </c>
      <c r="N1573" s="64">
        <f t="shared" si="64"/>
        <v>19097.254129936762</v>
      </c>
      <c r="O1573" s="56">
        <v>44217</v>
      </c>
      <c r="P1573" s="56">
        <f t="shared" si="62"/>
        <v>44199</v>
      </c>
      <c r="Q1573" s="56">
        <f t="shared" si="63"/>
        <v>44212</v>
      </c>
    </row>
    <row r="1574" spans="1:17" hidden="1" x14ac:dyDescent="0.35">
      <c r="A1574" s="49" t="s">
        <v>776</v>
      </c>
      <c r="B1574" s="60" t="s">
        <v>463</v>
      </c>
      <c r="C1574" s="58">
        <v>67654.360942971107</v>
      </c>
      <c r="D1574" s="60">
        <v>5162</v>
      </c>
      <c r="E1574" s="60">
        <v>823</v>
      </c>
      <c r="F1574" s="59">
        <v>86.891241697290425</v>
      </c>
      <c r="G1574" s="65" t="s">
        <v>436</v>
      </c>
      <c r="H1574" s="60" t="s">
        <v>472</v>
      </c>
      <c r="I1574" s="60">
        <v>100628</v>
      </c>
      <c r="J1574" s="60">
        <v>11179</v>
      </c>
      <c r="K1574" s="60">
        <v>987</v>
      </c>
      <c r="L1574" s="61">
        <v>8.8290544771446461E-2</v>
      </c>
      <c r="M1574" s="60" t="s">
        <v>472</v>
      </c>
      <c r="N1574" s="64">
        <f t="shared" si="64"/>
        <v>16523.69462099166</v>
      </c>
      <c r="O1574" s="56">
        <v>44217</v>
      </c>
      <c r="P1574" s="56">
        <f t="shared" si="62"/>
        <v>44199</v>
      </c>
      <c r="Q1574" s="56">
        <f t="shared" si="63"/>
        <v>44212</v>
      </c>
    </row>
    <row r="1575" spans="1:17" hidden="1" x14ac:dyDescent="0.35">
      <c r="A1575" s="49" t="s">
        <v>775</v>
      </c>
      <c r="B1575" s="60" t="s">
        <v>467</v>
      </c>
      <c r="C1575" s="58">
        <v>4899.3351278783603</v>
      </c>
      <c r="D1575" s="60">
        <v>164</v>
      </c>
      <c r="E1575" s="60">
        <v>34</v>
      </c>
      <c r="F1575" s="59">
        <v>49.569408198926631</v>
      </c>
      <c r="G1575" s="65" t="s">
        <v>436</v>
      </c>
      <c r="H1575" s="60" t="s">
        <v>491</v>
      </c>
      <c r="I1575" s="60">
        <v>7210</v>
      </c>
      <c r="J1575" s="60">
        <v>875</v>
      </c>
      <c r="K1575" s="60">
        <v>38</v>
      </c>
      <c r="L1575" s="61">
        <v>4.3428571428571427E-2</v>
      </c>
      <c r="M1575" s="60" t="s">
        <v>491</v>
      </c>
      <c r="N1575" s="64">
        <f t="shared" si="64"/>
        <v>17859.566189319154</v>
      </c>
      <c r="O1575" s="56">
        <v>44217</v>
      </c>
      <c r="P1575" s="56">
        <f t="shared" si="62"/>
        <v>44199</v>
      </c>
      <c r="Q1575" s="56">
        <f t="shared" si="63"/>
        <v>44212</v>
      </c>
    </row>
    <row r="1576" spans="1:17" hidden="1" x14ac:dyDescent="0.35">
      <c r="A1576" s="49" t="s">
        <v>774</v>
      </c>
      <c r="B1576" s="60" t="s">
        <v>469</v>
      </c>
      <c r="C1576" s="58">
        <v>23630.587330045601</v>
      </c>
      <c r="D1576" s="60">
        <v>1102</v>
      </c>
      <c r="E1576" s="60">
        <v>195</v>
      </c>
      <c r="F1576" s="59">
        <v>58.942976042164034</v>
      </c>
      <c r="G1576" s="65" t="s">
        <v>436</v>
      </c>
      <c r="H1576" s="60" t="s">
        <v>472</v>
      </c>
      <c r="I1576" s="60">
        <v>27946</v>
      </c>
      <c r="J1576" s="60">
        <v>2846</v>
      </c>
      <c r="K1576" s="60">
        <v>207</v>
      </c>
      <c r="L1576" s="61">
        <v>7.273366127898806E-2</v>
      </c>
      <c r="M1576" s="60" t="s">
        <v>472</v>
      </c>
      <c r="N1576" s="64">
        <f t="shared" si="64"/>
        <v>12043.712499610174</v>
      </c>
      <c r="O1576" s="56">
        <v>44217</v>
      </c>
      <c r="P1576" s="56">
        <f t="shared" si="62"/>
        <v>44199</v>
      </c>
      <c r="Q1576" s="56">
        <f t="shared" si="63"/>
        <v>44212</v>
      </c>
    </row>
    <row r="1577" spans="1:17" hidden="1" x14ac:dyDescent="0.35">
      <c r="A1577" s="49" t="s">
        <v>773</v>
      </c>
      <c r="B1577" s="60" t="s">
        <v>467</v>
      </c>
      <c r="C1577" s="58">
        <v>19036.1847708721</v>
      </c>
      <c r="D1577" s="60">
        <v>905</v>
      </c>
      <c r="E1577" s="60">
        <v>146</v>
      </c>
      <c r="F1577" s="59">
        <v>54.782886140759331</v>
      </c>
      <c r="G1577" s="65" t="s">
        <v>440</v>
      </c>
      <c r="H1577" s="60" t="s">
        <v>472</v>
      </c>
      <c r="I1577" s="60">
        <v>30948</v>
      </c>
      <c r="J1577" s="60">
        <v>4098</v>
      </c>
      <c r="K1577" s="60">
        <v>174</v>
      </c>
      <c r="L1577" s="61">
        <v>4.24597364568082E-2</v>
      </c>
      <c r="M1577" s="60" t="s">
        <v>472</v>
      </c>
      <c r="N1577" s="64">
        <f t="shared" si="64"/>
        <v>21527.422901833175</v>
      </c>
      <c r="O1577" s="56">
        <v>44217</v>
      </c>
      <c r="P1577" s="56">
        <f t="shared" si="62"/>
        <v>44199</v>
      </c>
      <c r="Q1577" s="56">
        <f t="shared" si="63"/>
        <v>44212</v>
      </c>
    </row>
    <row r="1578" spans="1:17" hidden="1" x14ac:dyDescent="0.35">
      <c r="A1578" s="49" t="s">
        <v>772</v>
      </c>
      <c r="B1578" s="60" t="s">
        <v>460</v>
      </c>
      <c r="C1578" s="58">
        <v>4597.5251554699198</v>
      </c>
      <c r="D1578" s="60">
        <v>297</v>
      </c>
      <c r="E1578" s="60">
        <v>86</v>
      </c>
      <c r="F1578" s="59">
        <v>133.61225735869351</v>
      </c>
      <c r="G1578" s="65" t="s">
        <v>436</v>
      </c>
      <c r="H1578" s="60" t="s">
        <v>491</v>
      </c>
      <c r="I1578" s="60">
        <v>12105</v>
      </c>
      <c r="J1578" s="60">
        <v>951</v>
      </c>
      <c r="K1578" s="60">
        <v>92</v>
      </c>
      <c r="L1578" s="61">
        <v>9.6740273396424811E-2</v>
      </c>
      <c r="M1578" s="60" t="s">
        <v>491</v>
      </c>
      <c r="N1578" s="64">
        <f t="shared" si="64"/>
        <v>20685.04179620518</v>
      </c>
      <c r="O1578" s="56">
        <v>44217</v>
      </c>
      <c r="P1578" s="56">
        <f t="shared" si="62"/>
        <v>44199</v>
      </c>
      <c r="Q1578" s="56">
        <f t="shared" si="63"/>
        <v>44212</v>
      </c>
    </row>
    <row r="1579" spans="1:17" hidden="1" x14ac:dyDescent="0.35">
      <c r="A1579" s="49" t="s">
        <v>771</v>
      </c>
      <c r="B1579" s="60" t="s">
        <v>463</v>
      </c>
      <c r="C1579" s="58">
        <v>43615.198490032897</v>
      </c>
      <c r="D1579" s="60">
        <v>3629</v>
      </c>
      <c r="E1579" s="60">
        <v>549</v>
      </c>
      <c r="F1579" s="59">
        <v>89.909680734909657</v>
      </c>
      <c r="G1579" s="65" t="s">
        <v>436</v>
      </c>
      <c r="H1579" s="60" t="s">
        <v>472</v>
      </c>
      <c r="I1579" s="60">
        <v>63339</v>
      </c>
      <c r="J1579" s="60">
        <v>6352</v>
      </c>
      <c r="K1579" s="60">
        <v>584</v>
      </c>
      <c r="L1579" s="61">
        <v>9.1939546599496227E-2</v>
      </c>
      <c r="M1579" s="60" t="s">
        <v>472</v>
      </c>
      <c r="N1579" s="64">
        <f t="shared" si="64"/>
        <v>14563.730579952724</v>
      </c>
      <c r="O1579" s="56">
        <v>44217</v>
      </c>
      <c r="P1579" s="56">
        <f t="shared" si="62"/>
        <v>44199</v>
      </c>
      <c r="Q1579" s="56">
        <f t="shared" si="63"/>
        <v>44212</v>
      </c>
    </row>
    <row r="1580" spans="1:17" hidden="1" x14ac:dyDescent="0.35">
      <c r="A1580" s="49" t="s">
        <v>770</v>
      </c>
      <c r="B1580" s="60" t="s">
        <v>460</v>
      </c>
      <c r="C1580" s="58">
        <v>25917.393669385499</v>
      </c>
      <c r="D1580" s="60">
        <v>1248</v>
      </c>
      <c r="E1580" s="60">
        <v>303</v>
      </c>
      <c r="F1580" s="59">
        <v>83.507074125367851</v>
      </c>
      <c r="G1580" s="65" t="s">
        <v>436</v>
      </c>
      <c r="H1580" s="60" t="s">
        <v>472</v>
      </c>
      <c r="I1580" s="60">
        <v>25773</v>
      </c>
      <c r="J1580" s="60">
        <v>3059</v>
      </c>
      <c r="K1580" s="60">
        <v>323</v>
      </c>
      <c r="L1580" s="61">
        <v>0.10559006211180125</v>
      </c>
      <c r="M1580" s="60" t="s">
        <v>472</v>
      </c>
      <c r="N1580" s="64">
        <f t="shared" si="64"/>
        <v>11802.884344861397</v>
      </c>
      <c r="O1580" s="56">
        <v>44217</v>
      </c>
      <c r="P1580" s="56">
        <f t="shared" si="62"/>
        <v>44199</v>
      </c>
      <c r="Q1580" s="56">
        <f t="shared" si="63"/>
        <v>44212</v>
      </c>
    </row>
    <row r="1581" spans="1:17" hidden="1" x14ac:dyDescent="0.35">
      <c r="A1581" s="49" t="s">
        <v>769</v>
      </c>
      <c r="B1581" s="60" t="s">
        <v>471</v>
      </c>
      <c r="C1581" s="58">
        <v>15535.1939863677</v>
      </c>
      <c r="D1581" s="60">
        <v>451</v>
      </c>
      <c r="E1581" s="60">
        <v>115</v>
      </c>
      <c r="F1581" s="59">
        <v>52.87533404149211</v>
      </c>
      <c r="G1581" s="65" t="s">
        <v>436</v>
      </c>
      <c r="H1581" s="60" t="s">
        <v>472</v>
      </c>
      <c r="I1581" s="60">
        <v>16260</v>
      </c>
      <c r="J1581" s="60">
        <v>1652</v>
      </c>
      <c r="K1581" s="60">
        <v>123</v>
      </c>
      <c r="L1581" s="61">
        <v>7.4455205811138014E-2</v>
      </c>
      <c r="M1581" s="60" t="s">
        <v>472</v>
      </c>
      <c r="N1581" s="64">
        <f t="shared" si="64"/>
        <v>10633.919354014168</v>
      </c>
      <c r="O1581" s="56">
        <v>44217</v>
      </c>
      <c r="P1581" s="56">
        <f t="shared" si="62"/>
        <v>44199</v>
      </c>
      <c r="Q1581" s="56">
        <f t="shared" si="63"/>
        <v>44212</v>
      </c>
    </row>
    <row r="1582" spans="1:17" hidden="1" x14ac:dyDescent="0.35">
      <c r="A1582" s="49" t="s">
        <v>768</v>
      </c>
      <c r="B1582" s="60" t="s">
        <v>460</v>
      </c>
      <c r="C1582" s="58">
        <v>5732.2185635331398</v>
      </c>
      <c r="D1582" s="60">
        <v>323</v>
      </c>
      <c r="E1582" s="60">
        <v>65</v>
      </c>
      <c r="F1582" s="59">
        <v>80.995814995502329</v>
      </c>
      <c r="G1582" s="65" t="s">
        <v>436</v>
      </c>
      <c r="H1582" s="60" t="s">
        <v>472</v>
      </c>
      <c r="I1582" s="60">
        <v>7466</v>
      </c>
      <c r="J1582" s="60">
        <v>1031</v>
      </c>
      <c r="K1582" s="60">
        <v>72</v>
      </c>
      <c r="L1582" s="61">
        <v>6.9835111542192047E-2</v>
      </c>
      <c r="M1582" s="60" t="s">
        <v>472</v>
      </c>
      <c r="N1582" s="64">
        <f t="shared" si="64"/>
        <v>17986.055286847393</v>
      </c>
      <c r="O1582" s="56">
        <v>44217</v>
      </c>
      <c r="P1582" s="56">
        <f t="shared" si="62"/>
        <v>44199</v>
      </c>
      <c r="Q1582" s="56">
        <f t="shared" si="63"/>
        <v>44212</v>
      </c>
    </row>
    <row r="1583" spans="1:17" hidden="1" x14ac:dyDescent="0.35">
      <c r="A1583" s="49" t="s">
        <v>767</v>
      </c>
      <c r="B1583" s="60" t="s">
        <v>463</v>
      </c>
      <c r="C1583" s="58">
        <v>10406.375954216899</v>
      </c>
      <c r="D1583" s="60">
        <v>428</v>
      </c>
      <c r="E1583" s="60">
        <v>83</v>
      </c>
      <c r="F1583" s="59">
        <v>56.970567416114129</v>
      </c>
      <c r="G1583" s="65" t="s">
        <v>436</v>
      </c>
      <c r="H1583" s="60" t="s">
        <v>476</v>
      </c>
      <c r="I1583" s="60">
        <v>13078</v>
      </c>
      <c r="J1583" s="60">
        <v>1328</v>
      </c>
      <c r="K1583" s="60">
        <v>93</v>
      </c>
      <c r="L1583" s="61">
        <v>7.0030120481927707E-2</v>
      </c>
      <c r="M1583" s="60" t="s">
        <v>472</v>
      </c>
      <c r="N1583" s="64">
        <f t="shared" si="64"/>
        <v>12761.407101209565</v>
      </c>
      <c r="O1583" s="56">
        <v>44217</v>
      </c>
      <c r="P1583" s="56">
        <f t="shared" si="62"/>
        <v>44199</v>
      </c>
      <c r="Q1583" s="56">
        <f t="shared" si="63"/>
        <v>44212</v>
      </c>
    </row>
    <row r="1584" spans="1:17" hidden="1" x14ac:dyDescent="0.35">
      <c r="A1584" s="49" t="s">
        <v>766</v>
      </c>
      <c r="B1584" s="60" t="s">
        <v>461</v>
      </c>
      <c r="C1584" s="58">
        <v>11260.3171202382</v>
      </c>
      <c r="D1584" s="60">
        <v>368</v>
      </c>
      <c r="E1584" s="60">
        <v>82</v>
      </c>
      <c r="F1584" s="59">
        <v>52.015789560809068</v>
      </c>
      <c r="G1584" s="65" t="s">
        <v>440</v>
      </c>
      <c r="H1584" s="60" t="s">
        <v>491</v>
      </c>
      <c r="I1584" s="60">
        <v>17141</v>
      </c>
      <c r="J1584" s="60">
        <v>1985</v>
      </c>
      <c r="K1584" s="60">
        <v>89</v>
      </c>
      <c r="L1584" s="61">
        <v>4.4836272040302265E-2</v>
      </c>
      <c r="M1584" s="60" t="s">
        <v>472</v>
      </c>
      <c r="N1584" s="64">
        <f t="shared" si="64"/>
        <v>17628.277949937608</v>
      </c>
      <c r="O1584" s="56">
        <v>44217</v>
      </c>
      <c r="P1584" s="56">
        <f t="shared" si="62"/>
        <v>44199</v>
      </c>
      <c r="Q1584" s="56">
        <f t="shared" si="63"/>
        <v>44212</v>
      </c>
    </row>
    <row r="1585" spans="1:17" hidden="1" x14ac:dyDescent="0.35">
      <c r="A1585" s="49" t="s">
        <v>765</v>
      </c>
      <c r="B1585" s="60" t="s">
        <v>463</v>
      </c>
      <c r="C1585" s="58">
        <v>60760.903444814299</v>
      </c>
      <c r="D1585" s="60">
        <v>3888</v>
      </c>
      <c r="E1585" s="60">
        <v>630</v>
      </c>
      <c r="F1585" s="59">
        <v>74.060781602549667</v>
      </c>
      <c r="G1585" s="65" t="s">
        <v>436</v>
      </c>
      <c r="H1585" s="60" t="s">
        <v>472</v>
      </c>
      <c r="I1585" s="60">
        <v>182439</v>
      </c>
      <c r="J1585" s="60">
        <v>14326</v>
      </c>
      <c r="K1585" s="60">
        <v>719</v>
      </c>
      <c r="L1585" s="61">
        <v>5.0188468518777049E-2</v>
      </c>
      <c r="M1585" s="60" t="s">
        <v>472</v>
      </c>
      <c r="N1585" s="64">
        <f t="shared" si="64"/>
        <v>23577.661271958368</v>
      </c>
      <c r="O1585" s="56">
        <v>44217</v>
      </c>
      <c r="P1585" s="56">
        <f t="shared" si="62"/>
        <v>44199</v>
      </c>
      <c r="Q1585" s="56">
        <f t="shared" si="63"/>
        <v>44212</v>
      </c>
    </row>
    <row r="1586" spans="1:17" hidden="1" x14ac:dyDescent="0.35">
      <c r="A1586" s="49" t="s">
        <v>764</v>
      </c>
      <c r="B1586" s="60" t="s">
        <v>461</v>
      </c>
      <c r="C1586" s="58">
        <v>13066.7339765703</v>
      </c>
      <c r="D1586" s="60">
        <v>480</v>
      </c>
      <c r="E1586" s="60">
        <v>76</v>
      </c>
      <c r="F1586" s="59">
        <v>41.544975495064719</v>
      </c>
      <c r="G1586" s="65" t="s">
        <v>436</v>
      </c>
      <c r="H1586" s="60" t="s">
        <v>472</v>
      </c>
      <c r="I1586" s="60">
        <v>15279</v>
      </c>
      <c r="J1586" s="60">
        <v>1454</v>
      </c>
      <c r="K1586" s="60">
        <v>78</v>
      </c>
      <c r="L1586" s="61">
        <v>5.364511691884457E-2</v>
      </c>
      <c r="M1586" s="60" t="s">
        <v>472</v>
      </c>
      <c r="N1586" s="64">
        <f t="shared" si="64"/>
        <v>11127.493699704444</v>
      </c>
      <c r="O1586" s="56">
        <v>44217</v>
      </c>
      <c r="P1586" s="56">
        <f t="shared" si="62"/>
        <v>44199</v>
      </c>
      <c r="Q1586" s="56">
        <f t="shared" si="63"/>
        <v>44212</v>
      </c>
    </row>
    <row r="1587" spans="1:17" hidden="1" x14ac:dyDescent="0.35">
      <c r="A1587" s="49" t="s">
        <v>763</v>
      </c>
      <c r="B1587" s="60" t="s">
        <v>463</v>
      </c>
      <c r="C1587" s="58">
        <v>28989.034762338801</v>
      </c>
      <c r="D1587" s="60">
        <v>1427</v>
      </c>
      <c r="E1587" s="60">
        <v>207</v>
      </c>
      <c r="F1587" s="59">
        <v>51.004507072871554</v>
      </c>
      <c r="G1587" s="65" t="s">
        <v>440</v>
      </c>
      <c r="H1587" s="60" t="s">
        <v>472</v>
      </c>
      <c r="I1587" s="60">
        <v>52250</v>
      </c>
      <c r="J1587" s="60">
        <v>6624</v>
      </c>
      <c r="K1587" s="60">
        <v>234</v>
      </c>
      <c r="L1587" s="61">
        <v>3.5326086956521736E-2</v>
      </c>
      <c r="M1587" s="60" t="s">
        <v>472</v>
      </c>
      <c r="N1587" s="64">
        <f t="shared" si="64"/>
        <v>22850.019168646453</v>
      </c>
      <c r="O1587" s="56">
        <v>44217</v>
      </c>
      <c r="P1587" s="56">
        <f t="shared" si="62"/>
        <v>44199</v>
      </c>
      <c r="Q1587" s="56">
        <f t="shared" si="63"/>
        <v>44212</v>
      </c>
    </row>
    <row r="1588" spans="1:17" hidden="1" x14ac:dyDescent="0.35">
      <c r="A1588" s="49" t="s">
        <v>762</v>
      </c>
      <c r="B1588" s="60" t="s">
        <v>458</v>
      </c>
      <c r="C1588" s="58">
        <v>5774.3850978047103</v>
      </c>
      <c r="D1588" s="60">
        <v>194</v>
      </c>
      <c r="E1588" s="60">
        <v>20</v>
      </c>
      <c r="F1588" s="59">
        <v>24.739801803564141</v>
      </c>
      <c r="G1588" s="65" t="s">
        <v>440</v>
      </c>
      <c r="H1588" s="60" t="s">
        <v>472</v>
      </c>
      <c r="I1588" s="60">
        <v>5870</v>
      </c>
      <c r="J1588" s="60">
        <v>466</v>
      </c>
      <c r="K1588" s="60">
        <v>22</v>
      </c>
      <c r="L1588" s="61">
        <v>4.7210300429184553E-2</v>
      </c>
      <c r="M1588" s="60" t="s">
        <v>472</v>
      </c>
      <c r="N1588" s="64">
        <f t="shared" si="64"/>
        <v>8070.1233483226224</v>
      </c>
      <c r="O1588" s="56">
        <v>44217</v>
      </c>
      <c r="P1588" s="56">
        <f t="shared" si="62"/>
        <v>44199</v>
      </c>
      <c r="Q1588" s="56">
        <f t="shared" si="63"/>
        <v>44212</v>
      </c>
    </row>
    <row r="1589" spans="1:17" hidden="1" x14ac:dyDescent="0.35">
      <c r="A1589" s="49" t="s">
        <v>761</v>
      </c>
      <c r="B1589" s="60" t="s">
        <v>467</v>
      </c>
      <c r="C1589" s="58">
        <v>6352.7152733450803</v>
      </c>
      <c r="D1589" s="60">
        <v>277</v>
      </c>
      <c r="E1589" s="60">
        <v>52</v>
      </c>
      <c r="F1589" s="59">
        <v>58.467687507894922</v>
      </c>
      <c r="G1589" s="65" t="s">
        <v>436</v>
      </c>
      <c r="H1589" s="60" t="s">
        <v>472</v>
      </c>
      <c r="I1589" s="60">
        <v>7638</v>
      </c>
      <c r="J1589" s="60">
        <v>789</v>
      </c>
      <c r="K1589" s="60">
        <v>61</v>
      </c>
      <c r="L1589" s="61">
        <v>7.731305449936629E-2</v>
      </c>
      <c r="M1589" s="60" t="s">
        <v>472</v>
      </c>
      <c r="N1589" s="64">
        <f t="shared" si="64"/>
        <v>12419.886081003986</v>
      </c>
      <c r="O1589" s="56">
        <v>44217</v>
      </c>
      <c r="P1589" s="56">
        <f t="shared" si="62"/>
        <v>44199</v>
      </c>
      <c r="Q1589" s="56">
        <f t="shared" si="63"/>
        <v>44212</v>
      </c>
    </row>
    <row r="1590" spans="1:17" hidden="1" x14ac:dyDescent="0.35">
      <c r="A1590" s="49" t="s">
        <v>760</v>
      </c>
      <c r="B1590" s="60" t="s">
        <v>467</v>
      </c>
      <c r="C1590" s="58">
        <v>53837.277335062499</v>
      </c>
      <c r="D1590" s="60">
        <v>5680</v>
      </c>
      <c r="E1590" s="60">
        <v>841</v>
      </c>
      <c r="F1590" s="59">
        <v>111.5796183331618</v>
      </c>
      <c r="G1590" s="65" t="s">
        <v>436</v>
      </c>
      <c r="H1590" s="60" t="s">
        <v>472</v>
      </c>
      <c r="I1590" s="60">
        <v>82926</v>
      </c>
      <c r="J1590" s="60">
        <v>9446</v>
      </c>
      <c r="K1590" s="60">
        <v>993</v>
      </c>
      <c r="L1590" s="61">
        <v>0.10512386195214905</v>
      </c>
      <c r="M1590" s="60" t="s">
        <v>472</v>
      </c>
      <c r="N1590" s="64">
        <f t="shared" si="64"/>
        <v>17545.463789358684</v>
      </c>
      <c r="O1590" s="56">
        <v>44217</v>
      </c>
      <c r="P1590" s="56">
        <f t="shared" si="62"/>
        <v>44199</v>
      </c>
      <c r="Q1590" s="56">
        <f t="shared" si="63"/>
        <v>44212</v>
      </c>
    </row>
    <row r="1591" spans="1:17" hidden="1" x14ac:dyDescent="0.35">
      <c r="A1591" s="49" t="s">
        <v>759</v>
      </c>
      <c r="B1591" s="60" t="s">
        <v>460</v>
      </c>
      <c r="C1591" s="58">
        <v>27401.822881354499</v>
      </c>
      <c r="D1591" s="60">
        <v>1360</v>
      </c>
      <c r="E1591" s="60">
        <v>281</v>
      </c>
      <c r="F1591" s="59">
        <v>73.248515831719075</v>
      </c>
      <c r="G1591" s="65" t="s">
        <v>436</v>
      </c>
      <c r="H1591" s="60" t="s">
        <v>491</v>
      </c>
      <c r="I1591" s="60">
        <v>28515</v>
      </c>
      <c r="J1591" s="60">
        <v>3479</v>
      </c>
      <c r="K1591" s="60">
        <v>321</v>
      </c>
      <c r="L1591" s="61">
        <v>9.226789307272204E-2</v>
      </c>
      <c r="M1591" s="60" t="s">
        <v>472</v>
      </c>
      <c r="N1591" s="64">
        <f t="shared" si="64"/>
        <v>12696.235630248077</v>
      </c>
      <c r="O1591" s="56">
        <v>44217</v>
      </c>
      <c r="P1591" s="56">
        <f t="shared" si="62"/>
        <v>44199</v>
      </c>
      <c r="Q1591" s="56">
        <f t="shared" si="63"/>
        <v>44212</v>
      </c>
    </row>
    <row r="1592" spans="1:17" hidden="1" x14ac:dyDescent="0.35">
      <c r="A1592" s="49" t="s">
        <v>758</v>
      </c>
      <c r="B1592" s="60" t="s">
        <v>464</v>
      </c>
      <c r="C1592" s="58">
        <v>443.669002305216</v>
      </c>
      <c r="D1592" s="60">
        <v>5</v>
      </c>
      <c r="E1592" s="60">
        <v>0</v>
      </c>
      <c r="F1592" s="59">
        <v>0</v>
      </c>
      <c r="G1592" s="65" t="s">
        <v>446</v>
      </c>
      <c r="H1592" s="60" t="s">
        <v>476</v>
      </c>
      <c r="I1592" s="60">
        <v>217</v>
      </c>
      <c r="J1592" s="60">
        <v>21</v>
      </c>
      <c r="K1592" s="60">
        <v>0</v>
      </c>
      <c r="L1592" s="61">
        <v>0</v>
      </c>
      <c r="M1592" s="60" t="s">
        <v>476</v>
      </c>
      <c r="N1592" s="64">
        <f t="shared" si="64"/>
        <v>4733.2583279174733</v>
      </c>
      <c r="O1592" s="56">
        <v>44217</v>
      </c>
      <c r="P1592" s="56">
        <f t="shared" si="62"/>
        <v>44199</v>
      </c>
      <c r="Q1592" s="56">
        <f t="shared" si="63"/>
        <v>44212</v>
      </c>
    </row>
    <row r="1593" spans="1:17" hidden="1" x14ac:dyDescent="0.35">
      <c r="A1593" s="49" t="s">
        <v>757</v>
      </c>
      <c r="B1593" s="60" t="s">
        <v>467</v>
      </c>
      <c r="C1593" s="58">
        <v>10425.3705682952</v>
      </c>
      <c r="D1593" s="60">
        <v>1099</v>
      </c>
      <c r="E1593" s="60">
        <v>104</v>
      </c>
      <c r="F1593" s="59">
        <v>71.254747060623473</v>
      </c>
      <c r="G1593" s="65" t="s">
        <v>436</v>
      </c>
      <c r="H1593" s="60" t="s">
        <v>472</v>
      </c>
      <c r="I1593" s="60">
        <v>15197</v>
      </c>
      <c r="J1593" s="60">
        <v>1493</v>
      </c>
      <c r="K1593" s="60">
        <v>117</v>
      </c>
      <c r="L1593" s="61">
        <v>7.8365706630944401E-2</v>
      </c>
      <c r="M1593" s="60" t="s">
        <v>472</v>
      </c>
      <c r="N1593" s="64">
        <f t="shared" si="64"/>
        <v>14320.833875588</v>
      </c>
      <c r="O1593" s="56">
        <v>44217</v>
      </c>
      <c r="P1593" s="56">
        <f t="shared" si="62"/>
        <v>44199</v>
      </c>
      <c r="Q1593" s="56">
        <f t="shared" si="63"/>
        <v>44212</v>
      </c>
    </row>
    <row r="1594" spans="1:17" hidden="1" x14ac:dyDescent="0.35">
      <c r="A1594" s="49" t="s">
        <v>756</v>
      </c>
      <c r="B1594" s="60" t="s">
        <v>458</v>
      </c>
      <c r="C1594" s="58">
        <v>29332.514862373799</v>
      </c>
      <c r="D1594" s="60">
        <v>2192</v>
      </c>
      <c r="E1594" s="60">
        <v>301</v>
      </c>
      <c r="F1594" s="59">
        <v>73.297499723008968</v>
      </c>
      <c r="G1594" s="65" t="s">
        <v>436</v>
      </c>
      <c r="H1594" s="60" t="s">
        <v>491</v>
      </c>
      <c r="I1594" s="60">
        <v>34288</v>
      </c>
      <c r="J1594" s="60">
        <v>3101</v>
      </c>
      <c r="K1594" s="60">
        <v>335</v>
      </c>
      <c r="L1594" s="61">
        <v>0.10802966784908094</v>
      </c>
      <c r="M1594" s="60" t="s">
        <v>491</v>
      </c>
      <c r="N1594" s="64">
        <f t="shared" si="64"/>
        <v>10571.885890281434</v>
      </c>
      <c r="O1594" s="56">
        <v>44217</v>
      </c>
      <c r="P1594" s="56">
        <f t="shared" si="62"/>
        <v>44199</v>
      </c>
      <c r="Q1594" s="56">
        <f t="shared" si="63"/>
        <v>44212</v>
      </c>
    </row>
    <row r="1595" spans="1:17" hidden="1" x14ac:dyDescent="0.35">
      <c r="A1595" s="49" t="s">
        <v>755</v>
      </c>
      <c r="B1595" s="60" t="s">
        <v>458</v>
      </c>
      <c r="C1595" s="58">
        <v>13670.6546508352</v>
      </c>
      <c r="D1595" s="60">
        <v>901</v>
      </c>
      <c r="E1595" s="60">
        <v>151</v>
      </c>
      <c r="F1595" s="59">
        <v>78.896838236311822</v>
      </c>
      <c r="G1595" s="65" t="s">
        <v>436</v>
      </c>
      <c r="H1595" s="60" t="s">
        <v>472</v>
      </c>
      <c r="I1595" s="60">
        <v>16242</v>
      </c>
      <c r="J1595" s="60">
        <v>1732</v>
      </c>
      <c r="K1595" s="60">
        <v>167</v>
      </c>
      <c r="L1595" s="61">
        <v>9.6420323325635104E-2</v>
      </c>
      <c r="M1595" s="60" t="s">
        <v>472</v>
      </c>
      <c r="N1595" s="64">
        <f t="shared" si="64"/>
        <v>12669.473732146284</v>
      </c>
      <c r="O1595" s="56">
        <v>44217</v>
      </c>
      <c r="P1595" s="56">
        <f t="shared" si="62"/>
        <v>44199</v>
      </c>
      <c r="Q1595" s="56">
        <f t="shared" si="63"/>
        <v>44212</v>
      </c>
    </row>
    <row r="1596" spans="1:17" hidden="1" x14ac:dyDescent="0.35">
      <c r="A1596" s="49" t="s">
        <v>754</v>
      </c>
      <c r="B1596" s="60" t="s">
        <v>461</v>
      </c>
      <c r="C1596" s="58">
        <v>7866.2595778054301</v>
      </c>
      <c r="D1596" s="60">
        <v>316</v>
      </c>
      <c r="E1596" s="60">
        <v>69</v>
      </c>
      <c r="F1596" s="59">
        <v>62.654574004617679</v>
      </c>
      <c r="G1596" s="65" t="s">
        <v>436</v>
      </c>
      <c r="H1596" s="60" t="s">
        <v>491</v>
      </c>
      <c r="I1596" s="60">
        <v>8909</v>
      </c>
      <c r="J1596" s="60">
        <v>973</v>
      </c>
      <c r="K1596" s="60">
        <v>78</v>
      </c>
      <c r="L1596" s="61">
        <v>8.0164439876670088E-2</v>
      </c>
      <c r="M1596" s="60" t="s">
        <v>472</v>
      </c>
      <c r="N1596" s="64">
        <f t="shared" si="64"/>
        <v>12369.284160737709</v>
      </c>
      <c r="O1596" s="56">
        <v>44217</v>
      </c>
      <c r="P1596" s="56">
        <f t="shared" si="62"/>
        <v>44199</v>
      </c>
      <c r="Q1596" s="56">
        <f t="shared" si="63"/>
        <v>44212</v>
      </c>
    </row>
    <row r="1597" spans="1:17" hidden="1" x14ac:dyDescent="0.35">
      <c r="A1597" s="49" t="s">
        <v>753</v>
      </c>
      <c r="B1597" s="60" t="s">
        <v>458</v>
      </c>
      <c r="C1597" s="58">
        <v>3588.8356725713106</v>
      </c>
      <c r="D1597" s="60">
        <v>125</v>
      </c>
      <c r="E1597" s="60">
        <v>23</v>
      </c>
      <c r="F1597" s="59">
        <v>45.776884002049535</v>
      </c>
      <c r="G1597" s="65" t="s">
        <v>440</v>
      </c>
      <c r="H1597" s="60" t="s">
        <v>472</v>
      </c>
      <c r="I1597" s="60">
        <v>2796</v>
      </c>
      <c r="J1597" s="60">
        <v>242</v>
      </c>
      <c r="K1597" s="60">
        <v>24</v>
      </c>
      <c r="L1597" s="61">
        <v>9.9173553719008267E-2</v>
      </c>
      <c r="M1597" s="60" t="s">
        <v>472</v>
      </c>
      <c r="N1597" s="64">
        <f t="shared" si="64"/>
        <v>6743.1340434323392</v>
      </c>
      <c r="O1597" s="56">
        <v>44217</v>
      </c>
      <c r="P1597" s="56">
        <f t="shared" si="62"/>
        <v>44199</v>
      </c>
      <c r="Q1597" s="56">
        <f t="shared" si="63"/>
        <v>44212</v>
      </c>
    </row>
    <row r="1598" spans="1:17" hidden="1" x14ac:dyDescent="0.35">
      <c r="A1598" s="49" t="s">
        <v>752</v>
      </c>
      <c r="B1598" s="60" t="s">
        <v>461</v>
      </c>
      <c r="C1598" s="58">
        <v>28747.259811021901</v>
      </c>
      <c r="D1598" s="60">
        <v>1632</v>
      </c>
      <c r="E1598" s="60">
        <v>302</v>
      </c>
      <c r="F1598" s="59">
        <v>75.038207861320871</v>
      </c>
      <c r="G1598" s="65" t="s">
        <v>440</v>
      </c>
      <c r="H1598" s="60" t="s">
        <v>472</v>
      </c>
      <c r="I1598" s="60">
        <v>65051</v>
      </c>
      <c r="J1598" s="60">
        <v>6545</v>
      </c>
      <c r="K1598" s="60">
        <v>322</v>
      </c>
      <c r="L1598" s="61">
        <v>4.9197860962566842E-2</v>
      </c>
      <c r="M1598" s="60" t="s">
        <v>472</v>
      </c>
      <c r="N1598" s="64">
        <f t="shared" si="64"/>
        <v>22767.387371963017</v>
      </c>
      <c r="O1598" s="56">
        <v>44217</v>
      </c>
      <c r="P1598" s="56">
        <f t="shared" si="62"/>
        <v>44199</v>
      </c>
      <c r="Q1598" s="56">
        <f t="shared" si="63"/>
        <v>44212</v>
      </c>
    </row>
    <row r="1599" spans="1:17" hidden="1" x14ac:dyDescent="0.35">
      <c r="A1599" s="49" t="s">
        <v>751</v>
      </c>
      <c r="B1599" s="60" t="s">
        <v>466</v>
      </c>
      <c r="C1599" s="58">
        <v>97.256701128622794</v>
      </c>
      <c r="D1599" s="60">
        <v>3</v>
      </c>
      <c r="E1599" s="60">
        <v>0</v>
      </c>
      <c r="F1599" s="59">
        <v>0</v>
      </c>
      <c r="G1599" s="65" t="s">
        <v>446</v>
      </c>
      <c r="H1599" s="60" t="s">
        <v>472</v>
      </c>
      <c r="I1599" s="60">
        <v>72</v>
      </c>
      <c r="J1599" s="60">
        <v>10</v>
      </c>
      <c r="K1599" s="60">
        <v>0</v>
      </c>
      <c r="L1599" s="61">
        <v>0</v>
      </c>
      <c r="M1599" s="60" t="s">
        <v>472</v>
      </c>
      <c r="N1599" s="64">
        <f t="shared" si="64"/>
        <v>10282.067851319485</v>
      </c>
      <c r="O1599" s="56">
        <v>44217</v>
      </c>
      <c r="P1599" s="56">
        <f t="shared" si="62"/>
        <v>44199</v>
      </c>
      <c r="Q1599" s="56">
        <f t="shared" si="63"/>
        <v>44212</v>
      </c>
    </row>
    <row r="1600" spans="1:17" hidden="1" x14ac:dyDescent="0.35">
      <c r="A1600" s="49" t="s">
        <v>750</v>
      </c>
      <c r="B1600" s="60" t="s">
        <v>465</v>
      </c>
      <c r="C1600" s="58">
        <v>8389.5626394437495</v>
      </c>
      <c r="D1600" s="60">
        <v>341</v>
      </c>
      <c r="E1600" s="60">
        <v>72</v>
      </c>
      <c r="F1600" s="59">
        <v>61.300658495329245</v>
      </c>
      <c r="G1600" s="65" t="s">
        <v>436</v>
      </c>
      <c r="H1600" s="60" t="s">
        <v>472</v>
      </c>
      <c r="I1600" s="60">
        <v>8506</v>
      </c>
      <c r="J1600" s="60">
        <v>845</v>
      </c>
      <c r="K1600" s="60">
        <v>85</v>
      </c>
      <c r="L1600" s="61">
        <v>0.10059171597633136</v>
      </c>
      <c r="M1600" s="60" t="s">
        <v>472</v>
      </c>
      <c r="N1600" s="64">
        <f t="shared" si="64"/>
        <v>10072.038749996456</v>
      </c>
      <c r="O1600" s="56">
        <v>44217</v>
      </c>
      <c r="P1600" s="56">
        <f t="shared" si="62"/>
        <v>44199</v>
      </c>
      <c r="Q1600" s="56">
        <f t="shared" si="63"/>
        <v>44212</v>
      </c>
    </row>
    <row r="1601" spans="1:17" hidden="1" x14ac:dyDescent="0.35">
      <c r="A1601" s="49" t="s">
        <v>749</v>
      </c>
      <c r="B1601" s="60" t="s">
        <v>466</v>
      </c>
      <c r="C1601" s="58">
        <v>8452.8586639732803</v>
      </c>
      <c r="D1601" s="60">
        <v>180</v>
      </c>
      <c r="E1601" s="60">
        <v>23</v>
      </c>
      <c r="F1601" s="59">
        <v>19.435521261690131</v>
      </c>
      <c r="G1601" s="65" t="s">
        <v>440</v>
      </c>
      <c r="H1601" s="60" t="s">
        <v>472</v>
      </c>
      <c r="I1601" s="60">
        <v>9793</v>
      </c>
      <c r="J1601" s="60">
        <v>980</v>
      </c>
      <c r="K1601" s="60">
        <v>26</v>
      </c>
      <c r="L1601" s="61">
        <v>2.6530612244897958E-2</v>
      </c>
      <c r="M1601" s="60" t="s">
        <v>472</v>
      </c>
      <c r="N1601" s="64">
        <f t="shared" si="64"/>
        <v>11593.710943929937</v>
      </c>
      <c r="O1601" s="56">
        <v>44217</v>
      </c>
      <c r="P1601" s="56">
        <f t="shared" si="62"/>
        <v>44199</v>
      </c>
      <c r="Q1601" s="56">
        <f t="shared" si="63"/>
        <v>44212</v>
      </c>
    </row>
    <row r="1602" spans="1:17" hidden="1" x14ac:dyDescent="0.35">
      <c r="A1602" s="49" t="s">
        <v>748</v>
      </c>
      <c r="B1602" s="60" t="s">
        <v>470</v>
      </c>
      <c r="C1602" s="58">
        <v>925.93893955999795</v>
      </c>
      <c r="D1602" s="60">
        <v>14</v>
      </c>
      <c r="E1602" s="60">
        <v>0</v>
      </c>
      <c r="F1602" s="59">
        <v>0</v>
      </c>
      <c r="G1602" s="65" t="s">
        <v>446</v>
      </c>
      <c r="H1602" s="60" t="s">
        <v>472</v>
      </c>
      <c r="I1602" s="60">
        <v>950</v>
      </c>
      <c r="J1602" s="60">
        <v>84</v>
      </c>
      <c r="K1602" s="60">
        <v>0</v>
      </c>
      <c r="L1602" s="61">
        <v>0</v>
      </c>
      <c r="M1602" s="60" t="s">
        <v>472</v>
      </c>
      <c r="N1602" s="64">
        <f t="shared" si="64"/>
        <v>9071.8724973286498</v>
      </c>
      <c r="O1602" s="56">
        <v>44217</v>
      </c>
      <c r="P1602" s="56">
        <f t="shared" ref="P1602:P1665" si="65">O1602-18</f>
        <v>44199</v>
      </c>
      <c r="Q1602" s="56">
        <f t="shared" ref="Q1602:Q1665" si="66">O1602-5</f>
        <v>44212</v>
      </c>
    </row>
    <row r="1603" spans="1:17" hidden="1" x14ac:dyDescent="0.35">
      <c r="A1603" s="49" t="s">
        <v>747</v>
      </c>
      <c r="B1603" s="60" t="s">
        <v>465</v>
      </c>
      <c r="C1603" s="58">
        <v>886.62872007655199</v>
      </c>
      <c r="D1603" s="60">
        <v>15</v>
      </c>
      <c r="E1603" s="60">
        <v>3</v>
      </c>
      <c r="F1603" s="59">
        <v>24.168596102685772</v>
      </c>
      <c r="G1603" s="65" t="s">
        <v>446</v>
      </c>
      <c r="H1603" s="60" t="s">
        <v>472</v>
      </c>
      <c r="I1603" s="60">
        <v>280</v>
      </c>
      <c r="J1603" s="60">
        <v>35</v>
      </c>
      <c r="K1603" s="60">
        <v>4</v>
      </c>
      <c r="L1603" s="61">
        <v>0.11428571428571428</v>
      </c>
      <c r="M1603" s="60" t="s">
        <v>472</v>
      </c>
      <c r="N1603" s="64">
        <f t="shared" si="64"/>
        <v>3947.537363438676</v>
      </c>
      <c r="O1603" s="56">
        <v>44217</v>
      </c>
      <c r="P1603" s="56">
        <f t="shared" si="65"/>
        <v>44199</v>
      </c>
      <c r="Q1603" s="56">
        <f t="shared" si="66"/>
        <v>44212</v>
      </c>
    </row>
    <row r="1604" spans="1:17" hidden="1" x14ac:dyDescent="0.35">
      <c r="A1604" s="49" t="s">
        <v>746</v>
      </c>
      <c r="B1604" s="60" t="s">
        <v>470</v>
      </c>
      <c r="C1604" s="58">
        <v>131.34792406884699</v>
      </c>
      <c r="D1604" s="60">
        <v>5</v>
      </c>
      <c r="E1604" s="60">
        <v>5</v>
      </c>
      <c r="F1604" s="59">
        <v>271.9059777112717</v>
      </c>
      <c r="G1604" s="65" t="s">
        <v>446</v>
      </c>
      <c r="H1604" s="60" t="s">
        <v>491</v>
      </c>
      <c r="I1604" s="60">
        <v>54</v>
      </c>
      <c r="J1604" s="60">
        <v>9</v>
      </c>
      <c r="K1604" s="60">
        <v>5</v>
      </c>
      <c r="L1604" s="61">
        <v>0.55555555555555558</v>
      </c>
      <c r="M1604" s="60" t="s">
        <v>491</v>
      </c>
      <c r="N1604" s="64">
        <f t="shared" si="64"/>
        <v>6852.0306383240459</v>
      </c>
      <c r="O1604" s="56">
        <v>44217</v>
      </c>
      <c r="P1604" s="56">
        <f t="shared" si="65"/>
        <v>44199</v>
      </c>
      <c r="Q1604" s="56">
        <f t="shared" si="66"/>
        <v>44212</v>
      </c>
    </row>
    <row r="1605" spans="1:17" hidden="1" x14ac:dyDescent="0.35">
      <c r="A1605" s="49" t="s">
        <v>745</v>
      </c>
      <c r="B1605" s="60" t="s">
        <v>467</v>
      </c>
      <c r="C1605" s="58">
        <v>3233.6975298580801</v>
      </c>
      <c r="D1605" s="60">
        <v>182</v>
      </c>
      <c r="E1605" s="60">
        <v>30</v>
      </c>
      <c r="F1605" s="59">
        <v>66.266468124221504</v>
      </c>
      <c r="G1605" s="65" t="s">
        <v>436</v>
      </c>
      <c r="H1605" s="60" t="s">
        <v>472</v>
      </c>
      <c r="I1605" s="60">
        <v>6003</v>
      </c>
      <c r="J1605" s="60">
        <v>674</v>
      </c>
      <c r="K1605" s="60">
        <v>33</v>
      </c>
      <c r="L1605" s="61">
        <v>4.8961424332344211E-2</v>
      </c>
      <c r="M1605" s="60" t="s">
        <v>472</v>
      </c>
      <c r="N1605" s="64">
        <f t="shared" si="64"/>
        <v>20843.013107338469</v>
      </c>
      <c r="O1605" s="56">
        <v>44217</v>
      </c>
      <c r="P1605" s="56">
        <f t="shared" si="65"/>
        <v>44199</v>
      </c>
      <c r="Q1605" s="56">
        <f t="shared" si="66"/>
        <v>44212</v>
      </c>
    </row>
    <row r="1606" spans="1:17" hidden="1" x14ac:dyDescent="0.35">
      <c r="A1606" s="49" t="s">
        <v>462</v>
      </c>
      <c r="B1606" s="60" t="s">
        <v>462</v>
      </c>
      <c r="C1606" s="58">
        <v>11415.7638709039</v>
      </c>
      <c r="D1606" s="60">
        <v>1005</v>
      </c>
      <c r="E1606" s="60">
        <v>180</v>
      </c>
      <c r="F1606" s="59">
        <v>112.62621584099767</v>
      </c>
      <c r="G1606" s="65" t="s">
        <v>436</v>
      </c>
      <c r="H1606" s="60" t="s">
        <v>472</v>
      </c>
      <c r="I1606" s="60">
        <v>18305</v>
      </c>
      <c r="J1606" s="60">
        <v>1926</v>
      </c>
      <c r="K1606" s="60">
        <v>181</v>
      </c>
      <c r="L1606" s="61">
        <v>9.3977154724818282E-2</v>
      </c>
      <c r="M1606" s="60" t="s">
        <v>472</v>
      </c>
      <c r="N1606" s="64">
        <f t="shared" si="64"/>
        <v>16871.407132981451</v>
      </c>
      <c r="O1606" s="56">
        <v>44217</v>
      </c>
      <c r="P1606" s="56">
        <f t="shared" si="65"/>
        <v>44199</v>
      </c>
      <c r="Q1606" s="56">
        <f t="shared" si="66"/>
        <v>44212</v>
      </c>
    </row>
    <row r="1607" spans="1:17" hidden="1" x14ac:dyDescent="0.35">
      <c r="A1607" s="49" t="s">
        <v>744</v>
      </c>
      <c r="B1607" s="60" t="s">
        <v>463</v>
      </c>
      <c r="C1607" s="58">
        <v>36015.912175260899</v>
      </c>
      <c r="D1607" s="60">
        <v>1356</v>
      </c>
      <c r="E1607" s="60">
        <v>240</v>
      </c>
      <c r="F1607" s="59">
        <v>47.598009067315694</v>
      </c>
      <c r="G1607" s="65" t="s">
        <v>440</v>
      </c>
      <c r="H1607" s="60" t="s">
        <v>472</v>
      </c>
      <c r="I1607" s="60">
        <v>53987</v>
      </c>
      <c r="J1607" s="60">
        <v>6339</v>
      </c>
      <c r="K1607" s="60">
        <v>257</v>
      </c>
      <c r="L1607" s="61">
        <v>4.0542672345795866E-2</v>
      </c>
      <c r="M1607" s="60" t="s">
        <v>472</v>
      </c>
      <c r="N1607" s="64">
        <f t="shared" si="64"/>
        <v>17600.553802866663</v>
      </c>
      <c r="O1607" s="56">
        <v>44217</v>
      </c>
      <c r="P1607" s="56">
        <f t="shared" si="65"/>
        <v>44199</v>
      </c>
      <c r="Q1607" s="56">
        <f t="shared" si="66"/>
        <v>44212</v>
      </c>
    </row>
    <row r="1608" spans="1:17" hidden="1" x14ac:dyDescent="0.35">
      <c r="A1608" s="49" t="s">
        <v>743</v>
      </c>
      <c r="B1608" s="60" t="s">
        <v>461</v>
      </c>
      <c r="C1608" s="58">
        <v>29233.8947796506</v>
      </c>
      <c r="D1608" s="60">
        <v>1122</v>
      </c>
      <c r="E1608" s="60">
        <v>192</v>
      </c>
      <c r="F1608" s="59">
        <v>46.912277059408723</v>
      </c>
      <c r="G1608" s="65" t="s">
        <v>440</v>
      </c>
      <c r="H1608" s="60" t="s">
        <v>472</v>
      </c>
      <c r="I1608" s="60">
        <v>55235</v>
      </c>
      <c r="J1608" s="60">
        <v>6237</v>
      </c>
      <c r="K1608" s="60">
        <v>210</v>
      </c>
      <c r="L1608" s="61">
        <v>3.3670033670033669E-2</v>
      </c>
      <c r="M1608" s="60" t="s">
        <v>472</v>
      </c>
      <c r="N1608" s="64">
        <f t="shared" si="64"/>
        <v>21334.824001424226</v>
      </c>
      <c r="O1608" s="56">
        <v>44217</v>
      </c>
      <c r="P1608" s="56">
        <f t="shared" si="65"/>
        <v>44199</v>
      </c>
      <c r="Q1608" s="56">
        <f t="shared" si="66"/>
        <v>44212</v>
      </c>
    </row>
    <row r="1609" spans="1:17" hidden="1" x14ac:dyDescent="0.35">
      <c r="A1609" s="49" t="s">
        <v>742</v>
      </c>
      <c r="B1609" s="60" t="s">
        <v>470</v>
      </c>
      <c r="C1609" s="58">
        <v>175.92213223044999</v>
      </c>
      <c r="D1609" s="60">
        <v>3</v>
      </c>
      <c r="E1609" s="60">
        <v>0</v>
      </c>
      <c r="F1609" s="59">
        <v>0</v>
      </c>
      <c r="G1609" s="65" t="s">
        <v>446</v>
      </c>
      <c r="H1609" s="60" t="s">
        <v>472</v>
      </c>
      <c r="I1609" s="60">
        <v>102</v>
      </c>
      <c r="J1609" s="60">
        <v>5</v>
      </c>
      <c r="K1609" s="60">
        <v>0</v>
      </c>
      <c r="L1609" s="61">
        <v>0</v>
      </c>
      <c r="M1609" s="60" t="s">
        <v>472</v>
      </c>
      <c r="N1609" s="64">
        <f t="shared" si="64"/>
        <v>2842.1665521028517</v>
      </c>
      <c r="O1609" s="56">
        <v>44217</v>
      </c>
      <c r="P1609" s="56">
        <f t="shared" si="65"/>
        <v>44199</v>
      </c>
      <c r="Q1609" s="56">
        <f t="shared" si="66"/>
        <v>44212</v>
      </c>
    </row>
    <row r="1610" spans="1:17" hidden="1" x14ac:dyDescent="0.35">
      <c r="A1610" s="49" t="s">
        <v>741</v>
      </c>
      <c r="B1610" s="60" t="s">
        <v>469</v>
      </c>
      <c r="C1610" s="58">
        <v>99979.827942427306</v>
      </c>
      <c r="D1610" s="60">
        <v>10322</v>
      </c>
      <c r="E1610" s="60">
        <v>1862</v>
      </c>
      <c r="F1610" s="59">
        <v>133.02683424959196</v>
      </c>
      <c r="G1610" s="65" t="s">
        <v>436</v>
      </c>
      <c r="H1610" s="60" t="s">
        <v>472</v>
      </c>
      <c r="I1610" s="60">
        <v>129830</v>
      </c>
      <c r="J1610" s="60">
        <v>15496</v>
      </c>
      <c r="K1610" s="60">
        <v>2118</v>
      </c>
      <c r="L1610" s="61">
        <v>0.13668043366029944</v>
      </c>
      <c r="M1610" s="60" t="s">
        <v>472</v>
      </c>
      <c r="N1610" s="64">
        <f t="shared" si="64"/>
        <v>15499.126492719375</v>
      </c>
      <c r="O1610" s="56">
        <v>44217</v>
      </c>
      <c r="P1610" s="56">
        <f t="shared" si="65"/>
        <v>44199</v>
      </c>
      <c r="Q1610" s="56">
        <f t="shared" si="66"/>
        <v>44212</v>
      </c>
    </row>
    <row r="1611" spans="1:17" hidden="1" x14ac:dyDescent="0.35">
      <c r="A1611" s="49" t="s">
        <v>740</v>
      </c>
      <c r="B1611" s="60" t="s">
        <v>458</v>
      </c>
      <c r="C1611" s="58">
        <v>1061.2180254191501</v>
      </c>
      <c r="D1611" s="60">
        <v>25</v>
      </c>
      <c r="E1611" s="60">
        <v>4</v>
      </c>
      <c r="F1611" s="59">
        <v>26.923240924167015</v>
      </c>
      <c r="G1611" s="65" t="s">
        <v>446</v>
      </c>
      <c r="H1611" s="60" t="s">
        <v>472</v>
      </c>
      <c r="I1611" s="60">
        <v>841</v>
      </c>
      <c r="J1611" s="60">
        <v>90</v>
      </c>
      <c r="K1611" s="60">
        <v>4</v>
      </c>
      <c r="L1611" s="61">
        <v>4.4444444444444446E-2</v>
      </c>
      <c r="M1611" s="60" t="s">
        <v>472</v>
      </c>
      <c r="N1611" s="64">
        <f t="shared" si="64"/>
        <v>8480.8208911126094</v>
      </c>
      <c r="O1611" s="56">
        <v>44217</v>
      </c>
      <c r="P1611" s="56">
        <f t="shared" si="65"/>
        <v>44199</v>
      </c>
      <c r="Q1611" s="56">
        <f t="shared" si="66"/>
        <v>44212</v>
      </c>
    </row>
    <row r="1612" spans="1:17" hidden="1" x14ac:dyDescent="0.35">
      <c r="A1612" s="49" t="s">
        <v>739</v>
      </c>
      <c r="B1612" s="60" t="s">
        <v>470</v>
      </c>
      <c r="C1612" s="58">
        <v>1523.2863267425901</v>
      </c>
      <c r="D1612" s="60">
        <v>21</v>
      </c>
      <c r="E1612" s="60">
        <v>3</v>
      </c>
      <c r="F1612" s="59">
        <v>14.067329990675153</v>
      </c>
      <c r="G1612" s="65" t="s">
        <v>446</v>
      </c>
      <c r="H1612" s="60" t="s">
        <v>472</v>
      </c>
      <c r="I1612" s="60">
        <v>892</v>
      </c>
      <c r="J1612" s="60">
        <v>81</v>
      </c>
      <c r="K1612" s="60">
        <v>3</v>
      </c>
      <c r="L1612" s="61">
        <v>3.7037037037037035E-2</v>
      </c>
      <c r="M1612" s="60" t="s">
        <v>472</v>
      </c>
      <c r="N1612" s="64">
        <f t="shared" si="64"/>
        <v>5317.450736475208</v>
      </c>
      <c r="O1612" s="56">
        <v>44217</v>
      </c>
      <c r="P1612" s="56">
        <f t="shared" si="65"/>
        <v>44199</v>
      </c>
      <c r="Q1612" s="56">
        <f t="shared" si="66"/>
        <v>44212</v>
      </c>
    </row>
    <row r="1613" spans="1:17" hidden="1" x14ac:dyDescent="0.35">
      <c r="A1613" s="49" t="s">
        <v>738</v>
      </c>
      <c r="B1613" s="60" t="s">
        <v>466</v>
      </c>
      <c r="C1613" s="58">
        <v>975.18088894142284</v>
      </c>
      <c r="D1613" s="60">
        <v>8</v>
      </c>
      <c r="E1613" s="60">
        <v>0</v>
      </c>
      <c r="F1613" s="59">
        <v>0</v>
      </c>
      <c r="G1613" s="65" t="s">
        <v>446</v>
      </c>
      <c r="H1613" s="60" t="s">
        <v>476</v>
      </c>
      <c r="I1613" s="60">
        <v>934</v>
      </c>
      <c r="J1613" s="60">
        <v>56</v>
      </c>
      <c r="K1613" s="60">
        <v>0</v>
      </c>
      <c r="L1613" s="61">
        <v>0</v>
      </c>
      <c r="M1613" s="60" t="s">
        <v>476</v>
      </c>
      <c r="N1613" s="64">
        <f t="shared" si="64"/>
        <v>5742.5243495890336</v>
      </c>
      <c r="O1613" s="56">
        <v>44217</v>
      </c>
      <c r="P1613" s="56">
        <f t="shared" si="65"/>
        <v>44199</v>
      </c>
      <c r="Q1613" s="56">
        <f t="shared" si="66"/>
        <v>44212</v>
      </c>
    </row>
    <row r="1614" spans="1:17" hidden="1" x14ac:dyDescent="0.35">
      <c r="A1614" s="49" t="s">
        <v>737</v>
      </c>
      <c r="B1614" s="60" t="s">
        <v>467</v>
      </c>
      <c r="C1614" s="58">
        <v>6604.9424871170804</v>
      </c>
      <c r="D1614" s="60">
        <v>231</v>
      </c>
      <c r="E1614" s="60">
        <v>50</v>
      </c>
      <c r="F1614" s="59">
        <v>54.07206161741199</v>
      </c>
      <c r="G1614" s="65" t="s">
        <v>436</v>
      </c>
      <c r="H1614" s="60" t="s">
        <v>491</v>
      </c>
      <c r="I1614" s="60">
        <v>9080</v>
      </c>
      <c r="J1614" s="60">
        <v>920</v>
      </c>
      <c r="K1614" s="60">
        <v>51</v>
      </c>
      <c r="L1614" s="61">
        <v>5.5434782608695651E-2</v>
      </c>
      <c r="M1614" s="60" t="s">
        <v>472</v>
      </c>
      <c r="N1614" s="64">
        <f t="shared" si="64"/>
        <v>13928.963072645329</v>
      </c>
      <c r="O1614" s="56">
        <v>44217</v>
      </c>
      <c r="P1614" s="56">
        <f t="shared" si="65"/>
        <v>44199</v>
      </c>
      <c r="Q1614" s="56">
        <f t="shared" si="66"/>
        <v>44212</v>
      </c>
    </row>
    <row r="1615" spans="1:17" hidden="1" x14ac:dyDescent="0.35">
      <c r="A1615" s="49" t="s">
        <v>736</v>
      </c>
      <c r="B1615" s="60" t="s">
        <v>467</v>
      </c>
      <c r="C1615" s="58">
        <v>17758.791021044799</v>
      </c>
      <c r="D1615" s="60">
        <v>793</v>
      </c>
      <c r="E1615" s="60">
        <v>116</v>
      </c>
      <c r="F1615" s="59">
        <v>46.656972740404569</v>
      </c>
      <c r="G1615" s="65" t="s">
        <v>440</v>
      </c>
      <c r="H1615" s="60" t="s">
        <v>472</v>
      </c>
      <c r="I1615" s="60">
        <v>28635</v>
      </c>
      <c r="J1615" s="60">
        <v>3042</v>
      </c>
      <c r="K1615" s="60">
        <v>129</v>
      </c>
      <c r="L1615" s="61">
        <v>4.2406311637080869E-2</v>
      </c>
      <c r="M1615" s="60" t="s">
        <v>472</v>
      </c>
      <c r="N1615" s="64">
        <f t="shared" si="64"/>
        <v>17129.544440244394</v>
      </c>
      <c r="O1615" s="56">
        <v>44217</v>
      </c>
      <c r="P1615" s="56">
        <f t="shared" si="65"/>
        <v>44199</v>
      </c>
      <c r="Q1615" s="56">
        <f t="shared" si="66"/>
        <v>44212</v>
      </c>
    </row>
    <row r="1616" spans="1:17" hidden="1" x14ac:dyDescent="0.35">
      <c r="A1616" s="49" t="s">
        <v>735</v>
      </c>
      <c r="B1616" s="60" t="s">
        <v>463</v>
      </c>
      <c r="C1616" s="58">
        <v>91690.005605087994</v>
      </c>
      <c r="D1616" s="60">
        <v>2899</v>
      </c>
      <c r="E1616" s="60">
        <v>485</v>
      </c>
      <c r="F1616" s="59">
        <v>37.782588095877244</v>
      </c>
      <c r="G1616" s="65" t="s">
        <v>440</v>
      </c>
      <c r="H1616" s="60" t="s">
        <v>491</v>
      </c>
      <c r="I1616" s="60">
        <v>258087</v>
      </c>
      <c r="J1616" s="60">
        <v>20332</v>
      </c>
      <c r="K1616" s="60">
        <v>559</v>
      </c>
      <c r="L1616" s="61">
        <v>2.7493606138107418E-2</v>
      </c>
      <c r="M1616" s="60" t="s">
        <v>472</v>
      </c>
      <c r="N1616" s="64">
        <f t="shared" si="64"/>
        <v>22174.717806835593</v>
      </c>
      <c r="O1616" s="56">
        <v>44217</v>
      </c>
      <c r="P1616" s="56">
        <f t="shared" si="65"/>
        <v>44199</v>
      </c>
      <c r="Q1616" s="56">
        <f t="shared" si="66"/>
        <v>44212</v>
      </c>
    </row>
    <row r="1617" spans="1:17" hidden="1" x14ac:dyDescent="0.35">
      <c r="A1617" s="49" t="s">
        <v>461</v>
      </c>
      <c r="B1617" s="60" t="s">
        <v>461</v>
      </c>
      <c r="C1617" s="58">
        <v>12492.720334089499</v>
      </c>
      <c r="D1617" s="60">
        <v>796</v>
      </c>
      <c r="E1617" s="60">
        <v>89</v>
      </c>
      <c r="F1617" s="59">
        <v>50.886777956565709</v>
      </c>
      <c r="G1617" s="65" t="s">
        <v>436</v>
      </c>
      <c r="H1617" s="60" t="s">
        <v>472</v>
      </c>
      <c r="I1617" s="60">
        <v>14421</v>
      </c>
      <c r="J1617" s="60">
        <v>1189</v>
      </c>
      <c r="K1617" s="60">
        <v>93</v>
      </c>
      <c r="L1617" s="61">
        <v>7.8216989066442394E-2</v>
      </c>
      <c r="M1617" s="60" t="s">
        <v>472</v>
      </c>
      <c r="N1617" s="64">
        <f t="shared" ref="N1617:N1680" si="67">(J1617/C1617)*100000</f>
        <v>9517.5427625280081</v>
      </c>
      <c r="O1617" s="56">
        <v>44217</v>
      </c>
      <c r="P1617" s="56">
        <f t="shared" si="65"/>
        <v>44199</v>
      </c>
      <c r="Q1617" s="56">
        <f t="shared" si="66"/>
        <v>44212</v>
      </c>
    </row>
    <row r="1618" spans="1:17" hidden="1" x14ac:dyDescent="0.35">
      <c r="A1618" s="49" t="s">
        <v>734</v>
      </c>
      <c r="B1618" s="60" t="s">
        <v>470</v>
      </c>
      <c r="C1618" s="58">
        <v>12876.2116148285</v>
      </c>
      <c r="D1618" s="60">
        <v>279</v>
      </c>
      <c r="E1618" s="60">
        <v>60</v>
      </c>
      <c r="F1618" s="59">
        <v>33.283969026874118</v>
      </c>
      <c r="G1618" s="65" t="s">
        <v>440</v>
      </c>
      <c r="H1618" s="60" t="s">
        <v>472</v>
      </c>
      <c r="I1618" s="60">
        <v>19559</v>
      </c>
      <c r="J1618" s="60">
        <v>2109</v>
      </c>
      <c r="K1618" s="60">
        <v>64</v>
      </c>
      <c r="L1618" s="61">
        <v>3.0346135609293504E-2</v>
      </c>
      <c r="M1618" s="60" t="s">
        <v>472</v>
      </c>
      <c r="N1618" s="64">
        <f t="shared" si="67"/>
        <v>16379.041158124752</v>
      </c>
      <c r="O1618" s="56">
        <v>44217</v>
      </c>
      <c r="P1618" s="56">
        <f t="shared" si="65"/>
        <v>44199</v>
      </c>
      <c r="Q1618" s="56">
        <f t="shared" si="66"/>
        <v>44212</v>
      </c>
    </row>
    <row r="1619" spans="1:17" hidden="1" x14ac:dyDescent="0.35">
      <c r="A1619" s="49" t="s">
        <v>733</v>
      </c>
      <c r="B1619" s="60" t="s">
        <v>467</v>
      </c>
      <c r="C1619" s="58">
        <v>30288.243897843495</v>
      </c>
      <c r="D1619" s="60">
        <v>2125</v>
      </c>
      <c r="E1619" s="60">
        <v>271</v>
      </c>
      <c r="F1619" s="59">
        <v>63.909756281779934</v>
      </c>
      <c r="G1619" s="65" t="s">
        <v>436</v>
      </c>
      <c r="H1619" s="60" t="s">
        <v>472</v>
      </c>
      <c r="I1619" s="60">
        <v>93493</v>
      </c>
      <c r="J1619" s="60">
        <v>6032</v>
      </c>
      <c r="K1619" s="60">
        <v>333</v>
      </c>
      <c r="L1619" s="61">
        <v>5.5205570291777188E-2</v>
      </c>
      <c r="M1619" s="60" t="s">
        <v>472</v>
      </c>
      <c r="N1619" s="64">
        <f t="shared" si="67"/>
        <v>19915.317706582107</v>
      </c>
      <c r="O1619" s="56">
        <v>44217</v>
      </c>
      <c r="P1619" s="56">
        <f t="shared" si="65"/>
        <v>44199</v>
      </c>
      <c r="Q1619" s="56">
        <f t="shared" si="66"/>
        <v>44212</v>
      </c>
    </row>
    <row r="1620" spans="1:17" hidden="1" x14ac:dyDescent="0.35">
      <c r="A1620" s="49" t="s">
        <v>732</v>
      </c>
      <c r="B1620" s="60" t="s">
        <v>469</v>
      </c>
      <c r="C1620" s="58">
        <v>30325.695541606699</v>
      </c>
      <c r="D1620" s="60">
        <v>1454</v>
      </c>
      <c r="E1620" s="60">
        <v>205</v>
      </c>
      <c r="F1620" s="59">
        <v>48.285313432521988</v>
      </c>
      <c r="G1620" s="65" t="s">
        <v>436</v>
      </c>
      <c r="H1620" s="60" t="s">
        <v>472</v>
      </c>
      <c r="I1620" s="60">
        <v>30423</v>
      </c>
      <c r="J1620" s="60">
        <v>3193</v>
      </c>
      <c r="K1620" s="60">
        <v>222</v>
      </c>
      <c r="L1620" s="61">
        <v>6.9527090510491704E-2</v>
      </c>
      <c r="M1620" s="60" t="s">
        <v>472</v>
      </c>
      <c r="N1620" s="64">
        <f t="shared" si="67"/>
        <v>10529.024785661455</v>
      </c>
      <c r="O1620" s="56">
        <v>44217</v>
      </c>
      <c r="P1620" s="56">
        <f t="shared" si="65"/>
        <v>44199</v>
      </c>
      <c r="Q1620" s="56">
        <f t="shared" si="66"/>
        <v>44212</v>
      </c>
    </row>
    <row r="1621" spans="1:17" hidden="1" x14ac:dyDescent="0.35">
      <c r="A1621" s="49" t="s">
        <v>731</v>
      </c>
      <c r="B1621" s="60" t="s">
        <v>458</v>
      </c>
      <c r="C1621" s="58">
        <v>4631.7627011164004</v>
      </c>
      <c r="D1621" s="60">
        <v>192</v>
      </c>
      <c r="E1621" s="60">
        <v>37</v>
      </c>
      <c r="F1621" s="59">
        <v>57.059424530106661</v>
      </c>
      <c r="G1621" s="65" t="s">
        <v>436</v>
      </c>
      <c r="H1621" s="60" t="s">
        <v>472</v>
      </c>
      <c r="I1621" s="60">
        <v>4619</v>
      </c>
      <c r="J1621" s="60">
        <v>566</v>
      </c>
      <c r="K1621" s="60">
        <v>42</v>
      </c>
      <c r="L1621" s="61">
        <v>7.4204946996466431E-2</v>
      </c>
      <c r="M1621" s="60" t="s">
        <v>472</v>
      </c>
      <c r="N1621" s="64">
        <f t="shared" si="67"/>
        <v>12219.96972909636</v>
      </c>
      <c r="O1621" s="56">
        <v>44217</v>
      </c>
      <c r="P1621" s="56">
        <f t="shared" si="65"/>
        <v>44199</v>
      </c>
      <c r="Q1621" s="56">
        <f t="shared" si="66"/>
        <v>44212</v>
      </c>
    </row>
    <row r="1622" spans="1:17" hidden="1" x14ac:dyDescent="0.35">
      <c r="A1622" s="49" t="s">
        <v>730</v>
      </c>
      <c r="B1622" s="60" t="s">
        <v>463</v>
      </c>
      <c r="C1622" s="58">
        <v>16655.693199981899</v>
      </c>
      <c r="D1622" s="60">
        <v>919</v>
      </c>
      <c r="E1622" s="60">
        <v>122</v>
      </c>
      <c r="F1622" s="59">
        <v>52.320162299190187</v>
      </c>
      <c r="G1622" s="65" t="s">
        <v>436</v>
      </c>
      <c r="H1622" s="60" t="s">
        <v>472</v>
      </c>
      <c r="I1622" s="60">
        <v>23926</v>
      </c>
      <c r="J1622" s="60">
        <v>2457</v>
      </c>
      <c r="K1622" s="60">
        <v>131</v>
      </c>
      <c r="L1622" s="61">
        <v>5.3317053317053317E-2</v>
      </c>
      <c r="M1622" s="60" t="s">
        <v>472</v>
      </c>
      <c r="N1622" s="64">
        <f t="shared" si="67"/>
        <v>14751.712645635609</v>
      </c>
      <c r="O1622" s="56">
        <v>44217</v>
      </c>
      <c r="P1622" s="56">
        <f t="shared" si="65"/>
        <v>44199</v>
      </c>
      <c r="Q1622" s="56">
        <f t="shared" si="66"/>
        <v>44212</v>
      </c>
    </row>
    <row r="1623" spans="1:17" hidden="1" x14ac:dyDescent="0.35">
      <c r="A1623" s="49" t="s">
        <v>729</v>
      </c>
      <c r="B1623" s="60" t="s">
        <v>464</v>
      </c>
      <c r="C1623" s="58">
        <v>29199.4634255485</v>
      </c>
      <c r="D1623" s="60">
        <v>801</v>
      </c>
      <c r="E1623" s="60">
        <v>127</v>
      </c>
      <c r="F1623" s="59">
        <v>31.067107087630216</v>
      </c>
      <c r="G1623" s="65" t="s">
        <v>440</v>
      </c>
      <c r="H1623" s="60" t="s">
        <v>472</v>
      </c>
      <c r="I1623" s="60">
        <v>56909</v>
      </c>
      <c r="J1623" s="60">
        <v>5142</v>
      </c>
      <c r="K1623" s="60">
        <v>139</v>
      </c>
      <c r="L1623" s="61">
        <v>2.7032283158304162E-2</v>
      </c>
      <c r="M1623" s="60" t="s">
        <v>472</v>
      </c>
      <c r="N1623" s="64">
        <f t="shared" si="67"/>
        <v>17609.912637986803</v>
      </c>
      <c r="O1623" s="56">
        <v>44217</v>
      </c>
      <c r="P1623" s="56">
        <f t="shared" si="65"/>
        <v>44199</v>
      </c>
      <c r="Q1623" s="56">
        <f t="shared" si="66"/>
        <v>44212</v>
      </c>
    </row>
    <row r="1624" spans="1:17" hidden="1" x14ac:dyDescent="0.35">
      <c r="A1624" s="49" t="s">
        <v>728</v>
      </c>
      <c r="B1624" s="60" t="s">
        <v>458</v>
      </c>
      <c r="C1624" s="58">
        <v>13563.581728679501</v>
      </c>
      <c r="D1624" s="60">
        <v>908</v>
      </c>
      <c r="E1624" s="60">
        <v>136</v>
      </c>
      <c r="F1624" s="59">
        <v>71.620357429227965</v>
      </c>
      <c r="G1624" s="65" t="s">
        <v>440</v>
      </c>
      <c r="H1624" s="60" t="s">
        <v>472</v>
      </c>
      <c r="I1624" s="60">
        <v>25029</v>
      </c>
      <c r="J1624" s="60">
        <v>3247</v>
      </c>
      <c r="K1624" s="60">
        <v>146</v>
      </c>
      <c r="L1624" s="61">
        <v>4.4964582691715431E-2</v>
      </c>
      <c r="M1624" s="60" t="s">
        <v>472</v>
      </c>
      <c r="N1624" s="64">
        <f t="shared" si="67"/>
        <v>23939.104470719445</v>
      </c>
      <c r="O1624" s="56">
        <v>44217</v>
      </c>
      <c r="P1624" s="56">
        <f t="shared" si="65"/>
        <v>44199</v>
      </c>
      <c r="Q1624" s="56">
        <f t="shared" si="66"/>
        <v>44212</v>
      </c>
    </row>
    <row r="1625" spans="1:17" hidden="1" x14ac:dyDescent="0.35">
      <c r="A1625" s="49" t="s">
        <v>727</v>
      </c>
      <c r="B1625" s="60" t="s">
        <v>458</v>
      </c>
      <c r="C1625" s="58">
        <v>18220.567441253999</v>
      </c>
      <c r="D1625" s="60">
        <v>872</v>
      </c>
      <c r="E1625" s="60">
        <v>80</v>
      </c>
      <c r="F1625" s="59">
        <v>31.361733012484255</v>
      </c>
      <c r="G1625" s="65" t="s">
        <v>440</v>
      </c>
      <c r="H1625" s="60" t="s">
        <v>472</v>
      </c>
      <c r="I1625" s="60">
        <v>21567</v>
      </c>
      <c r="J1625" s="60">
        <v>2441</v>
      </c>
      <c r="K1625" s="60">
        <v>86</v>
      </c>
      <c r="L1625" s="61">
        <v>3.5231462515362556E-2</v>
      </c>
      <c r="M1625" s="60" t="s">
        <v>472</v>
      </c>
      <c r="N1625" s="64">
        <f t="shared" si="67"/>
        <v>13396.948299607964</v>
      </c>
      <c r="O1625" s="56">
        <v>44217</v>
      </c>
      <c r="P1625" s="56">
        <f t="shared" si="65"/>
        <v>44199</v>
      </c>
      <c r="Q1625" s="56">
        <f t="shared" si="66"/>
        <v>44212</v>
      </c>
    </row>
    <row r="1626" spans="1:17" hidden="1" x14ac:dyDescent="0.35">
      <c r="A1626" s="49" t="s">
        <v>726</v>
      </c>
      <c r="B1626" s="60" t="s">
        <v>466</v>
      </c>
      <c r="C1626" s="58">
        <v>2949.2506508674801</v>
      </c>
      <c r="D1626" s="60">
        <v>32</v>
      </c>
      <c r="E1626" s="60">
        <v>10</v>
      </c>
      <c r="F1626" s="59">
        <v>24.219227147601625</v>
      </c>
      <c r="G1626" s="65" t="s">
        <v>446</v>
      </c>
      <c r="H1626" s="60" t="s">
        <v>491</v>
      </c>
      <c r="I1626" s="60">
        <v>3580</v>
      </c>
      <c r="J1626" s="60">
        <v>339</v>
      </c>
      <c r="K1626" s="60">
        <v>11</v>
      </c>
      <c r="L1626" s="61">
        <v>3.2448377581120944E-2</v>
      </c>
      <c r="M1626" s="60" t="s">
        <v>491</v>
      </c>
      <c r="N1626" s="64">
        <f t="shared" si="67"/>
        <v>11494.44520425173</v>
      </c>
      <c r="O1626" s="56">
        <v>44217</v>
      </c>
      <c r="P1626" s="56">
        <f t="shared" si="65"/>
        <v>44199</v>
      </c>
      <c r="Q1626" s="56">
        <f t="shared" si="66"/>
        <v>44212</v>
      </c>
    </row>
    <row r="1627" spans="1:17" hidden="1" x14ac:dyDescent="0.35">
      <c r="A1627" s="49" t="s">
        <v>725</v>
      </c>
      <c r="B1627" s="60" t="s">
        <v>469</v>
      </c>
      <c r="C1627" s="58">
        <v>19909.875881644799</v>
      </c>
      <c r="D1627" s="60">
        <v>924</v>
      </c>
      <c r="E1627" s="60">
        <v>144</v>
      </c>
      <c r="F1627" s="59">
        <v>51.661368191636164</v>
      </c>
      <c r="G1627" s="65" t="s">
        <v>436</v>
      </c>
      <c r="H1627" s="60" t="s">
        <v>472</v>
      </c>
      <c r="I1627" s="60">
        <v>49601</v>
      </c>
      <c r="J1627" s="60">
        <v>2173</v>
      </c>
      <c r="K1627" s="60">
        <v>154</v>
      </c>
      <c r="L1627" s="61">
        <v>7.0869765301426593E-2</v>
      </c>
      <c r="M1627" s="60" t="s">
        <v>472</v>
      </c>
      <c r="N1627" s="64">
        <f t="shared" si="67"/>
        <v>10914.1815494858</v>
      </c>
      <c r="O1627" s="56">
        <v>44217</v>
      </c>
      <c r="P1627" s="56">
        <f t="shared" si="65"/>
        <v>44199</v>
      </c>
      <c r="Q1627" s="56">
        <f t="shared" si="66"/>
        <v>44212</v>
      </c>
    </row>
    <row r="1628" spans="1:17" hidden="1" x14ac:dyDescent="0.35">
      <c r="A1628" s="49" t="s">
        <v>724</v>
      </c>
      <c r="B1628" s="60" t="s">
        <v>460</v>
      </c>
      <c r="C1628" s="58">
        <v>10718.897733932799</v>
      </c>
      <c r="D1628" s="60">
        <v>444</v>
      </c>
      <c r="E1628" s="60">
        <v>94</v>
      </c>
      <c r="F1628" s="59">
        <v>62.639703082811486</v>
      </c>
      <c r="G1628" s="65" t="s">
        <v>436</v>
      </c>
      <c r="H1628" s="60" t="s">
        <v>472</v>
      </c>
      <c r="I1628" s="60">
        <v>14182</v>
      </c>
      <c r="J1628" s="60">
        <v>1730</v>
      </c>
      <c r="K1628" s="60">
        <v>102</v>
      </c>
      <c r="L1628" s="61">
        <v>5.8959537572254334E-2</v>
      </c>
      <c r="M1628" s="60" t="s">
        <v>472</v>
      </c>
      <c r="N1628" s="64">
        <f t="shared" si="67"/>
        <v>16139.719241124407</v>
      </c>
      <c r="O1628" s="56">
        <v>44217</v>
      </c>
      <c r="P1628" s="56">
        <f t="shared" si="65"/>
        <v>44199</v>
      </c>
      <c r="Q1628" s="56">
        <f t="shared" si="66"/>
        <v>44212</v>
      </c>
    </row>
    <row r="1629" spans="1:17" hidden="1" x14ac:dyDescent="0.35">
      <c r="A1629" s="49" t="s">
        <v>723</v>
      </c>
      <c r="B1629" s="60" t="s">
        <v>461</v>
      </c>
      <c r="C1629" s="58">
        <v>30257.471058949301</v>
      </c>
      <c r="D1629" s="60">
        <v>2003</v>
      </c>
      <c r="E1629" s="60">
        <v>306</v>
      </c>
      <c r="F1629" s="59">
        <v>72.237176777132319</v>
      </c>
      <c r="G1629" s="65" t="s">
        <v>436</v>
      </c>
      <c r="H1629" s="60" t="s">
        <v>491</v>
      </c>
      <c r="I1629" s="60">
        <v>44523</v>
      </c>
      <c r="J1629" s="60">
        <v>5251</v>
      </c>
      <c r="K1629" s="60">
        <v>350</v>
      </c>
      <c r="L1629" s="61">
        <v>6.6653970672252899E-2</v>
      </c>
      <c r="M1629" s="60" t="s">
        <v>472</v>
      </c>
      <c r="N1629" s="64">
        <f t="shared" si="67"/>
        <v>17354.391547693154</v>
      </c>
      <c r="O1629" s="56">
        <v>44217</v>
      </c>
      <c r="P1629" s="56">
        <f t="shared" si="65"/>
        <v>44199</v>
      </c>
      <c r="Q1629" s="56">
        <f t="shared" si="66"/>
        <v>44212</v>
      </c>
    </row>
    <row r="1630" spans="1:17" hidden="1" x14ac:dyDescent="0.35">
      <c r="A1630" s="49" t="s">
        <v>722</v>
      </c>
      <c r="B1630" s="60" t="s">
        <v>468</v>
      </c>
      <c r="C1630" s="58">
        <v>5208.5177822836404</v>
      </c>
      <c r="D1630" s="60">
        <v>167</v>
      </c>
      <c r="E1630" s="60">
        <v>34</v>
      </c>
      <c r="F1630" s="59">
        <v>46.62692017356688</v>
      </c>
      <c r="G1630" s="65" t="s">
        <v>436</v>
      </c>
      <c r="H1630" s="60" t="s">
        <v>491</v>
      </c>
      <c r="I1630" s="60">
        <v>6004</v>
      </c>
      <c r="J1630" s="60">
        <v>538</v>
      </c>
      <c r="K1630" s="60">
        <v>36</v>
      </c>
      <c r="L1630" s="61">
        <v>6.6914498141263934E-2</v>
      </c>
      <c r="M1630" s="60" t="s">
        <v>476</v>
      </c>
      <c r="N1630" s="64">
        <f t="shared" si="67"/>
        <v>10329.234198450167</v>
      </c>
      <c r="O1630" s="56">
        <v>44217</v>
      </c>
      <c r="P1630" s="56">
        <f t="shared" si="65"/>
        <v>44199</v>
      </c>
      <c r="Q1630" s="56">
        <f t="shared" si="66"/>
        <v>44212</v>
      </c>
    </row>
    <row r="1631" spans="1:17" hidden="1" x14ac:dyDescent="0.35">
      <c r="A1631" s="49" t="s">
        <v>721</v>
      </c>
      <c r="B1631" s="60" t="s">
        <v>458</v>
      </c>
      <c r="C1631" s="58">
        <v>2134.12534396605</v>
      </c>
      <c r="D1631" s="60">
        <v>61</v>
      </c>
      <c r="E1631" s="60">
        <v>10</v>
      </c>
      <c r="F1631" s="59">
        <v>33.469717057869175</v>
      </c>
      <c r="G1631" s="65" t="s">
        <v>446</v>
      </c>
      <c r="H1631" s="60" t="s">
        <v>472</v>
      </c>
      <c r="I1631" s="60">
        <v>1899</v>
      </c>
      <c r="J1631" s="60">
        <v>214</v>
      </c>
      <c r="K1631" s="60">
        <v>10</v>
      </c>
      <c r="L1631" s="61">
        <v>4.6728971962616821E-2</v>
      </c>
      <c r="M1631" s="60" t="s">
        <v>472</v>
      </c>
      <c r="N1631" s="64">
        <f t="shared" si="67"/>
        <v>10027.527230537606</v>
      </c>
      <c r="O1631" s="56">
        <v>44217</v>
      </c>
      <c r="P1631" s="56">
        <f t="shared" si="65"/>
        <v>44199</v>
      </c>
      <c r="Q1631" s="56">
        <f t="shared" si="66"/>
        <v>44212</v>
      </c>
    </row>
    <row r="1632" spans="1:17" hidden="1" x14ac:dyDescent="0.35">
      <c r="A1632" s="49" t="s">
        <v>720</v>
      </c>
      <c r="B1632" s="60" t="s">
        <v>466</v>
      </c>
      <c r="C1632" s="58">
        <v>8124.8050092882004</v>
      </c>
      <c r="D1632" s="60">
        <v>202</v>
      </c>
      <c r="E1632" s="60">
        <v>46</v>
      </c>
      <c r="F1632" s="59">
        <v>40.440530966073503</v>
      </c>
      <c r="G1632" s="65" t="s">
        <v>436</v>
      </c>
      <c r="H1632" s="60" t="s">
        <v>472</v>
      </c>
      <c r="I1632" s="60">
        <v>8776</v>
      </c>
      <c r="J1632" s="60">
        <v>901</v>
      </c>
      <c r="K1632" s="60">
        <v>50</v>
      </c>
      <c r="L1632" s="61">
        <v>5.549389567147614E-2</v>
      </c>
      <c r="M1632" s="60" t="s">
        <v>472</v>
      </c>
      <c r="N1632" s="64">
        <f t="shared" si="67"/>
        <v>11089.496904479374</v>
      </c>
      <c r="O1632" s="56">
        <v>44217</v>
      </c>
      <c r="P1632" s="56">
        <f t="shared" si="65"/>
        <v>44199</v>
      </c>
      <c r="Q1632" s="56">
        <f t="shared" si="66"/>
        <v>44212</v>
      </c>
    </row>
    <row r="1633" spans="1:17" hidden="1" x14ac:dyDescent="0.35">
      <c r="A1633" s="49" t="s">
        <v>719</v>
      </c>
      <c r="B1633" s="60" t="s">
        <v>471</v>
      </c>
      <c r="C1633" s="58">
        <v>5620.2787186370697</v>
      </c>
      <c r="D1633" s="60">
        <v>102</v>
      </c>
      <c r="E1633" s="60">
        <v>24</v>
      </c>
      <c r="F1633" s="59">
        <v>30.50179181685553</v>
      </c>
      <c r="G1633" s="65" t="s">
        <v>440</v>
      </c>
      <c r="H1633" s="60" t="s">
        <v>472</v>
      </c>
      <c r="I1633" s="60">
        <v>4390</v>
      </c>
      <c r="J1633" s="60">
        <v>477</v>
      </c>
      <c r="K1633" s="60">
        <v>28</v>
      </c>
      <c r="L1633" s="61">
        <v>5.8700209643605873E-2</v>
      </c>
      <c r="M1633" s="60" t="s">
        <v>472</v>
      </c>
      <c r="N1633" s="64">
        <f t="shared" si="67"/>
        <v>8487.1235730400495</v>
      </c>
      <c r="O1633" s="56">
        <v>44217</v>
      </c>
      <c r="P1633" s="56">
        <f t="shared" si="65"/>
        <v>44199</v>
      </c>
      <c r="Q1633" s="56">
        <f t="shared" si="66"/>
        <v>44212</v>
      </c>
    </row>
    <row r="1634" spans="1:17" hidden="1" x14ac:dyDescent="0.35">
      <c r="A1634" s="49" t="s">
        <v>718</v>
      </c>
      <c r="B1634" s="60" t="s">
        <v>470</v>
      </c>
      <c r="C1634" s="58">
        <v>1879.9555993321101</v>
      </c>
      <c r="D1634" s="60">
        <v>35</v>
      </c>
      <c r="E1634" s="60">
        <v>12</v>
      </c>
      <c r="F1634" s="59">
        <v>45.593781972689854</v>
      </c>
      <c r="G1634" s="65" t="s">
        <v>444</v>
      </c>
      <c r="H1634" s="60" t="s">
        <v>491</v>
      </c>
      <c r="I1634" s="60">
        <v>1241</v>
      </c>
      <c r="J1634" s="60">
        <v>165</v>
      </c>
      <c r="K1634" s="60">
        <v>12</v>
      </c>
      <c r="L1634" s="61">
        <v>7.2727272727272724E-2</v>
      </c>
      <c r="M1634" s="60" t="s">
        <v>472</v>
      </c>
      <c r="N1634" s="64">
        <f t="shared" si="67"/>
        <v>8776.8030297427977</v>
      </c>
      <c r="O1634" s="56">
        <v>44217</v>
      </c>
      <c r="P1634" s="56">
        <f t="shared" si="65"/>
        <v>44199</v>
      </c>
      <c r="Q1634" s="56">
        <f t="shared" si="66"/>
        <v>44212</v>
      </c>
    </row>
    <row r="1635" spans="1:17" hidden="1" x14ac:dyDescent="0.35">
      <c r="A1635" s="49" t="s">
        <v>717</v>
      </c>
      <c r="B1635" s="60" t="s">
        <v>458</v>
      </c>
      <c r="C1635" s="58">
        <v>13749.355836913501</v>
      </c>
      <c r="D1635" s="60">
        <v>670</v>
      </c>
      <c r="E1635" s="60">
        <v>105</v>
      </c>
      <c r="F1635" s="59">
        <v>54.548010022872631</v>
      </c>
      <c r="G1635" s="65" t="s">
        <v>436</v>
      </c>
      <c r="H1635" s="60" t="s">
        <v>472</v>
      </c>
      <c r="I1635" s="60">
        <v>13895</v>
      </c>
      <c r="J1635" s="60">
        <v>1427</v>
      </c>
      <c r="K1635" s="60">
        <v>116</v>
      </c>
      <c r="L1635" s="61">
        <v>8.1289418360196222E-2</v>
      </c>
      <c r="M1635" s="60" t="s">
        <v>472</v>
      </c>
      <c r="N1635" s="64">
        <f t="shared" si="67"/>
        <v>10378.6680403519</v>
      </c>
      <c r="O1635" s="56">
        <v>44217</v>
      </c>
      <c r="P1635" s="56">
        <f t="shared" si="65"/>
        <v>44199</v>
      </c>
      <c r="Q1635" s="56">
        <f t="shared" si="66"/>
        <v>44212</v>
      </c>
    </row>
    <row r="1636" spans="1:17" hidden="1" x14ac:dyDescent="0.35">
      <c r="A1636" s="49" t="s">
        <v>716</v>
      </c>
      <c r="B1636" s="60" t="s">
        <v>465</v>
      </c>
      <c r="C1636" s="58">
        <v>11814.5919608803</v>
      </c>
      <c r="D1636" s="60">
        <v>565</v>
      </c>
      <c r="E1636" s="60">
        <v>120</v>
      </c>
      <c r="F1636" s="59">
        <v>72.549509960307745</v>
      </c>
      <c r="G1636" s="65" t="s">
        <v>436</v>
      </c>
      <c r="H1636" s="60" t="s">
        <v>491</v>
      </c>
      <c r="I1636" s="60">
        <v>13290</v>
      </c>
      <c r="J1636" s="60">
        <v>1451</v>
      </c>
      <c r="K1636" s="60">
        <v>138</v>
      </c>
      <c r="L1636" s="61">
        <v>9.510682288077188E-2</v>
      </c>
      <c r="M1636" s="60" t="s">
        <v>472</v>
      </c>
      <c r="N1636" s="64">
        <f t="shared" si="67"/>
        <v>12281.422877780764</v>
      </c>
      <c r="O1636" s="56">
        <v>44217</v>
      </c>
      <c r="P1636" s="56">
        <f t="shared" si="65"/>
        <v>44199</v>
      </c>
      <c r="Q1636" s="56">
        <f t="shared" si="66"/>
        <v>44212</v>
      </c>
    </row>
    <row r="1637" spans="1:17" hidden="1" x14ac:dyDescent="0.35">
      <c r="A1637" s="49" t="s">
        <v>715</v>
      </c>
      <c r="B1637" s="60" t="s">
        <v>458</v>
      </c>
      <c r="C1637" s="58">
        <v>4953.1649934452498</v>
      </c>
      <c r="D1637" s="60">
        <v>292</v>
      </c>
      <c r="E1637" s="60">
        <v>55</v>
      </c>
      <c r="F1637" s="59">
        <v>79.31436634495897</v>
      </c>
      <c r="G1637" s="65" t="s">
        <v>436</v>
      </c>
      <c r="H1637" s="60" t="s">
        <v>472</v>
      </c>
      <c r="I1637" s="60">
        <v>15227</v>
      </c>
      <c r="J1637" s="60">
        <v>599</v>
      </c>
      <c r="K1637" s="60">
        <v>61</v>
      </c>
      <c r="L1637" s="61">
        <v>0.1018363939899833</v>
      </c>
      <c r="M1637" s="60" t="s">
        <v>472</v>
      </c>
      <c r="N1637" s="64">
        <f t="shared" si="67"/>
        <v>12093.277748524109</v>
      </c>
      <c r="O1637" s="56">
        <v>44217</v>
      </c>
      <c r="P1637" s="56">
        <f t="shared" si="65"/>
        <v>44199</v>
      </c>
      <c r="Q1637" s="56">
        <f t="shared" si="66"/>
        <v>44212</v>
      </c>
    </row>
    <row r="1638" spans="1:17" hidden="1" x14ac:dyDescent="0.35">
      <c r="A1638" s="49" t="s">
        <v>714</v>
      </c>
      <c r="B1638" s="60" t="s">
        <v>467</v>
      </c>
      <c r="C1638" s="58">
        <v>55966.956025412503</v>
      </c>
      <c r="D1638" s="60">
        <v>5035</v>
      </c>
      <c r="E1638" s="60">
        <v>841</v>
      </c>
      <c r="F1638" s="59">
        <v>107.33374268944051</v>
      </c>
      <c r="G1638" s="65" t="s">
        <v>436</v>
      </c>
      <c r="H1638" s="60" t="s">
        <v>472</v>
      </c>
      <c r="I1638" s="60">
        <v>85971</v>
      </c>
      <c r="J1638" s="60">
        <v>10267</v>
      </c>
      <c r="K1638" s="60">
        <v>954</v>
      </c>
      <c r="L1638" s="61">
        <v>9.2919061069445794E-2</v>
      </c>
      <c r="M1638" s="60" t="s">
        <v>472</v>
      </c>
      <c r="N1638" s="64">
        <f t="shared" si="67"/>
        <v>18344.753277877287</v>
      </c>
      <c r="O1638" s="56">
        <v>44217</v>
      </c>
      <c r="P1638" s="56">
        <f t="shared" si="65"/>
        <v>44199</v>
      </c>
      <c r="Q1638" s="56">
        <f t="shared" si="66"/>
        <v>44212</v>
      </c>
    </row>
    <row r="1639" spans="1:17" hidden="1" x14ac:dyDescent="0.35">
      <c r="A1639" s="49" t="s">
        <v>713</v>
      </c>
      <c r="B1639" s="60" t="s">
        <v>464</v>
      </c>
      <c r="C1639" s="58">
        <v>1233.54376087695</v>
      </c>
      <c r="D1639" s="60">
        <v>17</v>
      </c>
      <c r="E1639" s="60">
        <v>1</v>
      </c>
      <c r="F1639" s="59">
        <v>5.7905178311462162</v>
      </c>
      <c r="G1639" s="65" t="s">
        <v>446</v>
      </c>
      <c r="H1639" s="60" t="s">
        <v>476</v>
      </c>
      <c r="I1639" s="60">
        <v>886</v>
      </c>
      <c r="J1639" s="60">
        <v>70</v>
      </c>
      <c r="K1639" s="60">
        <v>1</v>
      </c>
      <c r="L1639" s="61">
        <v>1.4285714285714285E-2</v>
      </c>
      <c r="M1639" s="60" t="s">
        <v>476</v>
      </c>
      <c r="N1639" s="64">
        <f t="shared" si="67"/>
        <v>5674.7074745232912</v>
      </c>
      <c r="O1639" s="56">
        <v>44217</v>
      </c>
      <c r="P1639" s="56">
        <f t="shared" si="65"/>
        <v>44199</v>
      </c>
      <c r="Q1639" s="56">
        <f t="shared" si="66"/>
        <v>44212</v>
      </c>
    </row>
    <row r="1640" spans="1:17" hidden="1" x14ac:dyDescent="0.35">
      <c r="A1640" s="49" t="s">
        <v>712</v>
      </c>
      <c r="B1640" s="60" t="s">
        <v>460</v>
      </c>
      <c r="C1640" s="58">
        <v>18769.558680918599</v>
      </c>
      <c r="D1640" s="60">
        <v>824</v>
      </c>
      <c r="E1640" s="60">
        <v>198</v>
      </c>
      <c r="F1640" s="59">
        <v>75.349971639103984</v>
      </c>
      <c r="G1640" s="65" t="s">
        <v>436</v>
      </c>
      <c r="H1640" s="60" t="s">
        <v>472</v>
      </c>
      <c r="I1640" s="60">
        <v>17879</v>
      </c>
      <c r="J1640" s="60">
        <v>2207</v>
      </c>
      <c r="K1640" s="60">
        <v>216</v>
      </c>
      <c r="L1640" s="61">
        <v>9.7870412324422298E-2</v>
      </c>
      <c r="M1640" s="60" t="s">
        <v>472</v>
      </c>
      <c r="N1640" s="64">
        <f t="shared" si="67"/>
        <v>11758.401129823407</v>
      </c>
      <c r="O1640" s="56">
        <v>44217</v>
      </c>
      <c r="P1640" s="56">
        <f t="shared" si="65"/>
        <v>44199</v>
      </c>
      <c r="Q1640" s="56">
        <f t="shared" si="66"/>
        <v>44212</v>
      </c>
    </row>
    <row r="1641" spans="1:17" hidden="1" x14ac:dyDescent="0.35">
      <c r="A1641" s="49" t="s">
        <v>711</v>
      </c>
      <c r="B1641" s="60" t="s">
        <v>463</v>
      </c>
      <c r="C1641" s="58">
        <v>12292.1365056916</v>
      </c>
      <c r="D1641" s="60">
        <v>349</v>
      </c>
      <c r="E1641" s="60">
        <v>61</v>
      </c>
      <c r="F1641" s="59">
        <v>35.446586971478709</v>
      </c>
      <c r="G1641" s="65" t="s">
        <v>436</v>
      </c>
      <c r="H1641" s="60" t="s">
        <v>472</v>
      </c>
      <c r="I1641" s="60">
        <v>10143</v>
      </c>
      <c r="J1641" s="60">
        <v>920</v>
      </c>
      <c r="K1641" s="60">
        <v>63</v>
      </c>
      <c r="L1641" s="61">
        <v>6.8478260869565211E-2</v>
      </c>
      <c r="M1641" s="60" t="s">
        <v>472</v>
      </c>
      <c r="N1641" s="64">
        <f t="shared" si="67"/>
        <v>7484.4596752892749</v>
      </c>
      <c r="O1641" s="56">
        <v>44217</v>
      </c>
      <c r="P1641" s="56">
        <f t="shared" si="65"/>
        <v>44199</v>
      </c>
      <c r="Q1641" s="56">
        <f t="shared" si="66"/>
        <v>44212</v>
      </c>
    </row>
    <row r="1642" spans="1:17" hidden="1" x14ac:dyDescent="0.35">
      <c r="A1642" s="49" t="s">
        <v>710</v>
      </c>
      <c r="B1642" s="60" t="s">
        <v>470</v>
      </c>
      <c r="C1642" s="58">
        <v>834.58018010005105</v>
      </c>
      <c r="D1642" s="60">
        <v>8</v>
      </c>
      <c r="E1642" s="60">
        <v>5</v>
      </c>
      <c r="F1642" s="59">
        <v>42.793115108489893</v>
      </c>
      <c r="G1642" s="65" t="s">
        <v>446</v>
      </c>
      <c r="H1642" s="60" t="s">
        <v>491</v>
      </c>
      <c r="I1642" s="60">
        <v>336</v>
      </c>
      <c r="J1642" s="60">
        <v>35</v>
      </c>
      <c r="K1642" s="60">
        <v>6</v>
      </c>
      <c r="L1642" s="61">
        <v>0.17142857142857143</v>
      </c>
      <c r="M1642" s="60" t="s">
        <v>491</v>
      </c>
      <c r="N1642" s="64">
        <f t="shared" si="67"/>
        <v>4193.7252806320103</v>
      </c>
      <c r="O1642" s="56">
        <v>44217</v>
      </c>
      <c r="P1642" s="56">
        <f t="shared" si="65"/>
        <v>44199</v>
      </c>
      <c r="Q1642" s="56">
        <f t="shared" si="66"/>
        <v>44212</v>
      </c>
    </row>
    <row r="1643" spans="1:17" hidden="1" x14ac:dyDescent="0.35">
      <c r="A1643" s="49" t="s">
        <v>709</v>
      </c>
      <c r="B1643" s="60" t="s">
        <v>458</v>
      </c>
      <c r="C1643" s="58">
        <v>1267.67563041731</v>
      </c>
      <c r="D1643" s="60">
        <v>28</v>
      </c>
      <c r="E1643" s="60">
        <v>4</v>
      </c>
      <c r="F1643" s="59">
        <v>22.53843797724743</v>
      </c>
      <c r="G1643" s="65" t="s">
        <v>446</v>
      </c>
      <c r="H1643" s="60" t="s">
        <v>472</v>
      </c>
      <c r="I1643" s="60">
        <v>1169</v>
      </c>
      <c r="J1643" s="60">
        <v>97</v>
      </c>
      <c r="K1643" s="60">
        <v>4</v>
      </c>
      <c r="L1643" s="61">
        <v>4.1237113402061855E-2</v>
      </c>
      <c r="M1643" s="60" t="s">
        <v>472</v>
      </c>
      <c r="N1643" s="64">
        <f t="shared" si="67"/>
        <v>7651.7996932755004</v>
      </c>
      <c r="O1643" s="56">
        <v>44217</v>
      </c>
      <c r="P1643" s="56">
        <f t="shared" si="65"/>
        <v>44199</v>
      </c>
      <c r="Q1643" s="56">
        <f t="shared" si="66"/>
        <v>44212</v>
      </c>
    </row>
    <row r="1644" spans="1:17" hidden="1" x14ac:dyDescent="0.35">
      <c r="A1644" s="49" t="s">
        <v>708</v>
      </c>
      <c r="B1644" s="60" t="s">
        <v>458</v>
      </c>
      <c r="C1644" s="58">
        <v>1713.2752253528499</v>
      </c>
      <c r="D1644" s="60">
        <v>51</v>
      </c>
      <c r="E1644" s="60">
        <v>10</v>
      </c>
      <c r="F1644" s="59">
        <v>41.691241647331161</v>
      </c>
      <c r="G1644" s="65" t="s">
        <v>446</v>
      </c>
      <c r="H1644" s="60" t="s">
        <v>491</v>
      </c>
      <c r="I1644" s="60">
        <v>1325</v>
      </c>
      <c r="J1644" s="60">
        <v>151</v>
      </c>
      <c r="K1644" s="60">
        <v>10</v>
      </c>
      <c r="L1644" s="61">
        <v>6.6225165562913912E-2</v>
      </c>
      <c r="M1644" s="60" t="s">
        <v>491</v>
      </c>
      <c r="N1644" s="64">
        <f t="shared" si="67"/>
        <v>8813.5284842458077</v>
      </c>
      <c r="O1644" s="56">
        <v>44217</v>
      </c>
      <c r="P1644" s="56">
        <f t="shared" si="65"/>
        <v>44199</v>
      </c>
      <c r="Q1644" s="56">
        <f t="shared" si="66"/>
        <v>44212</v>
      </c>
    </row>
    <row r="1645" spans="1:17" hidden="1" x14ac:dyDescent="0.35">
      <c r="A1645" s="49" t="s">
        <v>707</v>
      </c>
      <c r="B1645" s="60" t="s">
        <v>470</v>
      </c>
      <c r="C1645" s="58">
        <v>43955.524582002799</v>
      </c>
      <c r="D1645" s="60">
        <v>1959</v>
      </c>
      <c r="E1645" s="60">
        <v>407</v>
      </c>
      <c r="F1645" s="59">
        <v>66.138281474023444</v>
      </c>
      <c r="G1645" s="65" t="s">
        <v>436</v>
      </c>
      <c r="H1645" s="60" t="s">
        <v>491</v>
      </c>
      <c r="I1645" s="60">
        <v>59242</v>
      </c>
      <c r="J1645" s="60">
        <v>7619</v>
      </c>
      <c r="K1645" s="60">
        <v>439</v>
      </c>
      <c r="L1645" s="61">
        <v>5.7619110119438245E-2</v>
      </c>
      <c r="M1645" s="60" t="s">
        <v>476</v>
      </c>
      <c r="N1645" s="64">
        <f t="shared" si="67"/>
        <v>17333.429807636814</v>
      </c>
      <c r="O1645" s="56">
        <v>44217</v>
      </c>
      <c r="P1645" s="56">
        <f t="shared" si="65"/>
        <v>44199</v>
      </c>
      <c r="Q1645" s="56">
        <f t="shared" si="66"/>
        <v>44212</v>
      </c>
    </row>
    <row r="1646" spans="1:17" hidden="1" x14ac:dyDescent="0.35">
      <c r="A1646" s="49" t="s">
        <v>706</v>
      </c>
      <c r="B1646" s="60" t="s">
        <v>464</v>
      </c>
      <c r="C1646" s="58">
        <v>625.94499034377498</v>
      </c>
      <c r="D1646" s="60">
        <v>12</v>
      </c>
      <c r="E1646" s="60">
        <v>1</v>
      </c>
      <c r="F1646" s="59">
        <v>11.411317692524733</v>
      </c>
      <c r="G1646" s="65" t="s">
        <v>446</v>
      </c>
      <c r="H1646" s="60" t="s">
        <v>491</v>
      </c>
      <c r="I1646" s="60">
        <v>566</v>
      </c>
      <c r="J1646" s="60">
        <v>54</v>
      </c>
      <c r="K1646" s="60">
        <v>1</v>
      </c>
      <c r="L1646" s="61">
        <v>1.8518518518518517E-2</v>
      </c>
      <c r="M1646" s="60" t="s">
        <v>491</v>
      </c>
      <c r="N1646" s="64">
        <f t="shared" si="67"/>
        <v>8626.9561755486993</v>
      </c>
      <c r="O1646" s="56">
        <v>44217</v>
      </c>
      <c r="P1646" s="56">
        <f t="shared" si="65"/>
        <v>44199</v>
      </c>
      <c r="Q1646" s="56">
        <f t="shared" si="66"/>
        <v>44212</v>
      </c>
    </row>
    <row r="1647" spans="1:17" hidden="1" x14ac:dyDescent="0.35">
      <c r="A1647" s="49" t="s">
        <v>705</v>
      </c>
      <c r="B1647" s="60" t="s">
        <v>461</v>
      </c>
      <c r="C1647" s="58">
        <v>9210.9950828244691</v>
      </c>
      <c r="D1647" s="60">
        <v>404</v>
      </c>
      <c r="E1647" s="60">
        <v>73</v>
      </c>
      <c r="F1647" s="59">
        <v>56.609363780995523</v>
      </c>
      <c r="G1647" s="65" t="s">
        <v>436</v>
      </c>
      <c r="H1647" s="60" t="s">
        <v>491</v>
      </c>
      <c r="I1647" s="60">
        <v>9980</v>
      </c>
      <c r="J1647" s="60">
        <v>1043</v>
      </c>
      <c r="K1647" s="60">
        <v>78</v>
      </c>
      <c r="L1647" s="61">
        <v>7.4784276126558011E-2</v>
      </c>
      <c r="M1647" s="60" t="s">
        <v>472</v>
      </c>
      <c r="N1647" s="64">
        <f t="shared" si="67"/>
        <v>11323.423697672557</v>
      </c>
      <c r="O1647" s="56">
        <v>44217</v>
      </c>
      <c r="P1647" s="56">
        <f t="shared" si="65"/>
        <v>44199</v>
      </c>
      <c r="Q1647" s="56">
        <f t="shared" si="66"/>
        <v>44212</v>
      </c>
    </row>
    <row r="1648" spans="1:17" hidden="1" x14ac:dyDescent="0.35">
      <c r="A1648" s="49" t="s">
        <v>460</v>
      </c>
      <c r="B1648" s="60" t="s">
        <v>460</v>
      </c>
      <c r="C1648" s="58">
        <v>62728.587628093002</v>
      </c>
      <c r="D1648" s="60">
        <v>3095</v>
      </c>
      <c r="E1648" s="60">
        <v>785</v>
      </c>
      <c r="F1648" s="59">
        <v>89.387360199892299</v>
      </c>
      <c r="G1648" s="65" t="s">
        <v>436</v>
      </c>
      <c r="H1648" s="60" t="s">
        <v>491</v>
      </c>
      <c r="I1648" s="60">
        <v>70603</v>
      </c>
      <c r="J1648" s="60">
        <v>9349</v>
      </c>
      <c r="K1648" s="60">
        <v>839</v>
      </c>
      <c r="L1648" s="61">
        <v>8.9742218419082254E-2</v>
      </c>
      <c r="M1648" s="60" t="s">
        <v>472</v>
      </c>
      <c r="N1648" s="64">
        <f t="shared" si="67"/>
        <v>14903.890480411597</v>
      </c>
      <c r="O1648" s="56">
        <v>44217</v>
      </c>
      <c r="P1648" s="56">
        <f t="shared" si="65"/>
        <v>44199</v>
      </c>
      <c r="Q1648" s="56">
        <f t="shared" si="66"/>
        <v>44212</v>
      </c>
    </row>
    <row r="1649" spans="1:17" hidden="1" x14ac:dyDescent="0.35">
      <c r="A1649" s="49" t="s">
        <v>704</v>
      </c>
      <c r="B1649" s="60" t="s">
        <v>460</v>
      </c>
      <c r="C1649" s="58">
        <v>3007.0790085752401</v>
      </c>
      <c r="D1649" s="60">
        <v>99</v>
      </c>
      <c r="E1649" s="60">
        <v>35</v>
      </c>
      <c r="F1649" s="59">
        <v>83.137157117281888</v>
      </c>
      <c r="G1649" s="65" t="s">
        <v>436</v>
      </c>
      <c r="H1649" s="60" t="s">
        <v>491</v>
      </c>
      <c r="I1649" s="60">
        <v>2601</v>
      </c>
      <c r="J1649" s="60">
        <v>310</v>
      </c>
      <c r="K1649" s="60">
        <v>38</v>
      </c>
      <c r="L1649" s="61">
        <v>0.12258064516129032</v>
      </c>
      <c r="M1649" s="60" t="s">
        <v>491</v>
      </c>
      <c r="N1649" s="64">
        <f t="shared" si="67"/>
        <v>10309.007482542955</v>
      </c>
      <c r="O1649" s="56">
        <v>44217</v>
      </c>
      <c r="P1649" s="56">
        <f t="shared" si="65"/>
        <v>44199</v>
      </c>
      <c r="Q1649" s="56">
        <f t="shared" si="66"/>
        <v>44212</v>
      </c>
    </row>
    <row r="1650" spans="1:17" hidden="1" x14ac:dyDescent="0.35">
      <c r="A1650" s="49" t="s">
        <v>703</v>
      </c>
      <c r="B1650" s="60" t="s">
        <v>458</v>
      </c>
      <c r="C1650" s="58">
        <v>3230.2527941828198</v>
      </c>
      <c r="D1650" s="60">
        <v>106</v>
      </c>
      <c r="E1650" s="60">
        <v>13</v>
      </c>
      <c r="F1650" s="59">
        <v>28.746091644704727</v>
      </c>
      <c r="G1650" s="65" t="s">
        <v>444</v>
      </c>
      <c r="H1650" s="60" t="s">
        <v>472</v>
      </c>
      <c r="I1650" s="60">
        <v>4417</v>
      </c>
      <c r="J1650" s="60">
        <v>411</v>
      </c>
      <c r="K1650" s="60">
        <v>15</v>
      </c>
      <c r="L1650" s="61">
        <v>3.6496350364963501E-2</v>
      </c>
      <c r="M1650" s="60" t="s">
        <v>472</v>
      </c>
      <c r="N1650" s="64">
        <f t="shared" si="67"/>
        <v>12723.462409510077</v>
      </c>
      <c r="O1650" s="56">
        <v>44217</v>
      </c>
      <c r="P1650" s="56">
        <f t="shared" si="65"/>
        <v>44199</v>
      </c>
      <c r="Q1650" s="56">
        <f t="shared" si="66"/>
        <v>44212</v>
      </c>
    </row>
    <row r="1651" spans="1:17" hidden="1" x14ac:dyDescent="0.35">
      <c r="A1651" s="49" t="s">
        <v>702</v>
      </c>
      <c r="B1651" s="60" t="s">
        <v>471</v>
      </c>
      <c r="C1651" s="58">
        <v>2582.8318203587801</v>
      </c>
      <c r="D1651" s="60">
        <v>55</v>
      </c>
      <c r="E1651" s="60">
        <v>8</v>
      </c>
      <c r="F1651" s="59">
        <v>22.124110711521066</v>
      </c>
      <c r="G1651" s="65" t="s">
        <v>446</v>
      </c>
      <c r="H1651" s="60" t="s">
        <v>472</v>
      </c>
      <c r="I1651" s="60">
        <v>3437</v>
      </c>
      <c r="J1651" s="60">
        <v>258</v>
      </c>
      <c r="K1651" s="60">
        <v>9</v>
      </c>
      <c r="L1651" s="61">
        <v>3.4883720930232558E-2</v>
      </c>
      <c r="M1651" s="60" t="s">
        <v>472</v>
      </c>
      <c r="N1651" s="64">
        <f t="shared" si="67"/>
        <v>9989.0359862517616</v>
      </c>
      <c r="O1651" s="56">
        <v>44217</v>
      </c>
      <c r="P1651" s="56">
        <f t="shared" si="65"/>
        <v>44199</v>
      </c>
      <c r="Q1651" s="56">
        <f t="shared" si="66"/>
        <v>44212</v>
      </c>
    </row>
    <row r="1652" spans="1:17" hidden="1" x14ac:dyDescent="0.35">
      <c r="A1652" s="49" t="s">
        <v>701</v>
      </c>
      <c r="B1652" s="60" t="s">
        <v>461</v>
      </c>
      <c r="C1652" s="58">
        <v>101530.854278618</v>
      </c>
      <c r="D1652" s="60">
        <v>5102</v>
      </c>
      <c r="E1652" s="60">
        <v>870</v>
      </c>
      <c r="F1652" s="59">
        <v>61.205884245124665</v>
      </c>
      <c r="G1652" s="65" t="s">
        <v>436</v>
      </c>
      <c r="H1652" s="60" t="s">
        <v>472</v>
      </c>
      <c r="I1652" s="60">
        <v>132435</v>
      </c>
      <c r="J1652" s="60">
        <v>14859</v>
      </c>
      <c r="K1652" s="60">
        <v>969</v>
      </c>
      <c r="L1652" s="61">
        <v>6.521300222087624E-2</v>
      </c>
      <c r="M1652" s="60" t="s">
        <v>472</v>
      </c>
      <c r="N1652" s="64">
        <f t="shared" si="67"/>
        <v>14634.960087329086</v>
      </c>
      <c r="O1652" s="56">
        <v>44217</v>
      </c>
      <c r="P1652" s="56">
        <f t="shared" si="65"/>
        <v>44199</v>
      </c>
      <c r="Q1652" s="56">
        <f t="shared" si="66"/>
        <v>44212</v>
      </c>
    </row>
    <row r="1653" spans="1:17" hidden="1" x14ac:dyDescent="0.35">
      <c r="A1653" s="49" t="s">
        <v>700</v>
      </c>
      <c r="B1653" s="60" t="s">
        <v>461</v>
      </c>
      <c r="C1653" s="58">
        <v>34437.884502636203</v>
      </c>
      <c r="D1653" s="60">
        <v>2905</v>
      </c>
      <c r="E1653" s="60">
        <v>490</v>
      </c>
      <c r="F1653" s="59">
        <v>101.63225908177014</v>
      </c>
      <c r="G1653" s="65" t="s">
        <v>436</v>
      </c>
      <c r="H1653" s="60" t="s">
        <v>491</v>
      </c>
      <c r="I1653" s="60">
        <v>49865</v>
      </c>
      <c r="J1653" s="60">
        <v>5713</v>
      </c>
      <c r="K1653" s="60">
        <v>551</v>
      </c>
      <c r="L1653" s="61">
        <v>9.6446700507614211E-2</v>
      </c>
      <c r="M1653" s="60" t="s">
        <v>472</v>
      </c>
      <c r="N1653" s="64">
        <f t="shared" si="67"/>
        <v>16589.2884609758</v>
      </c>
      <c r="O1653" s="56">
        <v>44217</v>
      </c>
      <c r="P1653" s="56">
        <f t="shared" si="65"/>
        <v>44199</v>
      </c>
      <c r="Q1653" s="56">
        <f t="shared" si="66"/>
        <v>44212</v>
      </c>
    </row>
    <row r="1654" spans="1:17" hidden="1" x14ac:dyDescent="0.35">
      <c r="A1654" s="49" t="s">
        <v>699</v>
      </c>
      <c r="B1654" s="60" t="s">
        <v>469</v>
      </c>
      <c r="C1654" s="58">
        <v>15123.002698759299</v>
      </c>
      <c r="D1654" s="60">
        <v>1044</v>
      </c>
      <c r="E1654" s="60">
        <v>181</v>
      </c>
      <c r="F1654" s="59">
        <v>85.48944734124855</v>
      </c>
      <c r="G1654" s="65" t="s">
        <v>436</v>
      </c>
      <c r="H1654" s="60" t="s">
        <v>472</v>
      </c>
      <c r="I1654" s="60">
        <v>18474</v>
      </c>
      <c r="J1654" s="60">
        <v>2067</v>
      </c>
      <c r="K1654" s="60">
        <v>208</v>
      </c>
      <c r="L1654" s="61">
        <v>0.10062893081761007</v>
      </c>
      <c r="M1654" s="60" t="s">
        <v>472</v>
      </c>
      <c r="N1654" s="64">
        <f t="shared" si="67"/>
        <v>13667.920592050004</v>
      </c>
      <c r="O1654" s="56">
        <v>44217</v>
      </c>
      <c r="P1654" s="56">
        <f t="shared" si="65"/>
        <v>44199</v>
      </c>
      <c r="Q1654" s="56">
        <f t="shared" si="66"/>
        <v>44212</v>
      </c>
    </row>
    <row r="1655" spans="1:17" hidden="1" x14ac:dyDescent="0.35">
      <c r="A1655" s="49" t="s">
        <v>698</v>
      </c>
      <c r="B1655" s="60" t="s">
        <v>463</v>
      </c>
      <c r="C1655" s="58">
        <v>27680.062234411598</v>
      </c>
      <c r="D1655" s="60">
        <v>1410</v>
      </c>
      <c r="E1655" s="60">
        <v>251</v>
      </c>
      <c r="F1655" s="59">
        <v>64.770704909336487</v>
      </c>
      <c r="G1655" s="65" t="s">
        <v>436</v>
      </c>
      <c r="H1655" s="60" t="s">
        <v>472</v>
      </c>
      <c r="I1655" s="60">
        <v>37932</v>
      </c>
      <c r="J1655" s="60">
        <v>4344</v>
      </c>
      <c r="K1655" s="60">
        <v>276</v>
      </c>
      <c r="L1655" s="61">
        <v>6.3535911602209949E-2</v>
      </c>
      <c r="M1655" s="60" t="s">
        <v>472</v>
      </c>
      <c r="N1655" s="64">
        <f t="shared" si="67"/>
        <v>15693.606333729913</v>
      </c>
      <c r="O1655" s="56">
        <v>44217</v>
      </c>
      <c r="P1655" s="56">
        <f t="shared" si="65"/>
        <v>44199</v>
      </c>
      <c r="Q1655" s="56">
        <f t="shared" si="66"/>
        <v>44212</v>
      </c>
    </row>
    <row r="1656" spans="1:17" hidden="1" x14ac:dyDescent="0.35">
      <c r="A1656" s="49" t="s">
        <v>697</v>
      </c>
      <c r="B1656" s="60" t="s">
        <v>469</v>
      </c>
      <c r="C1656" s="58">
        <v>12712.6088020805</v>
      </c>
      <c r="D1656" s="60">
        <v>682</v>
      </c>
      <c r="E1656" s="60">
        <v>98</v>
      </c>
      <c r="F1656" s="59">
        <v>55.063442201213697</v>
      </c>
      <c r="G1656" s="65" t="s">
        <v>436</v>
      </c>
      <c r="H1656" s="60" t="s">
        <v>472</v>
      </c>
      <c r="I1656" s="60">
        <v>11059</v>
      </c>
      <c r="J1656" s="60">
        <v>1133</v>
      </c>
      <c r="K1656" s="60">
        <v>110</v>
      </c>
      <c r="L1656" s="61">
        <v>9.7087378640776698E-2</v>
      </c>
      <c r="M1656" s="60" t="s">
        <v>472</v>
      </c>
      <c r="N1656" s="64">
        <f t="shared" si="67"/>
        <v>8912.4114305678722</v>
      </c>
      <c r="O1656" s="56">
        <v>44217</v>
      </c>
      <c r="P1656" s="56">
        <f t="shared" si="65"/>
        <v>44199</v>
      </c>
      <c r="Q1656" s="56">
        <f t="shared" si="66"/>
        <v>44212</v>
      </c>
    </row>
    <row r="1657" spans="1:17" hidden="1" x14ac:dyDescent="0.35">
      <c r="A1657" s="49" t="s">
        <v>696</v>
      </c>
      <c r="B1657" s="60" t="s">
        <v>459</v>
      </c>
      <c r="C1657" s="58">
        <v>60849.009238985098</v>
      </c>
      <c r="D1657" s="60">
        <v>8266</v>
      </c>
      <c r="E1657" s="60">
        <v>1156</v>
      </c>
      <c r="F1657" s="59">
        <v>135.69888746606941</v>
      </c>
      <c r="G1657" s="65" t="s">
        <v>436</v>
      </c>
      <c r="H1657" s="60" t="s">
        <v>472</v>
      </c>
      <c r="I1657" s="60">
        <v>110879</v>
      </c>
      <c r="J1657" s="60">
        <v>12948</v>
      </c>
      <c r="K1657" s="60">
        <v>1464</v>
      </c>
      <c r="L1657" s="61">
        <v>0.11306765523632993</v>
      </c>
      <c r="M1657" s="60" t="s">
        <v>472</v>
      </c>
      <c r="N1657" s="64">
        <f t="shared" si="67"/>
        <v>21278.90028438524</v>
      </c>
      <c r="O1657" s="56">
        <v>44217</v>
      </c>
      <c r="P1657" s="56">
        <f t="shared" si="65"/>
        <v>44199</v>
      </c>
      <c r="Q1657" s="56">
        <f t="shared" si="66"/>
        <v>44212</v>
      </c>
    </row>
    <row r="1658" spans="1:17" hidden="1" x14ac:dyDescent="0.35">
      <c r="A1658" s="49" t="s">
        <v>695</v>
      </c>
      <c r="B1658" s="60" t="s">
        <v>470</v>
      </c>
      <c r="C1658" s="58">
        <v>1304.7898284374701</v>
      </c>
      <c r="D1658" s="60">
        <v>30</v>
      </c>
      <c r="E1658" s="60">
        <v>5</v>
      </c>
      <c r="F1658" s="59">
        <v>27.371676982686761</v>
      </c>
      <c r="G1658" s="65" t="s">
        <v>446</v>
      </c>
      <c r="H1658" s="60" t="s">
        <v>476</v>
      </c>
      <c r="I1658" s="60">
        <v>1354</v>
      </c>
      <c r="J1658" s="60">
        <v>158</v>
      </c>
      <c r="K1658" s="60">
        <v>6</v>
      </c>
      <c r="L1658" s="61">
        <v>3.7974683544303799E-2</v>
      </c>
      <c r="M1658" s="60" t="s">
        <v>472</v>
      </c>
      <c r="N1658" s="64">
        <f t="shared" si="67"/>
        <v>12109.229897140625</v>
      </c>
      <c r="O1658" s="56">
        <v>44217</v>
      </c>
      <c r="P1658" s="56">
        <f t="shared" si="65"/>
        <v>44199</v>
      </c>
      <c r="Q1658" s="56">
        <f t="shared" si="66"/>
        <v>44212</v>
      </c>
    </row>
    <row r="1659" spans="1:17" hidden="1" x14ac:dyDescent="0.35">
      <c r="A1659" s="49" t="s">
        <v>694</v>
      </c>
      <c r="B1659" s="60" t="s">
        <v>460</v>
      </c>
      <c r="C1659" s="58">
        <v>5675.6338289658797</v>
      </c>
      <c r="D1659" s="60">
        <v>317</v>
      </c>
      <c r="E1659" s="60">
        <v>78</v>
      </c>
      <c r="F1659" s="59">
        <v>98.163989068401648</v>
      </c>
      <c r="G1659" s="65" t="s">
        <v>436</v>
      </c>
      <c r="H1659" s="60" t="s">
        <v>472</v>
      </c>
      <c r="I1659" s="60">
        <v>5856</v>
      </c>
      <c r="J1659" s="60">
        <v>806</v>
      </c>
      <c r="K1659" s="60">
        <v>87</v>
      </c>
      <c r="L1659" s="61">
        <v>0.10794044665012408</v>
      </c>
      <c r="M1659" s="60" t="s">
        <v>472</v>
      </c>
      <c r="N1659" s="64">
        <f t="shared" si="67"/>
        <v>14201.057085228769</v>
      </c>
      <c r="O1659" s="56">
        <v>44217</v>
      </c>
      <c r="P1659" s="56">
        <f t="shared" si="65"/>
        <v>44199</v>
      </c>
      <c r="Q1659" s="56">
        <f t="shared" si="66"/>
        <v>44212</v>
      </c>
    </row>
    <row r="1660" spans="1:17" hidden="1" x14ac:dyDescent="0.35">
      <c r="A1660" s="49" t="s">
        <v>693</v>
      </c>
      <c r="B1660" s="60" t="s">
        <v>460</v>
      </c>
      <c r="C1660" s="58">
        <v>18091.285950418602</v>
      </c>
      <c r="D1660" s="60">
        <v>1253</v>
      </c>
      <c r="E1660" s="60">
        <v>242</v>
      </c>
      <c r="F1660" s="59">
        <v>95.54718405915375</v>
      </c>
      <c r="G1660" s="65" t="s">
        <v>436</v>
      </c>
      <c r="H1660" s="60" t="s">
        <v>476</v>
      </c>
      <c r="I1660" s="60">
        <v>20734</v>
      </c>
      <c r="J1660" s="60">
        <v>2683</v>
      </c>
      <c r="K1660" s="60">
        <v>269</v>
      </c>
      <c r="L1660" s="61">
        <v>0.10026090197540068</v>
      </c>
      <c r="M1660" s="60" t="s">
        <v>472</v>
      </c>
      <c r="N1660" s="64">
        <f t="shared" si="67"/>
        <v>14830.344329049311</v>
      </c>
      <c r="O1660" s="56">
        <v>44217</v>
      </c>
      <c r="P1660" s="56">
        <f t="shared" si="65"/>
        <v>44199</v>
      </c>
      <c r="Q1660" s="56">
        <f t="shared" si="66"/>
        <v>44212</v>
      </c>
    </row>
    <row r="1661" spans="1:17" hidden="1" x14ac:dyDescent="0.35">
      <c r="A1661" s="49" t="s">
        <v>692</v>
      </c>
      <c r="B1661" s="60" t="s">
        <v>467</v>
      </c>
      <c r="C1661" s="58">
        <v>6461.82916759405</v>
      </c>
      <c r="D1661" s="60">
        <v>200</v>
      </c>
      <c r="E1661" s="60">
        <v>33</v>
      </c>
      <c r="F1661" s="59">
        <v>36.477950685602828</v>
      </c>
      <c r="G1661" s="65" t="s">
        <v>436</v>
      </c>
      <c r="H1661" s="60" t="s">
        <v>491</v>
      </c>
      <c r="I1661" s="60">
        <v>6871</v>
      </c>
      <c r="J1661" s="60">
        <v>747</v>
      </c>
      <c r="K1661" s="60">
        <v>37</v>
      </c>
      <c r="L1661" s="61">
        <v>4.9531459170013385E-2</v>
      </c>
      <c r="M1661" s="60" t="s">
        <v>476</v>
      </c>
      <c r="N1661" s="64">
        <f t="shared" si="67"/>
        <v>11560.194190001041</v>
      </c>
      <c r="O1661" s="56">
        <v>44217</v>
      </c>
      <c r="P1661" s="56">
        <f t="shared" si="65"/>
        <v>44199</v>
      </c>
      <c r="Q1661" s="56">
        <f t="shared" si="66"/>
        <v>44212</v>
      </c>
    </row>
    <row r="1662" spans="1:17" hidden="1" x14ac:dyDescent="0.35">
      <c r="A1662" s="49" t="s">
        <v>691</v>
      </c>
      <c r="B1662" s="60" t="s">
        <v>466</v>
      </c>
      <c r="C1662" s="58">
        <v>335.85846276679899</v>
      </c>
      <c r="D1662" s="60">
        <v>7</v>
      </c>
      <c r="E1662" s="60">
        <v>0</v>
      </c>
      <c r="F1662" s="59">
        <v>0</v>
      </c>
      <c r="G1662" s="65" t="s">
        <v>446</v>
      </c>
      <c r="H1662" s="60" t="s">
        <v>476</v>
      </c>
      <c r="I1662" s="60">
        <v>349</v>
      </c>
      <c r="J1662" s="60">
        <v>30</v>
      </c>
      <c r="K1662" s="60">
        <v>0</v>
      </c>
      <c r="L1662" s="61">
        <v>0</v>
      </c>
      <c r="M1662" s="60" t="s">
        <v>476</v>
      </c>
      <c r="N1662" s="64">
        <f t="shared" si="67"/>
        <v>8932.334100757882</v>
      </c>
      <c r="O1662" s="56">
        <v>44217</v>
      </c>
      <c r="P1662" s="56">
        <f t="shared" si="65"/>
        <v>44199</v>
      </c>
      <c r="Q1662" s="56">
        <f t="shared" si="66"/>
        <v>44212</v>
      </c>
    </row>
    <row r="1663" spans="1:17" hidden="1" x14ac:dyDescent="0.35">
      <c r="A1663" s="49" t="s">
        <v>690</v>
      </c>
      <c r="B1663" s="60" t="s">
        <v>467</v>
      </c>
      <c r="C1663" s="58">
        <v>6179.81950587131</v>
      </c>
      <c r="D1663" s="60">
        <v>292</v>
      </c>
      <c r="E1663" s="60">
        <v>62</v>
      </c>
      <c r="F1663" s="59">
        <v>71.66182482132271</v>
      </c>
      <c r="G1663" s="65" t="s">
        <v>436</v>
      </c>
      <c r="H1663" s="60" t="s">
        <v>491</v>
      </c>
      <c r="I1663" s="60">
        <v>7530</v>
      </c>
      <c r="J1663" s="60">
        <v>784</v>
      </c>
      <c r="K1663" s="60">
        <v>67</v>
      </c>
      <c r="L1663" s="61">
        <v>8.5459183673469385E-2</v>
      </c>
      <c r="M1663" s="60" t="s">
        <v>472</v>
      </c>
      <c r="N1663" s="64">
        <f t="shared" si="67"/>
        <v>12686.45466514255</v>
      </c>
      <c r="O1663" s="56">
        <v>44217</v>
      </c>
      <c r="P1663" s="56">
        <f t="shared" si="65"/>
        <v>44199</v>
      </c>
      <c r="Q1663" s="56">
        <f t="shared" si="66"/>
        <v>44212</v>
      </c>
    </row>
    <row r="1664" spans="1:17" hidden="1" x14ac:dyDescent="0.35">
      <c r="A1664" s="49" t="s">
        <v>689</v>
      </c>
      <c r="B1664" s="60" t="s">
        <v>458</v>
      </c>
      <c r="C1664" s="58">
        <v>1273.84035727372</v>
      </c>
      <c r="D1664" s="60">
        <v>45</v>
      </c>
      <c r="E1664" s="60">
        <v>10</v>
      </c>
      <c r="F1664" s="59">
        <v>56.073409058450025</v>
      </c>
      <c r="G1664" s="65" t="s">
        <v>446</v>
      </c>
      <c r="H1664" s="60" t="s">
        <v>472</v>
      </c>
      <c r="I1664" s="60">
        <v>1264</v>
      </c>
      <c r="J1664" s="60">
        <v>139</v>
      </c>
      <c r="K1664" s="60">
        <v>11</v>
      </c>
      <c r="L1664" s="61">
        <v>7.9136690647482008E-2</v>
      </c>
      <c r="M1664" s="60" t="s">
        <v>472</v>
      </c>
      <c r="N1664" s="64">
        <f t="shared" si="67"/>
        <v>10911.885402774375</v>
      </c>
      <c r="O1664" s="56">
        <v>44217</v>
      </c>
      <c r="P1664" s="56">
        <f t="shared" si="65"/>
        <v>44199</v>
      </c>
      <c r="Q1664" s="56">
        <f t="shared" si="66"/>
        <v>44212</v>
      </c>
    </row>
    <row r="1665" spans="1:17" hidden="1" x14ac:dyDescent="0.35">
      <c r="A1665" s="49" t="s">
        <v>688</v>
      </c>
      <c r="B1665" s="60" t="s">
        <v>465</v>
      </c>
      <c r="C1665" s="58">
        <v>1894.7075901246999</v>
      </c>
      <c r="D1665" s="60">
        <v>73</v>
      </c>
      <c r="E1665" s="60">
        <v>12</v>
      </c>
      <c r="F1665" s="59">
        <v>45.238793659260345</v>
      </c>
      <c r="G1665" s="65" t="s">
        <v>444</v>
      </c>
      <c r="H1665" s="60" t="s">
        <v>472</v>
      </c>
      <c r="I1665" s="60">
        <v>1675</v>
      </c>
      <c r="J1665" s="60">
        <v>189</v>
      </c>
      <c r="K1665" s="60">
        <v>14</v>
      </c>
      <c r="L1665" s="61">
        <v>7.407407407407407E-2</v>
      </c>
      <c r="M1665" s="60" t="s">
        <v>472</v>
      </c>
      <c r="N1665" s="64">
        <f t="shared" si="67"/>
        <v>9975.1540018669057</v>
      </c>
      <c r="O1665" s="56">
        <v>44217</v>
      </c>
      <c r="P1665" s="56">
        <f t="shared" si="65"/>
        <v>44199</v>
      </c>
      <c r="Q1665" s="56">
        <f t="shared" si="66"/>
        <v>44212</v>
      </c>
    </row>
    <row r="1666" spans="1:17" hidden="1" x14ac:dyDescent="0.35">
      <c r="A1666" s="49" t="s">
        <v>687</v>
      </c>
      <c r="B1666" s="60" t="s">
        <v>458</v>
      </c>
      <c r="C1666" s="58">
        <v>9116.2129377530891</v>
      </c>
      <c r="D1666" s="60">
        <v>386</v>
      </c>
      <c r="E1666" s="60">
        <v>90</v>
      </c>
      <c r="F1666" s="59">
        <v>70.518004268512684</v>
      </c>
      <c r="G1666" s="65" t="s">
        <v>436</v>
      </c>
      <c r="H1666" s="60" t="s">
        <v>491</v>
      </c>
      <c r="I1666" s="60">
        <v>10922</v>
      </c>
      <c r="J1666" s="60">
        <v>1060</v>
      </c>
      <c r="K1666" s="60">
        <v>93</v>
      </c>
      <c r="L1666" s="61">
        <v>8.7735849056603768E-2</v>
      </c>
      <c r="M1666" s="60" t="s">
        <v>491</v>
      </c>
      <c r="N1666" s="64">
        <f t="shared" si="67"/>
        <v>11627.635370496979</v>
      </c>
      <c r="O1666" s="56">
        <v>44217</v>
      </c>
      <c r="P1666" s="56">
        <f t="shared" ref="P1666:P1729" si="68">O1666-18</f>
        <v>44199</v>
      </c>
      <c r="Q1666" s="56">
        <f t="shared" ref="Q1666:Q1729" si="69">O1666-5</f>
        <v>44212</v>
      </c>
    </row>
    <row r="1667" spans="1:17" hidden="1" x14ac:dyDescent="0.35">
      <c r="A1667" s="49" t="s">
        <v>686</v>
      </c>
      <c r="B1667" s="60" t="s">
        <v>467</v>
      </c>
      <c r="C1667" s="58">
        <v>45021.147202316999</v>
      </c>
      <c r="D1667" s="60">
        <v>3443</v>
      </c>
      <c r="E1667" s="60">
        <v>587</v>
      </c>
      <c r="F1667" s="59">
        <v>93.13083747100427</v>
      </c>
      <c r="G1667" s="65" t="s">
        <v>436</v>
      </c>
      <c r="H1667" s="60" t="s">
        <v>472</v>
      </c>
      <c r="I1667" s="60">
        <v>86904</v>
      </c>
      <c r="J1667" s="60">
        <v>9376</v>
      </c>
      <c r="K1667" s="60">
        <v>715</v>
      </c>
      <c r="L1667" s="61">
        <v>7.6258532423208195E-2</v>
      </c>
      <c r="M1667" s="60" t="s">
        <v>472</v>
      </c>
      <c r="N1667" s="64">
        <f t="shared" si="67"/>
        <v>20825.768739001542</v>
      </c>
      <c r="O1667" s="56">
        <v>44217</v>
      </c>
      <c r="P1667" s="56">
        <f t="shared" si="68"/>
        <v>44199</v>
      </c>
      <c r="Q1667" s="56">
        <f t="shared" si="69"/>
        <v>44212</v>
      </c>
    </row>
    <row r="1668" spans="1:17" hidden="1" x14ac:dyDescent="0.35">
      <c r="A1668" s="49" t="s">
        <v>685</v>
      </c>
      <c r="B1668" s="60" t="s">
        <v>467</v>
      </c>
      <c r="C1668" s="58">
        <v>8853.2027967598096</v>
      </c>
      <c r="D1668" s="60">
        <v>467</v>
      </c>
      <c r="E1668" s="60">
        <v>86</v>
      </c>
      <c r="F1668" s="59">
        <v>69.385704630028016</v>
      </c>
      <c r="G1668" s="65" t="s">
        <v>436</v>
      </c>
      <c r="H1668" s="60" t="s">
        <v>472</v>
      </c>
      <c r="I1668" s="60">
        <v>9182</v>
      </c>
      <c r="J1668" s="60">
        <v>985</v>
      </c>
      <c r="K1668" s="60">
        <v>95</v>
      </c>
      <c r="L1668" s="61">
        <v>9.6446700507614211E-2</v>
      </c>
      <c r="M1668" s="60" t="s">
        <v>472</v>
      </c>
      <c r="N1668" s="64">
        <f t="shared" si="67"/>
        <v>11125.9170563731</v>
      </c>
      <c r="O1668" s="56">
        <v>44217</v>
      </c>
      <c r="P1668" s="56">
        <f t="shared" si="68"/>
        <v>44199</v>
      </c>
      <c r="Q1668" s="56">
        <f t="shared" si="69"/>
        <v>44212</v>
      </c>
    </row>
    <row r="1669" spans="1:17" hidden="1" x14ac:dyDescent="0.35">
      <c r="A1669" s="49" t="s">
        <v>684</v>
      </c>
      <c r="B1669" s="60" t="s">
        <v>470</v>
      </c>
      <c r="C1669" s="58">
        <v>931.64345052579108</v>
      </c>
      <c r="D1669" s="60">
        <v>27</v>
      </c>
      <c r="E1669" s="60">
        <v>9</v>
      </c>
      <c r="F1669" s="59">
        <v>69.002486143635096</v>
      </c>
      <c r="G1669" s="65" t="s">
        <v>446</v>
      </c>
      <c r="H1669" s="60" t="s">
        <v>491</v>
      </c>
      <c r="I1669" s="60">
        <v>1278</v>
      </c>
      <c r="J1669" s="60">
        <v>162</v>
      </c>
      <c r="K1669" s="60">
        <v>11</v>
      </c>
      <c r="L1669" s="61">
        <v>6.7901234567901231E-2</v>
      </c>
      <c r="M1669" s="60" t="s">
        <v>472</v>
      </c>
      <c r="N1669" s="64">
        <f t="shared" si="67"/>
        <v>17388.626508196041</v>
      </c>
      <c r="O1669" s="56">
        <v>44217</v>
      </c>
      <c r="P1669" s="56">
        <f t="shared" si="68"/>
        <v>44199</v>
      </c>
      <c r="Q1669" s="56">
        <f t="shared" si="69"/>
        <v>44212</v>
      </c>
    </row>
    <row r="1670" spans="1:17" hidden="1" x14ac:dyDescent="0.35">
      <c r="A1670" s="49" t="s">
        <v>683</v>
      </c>
      <c r="B1670" s="60" t="s">
        <v>471</v>
      </c>
      <c r="C1670" s="58">
        <v>21077.958151310399</v>
      </c>
      <c r="D1670" s="60">
        <v>656</v>
      </c>
      <c r="E1670" s="60">
        <v>231</v>
      </c>
      <c r="F1670" s="59">
        <v>78.280827210837828</v>
      </c>
      <c r="G1670" s="65" t="s">
        <v>436</v>
      </c>
      <c r="H1670" s="60" t="s">
        <v>491</v>
      </c>
      <c r="I1670" s="60">
        <v>19101</v>
      </c>
      <c r="J1670" s="60">
        <v>2207</v>
      </c>
      <c r="K1670" s="60">
        <v>248</v>
      </c>
      <c r="L1670" s="61">
        <v>0.11236973266878116</v>
      </c>
      <c r="M1670" s="60" t="s">
        <v>491</v>
      </c>
      <c r="N1670" s="64">
        <f t="shared" si="67"/>
        <v>10470.653676019338</v>
      </c>
      <c r="O1670" s="56">
        <v>44217</v>
      </c>
      <c r="P1670" s="56">
        <f t="shared" si="68"/>
        <v>44199</v>
      </c>
      <c r="Q1670" s="56">
        <f t="shared" si="69"/>
        <v>44212</v>
      </c>
    </row>
    <row r="1671" spans="1:17" hidden="1" x14ac:dyDescent="0.35">
      <c r="A1671" s="49" t="s">
        <v>682</v>
      </c>
      <c r="B1671" s="60" t="s">
        <v>467</v>
      </c>
      <c r="C1671" s="58">
        <v>28486.308874618499</v>
      </c>
      <c r="D1671" s="60">
        <v>3015</v>
      </c>
      <c r="E1671" s="60">
        <v>498</v>
      </c>
      <c r="F1671" s="59">
        <v>124.8720173891078</v>
      </c>
      <c r="G1671" s="65" t="s">
        <v>436</v>
      </c>
      <c r="H1671" s="60" t="s">
        <v>472</v>
      </c>
      <c r="I1671" s="60">
        <v>48199</v>
      </c>
      <c r="J1671" s="60">
        <v>5908</v>
      </c>
      <c r="K1671" s="60">
        <v>599</v>
      </c>
      <c r="L1671" s="61">
        <v>0.10138794854434664</v>
      </c>
      <c r="M1671" s="60" t="s">
        <v>472</v>
      </c>
      <c r="N1671" s="64">
        <f t="shared" si="67"/>
        <v>20739.787755598161</v>
      </c>
      <c r="O1671" s="56">
        <v>44217</v>
      </c>
      <c r="P1671" s="56">
        <f t="shared" si="68"/>
        <v>44199</v>
      </c>
      <c r="Q1671" s="56">
        <f t="shared" si="69"/>
        <v>44212</v>
      </c>
    </row>
    <row r="1672" spans="1:17" hidden="1" x14ac:dyDescent="0.35">
      <c r="A1672" s="49" t="s">
        <v>681</v>
      </c>
      <c r="B1672" s="60" t="s">
        <v>470</v>
      </c>
      <c r="C1672" s="58">
        <v>620.40356759031897</v>
      </c>
      <c r="D1672" s="60">
        <v>12</v>
      </c>
      <c r="E1672" s="60">
        <v>3</v>
      </c>
      <c r="F1672" s="59">
        <v>34.539729537341572</v>
      </c>
      <c r="G1672" s="65" t="s">
        <v>446</v>
      </c>
      <c r="H1672" s="60" t="s">
        <v>472</v>
      </c>
      <c r="I1672" s="60">
        <v>578</v>
      </c>
      <c r="J1672" s="60">
        <v>82</v>
      </c>
      <c r="K1672" s="60">
        <v>3</v>
      </c>
      <c r="L1672" s="61">
        <v>3.6585365853658534E-2</v>
      </c>
      <c r="M1672" s="60" t="s">
        <v>472</v>
      </c>
      <c r="N1672" s="64">
        <f t="shared" si="67"/>
        <v>13217.203169622708</v>
      </c>
      <c r="O1672" s="56">
        <v>44217</v>
      </c>
      <c r="P1672" s="56">
        <f t="shared" si="68"/>
        <v>44199</v>
      </c>
      <c r="Q1672" s="56">
        <f t="shared" si="69"/>
        <v>44212</v>
      </c>
    </row>
    <row r="1673" spans="1:17" hidden="1" x14ac:dyDescent="0.35">
      <c r="A1673" s="49" t="s">
        <v>680</v>
      </c>
      <c r="B1673" s="60" t="s">
        <v>460</v>
      </c>
      <c r="C1673" s="58">
        <v>18099.241781728299</v>
      </c>
      <c r="D1673" s="60">
        <v>826</v>
      </c>
      <c r="E1673" s="60">
        <v>223</v>
      </c>
      <c r="F1673" s="59">
        <v>88.006843715695183</v>
      </c>
      <c r="G1673" s="65" t="s">
        <v>436</v>
      </c>
      <c r="H1673" s="60" t="s">
        <v>472</v>
      </c>
      <c r="I1673" s="60">
        <v>21249</v>
      </c>
      <c r="J1673" s="60">
        <v>2844</v>
      </c>
      <c r="K1673" s="60">
        <v>234</v>
      </c>
      <c r="L1673" s="61">
        <v>8.2278481012658222E-2</v>
      </c>
      <c r="M1673" s="60" t="s">
        <v>472</v>
      </c>
      <c r="N1673" s="64">
        <f t="shared" si="67"/>
        <v>15713.365423247173</v>
      </c>
      <c r="O1673" s="56">
        <v>44217</v>
      </c>
      <c r="P1673" s="56">
        <f t="shared" si="68"/>
        <v>44199</v>
      </c>
      <c r="Q1673" s="56">
        <f t="shared" si="69"/>
        <v>44212</v>
      </c>
    </row>
    <row r="1674" spans="1:17" hidden="1" x14ac:dyDescent="0.35">
      <c r="A1674" s="49" t="s">
        <v>679</v>
      </c>
      <c r="B1674" s="60" t="s">
        <v>469</v>
      </c>
      <c r="C1674" s="58">
        <v>14013.208647597899</v>
      </c>
      <c r="D1674" s="60">
        <v>923</v>
      </c>
      <c r="E1674" s="60">
        <v>109</v>
      </c>
      <c r="F1674" s="59">
        <v>55.559825601033126</v>
      </c>
      <c r="G1674" s="65" t="s">
        <v>436</v>
      </c>
      <c r="H1674" s="60" t="s">
        <v>472</v>
      </c>
      <c r="I1674" s="60">
        <v>12643</v>
      </c>
      <c r="J1674" s="60">
        <v>1267</v>
      </c>
      <c r="K1674" s="60">
        <v>120</v>
      </c>
      <c r="L1674" s="61">
        <v>9.4711917916337804E-2</v>
      </c>
      <c r="M1674" s="60" t="s">
        <v>472</v>
      </c>
      <c r="N1674" s="64">
        <f t="shared" si="67"/>
        <v>9041.4696010195021</v>
      </c>
      <c r="O1674" s="56">
        <v>44217</v>
      </c>
      <c r="P1674" s="56">
        <f t="shared" si="68"/>
        <v>44199</v>
      </c>
      <c r="Q1674" s="56">
        <f t="shared" si="69"/>
        <v>44212</v>
      </c>
    </row>
    <row r="1675" spans="1:17" hidden="1" x14ac:dyDescent="0.35">
      <c r="A1675" s="49" t="s">
        <v>678</v>
      </c>
      <c r="B1675" s="60" t="s">
        <v>461</v>
      </c>
      <c r="C1675" s="58">
        <v>18279.738978438399</v>
      </c>
      <c r="D1675" s="60">
        <v>603</v>
      </c>
      <c r="E1675" s="60">
        <v>120</v>
      </c>
      <c r="F1675" s="59">
        <v>46.890322567181485</v>
      </c>
      <c r="G1675" s="65" t="s">
        <v>440</v>
      </c>
      <c r="H1675" s="60" t="s">
        <v>491</v>
      </c>
      <c r="I1675" s="60">
        <v>23545</v>
      </c>
      <c r="J1675" s="60">
        <v>2793</v>
      </c>
      <c r="K1675" s="60">
        <v>130</v>
      </c>
      <c r="L1675" s="61">
        <v>4.6544933762978878E-2</v>
      </c>
      <c r="M1675" s="60" t="s">
        <v>491</v>
      </c>
      <c r="N1675" s="64">
        <f t="shared" si="67"/>
        <v>15279.211608516089</v>
      </c>
      <c r="O1675" s="56">
        <v>44217</v>
      </c>
      <c r="P1675" s="56">
        <f t="shared" si="68"/>
        <v>44199</v>
      </c>
      <c r="Q1675" s="56">
        <f t="shared" si="69"/>
        <v>44212</v>
      </c>
    </row>
    <row r="1676" spans="1:17" hidden="1" x14ac:dyDescent="0.35">
      <c r="A1676" s="49" t="s">
        <v>677</v>
      </c>
      <c r="B1676" s="60" t="s">
        <v>470</v>
      </c>
      <c r="C1676" s="58">
        <v>3054.0870162720894</v>
      </c>
      <c r="D1676" s="60">
        <v>68</v>
      </c>
      <c r="E1676" s="60">
        <v>13</v>
      </c>
      <c r="F1676" s="59">
        <v>30.404223050097336</v>
      </c>
      <c r="G1676" s="65" t="s">
        <v>444</v>
      </c>
      <c r="H1676" s="60" t="s">
        <v>491</v>
      </c>
      <c r="I1676" s="60">
        <v>8444</v>
      </c>
      <c r="J1676" s="60">
        <v>1104</v>
      </c>
      <c r="K1676" s="60">
        <v>14</v>
      </c>
      <c r="L1676" s="61">
        <v>1.2681159420289856E-2</v>
      </c>
      <c r="M1676" s="60" t="s">
        <v>472</v>
      </c>
      <c r="N1676" s="64">
        <f t="shared" si="67"/>
        <v>36148.28242017726</v>
      </c>
      <c r="O1676" s="56">
        <v>44217</v>
      </c>
      <c r="P1676" s="56">
        <f t="shared" si="68"/>
        <v>44199</v>
      </c>
      <c r="Q1676" s="56">
        <f t="shared" si="69"/>
        <v>44212</v>
      </c>
    </row>
    <row r="1677" spans="1:17" hidden="1" x14ac:dyDescent="0.35">
      <c r="A1677" s="49" t="s">
        <v>676</v>
      </c>
      <c r="B1677" s="60" t="s">
        <v>466</v>
      </c>
      <c r="C1677" s="58">
        <v>1830.68334983656</v>
      </c>
      <c r="D1677" s="60">
        <v>25</v>
      </c>
      <c r="E1677" s="60">
        <v>3</v>
      </c>
      <c r="F1677" s="59">
        <v>11.705230962243977</v>
      </c>
      <c r="G1677" s="65" t="s">
        <v>446</v>
      </c>
      <c r="H1677" s="60" t="s">
        <v>476</v>
      </c>
      <c r="I1677" s="60">
        <v>3776</v>
      </c>
      <c r="J1677" s="60">
        <v>356</v>
      </c>
      <c r="K1677" s="60">
        <v>3</v>
      </c>
      <c r="L1677" s="61">
        <v>8.4269662921348312E-3</v>
      </c>
      <c r="M1677" s="60" t="s">
        <v>472</v>
      </c>
      <c r="N1677" s="64">
        <f t="shared" si="67"/>
        <v>19446.290371941333</v>
      </c>
      <c r="O1677" s="56">
        <v>44217</v>
      </c>
      <c r="P1677" s="56">
        <f t="shared" si="68"/>
        <v>44199</v>
      </c>
      <c r="Q1677" s="56">
        <f t="shared" si="69"/>
        <v>44212</v>
      </c>
    </row>
    <row r="1678" spans="1:17" hidden="1" x14ac:dyDescent="0.35">
      <c r="A1678" s="49" t="s">
        <v>675</v>
      </c>
      <c r="B1678" s="60" t="s">
        <v>463</v>
      </c>
      <c r="C1678" s="58">
        <v>3773.5522642548599</v>
      </c>
      <c r="D1678" s="60">
        <v>121</v>
      </c>
      <c r="E1678" s="60">
        <v>24</v>
      </c>
      <c r="F1678" s="59">
        <v>45.428964387862372</v>
      </c>
      <c r="G1678" s="65" t="s">
        <v>440</v>
      </c>
      <c r="H1678" s="60" t="s">
        <v>472</v>
      </c>
      <c r="I1678" s="60">
        <v>5555</v>
      </c>
      <c r="J1678" s="60">
        <v>624</v>
      </c>
      <c r="K1678" s="60">
        <v>27</v>
      </c>
      <c r="L1678" s="61">
        <v>4.3269230769230768E-2</v>
      </c>
      <c r="M1678" s="60" t="s">
        <v>472</v>
      </c>
      <c r="N1678" s="64">
        <f t="shared" si="67"/>
        <v>16536.143037181901</v>
      </c>
      <c r="O1678" s="56">
        <v>44217</v>
      </c>
      <c r="P1678" s="56">
        <f t="shared" si="68"/>
        <v>44199</v>
      </c>
      <c r="Q1678" s="56">
        <f t="shared" si="69"/>
        <v>44212</v>
      </c>
    </row>
    <row r="1679" spans="1:17" hidden="1" x14ac:dyDescent="0.35">
      <c r="A1679" s="49" t="s">
        <v>674</v>
      </c>
      <c r="B1679" s="60" t="s">
        <v>463</v>
      </c>
      <c r="C1679" s="58">
        <v>8525.6886385726593</v>
      </c>
      <c r="D1679" s="60">
        <v>710</v>
      </c>
      <c r="E1679" s="60">
        <v>52</v>
      </c>
      <c r="F1679" s="59">
        <v>43.565814701245607</v>
      </c>
      <c r="G1679" s="65" t="s">
        <v>436</v>
      </c>
      <c r="H1679" s="60" t="s">
        <v>472</v>
      </c>
      <c r="I1679" s="60">
        <v>9454</v>
      </c>
      <c r="J1679" s="60">
        <v>701</v>
      </c>
      <c r="K1679" s="60">
        <v>58</v>
      </c>
      <c r="L1679" s="61">
        <v>8.2738944365192579E-2</v>
      </c>
      <c r="M1679" s="60" t="s">
        <v>472</v>
      </c>
      <c r="N1679" s="64">
        <f t="shared" si="67"/>
        <v>8222.2097207312381</v>
      </c>
      <c r="O1679" s="56">
        <v>44217</v>
      </c>
      <c r="P1679" s="56">
        <f t="shared" si="68"/>
        <v>44199</v>
      </c>
      <c r="Q1679" s="56">
        <f t="shared" si="69"/>
        <v>44212</v>
      </c>
    </row>
    <row r="1680" spans="1:17" hidden="1" x14ac:dyDescent="0.35">
      <c r="A1680" s="49" t="s">
        <v>673</v>
      </c>
      <c r="B1680" s="60" t="s">
        <v>458</v>
      </c>
      <c r="C1680" s="58">
        <v>39496.6261109037</v>
      </c>
      <c r="D1680" s="60">
        <v>2128</v>
      </c>
      <c r="E1680" s="60">
        <v>413</v>
      </c>
      <c r="F1680" s="59">
        <v>74.689923937214559</v>
      </c>
      <c r="G1680" s="65" t="s">
        <v>436</v>
      </c>
      <c r="H1680" s="60" t="s">
        <v>472</v>
      </c>
      <c r="I1680" s="60">
        <v>52940</v>
      </c>
      <c r="J1680" s="60">
        <v>5985</v>
      </c>
      <c r="K1680" s="60">
        <v>450</v>
      </c>
      <c r="L1680" s="61">
        <v>7.5187969924812026E-2</v>
      </c>
      <c r="M1680" s="60" t="s">
        <v>472</v>
      </c>
      <c r="N1680" s="64">
        <f t="shared" si="67"/>
        <v>15153.193042855226</v>
      </c>
      <c r="O1680" s="56">
        <v>44217</v>
      </c>
      <c r="P1680" s="56">
        <f t="shared" si="68"/>
        <v>44199</v>
      </c>
      <c r="Q1680" s="56">
        <f t="shared" si="69"/>
        <v>44212</v>
      </c>
    </row>
    <row r="1681" spans="1:17" hidden="1" x14ac:dyDescent="0.35">
      <c r="A1681" s="49" t="s">
        <v>672</v>
      </c>
      <c r="B1681" s="60" t="s">
        <v>466</v>
      </c>
      <c r="C1681" s="58">
        <v>1742.38402050019</v>
      </c>
      <c r="D1681" s="60">
        <v>21</v>
      </c>
      <c r="E1681" s="60">
        <v>1</v>
      </c>
      <c r="F1681" s="59">
        <v>4.0994735137703042</v>
      </c>
      <c r="G1681" s="65" t="s">
        <v>446</v>
      </c>
      <c r="H1681" s="60" t="s">
        <v>472</v>
      </c>
      <c r="I1681" s="60">
        <v>2350</v>
      </c>
      <c r="J1681" s="60">
        <v>200</v>
      </c>
      <c r="K1681" s="60">
        <v>1</v>
      </c>
      <c r="L1681" s="61">
        <v>5.0000000000000001E-3</v>
      </c>
      <c r="M1681" s="60" t="s">
        <v>472</v>
      </c>
      <c r="N1681" s="64">
        <f t="shared" ref="N1681:N1711" si="70">(J1681/C1681)*100000</f>
        <v>11478.52583855685</v>
      </c>
      <c r="O1681" s="56">
        <v>44217</v>
      </c>
      <c r="P1681" s="56">
        <f t="shared" si="68"/>
        <v>44199</v>
      </c>
      <c r="Q1681" s="56">
        <f t="shared" si="69"/>
        <v>44212</v>
      </c>
    </row>
    <row r="1682" spans="1:17" hidden="1" x14ac:dyDescent="0.35">
      <c r="A1682" s="49" t="s">
        <v>671</v>
      </c>
      <c r="B1682" s="60" t="s">
        <v>469</v>
      </c>
      <c r="C1682" s="58">
        <v>18521.118345707095</v>
      </c>
      <c r="D1682" s="60">
        <v>1491</v>
      </c>
      <c r="E1682" s="60">
        <v>243</v>
      </c>
      <c r="F1682" s="59">
        <v>93.71541465888842</v>
      </c>
      <c r="G1682" s="65" t="s">
        <v>436</v>
      </c>
      <c r="H1682" s="60" t="s">
        <v>472</v>
      </c>
      <c r="I1682" s="60">
        <v>22713</v>
      </c>
      <c r="J1682" s="60">
        <v>2435</v>
      </c>
      <c r="K1682" s="60">
        <v>276</v>
      </c>
      <c r="L1682" s="61">
        <v>0.11334702258726899</v>
      </c>
      <c r="M1682" s="60" t="s">
        <v>472</v>
      </c>
      <c r="N1682" s="64">
        <f t="shared" si="70"/>
        <v>13147.15426222842</v>
      </c>
      <c r="O1682" s="56">
        <v>44217</v>
      </c>
      <c r="P1682" s="56">
        <f t="shared" si="68"/>
        <v>44199</v>
      </c>
      <c r="Q1682" s="56">
        <f t="shared" si="69"/>
        <v>44212</v>
      </c>
    </row>
    <row r="1683" spans="1:17" hidden="1" x14ac:dyDescent="0.35">
      <c r="A1683" s="49" t="s">
        <v>670</v>
      </c>
      <c r="B1683" s="60" t="s">
        <v>463</v>
      </c>
      <c r="C1683" s="58">
        <v>75646.311561113689</v>
      </c>
      <c r="D1683" s="60">
        <v>3973</v>
      </c>
      <c r="E1683" s="60">
        <v>602</v>
      </c>
      <c r="F1683" s="59">
        <v>56.843485310266381</v>
      </c>
      <c r="G1683" s="65" t="s">
        <v>440</v>
      </c>
      <c r="H1683" s="60" t="s">
        <v>472</v>
      </c>
      <c r="I1683" s="60">
        <v>285478</v>
      </c>
      <c r="J1683" s="60">
        <v>19371</v>
      </c>
      <c r="K1683" s="60">
        <v>686</v>
      </c>
      <c r="L1683" s="61">
        <v>3.5413762841360795E-2</v>
      </c>
      <c r="M1683" s="60" t="s">
        <v>472</v>
      </c>
      <c r="N1683" s="64">
        <f t="shared" si="70"/>
        <v>25607.329161515587</v>
      </c>
      <c r="O1683" s="56">
        <v>44217</v>
      </c>
      <c r="P1683" s="56">
        <f t="shared" si="68"/>
        <v>44199</v>
      </c>
      <c r="Q1683" s="56">
        <f t="shared" si="69"/>
        <v>44212</v>
      </c>
    </row>
    <row r="1684" spans="1:17" hidden="1" x14ac:dyDescent="0.35">
      <c r="A1684" s="49" t="s">
        <v>669</v>
      </c>
      <c r="B1684" s="60" t="s">
        <v>464</v>
      </c>
      <c r="C1684" s="58">
        <v>18076.3739585127</v>
      </c>
      <c r="D1684" s="60">
        <v>706</v>
      </c>
      <c r="E1684" s="60">
        <v>115</v>
      </c>
      <c r="F1684" s="59">
        <v>45.442109867490124</v>
      </c>
      <c r="G1684" s="65" t="s">
        <v>440</v>
      </c>
      <c r="H1684" s="60" t="s">
        <v>472</v>
      </c>
      <c r="I1684" s="60">
        <v>29161</v>
      </c>
      <c r="J1684" s="60">
        <v>3104</v>
      </c>
      <c r="K1684" s="60">
        <v>133</v>
      </c>
      <c r="L1684" s="61">
        <v>4.2847938144329897E-2</v>
      </c>
      <c r="M1684" s="60" t="s">
        <v>472</v>
      </c>
      <c r="N1684" s="64">
        <f t="shared" si="70"/>
        <v>17171.585446970876</v>
      </c>
      <c r="O1684" s="56">
        <v>44217</v>
      </c>
      <c r="P1684" s="56">
        <f t="shared" si="68"/>
        <v>44199</v>
      </c>
      <c r="Q1684" s="56">
        <f t="shared" si="69"/>
        <v>44212</v>
      </c>
    </row>
    <row r="1685" spans="1:17" hidden="1" x14ac:dyDescent="0.35">
      <c r="A1685" s="49" t="s">
        <v>668</v>
      </c>
      <c r="B1685" s="60" t="s">
        <v>464</v>
      </c>
      <c r="C1685" s="58">
        <v>6017.9931220796398</v>
      </c>
      <c r="D1685" s="60">
        <v>254</v>
      </c>
      <c r="E1685" s="60">
        <v>52</v>
      </c>
      <c r="F1685" s="59">
        <v>61.71967363435882</v>
      </c>
      <c r="G1685" s="65" t="s">
        <v>436</v>
      </c>
      <c r="H1685" s="60" t="s">
        <v>472</v>
      </c>
      <c r="I1685" s="60">
        <v>7248</v>
      </c>
      <c r="J1685" s="60">
        <v>884</v>
      </c>
      <c r="K1685" s="60">
        <v>66</v>
      </c>
      <c r="L1685" s="61">
        <v>7.4660633484162894E-2</v>
      </c>
      <c r="M1685" s="60" t="s">
        <v>472</v>
      </c>
      <c r="N1685" s="64">
        <f t="shared" si="70"/>
        <v>14689.282324977399</v>
      </c>
      <c r="O1685" s="56">
        <v>44217</v>
      </c>
      <c r="P1685" s="56">
        <f t="shared" si="68"/>
        <v>44199</v>
      </c>
      <c r="Q1685" s="56">
        <f t="shared" si="69"/>
        <v>44212</v>
      </c>
    </row>
    <row r="1686" spans="1:17" hidden="1" x14ac:dyDescent="0.35">
      <c r="A1686" s="49" t="s">
        <v>667</v>
      </c>
      <c r="B1686" s="60" t="s">
        <v>458</v>
      </c>
      <c r="C1686" s="58">
        <v>9670.1945178593596</v>
      </c>
      <c r="D1686" s="60">
        <v>327</v>
      </c>
      <c r="E1686" s="60">
        <v>44</v>
      </c>
      <c r="F1686" s="59">
        <v>32.500454226156151</v>
      </c>
      <c r="G1686" s="65" t="s">
        <v>436</v>
      </c>
      <c r="H1686" s="60" t="s">
        <v>472</v>
      </c>
      <c r="I1686" s="60">
        <v>19531</v>
      </c>
      <c r="J1686" s="60">
        <v>2129</v>
      </c>
      <c r="K1686" s="60">
        <v>47</v>
      </c>
      <c r="L1686" s="61">
        <v>2.2076092062000941E-2</v>
      </c>
      <c r="M1686" s="60" t="s">
        <v>472</v>
      </c>
      <c r="N1686" s="64">
        <f t="shared" si="70"/>
        <v>22016.103151472958</v>
      </c>
      <c r="O1686" s="56">
        <v>44217</v>
      </c>
      <c r="P1686" s="56">
        <f t="shared" si="68"/>
        <v>44199</v>
      </c>
      <c r="Q1686" s="56">
        <f t="shared" si="69"/>
        <v>44212</v>
      </c>
    </row>
    <row r="1687" spans="1:17" hidden="1" x14ac:dyDescent="0.35">
      <c r="A1687" s="49" t="s">
        <v>666</v>
      </c>
      <c r="B1687" s="60" t="s">
        <v>458</v>
      </c>
      <c r="C1687" s="58">
        <v>16769.949417917</v>
      </c>
      <c r="D1687" s="60">
        <v>1292</v>
      </c>
      <c r="E1687" s="60">
        <v>267</v>
      </c>
      <c r="F1687" s="59">
        <v>113.7238288330952</v>
      </c>
      <c r="G1687" s="65" t="s">
        <v>436</v>
      </c>
      <c r="H1687" s="60" t="s">
        <v>491</v>
      </c>
      <c r="I1687" s="60">
        <v>19847</v>
      </c>
      <c r="J1687" s="60">
        <v>2365</v>
      </c>
      <c r="K1687" s="60">
        <v>307</v>
      </c>
      <c r="L1687" s="61">
        <v>0.12980972515856237</v>
      </c>
      <c r="M1687" s="60" t="s">
        <v>472</v>
      </c>
      <c r="N1687" s="64">
        <f t="shared" si="70"/>
        <v>14102.606639190193</v>
      </c>
      <c r="O1687" s="56">
        <v>44217</v>
      </c>
      <c r="P1687" s="56">
        <f t="shared" si="68"/>
        <v>44199</v>
      </c>
      <c r="Q1687" s="56">
        <f t="shared" si="69"/>
        <v>44212</v>
      </c>
    </row>
    <row r="1688" spans="1:17" hidden="1" x14ac:dyDescent="0.35">
      <c r="A1688" s="49" t="s">
        <v>665</v>
      </c>
      <c r="B1688" s="60" t="s">
        <v>465</v>
      </c>
      <c r="C1688" s="58">
        <v>9799.8531367531396</v>
      </c>
      <c r="D1688" s="60">
        <v>365</v>
      </c>
      <c r="E1688" s="60">
        <v>56</v>
      </c>
      <c r="F1688" s="59">
        <v>40.816938215109509</v>
      </c>
      <c r="G1688" s="65" t="s">
        <v>436</v>
      </c>
      <c r="H1688" s="60" t="s">
        <v>472</v>
      </c>
      <c r="I1688" s="60">
        <v>9191</v>
      </c>
      <c r="J1688" s="60">
        <v>893</v>
      </c>
      <c r="K1688" s="60">
        <v>65</v>
      </c>
      <c r="L1688" s="61">
        <v>7.2788353863381852E-2</v>
      </c>
      <c r="M1688" s="60" t="s">
        <v>472</v>
      </c>
      <c r="N1688" s="64">
        <f t="shared" si="70"/>
        <v>9112.3814565231969</v>
      </c>
      <c r="O1688" s="56">
        <v>44217</v>
      </c>
      <c r="P1688" s="56">
        <f t="shared" si="68"/>
        <v>44199</v>
      </c>
      <c r="Q1688" s="56">
        <f t="shared" si="69"/>
        <v>44212</v>
      </c>
    </row>
    <row r="1689" spans="1:17" hidden="1" x14ac:dyDescent="0.35">
      <c r="A1689" s="49" t="s">
        <v>664</v>
      </c>
      <c r="B1689" s="60" t="s">
        <v>458</v>
      </c>
      <c r="C1689" s="58">
        <v>11469.995289915099</v>
      </c>
      <c r="D1689" s="60">
        <v>575</v>
      </c>
      <c r="E1689" s="60">
        <v>108</v>
      </c>
      <c r="F1689" s="59">
        <v>67.256223906808728</v>
      </c>
      <c r="G1689" s="65" t="s">
        <v>436</v>
      </c>
      <c r="H1689" s="60" t="s">
        <v>472</v>
      </c>
      <c r="I1689" s="60">
        <v>13235</v>
      </c>
      <c r="J1689" s="60">
        <v>1304</v>
      </c>
      <c r="K1689" s="60">
        <v>115</v>
      </c>
      <c r="L1689" s="61">
        <v>8.8190184049079759E-2</v>
      </c>
      <c r="M1689" s="60" t="s">
        <v>472</v>
      </c>
      <c r="N1689" s="64">
        <f t="shared" si="70"/>
        <v>11368.792811506482</v>
      </c>
      <c r="O1689" s="56">
        <v>44217</v>
      </c>
      <c r="P1689" s="56">
        <f t="shared" si="68"/>
        <v>44199</v>
      </c>
      <c r="Q1689" s="56">
        <f t="shared" si="69"/>
        <v>44212</v>
      </c>
    </row>
    <row r="1690" spans="1:17" hidden="1" x14ac:dyDescent="0.35">
      <c r="A1690" s="49" t="s">
        <v>663</v>
      </c>
      <c r="B1690" s="60" t="s">
        <v>465</v>
      </c>
      <c r="C1690" s="58">
        <v>156244.697877948</v>
      </c>
      <c r="D1690" s="60">
        <v>14157</v>
      </c>
      <c r="E1690" s="60">
        <v>2146</v>
      </c>
      <c r="F1690" s="59">
        <v>98.106186237087442</v>
      </c>
      <c r="G1690" s="65" t="s">
        <v>436</v>
      </c>
      <c r="H1690" s="60" t="s">
        <v>472</v>
      </c>
      <c r="I1690" s="60">
        <v>225339</v>
      </c>
      <c r="J1690" s="60">
        <v>24141</v>
      </c>
      <c r="K1690" s="60">
        <v>2583</v>
      </c>
      <c r="L1690" s="61">
        <v>0.10699639617248664</v>
      </c>
      <c r="M1690" s="60" t="s">
        <v>472</v>
      </c>
      <c r="N1690" s="64">
        <f t="shared" si="70"/>
        <v>15450.76429976393</v>
      </c>
      <c r="O1690" s="56">
        <v>44217</v>
      </c>
      <c r="P1690" s="56">
        <f t="shared" si="68"/>
        <v>44199</v>
      </c>
      <c r="Q1690" s="56">
        <f t="shared" si="69"/>
        <v>44212</v>
      </c>
    </row>
    <row r="1691" spans="1:17" hidden="1" x14ac:dyDescent="0.35">
      <c r="A1691" s="49" t="s">
        <v>662</v>
      </c>
      <c r="B1691" s="60" t="s">
        <v>458</v>
      </c>
      <c r="C1691" s="58">
        <v>7859.1059753857699</v>
      </c>
      <c r="D1691" s="60">
        <v>509</v>
      </c>
      <c r="E1691" s="60">
        <v>65</v>
      </c>
      <c r="F1691" s="59">
        <v>59.07614883166459</v>
      </c>
      <c r="G1691" s="65" t="s">
        <v>436</v>
      </c>
      <c r="H1691" s="60" t="s">
        <v>472</v>
      </c>
      <c r="I1691" s="60">
        <v>12316</v>
      </c>
      <c r="J1691" s="60">
        <v>1167</v>
      </c>
      <c r="K1691" s="60">
        <v>67</v>
      </c>
      <c r="L1691" s="61">
        <v>5.7412167952013711E-2</v>
      </c>
      <c r="M1691" s="60" t="s">
        <v>472</v>
      </c>
      <c r="N1691" s="64">
        <f t="shared" si="70"/>
        <v>14849.01722479594</v>
      </c>
      <c r="O1691" s="56">
        <v>44217</v>
      </c>
      <c r="P1691" s="56">
        <f t="shared" si="68"/>
        <v>44199</v>
      </c>
      <c r="Q1691" s="56">
        <f t="shared" si="69"/>
        <v>44212</v>
      </c>
    </row>
    <row r="1692" spans="1:17" hidden="1" x14ac:dyDescent="0.35">
      <c r="A1692" s="49" t="s">
        <v>661</v>
      </c>
      <c r="B1692" s="60" t="s">
        <v>470</v>
      </c>
      <c r="C1692" s="58">
        <v>1706.19112247767</v>
      </c>
      <c r="D1692" s="60">
        <v>56</v>
      </c>
      <c r="E1692" s="60">
        <v>18</v>
      </c>
      <c r="F1692" s="59">
        <v>75.355818511540321</v>
      </c>
      <c r="G1692" s="65" t="s">
        <v>440</v>
      </c>
      <c r="H1692" s="60" t="s">
        <v>472</v>
      </c>
      <c r="I1692" s="60">
        <v>2875</v>
      </c>
      <c r="J1692" s="60">
        <v>480</v>
      </c>
      <c r="K1692" s="60">
        <v>18</v>
      </c>
      <c r="L1692" s="61">
        <v>3.7499999999999999E-2</v>
      </c>
      <c r="M1692" s="60" t="s">
        <v>472</v>
      </c>
      <c r="N1692" s="64">
        <f t="shared" si="70"/>
        <v>28132.838910975057</v>
      </c>
      <c r="O1692" s="56">
        <v>44217</v>
      </c>
      <c r="P1692" s="56">
        <f t="shared" si="68"/>
        <v>44199</v>
      </c>
      <c r="Q1692" s="56">
        <f t="shared" si="69"/>
        <v>44212</v>
      </c>
    </row>
    <row r="1693" spans="1:17" hidden="1" x14ac:dyDescent="0.35">
      <c r="A1693" s="49" t="s">
        <v>660</v>
      </c>
      <c r="B1693" s="60" t="s">
        <v>463</v>
      </c>
      <c r="C1693" s="58">
        <v>22263.862733642905</v>
      </c>
      <c r="D1693" s="60">
        <v>1716</v>
      </c>
      <c r="E1693" s="60">
        <v>245</v>
      </c>
      <c r="F1693" s="59">
        <v>78.602712428494115</v>
      </c>
      <c r="G1693" s="65" t="s">
        <v>436</v>
      </c>
      <c r="H1693" s="60" t="s">
        <v>472</v>
      </c>
      <c r="I1693" s="60">
        <v>40972</v>
      </c>
      <c r="J1693" s="60">
        <v>4612</v>
      </c>
      <c r="K1693" s="60">
        <v>279</v>
      </c>
      <c r="L1693" s="61">
        <v>6.0494362532523847E-2</v>
      </c>
      <c r="M1693" s="60" t="s">
        <v>472</v>
      </c>
      <c r="N1693" s="64">
        <f t="shared" si="70"/>
        <v>20715.183412583705</v>
      </c>
      <c r="O1693" s="56">
        <v>44217</v>
      </c>
      <c r="P1693" s="56">
        <f t="shared" si="68"/>
        <v>44199</v>
      </c>
      <c r="Q1693" s="56">
        <f t="shared" si="69"/>
        <v>44212</v>
      </c>
    </row>
    <row r="1694" spans="1:17" hidden="1" x14ac:dyDescent="0.35">
      <c r="A1694" s="49" t="s">
        <v>659</v>
      </c>
      <c r="B1694" s="60" t="s">
        <v>461</v>
      </c>
      <c r="C1694" s="58">
        <v>27679.346149202895</v>
      </c>
      <c r="D1694" s="60">
        <v>2065</v>
      </c>
      <c r="E1694" s="60">
        <v>421</v>
      </c>
      <c r="F1694" s="59">
        <v>108.64212040751029</v>
      </c>
      <c r="G1694" s="65" t="s">
        <v>436</v>
      </c>
      <c r="H1694" s="60" t="s">
        <v>491</v>
      </c>
      <c r="I1694" s="60">
        <v>36441</v>
      </c>
      <c r="J1694" s="60">
        <v>4835</v>
      </c>
      <c r="K1694" s="60">
        <v>461</v>
      </c>
      <c r="L1694" s="61">
        <v>9.5346432264736297E-2</v>
      </c>
      <c r="M1694" s="60" t="s">
        <v>472</v>
      </c>
      <c r="N1694" s="64">
        <f t="shared" si="70"/>
        <v>17467.898171934372</v>
      </c>
      <c r="O1694" s="56">
        <v>44217</v>
      </c>
      <c r="P1694" s="56">
        <f t="shared" si="68"/>
        <v>44199</v>
      </c>
      <c r="Q1694" s="56">
        <f t="shared" si="69"/>
        <v>44212</v>
      </c>
    </row>
    <row r="1695" spans="1:17" hidden="1" x14ac:dyDescent="0.35">
      <c r="A1695" s="49" t="s">
        <v>658</v>
      </c>
      <c r="B1695" s="60" t="s">
        <v>463</v>
      </c>
      <c r="C1695" s="58">
        <v>7245.13131941554</v>
      </c>
      <c r="D1695" s="60">
        <v>173</v>
      </c>
      <c r="E1695" s="60">
        <v>29</v>
      </c>
      <c r="F1695" s="59">
        <v>28.590628383471074</v>
      </c>
      <c r="G1695" s="65" t="s">
        <v>436</v>
      </c>
      <c r="H1695" s="60" t="s">
        <v>472</v>
      </c>
      <c r="I1695" s="60">
        <v>8708</v>
      </c>
      <c r="J1695" s="60">
        <v>861</v>
      </c>
      <c r="K1695" s="60">
        <v>31</v>
      </c>
      <c r="L1695" s="61">
        <v>3.6004645760743324E-2</v>
      </c>
      <c r="M1695" s="60" t="s">
        <v>472</v>
      </c>
      <c r="N1695" s="64">
        <f t="shared" si="70"/>
        <v>11883.842570150355</v>
      </c>
      <c r="O1695" s="56">
        <v>44217</v>
      </c>
      <c r="P1695" s="56">
        <f t="shared" si="68"/>
        <v>44199</v>
      </c>
      <c r="Q1695" s="56">
        <f t="shared" si="69"/>
        <v>44212</v>
      </c>
    </row>
    <row r="1696" spans="1:17" hidden="1" x14ac:dyDescent="0.35">
      <c r="A1696" s="49" t="s">
        <v>657</v>
      </c>
      <c r="B1696" s="60" t="s">
        <v>458</v>
      </c>
      <c r="C1696" s="58">
        <v>10569.007528721701</v>
      </c>
      <c r="D1696" s="60">
        <v>436</v>
      </c>
      <c r="E1696" s="60">
        <v>102</v>
      </c>
      <c r="F1696" s="59">
        <v>68.934706176668584</v>
      </c>
      <c r="G1696" s="65" t="s">
        <v>436</v>
      </c>
      <c r="H1696" s="60" t="s">
        <v>472</v>
      </c>
      <c r="I1696" s="60">
        <v>10072</v>
      </c>
      <c r="J1696" s="60">
        <v>1101</v>
      </c>
      <c r="K1696" s="60">
        <v>102</v>
      </c>
      <c r="L1696" s="61">
        <v>9.264305177111716E-2</v>
      </c>
      <c r="M1696" s="60" t="s">
        <v>472</v>
      </c>
      <c r="N1696" s="64">
        <f t="shared" si="70"/>
        <v>10417.250598109506</v>
      </c>
      <c r="O1696" s="56">
        <v>44217</v>
      </c>
      <c r="P1696" s="56">
        <f t="shared" si="68"/>
        <v>44199</v>
      </c>
      <c r="Q1696" s="56">
        <f t="shared" si="69"/>
        <v>44212</v>
      </c>
    </row>
    <row r="1697" spans="1:17" hidden="1" x14ac:dyDescent="0.35">
      <c r="A1697" s="49" t="s">
        <v>656</v>
      </c>
      <c r="B1697" s="60" t="s">
        <v>463</v>
      </c>
      <c r="C1697" s="58">
        <v>17809.806181656801</v>
      </c>
      <c r="D1697" s="60">
        <v>545</v>
      </c>
      <c r="E1697" s="60">
        <v>106</v>
      </c>
      <c r="F1697" s="59">
        <v>42.512694940087336</v>
      </c>
      <c r="G1697" s="65" t="s">
        <v>440</v>
      </c>
      <c r="H1697" s="60" t="s">
        <v>491</v>
      </c>
      <c r="I1697" s="60">
        <v>25898</v>
      </c>
      <c r="J1697" s="60">
        <v>3332</v>
      </c>
      <c r="K1697" s="60">
        <v>117</v>
      </c>
      <c r="L1697" s="61">
        <v>3.5114045618247297E-2</v>
      </c>
      <c r="M1697" s="60" t="s">
        <v>491</v>
      </c>
      <c r="N1697" s="64">
        <f t="shared" si="70"/>
        <v>18708.794278916925</v>
      </c>
      <c r="O1697" s="56">
        <v>44217</v>
      </c>
      <c r="P1697" s="56">
        <f t="shared" si="68"/>
        <v>44199</v>
      </c>
      <c r="Q1697" s="56">
        <f t="shared" si="69"/>
        <v>44212</v>
      </c>
    </row>
    <row r="1698" spans="1:17" hidden="1" x14ac:dyDescent="0.35">
      <c r="A1698" s="49" t="s">
        <v>655</v>
      </c>
      <c r="B1698" s="60" t="s">
        <v>466</v>
      </c>
      <c r="C1698" s="58">
        <v>3720.87322110892</v>
      </c>
      <c r="D1698" s="60">
        <v>121</v>
      </c>
      <c r="E1698" s="60">
        <v>29</v>
      </c>
      <c r="F1698" s="59">
        <v>55.670495830847742</v>
      </c>
      <c r="G1698" s="65" t="s">
        <v>436</v>
      </c>
      <c r="H1698" s="60" t="s">
        <v>476</v>
      </c>
      <c r="I1698" s="60">
        <v>14318</v>
      </c>
      <c r="J1698" s="60">
        <v>827</v>
      </c>
      <c r="K1698" s="60">
        <v>30</v>
      </c>
      <c r="L1698" s="61">
        <v>3.6275695284159616E-2</v>
      </c>
      <c r="M1698" s="60" t="s">
        <v>472</v>
      </c>
      <c r="N1698" s="64">
        <f t="shared" si="70"/>
        <v>22225.965542398455</v>
      </c>
      <c r="O1698" s="56">
        <v>44217</v>
      </c>
      <c r="P1698" s="56">
        <f t="shared" si="68"/>
        <v>44199</v>
      </c>
      <c r="Q1698" s="56">
        <f t="shared" si="69"/>
        <v>44212</v>
      </c>
    </row>
    <row r="1699" spans="1:17" hidden="1" x14ac:dyDescent="0.35">
      <c r="A1699" s="49" t="s">
        <v>654</v>
      </c>
      <c r="B1699" s="60" t="s">
        <v>458</v>
      </c>
      <c r="C1699" s="58">
        <v>8954.3940578811398</v>
      </c>
      <c r="D1699" s="60">
        <v>463</v>
      </c>
      <c r="E1699" s="60">
        <v>88</v>
      </c>
      <c r="F1699" s="59">
        <v>70.196980890984619</v>
      </c>
      <c r="G1699" s="65" t="s">
        <v>436</v>
      </c>
      <c r="H1699" s="60" t="s">
        <v>491</v>
      </c>
      <c r="I1699" s="60">
        <v>10389</v>
      </c>
      <c r="J1699" s="60">
        <v>1036</v>
      </c>
      <c r="K1699" s="60">
        <v>94</v>
      </c>
      <c r="L1699" s="61">
        <v>9.0733590733590733E-2</v>
      </c>
      <c r="M1699" s="60" t="s">
        <v>491</v>
      </c>
      <c r="N1699" s="64">
        <f t="shared" si="70"/>
        <v>11569.738759577736</v>
      </c>
      <c r="O1699" s="56">
        <v>44217</v>
      </c>
      <c r="P1699" s="56">
        <f t="shared" si="68"/>
        <v>44199</v>
      </c>
      <c r="Q1699" s="56">
        <f t="shared" si="69"/>
        <v>44212</v>
      </c>
    </row>
    <row r="1700" spans="1:17" hidden="1" x14ac:dyDescent="0.35">
      <c r="A1700" s="49" t="s">
        <v>653</v>
      </c>
      <c r="B1700" s="60" t="s">
        <v>467</v>
      </c>
      <c r="C1700" s="58">
        <v>13616.408669804499</v>
      </c>
      <c r="D1700" s="60">
        <v>803</v>
      </c>
      <c r="E1700" s="60">
        <v>137</v>
      </c>
      <c r="F1700" s="59">
        <v>71.867072463937617</v>
      </c>
      <c r="G1700" s="65" t="s">
        <v>436</v>
      </c>
      <c r="H1700" s="60" t="s">
        <v>472</v>
      </c>
      <c r="I1700" s="60">
        <v>27319</v>
      </c>
      <c r="J1700" s="60">
        <v>3050</v>
      </c>
      <c r="K1700" s="60">
        <v>157</v>
      </c>
      <c r="L1700" s="61">
        <v>5.1475409836065571E-2</v>
      </c>
      <c r="M1700" s="60" t="s">
        <v>472</v>
      </c>
      <c r="N1700" s="64">
        <f t="shared" si="70"/>
        <v>22399.445213212679</v>
      </c>
      <c r="O1700" s="56">
        <v>44217</v>
      </c>
      <c r="P1700" s="56">
        <f t="shared" si="68"/>
        <v>44199</v>
      </c>
      <c r="Q1700" s="56">
        <f t="shared" si="69"/>
        <v>44212</v>
      </c>
    </row>
    <row r="1701" spans="1:17" hidden="1" x14ac:dyDescent="0.35">
      <c r="A1701" s="49" t="s">
        <v>652</v>
      </c>
      <c r="B1701" s="60" t="s">
        <v>469</v>
      </c>
      <c r="C1701" s="58">
        <v>15949.1079489121</v>
      </c>
      <c r="D1701" s="60">
        <v>1258</v>
      </c>
      <c r="E1701" s="60">
        <v>233</v>
      </c>
      <c r="F1701" s="59">
        <v>104.34976800061324</v>
      </c>
      <c r="G1701" s="65" t="s">
        <v>436</v>
      </c>
      <c r="H1701" s="60" t="s">
        <v>472</v>
      </c>
      <c r="I1701" s="60">
        <v>19503</v>
      </c>
      <c r="J1701" s="60">
        <v>2409</v>
      </c>
      <c r="K1701" s="60">
        <v>263</v>
      </c>
      <c r="L1701" s="61">
        <v>0.10917393109173931</v>
      </c>
      <c r="M1701" s="60" t="s">
        <v>472</v>
      </c>
      <c r="N1701" s="64">
        <f t="shared" si="70"/>
        <v>15104.293028277607</v>
      </c>
      <c r="O1701" s="56">
        <v>44217</v>
      </c>
      <c r="P1701" s="56">
        <f t="shared" si="68"/>
        <v>44199</v>
      </c>
      <c r="Q1701" s="56">
        <f t="shared" si="69"/>
        <v>44212</v>
      </c>
    </row>
    <row r="1702" spans="1:17" hidden="1" x14ac:dyDescent="0.35">
      <c r="A1702" s="49" t="s">
        <v>651</v>
      </c>
      <c r="B1702" s="60" t="s">
        <v>469</v>
      </c>
      <c r="C1702" s="58">
        <v>57573.2411074349</v>
      </c>
      <c r="D1702" s="60">
        <v>4225</v>
      </c>
      <c r="E1702" s="60">
        <v>780</v>
      </c>
      <c r="F1702" s="59">
        <v>96.771146877626251</v>
      </c>
      <c r="G1702" s="65" t="s">
        <v>436</v>
      </c>
      <c r="H1702" s="60" t="s">
        <v>472</v>
      </c>
      <c r="I1702" s="60">
        <v>74514</v>
      </c>
      <c r="J1702" s="60">
        <v>8436</v>
      </c>
      <c r="K1702" s="60">
        <v>881</v>
      </c>
      <c r="L1702" s="61">
        <v>0.10443338074917022</v>
      </c>
      <c r="M1702" s="60" t="s">
        <v>472</v>
      </c>
      <c r="N1702" s="64">
        <f t="shared" si="70"/>
        <v>14652.640424147654</v>
      </c>
      <c r="O1702" s="56">
        <v>44217</v>
      </c>
      <c r="P1702" s="56">
        <f t="shared" si="68"/>
        <v>44199</v>
      </c>
      <c r="Q1702" s="56">
        <f t="shared" si="69"/>
        <v>44212</v>
      </c>
    </row>
    <row r="1703" spans="1:17" hidden="1" x14ac:dyDescent="0.35">
      <c r="A1703" s="49" t="s">
        <v>650</v>
      </c>
      <c r="B1703" s="60" t="s">
        <v>458</v>
      </c>
      <c r="C1703" s="58">
        <v>9019.6013550839107</v>
      </c>
      <c r="D1703" s="60">
        <v>438</v>
      </c>
      <c r="E1703" s="60">
        <v>114</v>
      </c>
      <c r="F1703" s="59">
        <v>90.27956804617989</v>
      </c>
      <c r="G1703" s="65" t="s">
        <v>436</v>
      </c>
      <c r="H1703" s="60" t="s">
        <v>491</v>
      </c>
      <c r="I1703" s="60">
        <v>10076</v>
      </c>
      <c r="J1703" s="60">
        <v>1069</v>
      </c>
      <c r="K1703" s="60">
        <v>119</v>
      </c>
      <c r="L1703" s="61">
        <v>0.11131898971000935</v>
      </c>
      <c r="M1703" s="60" t="s">
        <v>472</v>
      </c>
      <c r="N1703" s="64">
        <f t="shared" si="70"/>
        <v>11851.965047185335</v>
      </c>
      <c r="O1703" s="56">
        <v>44217</v>
      </c>
      <c r="P1703" s="56">
        <f t="shared" si="68"/>
        <v>44199</v>
      </c>
      <c r="Q1703" s="56">
        <f t="shared" si="69"/>
        <v>44212</v>
      </c>
    </row>
    <row r="1704" spans="1:17" hidden="1" x14ac:dyDescent="0.35">
      <c r="A1704" s="49" t="s">
        <v>649</v>
      </c>
      <c r="B1704" s="60" t="s">
        <v>463</v>
      </c>
      <c r="C1704" s="58">
        <v>30825.646942955998</v>
      </c>
      <c r="D1704" s="60">
        <v>2437</v>
      </c>
      <c r="E1704" s="60">
        <v>331</v>
      </c>
      <c r="F1704" s="59">
        <v>76.698656760096952</v>
      </c>
      <c r="G1704" s="65" t="s">
        <v>436</v>
      </c>
      <c r="H1704" s="60" t="s">
        <v>472</v>
      </c>
      <c r="I1704" s="60">
        <v>53267</v>
      </c>
      <c r="J1704" s="60">
        <v>5805</v>
      </c>
      <c r="K1704" s="60">
        <v>356</v>
      </c>
      <c r="L1704" s="61">
        <v>6.1326442721791559E-2</v>
      </c>
      <c r="M1704" s="60" t="s">
        <v>472</v>
      </c>
      <c r="N1704" s="64">
        <f t="shared" si="70"/>
        <v>18831.721555568216</v>
      </c>
      <c r="O1704" s="56">
        <v>44217</v>
      </c>
      <c r="P1704" s="56">
        <f t="shared" si="68"/>
        <v>44199</v>
      </c>
      <c r="Q1704" s="56">
        <f t="shared" si="69"/>
        <v>44212</v>
      </c>
    </row>
    <row r="1705" spans="1:17" hidden="1" x14ac:dyDescent="0.35">
      <c r="A1705" s="49" t="s">
        <v>648</v>
      </c>
      <c r="B1705" s="60" t="s">
        <v>468</v>
      </c>
      <c r="C1705" s="58">
        <v>4174.0936822109898</v>
      </c>
      <c r="D1705" s="60">
        <v>211</v>
      </c>
      <c r="E1705" s="60">
        <v>49</v>
      </c>
      <c r="F1705" s="59">
        <v>83.850537780600888</v>
      </c>
      <c r="G1705" s="65" t="s">
        <v>436</v>
      </c>
      <c r="H1705" s="60" t="s">
        <v>491</v>
      </c>
      <c r="I1705" s="60">
        <v>11207</v>
      </c>
      <c r="J1705" s="60">
        <v>919</v>
      </c>
      <c r="K1705" s="60">
        <v>52</v>
      </c>
      <c r="L1705" s="61">
        <v>5.6583242655059846E-2</v>
      </c>
      <c r="M1705" s="60" t="s">
        <v>472</v>
      </c>
      <c r="N1705" s="64">
        <f t="shared" si="70"/>
        <v>22016.755491534914</v>
      </c>
      <c r="O1705" s="56">
        <v>44217</v>
      </c>
      <c r="P1705" s="56">
        <f t="shared" si="68"/>
        <v>44199</v>
      </c>
      <c r="Q1705" s="56">
        <f t="shared" si="69"/>
        <v>44212</v>
      </c>
    </row>
    <row r="1706" spans="1:17" hidden="1" x14ac:dyDescent="0.35">
      <c r="A1706" s="49" t="s">
        <v>647</v>
      </c>
      <c r="B1706" s="60" t="s">
        <v>465</v>
      </c>
      <c r="C1706" s="58">
        <v>414.46849714100301</v>
      </c>
      <c r="D1706" s="60">
        <v>8</v>
      </c>
      <c r="E1706" s="60">
        <v>2</v>
      </c>
      <c r="F1706" s="59">
        <v>34.467551537105741</v>
      </c>
      <c r="G1706" s="65" t="s">
        <v>446</v>
      </c>
      <c r="H1706" s="60" t="s">
        <v>472</v>
      </c>
      <c r="I1706" s="60">
        <v>161</v>
      </c>
      <c r="J1706" s="60">
        <v>11</v>
      </c>
      <c r="K1706" s="60">
        <v>2</v>
      </c>
      <c r="L1706" s="61">
        <v>0.18181818181818182</v>
      </c>
      <c r="M1706" s="60" t="s">
        <v>472</v>
      </c>
      <c r="N1706" s="64">
        <f t="shared" si="70"/>
        <v>2654.0014683571421</v>
      </c>
      <c r="O1706" s="56">
        <v>44217</v>
      </c>
      <c r="P1706" s="56">
        <f t="shared" si="68"/>
        <v>44199</v>
      </c>
      <c r="Q1706" s="56">
        <f t="shared" si="69"/>
        <v>44212</v>
      </c>
    </row>
    <row r="1707" spans="1:17" hidden="1" x14ac:dyDescent="0.35">
      <c r="A1707" s="49" t="s">
        <v>646</v>
      </c>
      <c r="B1707" s="60" t="s">
        <v>467</v>
      </c>
      <c r="C1707" s="58">
        <v>5777.7105143039398</v>
      </c>
      <c r="D1707" s="60">
        <v>330</v>
      </c>
      <c r="E1707" s="60">
        <v>53</v>
      </c>
      <c r="F1707" s="59">
        <v>65.522740821679307</v>
      </c>
      <c r="G1707" s="65" t="s">
        <v>436</v>
      </c>
      <c r="H1707" s="60" t="s">
        <v>491</v>
      </c>
      <c r="I1707" s="60">
        <v>10603</v>
      </c>
      <c r="J1707" s="60">
        <v>1337</v>
      </c>
      <c r="K1707" s="60">
        <v>59</v>
      </c>
      <c r="L1707" s="61">
        <v>4.4128646222887064E-2</v>
      </c>
      <c r="M1707" s="60" t="s">
        <v>472</v>
      </c>
      <c r="N1707" s="64">
        <f t="shared" si="70"/>
        <v>23140.654013211199</v>
      </c>
      <c r="O1707" s="56">
        <v>44217</v>
      </c>
      <c r="P1707" s="56">
        <f t="shared" si="68"/>
        <v>44199</v>
      </c>
      <c r="Q1707" s="56">
        <f t="shared" si="69"/>
        <v>44212</v>
      </c>
    </row>
    <row r="1708" spans="1:17" hidden="1" x14ac:dyDescent="0.35">
      <c r="A1708" s="49" t="s">
        <v>645</v>
      </c>
      <c r="B1708" s="60" t="s">
        <v>463</v>
      </c>
      <c r="C1708" s="58">
        <v>9113.7991472155009</v>
      </c>
      <c r="D1708" s="60">
        <v>305</v>
      </c>
      <c r="E1708" s="60">
        <v>58</v>
      </c>
      <c r="F1708" s="59">
        <v>45.456972179630398</v>
      </c>
      <c r="G1708" s="65" t="s">
        <v>436</v>
      </c>
      <c r="H1708" s="60" t="s">
        <v>472</v>
      </c>
      <c r="I1708" s="60">
        <v>8413</v>
      </c>
      <c r="J1708" s="60">
        <v>741</v>
      </c>
      <c r="K1708" s="60">
        <v>61</v>
      </c>
      <c r="L1708" s="61">
        <v>8.2321187584345479E-2</v>
      </c>
      <c r="M1708" s="60" t="s">
        <v>472</v>
      </c>
      <c r="N1708" s="64">
        <f t="shared" si="70"/>
        <v>8130.5280929566516</v>
      </c>
      <c r="O1708" s="56">
        <v>44217</v>
      </c>
      <c r="P1708" s="56">
        <f t="shared" si="68"/>
        <v>44199</v>
      </c>
      <c r="Q1708" s="56">
        <f t="shared" si="69"/>
        <v>44212</v>
      </c>
    </row>
    <row r="1709" spans="1:17" hidden="1" x14ac:dyDescent="0.35">
      <c r="A1709" s="49" t="s">
        <v>644</v>
      </c>
      <c r="B1709" s="60" t="s">
        <v>471</v>
      </c>
      <c r="C1709" s="58">
        <v>1968.1305279901801</v>
      </c>
      <c r="D1709" s="60">
        <v>22</v>
      </c>
      <c r="E1709" s="60">
        <v>3</v>
      </c>
      <c r="F1709" s="59">
        <v>10.887779608019143</v>
      </c>
      <c r="G1709" s="65" t="s">
        <v>446</v>
      </c>
      <c r="H1709" s="60" t="s">
        <v>491</v>
      </c>
      <c r="I1709" s="60">
        <v>1508</v>
      </c>
      <c r="J1709" s="60">
        <v>109</v>
      </c>
      <c r="K1709" s="60">
        <v>3</v>
      </c>
      <c r="L1709" s="61">
        <v>2.7522935779816515E-2</v>
      </c>
      <c r="M1709" s="60" t="s">
        <v>491</v>
      </c>
      <c r="N1709" s="64">
        <f t="shared" si="70"/>
        <v>5538.2505606124032</v>
      </c>
      <c r="O1709" s="56">
        <v>44217</v>
      </c>
      <c r="P1709" s="56">
        <f t="shared" si="68"/>
        <v>44199</v>
      </c>
      <c r="Q1709" s="56">
        <f t="shared" si="69"/>
        <v>44212</v>
      </c>
    </row>
    <row r="1710" spans="1:17" hidden="1" x14ac:dyDescent="0.35">
      <c r="A1710" s="49" t="s">
        <v>643</v>
      </c>
      <c r="B1710" s="60" t="s">
        <v>463</v>
      </c>
      <c r="C1710" s="58">
        <v>11979.088383960399</v>
      </c>
      <c r="D1710" s="60">
        <v>804</v>
      </c>
      <c r="E1710" s="60">
        <v>110</v>
      </c>
      <c r="F1710" s="59">
        <v>65.590490739373038</v>
      </c>
      <c r="G1710" s="65" t="s">
        <v>436</v>
      </c>
      <c r="H1710" s="60" t="s">
        <v>491</v>
      </c>
      <c r="I1710" s="60">
        <v>13662</v>
      </c>
      <c r="J1710" s="60">
        <v>1391</v>
      </c>
      <c r="K1710" s="60">
        <v>123</v>
      </c>
      <c r="L1710" s="61">
        <v>8.8425593098490296E-2</v>
      </c>
      <c r="M1710" s="60" t="s">
        <v>472</v>
      </c>
      <c r="N1710" s="64">
        <f t="shared" si="70"/>
        <v>11611.901969623186</v>
      </c>
      <c r="O1710" s="56">
        <v>44217</v>
      </c>
      <c r="P1710" s="56">
        <f t="shared" si="68"/>
        <v>44199</v>
      </c>
      <c r="Q1710" s="56">
        <f t="shared" si="69"/>
        <v>44212</v>
      </c>
    </row>
    <row r="1711" spans="1:17" hidden="1" x14ac:dyDescent="0.35">
      <c r="A1711" s="49" t="s">
        <v>642</v>
      </c>
      <c r="B1711" s="60" t="s">
        <v>470</v>
      </c>
      <c r="C1711" s="58">
        <v>241.58987972642501</v>
      </c>
      <c r="D1711" s="60">
        <v>8</v>
      </c>
      <c r="E1711" s="60">
        <v>2</v>
      </c>
      <c r="F1711" s="59">
        <v>59.132089067188353</v>
      </c>
      <c r="G1711" s="65" t="s">
        <v>446</v>
      </c>
      <c r="H1711" s="60" t="s">
        <v>476</v>
      </c>
      <c r="I1711" s="60">
        <v>310</v>
      </c>
      <c r="J1711" s="60">
        <v>42</v>
      </c>
      <c r="K1711" s="60">
        <v>3</v>
      </c>
      <c r="L1711" s="61">
        <v>7.1428571428571425E-2</v>
      </c>
      <c r="M1711" s="60" t="s">
        <v>472</v>
      </c>
      <c r="N1711" s="64">
        <f t="shared" si="70"/>
        <v>17384.834185753374</v>
      </c>
      <c r="O1711" s="56">
        <v>44217</v>
      </c>
      <c r="P1711" s="56">
        <f t="shared" si="68"/>
        <v>44199</v>
      </c>
      <c r="Q1711" s="56">
        <f t="shared" si="69"/>
        <v>44212</v>
      </c>
    </row>
    <row r="1712" spans="1:17" hidden="1" x14ac:dyDescent="0.35">
      <c r="A1712" s="49" t="s">
        <v>937</v>
      </c>
      <c r="B1712" s="65" t="s">
        <v>447</v>
      </c>
      <c r="C1712" s="58">
        <v>0</v>
      </c>
      <c r="D1712" s="60">
        <v>1365</v>
      </c>
      <c r="E1712" s="60">
        <v>222</v>
      </c>
      <c r="F1712" s="59" t="s">
        <v>474</v>
      </c>
      <c r="G1712" s="65"/>
      <c r="H1712" s="60" t="s">
        <v>472</v>
      </c>
      <c r="I1712" s="60">
        <v>217180</v>
      </c>
      <c r="J1712" s="60">
        <v>18016</v>
      </c>
      <c r="K1712" s="60">
        <v>226</v>
      </c>
      <c r="L1712" s="61" t="s">
        <v>474</v>
      </c>
      <c r="M1712" s="60" t="s">
        <v>474</v>
      </c>
      <c r="N1712" s="64" t="s">
        <v>474</v>
      </c>
      <c r="O1712" s="56">
        <v>44217</v>
      </c>
      <c r="P1712" s="56">
        <f t="shared" si="68"/>
        <v>44199</v>
      </c>
      <c r="Q1712" s="56">
        <f t="shared" si="69"/>
        <v>44212</v>
      </c>
    </row>
    <row r="1713" spans="1:17" hidden="1" x14ac:dyDescent="0.35">
      <c r="A1713" s="49" t="s">
        <v>641</v>
      </c>
      <c r="B1713" s="60" t="s">
        <v>458</v>
      </c>
      <c r="C1713" s="58">
        <v>9203.2013313555308</v>
      </c>
      <c r="D1713" s="60">
        <v>207</v>
      </c>
      <c r="E1713" s="60">
        <v>38</v>
      </c>
      <c r="F1713" s="59">
        <v>29.492842941923666</v>
      </c>
      <c r="G1713" s="65" t="s">
        <v>436</v>
      </c>
      <c r="H1713" s="60" t="s">
        <v>491</v>
      </c>
      <c r="I1713" s="60">
        <v>7760</v>
      </c>
      <c r="J1713" s="60">
        <v>806</v>
      </c>
      <c r="K1713" s="60">
        <v>42</v>
      </c>
      <c r="L1713" s="61">
        <v>5.2109181141439205E-2</v>
      </c>
      <c r="M1713" s="60" t="s">
        <v>472</v>
      </c>
      <c r="N1713" s="64">
        <f t="shared" ref="N1713:N1776" si="71">(J1713/C1713)*100000</f>
        <v>8757.8220988596477</v>
      </c>
      <c r="O1713" s="56">
        <v>44217</v>
      </c>
      <c r="P1713" s="56">
        <f t="shared" si="68"/>
        <v>44199</v>
      </c>
      <c r="Q1713" s="56">
        <f t="shared" si="69"/>
        <v>44212</v>
      </c>
    </row>
    <row r="1714" spans="1:17" hidden="1" x14ac:dyDescent="0.35">
      <c r="A1714" s="49" t="s">
        <v>640</v>
      </c>
      <c r="B1714" s="60" t="s">
        <v>458</v>
      </c>
      <c r="C1714" s="58">
        <v>15611.3411572231</v>
      </c>
      <c r="D1714" s="60">
        <v>611</v>
      </c>
      <c r="E1714" s="60">
        <v>102</v>
      </c>
      <c r="F1714" s="59">
        <v>46.669368200587371</v>
      </c>
      <c r="G1714" s="65" t="s">
        <v>436</v>
      </c>
      <c r="H1714" s="60" t="s">
        <v>491</v>
      </c>
      <c r="I1714" s="60">
        <v>14222</v>
      </c>
      <c r="J1714" s="60">
        <v>1388</v>
      </c>
      <c r="K1714" s="60">
        <v>112</v>
      </c>
      <c r="L1714" s="61">
        <v>8.069164265129683E-2</v>
      </c>
      <c r="M1714" s="60" t="s">
        <v>472</v>
      </c>
      <c r="N1714" s="64">
        <f t="shared" si="71"/>
        <v>8890.9721850373899</v>
      </c>
      <c r="O1714" s="56">
        <v>44217</v>
      </c>
      <c r="P1714" s="56">
        <f t="shared" si="68"/>
        <v>44199</v>
      </c>
      <c r="Q1714" s="56">
        <f t="shared" si="69"/>
        <v>44212</v>
      </c>
    </row>
    <row r="1715" spans="1:17" hidden="1" x14ac:dyDescent="0.35">
      <c r="A1715" s="49" t="s">
        <v>639</v>
      </c>
      <c r="B1715" s="60" t="s">
        <v>463</v>
      </c>
      <c r="C1715" s="58">
        <v>27113.4272904754</v>
      </c>
      <c r="D1715" s="60">
        <v>1617</v>
      </c>
      <c r="E1715" s="60">
        <v>295</v>
      </c>
      <c r="F1715" s="59">
        <v>77.715842950001004</v>
      </c>
      <c r="G1715" s="65" t="s">
        <v>436</v>
      </c>
      <c r="H1715" s="60" t="s">
        <v>472</v>
      </c>
      <c r="I1715" s="60">
        <v>43221</v>
      </c>
      <c r="J1715" s="60">
        <v>4857</v>
      </c>
      <c r="K1715" s="60">
        <v>328</v>
      </c>
      <c r="L1715" s="61">
        <v>6.7531397982293601E-2</v>
      </c>
      <c r="M1715" s="60" t="s">
        <v>472</v>
      </c>
      <c r="N1715" s="64">
        <f t="shared" si="71"/>
        <v>17913.633521742941</v>
      </c>
      <c r="O1715" s="56">
        <v>44217</v>
      </c>
      <c r="P1715" s="56">
        <f t="shared" si="68"/>
        <v>44199</v>
      </c>
      <c r="Q1715" s="56">
        <f t="shared" si="69"/>
        <v>44212</v>
      </c>
    </row>
    <row r="1716" spans="1:17" hidden="1" x14ac:dyDescent="0.35">
      <c r="A1716" s="49" t="s">
        <v>638</v>
      </c>
      <c r="B1716" s="60" t="s">
        <v>465</v>
      </c>
      <c r="C1716" s="58">
        <v>1911.00314707446</v>
      </c>
      <c r="D1716" s="60">
        <v>56</v>
      </c>
      <c r="E1716" s="60">
        <v>11</v>
      </c>
      <c r="F1716" s="59">
        <v>41.115279528300604</v>
      </c>
      <c r="G1716" s="65" t="s">
        <v>444</v>
      </c>
      <c r="H1716" s="60" t="s">
        <v>472</v>
      </c>
      <c r="I1716" s="60">
        <v>1428</v>
      </c>
      <c r="J1716" s="60">
        <v>161</v>
      </c>
      <c r="K1716" s="60">
        <v>11</v>
      </c>
      <c r="L1716" s="61">
        <v>6.8322981366459631E-2</v>
      </c>
      <c r="M1716" s="60" t="s">
        <v>472</v>
      </c>
      <c r="N1716" s="64">
        <f t="shared" si="71"/>
        <v>8424.8945506172331</v>
      </c>
      <c r="O1716" s="56">
        <v>44217</v>
      </c>
      <c r="P1716" s="56">
        <f t="shared" si="68"/>
        <v>44199</v>
      </c>
      <c r="Q1716" s="56">
        <f t="shared" si="69"/>
        <v>44212</v>
      </c>
    </row>
    <row r="1717" spans="1:17" hidden="1" x14ac:dyDescent="0.35">
      <c r="A1717" s="49" t="s">
        <v>637</v>
      </c>
      <c r="B1717" s="60" t="s">
        <v>461</v>
      </c>
      <c r="C1717" s="58">
        <v>26055.176096996998</v>
      </c>
      <c r="D1717" s="60">
        <v>1293</v>
      </c>
      <c r="E1717" s="60">
        <v>273</v>
      </c>
      <c r="F1717" s="59">
        <v>74.841175232922282</v>
      </c>
      <c r="G1717" s="65" t="s">
        <v>436</v>
      </c>
      <c r="H1717" s="60" t="s">
        <v>491</v>
      </c>
      <c r="I1717" s="60">
        <v>34241</v>
      </c>
      <c r="J1717" s="60">
        <v>3788</v>
      </c>
      <c r="K1717" s="60">
        <v>292</v>
      </c>
      <c r="L1717" s="61">
        <v>7.7085533262935588E-2</v>
      </c>
      <c r="M1717" s="60" t="s">
        <v>472</v>
      </c>
      <c r="N1717" s="64">
        <f t="shared" si="71"/>
        <v>14538.378040118438</v>
      </c>
      <c r="O1717" s="56">
        <v>44217</v>
      </c>
      <c r="P1717" s="56">
        <f t="shared" si="68"/>
        <v>44199</v>
      </c>
      <c r="Q1717" s="56">
        <f t="shared" si="69"/>
        <v>44212</v>
      </c>
    </row>
    <row r="1718" spans="1:17" hidden="1" x14ac:dyDescent="0.35">
      <c r="A1718" s="49" t="s">
        <v>636</v>
      </c>
      <c r="B1718" s="60" t="s">
        <v>463</v>
      </c>
      <c r="C1718" s="58">
        <v>66447.1432703639</v>
      </c>
      <c r="D1718" s="60">
        <v>3991</v>
      </c>
      <c r="E1718" s="60">
        <v>642</v>
      </c>
      <c r="F1718" s="59">
        <v>69.012963688381177</v>
      </c>
      <c r="G1718" s="65" t="s">
        <v>436</v>
      </c>
      <c r="H1718" s="60" t="s">
        <v>491</v>
      </c>
      <c r="I1718" s="60">
        <v>177572</v>
      </c>
      <c r="J1718" s="60">
        <v>11516</v>
      </c>
      <c r="K1718" s="60">
        <v>723</v>
      </c>
      <c r="L1718" s="61">
        <v>6.2782216047238618E-2</v>
      </c>
      <c r="M1718" s="60" t="s">
        <v>472</v>
      </c>
      <c r="N1718" s="64">
        <f t="shared" si="71"/>
        <v>17331.068625694028</v>
      </c>
      <c r="O1718" s="56">
        <v>44217</v>
      </c>
      <c r="P1718" s="56">
        <f t="shared" si="68"/>
        <v>44199</v>
      </c>
      <c r="Q1718" s="56">
        <f t="shared" si="69"/>
        <v>44212</v>
      </c>
    </row>
    <row r="1719" spans="1:17" hidden="1" x14ac:dyDescent="0.35">
      <c r="A1719" s="49" t="s">
        <v>635</v>
      </c>
      <c r="B1719" s="60" t="s">
        <v>464</v>
      </c>
      <c r="C1719" s="58">
        <v>10160.3863056553</v>
      </c>
      <c r="D1719" s="60">
        <v>326</v>
      </c>
      <c r="E1719" s="60">
        <v>85</v>
      </c>
      <c r="F1719" s="59">
        <v>59.755883179847167</v>
      </c>
      <c r="G1719" s="65" t="s">
        <v>436</v>
      </c>
      <c r="H1719" s="60" t="s">
        <v>472</v>
      </c>
      <c r="I1719" s="60">
        <v>11116</v>
      </c>
      <c r="J1719" s="60">
        <v>1201</v>
      </c>
      <c r="K1719" s="60">
        <v>94</v>
      </c>
      <c r="L1719" s="61">
        <v>7.8268109908409655E-2</v>
      </c>
      <c r="M1719" s="60" t="s">
        <v>472</v>
      </c>
      <c r="N1719" s="64">
        <f t="shared" si="71"/>
        <v>11820.416703364122</v>
      </c>
      <c r="O1719" s="56">
        <v>44217</v>
      </c>
      <c r="P1719" s="56">
        <f t="shared" si="68"/>
        <v>44199</v>
      </c>
      <c r="Q1719" s="56">
        <f t="shared" si="69"/>
        <v>44212</v>
      </c>
    </row>
    <row r="1720" spans="1:17" hidden="1" x14ac:dyDescent="0.35">
      <c r="A1720" s="49" t="s">
        <v>634</v>
      </c>
      <c r="B1720" s="60" t="s">
        <v>460</v>
      </c>
      <c r="C1720" s="58">
        <v>24185.158020851901</v>
      </c>
      <c r="D1720" s="60">
        <v>1066</v>
      </c>
      <c r="E1720" s="60">
        <v>185</v>
      </c>
      <c r="F1720" s="59">
        <v>54.637996174731022</v>
      </c>
      <c r="G1720" s="65" t="s">
        <v>436</v>
      </c>
      <c r="H1720" s="60" t="s">
        <v>472</v>
      </c>
      <c r="I1720" s="60">
        <v>21362</v>
      </c>
      <c r="J1720" s="60">
        <v>2411</v>
      </c>
      <c r="K1720" s="60">
        <v>204</v>
      </c>
      <c r="L1720" s="61">
        <v>8.4612194110327665E-2</v>
      </c>
      <c r="M1720" s="60" t="s">
        <v>472</v>
      </c>
      <c r="N1720" s="64">
        <f t="shared" si="71"/>
        <v>9968.9239074695724</v>
      </c>
      <c r="O1720" s="56">
        <v>44217</v>
      </c>
      <c r="P1720" s="56">
        <f t="shared" si="68"/>
        <v>44199</v>
      </c>
      <c r="Q1720" s="56">
        <f t="shared" si="69"/>
        <v>44212</v>
      </c>
    </row>
    <row r="1721" spans="1:17" hidden="1" x14ac:dyDescent="0.35">
      <c r="A1721" s="49" t="s">
        <v>633</v>
      </c>
      <c r="B1721" s="60" t="s">
        <v>458</v>
      </c>
      <c r="C1721" s="58">
        <v>5442.3214995143799</v>
      </c>
      <c r="D1721" s="60">
        <v>143</v>
      </c>
      <c r="E1721" s="60">
        <v>43</v>
      </c>
      <c r="F1721" s="59">
        <v>56.436000183058574</v>
      </c>
      <c r="G1721" s="65" t="s">
        <v>436</v>
      </c>
      <c r="H1721" s="60" t="s">
        <v>491</v>
      </c>
      <c r="I1721" s="60">
        <v>4051</v>
      </c>
      <c r="J1721" s="60">
        <v>457</v>
      </c>
      <c r="K1721" s="60">
        <v>45</v>
      </c>
      <c r="L1721" s="61">
        <v>9.8468271334792121E-2</v>
      </c>
      <c r="M1721" s="60" t="s">
        <v>491</v>
      </c>
      <c r="N1721" s="64">
        <f t="shared" si="71"/>
        <v>8397.1518411909019</v>
      </c>
      <c r="O1721" s="56">
        <v>44217</v>
      </c>
      <c r="P1721" s="56">
        <f t="shared" si="68"/>
        <v>44199</v>
      </c>
      <c r="Q1721" s="56">
        <f t="shared" si="69"/>
        <v>44212</v>
      </c>
    </row>
    <row r="1722" spans="1:17" hidden="1" x14ac:dyDescent="0.35">
      <c r="A1722" s="49" t="s">
        <v>632</v>
      </c>
      <c r="B1722" s="60" t="s">
        <v>466</v>
      </c>
      <c r="C1722" s="58">
        <v>733.94211218720091</v>
      </c>
      <c r="D1722" s="60">
        <v>6</v>
      </c>
      <c r="E1722" s="60">
        <v>1</v>
      </c>
      <c r="F1722" s="59">
        <v>9.7321805415564846</v>
      </c>
      <c r="G1722" s="65" t="s">
        <v>446</v>
      </c>
      <c r="H1722" s="60" t="s">
        <v>476</v>
      </c>
      <c r="I1722" s="60">
        <v>621</v>
      </c>
      <c r="J1722" s="60">
        <v>56</v>
      </c>
      <c r="K1722" s="60">
        <v>1</v>
      </c>
      <c r="L1722" s="61">
        <v>1.7857142857142856E-2</v>
      </c>
      <c r="M1722" s="60" t="s">
        <v>472</v>
      </c>
      <c r="N1722" s="64">
        <f t="shared" si="71"/>
        <v>7630.029544580284</v>
      </c>
      <c r="O1722" s="56">
        <v>44217</v>
      </c>
      <c r="P1722" s="56">
        <f t="shared" si="68"/>
        <v>44199</v>
      </c>
      <c r="Q1722" s="56">
        <f t="shared" si="69"/>
        <v>44212</v>
      </c>
    </row>
    <row r="1723" spans="1:17" hidden="1" x14ac:dyDescent="0.35">
      <c r="A1723" s="49" t="s">
        <v>631</v>
      </c>
      <c r="B1723" s="60" t="s">
        <v>470</v>
      </c>
      <c r="C1723" s="58">
        <v>445.14881003177402</v>
      </c>
      <c r="D1723" s="60">
        <v>4</v>
      </c>
      <c r="E1723" s="60">
        <v>2</v>
      </c>
      <c r="F1723" s="59">
        <v>32.091997021613054</v>
      </c>
      <c r="G1723" s="65" t="s">
        <v>446</v>
      </c>
      <c r="H1723" s="60" t="s">
        <v>491</v>
      </c>
      <c r="I1723" s="60">
        <v>393</v>
      </c>
      <c r="J1723" s="60">
        <v>42</v>
      </c>
      <c r="K1723" s="60">
        <v>2</v>
      </c>
      <c r="L1723" s="61">
        <v>4.7619047619047616E-2</v>
      </c>
      <c r="M1723" s="60" t="s">
        <v>491</v>
      </c>
      <c r="N1723" s="64">
        <f t="shared" si="71"/>
        <v>9435.0471243542379</v>
      </c>
      <c r="O1723" s="56">
        <v>44217</v>
      </c>
      <c r="P1723" s="56">
        <f t="shared" si="68"/>
        <v>44199</v>
      </c>
      <c r="Q1723" s="56">
        <f t="shared" si="69"/>
        <v>44212</v>
      </c>
    </row>
    <row r="1724" spans="1:17" hidden="1" x14ac:dyDescent="0.35">
      <c r="A1724" s="49" t="s">
        <v>630</v>
      </c>
      <c r="B1724" s="60" t="s">
        <v>463</v>
      </c>
      <c r="C1724" s="58">
        <v>33036.741371399599</v>
      </c>
      <c r="D1724" s="60">
        <v>1701</v>
      </c>
      <c r="E1724" s="60">
        <v>295</v>
      </c>
      <c r="F1724" s="59">
        <v>63.781800797309934</v>
      </c>
      <c r="G1724" s="65" t="s">
        <v>440</v>
      </c>
      <c r="H1724" s="60" t="s">
        <v>472</v>
      </c>
      <c r="I1724" s="60">
        <v>62201</v>
      </c>
      <c r="J1724" s="60">
        <v>7609</v>
      </c>
      <c r="K1724" s="60">
        <v>342</v>
      </c>
      <c r="L1724" s="61">
        <v>4.4946773557629126E-2</v>
      </c>
      <c r="M1724" s="60" t="s">
        <v>472</v>
      </c>
      <c r="N1724" s="64">
        <f t="shared" si="71"/>
        <v>23031.932582149962</v>
      </c>
      <c r="O1724" s="56">
        <v>44217</v>
      </c>
      <c r="P1724" s="56">
        <f t="shared" si="68"/>
        <v>44199</v>
      </c>
      <c r="Q1724" s="56">
        <f t="shared" si="69"/>
        <v>44212</v>
      </c>
    </row>
    <row r="1725" spans="1:17" hidden="1" x14ac:dyDescent="0.35">
      <c r="A1725" s="49" t="s">
        <v>629</v>
      </c>
      <c r="B1725" s="60" t="s">
        <v>463</v>
      </c>
      <c r="C1725" s="58">
        <v>13217.562427383</v>
      </c>
      <c r="D1725" s="60">
        <v>431</v>
      </c>
      <c r="E1725" s="60">
        <v>64</v>
      </c>
      <c r="F1725" s="59">
        <v>34.586018386853858</v>
      </c>
      <c r="G1725" s="65" t="s">
        <v>440</v>
      </c>
      <c r="H1725" s="60" t="s">
        <v>472</v>
      </c>
      <c r="I1725" s="60">
        <v>22243</v>
      </c>
      <c r="J1725" s="60">
        <v>2924</v>
      </c>
      <c r="K1725" s="60">
        <v>71</v>
      </c>
      <c r="L1725" s="61">
        <v>2.4281805745554035E-2</v>
      </c>
      <c r="M1725" s="60" t="s">
        <v>472</v>
      </c>
      <c r="N1725" s="64">
        <f t="shared" si="71"/>
        <v>22122.0820106914</v>
      </c>
      <c r="O1725" s="56">
        <v>44217</v>
      </c>
      <c r="P1725" s="56">
        <f t="shared" si="68"/>
        <v>44199</v>
      </c>
      <c r="Q1725" s="56">
        <f t="shared" si="69"/>
        <v>44212</v>
      </c>
    </row>
    <row r="1726" spans="1:17" hidden="1" x14ac:dyDescent="0.35">
      <c r="A1726" s="49" t="s">
        <v>628</v>
      </c>
      <c r="B1726" s="60" t="s">
        <v>458</v>
      </c>
      <c r="C1726" s="58">
        <v>17180.900653549099</v>
      </c>
      <c r="D1726" s="60">
        <v>1271</v>
      </c>
      <c r="E1726" s="60">
        <v>195</v>
      </c>
      <c r="F1726" s="59">
        <v>81.070088870423518</v>
      </c>
      <c r="G1726" s="65" t="s">
        <v>436</v>
      </c>
      <c r="H1726" s="60" t="s">
        <v>472</v>
      </c>
      <c r="I1726" s="60">
        <v>25448</v>
      </c>
      <c r="J1726" s="60">
        <v>2886</v>
      </c>
      <c r="K1726" s="60">
        <v>233</v>
      </c>
      <c r="L1726" s="61">
        <v>8.073458073458073E-2</v>
      </c>
      <c r="M1726" s="60" t="s">
        <v>472</v>
      </c>
      <c r="N1726" s="64">
        <f t="shared" si="71"/>
        <v>16797.722413951753</v>
      </c>
      <c r="O1726" s="56">
        <v>44217</v>
      </c>
      <c r="P1726" s="56">
        <f t="shared" si="68"/>
        <v>44199</v>
      </c>
      <c r="Q1726" s="56">
        <f t="shared" si="69"/>
        <v>44212</v>
      </c>
    </row>
    <row r="1727" spans="1:17" hidden="1" x14ac:dyDescent="0.35">
      <c r="A1727" s="49" t="s">
        <v>627</v>
      </c>
      <c r="B1727" s="60" t="s">
        <v>461</v>
      </c>
      <c r="C1727" s="58">
        <v>29713.051998029401</v>
      </c>
      <c r="D1727" s="60">
        <v>809</v>
      </c>
      <c r="E1727" s="60">
        <v>104</v>
      </c>
      <c r="F1727" s="59">
        <v>25.001038025525276</v>
      </c>
      <c r="G1727" s="65" t="s">
        <v>440</v>
      </c>
      <c r="H1727" s="60" t="s">
        <v>472</v>
      </c>
      <c r="I1727" s="60">
        <v>107261</v>
      </c>
      <c r="J1727" s="60">
        <v>7406</v>
      </c>
      <c r="K1727" s="60">
        <v>119</v>
      </c>
      <c r="L1727" s="61">
        <v>1.6068052930056712E-2</v>
      </c>
      <c r="M1727" s="60" t="s">
        <v>472</v>
      </c>
      <c r="N1727" s="64">
        <f t="shared" si="71"/>
        <v>24925.073333063101</v>
      </c>
      <c r="O1727" s="56">
        <v>44217</v>
      </c>
      <c r="P1727" s="56">
        <f t="shared" si="68"/>
        <v>44199</v>
      </c>
      <c r="Q1727" s="56">
        <f t="shared" si="69"/>
        <v>44212</v>
      </c>
    </row>
    <row r="1728" spans="1:17" hidden="1" x14ac:dyDescent="0.35">
      <c r="A1728" s="49" t="s">
        <v>626</v>
      </c>
      <c r="B1728" s="60" t="s">
        <v>471</v>
      </c>
      <c r="C1728" s="58">
        <v>2759.83426324726</v>
      </c>
      <c r="D1728" s="60">
        <v>36</v>
      </c>
      <c r="E1728" s="60">
        <v>7</v>
      </c>
      <c r="F1728" s="59">
        <v>18.117029948446721</v>
      </c>
      <c r="G1728" s="65" t="s">
        <v>446</v>
      </c>
      <c r="H1728" s="60" t="s">
        <v>491</v>
      </c>
      <c r="I1728" s="60">
        <v>2094</v>
      </c>
      <c r="J1728" s="60">
        <v>153</v>
      </c>
      <c r="K1728" s="60">
        <v>7</v>
      </c>
      <c r="L1728" s="61">
        <v>4.5751633986928102E-2</v>
      </c>
      <c r="M1728" s="60" t="s">
        <v>491</v>
      </c>
      <c r="N1728" s="64">
        <f t="shared" si="71"/>
        <v>5543.8111642246968</v>
      </c>
      <c r="O1728" s="56">
        <v>44217</v>
      </c>
      <c r="P1728" s="56">
        <f t="shared" si="68"/>
        <v>44199</v>
      </c>
      <c r="Q1728" s="56">
        <f t="shared" si="69"/>
        <v>44212</v>
      </c>
    </row>
    <row r="1729" spans="1:17" hidden="1" x14ac:dyDescent="0.35">
      <c r="A1729" s="49" t="s">
        <v>625</v>
      </c>
      <c r="B1729" s="60" t="s">
        <v>466</v>
      </c>
      <c r="C1729" s="58">
        <v>709.250407043618</v>
      </c>
      <c r="D1729" s="60">
        <v>9</v>
      </c>
      <c r="E1729" s="60">
        <v>0</v>
      </c>
      <c r="F1729" s="59">
        <v>0</v>
      </c>
      <c r="G1729" s="65" t="s">
        <v>446</v>
      </c>
      <c r="H1729" s="60" t="s">
        <v>472</v>
      </c>
      <c r="I1729" s="60">
        <v>922</v>
      </c>
      <c r="J1729" s="60">
        <v>82</v>
      </c>
      <c r="K1729" s="60">
        <v>0</v>
      </c>
      <c r="L1729" s="61">
        <v>0</v>
      </c>
      <c r="M1729" s="60" t="s">
        <v>472</v>
      </c>
      <c r="N1729" s="64">
        <f t="shared" si="71"/>
        <v>11561.502000654771</v>
      </c>
      <c r="O1729" s="56">
        <v>44217</v>
      </c>
      <c r="P1729" s="56">
        <f t="shared" si="68"/>
        <v>44199</v>
      </c>
      <c r="Q1729" s="56">
        <f t="shared" si="69"/>
        <v>44212</v>
      </c>
    </row>
    <row r="1730" spans="1:17" hidden="1" x14ac:dyDescent="0.35">
      <c r="A1730" s="49" t="s">
        <v>624</v>
      </c>
      <c r="B1730" s="60" t="s">
        <v>467</v>
      </c>
      <c r="C1730" s="58">
        <v>5203.1237660323704</v>
      </c>
      <c r="D1730" s="60">
        <v>196</v>
      </c>
      <c r="E1730" s="60">
        <v>43</v>
      </c>
      <c r="F1730" s="59">
        <v>59.030473030063675</v>
      </c>
      <c r="G1730" s="65" t="s">
        <v>436</v>
      </c>
      <c r="H1730" s="60" t="s">
        <v>472</v>
      </c>
      <c r="I1730" s="60">
        <v>8463</v>
      </c>
      <c r="J1730" s="60">
        <v>728</v>
      </c>
      <c r="K1730" s="60">
        <v>45</v>
      </c>
      <c r="L1730" s="61">
        <v>6.1813186813186816E-2</v>
      </c>
      <c r="M1730" s="60" t="s">
        <v>491</v>
      </c>
      <c r="N1730" s="64">
        <f t="shared" si="71"/>
        <v>13991.594909823463</v>
      </c>
      <c r="O1730" s="56">
        <v>44217</v>
      </c>
      <c r="P1730" s="56">
        <f t="shared" ref="P1730:P1793" si="72">O1730-18</f>
        <v>44199</v>
      </c>
      <c r="Q1730" s="56">
        <f t="shared" ref="Q1730:Q1793" si="73">O1730-5</f>
        <v>44212</v>
      </c>
    </row>
    <row r="1731" spans="1:17" hidden="1" x14ac:dyDescent="0.35">
      <c r="A1731" s="49" t="s">
        <v>623</v>
      </c>
      <c r="B1731" s="60" t="s">
        <v>458</v>
      </c>
      <c r="C1731" s="58">
        <v>7840.6389864339299</v>
      </c>
      <c r="D1731" s="60">
        <v>477</v>
      </c>
      <c r="E1731" s="60">
        <v>116</v>
      </c>
      <c r="F1731" s="59">
        <v>105.67651820279488</v>
      </c>
      <c r="G1731" s="65" t="s">
        <v>436</v>
      </c>
      <c r="H1731" s="60" t="s">
        <v>472</v>
      </c>
      <c r="I1731" s="60">
        <v>10321</v>
      </c>
      <c r="J1731" s="60">
        <v>1199</v>
      </c>
      <c r="K1731" s="60">
        <v>134</v>
      </c>
      <c r="L1731" s="61">
        <v>0.11175979983319433</v>
      </c>
      <c r="M1731" s="60" t="s">
        <v>472</v>
      </c>
      <c r="N1731" s="64">
        <f t="shared" si="71"/>
        <v>15292.120987518234</v>
      </c>
      <c r="O1731" s="56">
        <v>44217</v>
      </c>
      <c r="P1731" s="56">
        <f t="shared" si="72"/>
        <v>44199</v>
      </c>
      <c r="Q1731" s="56">
        <f t="shared" si="73"/>
        <v>44212</v>
      </c>
    </row>
    <row r="1732" spans="1:17" hidden="1" x14ac:dyDescent="0.35">
      <c r="A1732" s="49" t="s">
        <v>622</v>
      </c>
      <c r="B1732" s="60" t="s">
        <v>460</v>
      </c>
      <c r="C1732" s="58">
        <v>7285.8220530817907</v>
      </c>
      <c r="D1732" s="60">
        <v>557</v>
      </c>
      <c r="E1732" s="60">
        <v>101</v>
      </c>
      <c r="F1732" s="59">
        <v>99.018143206423517</v>
      </c>
      <c r="G1732" s="65" t="s">
        <v>436</v>
      </c>
      <c r="H1732" s="60" t="s">
        <v>472</v>
      </c>
      <c r="I1732" s="60">
        <v>11303</v>
      </c>
      <c r="J1732" s="60">
        <v>1253</v>
      </c>
      <c r="K1732" s="60">
        <v>115</v>
      </c>
      <c r="L1732" s="61">
        <v>9.1779728651237028E-2</v>
      </c>
      <c r="M1732" s="60" t="s">
        <v>472</v>
      </c>
      <c r="N1732" s="64">
        <f t="shared" si="71"/>
        <v>17197.784832941401</v>
      </c>
      <c r="O1732" s="56">
        <v>44217</v>
      </c>
      <c r="P1732" s="56">
        <f t="shared" si="72"/>
        <v>44199</v>
      </c>
      <c r="Q1732" s="56">
        <f t="shared" si="73"/>
        <v>44212</v>
      </c>
    </row>
    <row r="1733" spans="1:17" hidden="1" x14ac:dyDescent="0.35">
      <c r="A1733" s="49" t="s">
        <v>621</v>
      </c>
      <c r="B1733" s="60" t="s">
        <v>458</v>
      </c>
      <c r="C1733" s="58">
        <v>3703.8770272844695</v>
      </c>
      <c r="D1733" s="60">
        <v>176</v>
      </c>
      <c r="E1733" s="60">
        <v>41</v>
      </c>
      <c r="F1733" s="59">
        <v>79.067728409939605</v>
      </c>
      <c r="G1733" s="65" t="s">
        <v>436</v>
      </c>
      <c r="H1733" s="60" t="s">
        <v>472</v>
      </c>
      <c r="I1733" s="60">
        <v>5400</v>
      </c>
      <c r="J1733" s="60">
        <v>537</v>
      </c>
      <c r="K1733" s="60">
        <v>44</v>
      </c>
      <c r="L1733" s="61">
        <v>8.1936685288640593E-2</v>
      </c>
      <c r="M1733" s="60" t="s">
        <v>472</v>
      </c>
      <c r="N1733" s="64">
        <f t="shared" si="71"/>
        <v>14498.321516729899</v>
      </c>
      <c r="O1733" s="56">
        <v>44217</v>
      </c>
      <c r="P1733" s="56">
        <f t="shared" si="72"/>
        <v>44199</v>
      </c>
      <c r="Q1733" s="56">
        <f t="shared" si="73"/>
        <v>44212</v>
      </c>
    </row>
    <row r="1734" spans="1:17" hidden="1" x14ac:dyDescent="0.35">
      <c r="A1734" s="49" t="s">
        <v>620</v>
      </c>
      <c r="B1734" s="60" t="s">
        <v>467</v>
      </c>
      <c r="C1734" s="58">
        <v>4036.3842504603494</v>
      </c>
      <c r="D1734" s="60">
        <v>133</v>
      </c>
      <c r="E1734" s="60">
        <v>26</v>
      </c>
      <c r="F1734" s="59">
        <v>46.010061032495855</v>
      </c>
      <c r="G1734" s="65" t="s">
        <v>436</v>
      </c>
      <c r="H1734" s="60" t="s">
        <v>491</v>
      </c>
      <c r="I1734" s="60">
        <v>5159</v>
      </c>
      <c r="J1734" s="60">
        <v>517</v>
      </c>
      <c r="K1734" s="60">
        <v>26</v>
      </c>
      <c r="L1734" s="61">
        <v>5.0290135396518373E-2</v>
      </c>
      <c r="M1734" s="60" t="s">
        <v>472</v>
      </c>
      <c r="N1734" s="64">
        <f t="shared" si="71"/>
        <v>12808.493144354039</v>
      </c>
      <c r="O1734" s="56">
        <v>44217</v>
      </c>
      <c r="P1734" s="56">
        <f t="shared" si="72"/>
        <v>44199</v>
      </c>
      <c r="Q1734" s="56">
        <f t="shared" si="73"/>
        <v>44212</v>
      </c>
    </row>
    <row r="1735" spans="1:17" hidden="1" x14ac:dyDescent="0.35">
      <c r="A1735" s="49" t="s">
        <v>619</v>
      </c>
      <c r="B1735" s="60" t="s">
        <v>465</v>
      </c>
      <c r="C1735" s="58">
        <v>29347.864073528101</v>
      </c>
      <c r="D1735" s="60">
        <v>1929</v>
      </c>
      <c r="E1735" s="60">
        <v>326</v>
      </c>
      <c r="F1735" s="59">
        <v>79.343812644675921</v>
      </c>
      <c r="G1735" s="65" t="s">
        <v>436</v>
      </c>
      <c r="H1735" s="60" t="s">
        <v>491</v>
      </c>
      <c r="I1735" s="60">
        <v>35086</v>
      </c>
      <c r="J1735" s="60">
        <v>3728</v>
      </c>
      <c r="K1735" s="60">
        <v>387</v>
      </c>
      <c r="L1735" s="61">
        <v>0.10380901287553648</v>
      </c>
      <c r="M1735" s="60" t="s">
        <v>476</v>
      </c>
      <c r="N1735" s="64">
        <f t="shared" si="71"/>
        <v>12702.798372855597</v>
      </c>
      <c r="O1735" s="56">
        <v>44217</v>
      </c>
      <c r="P1735" s="56">
        <f t="shared" si="72"/>
        <v>44199</v>
      </c>
      <c r="Q1735" s="56">
        <f t="shared" si="73"/>
        <v>44212</v>
      </c>
    </row>
    <row r="1736" spans="1:17" hidden="1" x14ac:dyDescent="0.35">
      <c r="A1736" s="49" t="s">
        <v>618</v>
      </c>
      <c r="B1736" s="60" t="s">
        <v>470</v>
      </c>
      <c r="C1736" s="58">
        <v>1175.1166229483399</v>
      </c>
      <c r="D1736" s="60">
        <v>31</v>
      </c>
      <c r="E1736" s="60">
        <v>4</v>
      </c>
      <c r="F1736" s="59">
        <v>24.313696201270243</v>
      </c>
      <c r="G1736" s="65" t="s">
        <v>446</v>
      </c>
      <c r="H1736" s="60" t="s">
        <v>472</v>
      </c>
      <c r="I1736" s="60">
        <v>1555</v>
      </c>
      <c r="J1736" s="60">
        <v>188</v>
      </c>
      <c r="K1736" s="60">
        <v>4</v>
      </c>
      <c r="L1736" s="61">
        <v>2.1276595744680851E-2</v>
      </c>
      <c r="M1736" s="60" t="s">
        <v>472</v>
      </c>
      <c r="N1736" s="64">
        <f t="shared" si="71"/>
        <v>15998.412100435822</v>
      </c>
      <c r="O1736" s="56">
        <v>44217</v>
      </c>
      <c r="P1736" s="56">
        <f t="shared" si="72"/>
        <v>44199</v>
      </c>
      <c r="Q1736" s="56">
        <f t="shared" si="73"/>
        <v>44212</v>
      </c>
    </row>
    <row r="1737" spans="1:17" hidden="1" x14ac:dyDescent="0.35">
      <c r="A1737" s="49" t="s">
        <v>617</v>
      </c>
      <c r="B1737" s="60" t="s">
        <v>468</v>
      </c>
      <c r="C1737" s="58">
        <v>2871.29045841678</v>
      </c>
      <c r="D1737" s="60">
        <v>74</v>
      </c>
      <c r="E1737" s="60">
        <v>14</v>
      </c>
      <c r="F1737" s="59">
        <v>34.827545818941523</v>
      </c>
      <c r="G1737" s="65" t="s">
        <v>444</v>
      </c>
      <c r="H1737" s="60" t="s">
        <v>472</v>
      </c>
      <c r="I1737" s="60">
        <v>3979</v>
      </c>
      <c r="J1737" s="60">
        <v>319</v>
      </c>
      <c r="K1737" s="60">
        <v>15</v>
      </c>
      <c r="L1737" s="61">
        <v>4.7021943573667714E-2</v>
      </c>
      <c r="M1737" s="60" t="s">
        <v>472</v>
      </c>
      <c r="N1737" s="64">
        <f t="shared" si="71"/>
        <v>11109.987116242344</v>
      </c>
      <c r="O1737" s="56">
        <v>44217</v>
      </c>
      <c r="P1737" s="56">
        <f t="shared" si="72"/>
        <v>44199</v>
      </c>
      <c r="Q1737" s="56">
        <f t="shared" si="73"/>
        <v>44212</v>
      </c>
    </row>
    <row r="1738" spans="1:17" hidden="1" x14ac:dyDescent="0.35">
      <c r="A1738" s="49" t="s">
        <v>616</v>
      </c>
      <c r="B1738" s="60" t="s">
        <v>458</v>
      </c>
      <c r="C1738" s="58">
        <v>18711.126473274999</v>
      </c>
      <c r="D1738" s="60">
        <v>1071</v>
      </c>
      <c r="E1738" s="60">
        <v>122</v>
      </c>
      <c r="F1738" s="59">
        <v>46.572747646873545</v>
      </c>
      <c r="G1738" s="65" t="s">
        <v>440</v>
      </c>
      <c r="H1738" s="60" t="s">
        <v>491</v>
      </c>
      <c r="I1738" s="60">
        <v>30687</v>
      </c>
      <c r="J1738" s="60">
        <v>3562</v>
      </c>
      <c r="K1738" s="60">
        <v>130</v>
      </c>
      <c r="L1738" s="61">
        <v>3.6496350364963501E-2</v>
      </c>
      <c r="M1738" s="60" t="s">
        <v>472</v>
      </c>
      <c r="N1738" s="64">
        <f t="shared" si="71"/>
        <v>19036.801472576146</v>
      </c>
      <c r="O1738" s="56">
        <v>44217</v>
      </c>
      <c r="P1738" s="56">
        <f t="shared" si="72"/>
        <v>44199</v>
      </c>
      <c r="Q1738" s="56">
        <f t="shared" si="73"/>
        <v>44212</v>
      </c>
    </row>
    <row r="1739" spans="1:17" hidden="1" x14ac:dyDescent="0.35">
      <c r="A1739" s="49" t="s">
        <v>615</v>
      </c>
      <c r="B1739" s="60" t="s">
        <v>465</v>
      </c>
      <c r="C1739" s="58">
        <v>41355.060735064602</v>
      </c>
      <c r="D1739" s="60">
        <v>2124</v>
      </c>
      <c r="E1739" s="60">
        <v>411</v>
      </c>
      <c r="F1739" s="59">
        <v>70.988029845283691</v>
      </c>
      <c r="G1739" s="65" t="s">
        <v>436</v>
      </c>
      <c r="H1739" s="60" t="s">
        <v>491</v>
      </c>
      <c r="I1739" s="60">
        <v>45834</v>
      </c>
      <c r="J1739" s="60">
        <v>5330</v>
      </c>
      <c r="K1739" s="60">
        <v>466</v>
      </c>
      <c r="L1739" s="61">
        <v>8.7429643527204504E-2</v>
      </c>
      <c r="M1739" s="60" t="s">
        <v>472</v>
      </c>
      <c r="N1739" s="64">
        <f t="shared" si="71"/>
        <v>12888.386343199682</v>
      </c>
      <c r="O1739" s="56">
        <v>44217</v>
      </c>
      <c r="P1739" s="56">
        <f t="shared" si="72"/>
        <v>44199</v>
      </c>
      <c r="Q1739" s="56">
        <f t="shared" si="73"/>
        <v>44212</v>
      </c>
    </row>
    <row r="1740" spans="1:17" hidden="1" x14ac:dyDescent="0.35">
      <c r="A1740" s="49" t="s">
        <v>614</v>
      </c>
      <c r="B1740" s="60" t="s">
        <v>463</v>
      </c>
      <c r="C1740" s="58">
        <v>23089.216116875701</v>
      </c>
      <c r="D1740" s="60">
        <v>881</v>
      </c>
      <c r="E1740" s="60">
        <v>160</v>
      </c>
      <c r="F1740" s="59">
        <v>49.497442315585538</v>
      </c>
      <c r="G1740" s="65" t="s">
        <v>436</v>
      </c>
      <c r="H1740" s="60" t="s">
        <v>491</v>
      </c>
      <c r="I1740" s="60">
        <v>25653</v>
      </c>
      <c r="J1740" s="60">
        <v>2550</v>
      </c>
      <c r="K1740" s="60">
        <v>164</v>
      </c>
      <c r="L1740" s="61">
        <v>6.431372549019608E-2</v>
      </c>
      <c r="M1740" s="60" t="s">
        <v>472</v>
      </c>
      <c r="N1740" s="64">
        <f t="shared" si="71"/>
        <v>11044.116816665022</v>
      </c>
      <c r="O1740" s="56">
        <v>44217</v>
      </c>
      <c r="P1740" s="56">
        <f t="shared" si="72"/>
        <v>44199</v>
      </c>
      <c r="Q1740" s="56">
        <f t="shared" si="73"/>
        <v>44212</v>
      </c>
    </row>
    <row r="1741" spans="1:17" hidden="1" x14ac:dyDescent="0.35">
      <c r="A1741" s="49" t="s">
        <v>613</v>
      </c>
      <c r="B1741" s="60" t="s">
        <v>464</v>
      </c>
      <c r="C1741" s="58">
        <v>1711.2133241641</v>
      </c>
      <c r="D1741" s="60">
        <v>45</v>
      </c>
      <c r="E1741" s="60">
        <v>13</v>
      </c>
      <c r="F1741" s="59">
        <v>54.263919960126586</v>
      </c>
      <c r="G1741" s="65" t="s">
        <v>444</v>
      </c>
      <c r="H1741" s="60" t="s">
        <v>491</v>
      </c>
      <c r="I1741" s="60">
        <v>1009</v>
      </c>
      <c r="J1741" s="60">
        <v>114</v>
      </c>
      <c r="K1741" s="60">
        <v>14</v>
      </c>
      <c r="L1741" s="61">
        <v>0.12280701754385964</v>
      </c>
      <c r="M1741" s="60" t="s">
        <v>472</v>
      </c>
      <c r="N1741" s="64">
        <f t="shared" si="71"/>
        <v>6661.9397120278481</v>
      </c>
      <c r="O1741" s="56">
        <v>44217</v>
      </c>
      <c r="P1741" s="56">
        <f t="shared" si="72"/>
        <v>44199</v>
      </c>
      <c r="Q1741" s="56">
        <f t="shared" si="73"/>
        <v>44212</v>
      </c>
    </row>
    <row r="1742" spans="1:17" hidden="1" x14ac:dyDescent="0.35">
      <c r="A1742" s="49" t="s">
        <v>612</v>
      </c>
      <c r="B1742" s="60" t="s">
        <v>458</v>
      </c>
      <c r="C1742" s="58">
        <v>7315.6481145470188</v>
      </c>
      <c r="D1742" s="60">
        <v>344</v>
      </c>
      <c r="E1742" s="60">
        <v>90</v>
      </c>
      <c r="F1742" s="59">
        <v>87.874257043451053</v>
      </c>
      <c r="G1742" s="65" t="s">
        <v>436</v>
      </c>
      <c r="H1742" s="60" t="s">
        <v>491</v>
      </c>
      <c r="I1742" s="60">
        <v>8536</v>
      </c>
      <c r="J1742" s="60">
        <v>916</v>
      </c>
      <c r="K1742" s="60">
        <v>93</v>
      </c>
      <c r="L1742" s="61">
        <v>0.10152838427947598</v>
      </c>
      <c r="M1742" s="60" t="s">
        <v>472</v>
      </c>
      <c r="N1742" s="64">
        <f t="shared" si="71"/>
        <v>12521.10524805796</v>
      </c>
      <c r="O1742" s="56">
        <v>44217</v>
      </c>
      <c r="P1742" s="56">
        <f t="shared" si="72"/>
        <v>44199</v>
      </c>
      <c r="Q1742" s="56">
        <f t="shared" si="73"/>
        <v>44212</v>
      </c>
    </row>
    <row r="1743" spans="1:17" hidden="1" x14ac:dyDescent="0.35">
      <c r="A1743" s="49" t="s">
        <v>611</v>
      </c>
      <c r="B1743" s="60" t="s">
        <v>463</v>
      </c>
      <c r="C1743" s="58">
        <v>10981.723636578799</v>
      </c>
      <c r="D1743" s="60">
        <v>365</v>
      </c>
      <c r="E1743" s="60">
        <v>58</v>
      </c>
      <c r="F1743" s="59">
        <v>37.725017310195135</v>
      </c>
      <c r="G1743" s="65" t="s">
        <v>440</v>
      </c>
      <c r="H1743" s="60" t="s">
        <v>476</v>
      </c>
      <c r="I1743" s="60">
        <v>23899</v>
      </c>
      <c r="J1743" s="60">
        <v>3605</v>
      </c>
      <c r="K1743" s="60">
        <v>62</v>
      </c>
      <c r="L1743" s="61">
        <v>1.7198335644937588E-2</v>
      </c>
      <c r="M1743" s="60" t="s">
        <v>472</v>
      </c>
      <c r="N1743" s="64">
        <f t="shared" si="71"/>
        <v>32827.269373199117</v>
      </c>
      <c r="O1743" s="56">
        <v>44217</v>
      </c>
      <c r="P1743" s="56">
        <f t="shared" si="72"/>
        <v>44199</v>
      </c>
      <c r="Q1743" s="56">
        <f t="shared" si="73"/>
        <v>44212</v>
      </c>
    </row>
    <row r="1744" spans="1:17" hidden="1" x14ac:dyDescent="0.35">
      <c r="A1744" s="49" t="s">
        <v>610</v>
      </c>
      <c r="B1744" s="60" t="s">
        <v>469</v>
      </c>
      <c r="C1744" s="58">
        <v>16752.226867065601</v>
      </c>
      <c r="D1744" s="60">
        <v>1106</v>
      </c>
      <c r="E1744" s="60">
        <v>225</v>
      </c>
      <c r="F1744" s="59">
        <v>95.936072851451996</v>
      </c>
      <c r="G1744" s="65" t="s">
        <v>436</v>
      </c>
      <c r="H1744" s="60" t="s">
        <v>472</v>
      </c>
      <c r="I1744" s="60">
        <v>18216</v>
      </c>
      <c r="J1744" s="60">
        <v>2164</v>
      </c>
      <c r="K1744" s="60">
        <v>254</v>
      </c>
      <c r="L1744" s="61">
        <v>0.11737523105360444</v>
      </c>
      <c r="M1744" s="60" t="s">
        <v>472</v>
      </c>
      <c r="N1744" s="64">
        <f t="shared" si="71"/>
        <v>12917.685613811511</v>
      </c>
      <c r="O1744" s="56">
        <v>44217</v>
      </c>
      <c r="P1744" s="56">
        <f t="shared" si="72"/>
        <v>44199</v>
      </c>
      <c r="Q1744" s="56">
        <f t="shared" si="73"/>
        <v>44212</v>
      </c>
    </row>
    <row r="1745" spans="1:17" hidden="1" x14ac:dyDescent="0.35">
      <c r="A1745" s="49" t="s">
        <v>609</v>
      </c>
      <c r="B1745" s="60" t="s">
        <v>461</v>
      </c>
      <c r="C1745" s="58">
        <v>14695.182980035201</v>
      </c>
      <c r="D1745" s="60">
        <v>673</v>
      </c>
      <c r="E1745" s="60">
        <v>159</v>
      </c>
      <c r="F1745" s="59">
        <v>77.2848005538455</v>
      </c>
      <c r="G1745" s="65" t="s">
        <v>436</v>
      </c>
      <c r="H1745" s="60" t="s">
        <v>491</v>
      </c>
      <c r="I1745" s="60">
        <v>21834</v>
      </c>
      <c r="J1745" s="60">
        <v>2823</v>
      </c>
      <c r="K1745" s="60">
        <v>170</v>
      </c>
      <c r="L1745" s="61">
        <v>6.0219624512929511E-2</v>
      </c>
      <c r="M1745" s="60" t="s">
        <v>472</v>
      </c>
      <c r="N1745" s="64">
        <f t="shared" si="71"/>
        <v>19210.376650874732</v>
      </c>
      <c r="O1745" s="56">
        <v>44217</v>
      </c>
      <c r="P1745" s="56">
        <f t="shared" si="72"/>
        <v>44199</v>
      </c>
      <c r="Q1745" s="56">
        <f t="shared" si="73"/>
        <v>44212</v>
      </c>
    </row>
    <row r="1746" spans="1:17" hidden="1" x14ac:dyDescent="0.35">
      <c r="A1746" s="49" t="s">
        <v>608</v>
      </c>
      <c r="B1746" s="60" t="s">
        <v>461</v>
      </c>
      <c r="C1746" s="58">
        <v>56177.316442514697</v>
      </c>
      <c r="D1746" s="60">
        <v>3459</v>
      </c>
      <c r="E1746" s="60">
        <v>705</v>
      </c>
      <c r="F1746" s="59">
        <v>89.639637572706903</v>
      </c>
      <c r="G1746" s="65" t="s">
        <v>436</v>
      </c>
      <c r="H1746" s="60" t="s">
        <v>472</v>
      </c>
      <c r="I1746" s="60">
        <v>64933</v>
      </c>
      <c r="J1746" s="60">
        <v>8648</v>
      </c>
      <c r="K1746" s="60">
        <v>775</v>
      </c>
      <c r="L1746" s="61">
        <v>8.9616096207215543E-2</v>
      </c>
      <c r="M1746" s="60" t="s">
        <v>472</v>
      </c>
      <c r="N1746" s="64">
        <f t="shared" si="71"/>
        <v>15394.113759152866</v>
      </c>
      <c r="O1746" s="56">
        <v>44217</v>
      </c>
      <c r="P1746" s="56">
        <f t="shared" si="72"/>
        <v>44199</v>
      </c>
      <c r="Q1746" s="56">
        <f t="shared" si="73"/>
        <v>44212</v>
      </c>
    </row>
    <row r="1747" spans="1:17" hidden="1" x14ac:dyDescent="0.35">
      <c r="A1747" s="49" t="s">
        <v>607</v>
      </c>
      <c r="B1747" s="60" t="s">
        <v>466</v>
      </c>
      <c r="C1747" s="58">
        <v>1451.48737987204</v>
      </c>
      <c r="D1747" s="60">
        <v>49</v>
      </c>
      <c r="E1747" s="60">
        <v>7</v>
      </c>
      <c r="F1747" s="59">
        <v>34.44742316974736</v>
      </c>
      <c r="G1747" s="65" t="s">
        <v>446</v>
      </c>
      <c r="H1747" s="60" t="s">
        <v>472</v>
      </c>
      <c r="I1747" s="60">
        <v>1125</v>
      </c>
      <c r="J1747" s="60">
        <v>120</v>
      </c>
      <c r="K1747" s="60">
        <v>11</v>
      </c>
      <c r="L1747" s="61">
        <v>9.166666666666666E-2</v>
      </c>
      <c r="M1747" s="60" t="s">
        <v>472</v>
      </c>
      <c r="N1747" s="64">
        <f t="shared" si="71"/>
        <v>8267.3815607393663</v>
      </c>
      <c r="O1747" s="56">
        <v>44217</v>
      </c>
      <c r="P1747" s="56">
        <f t="shared" si="72"/>
        <v>44199</v>
      </c>
      <c r="Q1747" s="56">
        <f t="shared" si="73"/>
        <v>44212</v>
      </c>
    </row>
    <row r="1748" spans="1:17" hidden="1" x14ac:dyDescent="0.35">
      <c r="A1748" s="49" t="s">
        <v>606</v>
      </c>
      <c r="B1748" s="60" t="s">
        <v>460</v>
      </c>
      <c r="C1748" s="58">
        <v>15539.121805317</v>
      </c>
      <c r="D1748" s="60">
        <v>891</v>
      </c>
      <c r="E1748" s="60">
        <v>165</v>
      </c>
      <c r="F1748" s="59">
        <v>75.845433438082608</v>
      </c>
      <c r="G1748" s="65" t="s">
        <v>436</v>
      </c>
      <c r="H1748" s="60" t="s">
        <v>491</v>
      </c>
      <c r="I1748" s="60">
        <v>15849</v>
      </c>
      <c r="J1748" s="60">
        <v>1761</v>
      </c>
      <c r="K1748" s="60">
        <v>172</v>
      </c>
      <c r="L1748" s="61">
        <v>9.7671777399205004E-2</v>
      </c>
      <c r="M1748" s="60" t="s">
        <v>491</v>
      </c>
      <c r="N1748" s="64">
        <f t="shared" si="71"/>
        <v>11332.686763530233</v>
      </c>
      <c r="O1748" s="56">
        <v>44217</v>
      </c>
      <c r="P1748" s="56">
        <f t="shared" si="72"/>
        <v>44199</v>
      </c>
      <c r="Q1748" s="56">
        <f t="shared" si="73"/>
        <v>44212</v>
      </c>
    </row>
    <row r="1749" spans="1:17" hidden="1" x14ac:dyDescent="0.35">
      <c r="A1749" s="49" t="s">
        <v>605</v>
      </c>
      <c r="B1749" s="60" t="s">
        <v>465</v>
      </c>
      <c r="C1749" s="58">
        <v>14533.4559376543</v>
      </c>
      <c r="D1749" s="60">
        <v>943</v>
      </c>
      <c r="E1749" s="60">
        <v>143</v>
      </c>
      <c r="F1749" s="59">
        <v>70.281189540209951</v>
      </c>
      <c r="G1749" s="65" t="s">
        <v>436</v>
      </c>
      <c r="H1749" s="60" t="s">
        <v>472</v>
      </c>
      <c r="I1749" s="60">
        <v>29879</v>
      </c>
      <c r="J1749" s="60">
        <v>3166</v>
      </c>
      <c r="K1749" s="60">
        <v>183</v>
      </c>
      <c r="L1749" s="61">
        <v>5.7801642451042322E-2</v>
      </c>
      <c r="M1749" s="60" t="s">
        <v>472</v>
      </c>
      <c r="N1749" s="64">
        <f t="shared" si="71"/>
        <v>21784.219896365492</v>
      </c>
      <c r="O1749" s="56">
        <v>44217</v>
      </c>
      <c r="P1749" s="56">
        <f t="shared" si="72"/>
        <v>44199</v>
      </c>
      <c r="Q1749" s="56">
        <f t="shared" si="73"/>
        <v>44212</v>
      </c>
    </row>
    <row r="1750" spans="1:17" hidden="1" x14ac:dyDescent="0.35">
      <c r="A1750" s="49" t="s">
        <v>604</v>
      </c>
      <c r="B1750" s="60" t="s">
        <v>464</v>
      </c>
      <c r="C1750" s="58">
        <v>2458.2722255157701</v>
      </c>
      <c r="D1750" s="60">
        <v>47</v>
      </c>
      <c r="E1750" s="60">
        <v>4</v>
      </c>
      <c r="F1750" s="59">
        <v>11.622564936002561</v>
      </c>
      <c r="G1750" s="65" t="s">
        <v>446</v>
      </c>
      <c r="H1750" s="60" t="s">
        <v>491</v>
      </c>
      <c r="I1750" s="60">
        <v>4517</v>
      </c>
      <c r="J1750" s="60">
        <v>444</v>
      </c>
      <c r="K1750" s="60">
        <v>4</v>
      </c>
      <c r="L1750" s="61">
        <v>9.0090090090090089E-3</v>
      </c>
      <c r="M1750" s="60" t="s">
        <v>476</v>
      </c>
      <c r="N1750" s="64">
        <f t="shared" si="71"/>
        <v>18061.46591054798</v>
      </c>
      <c r="O1750" s="56">
        <v>44217</v>
      </c>
      <c r="P1750" s="56">
        <f t="shared" si="72"/>
        <v>44199</v>
      </c>
      <c r="Q1750" s="56">
        <f t="shared" si="73"/>
        <v>44212</v>
      </c>
    </row>
    <row r="1751" spans="1:17" hidden="1" x14ac:dyDescent="0.35">
      <c r="A1751" s="49" t="s">
        <v>603</v>
      </c>
      <c r="B1751" s="60" t="s">
        <v>470</v>
      </c>
      <c r="C1751" s="58">
        <v>7178.4740239266202</v>
      </c>
      <c r="D1751" s="60">
        <v>186</v>
      </c>
      <c r="E1751" s="60">
        <v>16</v>
      </c>
      <c r="F1751" s="59">
        <v>15.92061403367733</v>
      </c>
      <c r="G1751" s="65" t="s">
        <v>440</v>
      </c>
      <c r="H1751" s="60" t="s">
        <v>491</v>
      </c>
      <c r="I1751" s="60">
        <v>47309</v>
      </c>
      <c r="J1751" s="60">
        <v>1873</v>
      </c>
      <c r="K1751" s="60">
        <v>16</v>
      </c>
      <c r="L1751" s="61">
        <v>8.5424452749599568E-3</v>
      </c>
      <c r="M1751" s="60" t="s">
        <v>476</v>
      </c>
      <c r="N1751" s="64">
        <f t="shared" si="71"/>
        <v>26091.896324442925</v>
      </c>
      <c r="O1751" s="56">
        <v>44217</v>
      </c>
      <c r="P1751" s="56">
        <f t="shared" si="72"/>
        <v>44199</v>
      </c>
      <c r="Q1751" s="56">
        <f t="shared" si="73"/>
        <v>44212</v>
      </c>
    </row>
    <row r="1752" spans="1:17" hidden="1" x14ac:dyDescent="0.35">
      <c r="A1752" s="49" t="s">
        <v>602</v>
      </c>
      <c r="B1752" s="60" t="s">
        <v>463</v>
      </c>
      <c r="C1752" s="58">
        <v>24460.265400539301</v>
      </c>
      <c r="D1752" s="60">
        <v>1616</v>
      </c>
      <c r="E1752" s="60">
        <v>264</v>
      </c>
      <c r="F1752" s="59">
        <v>77.092960964876099</v>
      </c>
      <c r="G1752" s="65" t="s">
        <v>436</v>
      </c>
      <c r="H1752" s="60" t="s">
        <v>472</v>
      </c>
      <c r="I1752" s="60">
        <v>29606</v>
      </c>
      <c r="J1752" s="60">
        <v>3524</v>
      </c>
      <c r="K1752" s="60">
        <v>286</v>
      </c>
      <c r="L1752" s="61">
        <v>8.1157775255391598E-2</v>
      </c>
      <c r="M1752" s="60" t="s">
        <v>472</v>
      </c>
      <c r="N1752" s="64">
        <f t="shared" si="71"/>
        <v>14407.039099102753</v>
      </c>
      <c r="O1752" s="56">
        <v>44217</v>
      </c>
      <c r="P1752" s="56">
        <f t="shared" si="72"/>
        <v>44199</v>
      </c>
      <c r="Q1752" s="56">
        <f t="shared" si="73"/>
        <v>44212</v>
      </c>
    </row>
    <row r="1753" spans="1:17" hidden="1" x14ac:dyDescent="0.35">
      <c r="A1753" s="49" t="s">
        <v>601</v>
      </c>
      <c r="B1753" s="60" t="s">
        <v>458</v>
      </c>
      <c r="C1753" s="58">
        <v>10765.112077551599</v>
      </c>
      <c r="D1753" s="60">
        <v>452</v>
      </c>
      <c r="E1753" s="60">
        <v>107</v>
      </c>
      <c r="F1753" s="59">
        <v>70.99654037782598</v>
      </c>
      <c r="G1753" s="65" t="s">
        <v>436</v>
      </c>
      <c r="H1753" s="60" t="s">
        <v>472</v>
      </c>
      <c r="I1753" s="60">
        <v>10518</v>
      </c>
      <c r="J1753" s="60">
        <v>1240</v>
      </c>
      <c r="K1753" s="60">
        <v>115</v>
      </c>
      <c r="L1753" s="61">
        <v>9.2741935483870969E-2</v>
      </c>
      <c r="M1753" s="60" t="s">
        <v>472</v>
      </c>
      <c r="N1753" s="64">
        <f t="shared" si="71"/>
        <v>11518.691037000552</v>
      </c>
      <c r="O1753" s="56">
        <v>44217</v>
      </c>
      <c r="P1753" s="56">
        <f t="shared" si="72"/>
        <v>44199</v>
      </c>
      <c r="Q1753" s="56">
        <f t="shared" si="73"/>
        <v>44212</v>
      </c>
    </row>
    <row r="1754" spans="1:17" hidden="1" x14ac:dyDescent="0.35">
      <c r="A1754" s="49" t="s">
        <v>600</v>
      </c>
      <c r="B1754" s="60" t="s">
        <v>463</v>
      </c>
      <c r="C1754" s="58">
        <v>22284.2851538703</v>
      </c>
      <c r="D1754" s="60">
        <v>883</v>
      </c>
      <c r="E1754" s="60">
        <v>172</v>
      </c>
      <c r="F1754" s="59">
        <v>55.131740600530428</v>
      </c>
      <c r="G1754" s="65" t="s">
        <v>440</v>
      </c>
      <c r="H1754" s="60" t="s">
        <v>472</v>
      </c>
      <c r="I1754" s="60">
        <v>42273</v>
      </c>
      <c r="J1754" s="60">
        <v>5708</v>
      </c>
      <c r="K1754" s="60">
        <v>191</v>
      </c>
      <c r="L1754" s="61">
        <v>3.3461807988787666E-2</v>
      </c>
      <c r="M1754" s="60" t="s">
        <v>472</v>
      </c>
      <c r="N1754" s="64">
        <f t="shared" si="71"/>
        <v>25614.463109706903</v>
      </c>
      <c r="O1754" s="56">
        <v>44217</v>
      </c>
      <c r="P1754" s="56">
        <f t="shared" si="72"/>
        <v>44199</v>
      </c>
      <c r="Q1754" s="56">
        <f t="shared" si="73"/>
        <v>44212</v>
      </c>
    </row>
    <row r="1755" spans="1:17" hidden="1" x14ac:dyDescent="0.35">
      <c r="A1755" s="49" t="s">
        <v>599</v>
      </c>
      <c r="B1755" s="60" t="s">
        <v>470</v>
      </c>
      <c r="C1755" s="58">
        <v>845.307934845815</v>
      </c>
      <c r="D1755" s="60">
        <v>14</v>
      </c>
      <c r="E1755" s="60">
        <v>6</v>
      </c>
      <c r="F1755" s="59">
        <v>50.700036153050007</v>
      </c>
      <c r="G1755" s="65" t="s">
        <v>446</v>
      </c>
      <c r="H1755" s="60" t="s">
        <v>491</v>
      </c>
      <c r="I1755" s="60">
        <v>694</v>
      </c>
      <c r="J1755" s="60">
        <v>90</v>
      </c>
      <c r="K1755" s="60">
        <v>6</v>
      </c>
      <c r="L1755" s="61">
        <v>6.6666666666666666E-2</v>
      </c>
      <c r="M1755" s="60" t="s">
        <v>491</v>
      </c>
      <c r="N1755" s="64">
        <f t="shared" si="71"/>
        <v>10647.0075921405</v>
      </c>
      <c r="O1755" s="56">
        <v>44217</v>
      </c>
      <c r="P1755" s="56">
        <f t="shared" si="72"/>
        <v>44199</v>
      </c>
      <c r="Q1755" s="56">
        <f t="shared" si="73"/>
        <v>44212</v>
      </c>
    </row>
    <row r="1756" spans="1:17" hidden="1" x14ac:dyDescent="0.35">
      <c r="A1756" s="49" t="s">
        <v>598</v>
      </c>
      <c r="B1756" s="60" t="s">
        <v>459</v>
      </c>
      <c r="C1756" s="58">
        <v>18868.1392219843</v>
      </c>
      <c r="D1756" s="60">
        <v>1747</v>
      </c>
      <c r="E1756" s="60">
        <v>248</v>
      </c>
      <c r="F1756" s="59">
        <v>93.884645994374637</v>
      </c>
      <c r="G1756" s="65" t="s">
        <v>436</v>
      </c>
      <c r="H1756" s="60" t="s">
        <v>472</v>
      </c>
      <c r="I1756" s="60">
        <v>49127</v>
      </c>
      <c r="J1756" s="60">
        <v>5438</v>
      </c>
      <c r="K1756" s="60">
        <v>317</v>
      </c>
      <c r="L1756" s="61">
        <v>5.8293490253769766E-2</v>
      </c>
      <c r="M1756" s="60" t="s">
        <v>472</v>
      </c>
      <c r="N1756" s="64">
        <f t="shared" si="71"/>
        <v>28821.072051789237</v>
      </c>
      <c r="O1756" s="56">
        <v>44217</v>
      </c>
      <c r="P1756" s="56">
        <f t="shared" si="72"/>
        <v>44199</v>
      </c>
      <c r="Q1756" s="56">
        <f t="shared" si="73"/>
        <v>44212</v>
      </c>
    </row>
    <row r="1757" spans="1:17" hidden="1" x14ac:dyDescent="0.35">
      <c r="A1757" s="49" t="s">
        <v>597</v>
      </c>
      <c r="B1757" s="60" t="s">
        <v>463</v>
      </c>
      <c r="C1757" s="58">
        <v>41525.030739602102</v>
      </c>
      <c r="D1757" s="60">
        <v>3170</v>
      </c>
      <c r="E1757" s="60">
        <v>496</v>
      </c>
      <c r="F1757" s="59">
        <v>85.318591696510111</v>
      </c>
      <c r="G1757" s="65" t="s">
        <v>436</v>
      </c>
      <c r="H1757" s="60" t="s">
        <v>472</v>
      </c>
      <c r="I1757" s="60">
        <v>61550</v>
      </c>
      <c r="J1757" s="60">
        <v>7781</v>
      </c>
      <c r="K1757" s="60">
        <v>567</v>
      </c>
      <c r="L1757" s="61">
        <v>7.286981107826758E-2</v>
      </c>
      <c r="M1757" s="60" t="s">
        <v>472</v>
      </c>
      <c r="N1757" s="64">
        <f t="shared" si="71"/>
        <v>18738.095701346032</v>
      </c>
      <c r="O1757" s="56">
        <v>44217</v>
      </c>
      <c r="P1757" s="56">
        <f t="shared" si="72"/>
        <v>44199</v>
      </c>
      <c r="Q1757" s="56">
        <f t="shared" si="73"/>
        <v>44212</v>
      </c>
    </row>
    <row r="1758" spans="1:17" hidden="1" x14ac:dyDescent="0.35">
      <c r="A1758" s="49" t="s">
        <v>458</v>
      </c>
      <c r="B1758" s="60" t="s">
        <v>458</v>
      </c>
      <c r="C1758" s="58">
        <v>191574.677370558</v>
      </c>
      <c r="D1758" s="60">
        <v>17836</v>
      </c>
      <c r="E1758" s="60">
        <v>2421</v>
      </c>
      <c r="F1758" s="59">
        <v>90.266925567662639</v>
      </c>
      <c r="G1758" s="65" t="s">
        <v>436</v>
      </c>
      <c r="H1758" s="60" t="s">
        <v>472</v>
      </c>
      <c r="I1758" s="60">
        <v>481229</v>
      </c>
      <c r="J1758" s="60">
        <v>36095</v>
      </c>
      <c r="K1758" s="60">
        <v>2674</v>
      </c>
      <c r="L1758" s="61">
        <v>7.4082282864662702E-2</v>
      </c>
      <c r="M1758" s="60" t="s">
        <v>472</v>
      </c>
      <c r="N1758" s="64">
        <f t="shared" si="71"/>
        <v>18841.216644819066</v>
      </c>
      <c r="O1758" s="56">
        <v>44217</v>
      </c>
      <c r="P1758" s="56">
        <f t="shared" si="72"/>
        <v>44199</v>
      </c>
      <c r="Q1758" s="56">
        <f t="shared" si="73"/>
        <v>44212</v>
      </c>
    </row>
    <row r="1759" spans="1:17" hidden="1" x14ac:dyDescent="0.35">
      <c r="A1759" s="49" t="s">
        <v>596</v>
      </c>
      <c r="B1759" s="60" t="s">
        <v>464</v>
      </c>
      <c r="C1759" s="58">
        <v>1046.7288034764699</v>
      </c>
      <c r="D1759" s="60">
        <v>21</v>
      </c>
      <c r="E1759" s="60">
        <v>1</v>
      </c>
      <c r="F1759" s="59">
        <v>6.8239806902549915</v>
      </c>
      <c r="G1759" s="65" t="s">
        <v>446</v>
      </c>
      <c r="H1759" s="60" t="s">
        <v>476</v>
      </c>
      <c r="I1759" s="60">
        <v>1228</v>
      </c>
      <c r="J1759" s="60">
        <v>131</v>
      </c>
      <c r="K1759" s="60">
        <v>2</v>
      </c>
      <c r="L1759" s="61">
        <v>1.5267175572519083E-2</v>
      </c>
      <c r="M1759" s="60" t="s">
        <v>491</v>
      </c>
      <c r="N1759" s="64">
        <f t="shared" si="71"/>
        <v>12515.180585927654</v>
      </c>
      <c r="O1759" s="56">
        <v>44217</v>
      </c>
      <c r="P1759" s="56">
        <f t="shared" si="72"/>
        <v>44199</v>
      </c>
      <c r="Q1759" s="56">
        <f t="shared" si="73"/>
        <v>44212</v>
      </c>
    </row>
    <row r="1760" spans="1:17" hidden="1" x14ac:dyDescent="0.35">
      <c r="A1760" s="49" t="s">
        <v>595</v>
      </c>
      <c r="B1760" s="60" t="s">
        <v>461</v>
      </c>
      <c r="C1760" s="58">
        <v>11271.338775648501</v>
      </c>
      <c r="D1760" s="60">
        <v>730</v>
      </c>
      <c r="E1760" s="60">
        <v>112</v>
      </c>
      <c r="F1760" s="59">
        <v>70.976484331070225</v>
      </c>
      <c r="G1760" s="65" t="s">
        <v>436</v>
      </c>
      <c r="H1760" s="60" t="s">
        <v>491</v>
      </c>
      <c r="I1760" s="60">
        <v>19734</v>
      </c>
      <c r="J1760" s="60">
        <v>2062</v>
      </c>
      <c r="K1760" s="60">
        <v>116</v>
      </c>
      <c r="L1760" s="61">
        <v>5.6256062075654707E-2</v>
      </c>
      <c r="M1760" s="60" t="s">
        <v>472</v>
      </c>
      <c r="N1760" s="64">
        <f t="shared" si="71"/>
        <v>18294.188836333349</v>
      </c>
      <c r="O1760" s="56">
        <v>44217</v>
      </c>
      <c r="P1760" s="56">
        <f t="shared" si="72"/>
        <v>44199</v>
      </c>
      <c r="Q1760" s="56">
        <f t="shared" si="73"/>
        <v>44212</v>
      </c>
    </row>
    <row r="1761" spans="1:17" hidden="1" x14ac:dyDescent="0.35">
      <c r="A1761" s="49" t="s">
        <v>594</v>
      </c>
      <c r="B1761" s="60" t="s">
        <v>471</v>
      </c>
      <c r="C1761" s="58">
        <v>24061.696973528105</v>
      </c>
      <c r="D1761" s="60">
        <v>866</v>
      </c>
      <c r="E1761" s="60">
        <v>165</v>
      </c>
      <c r="F1761" s="59">
        <v>48.981226464120724</v>
      </c>
      <c r="G1761" s="65" t="s">
        <v>436</v>
      </c>
      <c r="H1761" s="60" t="s">
        <v>491</v>
      </c>
      <c r="I1761" s="60">
        <v>25152</v>
      </c>
      <c r="J1761" s="60">
        <v>3096</v>
      </c>
      <c r="K1761" s="60">
        <v>185</v>
      </c>
      <c r="L1761" s="61">
        <v>5.9754521963824289E-2</v>
      </c>
      <c r="M1761" s="60" t="s">
        <v>491</v>
      </c>
      <c r="N1761" s="64">
        <f t="shared" si="71"/>
        <v>12866.922908247569</v>
      </c>
      <c r="O1761" s="56">
        <v>44217</v>
      </c>
      <c r="P1761" s="56">
        <f t="shared" si="72"/>
        <v>44199</v>
      </c>
      <c r="Q1761" s="56">
        <f t="shared" si="73"/>
        <v>44212</v>
      </c>
    </row>
    <row r="1762" spans="1:17" hidden="1" x14ac:dyDescent="0.35">
      <c r="A1762" s="49" t="s">
        <v>936</v>
      </c>
      <c r="B1762" s="60" t="s">
        <v>460</v>
      </c>
      <c r="C1762" s="58">
        <v>18224.238036758699</v>
      </c>
      <c r="D1762" s="60">
        <v>1220</v>
      </c>
      <c r="E1762" s="60">
        <v>144</v>
      </c>
      <c r="F1762" s="59">
        <v>56.439749442296396</v>
      </c>
      <c r="G1762" s="60" t="s">
        <v>436</v>
      </c>
      <c r="H1762" s="60" t="s">
        <v>472</v>
      </c>
      <c r="I1762" s="60">
        <v>20038</v>
      </c>
      <c r="J1762" s="60">
        <v>2004</v>
      </c>
      <c r="K1762" s="60">
        <v>157</v>
      </c>
      <c r="L1762" s="61">
        <v>7.8343313373253495E-2</v>
      </c>
      <c r="M1762" s="60" t="s">
        <v>472</v>
      </c>
      <c r="N1762" s="64">
        <f t="shared" si="71"/>
        <v>10996.344516340747</v>
      </c>
      <c r="O1762" s="56">
        <v>44224</v>
      </c>
      <c r="P1762" s="56">
        <f t="shared" si="72"/>
        <v>44206</v>
      </c>
      <c r="Q1762" s="56">
        <f t="shared" si="73"/>
        <v>44219</v>
      </c>
    </row>
    <row r="1763" spans="1:17" hidden="1" x14ac:dyDescent="0.35">
      <c r="A1763" s="49" t="s">
        <v>935</v>
      </c>
      <c r="B1763" s="60" t="s">
        <v>463</v>
      </c>
      <c r="C1763" s="58">
        <v>23727.780397963001</v>
      </c>
      <c r="D1763" s="60">
        <v>662</v>
      </c>
      <c r="E1763" s="60">
        <v>61</v>
      </c>
      <c r="F1763" s="59">
        <v>18.3630444317367</v>
      </c>
      <c r="G1763" s="60" t="s">
        <v>440</v>
      </c>
      <c r="H1763" s="60" t="s">
        <v>472</v>
      </c>
      <c r="I1763" s="60">
        <v>28925</v>
      </c>
      <c r="J1763" s="60">
        <v>2963</v>
      </c>
      <c r="K1763" s="60">
        <v>67</v>
      </c>
      <c r="L1763" s="61">
        <v>2.2612217347283158E-2</v>
      </c>
      <c r="M1763" s="60" t="s">
        <v>472</v>
      </c>
      <c r="N1763" s="64">
        <f t="shared" si="71"/>
        <v>12487.472280611506</v>
      </c>
      <c r="O1763" s="56">
        <v>44224</v>
      </c>
      <c r="P1763" s="56">
        <f t="shared" si="72"/>
        <v>44206</v>
      </c>
      <c r="Q1763" s="56">
        <f t="shared" si="73"/>
        <v>44219</v>
      </c>
    </row>
    <row r="1764" spans="1:17" hidden="1" x14ac:dyDescent="0.35">
      <c r="A1764" s="49" t="s">
        <v>934</v>
      </c>
      <c r="B1764" s="60" t="s">
        <v>469</v>
      </c>
      <c r="C1764" s="58">
        <v>10449.281569213599</v>
      </c>
      <c r="D1764" s="60">
        <v>973</v>
      </c>
      <c r="E1764" s="60">
        <v>154</v>
      </c>
      <c r="F1764" s="59">
        <v>105.27039516677364</v>
      </c>
      <c r="G1764" s="60" t="s">
        <v>436</v>
      </c>
      <c r="H1764" s="60" t="s">
        <v>472</v>
      </c>
      <c r="I1764" s="60">
        <v>14964</v>
      </c>
      <c r="J1764" s="60">
        <v>1864</v>
      </c>
      <c r="K1764" s="60">
        <v>172</v>
      </c>
      <c r="L1764" s="61">
        <v>9.2274678111587988E-2</v>
      </c>
      <c r="M1764" s="60" t="s">
        <v>472</v>
      </c>
      <c r="N1764" s="64">
        <f t="shared" si="71"/>
        <v>17838.546962806005</v>
      </c>
      <c r="O1764" s="56">
        <v>44224</v>
      </c>
      <c r="P1764" s="56">
        <f t="shared" si="72"/>
        <v>44206</v>
      </c>
      <c r="Q1764" s="56">
        <f t="shared" si="73"/>
        <v>44219</v>
      </c>
    </row>
    <row r="1765" spans="1:17" hidden="1" x14ac:dyDescent="0.35">
      <c r="A1765" s="49" t="s">
        <v>933</v>
      </c>
      <c r="B1765" s="60" t="s">
        <v>470</v>
      </c>
      <c r="C1765" s="58">
        <v>8227.4352056835796</v>
      </c>
      <c r="D1765" s="60">
        <v>199</v>
      </c>
      <c r="E1765" s="60">
        <v>28</v>
      </c>
      <c r="F1765" s="59">
        <v>24.308912194390587</v>
      </c>
      <c r="G1765" s="60" t="s">
        <v>436</v>
      </c>
      <c r="H1765" s="60" t="s">
        <v>472</v>
      </c>
      <c r="I1765" s="60">
        <v>8970</v>
      </c>
      <c r="J1765" s="60">
        <v>950</v>
      </c>
      <c r="K1765" s="60">
        <v>30</v>
      </c>
      <c r="L1765" s="61">
        <v>3.1578947368421054E-2</v>
      </c>
      <c r="M1765" s="60" t="s">
        <v>472</v>
      </c>
      <c r="N1765" s="64">
        <f t="shared" si="71"/>
        <v>11546.733292335528</v>
      </c>
      <c r="O1765" s="56">
        <v>44224</v>
      </c>
      <c r="P1765" s="56">
        <f t="shared" si="72"/>
        <v>44206</v>
      </c>
      <c r="Q1765" s="56">
        <f t="shared" si="73"/>
        <v>44219</v>
      </c>
    </row>
    <row r="1766" spans="1:17" hidden="1" x14ac:dyDescent="0.35">
      <c r="A1766" s="49" t="s">
        <v>932</v>
      </c>
      <c r="B1766" s="60" t="s">
        <v>465</v>
      </c>
      <c r="C1766" s="58">
        <v>28496.164598917199</v>
      </c>
      <c r="D1766" s="60">
        <v>1907</v>
      </c>
      <c r="E1766" s="60">
        <v>224</v>
      </c>
      <c r="F1766" s="59">
        <v>56.147907008538155</v>
      </c>
      <c r="G1766" s="60" t="s">
        <v>436</v>
      </c>
      <c r="H1766" s="60" t="s">
        <v>472</v>
      </c>
      <c r="I1766" s="60">
        <v>42590</v>
      </c>
      <c r="J1766" s="60">
        <v>4134</v>
      </c>
      <c r="K1766" s="60">
        <v>269</v>
      </c>
      <c r="L1766" s="61">
        <v>6.5070149975810357E-2</v>
      </c>
      <c r="M1766" s="60" t="s">
        <v>472</v>
      </c>
      <c r="N1766" s="64">
        <f t="shared" si="71"/>
        <v>14507.215473331047</v>
      </c>
      <c r="O1766" s="56">
        <v>44224</v>
      </c>
      <c r="P1766" s="56">
        <f t="shared" si="72"/>
        <v>44206</v>
      </c>
      <c r="Q1766" s="56">
        <f t="shared" si="73"/>
        <v>44219</v>
      </c>
    </row>
    <row r="1767" spans="1:17" hidden="1" x14ac:dyDescent="0.35">
      <c r="A1767" s="49" t="s">
        <v>931</v>
      </c>
      <c r="B1767" s="60" t="s">
        <v>470</v>
      </c>
      <c r="C1767" s="58">
        <v>462.23398096760798</v>
      </c>
      <c r="D1767" s="60" t="s">
        <v>504</v>
      </c>
      <c r="E1767" s="60">
        <v>0</v>
      </c>
      <c r="F1767" s="59">
        <v>0</v>
      </c>
      <c r="G1767" s="60" t="s">
        <v>446</v>
      </c>
      <c r="H1767" s="60" t="s">
        <v>476</v>
      </c>
      <c r="I1767" s="60">
        <v>172</v>
      </c>
      <c r="J1767" s="60">
        <v>14</v>
      </c>
      <c r="K1767" s="60">
        <v>0</v>
      </c>
      <c r="L1767" s="61">
        <v>0</v>
      </c>
      <c r="M1767" s="60" t="s">
        <v>476</v>
      </c>
      <c r="N1767" s="64">
        <f t="shared" si="71"/>
        <v>3028.7691031917188</v>
      </c>
      <c r="O1767" s="56">
        <v>44224</v>
      </c>
      <c r="P1767" s="56">
        <f t="shared" si="72"/>
        <v>44206</v>
      </c>
      <c r="Q1767" s="56">
        <f t="shared" si="73"/>
        <v>44219</v>
      </c>
    </row>
    <row r="1768" spans="1:17" hidden="1" x14ac:dyDescent="0.35">
      <c r="A1768" s="49" t="s">
        <v>930</v>
      </c>
      <c r="B1768" s="60" t="s">
        <v>467</v>
      </c>
      <c r="C1768" s="58">
        <v>16598.0263143665</v>
      </c>
      <c r="D1768" s="60">
        <v>843</v>
      </c>
      <c r="E1768" s="60">
        <v>75</v>
      </c>
      <c r="F1768" s="59">
        <v>32.275782407369469</v>
      </c>
      <c r="G1768" s="60" t="s">
        <v>440</v>
      </c>
      <c r="H1768" s="60" t="s">
        <v>472</v>
      </c>
      <c r="I1768" s="60">
        <v>21284</v>
      </c>
      <c r="J1768" s="60">
        <v>2112</v>
      </c>
      <c r="K1768" s="60">
        <v>91</v>
      </c>
      <c r="L1768" s="61">
        <v>4.3087121212121215E-2</v>
      </c>
      <c r="M1768" s="60" t="s">
        <v>472</v>
      </c>
      <c r="N1768" s="64">
        <f t="shared" si="71"/>
        <v>12724.404456281338</v>
      </c>
      <c r="O1768" s="56">
        <v>44224</v>
      </c>
      <c r="P1768" s="56">
        <f t="shared" si="72"/>
        <v>44206</v>
      </c>
      <c r="Q1768" s="56">
        <f t="shared" si="73"/>
        <v>44219</v>
      </c>
    </row>
    <row r="1769" spans="1:17" hidden="1" x14ac:dyDescent="0.35">
      <c r="A1769" s="49" t="s">
        <v>929</v>
      </c>
      <c r="B1769" s="60" t="s">
        <v>464</v>
      </c>
      <c r="C1769" s="58">
        <v>40259.238105780198</v>
      </c>
      <c r="D1769" s="60">
        <v>1075</v>
      </c>
      <c r="E1769" s="60">
        <v>93</v>
      </c>
      <c r="F1769" s="59">
        <v>16.500205804698023</v>
      </c>
      <c r="G1769" s="60" t="s">
        <v>440</v>
      </c>
      <c r="H1769" s="60" t="s">
        <v>472</v>
      </c>
      <c r="I1769" s="60">
        <v>193161</v>
      </c>
      <c r="J1769" s="60">
        <v>7605</v>
      </c>
      <c r="K1769" s="60">
        <v>111</v>
      </c>
      <c r="L1769" s="61">
        <v>1.4595660749506903E-2</v>
      </c>
      <c r="M1769" s="60" t="s">
        <v>472</v>
      </c>
      <c r="N1769" s="64">
        <f t="shared" si="71"/>
        <v>18890.074322862351</v>
      </c>
      <c r="O1769" s="56">
        <v>44224</v>
      </c>
      <c r="P1769" s="56">
        <f t="shared" si="72"/>
        <v>44206</v>
      </c>
      <c r="Q1769" s="56">
        <f t="shared" si="73"/>
        <v>44219</v>
      </c>
    </row>
    <row r="1770" spans="1:17" hidden="1" x14ac:dyDescent="0.35">
      <c r="A1770" s="49" t="s">
        <v>928</v>
      </c>
      <c r="B1770" s="60" t="s">
        <v>467</v>
      </c>
      <c r="C1770" s="58">
        <v>36064.049778037697</v>
      </c>
      <c r="D1770" s="60">
        <v>1951</v>
      </c>
      <c r="E1770" s="60">
        <v>209</v>
      </c>
      <c r="F1770" s="59">
        <v>41.394606319733498</v>
      </c>
      <c r="G1770" s="60" t="s">
        <v>440</v>
      </c>
      <c r="H1770" s="60" t="s">
        <v>472</v>
      </c>
      <c r="I1770" s="60">
        <v>64765</v>
      </c>
      <c r="J1770" s="60">
        <v>6042</v>
      </c>
      <c r="K1770" s="60">
        <v>241</v>
      </c>
      <c r="L1770" s="61">
        <v>3.9887454485269778E-2</v>
      </c>
      <c r="M1770" s="60" t="s">
        <v>472</v>
      </c>
      <c r="N1770" s="64">
        <f t="shared" si="71"/>
        <v>16753.52612140487</v>
      </c>
      <c r="O1770" s="56">
        <v>44224</v>
      </c>
      <c r="P1770" s="56">
        <f t="shared" si="72"/>
        <v>44206</v>
      </c>
      <c r="Q1770" s="56">
        <f t="shared" si="73"/>
        <v>44219</v>
      </c>
    </row>
    <row r="1771" spans="1:17" hidden="1" x14ac:dyDescent="0.35">
      <c r="A1771" s="49" t="s">
        <v>927</v>
      </c>
      <c r="B1771" s="60" t="s">
        <v>468</v>
      </c>
      <c r="C1771" s="58">
        <v>260.803252500962</v>
      </c>
      <c r="D1771" s="60" t="s">
        <v>504</v>
      </c>
      <c r="E1771" s="60">
        <v>0</v>
      </c>
      <c r="F1771" s="59">
        <v>0</v>
      </c>
      <c r="G1771" s="60" t="s">
        <v>446</v>
      </c>
      <c r="H1771" s="60" t="s">
        <v>472</v>
      </c>
      <c r="I1771" s="60">
        <v>454</v>
      </c>
      <c r="J1771" s="60">
        <v>25</v>
      </c>
      <c r="K1771" s="60">
        <v>0</v>
      </c>
      <c r="L1771" s="61">
        <v>0</v>
      </c>
      <c r="M1771" s="60" t="s">
        <v>472</v>
      </c>
      <c r="N1771" s="64">
        <f t="shared" si="71"/>
        <v>9585.7700240558861</v>
      </c>
      <c r="O1771" s="56">
        <v>44224</v>
      </c>
      <c r="P1771" s="56">
        <f t="shared" si="72"/>
        <v>44206</v>
      </c>
      <c r="Q1771" s="56">
        <f t="shared" si="73"/>
        <v>44219</v>
      </c>
    </row>
    <row r="1772" spans="1:17" hidden="1" x14ac:dyDescent="0.35">
      <c r="A1772" s="49" t="s">
        <v>926</v>
      </c>
      <c r="B1772" s="60" t="s">
        <v>463</v>
      </c>
      <c r="C1772" s="58">
        <v>45827.143129014403</v>
      </c>
      <c r="D1772" s="60">
        <v>1352</v>
      </c>
      <c r="E1772" s="60">
        <v>168</v>
      </c>
      <c r="F1772" s="59">
        <v>26.185354749732312</v>
      </c>
      <c r="G1772" s="60" t="s">
        <v>440</v>
      </c>
      <c r="H1772" s="60" t="s">
        <v>472</v>
      </c>
      <c r="I1772" s="60">
        <v>75662</v>
      </c>
      <c r="J1772" s="60">
        <v>7442</v>
      </c>
      <c r="K1772" s="60">
        <v>190</v>
      </c>
      <c r="L1772" s="61">
        <v>2.5530771298038161E-2</v>
      </c>
      <c r="M1772" s="60" t="s">
        <v>472</v>
      </c>
      <c r="N1772" s="64">
        <f t="shared" si="71"/>
        <v>16239.284170625659</v>
      </c>
      <c r="O1772" s="56">
        <v>44224</v>
      </c>
      <c r="P1772" s="56">
        <f t="shared" si="72"/>
        <v>44206</v>
      </c>
      <c r="Q1772" s="56">
        <f t="shared" si="73"/>
        <v>44219</v>
      </c>
    </row>
    <row r="1773" spans="1:17" hidden="1" x14ac:dyDescent="0.35">
      <c r="A1773" s="49" t="s">
        <v>925</v>
      </c>
      <c r="B1773" s="60" t="s">
        <v>458</v>
      </c>
      <c r="C1773" s="58">
        <v>6286.5177862111304</v>
      </c>
      <c r="D1773" s="60">
        <v>285</v>
      </c>
      <c r="E1773" s="60">
        <v>41</v>
      </c>
      <c r="F1773" s="59">
        <v>46.584954153712367</v>
      </c>
      <c r="G1773" s="60" t="s">
        <v>436</v>
      </c>
      <c r="H1773" s="60" t="s">
        <v>472</v>
      </c>
      <c r="I1773" s="60">
        <v>7768</v>
      </c>
      <c r="J1773" s="60">
        <v>812</v>
      </c>
      <c r="K1773" s="60">
        <v>48</v>
      </c>
      <c r="L1773" s="61">
        <v>5.9113300492610835E-2</v>
      </c>
      <c r="M1773" s="60" t="s">
        <v>472</v>
      </c>
      <c r="N1773" s="64">
        <f t="shared" si="71"/>
        <v>12916.530702912249</v>
      </c>
      <c r="O1773" s="56">
        <v>44224</v>
      </c>
      <c r="P1773" s="56">
        <f t="shared" si="72"/>
        <v>44206</v>
      </c>
      <c r="Q1773" s="56">
        <f t="shared" si="73"/>
        <v>44219</v>
      </c>
    </row>
    <row r="1774" spans="1:17" hidden="1" x14ac:dyDescent="0.35">
      <c r="A1774" s="49" t="s">
        <v>924</v>
      </c>
      <c r="B1774" s="60" t="s">
        <v>463</v>
      </c>
      <c r="C1774" s="58">
        <v>3488.02577394533</v>
      </c>
      <c r="D1774" s="60">
        <v>122</v>
      </c>
      <c r="E1774" s="60">
        <v>16</v>
      </c>
      <c r="F1774" s="59">
        <v>32.765157625668834</v>
      </c>
      <c r="G1774" s="60" t="s">
        <v>440</v>
      </c>
      <c r="H1774" s="60" t="s">
        <v>472</v>
      </c>
      <c r="I1774" s="60">
        <v>2828</v>
      </c>
      <c r="J1774" s="60">
        <v>236</v>
      </c>
      <c r="K1774" s="60">
        <v>18</v>
      </c>
      <c r="L1774" s="61">
        <v>7.6271186440677971E-2</v>
      </c>
      <c r="M1774" s="60" t="s">
        <v>472</v>
      </c>
      <c r="N1774" s="64">
        <f t="shared" si="71"/>
        <v>6766.0050497006159</v>
      </c>
      <c r="O1774" s="56">
        <v>44224</v>
      </c>
      <c r="P1774" s="56">
        <f t="shared" si="72"/>
        <v>44206</v>
      </c>
      <c r="Q1774" s="56">
        <f t="shared" si="73"/>
        <v>44219</v>
      </c>
    </row>
    <row r="1775" spans="1:17" hidden="1" x14ac:dyDescent="0.35">
      <c r="A1775" s="49" t="s">
        <v>923</v>
      </c>
      <c r="B1775" s="60" t="s">
        <v>466</v>
      </c>
      <c r="C1775" s="58">
        <v>1695.3715782397301</v>
      </c>
      <c r="D1775" s="60">
        <v>25</v>
      </c>
      <c r="E1775" s="60" t="s">
        <v>504</v>
      </c>
      <c r="F1775" s="59">
        <v>16.852605610561024</v>
      </c>
      <c r="G1775" s="60" t="s">
        <v>446</v>
      </c>
      <c r="H1775" s="60" t="s">
        <v>491</v>
      </c>
      <c r="I1775" s="60">
        <v>1598</v>
      </c>
      <c r="J1775" s="60">
        <v>152</v>
      </c>
      <c r="K1775" s="60">
        <v>5</v>
      </c>
      <c r="L1775" s="61">
        <v>3.2894736842105261E-2</v>
      </c>
      <c r="M1775" s="60" t="s">
        <v>491</v>
      </c>
      <c r="N1775" s="64">
        <f t="shared" si="71"/>
        <v>8965.5861848184632</v>
      </c>
      <c r="O1775" s="56">
        <v>44224</v>
      </c>
      <c r="P1775" s="56">
        <f t="shared" si="72"/>
        <v>44206</v>
      </c>
      <c r="Q1775" s="56">
        <f t="shared" si="73"/>
        <v>44219</v>
      </c>
    </row>
    <row r="1776" spans="1:17" hidden="1" x14ac:dyDescent="0.35">
      <c r="A1776" s="49" t="s">
        <v>922</v>
      </c>
      <c r="B1776" s="60" t="s">
        <v>463</v>
      </c>
      <c r="C1776" s="58">
        <v>19700.450804414999</v>
      </c>
      <c r="D1776" s="60">
        <v>1139</v>
      </c>
      <c r="E1776" s="60">
        <v>123</v>
      </c>
      <c r="F1776" s="59">
        <v>44.596513922134974</v>
      </c>
      <c r="G1776" s="60" t="s">
        <v>440</v>
      </c>
      <c r="H1776" s="60" t="s">
        <v>472</v>
      </c>
      <c r="I1776" s="60">
        <v>28015</v>
      </c>
      <c r="J1776" s="60">
        <v>3238</v>
      </c>
      <c r="K1776" s="60">
        <v>141</v>
      </c>
      <c r="L1776" s="61">
        <v>4.3545398394070414E-2</v>
      </c>
      <c r="M1776" s="60" t="s">
        <v>472</v>
      </c>
      <c r="N1776" s="64">
        <f t="shared" si="71"/>
        <v>16436.172106652215</v>
      </c>
      <c r="O1776" s="56">
        <v>44224</v>
      </c>
      <c r="P1776" s="56">
        <f t="shared" si="72"/>
        <v>44206</v>
      </c>
      <c r="Q1776" s="56">
        <f t="shared" si="73"/>
        <v>44219</v>
      </c>
    </row>
    <row r="1777" spans="1:17" hidden="1" x14ac:dyDescent="0.35">
      <c r="A1777" s="49" t="s">
        <v>921</v>
      </c>
      <c r="B1777" s="60" t="s">
        <v>458</v>
      </c>
      <c r="C1777" s="58">
        <v>11981.336652870101</v>
      </c>
      <c r="D1777" s="60">
        <v>500</v>
      </c>
      <c r="E1777" s="60">
        <v>51</v>
      </c>
      <c r="F1777" s="59">
        <v>30.404430226776952</v>
      </c>
      <c r="G1777" s="60" t="s">
        <v>440</v>
      </c>
      <c r="H1777" s="60" t="s">
        <v>472</v>
      </c>
      <c r="I1777" s="60">
        <v>15525</v>
      </c>
      <c r="J1777" s="60">
        <v>1382</v>
      </c>
      <c r="K1777" s="60">
        <v>57</v>
      </c>
      <c r="L1777" s="61">
        <v>4.1244573082489147E-2</v>
      </c>
      <c r="M1777" s="60" t="s">
        <v>472</v>
      </c>
      <c r="N1777" s="64">
        <f t="shared" ref="N1777:N1840" si="74">(J1777/C1777)*100000</f>
        <v>11534.606196621186</v>
      </c>
      <c r="O1777" s="56">
        <v>44224</v>
      </c>
      <c r="P1777" s="56">
        <f t="shared" si="72"/>
        <v>44206</v>
      </c>
      <c r="Q1777" s="56">
        <f t="shared" si="73"/>
        <v>44219</v>
      </c>
    </row>
    <row r="1778" spans="1:17" hidden="1" x14ac:dyDescent="0.35">
      <c r="A1778" s="49" t="s">
        <v>920</v>
      </c>
      <c r="B1778" s="60" t="s">
        <v>469</v>
      </c>
      <c r="C1778" s="58">
        <v>46517.435301401703</v>
      </c>
      <c r="D1778" s="60">
        <v>3038</v>
      </c>
      <c r="E1778" s="60">
        <v>292</v>
      </c>
      <c r="F1778" s="59">
        <v>44.837258808450201</v>
      </c>
      <c r="G1778" s="60" t="s">
        <v>436</v>
      </c>
      <c r="H1778" s="60" t="s">
        <v>472</v>
      </c>
      <c r="I1778" s="60">
        <v>52175</v>
      </c>
      <c r="J1778" s="60">
        <v>4730</v>
      </c>
      <c r="K1778" s="60">
        <v>327</v>
      </c>
      <c r="L1778" s="61">
        <v>6.9133192389006337E-2</v>
      </c>
      <c r="M1778" s="60" t="s">
        <v>472</v>
      </c>
      <c r="N1778" s="64">
        <f t="shared" si="74"/>
        <v>10168.230405121823</v>
      </c>
      <c r="O1778" s="56">
        <v>44224</v>
      </c>
      <c r="P1778" s="56">
        <f t="shared" si="72"/>
        <v>44206</v>
      </c>
      <c r="Q1778" s="56">
        <f t="shared" si="73"/>
        <v>44219</v>
      </c>
    </row>
    <row r="1779" spans="1:17" hidden="1" x14ac:dyDescent="0.35">
      <c r="A1779" s="49" t="s">
        <v>919</v>
      </c>
      <c r="B1779" s="60" t="s">
        <v>458</v>
      </c>
      <c r="C1779" s="58">
        <v>16484.126202190801</v>
      </c>
      <c r="D1779" s="60">
        <v>1216</v>
      </c>
      <c r="E1779" s="60">
        <v>144</v>
      </c>
      <c r="F1779" s="59">
        <v>62.397691934360935</v>
      </c>
      <c r="G1779" s="60" t="s">
        <v>436</v>
      </c>
      <c r="H1779" s="60" t="s">
        <v>472</v>
      </c>
      <c r="I1779" s="60">
        <v>24469</v>
      </c>
      <c r="J1779" s="60">
        <v>2364</v>
      </c>
      <c r="K1779" s="60">
        <v>154</v>
      </c>
      <c r="L1779" s="61">
        <v>6.5143824027072764E-2</v>
      </c>
      <c r="M1779" s="60" t="s">
        <v>472</v>
      </c>
      <c r="N1779" s="64">
        <f t="shared" si="74"/>
        <v>14341.069529580618</v>
      </c>
      <c r="O1779" s="56">
        <v>44224</v>
      </c>
      <c r="P1779" s="56">
        <f t="shared" si="72"/>
        <v>44206</v>
      </c>
      <c r="Q1779" s="56">
        <f t="shared" si="73"/>
        <v>44219</v>
      </c>
    </row>
    <row r="1780" spans="1:17" hidden="1" x14ac:dyDescent="0.35">
      <c r="A1780" s="49" t="s">
        <v>918</v>
      </c>
      <c r="B1780" s="60" t="s">
        <v>461</v>
      </c>
      <c r="C1780" s="58">
        <v>4376.1911247030603</v>
      </c>
      <c r="D1780" s="60">
        <v>357</v>
      </c>
      <c r="E1780" s="60">
        <v>58</v>
      </c>
      <c r="F1780" s="59">
        <v>94.668103490069797</v>
      </c>
      <c r="G1780" s="60" t="s">
        <v>436</v>
      </c>
      <c r="H1780" s="60" t="s">
        <v>472</v>
      </c>
      <c r="I1780" s="60">
        <v>5711</v>
      </c>
      <c r="J1780" s="60">
        <v>568</v>
      </c>
      <c r="K1780" s="60">
        <v>65</v>
      </c>
      <c r="L1780" s="61">
        <v>0.11443661971830986</v>
      </c>
      <c r="M1780" s="60" t="s">
        <v>472</v>
      </c>
      <c r="N1780" s="64">
        <f t="shared" si="74"/>
        <v>12979.323430224744</v>
      </c>
      <c r="O1780" s="56">
        <v>44224</v>
      </c>
      <c r="P1780" s="56">
        <f t="shared" si="72"/>
        <v>44206</v>
      </c>
      <c r="Q1780" s="56">
        <f t="shared" si="73"/>
        <v>44219</v>
      </c>
    </row>
    <row r="1781" spans="1:17" hidden="1" x14ac:dyDescent="0.35">
      <c r="A1781" s="49" t="s">
        <v>917</v>
      </c>
      <c r="B1781" s="60" t="s">
        <v>463</v>
      </c>
      <c r="C1781" s="58">
        <v>8098.2221370774687</v>
      </c>
      <c r="D1781" s="60">
        <v>662</v>
      </c>
      <c r="E1781" s="60">
        <v>56</v>
      </c>
      <c r="F1781" s="59">
        <v>49.39355740423715</v>
      </c>
      <c r="G1781" s="60" t="s">
        <v>436</v>
      </c>
      <c r="H1781" s="60" t="s">
        <v>472</v>
      </c>
      <c r="I1781" s="60">
        <v>14271</v>
      </c>
      <c r="J1781" s="60">
        <v>951</v>
      </c>
      <c r="K1781" s="60">
        <v>64</v>
      </c>
      <c r="L1781" s="61">
        <v>6.7297581493165087E-2</v>
      </c>
      <c r="M1781" s="60" t="s">
        <v>472</v>
      </c>
      <c r="N1781" s="64">
        <f t="shared" si="74"/>
        <v>11743.318272857383</v>
      </c>
      <c r="O1781" s="56">
        <v>44224</v>
      </c>
      <c r="P1781" s="56">
        <f t="shared" si="72"/>
        <v>44206</v>
      </c>
      <c r="Q1781" s="56">
        <f t="shared" si="73"/>
        <v>44219</v>
      </c>
    </row>
    <row r="1782" spans="1:17" hidden="1" x14ac:dyDescent="0.35">
      <c r="A1782" s="49" t="s">
        <v>471</v>
      </c>
      <c r="B1782" s="60" t="s">
        <v>471</v>
      </c>
      <c r="C1782" s="58">
        <v>44772.5204478296</v>
      </c>
      <c r="D1782" s="60">
        <v>2516</v>
      </c>
      <c r="E1782" s="60">
        <v>344</v>
      </c>
      <c r="F1782" s="59">
        <v>54.880601595927587</v>
      </c>
      <c r="G1782" s="60" t="s">
        <v>436</v>
      </c>
      <c r="H1782" s="60" t="s">
        <v>472</v>
      </c>
      <c r="I1782" s="60">
        <v>49633</v>
      </c>
      <c r="J1782" s="60">
        <v>5169</v>
      </c>
      <c r="K1782" s="60">
        <v>384</v>
      </c>
      <c r="L1782" s="61">
        <v>7.42890307603018E-2</v>
      </c>
      <c r="M1782" s="60" t="s">
        <v>472</v>
      </c>
      <c r="N1782" s="64">
        <f t="shared" si="74"/>
        <v>11545.027950845626</v>
      </c>
      <c r="O1782" s="56">
        <v>44224</v>
      </c>
      <c r="P1782" s="56">
        <f t="shared" si="72"/>
        <v>44206</v>
      </c>
      <c r="Q1782" s="56">
        <f t="shared" si="73"/>
        <v>44219</v>
      </c>
    </row>
    <row r="1783" spans="1:17" hidden="1" x14ac:dyDescent="0.35">
      <c r="A1783" s="49" t="s">
        <v>916</v>
      </c>
      <c r="B1783" s="60" t="s">
        <v>458</v>
      </c>
      <c r="C1783" s="58">
        <v>5560.1288200980598</v>
      </c>
      <c r="D1783" s="60">
        <v>208</v>
      </c>
      <c r="E1783" s="60">
        <v>26</v>
      </c>
      <c r="F1783" s="59">
        <v>33.401076076329183</v>
      </c>
      <c r="G1783" s="60" t="s">
        <v>436</v>
      </c>
      <c r="H1783" s="60" t="s">
        <v>472</v>
      </c>
      <c r="I1783" s="60">
        <v>5596</v>
      </c>
      <c r="J1783" s="60">
        <v>535</v>
      </c>
      <c r="K1783" s="60">
        <v>29</v>
      </c>
      <c r="L1783" s="61">
        <v>5.4205607476635512E-2</v>
      </c>
      <c r="M1783" s="60" t="s">
        <v>472</v>
      </c>
      <c r="N1783" s="64">
        <f t="shared" si="74"/>
        <v>9622.0792235271365</v>
      </c>
      <c r="O1783" s="56">
        <v>44224</v>
      </c>
      <c r="P1783" s="56">
        <f t="shared" si="72"/>
        <v>44206</v>
      </c>
      <c r="Q1783" s="56">
        <f t="shared" si="73"/>
        <v>44219</v>
      </c>
    </row>
    <row r="1784" spans="1:17" hidden="1" x14ac:dyDescent="0.35">
      <c r="A1784" s="49" t="s">
        <v>915</v>
      </c>
      <c r="B1784" s="60" t="s">
        <v>470</v>
      </c>
      <c r="C1784" s="58">
        <v>1795.3967800267301</v>
      </c>
      <c r="D1784" s="60">
        <v>46</v>
      </c>
      <c r="E1784" s="60" t="s">
        <v>504</v>
      </c>
      <c r="F1784" s="59">
        <v>11.935284538191272</v>
      </c>
      <c r="G1784" s="60" t="s">
        <v>446</v>
      </c>
      <c r="H1784" s="60" t="s">
        <v>472</v>
      </c>
      <c r="I1784" s="60">
        <v>1875</v>
      </c>
      <c r="J1784" s="60">
        <v>202</v>
      </c>
      <c r="K1784" s="60">
        <v>5</v>
      </c>
      <c r="L1784" s="61">
        <v>2.4752475247524754E-2</v>
      </c>
      <c r="M1784" s="60" t="s">
        <v>472</v>
      </c>
      <c r="N1784" s="64">
        <f t="shared" si="74"/>
        <v>11250.994891334973</v>
      </c>
      <c r="O1784" s="56">
        <v>44224</v>
      </c>
      <c r="P1784" s="56">
        <f t="shared" si="72"/>
        <v>44206</v>
      </c>
      <c r="Q1784" s="56">
        <f t="shared" si="73"/>
        <v>44219</v>
      </c>
    </row>
    <row r="1785" spans="1:17" hidden="1" x14ac:dyDescent="0.35">
      <c r="A1785" s="49" t="s">
        <v>914</v>
      </c>
      <c r="B1785" s="60" t="s">
        <v>463</v>
      </c>
      <c r="C1785" s="58">
        <v>14994.700089288801</v>
      </c>
      <c r="D1785" s="60">
        <v>670</v>
      </c>
      <c r="E1785" s="60">
        <v>83</v>
      </c>
      <c r="F1785" s="59">
        <v>39.537779303811483</v>
      </c>
      <c r="G1785" s="60" t="s">
        <v>440</v>
      </c>
      <c r="H1785" s="60" t="s">
        <v>472</v>
      </c>
      <c r="I1785" s="60">
        <v>28087</v>
      </c>
      <c r="J1785" s="60">
        <v>2934</v>
      </c>
      <c r="K1785" s="60">
        <v>98</v>
      </c>
      <c r="L1785" s="61">
        <v>3.3401499659168374E-2</v>
      </c>
      <c r="M1785" s="60" t="s">
        <v>472</v>
      </c>
      <c r="N1785" s="64">
        <f t="shared" si="74"/>
        <v>19566.913526305547</v>
      </c>
      <c r="O1785" s="56">
        <v>44224</v>
      </c>
      <c r="P1785" s="56">
        <f t="shared" si="72"/>
        <v>44206</v>
      </c>
      <c r="Q1785" s="56">
        <f t="shared" si="73"/>
        <v>44219</v>
      </c>
    </row>
    <row r="1786" spans="1:17" hidden="1" x14ac:dyDescent="0.35">
      <c r="A1786" s="49" t="s">
        <v>913</v>
      </c>
      <c r="B1786" s="60" t="s">
        <v>464</v>
      </c>
      <c r="C1786" s="58">
        <v>16054.358189729401</v>
      </c>
      <c r="D1786" s="60">
        <v>600</v>
      </c>
      <c r="E1786" s="60">
        <v>103</v>
      </c>
      <c r="F1786" s="59">
        <v>45.826452669092113</v>
      </c>
      <c r="G1786" s="60" t="s">
        <v>436</v>
      </c>
      <c r="H1786" s="60" t="s">
        <v>472</v>
      </c>
      <c r="I1786" s="60">
        <v>22813</v>
      </c>
      <c r="J1786" s="60">
        <v>2250</v>
      </c>
      <c r="K1786" s="60">
        <v>123</v>
      </c>
      <c r="L1786" s="61">
        <v>5.4666666666666669E-2</v>
      </c>
      <c r="M1786" s="60" t="s">
        <v>472</v>
      </c>
      <c r="N1786" s="64">
        <f t="shared" si="74"/>
        <v>14014.8860104505</v>
      </c>
      <c r="O1786" s="56">
        <v>44224</v>
      </c>
      <c r="P1786" s="56">
        <f t="shared" si="72"/>
        <v>44206</v>
      </c>
      <c r="Q1786" s="56">
        <f t="shared" si="73"/>
        <v>44219</v>
      </c>
    </row>
    <row r="1787" spans="1:17" hidden="1" x14ac:dyDescent="0.35">
      <c r="A1787" s="49" t="s">
        <v>912</v>
      </c>
      <c r="B1787" s="60" t="s">
        <v>461</v>
      </c>
      <c r="C1787" s="58">
        <v>18017.1246620739</v>
      </c>
      <c r="D1787" s="60">
        <v>784</v>
      </c>
      <c r="E1787" s="60">
        <v>89</v>
      </c>
      <c r="F1787" s="59">
        <v>35.283892276799648</v>
      </c>
      <c r="G1787" s="60" t="s">
        <v>436</v>
      </c>
      <c r="H1787" s="60" t="s">
        <v>472</v>
      </c>
      <c r="I1787" s="60">
        <v>16410</v>
      </c>
      <c r="J1787" s="60">
        <v>1435</v>
      </c>
      <c r="K1787" s="60">
        <v>103</v>
      </c>
      <c r="L1787" s="61">
        <v>7.1777003484320562E-2</v>
      </c>
      <c r="M1787" s="60" t="s">
        <v>472</v>
      </c>
      <c r="N1787" s="64">
        <f t="shared" si="74"/>
        <v>7964.6448970888187</v>
      </c>
      <c r="O1787" s="56">
        <v>44224</v>
      </c>
      <c r="P1787" s="56">
        <f t="shared" si="72"/>
        <v>44206</v>
      </c>
      <c r="Q1787" s="56">
        <f t="shared" si="73"/>
        <v>44219</v>
      </c>
    </row>
    <row r="1788" spans="1:17" hidden="1" x14ac:dyDescent="0.35">
      <c r="A1788" s="49" t="s">
        <v>911</v>
      </c>
      <c r="B1788" s="60" t="s">
        <v>463</v>
      </c>
      <c r="C1788" s="58">
        <v>27408.591693709299</v>
      </c>
      <c r="D1788" s="60">
        <v>904</v>
      </c>
      <c r="E1788" s="60">
        <v>124</v>
      </c>
      <c r="F1788" s="59">
        <v>32.315205962135259</v>
      </c>
      <c r="G1788" s="60" t="s">
        <v>440</v>
      </c>
      <c r="H1788" s="60" t="s">
        <v>472</v>
      </c>
      <c r="I1788" s="60">
        <v>46147</v>
      </c>
      <c r="J1788" s="60">
        <v>4889</v>
      </c>
      <c r="K1788" s="60">
        <v>147</v>
      </c>
      <c r="L1788" s="61">
        <v>3.0067498465943955E-2</v>
      </c>
      <c r="M1788" s="60" t="s">
        <v>476</v>
      </c>
      <c r="N1788" s="64">
        <f t="shared" si="74"/>
        <v>17837.472478099276</v>
      </c>
      <c r="O1788" s="56">
        <v>44224</v>
      </c>
      <c r="P1788" s="56">
        <f t="shared" si="72"/>
        <v>44206</v>
      </c>
      <c r="Q1788" s="56">
        <f t="shared" si="73"/>
        <v>44219</v>
      </c>
    </row>
    <row r="1789" spans="1:17" hidden="1" x14ac:dyDescent="0.35">
      <c r="A1789" s="49" t="s">
        <v>910</v>
      </c>
      <c r="B1789" s="60" t="s">
        <v>469</v>
      </c>
      <c r="C1789" s="58">
        <v>6815.0684702353301</v>
      </c>
      <c r="D1789" s="60">
        <v>523</v>
      </c>
      <c r="E1789" s="60">
        <v>80</v>
      </c>
      <c r="F1789" s="59">
        <v>83.847810762910726</v>
      </c>
      <c r="G1789" s="60" t="s">
        <v>436</v>
      </c>
      <c r="H1789" s="60" t="s">
        <v>472</v>
      </c>
      <c r="I1789" s="60">
        <v>7925</v>
      </c>
      <c r="J1789" s="60">
        <v>808</v>
      </c>
      <c r="K1789" s="60">
        <v>93</v>
      </c>
      <c r="L1789" s="61">
        <v>0.1150990099009901</v>
      </c>
      <c r="M1789" s="60" t="s">
        <v>472</v>
      </c>
      <c r="N1789" s="64">
        <f t="shared" si="74"/>
        <v>11856.080441875576</v>
      </c>
      <c r="O1789" s="56">
        <v>44224</v>
      </c>
      <c r="P1789" s="56">
        <f t="shared" si="72"/>
        <v>44206</v>
      </c>
      <c r="Q1789" s="56">
        <f t="shared" si="73"/>
        <v>44219</v>
      </c>
    </row>
    <row r="1790" spans="1:17" hidden="1" x14ac:dyDescent="0.35">
      <c r="A1790" s="49" t="s">
        <v>909</v>
      </c>
      <c r="B1790" s="60" t="s">
        <v>458</v>
      </c>
      <c r="C1790" s="58">
        <v>3227.2105007745699</v>
      </c>
      <c r="D1790" s="60">
        <v>148</v>
      </c>
      <c r="E1790" s="60">
        <v>27</v>
      </c>
      <c r="F1790" s="59">
        <v>59.75970356159128</v>
      </c>
      <c r="G1790" s="60" t="s">
        <v>436</v>
      </c>
      <c r="H1790" s="60" t="s">
        <v>472</v>
      </c>
      <c r="I1790" s="60">
        <v>4215</v>
      </c>
      <c r="J1790" s="60">
        <v>414</v>
      </c>
      <c r="K1790" s="60">
        <v>29</v>
      </c>
      <c r="L1790" s="61">
        <v>7.0048309178743967E-2</v>
      </c>
      <c r="M1790" s="60" t="s">
        <v>476</v>
      </c>
      <c r="N1790" s="64">
        <f t="shared" si="74"/>
        <v>12828.416364554929</v>
      </c>
      <c r="O1790" s="56">
        <v>44224</v>
      </c>
      <c r="P1790" s="56">
        <f t="shared" si="72"/>
        <v>44206</v>
      </c>
      <c r="Q1790" s="56">
        <f t="shared" si="73"/>
        <v>44219</v>
      </c>
    </row>
    <row r="1791" spans="1:17" hidden="1" x14ac:dyDescent="0.35">
      <c r="A1791" s="49" t="s">
        <v>908</v>
      </c>
      <c r="B1791" s="60" t="s">
        <v>466</v>
      </c>
      <c r="C1791" s="58">
        <v>2072.5449926586398</v>
      </c>
      <c r="D1791" s="60">
        <v>36</v>
      </c>
      <c r="E1791" s="60" t="s">
        <v>504</v>
      </c>
      <c r="F1791" s="59">
        <v>13.785673494488259</v>
      </c>
      <c r="G1791" s="60" t="s">
        <v>446</v>
      </c>
      <c r="H1791" s="60" t="s">
        <v>476</v>
      </c>
      <c r="I1791" s="60">
        <v>2760</v>
      </c>
      <c r="J1791" s="60">
        <v>279</v>
      </c>
      <c r="K1791" s="60">
        <v>4</v>
      </c>
      <c r="L1791" s="61">
        <v>1.4336917562724014E-2</v>
      </c>
      <c r="M1791" s="60" t="s">
        <v>472</v>
      </c>
      <c r="N1791" s="64">
        <f t="shared" si="74"/>
        <v>13461.710167367783</v>
      </c>
      <c r="O1791" s="56">
        <v>44224</v>
      </c>
      <c r="P1791" s="56">
        <f t="shared" si="72"/>
        <v>44206</v>
      </c>
      <c r="Q1791" s="56">
        <f t="shared" si="73"/>
        <v>44219</v>
      </c>
    </row>
    <row r="1792" spans="1:17" hidden="1" x14ac:dyDescent="0.35">
      <c r="A1792" s="49" t="s">
        <v>907</v>
      </c>
      <c r="B1792" s="60" t="s">
        <v>467</v>
      </c>
      <c r="C1792" s="58">
        <v>41070.9163256869</v>
      </c>
      <c r="D1792" s="60">
        <v>2636</v>
      </c>
      <c r="E1792" s="60">
        <v>296</v>
      </c>
      <c r="F1792" s="59">
        <v>51.478902918057884</v>
      </c>
      <c r="G1792" s="60" t="s">
        <v>440</v>
      </c>
      <c r="H1792" s="60" t="s">
        <v>472</v>
      </c>
      <c r="I1792" s="60">
        <v>99124</v>
      </c>
      <c r="J1792" s="60">
        <v>7092</v>
      </c>
      <c r="K1792" s="60">
        <v>352</v>
      </c>
      <c r="L1792" s="61">
        <v>4.9633389734912575E-2</v>
      </c>
      <c r="M1792" s="60" t="s">
        <v>472</v>
      </c>
      <c r="N1792" s="64">
        <f t="shared" si="74"/>
        <v>17267.693624757201</v>
      </c>
      <c r="O1792" s="56">
        <v>44224</v>
      </c>
      <c r="P1792" s="56">
        <f t="shared" si="72"/>
        <v>44206</v>
      </c>
      <c r="Q1792" s="56">
        <f t="shared" si="73"/>
        <v>44219</v>
      </c>
    </row>
    <row r="1793" spans="1:17" hidden="1" x14ac:dyDescent="0.35">
      <c r="A1793" s="49" t="s">
        <v>906</v>
      </c>
      <c r="B1793" s="60" t="s">
        <v>463</v>
      </c>
      <c r="C1793" s="58">
        <v>43672.597856087901</v>
      </c>
      <c r="D1793" s="60">
        <v>2829</v>
      </c>
      <c r="E1793" s="60">
        <v>252</v>
      </c>
      <c r="F1793" s="59">
        <v>41.215775757866496</v>
      </c>
      <c r="G1793" s="60" t="s">
        <v>436</v>
      </c>
      <c r="H1793" s="60" t="s">
        <v>472</v>
      </c>
      <c r="I1793" s="60">
        <v>55280</v>
      </c>
      <c r="J1793" s="60">
        <v>5152</v>
      </c>
      <c r="K1793" s="60">
        <v>292</v>
      </c>
      <c r="L1793" s="61">
        <v>5.6677018633540376E-2</v>
      </c>
      <c r="M1793" s="60" t="s">
        <v>472</v>
      </c>
      <c r="N1793" s="64">
        <f t="shared" si="74"/>
        <v>11796.870928029342</v>
      </c>
      <c r="O1793" s="56">
        <v>44224</v>
      </c>
      <c r="P1793" s="56">
        <f t="shared" si="72"/>
        <v>44206</v>
      </c>
      <c r="Q1793" s="56">
        <f t="shared" si="73"/>
        <v>44219</v>
      </c>
    </row>
    <row r="1794" spans="1:17" hidden="1" x14ac:dyDescent="0.35">
      <c r="A1794" s="49" t="s">
        <v>905</v>
      </c>
      <c r="B1794" s="60" t="s">
        <v>458</v>
      </c>
      <c r="C1794" s="58">
        <v>9025.9672012139599</v>
      </c>
      <c r="D1794" s="60">
        <v>435</v>
      </c>
      <c r="E1794" s="60">
        <v>65</v>
      </c>
      <c r="F1794" s="59">
        <v>51.438887815066458</v>
      </c>
      <c r="G1794" s="60" t="s">
        <v>436</v>
      </c>
      <c r="H1794" s="60" t="s">
        <v>472</v>
      </c>
      <c r="I1794" s="60">
        <v>8814</v>
      </c>
      <c r="J1794" s="60">
        <v>800</v>
      </c>
      <c r="K1794" s="60">
        <v>70</v>
      </c>
      <c r="L1794" s="61">
        <v>8.7499999999999994E-2</v>
      </c>
      <c r="M1794" s="60" t="s">
        <v>472</v>
      </c>
      <c r="N1794" s="64">
        <f t="shared" si="74"/>
        <v>8863.3160542883743</v>
      </c>
      <c r="O1794" s="56">
        <v>44224</v>
      </c>
      <c r="P1794" s="56">
        <f t="shared" ref="P1794:P1857" si="75">O1794-18</f>
        <v>44206</v>
      </c>
      <c r="Q1794" s="56">
        <f t="shared" ref="Q1794:Q1857" si="76">O1794-5</f>
        <v>44219</v>
      </c>
    </row>
    <row r="1795" spans="1:17" hidden="1" x14ac:dyDescent="0.35">
      <c r="A1795" s="49" t="s">
        <v>904</v>
      </c>
      <c r="B1795" s="60" t="s">
        <v>465</v>
      </c>
      <c r="C1795" s="58">
        <v>1208.9750880147301</v>
      </c>
      <c r="D1795" s="60">
        <v>43</v>
      </c>
      <c r="E1795" s="60">
        <v>11</v>
      </c>
      <c r="F1795" s="59">
        <v>64.990113816531547</v>
      </c>
      <c r="G1795" s="60" t="s">
        <v>444</v>
      </c>
      <c r="H1795" s="60" t="s">
        <v>491</v>
      </c>
      <c r="I1795" s="60">
        <v>1072</v>
      </c>
      <c r="J1795" s="60">
        <v>131</v>
      </c>
      <c r="K1795" s="60">
        <v>12</v>
      </c>
      <c r="L1795" s="61">
        <v>9.1603053435114504E-2</v>
      </c>
      <c r="M1795" s="60" t="s">
        <v>491</v>
      </c>
      <c r="N1795" s="64">
        <f t="shared" si="74"/>
        <v>10835.624430865353</v>
      </c>
      <c r="O1795" s="56">
        <v>44224</v>
      </c>
      <c r="P1795" s="56">
        <f t="shared" si="75"/>
        <v>44206</v>
      </c>
      <c r="Q1795" s="56">
        <f t="shared" si="76"/>
        <v>44219</v>
      </c>
    </row>
    <row r="1796" spans="1:17" hidden="1" x14ac:dyDescent="0.35">
      <c r="A1796" s="49" t="s">
        <v>903</v>
      </c>
      <c r="B1796" s="60" t="s">
        <v>458</v>
      </c>
      <c r="C1796" s="58">
        <v>5055.24299668805</v>
      </c>
      <c r="D1796" s="60">
        <v>126</v>
      </c>
      <c r="E1796" s="60">
        <v>15</v>
      </c>
      <c r="F1796" s="59">
        <v>21.194402962043956</v>
      </c>
      <c r="G1796" s="60" t="s">
        <v>444</v>
      </c>
      <c r="H1796" s="60" t="s">
        <v>472</v>
      </c>
      <c r="I1796" s="60">
        <v>7356</v>
      </c>
      <c r="J1796" s="60">
        <v>716</v>
      </c>
      <c r="K1796" s="60">
        <v>19</v>
      </c>
      <c r="L1796" s="61">
        <v>2.6536312849162011E-2</v>
      </c>
      <c r="M1796" s="60" t="s">
        <v>472</v>
      </c>
      <c r="N1796" s="64">
        <f t="shared" si="74"/>
        <v>14163.513019435237</v>
      </c>
      <c r="O1796" s="56">
        <v>44224</v>
      </c>
      <c r="P1796" s="56">
        <f t="shared" si="75"/>
        <v>44206</v>
      </c>
      <c r="Q1796" s="56">
        <f t="shared" si="76"/>
        <v>44219</v>
      </c>
    </row>
    <row r="1797" spans="1:17" hidden="1" x14ac:dyDescent="0.35">
      <c r="A1797" s="49" t="s">
        <v>902</v>
      </c>
      <c r="B1797" s="60" t="s">
        <v>459</v>
      </c>
      <c r="C1797" s="58">
        <v>692958.26281431701</v>
      </c>
      <c r="D1797" s="60">
        <v>51933</v>
      </c>
      <c r="E1797" s="60">
        <v>5548</v>
      </c>
      <c r="F1797" s="59">
        <v>57.187529978540979</v>
      </c>
      <c r="G1797" s="60" t="s">
        <v>440</v>
      </c>
      <c r="H1797" s="60" t="s">
        <v>472</v>
      </c>
      <c r="I1797" s="60">
        <v>2222881</v>
      </c>
      <c r="J1797" s="60">
        <v>198195</v>
      </c>
      <c r="K1797" s="60">
        <v>6408</v>
      </c>
      <c r="L1797" s="61">
        <v>3.2331794444864906E-2</v>
      </c>
      <c r="M1797" s="60" t="s">
        <v>472</v>
      </c>
      <c r="N1797" s="64">
        <f t="shared" si="74"/>
        <v>28601.289664267664</v>
      </c>
      <c r="O1797" s="56">
        <v>44224</v>
      </c>
      <c r="P1797" s="56">
        <f t="shared" si="75"/>
        <v>44206</v>
      </c>
      <c r="Q1797" s="56">
        <f t="shared" si="76"/>
        <v>44219</v>
      </c>
    </row>
    <row r="1798" spans="1:17" hidden="1" x14ac:dyDescent="0.35">
      <c r="A1798" s="49" t="s">
        <v>901</v>
      </c>
      <c r="B1798" s="60" t="s">
        <v>471</v>
      </c>
      <c r="C1798" s="58">
        <v>21025.5302833235</v>
      </c>
      <c r="D1798" s="60">
        <v>842</v>
      </c>
      <c r="E1798" s="60">
        <v>126</v>
      </c>
      <c r="F1798" s="59">
        <v>42.805103503802677</v>
      </c>
      <c r="G1798" s="60" t="s">
        <v>440</v>
      </c>
      <c r="H1798" s="60" t="s">
        <v>472</v>
      </c>
      <c r="I1798" s="60">
        <v>27038</v>
      </c>
      <c r="J1798" s="60">
        <v>2867</v>
      </c>
      <c r="K1798" s="60">
        <v>139</v>
      </c>
      <c r="L1798" s="61">
        <v>4.848273456574817E-2</v>
      </c>
      <c r="M1798" s="60" t="s">
        <v>472</v>
      </c>
      <c r="N1798" s="64">
        <f t="shared" si="74"/>
        <v>13635.803527266919</v>
      </c>
      <c r="O1798" s="56">
        <v>44224</v>
      </c>
      <c r="P1798" s="56">
        <f t="shared" si="75"/>
        <v>44206</v>
      </c>
      <c r="Q1798" s="56">
        <f t="shared" si="76"/>
        <v>44219</v>
      </c>
    </row>
    <row r="1799" spans="1:17" hidden="1" x14ac:dyDescent="0.35">
      <c r="A1799" s="49" t="s">
        <v>900</v>
      </c>
      <c r="B1799" s="60" t="s">
        <v>463</v>
      </c>
      <c r="C1799" s="58">
        <v>5073.1152154421097</v>
      </c>
      <c r="D1799" s="60">
        <v>138</v>
      </c>
      <c r="E1799" s="60">
        <v>16</v>
      </c>
      <c r="F1799" s="59">
        <v>22.527719050779442</v>
      </c>
      <c r="G1799" s="60" t="s">
        <v>440</v>
      </c>
      <c r="H1799" s="60" t="s">
        <v>472</v>
      </c>
      <c r="I1799" s="60">
        <v>6034</v>
      </c>
      <c r="J1799" s="60">
        <v>620</v>
      </c>
      <c r="K1799" s="60">
        <v>20</v>
      </c>
      <c r="L1799" s="61">
        <v>3.2258064516129031E-2</v>
      </c>
      <c r="M1799" s="60" t="s">
        <v>472</v>
      </c>
      <c r="N1799" s="64">
        <f t="shared" si="74"/>
        <v>12221.287585047849</v>
      </c>
      <c r="O1799" s="56">
        <v>44224</v>
      </c>
      <c r="P1799" s="56">
        <f t="shared" si="75"/>
        <v>44206</v>
      </c>
      <c r="Q1799" s="56">
        <f t="shared" si="76"/>
        <v>44219</v>
      </c>
    </row>
    <row r="1800" spans="1:17" hidden="1" x14ac:dyDescent="0.35">
      <c r="A1800" s="49" t="s">
        <v>899</v>
      </c>
      <c r="B1800" s="60" t="s">
        <v>467</v>
      </c>
      <c r="C1800" s="58">
        <v>7640.4843218528404</v>
      </c>
      <c r="D1800" s="60">
        <v>400</v>
      </c>
      <c r="E1800" s="60">
        <v>59</v>
      </c>
      <c r="F1800" s="59">
        <v>55.157311195996776</v>
      </c>
      <c r="G1800" s="60" t="s">
        <v>436</v>
      </c>
      <c r="H1800" s="60" t="s">
        <v>472</v>
      </c>
      <c r="I1800" s="60">
        <v>11574</v>
      </c>
      <c r="J1800" s="60">
        <v>1060</v>
      </c>
      <c r="K1800" s="60">
        <v>65</v>
      </c>
      <c r="L1800" s="61">
        <v>6.1320754716981132E-2</v>
      </c>
      <c r="M1800" s="60" t="s">
        <v>472</v>
      </c>
      <c r="N1800" s="64">
        <f t="shared" si="74"/>
        <v>13873.466070315118</v>
      </c>
      <c r="O1800" s="56">
        <v>44224</v>
      </c>
      <c r="P1800" s="56">
        <f t="shared" si="75"/>
        <v>44206</v>
      </c>
      <c r="Q1800" s="56">
        <f t="shared" si="76"/>
        <v>44219</v>
      </c>
    </row>
    <row r="1801" spans="1:17" hidden="1" x14ac:dyDescent="0.35">
      <c r="A1801" s="49" t="s">
        <v>898</v>
      </c>
      <c r="B1801" s="60" t="s">
        <v>458</v>
      </c>
      <c r="C1801" s="58">
        <v>4489.38887213825</v>
      </c>
      <c r="D1801" s="60">
        <v>225</v>
      </c>
      <c r="E1801" s="60">
        <v>28</v>
      </c>
      <c r="F1801" s="59">
        <v>44.549493415735682</v>
      </c>
      <c r="G1801" s="60" t="s">
        <v>436</v>
      </c>
      <c r="H1801" s="60" t="s">
        <v>472</v>
      </c>
      <c r="I1801" s="60">
        <v>6416</v>
      </c>
      <c r="J1801" s="60">
        <v>630</v>
      </c>
      <c r="K1801" s="60">
        <v>30</v>
      </c>
      <c r="L1801" s="61">
        <v>4.7619047619047616E-2</v>
      </c>
      <c r="M1801" s="60" t="s">
        <v>472</v>
      </c>
      <c r="N1801" s="64">
        <f t="shared" si="74"/>
        <v>14033.09042595674</v>
      </c>
      <c r="O1801" s="56">
        <v>44224</v>
      </c>
      <c r="P1801" s="56">
        <f t="shared" si="75"/>
        <v>44206</v>
      </c>
      <c r="Q1801" s="56">
        <f t="shared" si="76"/>
        <v>44219</v>
      </c>
    </row>
    <row r="1802" spans="1:17" hidden="1" x14ac:dyDescent="0.35">
      <c r="A1802" s="49" t="s">
        <v>897</v>
      </c>
      <c r="B1802" s="60" t="s">
        <v>461</v>
      </c>
      <c r="C1802" s="58">
        <v>39657.353717883198</v>
      </c>
      <c r="D1802" s="60">
        <v>3038</v>
      </c>
      <c r="E1802" s="60">
        <v>377</v>
      </c>
      <c r="F1802" s="59">
        <v>67.903097166133364</v>
      </c>
      <c r="G1802" s="60" t="s">
        <v>436</v>
      </c>
      <c r="H1802" s="60" t="s">
        <v>472</v>
      </c>
      <c r="I1802" s="60">
        <v>64612</v>
      </c>
      <c r="J1802" s="60">
        <v>6471</v>
      </c>
      <c r="K1802" s="60">
        <v>431</v>
      </c>
      <c r="L1802" s="61">
        <v>6.6604852418482463E-2</v>
      </c>
      <c r="M1802" s="60" t="s">
        <v>472</v>
      </c>
      <c r="N1802" s="64">
        <f t="shared" si="74"/>
        <v>16317.276351906328</v>
      </c>
      <c r="O1802" s="56">
        <v>44224</v>
      </c>
      <c r="P1802" s="56">
        <f t="shared" si="75"/>
        <v>44206</v>
      </c>
      <c r="Q1802" s="56">
        <f t="shared" si="76"/>
        <v>44219</v>
      </c>
    </row>
    <row r="1803" spans="1:17" hidden="1" x14ac:dyDescent="0.35">
      <c r="A1803" s="49" t="s">
        <v>896</v>
      </c>
      <c r="B1803" s="60" t="s">
        <v>471</v>
      </c>
      <c r="C1803" s="58">
        <v>9926.4673993127308</v>
      </c>
      <c r="D1803" s="60">
        <v>316</v>
      </c>
      <c r="E1803" s="60">
        <v>72</v>
      </c>
      <c r="F1803" s="59">
        <v>51.809540453567749</v>
      </c>
      <c r="G1803" s="60" t="s">
        <v>436</v>
      </c>
      <c r="H1803" s="60" t="s">
        <v>491</v>
      </c>
      <c r="I1803" s="60">
        <v>12112</v>
      </c>
      <c r="J1803" s="60">
        <v>1759</v>
      </c>
      <c r="K1803" s="60">
        <v>78</v>
      </c>
      <c r="L1803" s="61">
        <v>4.4343376918703811E-2</v>
      </c>
      <c r="M1803" s="60" t="s">
        <v>491</v>
      </c>
      <c r="N1803" s="64">
        <f t="shared" si="74"/>
        <v>17720.301989021656</v>
      </c>
      <c r="O1803" s="56">
        <v>44224</v>
      </c>
      <c r="P1803" s="56">
        <f t="shared" si="75"/>
        <v>44206</v>
      </c>
      <c r="Q1803" s="56">
        <f t="shared" si="76"/>
        <v>44219</v>
      </c>
    </row>
    <row r="1804" spans="1:17" hidden="1" x14ac:dyDescent="0.35">
      <c r="A1804" s="49" t="s">
        <v>895</v>
      </c>
      <c r="B1804" s="60" t="s">
        <v>460</v>
      </c>
      <c r="C1804" s="58">
        <v>28615.425420800198</v>
      </c>
      <c r="D1804" s="60">
        <v>2006</v>
      </c>
      <c r="E1804" s="60">
        <v>306</v>
      </c>
      <c r="F1804" s="59">
        <v>76.382379558317425</v>
      </c>
      <c r="G1804" s="60" t="s">
        <v>436</v>
      </c>
      <c r="H1804" s="60" t="s">
        <v>472</v>
      </c>
      <c r="I1804" s="60">
        <v>46154</v>
      </c>
      <c r="J1804" s="60">
        <v>3756</v>
      </c>
      <c r="K1804" s="60">
        <v>346</v>
      </c>
      <c r="L1804" s="61">
        <v>9.2119275825346111E-2</v>
      </c>
      <c r="M1804" s="60" t="s">
        <v>472</v>
      </c>
      <c r="N1804" s="64">
        <f t="shared" si="74"/>
        <v>13125.787734295956</v>
      </c>
      <c r="O1804" s="56">
        <v>44224</v>
      </c>
      <c r="P1804" s="56">
        <f t="shared" si="75"/>
        <v>44206</v>
      </c>
      <c r="Q1804" s="56">
        <f t="shared" si="76"/>
        <v>44219</v>
      </c>
    </row>
    <row r="1805" spans="1:17" hidden="1" x14ac:dyDescent="0.35">
      <c r="A1805" s="49" t="s">
        <v>894</v>
      </c>
      <c r="B1805" s="60" t="s">
        <v>465</v>
      </c>
      <c r="C1805" s="58">
        <v>3727.2357787096198</v>
      </c>
      <c r="D1805" s="60">
        <v>145</v>
      </c>
      <c r="E1805" s="60">
        <v>22</v>
      </c>
      <c r="F1805" s="59">
        <v>42.160696685858838</v>
      </c>
      <c r="G1805" s="60" t="s">
        <v>440</v>
      </c>
      <c r="H1805" s="60" t="s">
        <v>472</v>
      </c>
      <c r="I1805" s="60">
        <v>3782</v>
      </c>
      <c r="J1805" s="60">
        <v>403</v>
      </c>
      <c r="K1805" s="60">
        <v>22</v>
      </c>
      <c r="L1805" s="61">
        <v>5.4590570719602979E-2</v>
      </c>
      <c r="M1805" s="60" t="s">
        <v>472</v>
      </c>
      <c r="N1805" s="64">
        <f t="shared" si="74"/>
        <v>10812.302304618888</v>
      </c>
      <c r="O1805" s="56">
        <v>44224</v>
      </c>
      <c r="P1805" s="56">
        <f t="shared" si="75"/>
        <v>44206</v>
      </c>
      <c r="Q1805" s="56">
        <f t="shared" si="76"/>
        <v>44219</v>
      </c>
    </row>
    <row r="1806" spans="1:17" hidden="1" x14ac:dyDescent="0.35">
      <c r="A1806" s="49" t="s">
        <v>893</v>
      </c>
      <c r="B1806" s="60" t="s">
        <v>460</v>
      </c>
      <c r="C1806" s="58">
        <v>99226.362872711004</v>
      </c>
      <c r="D1806" s="60">
        <v>10817</v>
      </c>
      <c r="E1806" s="60">
        <v>1106</v>
      </c>
      <c r="F1806" s="59">
        <v>79.615938459159608</v>
      </c>
      <c r="G1806" s="60" t="s">
        <v>436</v>
      </c>
      <c r="H1806" s="60" t="s">
        <v>472</v>
      </c>
      <c r="I1806" s="60">
        <v>142431</v>
      </c>
      <c r="J1806" s="60">
        <v>12796</v>
      </c>
      <c r="K1806" s="60">
        <v>1257</v>
      </c>
      <c r="L1806" s="61">
        <v>9.8233823069709278E-2</v>
      </c>
      <c r="M1806" s="60" t="s">
        <v>472</v>
      </c>
      <c r="N1806" s="64">
        <f t="shared" si="74"/>
        <v>12895.766437005146</v>
      </c>
      <c r="O1806" s="56">
        <v>44224</v>
      </c>
      <c r="P1806" s="56">
        <f t="shared" si="75"/>
        <v>44206</v>
      </c>
      <c r="Q1806" s="56">
        <f t="shared" si="76"/>
        <v>44219</v>
      </c>
    </row>
    <row r="1807" spans="1:17" hidden="1" x14ac:dyDescent="0.35">
      <c r="A1807" s="49" t="s">
        <v>892</v>
      </c>
      <c r="B1807" s="60" t="s">
        <v>458</v>
      </c>
      <c r="C1807" s="58">
        <v>3688.3663500984599</v>
      </c>
      <c r="D1807" s="60">
        <v>160</v>
      </c>
      <c r="E1807" s="60">
        <v>15</v>
      </c>
      <c r="F1807" s="59">
        <v>29.048865262529301</v>
      </c>
      <c r="G1807" s="60" t="s">
        <v>444</v>
      </c>
      <c r="H1807" s="60" t="s">
        <v>472</v>
      </c>
      <c r="I1807" s="60">
        <v>3689</v>
      </c>
      <c r="J1807" s="60">
        <v>324</v>
      </c>
      <c r="K1807" s="60">
        <v>15</v>
      </c>
      <c r="L1807" s="61">
        <v>4.6296296296296294E-2</v>
      </c>
      <c r="M1807" s="60" t="s">
        <v>472</v>
      </c>
      <c r="N1807" s="64">
        <f t="shared" si="74"/>
        <v>8784.3768553888603</v>
      </c>
      <c r="O1807" s="56">
        <v>44224</v>
      </c>
      <c r="P1807" s="56">
        <f t="shared" si="75"/>
        <v>44206</v>
      </c>
      <c r="Q1807" s="56">
        <f t="shared" si="76"/>
        <v>44219</v>
      </c>
    </row>
    <row r="1808" spans="1:17" hidden="1" x14ac:dyDescent="0.35">
      <c r="A1808" s="49" t="s">
        <v>891</v>
      </c>
      <c r="B1808" s="60" t="s">
        <v>461</v>
      </c>
      <c r="C1808" s="58">
        <v>64727.380689706901</v>
      </c>
      <c r="D1808" s="60">
        <v>1658</v>
      </c>
      <c r="E1808" s="60">
        <v>220</v>
      </c>
      <c r="F1808" s="59">
        <v>24.27764810941073</v>
      </c>
      <c r="G1808" s="60" t="s">
        <v>440</v>
      </c>
      <c r="H1808" s="60" t="s">
        <v>472</v>
      </c>
      <c r="I1808" s="60">
        <v>138053</v>
      </c>
      <c r="J1808" s="60">
        <v>12378</v>
      </c>
      <c r="K1808" s="60">
        <v>254</v>
      </c>
      <c r="L1808" s="61">
        <v>2.0520277912425271E-2</v>
      </c>
      <c r="M1808" s="60" t="s">
        <v>472</v>
      </c>
      <c r="N1808" s="64">
        <f t="shared" si="74"/>
        <v>19123.282709890929</v>
      </c>
      <c r="O1808" s="56">
        <v>44224</v>
      </c>
      <c r="P1808" s="56">
        <f t="shared" si="75"/>
        <v>44206</v>
      </c>
      <c r="Q1808" s="56">
        <f t="shared" si="76"/>
        <v>44219</v>
      </c>
    </row>
    <row r="1809" spans="1:17" hidden="1" x14ac:dyDescent="0.35">
      <c r="A1809" s="49" t="s">
        <v>890</v>
      </c>
      <c r="B1809" s="60" t="s">
        <v>466</v>
      </c>
      <c r="C1809" s="58">
        <v>1838.08536362777</v>
      </c>
      <c r="D1809" s="60">
        <v>29</v>
      </c>
      <c r="E1809" s="60">
        <v>0</v>
      </c>
      <c r="F1809" s="59">
        <v>0</v>
      </c>
      <c r="G1809" s="60" t="s">
        <v>446</v>
      </c>
      <c r="H1809" s="60" t="s">
        <v>472</v>
      </c>
      <c r="I1809" s="60">
        <v>318</v>
      </c>
      <c r="J1809" s="60">
        <v>27</v>
      </c>
      <c r="K1809" s="60">
        <v>0</v>
      </c>
      <c r="L1809" s="61">
        <v>0</v>
      </c>
      <c r="M1809" s="60" t="s">
        <v>472</v>
      </c>
      <c r="N1809" s="64">
        <f t="shared" si="74"/>
        <v>1468.9198083113488</v>
      </c>
      <c r="O1809" s="56">
        <v>44224</v>
      </c>
      <c r="P1809" s="56">
        <f t="shared" si="75"/>
        <v>44206</v>
      </c>
      <c r="Q1809" s="56">
        <f t="shared" si="76"/>
        <v>44219</v>
      </c>
    </row>
    <row r="1810" spans="1:17" hidden="1" x14ac:dyDescent="0.35">
      <c r="A1810" s="49" t="s">
        <v>889</v>
      </c>
      <c r="B1810" s="60" t="s">
        <v>463</v>
      </c>
      <c r="C1810" s="58">
        <v>27818.816168915801</v>
      </c>
      <c r="D1810" s="60">
        <v>1452</v>
      </c>
      <c r="E1810" s="60">
        <v>179</v>
      </c>
      <c r="F1810" s="59">
        <v>45.960669958345648</v>
      </c>
      <c r="G1810" s="60" t="s">
        <v>436</v>
      </c>
      <c r="H1810" s="60" t="s">
        <v>472</v>
      </c>
      <c r="I1810" s="60">
        <v>35263</v>
      </c>
      <c r="J1810" s="60">
        <v>3801</v>
      </c>
      <c r="K1810" s="60">
        <v>193</v>
      </c>
      <c r="L1810" s="61">
        <v>5.0776111549592211E-2</v>
      </c>
      <c r="M1810" s="60" t="s">
        <v>472</v>
      </c>
      <c r="N1810" s="64">
        <f t="shared" si="74"/>
        <v>13663.413917113996</v>
      </c>
      <c r="O1810" s="56">
        <v>44224</v>
      </c>
      <c r="P1810" s="56">
        <f t="shared" si="75"/>
        <v>44206</v>
      </c>
      <c r="Q1810" s="56">
        <f t="shared" si="76"/>
        <v>44219</v>
      </c>
    </row>
    <row r="1811" spans="1:17" hidden="1" x14ac:dyDescent="0.35">
      <c r="A1811" s="49" t="s">
        <v>888</v>
      </c>
      <c r="B1811" s="60" t="s">
        <v>463</v>
      </c>
      <c r="C1811" s="58">
        <v>111989.024087531</v>
      </c>
      <c r="D1811" s="60">
        <v>3862</v>
      </c>
      <c r="E1811" s="60">
        <v>507</v>
      </c>
      <c r="F1811" s="59">
        <v>32.337352708762332</v>
      </c>
      <c r="G1811" s="60" t="s">
        <v>440</v>
      </c>
      <c r="H1811" s="60" t="s">
        <v>472</v>
      </c>
      <c r="I1811" s="60">
        <v>520836</v>
      </c>
      <c r="J1811" s="60">
        <v>45875</v>
      </c>
      <c r="K1811" s="60">
        <v>602</v>
      </c>
      <c r="L1811" s="61">
        <v>1.3122615803814713E-2</v>
      </c>
      <c r="M1811" s="60" t="s">
        <v>472</v>
      </c>
      <c r="N1811" s="64">
        <f t="shared" si="74"/>
        <v>40963.835852470635</v>
      </c>
      <c r="O1811" s="56">
        <v>44224</v>
      </c>
      <c r="P1811" s="56">
        <f t="shared" si="75"/>
        <v>44206</v>
      </c>
      <c r="Q1811" s="56">
        <f t="shared" si="76"/>
        <v>44219</v>
      </c>
    </row>
    <row r="1812" spans="1:17" hidden="1" x14ac:dyDescent="0.35">
      <c r="A1812" s="49" t="s">
        <v>887</v>
      </c>
      <c r="B1812" s="60" t="s">
        <v>461</v>
      </c>
      <c r="C1812" s="58">
        <v>23172.8895591976</v>
      </c>
      <c r="D1812" s="60">
        <v>1344</v>
      </c>
      <c r="E1812" s="60">
        <v>225</v>
      </c>
      <c r="F1812" s="59">
        <v>69.354443391155016</v>
      </c>
      <c r="G1812" s="60" t="s">
        <v>436</v>
      </c>
      <c r="H1812" s="60" t="s">
        <v>472</v>
      </c>
      <c r="I1812" s="60">
        <v>38959</v>
      </c>
      <c r="J1812" s="60">
        <v>4107</v>
      </c>
      <c r="K1812" s="60">
        <v>245</v>
      </c>
      <c r="L1812" s="61">
        <v>5.9654248843438035E-2</v>
      </c>
      <c r="M1812" s="60" t="s">
        <v>472</v>
      </c>
      <c r="N1812" s="64">
        <f t="shared" si="74"/>
        <v>17723.296827131697</v>
      </c>
      <c r="O1812" s="56">
        <v>44224</v>
      </c>
      <c r="P1812" s="56">
        <f t="shared" si="75"/>
        <v>44206</v>
      </c>
      <c r="Q1812" s="56">
        <f t="shared" si="76"/>
        <v>44219</v>
      </c>
    </row>
    <row r="1813" spans="1:17" hidden="1" x14ac:dyDescent="0.35">
      <c r="A1813" s="49" t="s">
        <v>886</v>
      </c>
      <c r="B1813" s="60" t="s">
        <v>463</v>
      </c>
      <c r="C1813" s="58">
        <v>4723.0019559667198</v>
      </c>
      <c r="D1813" s="60">
        <v>124</v>
      </c>
      <c r="E1813" s="60">
        <v>14</v>
      </c>
      <c r="F1813" s="59">
        <v>21.172974504841516</v>
      </c>
      <c r="G1813" s="60" t="s">
        <v>444</v>
      </c>
      <c r="H1813" s="60" t="s">
        <v>472</v>
      </c>
      <c r="I1813" s="60">
        <v>6242</v>
      </c>
      <c r="J1813" s="60">
        <v>666</v>
      </c>
      <c r="K1813" s="60">
        <v>17</v>
      </c>
      <c r="L1813" s="61">
        <v>2.5525525525525526E-2</v>
      </c>
      <c r="M1813" s="60" t="s">
        <v>472</v>
      </c>
      <c r="N1813" s="64">
        <f t="shared" si="74"/>
        <v>14101.201020224455</v>
      </c>
      <c r="O1813" s="56">
        <v>44224</v>
      </c>
      <c r="P1813" s="56">
        <f t="shared" si="75"/>
        <v>44206</v>
      </c>
      <c r="Q1813" s="56">
        <f t="shared" si="76"/>
        <v>44219</v>
      </c>
    </row>
    <row r="1814" spans="1:17" hidden="1" x14ac:dyDescent="0.35">
      <c r="A1814" s="49" t="s">
        <v>885</v>
      </c>
      <c r="B1814" s="60" t="s">
        <v>460</v>
      </c>
      <c r="C1814" s="58">
        <v>12248.3187771581</v>
      </c>
      <c r="D1814" s="60">
        <v>499</v>
      </c>
      <c r="E1814" s="60">
        <v>95</v>
      </c>
      <c r="F1814" s="59">
        <v>55.401189413595034</v>
      </c>
      <c r="G1814" s="60" t="s">
        <v>436</v>
      </c>
      <c r="H1814" s="60" t="s">
        <v>472</v>
      </c>
      <c r="I1814" s="60">
        <v>10807</v>
      </c>
      <c r="J1814" s="60">
        <v>1200</v>
      </c>
      <c r="K1814" s="60">
        <v>107</v>
      </c>
      <c r="L1814" s="61">
        <v>8.9166666666666672E-2</v>
      </c>
      <c r="M1814" s="60" t="s">
        <v>491</v>
      </c>
      <c r="N1814" s="64">
        <f t="shared" si="74"/>
        <v>9797.2629699831214</v>
      </c>
      <c r="O1814" s="56">
        <v>44224</v>
      </c>
      <c r="P1814" s="56">
        <f t="shared" si="75"/>
        <v>44206</v>
      </c>
      <c r="Q1814" s="56">
        <f t="shared" si="76"/>
        <v>44219</v>
      </c>
    </row>
    <row r="1815" spans="1:17" hidden="1" x14ac:dyDescent="0.35">
      <c r="A1815" s="49" t="s">
        <v>884</v>
      </c>
      <c r="B1815" s="60" t="s">
        <v>466</v>
      </c>
      <c r="C1815" s="58">
        <v>1174.1958259012499</v>
      </c>
      <c r="D1815" s="60">
        <v>14</v>
      </c>
      <c r="E1815" s="60">
        <v>6</v>
      </c>
      <c r="F1815" s="59">
        <v>36.499144275400575</v>
      </c>
      <c r="G1815" s="60" t="s">
        <v>446</v>
      </c>
      <c r="H1815" s="60" t="s">
        <v>472</v>
      </c>
      <c r="I1815" s="60">
        <v>1353</v>
      </c>
      <c r="J1815" s="60">
        <v>138</v>
      </c>
      <c r="K1815" s="60">
        <v>6</v>
      </c>
      <c r="L1815" s="61">
        <v>4.3478260869565216E-2</v>
      </c>
      <c r="M1815" s="60" t="s">
        <v>472</v>
      </c>
      <c r="N1815" s="64">
        <f t="shared" si="74"/>
        <v>11752.724456678985</v>
      </c>
      <c r="O1815" s="56">
        <v>44224</v>
      </c>
      <c r="P1815" s="56">
        <f t="shared" si="75"/>
        <v>44206</v>
      </c>
      <c r="Q1815" s="56">
        <f t="shared" si="76"/>
        <v>44219</v>
      </c>
    </row>
    <row r="1816" spans="1:17" hidden="1" x14ac:dyDescent="0.35">
      <c r="A1816" s="49" t="s">
        <v>883</v>
      </c>
      <c r="B1816" s="60" t="s">
        <v>458</v>
      </c>
      <c r="C1816" s="58">
        <v>14163.6711170745</v>
      </c>
      <c r="D1816" s="60">
        <v>719</v>
      </c>
      <c r="E1816" s="60">
        <v>87</v>
      </c>
      <c r="F1816" s="59">
        <v>43.874823574477865</v>
      </c>
      <c r="G1816" s="60" t="s">
        <v>440</v>
      </c>
      <c r="H1816" s="60" t="s">
        <v>472</v>
      </c>
      <c r="I1816" s="60">
        <v>19792</v>
      </c>
      <c r="J1816" s="60">
        <v>2033</v>
      </c>
      <c r="K1816" s="60">
        <v>101</v>
      </c>
      <c r="L1816" s="61">
        <v>4.9680275454992623E-2</v>
      </c>
      <c r="M1816" s="60" t="s">
        <v>472</v>
      </c>
      <c r="N1816" s="64">
        <f t="shared" si="74"/>
        <v>14353.623316974585</v>
      </c>
      <c r="O1816" s="56">
        <v>44224</v>
      </c>
      <c r="P1816" s="56">
        <f t="shared" si="75"/>
        <v>44206</v>
      </c>
      <c r="Q1816" s="56">
        <f t="shared" si="76"/>
        <v>44219</v>
      </c>
    </row>
    <row r="1817" spans="1:17" hidden="1" x14ac:dyDescent="0.35">
      <c r="A1817" s="49" t="s">
        <v>882</v>
      </c>
      <c r="B1817" s="60" t="s">
        <v>471</v>
      </c>
      <c r="C1817" s="58">
        <v>5829.5344790318404</v>
      </c>
      <c r="D1817" s="60">
        <v>194</v>
      </c>
      <c r="E1817" s="60">
        <v>52</v>
      </c>
      <c r="F1817" s="59">
        <v>63.714962620867411</v>
      </c>
      <c r="G1817" s="60" t="s">
        <v>436</v>
      </c>
      <c r="H1817" s="60" t="s">
        <v>472</v>
      </c>
      <c r="I1817" s="60">
        <v>6327</v>
      </c>
      <c r="J1817" s="60">
        <v>517</v>
      </c>
      <c r="K1817" s="60">
        <v>59</v>
      </c>
      <c r="L1817" s="61">
        <v>0.11411992263056092</v>
      </c>
      <c r="M1817" s="60" t="s">
        <v>491</v>
      </c>
      <c r="N1817" s="64">
        <f t="shared" si="74"/>
        <v>8868.6326817276586</v>
      </c>
      <c r="O1817" s="56">
        <v>44224</v>
      </c>
      <c r="P1817" s="56">
        <f t="shared" si="75"/>
        <v>44206</v>
      </c>
      <c r="Q1817" s="56">
        <f t="shared" si="76"/>
        <v>44219</v>
      </c>
    </row>
    <row r="1818" spans="1:17" hidden="1" x14ac:dyDescent="0.35">
      <c r="A1818" s="49" t="s">
        <v>881</v>
      </c>
      <c r="B1818" s="60" t="s">
        <v>463</v>
      </c>
      <c r="C1818" s="58">
        <v>35973.240681719501</v>
      </c>
      <c r="D1818" s="60">
        <v>2126</v>
      </c>
      <c r="E1818" s="60">
        <v>246</v>
      </c>
      <c r="F1818" s="59">
        <v>48.845831619384327</v>
      </c>
      <c r="G1818" s="60" t="s">
        <v>436</v>
      </c>
      <c r="H1818" s="60" t="s">
        <v>472</v>
      </c>
      <c r="I1818" s="60">
        <v>47540</v>
      </c>
      <c r="J1818" s="60">
        <v>4217</v>
      </c>
      <c r="K1818" s="60">
        <v>270</v>
      </c>
      <c r="L1818" s="61">
        <v>6.4026559165283381E-2</v>
      </c>
      <c r="M1818" s="60" t="s">
        <v>472</v>
      </c>
      <c r="N1818" s="64">
        <f t="shared" si="74"/>
        <v>11722.602468069968</v>
      </c>
      <c r="O1818" s="56">
        <v>44224</v>
      </c>
      <c r="P1818" s="56">
        <f t="shared" si="75"/>
        <v>44206</v>
      </c>
      <c r="Q1818" s="56">
        <f t="shared" si="76"/>
        <v>44219</v>
      </c>
    </row>
    <row r="1819" spans="1:17" hidden="1" x14ac:dyDescent="0.35">
      <c r="A1819" s="49" t="s">
        <v>880</v>
      </c>
      <c r="B1819" s="60" t="s">
        <v>459</v>
      </c>
      <c r="C1819" s="58">
        <v>36918.336746757697</v>
      </c>
      <c r="D1819" s="60">
        <v>7480</v>
      </c>
      <c r="E1819" s="60">
        <v>600</v>
      </c>
      <c r="F1819" s="59">
        <v>116.08633170861015</v>
      </c>
      <c r="G1819" s="60" t="s">
        <v>436</v>
      </c>
      <c r="H1819" s="60" t="s">
        <v>472</v>
      </c>
      <c r="I1819" s="60">
        <v>90527</v>
      </c>
      <c r="J1819" s="60">
        <v>8385</v>
      </c>
      <c r="K1819" s="60">
        <v>761</v>
      </c>
      <c r="L1819" s="61">
        <v>9.0757304710793088E-2</v>
      </c>
      <c r="M1819" s="60" t="s">
        <v>472</v>
      </c>
      <c r="N1819" s="64">
        <f t="shared" si="74"/>
        <v>22712.290798789578</v>
      </c>
      <c r="O1819" s="56">
        <v>44224</v>
      </c>
      <c r="P1819" s="56">
        <f t="shared" si="75"/>
        <v>44206</v>
      </c>
      <c r="Q1819" s="56">
        <f t="shared" si="76"/>
        <v>44219</v>
      </c>
    </row>
    <row r="1820" spans="1:17" hidden="1" x14ac:dyDescent="0.35">
      <c r="A1820" s="49" t="s">
        <v>879</v>
      </c>
      <c r="B1820" s="60" t="s">
        <v>470</v>
      </c>
      <c r="C1820" s="58">
        <v>2936.1193472292898</v>
      </c>
      <c r="D1820" s="60">
        <v>85</v>
      </c>
      <c r="E1820" s="60">
        <v>16</v>
      </c>
      <c r="F1820" s="59">
        <v>38.924069756756182</v>
      </c>
      <c r="G1820" s="60" t="s">
        <v>440</v>
      </c>
      <c r="H1820" s="60" t="s">
        <v>472</v>
      </c>
      <c r="I1820" s="60">
        <v>3524</v>
      </c>
      <c r="J1820" s="60">
        <v>412</v>
      </c>
      <c r="K1820" s="60">
        <v>16</v>
      </c>
      <c r="L1820" s="61">
        <v>3.8834951456310676E-2</v>
      </c>
      <c r="M1820" s="60" t="s">
        <v>472</v>
      </c>
      <c r="N1820" s="64">
        <f t="shared" si="74"/>
        <v>14032.127147310603</v>
      </c>
      <c r="O1820" s="56">
        <v>44224</v>
      </c>
      <c r="P1820" s="56">
        <f t="shared" si="75"/>
        <v>44206</v>
      </c>
      <c r="Q1820" s="56">
        <f t="shared" si="76"/>
        <v>44219</v>
      </c>
    </row>
    <row r="1821" spans="1:17" hidden="1" x14ac:dyDescent="0.35">
      <c r="A1821" s="49" t="s">
        <v>878</v>
      </c>
      <c r="B1821" s="60" t="s">
        <v>465</v>
      </c>
      <c r="C1821" s="58">
        <v>1357.7287896405801</v>
      </c>
      <c r="D1821" s="60">
        <v>41</v>
      </c>
      <c r="E1821" s="60">
        <v>9</v>
      </c>
      <c r="F1821" s="59">
        <v>47.34797904869653</v>
      </c>
      <c r="G1821" s="60" t="s">
        <v>446</v>
      </c>
      <c r="H1821" s="60" t="s">
        <v>472</v>
      </c>
      <c r="I1821" s="60">
        <v>1003</v>
      </c>
      <c r="J1821" s="60">
        <v>111</v>
      </c>
      <c r="K1821" s="60">
        <v>16</v>
      </c>
      <c r="L1821" s="61">
        <v>0.14414414414414414</v>
      </c>
      <c r="M1821" s="60" t="s">
        <v>472</v>
      </c>
      <c r="N1821" s="64">
        <f t="shared" si="74"/>
        <v>8175.4177157416007</v>
      </c>
      <c r="O1821" s="56">
        <v>44224</v>
      </c>
      <c r="P1821" s="56">
        <f t="shared" si="75"/>
        <v>44206</v>
      </c>
      <c r="Q1821" s="56">
        <f t="shared" si="76"/>
        <v>44219</v>
      </c>
    </row>
    <row r="1822" spans="1:17" hidden="1" x14ac:dyDescent="0.35">
      <c r="A1822" s="49" t="s">
        <v>877</v>
      </c>
      <c r="B1822" s="60" t="s">
        <v>464</v>
      </c>
      <c r="C1822" s="58">
        <v>1223.64361651632</v>
      </c>
      <c r="D1822" s="60">
        <v>27</v>
      </c>
      <c r="E1822" s="60">
        <v>6</v>
      </c>
      <c r="F1822" s="59">
        <v>35.024203353551563</v>
      </c>
      <c r="G1822" s="60" t="s">
        <v>446</v>
      </c>
      <c r="H1822" s="60" t="s">
        <v>472</v>
      </c>
      <c r="I1822" s="60">
        <v>1103</v>
      </c>
      <c r="J1822" s="60">
        <v>110</v>
      </c>
      <c r="K1822" s="60">
        <v>6</v>
      </c>
      <c r="L1822" s="61">
        <v>5.4545454545454543E-2</v>
      </c>
      <c r="M1822" s="60" t="s">
        <v>472</v>
      </c>
      <c r="N1822" s="64">
        <f t="shared" si="74"/>
        <v>8989.5455274115666</v>
      </c>
      <c r="O1822" s="56">
        <v>44224</v>
      </c>
      <c r="P1822" s="56">
        <f t="shared" si="75"/>
        <v>44206</v>
      </c>
      <c r="Q1822" s="56">
        <f t="shared" si="76"/>
        <v>44219</v>
      </c>
    </row>
    <row r="1823" spans="1:17" hidden="1" x14ac:dyDescent="0.35">
      <c r="A1823" s="49" t="s">
        <v>876</v>
      </c>
      <c r="B1823" s="60" t="s">
        <v>465</v>
      </c>
      <c r="C1823" s="58">
        <v>56710.292083490698</v>
      </c>
      <c r="D1823" s="60">
        <v>3962</v>
      </c>
      <c r="E1823" s="60">
        <v>567</v>
      </c>
      <c r="F1823" s="59">
        <v>71.415608193967003</v>
      </c>
      <c r="G1823" s="60" t="s">
        <v>436</v>
      </c>
      <c r="H1823" s="60" t="s">
        <v>472</v>
      </c>
      <c r="I1823" s="60">
        <v>74356</v>
      </c>
      <c r="J1823" s="60">
        <v>7875</v>
      </c>
      <c r="K1823" s="60">
        <v>736</v>
      </c>
      <c r="L1823" s="61">
        <v>9.3460317460317466E-2</v>
      </c>
      <c r="M1823" s="60" t="s">
        <v>472</v>
      </c>
      <c r="N1823" s="64">
        <f t="shared" si="74"/>
        <v>13886.368259938028</v>
      </c>
      <c r="O1823" s="56">
        <v>44224</v>
      </c>
      <c r="P1823" s="56">
        <f t="shared" si="75"/>
        <v>44206</v>
      </c>
      <c r="Q1823" s="56">
        <f t="shared" si="76"/>
        <v>44219</v>
      </c>
    </row>
    <row r="1824" spans="1:17" hidden="1" x14ac:dyDescent="0.35">
      <c r="A1824" s="49" t="s">
        <v>875</v>
      </c>
      <c r="B1824" s="60" t="s">
        <v>468</v>
      </c>
      <c r="C1824" s="58">
        <v>758.61581752920097</v>
      </c>
      <c r="D1824" s="60">
        <v>12</v>
      </c>
      <c r="E1824" s="60">
        <v>0</v>
      </c>
      <c r="F1824" s="59">
        <v>0</v>
      </c>
      <c r="G1824" s="60" t="s">
        <v>446</v>
      </c>
      <c r="H1824" s="60" t="s">
        <v>472</v>
      </c>
      <c r="I1824" s="60">
        <v>3004</v>
      </c>
      <c r="J1824" s="60">
        <v>198</v>
      </c>
      <c r="K1824" s="60">
        <v>0</v>
      </c>
      <c r="L1824" s="61">
        <v>0</v>
      </c>
      <c r="M1824" s="60" t="s">
        <v>472</v>
      </c>
      <c r="N1824" s="64">
        <f t="shared" si="74"/>
        <v>26100.167624355985</v>
      </c>
      <c r="O1824" s="56">
        <v>44224</v>
      </c>
      <c r="P1824" s="56">
        <f t="shared" si="75"/>
        <v>44206</v>
      </c>
      <c r="Q1824" s="56">
        <f t="shared" si="76"/>
        <v>44219</v>
      </c>
    </row>
    <row r="1825" spans="1:17" hidden="1" x14ac:dyDescent="0.35">
      <c r="A1825" s="49" t="s">
        <v>874</v>
      </c>
      <c r="B1825" s="60" t="s">
        <v>470</v>
      </c>
      <c r="C1825" s="58">
        <v>1673.49740572871</v>
      </c>
      <c r="D1825" s="60">
        <v>32</v>
      </c>
      <c r="E1825" s="60" t="s">
        <v>504</v>
      </c>
      <c r="F1825" s="59">
        <v>12.804663667369441</v>
      </c>
      <c r="G1825" s="60" t="s">
        <v>446</v>
      </c>
      <c r="H1825" s="60" t="s">
        <v>472</v>
      </c>
      <c r="I1825" s="60">
        <v>1291</v>
      </c>
      <c r="J1825" s="60">
        <v>118</v>
      </c>
      <c r="K1825" s="60">
        <v>3</v>
      </c>
      <c r="L1825" s="61">
        <v>2.5423728813559324E-2</v>
      </c>
      <c r="M1825" s="60" t="s">
        <v>472</v>
      </c>
      <c r="N1825" s="64">
        <f t="shared" si="74"/>
        <v>7051.1014594981061</v>
      </c>
      <c r="O1825" s="56">
        <v>44224</v>
      </c>
      <c r="P1825" s="56">
        <f t="shared" si="75"/>
        <v>44206</v>
      </c>
      <c r="Q1825" s="56">
        <f t="shared" si="76"/>
        <v>44219</v>
      </c>
    </row>
    <row r="1826" spans="1:17" hidden="1" x14ac:dyDescent="0.35">
      <c r="A1826" s="49" t="s">
        <v>873</v>
      </c>
      <c r="B1826" s="60" t="s">
        <v>458</v>
      </c>
      <c r="C1826" s="58">
        <v>14079.6128022015</v>
      </c>
      <c r="D1826" s="60">
        <v>1234</v>
      </c>
      <c r="E1826" s="60">
        <v>153</v>
      </c>
      <c r="F1826" s="59">
        <v>77.619829338365236</v>
      </c>
      <c r="G1826" s="60" t="s">
        <v>436</v>
      </c>
      <c r="H1826" s="60" t="s">
        <v>472</v>
      </c>
      <c r="I1826" s="60">
        <v>17955</v>
      </c>
      <c r="J1826" s="60">
        <v>1721</v>
      </c>
      <c r="K1826" s="60">
        <v>182</v>
      </c>
      <c r="L1826" s="61">
        <v>0.10575246949447996</v>
      </c>
      <c r="M1826" s="60" t="s">
        <v>472</v>
      </c>
      <c r="N1826" s="64">
        <f t="shared" si="74"/>
        <v>12223.347503781517</v>
      </c>
      <c r="O1826" s="56">
        <v>44224</v>
      </c>
      <c r="P1826" s="56">
        <f t="shared" si="75"/>
        <v>44206</v>
      </c>
      <c r="Q1826" s="56">
        <f t="shared" si="76"/>
        <v>44219</v>
      </c>
    </row>
    <row r="1827" spans="1:17" hidden="1" x14ac:dyDescent="0.35">
      <c r="A1827" s="49" t="s">
        <v>872</v>
      </c>
      <c r="B1827" s="60" t="s">
        <v>461</v>
      </c>
      <c r="C1827" s="58">
        <v>7354.9427443027298</v>
      </c>
      <c r="D1827" s="60">
        <v>282</v>
      </c>
      <c r="E1827" s="60">
        <v>52</v>
      </c>
      <c r="F1827" s="59">
        <v>50.500538799746153</v>
      </c>
      <c r="G1827" s="60" t="s">
        <v>436</v>
      </c>
      <c r="H1827" s="60" t="s">
        <v>472</v>
      </c>
      <c r="I1827" s="60">
        <v>10718</v>
      </c>
      <c r="J1827" s="60">
        <v>1408</v>
      </c>
      <c r="K1827" s="60">
        <v>53</v>
      </c>
      <c r="L1827" s="61">
        <v>3.7642045454545456E-2</v>
      </c>
      <c r="M1827" s="60" t="s">
        <v>472</v>
      </c>
      <c r="N1827" s="64">
        <f t="shared" si="74"/>
        <v>19143.588861934542</v>
      </c>
      <c r="O1827" s="56">
        <v>44224</v>
      </c>
      <c r="P1827" s="56">
        <f t="shared" si="75"/>
        <v>44206</v>
      </c>
      <c r="Q1827" s="56">
        <f t="shared" si="76"/>
        <v>44219</v>
      </c>
    </row>
    <row r="1828" spans="1:17" hidden="1" x14ac:dyDescent="0.35">
      <c r="A1828" s="49" t="s">
        <v>871</v>
      </c>
      <c r="B1828" s="60" t="s">
        <v>466</v>
      </c>
      <c r="C1828" s="58">
        <v>1582.42316470797</v>
      </c>
      <c r="D1828" s="60">
        <v>26</v>
      </c>
      <c r="E1828" s="60">
        <v>8</v>
      </c>
      <c r="F1828" s="59">
        <v>36.110983722487802</v>
      </c>
      <c r="G1828" s="60" t="s">
        <v>446</v>
      </c>
      <c r="H1828" s="60" t="s">
        <v>491</v>
      </c>
      <c r="I1828" s="60">
        <v>1676</v>
      </c>
      <c r="J1828" s="60">
        <v>200</v>
      </c>
      <c r="K1828" s="60">
        <v>8</v>
      </c>
      <c r="L1828" s="61">
        <v>0.04</v>
      </c>
      <c r="M1828" s="60" t="s">
        <v>491</v>
      </c>
      <c r="N1828" s="64">
        <f t="shared" si="74"/>
        <v>12638.84430287073</v>
      </c>
      <c r="O1828" s="56">
        <v>44224</v>
      </c>
      <c r="P1828" s="56">
        <f t="shared" si="75"/>
        <v>44206</v>
      </c>
      <c r="Q1828" s="56">
        <f t="shared" si="76"/>
        <v>44219</v>
      </c>
    </row>
    <row r="1829" spans="1:17" hidden="1" x14ac:dyDescent="0.35">
      <c r="A1829" s="49" t="s">
        <v>870</v>
      </c>
      <c r="B1829" s="60" t="s">
        <v>463</v>
      </c>
      <c r="C1829" s="58">
        <v>18730.958831312699</v>
      </c>
      <c r="D1829" s="60">
        <v>866</v>
      </c>
      <c r="E1829" s="60">
        <v>76</v>
      </c>
      <c r="F1829" s="59">
        <v>28.981812823679057</v>
      </c>
      <c r="G1829" s="60" t="s">
        <v>440</v>
      </c>
      <c r="H1829" s="60" t="s">
        <v>472</v>
      </c>
      <c r="I1829" s="60">
        <v>35468</v>
      </c>
      <c r="J1829" s="60">
        <v>3818</v>
      </c>
      <c r="K1829" s="60">
        <v>89</v>
      </c>
      <c r="L1829" s="61">
        <v>2.3310633839706652E-2</v>
      </c>
      <c r="M1829" s="60" t="s">
        <v>472</v>
      </c>
      <c r="N1829" s="64">
        <f t="shared" si="74"/>
        <v>20383.366566464381</v>
      </c>
      <c r="O1829" s="56">
        <v>44224</v>
      </c>
      <c r="P1829" s="56">
        <f t="shared" si="75"/>
        <v>44206</v>
      </c>
      <c r="Q1829" s="56">
        <f t="shared" si="76"/>
        <v>44219</v>
      </c>
    </row>
    <row r="1830" spans="1:17" hidden="1" x14ac:dyDescent="0.35">
      <c r="A1830" s="49" t="s">
        <v>869</v>
      </c>
      <c r="B1830" s="60" t="s">
        <v>466</v>
      </c>
      <c r="C1830" s="58">
        <v>1931.62596058402</v>
      </c>
      <c r="D1830" s="60">
        <v>22</v>
      </c>
      <c r="E1830" s="60" t="s">
        <v>504</v>
      </c>
      <c r="F1830" s="59">
        <v>14.791387750240272</v>
      </c>
      <c r="G1830" s="60" t="s">
        <v>446</v>
      </c>
      <c r="H1830" s="60" t="s">
        <v>472</v>
      </c>
      <c r="I1830" s="60">
        <v>2078</v>
      </c>
      <c r="J1830" s="60">
        <v>206</v>
      </c>
      <c r="K1830" s="60">
        <v>4</v>
      </c>
      <c r="L1830" s="61">
        <v>1.9417475728155338E-2</v>
      </c>
      <c r="M1830" s="60" t="s">
        <v>472</v>
      </c>
      <c r="N1830" s="64">
        <f t="shared" si="74"/>
        <v>10664.590567923235</v>
      </c>
      <c r="O1830" s="56">
        <v>44224</v>
      </c>
      <c r="P1830" s="56">
        <f t="shared" si="75"/>
        <v>44206</v>
      </c>
      <c r="Q1830" s="56">
        <f t="shared" si="76"/>
        <v>44219</v>
      </c>
    </row>
    <row r="1831" spans="1:17" hidden="1" x14ac:dyDescent="0.35">
      <c r="A1831" s="49" t="s">
        <v>868</v>
      </c>
      <c r="B1831" s="60" t="s">
        <v>464</v>
      </c>
      <c r="C1831" s="58">
        <v>784.07156341524001</v>
      </c>
      <c r="D1831" s="60">
        <v>19</v>
      </c>
      <c r="E1831" s="60" t="s">
        <v>504</v>
      </c>
      <c r="F1831" s="59">
        <v>36.439822465921132</v>
      </c>
      <c r="G1831" s="60" t="s">
        <v>446</v>
      </c>
      <c r="H1831" s="60" t="s">
        <v>491</v>
      </c>
      <c r="I1831" s="60">
        <v>1218</v>
      </c>
      <c r="J1831" s="60">
        <v>121</v>
      </c>
      <c r="K1831" s="60">
        <v>4</v>
      </c>
      <c r="L1831" s="61">
        <v>3.3057851239669422E-2</v>
      </c>
      <c r="M1831" s="60" t="s">
        <v>491</v>
      </c>
      <c r="N1831" s="64">
        <f t="shared" si="74"/>
        <v>15432.264814317601</v>
      </c>
      <c r="O1831" s="56">
        <v>44224</v>
      </c>
      <c r="P1831" s="56">
        <f t="shared" si="75"/>
        <v>44206</v>
      </c>
      <c r="Q1831" s="56">
        <f t="shared" si="76"/>
        <v>44219</v>
      </c>
    </row>
    <row r="1832" spans="1:17" hidden="1" x14ac:dyDescent="0.35">
      <c r="A1832" s="49" t="s">
        <v>867</v>
      </c>
      <c r="B1832" s="60" t="s">
        <v>470</v>
      </c>
      <c r="C1832" s="58">
        <v>6466.0125528356502</v>
      </c>
      <c r="D1832" s="60">
        <v>190</v>
      </c>
      <c r="E1832" s="60">
        <v>33</v>
      </c>
      <c r="F1832" s="59">
        <v>36.454350156019096</v>
      </c>
      <c r="G1832" s="60" t="s">
        <v>436</v>
      </c>
      <c r="H1832" s="60" t="s">
        <v>472</v>
      </c>
      <c r="I1832" s="60">
        <v>9251</v>
      </c>
      <c r="J1832" s="60">
        <v>1323</v>
      </c>
      <c r="K1832" s="60">
        <v>36</v>
      </c>
      <c r="L1832" s="61">
        <v>2.7210884353741496E-2</v>
      </c>
      <c r="M1832" s="60" t="s">
        <v>472</v>
      </c>
      <c r="N1832" s="64">
        <f t="shared" si="74"/>
        <v>20460.832533023808</v>
      </c>
      <c r="O1832" s="56">
        <v>44224</v>
      </c>
      <c r="P1832" s="56">
        <f t="shared" si="75"/>
        <v>44206</v>
      </c>
      <c r="Q1832" s="56">
        <f t="shared" si="76"/>
        <v>44219</v>
      </c>
    </row>
    <row r="1833" spans="1:17" hidden="1" x14ac:dyDescent="0.35">
      <c r="A1833" s="49" t="s">
        <v>866</v>
      </c>
      <c r="B1833" s="60" t="s">
        <v>467</v>
      </c>
      <c r="C1833" s="58">
        <v>28666.8719119466</v>
      </c>
      <c r="D1833" s="60">
        <v>2398</v>
      </c>
      <c r="E1833" s="60">
        <v>215</v>
      </c>
      <c r="F1833" s="59">
        <v>53.571045017796088</v>
      </c>
      <c r="G1833" s="60" t="s">
        <v>440</v>
      </c>
      <c r="H1833" s="60" t="s">
        <v>472</v>
      </c>
      <c r="I1833" s="60">
        <v>51277</v>
      </c>
      <c r="J1833" s="60">
        <v>5340</v>
      </c>
      <c r="K1833" s="60">
        <v>247</v>
      </c>
      <c r="L1833" s="61">
        <v>4.6254681647940075E-2</v>
      </c>
      <c r="M1833" s="60" t="s">
        <v>472</v>
      </c>
      <c r="N1833" s="64">
        <f t="shared" si="74"/>
        <v>18627.773607118306</v>
      </c>
      <c r="O1833" s="56">
        <v>44224</v>
      </c>
      <c r="P1833" s="56">
        <f t="shared" si="75"/>
        <v>44206</v>
      </c>
      <c r="Q1833" s="56">
        <f t="shared" si="76"/>
        <v>44219</v>
      </c>
    </row>
    <row r="1834" spans="1:17" hidden="1" x14ac:dyDescent="0.35">
      <c r="A1834" s="49" t="s">
        <v>865</v>
      </c>
      <c r="B1834" s="60" t="s">
        <v>469</v>
      </c>
      <c r="C1834" s="58">
        <v>37104.373350893802</v>
      </c>
      <c r="D1834" s="60">
        <v>2825</v>
      </c>
      <c r="E1834" s="60">
        <v>353</v>
      </c>
      <c r="F1834" s="59">
        <v>67.955023726814474</v>
      </c>
      <c r="G1834" s="60" t="s">
        <v>436</v>
      </c>
      <c r="H1834" s="60" t="s">
        <v>472</v>
      </c>
      <c r="I1834" s="60">
        <v>52664</v>
      </c>
      <c r="J1834" s="60">
        <v>5604</v>
      </c>
      <c r="K1834" s="60">
        <v>402</v>
      </c>
      <c r="L1834" s="61">
        <v>7.1734475374732334E-2</v>
      </c>
      <c r="M1834" s="60" t="s">
        <v>472</v>
      </c>
      <c r="N1834" s="64">
        <f t="shared" si="74"/>
        <v>15103.340910795912</v>
      </c>
      <c r="O1834" s="56">
        <v>44224</v>
      </c>
      <c r="P1834" s="56">
        <f t="shared" si="75"/>
        <v>44206</v>
      </c>
      <c r="Q1834" s="56">
        <f t="shared" si="76"/>
        <v>44219</v>
      </c>
    </row>
    <row r="1835" spans="1:17" hidden="1" x14ac:dyDescent="0.35">
      <c r="A1835" s="49" t="s">
        <v>864</v>
      </c>
      <c r="B1835" s="60" t="s">
        <v>461</v>
      </c>
      <c r="C1835" s="58">
        <v>27391.508223539095</v>
      </c>
      <c r="D1835" s="60">
        <v>1705</v>
      </c>
      <c r="E1835" s="60">
        <v>282</v>
      </c>
      <c r="F1835" s="59">
        <v>73.536867625081086</v>
      </c>
      <c r="G1835" s="60" t="s">
        <v>436</v>
      </c>
      <c r="H1835" s="60" t="s">
        <v>491</v>
      </c>
      <c r="I1835" s="60">
        <v>46410</v>
      </c>
      <c r="J1835" s="60">
        <v>4727</v>
      </c>
      <c r="K1835" s="60">
        <v>315</v>
      </c>
      <c r="L1835" s="61">
        <v>6.6638459911148723E-2</v>
      </c>
      <c r="M1835" s="60" t="s">
        <v>491</v>
      </c>
      <c r="N1835" s="64">
        <f t="shared" si="74"/>
        <v>17257.173140753956</v>
      </c>
      <c r="O1835" s="56">
        <v>44224</v>
      </c>
      <c r="P1835" s="56">
        <f t="shared" si="75"/>
        <v>44206</v>
      </c>
      <c r="Q1835" s="56">
        <f t="shared" si="76"/>
        <v>44219</v>
      </c>
    </row>
    <row r="1836" spans="1:17" hidden="1" x14ac:dyDescent="0.35">
      <c r="A1836" s="49" t="s">
        <v>863</v>
      </c>
      <c r="B1836" s="60" t="s">
        <v>466</v>
      </c>
      <c r="C1836" s="58">
        <v>5307.8849770148699</v>
      </c>
      <c r="D1836" s="60">
        <v>138</v>
      </c>
      <c r="E1836" s="60">
        <v>24</v>
      </c>
      <c r="F1836" s="59">
        <v>32.296964265601339</v>
      </c>
      <c r="G1836" s="60" t="s">
        <v>440</v>
      </c>
      <c r="H1836" s="60" t="s">
        <v>472</v>
      </c>
      <c r="I1836" s="60">
        <v>21896</v>
      </c>
      <c r="J1836" s="60">
        <v>3703</v>
      </c>
      <c r="K1836" s="60">
        <v>28</v>
      </c>
      <c r="L1836" s="61">
        <v>7.5614366729678641E-3</v>
      </c>
      <c r="M1836" s="60" t="s">
        <v>472</v>
      </c>
      <c r="N1836" s="64">
        <f t="shared" si="74"/>
        <v>69764.13422738768</v>
      </c>
      <c r="O1836" s="56">
        <v>44224</v>
      </c>
      <c r="P1836" s="56">
        <f t="shared" si="75"/>
        <v>44206</v>
      </c>
      <c r="Q1836" s="56">
        <f t="shared" si="76"/>
        <v>44219</v>
      </c>
    </row>
    <row r="1837" spans="1:17" hidden="1" x14ac:dyDescent="0.35">
      <c r="A1837" s="49" t="s">
        <v>862</v>
      </c>
      <c r="B1837" s="60" t="s">
        <v>471</v>
      </c>
      <c r="C1837" s="58">
        <v>13087.712635498299</v>
      </c>
      <c r="D1837" s="60">
        <v>469</v>
      </c>
      <c r="E1837" s="60">
        <v>78</v>
      </c>
      <c r="F1837" s="59">
        <v>42.569918263004752</v>
      </c>
      <c r="G1837" s="60" t="s">
        <v>436</v>
      </c>
      <c r="H1837" s="60" t="s">
        <v>472</v>
      </c>
      <c r="I1837" s="60">
        <v>12929</v>
      </c>
      <c r="J1837" s="60">
        <v>1423</v>
      </c>
      <c r="K1837" s="60">
        <v>83</v>
      </c>
      <c r="L1837" s="61">
        <v>5.8327477160927621E-2</v>
      </c>
      <c r="M1837" s="60" t="s">
        <v>472</v>
      </c>
      <c r="N1837" s="64">
        <f t="shared" si="74"/>
        <v>10872.793738917702</v>
      </c>
      <c r="O1837" s="56">
        <v>44224</v>
      </c>
      <c r="P1837" s="56">
        <f t="shared" si="75"/>
        <v>44206</v>
      </c>
      <c r="Q1837" s="56">
        <f t="shared" si="76"/>
        <v>44219</v>
      </c>
    </row>
    <row r="1838" spans="1:17" hidden="1" x14ac:dyDescent="0.35">
      <c r="A1838" s="49" t="s">
        <v>861</v>
      </c>
      <c r="B1838" s="60" t="s">
        <v>469</v>
      </c>
      <c r="C1838" s="58">
        <v>7927.2612196189812</v>
      </c>
      <c r="D1838" s="60">
        <v>548</v>
      </c>
      <c r="E1838" s="60">
        <v>80</v>
      </c>
      <c r="F1838" s="59">
        <v>72.083984064301688</v>
      </c>
      <c r="G1838" s="60" t="s">
        <v>436</v>
      </c>
      <c r="H1838" s="60" t="s">
        <v>472</v>
      </c>
      <c r="I1838" s="60">
        <v>8877</v>
      </c>
      <c r="J1838" s="60">
        <v>872</v>
      </c>
      <c r="K1838" s="60">
        <v>87</v>
      </c>
      <c r="L1838" s="61">
        <v>9.9770642201834861E-2</v>
      </c>
      <c r="M1838" s="60" t="s">
        <v>472</v>
      </c>
      <c r="N1838" s="64">
        <f t="shared" si="74"/>
        <v>11000.015968212438</v>
      </c>
      <c r="O1838" s="56">
        <v>44224</v>
      </c>
      <c r="P1838" s="56">
        <f t="shared" si="75"/>
        <v>44206</v>
      </c>
      <c r="Q1838" s="56">
        <f t="shared" si="76"/>
        <v>44219</v>
      </c>
    </row>
    <row r="1839" spans="1:17" hidden="1" x14ac:dyDescent="0.35">
      <c r="A1839" s="49" t="s">
        <v>860</v>
      </c>
      <c r="B1839" s="60" t="s">
        <v>458</v>
      </c>
      <c r="C1839" s="58">
        <v>9485.9761215318194</v>
      </c>
      <c r="D1839" s="60">
        <v>362</v>
      </c>
      <c r="E1839" s="60">
        <v>55</v>
      </c>
      <c r="F1839" s="59">
        <v>41.414519478434372</v>
      </c>
      <c r="G1839" s="60" t="s">
        <v>436</v>
      </c>
      <c r="H1839" s="60" t="s">
        <v>491</v>
      </c>
      <c r="I1839" s="60">
        <v>8704</v>
      </c>
      <c r="J1839" s="60">
        <v>761</v>
      </c>
      <c r="K1839" s="60">
        <v>56</v>
      </c>
      <c r="L1839" s="61">
        <v>7.3587385019710905E-2</v>
      </c>
      <c r="M1839" s="60" t="s">
        <v>491</v>
      </c>
      <c r="N1839" s="64">
        <f t="shared" si="74"/>
        <v>8022.3689186043594</v>
      </c>
      <c r="O1839" s="56">
        <v>44224</v>
      </c>
      <c r="P1839" s="56">
        <f t="shared" si="75"/>
        <v>44206</v>
      </c>
      <c r="Q1839" s="56">
        <f t="shared" si="76"/>
        <v>44219</v>
      </c>
    </row>
    <row r="1840" spans="1:17" hidden="1" x14ac:dyDescent="0.35">
      <c r="A1840" s="49" t="s">
        <v>859</v>
      </c>
      <c r="B1840" s="60" t="s">
        <v>461</v>
      </c>
      <c r="C1840" s="58">
        <v>5133.8205219983302</v>
      </c>
      <c r="D1840" s="60">
        <v>178</v>
      </c>
      <c r="E1840" s="60">
        <v>34</v>
      </c>
      <c r="F1840" s="59">
        <v>47.305343421435225</v>
      </c>
      <c r="G1840" s="60" t="s">
        <v>436</v>
      </c>
      <c r="H1840" s="60" t="s">
        <v>472</v>
      </c>
      <c r="I1840" s="60">
        <v>9287</v>
      </c>
      <c r="J1840" s="60">
        <v>1064</v>
      </c>
      <c r="K1840" s="60">
        <v>38</v>
      </c>
      <c r="L1840" s="61">
        <v>3.5714285714285712E-2</v>
      </c>
      <c r="M1840" s="60" t="s">
        <v>472</v>
      </c>
      <c r="N1840" s="64">
        <f t="shared" si="74"/>
        <v>20725.305753108798</v>
      </c>
      <c r="O1840" s="56">
        <v>44224</v>
      </c>
      <c r="P1840" s="56">
        <f t="shared" si="75"/>
        <v>44206</v>
      </c>
      <c r="Q1840" s="56">
        <f t="shared" si="76"/>
        <v>44219</v>
      </c>
    </row>
    <row r="1841" spans="1:17" hidden="1" x14ac:dyDescent="0.35">
      <c r="A1841" s="49" t="s">
        <v>858</v>
      </c>
      <c r="B1841" s="60" t="s">
        <v>463</v>
      </c>
      <c r="C1841" s="58">
        <v>32414.524512956301</v>
      </c>
      <c r="D1841" s="60">
        <v>2730</v>
      </c>
      <c r="E1841" s="60">
        <v>275</v>
      </c>
      <c r="F1841" s="59">
        <v>60.598936550822337</v>
      </c>
      <c r="G1841" s="60" t="s">
        <v>436</v>
      </c>
      <c r="H1841" s="60" t="s">
        <v>472</v>
      </c>
      <c r="I1841" s="60">
        <v>43926</v>
      </c>
      <c r="J1841" s="60">
        <v>3626</v>
      </c>
      <c r="K1841" s="60">
        <v>311</v>
      </c>
      <c r="L1841" s="61">
        <v>8.5769442912300056E-2</v>
      </c>
      <c r="M1841" s="60" t="s">
        <v>472</v>
      </c>
      <c r="N1841" s="64">
        <f t="shared" ref="N1841:N1904" si="77">(J1841/C1841)*100000</f>
        <v>11186.343327512528</v>
      </c>
      <c r="O1841" s="56">
        <v>44224</v>
      </c>
      <c r="P1841" s="56">
        <f t="shared" si="75"/>
        <v>44206</v>
      </c>
      <c r="Q1841" s="56">
        <f t="shared" si="76"/>
        <v>44219</v>
      </c>
    </row>
    <row r="1842" spans="1:17" hidden="1" x14ac:dyDescent="0.35">
      <c r="A1842" s="49" t="s">
        <v>857</v>
      </c>
      <c r="B1842" s="60" t="s">
        <v>458</v>
      </c>
      <c r="C1842" s="58">
        <v>12469.6895953656</v>
      </c>
      <c r="D1842" s="60">
        <v>659</v>
      </c>
      <c r="E1842" s="60">
        <v>89</v>
      </c>
      <c r="F1842" s="59">
        <v>50.980762660728217</v>
      </c>
      <c r="G1842" s="60" t="s">
        <v>436</v>
      </c>
      <c r="H1842" s="60" t="s">
        <v>472</v>
      </c>
      <c r="I1842" s="60">
        <v>29529</v>
      </c>
      <c r="J1842" s="60">
        <v>1205</v>
      </c>
      <c r="K1842" s="60">
        <v>99</v>
      </c>
      <c r="L1842" s="61">
        <v>8.2157676348547717E-2</v>
      </c>
      <c r="M1842" s="60" t="s">
        <v>472</v>
      </c>
      <c r="N1842" s="64">
        <f t="shared" si="77"/>
        <v>9663.432203218932</v>
      </c>
      <c r="O1842" s="56">
        <v>44224</v>
      </c>
      <c r="P1842" s="56">
        <f t="shared" si="75"/>
        <v>44206</v>
      </c>
      <c r="Q1842" s="56">
        <f t="shared" si="76"/>
        <v>44219</v>
      </c>
    </row>
    <row r="1843" spans="1:17" hidden="1" x14ac:dyDescent="0.35">
      <c r="A1843" s="49" t="s">
        <v>856</v>
      </c>
      <c r="B1843" s="60" t="s">
        <v>463</v>
      </c>
      <c r="C1843" s="58">
        <v>3330.26120665499</v>
      </c>
      <c r="D1843" s="60">
        <v>111</v>
      </c>
      <c r="E1843" s="60">
        <v>14</v>
      </c>
      <c r="F1843" s="59">
        <v>30.027674646110679</v>
      </c>
      <c r="G1843" s="60" t="s">
        <v>444</v>
      </c>
      <c r="H1843" s="60" t="s">
        <v>472</v>
      </c>
      <c r="I1843" s="60">
        <v>3306</v>
      </c>
      <c r="J1843" s="60">
        <v>340</v>
      </c>
      <c r="K1843" s="60">
        <v>15</v>
      </c>
      <c r="L1843" s="61">
        <v>4.4117647058823532E-2</v>
      </c>
      <c r="M1843" s="60" t="s">
        <v>472</v>
      </c>
      <c r="N1843" s="64">
        <f t="shared" si="77"/>
        <v>10209.409379677631</v>
      </c>
      <c r="O1843" s="56">
        <v>44224</v>
      </c>
      <c r="P1843" s="56">
        <f t="shared" si="75"/>
        <v>44206</v>
      </c>
      <c r="Q1843" s="56">
        <f t="shared" si="76"/>
        <v>44219</v>
      </c>
    </row>
    <row r="1844" spans="1:17" hidden="1" x14ac:dyDescent="0.35">
      <c r="A1844" s="49" t="s">
        <v>855</v>
      </c>
      <c r="B1844" s="60" t="s">
        <v>460</v>
      </c>
      <c r="C1844" s="58">
        <v>15120.384628985899</v>
      </c>
      <c r="D1844" s="60">
        <v>668</v>
      </c>
      <c r="E1844" s="60">
        <v>133</v>
      </c>
      <c r="F1844" s="59">
        <v>62.829089557605712</v>
      </c>
      <c r="G1844" s="60" t="s">
        <v>436</v>
      </c>
      <c r="H1844" s="60" t="s">
        <v>472</v>
      </c>
      <c r="I1844" s="60">
        <v>20631</v>
      </c>
      <c r="J1844" s="60">
        <v>2334</v>
      </c>
      <c r="K1844" s="60">
        <v>145</v>
      </c>
      <c r="L1844" s="61">
        <v>6.2125107112253643E-2</v>
      </c>
      <c r="M1844" s="60" t="s">
        <v>472</v>
      </c>
      <c r="N1844" s="64">
        <f t="shared" si="77"/>
        <v>15436.115266047555</v>
      </c>
      <c r="O1844" s="56">
        <v>44224</v>
      </c>
      <c r="P1844" s="56">
        <f t="shared" si="75"/>
        <v>44206</v>
      </c>
      <c r="Q1844" s="56">
        <f t="shared" si="76"/>
        <v>44219</v>
      </c>
    </row>
    <row r="1845" spans="1:17" hidden="1" x14ac:dyDescent="0.35">
      <c r="A1845" s="49" t="s">
        <v>854</v>
      </c>
      <c r="B1845" s="60" t="s">
        <v>460</v>
      </c>
      <c r="C1845" s="58">
        <v>14878.570537017</v>
      </c>
      <c r="D1845" s="60">
        <v>903</v>
      </c>
      <c r="E1845" s="60">
        <v>152</v>
      </c>
      <c r="F1845" s="59">
        <v>72.971679840687187</v>
      </c>
      <c r="G1845" s="60" t="s">
        <v>436</v>
      </c>
      <c r="H1845" s="60" t="s">
        <v>472</v>
      </c>
      <c r="I1845" s="60">
        <v>15973</v>
      </c>
      <c r="J1845" s="60">
        <v>1824</v>
      </c>
      <c r="K1845" s="60">
        <v>172</v>
      </c>
      <c r="L1845" s="61">
        <v>9.4298245614035089E-2</v>
      </c>
      <c r="M1845" s="60" t="s">
        <v>472</v>
      </c>
      <c r="N1845" s="64">
        <f t="shared" si="77"/>
        <v>12259.242213235446</v>
      </c>
      <c r="O1845" s="56">
        <v>44224</v>
      </c>
      <c r="P1845" s="56">
        <f t="shared" si="75"/>
        <v>44206</v>
      </c>
      <c r="Q1845" s="56">
        <f t="shared" si="76"/>
        <v>44219</v>
      </c>
    </row>
    <row r="1846" spans="1:17" hidden="1" x14ac:dyDescent="0.35">
      <c r="A1846" s="49" t="s">
        <v>853</v>
      </c>
      <c r="B1846" s="60" t="s">
        <v>458</v>
      </c>
      <c r="C1846" s="58">
        <v>2244.2586476452502</v>
      </c>
      <c r="D1846" s="60">
        <v>121</v>
      </c>
      <c r="E1846" s="60">
        <v>25</v>
      </c>
      <c r="F1846" s="59">
        <v>79.568114289674924</v>
      </c>
      <c r="G1846" s="60" t="s">
        <v>440</v>
      </c>
      <c r="H1846" s="60" t="s">
        <v>472</v>
      </c>
      <c r="I1846" s="60">
        <v>2224</v>
      </c>
      <c r="J1846" s="60">
        <v>225</v>
      </c>
      <c r="K1846" s="60">
        <v>28</v>
      </c>
      <c r="L1846" s="61">
        <v>0.12444444444444444</v>
      </c>
      <c r="M1846" s="60" t="s">
        <v>472</v>
      </c>
      <c r="N1846" s="64">
        <f t="shared" si="77"/>
        <v>10025.582400499043</v>
      </c>
      <c r="O1846" s="56">
        <v>44224</v>
      </c>
      <c r="P1846" s="56">
        <f t="shared" si="75"/>
        <v>44206</v>
      </c>
      <c r="Q1846" s="56">
        <f t="shared" si="76"/>
        <v>44219</v>
      </c>
    </row>
    <row r="1847" spans="1:17" hidden="1" x14ac:dyDescent="0.35">
      <c r="A1847" s="49" t="s">
        <v>852</v>
      </c>
      <c r="B1847" s="60" t="s">
        <v>465</v>
      </c>
      <c r="C1847" s="58">
        <v>17005.439503125901</v>
      </c>
      <c r="D1847" s="60">
        <v>1161</v>
      </c>
      <c r="E1847" s="60">
        <v>142</v>
      </c>
      <c r="F1847" s="59">
        <v>59.644780959602393</v>
      </c>
      <c r="G1847" s="60" t="s">
        <v>436</v>
      </c>
      <c r="H1847" s="60" t="s">
        <v>472</v>
      </c>
      <c r="I1847" s="60">
        <v>26389</v>
      </c>
      <c r="J1847" s="60">
        <v>2714</v>
      </c>
      <c r="K1847" s="60">
        <v>166</v>
      </c>
      <c r="L1847" s="61">
        <v>6.1164333087693444E-2</v>
      </c>
      <c r="M1847" s="60" t="s">
        <v>472</v>
      </c>
      <c r="N1847" s="64">
        <f t="shared" si="77"/>
        <v>15959.599277049669</v>
      </c>
      <c r="O1847" s="56">
        <v>44224</v>
      </c>
      <c r="P1847" s="56">
        <f t="shared" si="75"/>
        <v>44206</v>
      </c>
      <c r="Q1847" s="56">
        <f t="shared" si="76"/>
        <v>44219</v>
      </c>
    </row>
    <row r="1848" spans="1:17" hidden="1" x14ac:dyDescent="0.35">
      <c r="A1848" s="49" t="s">
        <v>851</v>
      </c>
      <c r="B1848" s="60" t="s">
        <v>471</v>
      </c>
      <c r="C1848" s="58">
        <v>4602.6150295043099</v>
      </c>
      <c r="D1848" s="60">
        <v>78</v>
      </c>
      <c r="E1848" s="60">
        <v>20</v>
      </c>
      <c r="F1848" s="59">
        <v>31.03825584833416</v>
      </c>
      <c r="G1848" s="60" t="s">
        <v>440</v>
      </c>
      <c r="H1848" s="60" t="s">
        <v>491</v>
      </c>
      <c r="I1848" s="60">
        <v>3442</v>
      </c>
      <c r="J1848" s="60">
        <v>299</v>
      </c>
      <c r="K1848" s="60">
        <v>21</v>
      </c>
      <c r="L1848" s="61">
        <v>7.0234113712374577E-2</v>
      </c>
      <c r="M1848" s="60" t="s">
        <v>491</v>
      </c>
      <c r="N1848" s="64">
        <f t="shared" si="77"/>
        <v>6496.3069490563412</v>
      </c>
      <c r="O1848" s="56">
        <v>44224</v>
      </c>
      <c r="P1848" s="56">
        <f t="shared" si="75"/>
        <v>44206</v>
      </c>
      <c r="Q1848" s="56">
        <f t="shared" si="76"/>
        <v>44219</v>
      </c>
    </row>
    <row r="1849" spans="1:17" hidden="1" x14ac:dyDescent="0.35">
      <c r="A1849" s="49" t="s">
        <v>850</v>
      </c>
      <c r="B1849" s="60" t="s">
        <v>464</v>
      </c>
      <c r="C1849" s="58">
        <v>16194.1783185606</v>
      </c>
      <c r="D1849" s="60">
        <v>687</v>
      </c>
      <c r="E1849" s="60">
        <v>113</v>
      </c>
      <c r="F1849" s="59">
        <v>49.841544366457185</v>
      </c>
      <c r="G1849" s="60" t="s">
        <v>440</v>
      </c>
      <c r="H1849" s="60" t="s">
        <v>472</v>
      </c>
      <c r="I1849" s="60">
        <v>37660</v>
      </c>
      <c r="J1849" s="60">
        <v>4425</v>
      </c>
      <c r="K1849" s="60">
        <v>136</v>
      </c>
      <c r="L1849" s="61">
        <v>3.0734463276836158E-2</v>
      </c>
      <c r="M1849" s="60" t="s">
        <v>472</v>
      </c>
      <c r="N1849" s="64">
        <f t="shared" si="77"/>
        <v>27324.634278778958</v>
      </c>
      <c r="O1849" s="56">
        <v>44224</v>
      </c>
      <c r="P1849" s="56">
        <f t="shared" si="75"/>
        <v>44206</v>
      </c>
      <c r="Q1849" s="56">
        <f t="shared" si="76"/>
        <v>44219</v>
      </c>
    </row>
    <row r="1850" spans="1:17" hidden="1" x14ac:dyDescent="0.35">
      <c r="A1850" s="49" t="s">
        <v>849</v>
      </c>
      <c r="B1850" s="60" t="s">
        <v>469</v>
      </c>
      <c r="C1850" s="58">
        <v>23741.067234681399</v>
      </c>
      <c r="D1850" s="60">
        <v>1414</v>
      </c>
      <c r="E1850" s="60">
        <v>243</v>
      </c>
      <c r="F1850" s="59">
        <v>73.110204716438432</v>
      </c>
      <c r="G1850" s="60" t="s">
        <v>436</v>
      </c>
      <c r="H1850" s="60" t="s">
        <v>472</v>
      </c>
      <c r="I1850" s="60">
        <v>62041</v>
      </c>
      <c r="J1850" s="60">
        <v>4791</v>
      </c>
      <c r="K1850" s="60">
        <v>264</v>
      </c>
      <c r="L1850" s="61">
        <v>5.5103318722604884E-2</v>
      </c>
      <c r="M1850" s="60" t="s">
        <v>472</v>
      </c>
      <c r="N1850" s="64">
        <f t="shared" si="77"/>
        <v>20180.221691976916</v>
      </c>
      <c r="O1850" s="56">
        <v>44224</v>
      </c>
      <c r="P1850" s="56">
        <f t="shared" si="75"/>
        <v>44206</v>
      </c>
      <c r="Q1850" s="56">
        <f t="shared" si="76"/>
        <v>44219</v>
      </c>
    </row>
    <row r="1851" spans="1:17" hidden="1" x14ac:dyDescent="0.35">
      <c r="A1851" s="49" t="s">
        <v>848</v>
      </c>
      <c r="B1851" s="60" t="s">
        <v>468</v>
      </c>
      <c r="C1851" s="58">
        <v>4086.1741400712999</v>
      </c>
      <c r="D1851" s="60">
        <v>222</v>
      </c>
      <c r="E1851" s="60">
        <v>34</v>
      </c>
      <c r="F1851" s="59">
        <v>59.433870053542357</v>
      </c>
      <c r="G1851" s="60" t="s">
        <v>436</v>
      </c>
      <c r="H1851" s="60" t="s">
        <v>472</v>
      </c>
      <c r="I1851" s="60">
        <v>9275</v>
      </c>
      <c r="J1851" s="60">
        <v>680</v>
      </c>
      <c r="K1851" s="60">
        <v>36</v>
      </c>
      <c r="L1851" s="61">
        <v>5.2941176470588235E-2</v>
      </c>
      <c r="M1851" s="60" t="s">
        <v>472</v>
      </c>
      <c r="N1851" s="64">
        <f t="shared" si="77"/>
        <v>16641.483614991863</v>
      </c>
      <c r="O1851" s="56">
        <v>44224</v>
      </c>
      <c r="P1851" s="56">
        <f t="shared" si="75"/>
        <v>44206</v>
      </c>
      <c r="Q1851" s="56">
        <f t="shared" si="76"/>
        <v>44219</v>
      </c>
    </row>
    <row r="1852" spans="1:17" hidden="1" x14ac:dyDescent="0.35">
      <c r="A1852" s="49" t="s">
        <v>847</v>
      </c>
      <c r="B1852" s="60" t="s">
        <v>470</v>
      </c>
      <c r="C1852" s="58">
        <v>1073.55719304948</v>
      </c>
      <c r="D1852" s="60">
        <v>11</v>
      </c>
      <c r="E1852" s="60" t="s">
        <v>504</v>
      </c>
      <c r="F1852" s="59">
        <v>6.6534481712777547</v>
      </c>
      <c r="G1852" s="60" t="s">
        <v>446</v>
      </c>
      <c r="H1852" s="60" t="s">
        <v>472</v>
      </c>
      <c r="I1852" s="60">
        <v>984</v>
      </c>
      <c r="J1852" s="60">
        <v>97</v>
      </c>
      <c r="K1852" s="60">
        <v>1</v>
      </c>
      <c r="L1852" s="61">
        <v>1.0309278350515464E-2</v>
      </c>
      <c r="M1852" s="60" t="s">
        <v>472</v>
      </c>
      <c r="N1852" s="64">
        <f t="shared" si="77"/>
        <v>9035.3826165951923</v>
      </c>
      <c r="O1852" s="56">
        <v>44224</v>
      </c>
      <c r="P1852" s="56">
        <f t="shared" si="75"/>
        <v>44206</v>
      </c>
      <c r="Q1852" s="56">
        <f t="shared" si="76"/>
        <v>44219</v>
      </c>
    </row>
    <row r="1853" spans="1:17" hidden="1" x14ac:dyDescent="0.35">
      <c r="A1853" s="49" t="s">
        <v>846</v>
      </c>
      <c r="B1853" s="60" t="s">
        <v>466</v>
      </c>
      <c r="C1853" s="58">
        <v>2112.6874094155901</v>
      </c>
      <c r="D1853" s="60">
        <v>53</v>
      </c>
      <c r="E1853" s="60">
        <v>19</v>
      </c>
      <c r="F1853" s="59">
        <v>64.237750037913514</v>
      </c>
      <c r="G1853" s="60" t="s">
        <v>440</v>
      </c>
      <c r="H1853" s="60" t="s">
        <v>491</v>
      </c>
      <c r="I1853" s="60">
        <v>2213</v>
      </c>
      <c r="J1853" s="60">
        <v>253</v>
      </c>
      <c r="K1853" s="60">
        <v>20</v>
      </c>
      <c r="L1853" s="61">
        <v>7.9051383399209488E-2</v>
      </c>
      <c r="M1853" s="60" t="s">
        <v>491</v>
      </c>
      <c r="N1853" s="64">
        <f t="shared" si="77"/>
        <v>11975.268980752087</v>
      </c>
      <c r="O1853" s="56">
        <v>44224</v>
      </c>
      <c r="P1853" s="56">
        <f t="shared" si="75"/>
        <v>44206</v>
      </c>
      <c r="Q1853" s="56">
        <f t="shared" si="76"/>
        <v>44219</v>
      </c>
    </row>
    <row r="1854" spans="1:17" hidden="1" x14ac:dyDescent="0.35">
      <c r="A1854" s="49" t="s">
        <v>467</v>
      </c>
      <c r="B1854" s="60" t="s">
        <v>467</v>
      </c>
      <c r="C1854" s="58">
        <v>3727.91584807558</v>
      </c>
      <c r="D1854" s="60">
        <v>121</v>
      </c>
      <c r="E1854" s="60">
        <v>17</v>
      </c>
      <c r="F1854" s="59">
        <v>32.572776955589042</v>
      </c>
      <c r="G1854" s="60" t="s">
        <v>440</v>
      </c>
      <c r="H1854" s="60" t="s">
        <v>472</v>
      </c>
      <c r="I1854" s="60">
        <v>3836</v>
      </c>
      <c r="J1854" s="60">
        <v>419</v>
      </c>
      <c r="K1854" s="60">
        <v>18</v>
      </c>
      <c r="L1854" s="61">
        <v>4.2959427207637228E-2</v>
      </c>
      <c r="M1854" s="60" t="s">
        <v>472</v>
      </c>
      <c r="N1854" s="64">
        <f t="shared" si="77"/>
        <v>11239.52409538149</v>
      </c>
      <c r="O1854" s="56">
        <v>44224</v>
      </c>
      <c r="P1854" s="56">
        <f t="shared" si="75"/>
        <v>44206</v>
      </c>
      <c r="Q1854" s="56">
        <f t="shared" si="76"/>
        <v>44219</v>
      </c>
    </row>
    <row r="1855" spans="1:17" hidden="1" x14ac:dyDescent="0.35">
      <c r="A1855" s="49" t="s">
        <v>845</v>
      </c>
      <c r="B1855" s="60" t="s">
        <v>463</v>
      </c>
      <c r="C1855" s="58">
        <v>48551.911070702001</v>
      </c>
      <c r="D1855" s="60">
        <v>6939</v>
      </c>
      <c r="E1855" s="60">
        <v>693</v>
      </c>
      <c r="F1855" s="59">
        <v>101.95273246385169</v>
      </c>
      <c r="G1855" s="60" t="s">
        <v>436</v>
      </c>
      <c r="H1855" s="60" t="s">
        <v>472</v>
      </c>
      <c r="I1855" s="60">
        <v>85607</v>
      </c>
      <c r="J1855" s="60">
        <v>8729</v>
      </c>
      <c r="K1855" s="60">
        <v>913</v>
      </c>
      <c r="L1855" s="61">
        <v>0.10459388246076297</v>
      </c>
      <c r="M1855" s="60" t="s">
        <v>472</v>
      </c>
      <c r="N1855" s="64">
        <f t="shared" si="77"/>
        <v>17978.694983372956</v>
      </c>
      <c r="O1855" s="56">
        <v>44224</v>
      </c>
      <c r="P1855" s="56">
        <f t="shared" si="75"/>
        <v>44206</v>
      </c>
      <c r="Q1855" s="56">
        <f t="shared" si="76"/>
        <v>44219</v>
      </c>
    </row>
    <row r="1856" spans="1:17" hidden="1" x14ac:dyDescent="0.35">
      <c r="A1856" s="49" t="s">
        <v>844</v>
      </c>
      <c r="B1856" s="60" t="s">
        <v>469</v>
      </c>
      <c r="C1856" s="58">
        <v>16012.7421223003</v>
      </c>
      <c r="D1856" s="60">
        <v>1529</v>
      </c>
      <c r="E1856" s="60">
        <v>186</v>
      </c>
      <c r="F1856" s="59">
        <v>82.969638705489487</v>
      </c>
      <c r="G1856" s="60" t="s">
        <v>436</v>
      </c>
      <c r="H1856" s="60" t="s">
        <v>472</v>
      </c>
      <c r="I1856" s="60">
        <v>28666</v>
      </c>
      <c r="J1856" s="60">
        <v>3247</v>
      </c>
      <c r="K1856" s="60">
        <v>224</v>
      </c>
      <c r="L1856" s="61">
        <v>6.8986757006467503E-2</v>
      </c>
      <c r="M1856" s="60" t="s">
        <v>472</v>
      </c>
      <c r="N1856" s="64">
        <f t="shared" si="77"/>
        <v>20277.601270291078</v>
      </c>
      <c r="O1856" s="56">
        <v>44224</v>
      </c>
      <c r="P1856" s="56">
        <f t="shared" si="75"/>
        <v>44206</v>
      </c>
      <c r="Q1856" s="56">
        <f t="shared" si="76"/>
        <v>44219</v>
      </c>
    </row>
    <row r="1857" spans="1:17" hidden="1" x14ac:dyDescent="0.35">
      <c r="A1857" s="49" t="s">
        <v>843</v>
      </c>
      <c r="B1857" s="60" t="s">
        <v>469</v>
      </c>
      <c r="C1857" s="58">
        <v>89317.120164774096</v>
      </c>
      <c r="D1857" s="60">
        <v>10995</v>
      </c>
      <c r="E1857" s="60">
        <v>1245</v>
      </c>
      <c r="F1857" s="59">
        <v>99.564978432482079</v>
      </c>
      <c r="G1857" s="60" t="s">
        <v>436</v>
      </c>
      <c r="H1857" s="60" t="s">
        <v>472</v>
      </c>
      <c r="I1857" s="60">
        <v>138245</v>
      </c>
      <c r="J1857" s="60">
        <v>13940</v>
      </c>
      <c r="K1857" s="60">
        <v>1485</v>
      </c>
      <c r="L1857" s="61">
        <v>0.10652797704447632</v>
      </c>
      <c r="M1857" s="60" t="s">
        <v>472</v>
      </c>
      <c r="N1857" s="64">
        <f t="shared" si="77"/>
        <v>15607.310193480484</v>
      </c>
      <c r="O1857" s="56">
        <v>44224</v>
      </c>
      <c r="P1857" s="56">
        <f t="shared" si="75"/>
        <v>44206</v>
      </c>
      <c r="Q1857" s="56">
        <f t="shared" si="76"/>
        <v>44219</v>
      </c>
    </row>
    <row r="1858" spans="1:17" hidden="1" x14ac:dyDescent="0.35">
      <c r="A1858" s="49" t="s">
        <v>842</v>
      </c>
      <c r="B1858" s="60" t="s">
        <v>471</v>
      </c>
      <c r="C1858" s="58">
        <v>31190.337467089099</v>
      </c>
      <c r="D1858" s="60">
        <v>1025</v>
      </c>
      <c r="E1858" s="60">
        <v>190</v>
      </c>
      <c r="F1858" s="59">
        <v>43.511643904938971</v>
      </c>
      <c r="G1858" s="60" t="s">
        <v>436</v>
      </c>
      <c r="H1858" s="60" t="s">
        <v>472</v>
      </c>
      <c r="I1858" s="60">
        <v>42707</v>
      </c>
      <c r="J1858" s="60">
        <v>3827</v>
      </c>
      <c r="K1858" s="60">
        <v>210</v>
      </c>
      <c r="L1858" s="61">
        <v>5.4873268879017507E-2</v>
      </c>
      <c r="M1858" s="60" t="s">
        <v>472</v>
      </c>
      <c r="N1858" s="64">
        <f t="shared" si="77"/>
        <v>12269.825563888528</v>
      </c>
      <c r="O1858" s="56">
        <v>44224</v>
      </c>
      <c r="P1858" s="56">
        <f t="shared" ref="P1858:P1921" si="78">O1858-18</f>
        <v>44206</v>
      </c>
      <c r="Q1858" s="56">
        <f t="shared" ref="Q1858:Q1921" si="79">O1858-5</f>
        <v>44219</v>
      </c>
    </row>
    <row r="1859" spans="1:17" hidden="1" x14ac:dyDescent="0.35">
      <c r="A1859" s="49" t="s">
        <v>841</v>
      </c>
      <c r="B1859" s="60" t="s">
        <v>458</v>
      </c>
      <c r="C1859" s="58">
        <v>42123.258085424597</v>
      </c>
      <c r="D1859" s="60">
        <v>3631</v>
      </c>
      <c r="E1859" s="60">
        <v>359</v>
      </c>
      <c r="F1859" s="59">
        <v>60.875768656959686</v>
      </c>
      <c r="G1859" s="60" t="s">
        <v>436</v>
      </c>
      <c r="H1859" s="60" t="s">
        <v>472</v>
      </c>
      <c r="I1859" s="60">
        <v>56498</v>
      </c>
      <c r="J1859" s="60">
        <v>4872</v>
      </c>
      <c r="K1859" s="60">
        <v>401</v>
      </c>
      <c r="L1859" s="61">
        <v>8.2307060755336614E-2</v>
      </c>
      <c r="M1859" s="60" t="s">
        <v>472</v>
      </c>
      <c r="N1859" s="64">
        <f t="shared" si="77"/>
        <v>11566.056904049878</v>
      </c>
      <c r="O1859" s="56">
        <v>44224</v>
      </c>
      <c r="P1859" s="56">
        <f t="shared" si="78"/>
        <v>44206</v>
      </c>
      <c r="Q1859" s="56">
        <f t="shared" si="79"/>
        <v>44219</v>
      </c>
    </row>
    <row r="1860" spans="1:17" hidden="1" x14ac:dyDescent="0.35">
      <c r="A1860" s="49" t="s">
        <v>840</v>
      </c>
      <c r="B1860" s="60" t="s">
        <v>470</v>
      </c>
      <c r="C1860" s="58">
        <v>783.91291893709104</v>
      </c>
      <c r="D1860" s="60">
        <v>6</v>
      </c>
      <c r="E1860" s="60" t="s">
        <v>504</v>
      </c>
      <c r="F1860" s="59">
        <v>9.1117992449239846</v>
      </c>
      <c r="G1860" s="60" t="s">
        <v>446</v>
      </c>
      <c r="H1860" s="60" t="s">
        <v>476</v>
      </c>
      <c r="I1860" s="60">
        <v>461</v>
      </c>
      <c r="J1860" s="60">
        <v>38</v>
      </c>
      <c r="K1860" s="60">
        <v>1</v>
      </c>
      <c r="L1860" s="61">
        <v>2.6315789473684209E-2</v>
      </c>
      <c r="M1860" s="60" t="s">
        <v>472</v>
      </c>
      <c r="N1860" s="64">
        <f t="shared" si="77"/>
        <v>4847.4771982995599</v>
      </c>
      <c r="O1860" s="56">
        <v>44224</v>
      </c>
      <c r="P1860" s="56">
        <f t="shared" si="78"/>
        <v>44206</v>
      </c>
      <c r="Q1860" s="56">
        <f t="shared" si="79"/>
        <v>44219</v>
      </c>
    </row>
    <row r="1861" spans="1:17" hidden="1" x14ac:dyDescent="0.35">
      <c r="A1861" s="49" t="s">
        <v>839</v>
      </c>
      <c r="B1861" s="60" t="s">
        <v>461</v>
      </c>
      <c r="C1861" s="58">
        <v>18209.461158597402</v>
      </c>
      <c r="D1861" s="60">
        <v>888</v>
      </c>
      <c r="E1861" s="60">
        <v>134</v>
      </c>
      <c r="F1861" s="59">
        <v>52.562942352138329</v>
      </c>
      <c r="G1861" s="60" t="s">
        <v>436</v>
      </c>
      <c r="H1861" s="60" t="s">
        <v>472</v>
      </c>
      <c r="I1861" s="60">
        <v>36014</v>
      </c>
      <c r="J1861" s="60">
        <v>2286</v>
      </c>
      <c r="K1861" s="60">
        <v>148</v>
      </c>
      <c r="L1861" s="61">
        <v>6.4741907261592305E-2</v>
      </c>
      <c r="M1861" s="60" t="s">
        <v>472</v>
      </c>
      <c r="N1861" s="64">
        <f t="shared" si="77"/>
        <v>12553.913485356978</v>
      </c>
      <c r="O1861" s="56">
        <v>44224</v>
      </c>
      <c r="P1861" s="56">
        <f t="shared" si="78"/>
        <v>44206</v>
      </c>
      <c r="Q1861" s="56">
        <f t="shared" si="79"/>
        <v>44219</v>
      </c>
    </row>
    <row r="1862" spans="1:17" hidden="1" x14ac:dyDescent="0.35">
      <c r="A1862" s="49" t="s">
        <v>838</v>
      </c>
      <c r="B1862" s="60" t="s">
        <v>463</v>
      </c>
      <c r="C1862" s="58">
        <v>74397.767487715595</v>
      </c>
      <c r="D1862" s="60">
        <v>6134</v>
      </c>
      <c r="E1862" s="60">
        <v>508</v>
      </c>
      <c r="F1862" s="59">
        <v>48.772584865138192</v>
      </c>
      <c r="G1862" s="60" t="s">
        <v>436</v>
      </c>
      <c r="H1862" s="60" t="s">
        <v>472</v>
      </c>
      <c r="I1862" s="60">
        <v>117090</v>
      </c>
      <c r="J1862" s="60">
        <v>11324</v>
      </c>
      <c r="K1862" s="60">
        <v>595</v>
      </c>
      <c r="L1862" s="61">
        <v>5.2543270929000352E-2</v>
      </c>
      <c r="M1862" s="60" t="s">
        <v>472</v>
      </c>
      <c r="N1862" s="64">
        <f t="shared" si="77"/>
        <v>15220.886838936121</v>
      </c>
      <c r="O1862" s="56">
        <v>44224</v>
      </c>
      <c r="P1862" s="56">
        <f t="shared" si="78"/>
        <v>44206</v>
      </c>
      <c r="Q1862" s="56">
        <f t="shared" si="79"/>
        <v>44219</v>
      </c>
    </row>
    <row r="1863" spans="1:17" hidden="1" x14ac:dyDescent="0.35">
      <c r="A1863" s="49" t="s">
        <v>466</v>
      </c>
      <c r="B1863" s="60" t="s">
        <v>461</v>
      </c>
      <c r="C1863" s="58">
        <v>33920.0551131428</v>
      </c>
      <c r="D1863" s="60">
        <v>1275</v>
      </c>
      <c r="E1863" s="60">
        <v>220</v>
      </c>
      <c r="F1863" s="59">
        <v>46.327417988766754</v>
      </c>
      <c r="G1863" s="60" t="s">
        <v>436</v>
      </c>
      <c r="H1863" s="60" t="s">
        <v>491</v>
      </c>
      <c r="I1863" s="60">
        <v>37127</v>
      </c>
      <c r="J1863" s="60">
        <v>4290</v>
      </c>
      <c r="K1863" s="60">
        <v>236</v>
      </c>
      <c r="L1863" s="61">
        <v>5.501165501165501E-2</v>
      </c>
      <c r="M1863" s="60" t="s">
        <v>472</v>
      </c>
      <c r="N1863" s="64">
        <f t="shared" si="77"/>
        <v>12647.385110933323</v>
      </c>
      <c r="O1863" s="56">
        <v>44224</v>
      </c>
      <c r="P1863" s="56">
        <f t="shared" si="78"/>
        <v>44206</v>
      </c>
      <c r="Q1863" s="56">
        <f t="shared" si="79"/>
        <v>44219</v>
      </c>
    </row>
    <row r="1864" spans="1:17" hidden="1" x14ac:dyDescent="0.35">
      <c r="A1864" s="49" t="s">
        <v>837</v>
      </c>
      <c r="B1864" s="60" t="s">
        <v>469</v>
      </c>
      <c r="C1864" s="58">
        <v>9049.1751865497099</v>
      </c>
      <c r="D1864" s="60">
        <v>703</v>
      </c>
      <c r="E1864" s="60">
        <v>99</v>
      </c>
      <c r="F1864" s="59">
        <v>78.144454335896029</v>
      </c>
      <c r="G1864" s="60" t="s">
        <v>436</v>
      </c>
      <c r="H1864" s="60" t="s">
        <v>472</v>
      </c>
      <c r="I1864" s="60">
        <v>10700</v>
      </c>
      <c r="J1864" s="60">
        <v>1173</v>
      </c>
      <c r="K1864" s="60">
        <v>114</v>
      </c>
      <c r="L1864" s="61">
        <v>9.718670076726342E-2</v>
      </c>
      <c r="M1864" s="60" t="s">
        <v>472</v>
      </c>
      <c r="N1864" s="64">
        <f t="shared" si="77"/>
        <v>12962.507364687723</v>
      </c>
      <c r="O1864" s="56">
        <v>44224</v>
      </c>
      <c r="P1864" s="56">
        <f t="shared" si="78"/>
        <v>44206</v>
      </c>
      <c r="Q1864" s="56">
        <f t="shared" si="79"/>
        <v>44219</v>
      </c>
    </row>
    <row r="1865" spans="1:17" hidden="1" x14ac:dyDescent="0.35">
      <c r="A1865" s="49" t="s">
        <v>836</v>
      </c>
      <c r="B1865" s="60" t="s">
        <v>458</v>
      </c>
      <c r="C1865" s="58">
        <v>19873.653859741695</v>
      </c>
      <c r="D1865" s="60">
        <v>1835</v>
      </c>
      <c r="E1865" s="60">
        <v>338</v>
      </c>
      <c r="F1865" s="59">
        <v>121.48172305528388</v>
      </c>
      <c r="G1865" s="60" t="s">
        <v>436</v>
      </c>
      <c r="H1865" s="60" t="s">
        <v>472</v>
      </c>
      <c r="I1865" s="60">
        <v>28307</v>
      </c>
      <c r="J1865" s="60">
        <v>2534</v>
      </c>
      <c r="K1865" s="60">
        <v>366</v>
      </c>
      <c r="L1865" s="61">
        <v>0.14443567482241515</v>
      </c>
      <c r="M1865" s="60" t="s">
        <v>472</v>
      </c>
      <c r="N1865" s="64">
        <f t="shared" si="77"/>
        <v>12750.549133459324</v>
      </c>
      <c r="O1865" s="56">
        <v>44224</v>
      </c>
      <c r="P1865" s="56">
        <f t="shared" si="78"/>
        <v>44206</v>
      </c>
      <c r="Q1865" s="56">
        <f t="shared" si="79"/>
        <v>44219</v>
      </c>
    </row>
    <row r="1866" spans="1:17" hidden="1" x14ac:dyDescent="0.35">
      <c r="A1866" s="49" t="s">
        <v>835</v>
      </c>
      <c r="B1866" s="60" t="s">
        <v>467</v>
      </c>
      <c r="C1866" s="58">
        <v>8985.7757628436302</v>
      </c>
      <c r="D1866" s="60">
        <v>410</v>
      </c>
      <c r="E1866" s="60">
        <v>67</v>
      </c>
      <c r="F1866" s="59">
        <v>53.258777116421193</v>
      </c>
      <c r="G1866" s="60" t="s">
        <v>436</v>
      </c>
      <c r="H1866" s="60" t="s">
        <v>472</v>
      </c>
      <c r="I1866" s="60">
        <v>10620</v>
      </c>
      <c r="J1866" s="60">
        <v>1131</v>
      </c>
      <c r="K1866" s="60">
        <v>71</v>
      </c>
      <c r="L1866" s="61">
        <v>6.2776304155614499E-2</v>
      </c>
      <c r="M1866" s="60" t="s">
        <v>472</v>
      </c>
      <c r="N1866" s="64">
        <f t="shared" si="77"/>
        <v>12586.559356140498</v>
      </c>
      <c r="O1866" s="56">
        <v>44224</v>
      </c>
      <c r="P1866" s="56">
        <f t="shared" si="78"/>
        <v>44206</v>
      </c>
      <c r="Q1866" s="56">
        <f t="shared" si="79"/>
        <v>44219</v>
      </c>
    </row>
    <row r="1867" spans="1:17" hidden="1" x14ac:dyDescent="0.35">
      <c r="A1867" s="49" t="s">
        <v>834</v>
      </c>
      <c r="B1867" s="60" t="s">
        <v>466</v>
      </c>
      <c r="C1867" s="58">
        <v>1671.6385468424</v>
      </c>
      <c r="D1867" s="60">
        <v>26</v>
      </c>
      <c r="E1867" s="60">
        <v>6</v>
      </c>
      <c r="F1867" s="59">
        <v>25.637804858051872</v>
      </c>
      <c r="G1867" s="60" t="s">
        <v>446</v>
      </c>
      <c r="H1867" s="60" t="s">
        <v>472</v>
      </c>
      <c r="I1867" s="60">
        <v>3367</v>
      </c>
      <c r="J1867" s="60">
        <v>342</v>
      </c>
      <c r="K1867" s="60">
        <v>6</v>
      </c>
      <c r="L1867" s="61">
        <v>1.7543859649122806E-2</v>
      </c>
      <c r="M1867" s="60" t="s">
        <v>472</v>
      </c>
      <c r="N1867" s="64">
        <f t="shared" si="77"/>
        <v>20458.968276725394</v>
      </c>
      <c r="O1867" s="56">
        <v>44224</v>
      </c>
      <c r="P1867" s="56">
        <f t="shared" si="78"/>
        <v>44206</v>
      </c>
      <c r="Q1867" s="56">
        <f t="shared" si="79"/>
        <v>44219</v>
      </c>
    </row>
    <row r="1868" spans="1:17" hidden="1" x14ac:dyDescent="0.35">
      <c r="A1868" s="49" t="s">
        <v>833</v>
      </c>
      <c r="B1868" s="60" t="s">
        <v>467</v>
      </c>
      <c r="C1868" s="58">
        <v>28406.395546395601</v>
      </c>
      <c r="D1868" s="60">
        <v>1395</v>
      </c>
      <c r="E1868" s="60">
        <v>207</v>
      </c>
      <c r="F1868" s="59">
        <v>52.050652683354599</v>
      </c>
      <c r="G1868" s="60" t="s">
        <v>436</v>
      </c>
      <c r="H1868" s="60" t="s">
        <v>472</v>
      </c>
      <c r="I1868" s="60">
        <v>34737</v>
      </c>
      <c r="J1868" s="60">
        <v>3666</v>
      </c>
      <c r="K1868" s="60">
        <v>240</v>
      </c>
      <c r="L1868" s="61">
        <v>6.5466448445171854E-2</v>
      </c>
      <c r="M1868" s="60" t="s">
        <v>472</v>
      </c>
      <c r="N1868" s="64">
        <f t="shared" si="77"/>
        <v>12905.54443633088</v>
      </c>
      <c r="O1868" s="56">
        <v>44224</v>
      </c>
      <c r="P1868" s="56">
        <f t="shared" si="78"/>
        <v>44206</v>
      </c>
      <c r="Q1868" s="56">
        <f t="shared" si="79"/>
        <v>44219</v>
      </c>
    </row>
    <row r="1869" spans="1:17" hidden="1" x14ac:dyDescent="0.35">
      <c r="A1869" s="49" t="s">
        <v>832</v>
      </c>
      <c r="B1869" s="60" t="s">
        <v>464</v>
      </c>
      <c r="C1869" s="58">
        <v>1156.5421476148199</v>
      </c>
      <c r="D1869" s="60">
        <v>16</v>
      </c>
      <c r="E1869" s="60" t="s">
        <v>504</v>
      </c>
      <c r="F1869" s="59">
        <v>12.35209137442699</v>
      </c>
      <c r="G1869" s="60" t="s">
        <v>446</v>
      </c>
      <c r="H1869" s="60" t="s">
        <v>476</v>
      </c>
      <c r="I1869" s="60">
        <v>634</v>
      </c>
      <c r="J1869" s="60">
        <v>89</v>
      </c>
      <c r="K1869" s="60">
        <v>2</v>
      </c>
      <c r="L1869" s="61">
        <v>2.247191011235955E-2</v>
      </c>
      <c r="M1869" s="60" t="s">
        <v>472</v>
      </c>
      <c r="N1869" s="64">
        <f t="shared" si="77"/>
        <v>7695.3529262680158</v>
      </c>
      <c r="O1869" s="56">
        <v>44224</v>
      </c>
      <c r="P1869" s="56">
        <f t="shared" si="78"/>
        <v>44206</v>
      </c>
      <c r="Q1869" s="56">
        <f t="shared" si="79"/>
        <v>44219</v>
      </c>
    </row>
    <row r="1870" spans="1:17" hidden="1" x14ac:dyDescent="0.35">
      <c r="A1870" s="49" t="s">
        <v>831</v>
      </c>
      <c r="B1870" s="60" t="s">
        <v>468</v>
      </c>
      <c r="C1870" s="58">
        <v>44.670954202623797</v>
      </c>
      <c r="D1870" s="60">
        <v>5</v>
      </c>
      <c r="E1870" s="60">
        <v>0</v>
      </c>
      <c r="F1870" s="59">
        <v>0</v>
      </c>
      <c r="G1870" s="60" t="s">
        <v>446</v>
      </c>
      <c r="H1870" s="60" t="s">
        <v>476</v>
      </c>
      <c r="I1870" s="60">
        <v>119</v>
      </c>
      <c r="J1870" s="60">
        <v>3</v>
      </c>
      <c r="K1870" s="60">
        <v>0</v>
      </c>
      <c r="L1870" s="61">
        <v>0</v>
      </c>
      <c r="M1870" s="60" t="s">
        <v>476</v>
      </c>
      <c r="N1870" s="64">
        <f t="shared" si="77"/>
        <v>6715.773265984526</v>
      </c>
      <c r="O1870" s="56">
        <v>44224</v>
      </c>
      <c r="P1870" s="56">
        <f t="shared" si="78"/>
        <v>44206</v>
      </c>
      <c r="Q1870" s="56">
        <f t="shared" si="79"/>
        <v>44219</v>
      </c>
    </row>
    <row r="1871" spans="1:17" hidden="1" x14ac:dyDescent="0.35">
      <c r="A1871" s="49" t="s">
        <v>830</v>
      </c>
      <c r="B1871" s="60" t="s">
        <v>458</v>
      </c>
      <c r="C1871" s="58">
        <v>20124.902253938701</v>
      </c>
      <c r="D1871" s="60">
        <v>863</v>
      </c>
      <c r="E1871" s="60">
        <v>178</v>
      </c>
      <c r="F1871" s="59">
        <v>63.176881824593046</v>
      </c>
      <c r="G1871" s="60" t="s">
        <v>436</v>
      </c>
      <c r="H1871" s="60" t="s">
        <v>472</v>
      </c>
      <c r="I1871" s="60">
        <v>27750</v>
      </c>
      <c r="J1871" s="60">
        <v>2893</v>
      </c>
      <c r="K1871" s="60">
        <v>195</v>
      </c>
      <c r="L1871" s="61">
        <v>6.7404078810922918E-2</v>
      </c>
      <c r="M1871" s="60" t="s">
        <v>476</v>
      </c>
      <c r="N1871" s="64">
        <f t="shared" si="77"/>
        <v>14375.225099211613</v>
      </c>
      <c r="O1871" s="56">
        <v>44224</v>
      </c>
      <c r="P1871" s="56">
        <f t="shared" si="78"/>
        <v>44206</v>
      </c>
      <c r="Q1871" s="56">
        <f t="shared" si="79"/>
        <v>44219</v>
      </c>
    </row>
    <row r="1872" spans="1:17" hidden="1" x14ac:dyDescent="0.35">
      <c r="A1872" s="49" t="s">
        <v>829</v>
      </c>
      <c r="B1872" s="60" t="s">
        <v>464</v>
      </c>
      <c r="C1872" s="58">
        <v>6112.4113664417901</v>
      </c>
      <c r="D1872" s="60">
        <v>249</v>
      </c>
      <c r="E1872" s="60">
        <v>33</v>
      </c>
      <c r="F1872" s="59">
        <v>38.563223510838689</v>
      </c>
      <c r="G1872" s="60" t="s">
        <v>436</v>
      </c>
      <c r="H1872" s="60" t="s">
        <v>472</v>
      </c>
      <c r="I1872" s="60">
        <v>8206</v>
      </c>
      <c r="J1872" s="60">
        <v>791</v>
      </c>
      <c r="K1872" s="60">
        <v>39</v>
      </c>
      <c r="L1872" s="61">
        <v>4.9304677623261697E-2</v>
      </c>
      <c r="M1872" s="60" t="s">
        <v>472</v>
      </c>
      <c r="N1872" s="64">
        <f t="shared" si="77"/>
        <v>12940.882944212961</v>
      </c>
      <c r="O1872" s="56">
        <v>44224</v>
      </c>
      <c r="P1872" s="56">
        <f t="shared" si="78"/>
        <v>44206</v>
      </c>
      <c r="Q1872" s="56">
        <f t="shared" si="79"/>
        <v>44219</v>
      </c>
    </row>
    <row r="1873" spans="1:17" hidden="1" x14ac:dyDescent="0.35">
      <c r="A1873" s="49" t="s">
        <v>828</v>
      </c>
      <c r="B1873" s="60" t="s">
        <v>465</v>
      </c>
      <c r="C1873" s="58">
        <v>1549.67718243236</v>
      </c>
      <c r="D1873" s="60">
        <v>61</v>
      </c>
      <c r="E1873" s="60">
        <v>8</v>
      </c>
      <c r="F1873" s="59">
        <v>36.87403918096426</v>
      </c>
      <c r="G1873" s="60" t="s">
        <v>446</v>
      </c>
      <c r="H1873" s="60" t="s">
        <v>472</v>
      </c>
      <c r="I1873" s="60">
        <v>1534</v>
      </c>
      <c r="J1873" s="60">
        <v>133</v>
      </c>
      <c r="K1873" s="60">
        <v>9</v>
      </c>
      <c r="L1873" s="61">
        <v>6.7669172932330823E-2</v>
      </c>
      <c r="M1873" s="60" t="s">
        <v>472</v>
      </c>
      <c r="N1873" s="64">
        <f t="shared" si="77"/>
        <v>8582.4326193694324</v>
      </c>
      <c r="O1873" s="56">
        <v>44224</v>
      </c>
      <c r="P1873" s="56">
        <f t="shared" si="78"/>
        <v>44206</v>
      </c>
      <c r="Q1873" s="56">
        <f t="shared" si="79"/>
        <v>44219</v>
      </c>
    </row>
    <row r="1874" spans="1:17" hidden="1" x14ac:dyDescent="0.35">
      <c r="A1874" s="49" t="s">
        <v>827</v>
      </c>
      <c r="B1874" s="60" t="s">
        <v>470</v>
      </c>
      <c r="C1874" s="58">
        <v>6720.1246284321996</v>
      </c>
      <c r="D1874" s="60">
        <v>351</v>
      </c>
      <c r="E1874" s="60">
        <v>108</v>
      </c>
      <c r="F1874" s="59">
        <v>114.79378941347774</v>
      </c>
      <c r="G1874" s="60" t="s">
        <v>436</v>
      </c>
      <c r="H1874" s="60" t="s">
        <v>472</v>
      </c>
      <c r="I1874" s="60">
        <v>18714</v>
      </c>
      <c r="J1874" s="60">
        <v>1739</v>
      </c>
      <c r="K1874" s="60">
        <v>118</v>
      </c>
      <c r="L1874" s="61">
        <v>6.7855089131684879E-2</v>
      </c>
      <c r="M1874" s="60" t="s">
        <v>491</v>
      </c>
      <c r="N1874" s="64">
        <f t="shared" si="77"/>
        <v>25877.496269078976</v>
      </c>
      <c r="O1874" s="56">
        <v>44224</v>
      </c>
      <c r="P1874" s="56">
        <f t="shared" si="78"/>
        <v>44206</v>
      </c>
      <c r="Q1874" s="56">
        <f t="shared" si="79"/>
        <v>44219</v>
      </c>
    </row>
    <row r="1875" spans="1:17" hidden="1" x14ac:dyDescent="0.35">
      <c r="A1875" s="49" t="s">
        <v>826</v>
      </c>
      <c r="B1875" s="60" t="s">
        <v>466</v>
      </c>
      <c r="C1875" s="58">
        <v>17148.496197419699</v>
      </c>
      <c r="D1875" s="60">
        <v>612</v>
      </c>
      <c r="E1875" s="60">
        <v>38</v>
      </c>
      <c r="F1875" s="59">
        <v>15.82812675256112</v>
      </c>
      <c r="G1875" s="60" t="s">
        <v>440</v>
      </c>
      <c r="H1875" s="60" t="s">
        <v>472</v>
      </c>
      <c r="I1875" s="60">
        <v>25298</v>
      </c>
      <c r="J1875" s="60">
        <v>2807</v>
      </c>
      <c r="K1875" s="60">
        <v>52</v>
      </c>
      <c r="L1875" s="61">
        <v>1.8525115781973637E-2</v>
      </c>
      <c r="M1875" s="60" t="s">
        <v>472</v>
      </c>
      <c r="N1875" s="64">
        <f t="shared" si="77"/>
        <v>16368.7822400565</v>
      </c>
      <c r="O1875" s="56">
        <v>44224</v>
      </c>
      <c r="P1875" s="56">
        <f t="shared" si="78"/>
        <v>44206</v>
      </c>
      <c r="Q1875" s="56">
        <f t="shared" si="79"/>
        <v>44219</v>
      </c>
    </row>
    <row r="1876" spans="1:17" hidden="1" x14ac:dyDescent="0.35">
      <c r="A1876" s="49" t="s">
        <v>825</v>
      </c>
      <c r="B1876" s="60" t="s">
        <v>463</v>
      </c>
      <c r="C1876" s="58">
        <v>11689.851587155499</v>
      </c>
      <c r="D1876" s="60">
        <v>324</v>
      </c>
      <c r="E1876" s="60">
        <v>43</v>
      </c>
      <c r="F1876" s="59">
        <v>26.274316218038013</v>
      </c>
      <c r="G1876" s="60" t="s">
        <v>440</v>
      </c>
      <c r="H1876" s="60" t="s">
        <v>472</v>
      </c>
      <c r="I1876" s="60">
        <v>17451</v>
      </c>
      <c r="J1876" s="60">
        <v>2032</v>
      </c>
      <c r="K1876" s="60">
        <v>46</v>
      </c>
      <c r="L1876" s="61">
        <v>2.2637795275590553E-2</v>
      </c>
      <c r="M1876" s="60" t="s">
        <v>472</v>
      </c>
      <c r="N1876" s="64">
        <f t="shared" si="77"/>
        <v>17382.598785366172</v>
      </c>
      <c r="O1876" s="56">
        <v>44224</v>
      </c>
      <c r="P1876" s="56">
        <f t="shared" si="78"/>
        <v>44206</v>
      </c>
      <c r="Q1876" s="56">
        <f t="shared" si="79"/>
        <v>44219</v>
      </c>
    </row>
    <row r="1877" spans="1:17" hidden="1" x14ac:dyDescent="0.35">
      <c r="A1877" s="49" t="s">
        <v>824</v>
      </c>
      <c r="B1877" s="60" t="s">
        <v>467</v>
      </c>
      <c r="C1877" s="58">
        <v>6846.1077774764299</v>
      </c>
      <c r="D1877" s="60">
        <v>380</v>
      </c>
      <c r="E1877" s="60">
        <v>58</v>
      </c>
      <c r="F1877" s="59">
        <v>60.514050866786924</v>
      </c>
      <c r="G1877" s="60" t="s">
        <v>436</v>
      </c>
      <c r="H1877" s="60" t="s">
        <v>472</v>
      </c>
      <c r="I1877" s="60">
        <v>8058</v>
      </c>
      <c r="J1877" s="60">
        <v>723</v>
      </c>
      <c r="K1877" s="60">
        <v>66</v>
      </c>
      <c r="L1877" s="61">
        <v>9.1286307053941904E-2</v>
      </c>
      <c r="M1877" s="60" t="s">
        <v>472</v>
      </c>
      <c r="N1877" s="64">
        <f t="shared" si="77"/>
        <v>10560.745221958918</v>
      </c>
      <c r="O1877" s="56">
        <v>44224</v>
      </c>
      <c r="P1877" s="56">
        <f t="shared" si="78"/>
        <v>44206</v>
      </c>
      <c r="Q1877" s="56">
        <f t="shared" si="79"/>
        <v>44219</v>
      </c>
    </row>
    <row r="1878" spans="1:17" hidden="1" x14ac:dyDescent="0.35">
      <c r="A1878" s="49" t="s">
        <v>823</v>
      </c>
      <c r="B1878" s="60" t="s">
        <v>464</v>
      </c>
      <c r="C1878" s="58">
        <v>5803.7608961074102</v>
      </c>
      <c r="D1878" s="60">
        <v>218</v>
      </c>
      <c r="E1878" s="60">
        <v>27</v>
      </c>
      <c r="F1878" s="59">
        <v>33.229684390770203</v>
      </c>
      <c r="G1878" s="60" t="s">
        <v>436</v>
      </c>
      <c r="H1878" s="60" t="s">
        <v>472</v>
      </c>
      <c r="I1878" s="60">
        <v>16005</v>
      </c>
      <c r="J1878" s="60">
        <v>1267</v>
      </c>
      <c r="K1878" s="60">
        <v>31</v>
      </c>
      <c r="L1878" s="61">
        <v>2.4467245461720601E-2</v>
      </c>
      <c r="M1878" s="60" t="s">
        <v>472</v>
      </c>
      <c r="N1878" s="64">
        <f t="shared" si="77"/>
        <v>21830.67191568451</v>
      </c>
      <c r="O1878" s="56">
        <v>44224</v>
      </c>
      <c r="P1878" s="56">
        <f t="shared" si="78"/>
        <v>44206</v>
      </c>
      <c r="Q1878" s="56">
        <f t="shared" si="79"/>
        <v>44219</v>
      </c>
    </row>
    <row r="1879" spans="1:17" hidden="1" x14ac:dyDescent="0.35">
      <c r="A1879" s="49" t="s">
        <v>822</v>
      </c>
      <c r="B1879" s="60" t="s">
        <v>460</v>
      </c>
      <c r="C1879" s="58">
        <v>7644.3301449872188</v>
      </c>
      <c r="D1879" s="60">
        <v>364</v>
      </c>
      <c r="E1879" s="60">
        <v>61</v>
      </c>
      <c r="F1879" s="59">
        <v>56.998360543075968</v>
      </c>
      <c r="G1879" s="60" t="s">
        <v>436</v>
      </c>
      <c r="H1879" s="60" t="s">
        <v>472</v>
      </c>
      <c r="I1879" s="60">
        <v>7798</v>
      </c>
      <c r="J1879" s="60">
        <v>817</v>
      </c>
      <c r="K1879" s="60">
        <v>72</v>
      </c>
      <c r="L1879" s="61">
        <v>8.8127294981640153E-2</v>
      </c>
      <c r="M1879" s="60" t="s">
        <v>491</v>
      </c>
      <c r="N1879" s="64">
        <f t="shared" si="77"/>
        <v>10687.659801503327</v>
      </c>
      <c r="O1879" s="56">
        <v>44224</v>
      </c>
      <c r="P1879" s="56">
        <f t="shared" si="78"/>
        <v>44206</v>
      </c>
      <c r="Q1879" s="56">
        <f t="shared" si="79"/>
        <v>44219</v>
      </c>
    </row>
    <row r="1880" spans="1:17" hidden="1" x14ac:dyDescent="0.35">
      <c r="A1880" s="49" t="s">
        <v>821</v>
      </c>
      <c r="B1880" s="60" t="s">
        <v>467</v>
      </c>
      <c r="C1880" s="58">
        <v>7375.1368838712397</v>
      </c>
      <c r="D1880" s="60">
        <v>278</v>
      </c>
      <c r="E1880" s="60">
        <v>48</v>
      </c>
      <c r="F1880" s="59">
        <v>46.488241270062467</v>
      </c>
      <c r="G1880" s="60" t="s">
        <v>436</v>
      </c>
      <c r="H1880" s="60" t="s">
        <v>472</v>
      </c>
      <c r="I1880" s="60">
        <v>11034</v>
      </c>
      <c r="J1880" s="60">
        <v>1366</v>
      </c>
      <c r="K1880" s="60">
        <v>53</v>
      </c>
      <c r="L1880" s="61">
        <v>3.8799414348462666E-2</v>
      </c>
      <c r="M1880" s="60" t="s">
        <v>472</v>
      </c>
      <c r="N1880" s="64">
        <f t="shared" si="77"/>
        <v>18521.690126014055</v>
      </c>
      <c r="O1880" s="56">
        <v>44224</v>
      </c>
      <c r="P1880" s="56">
        <f t="shared" si="78"/>
        <v>44206</v>
      </c>
      <c r="Q1880" s="56">
        <f t="shared" si="79"/>
        <v>44219</v>
      </c>
    </row>
    <row r="1881" spans="1:17" hidden="1" x14ac:dyDescent="0.35">
      <c r="A1881" s="49" t="s">
        <v>465</v>
      </c>
      <c r="B1881" s="60" t="s">
        <v>465</v>
      </c>
      <c r="C1881" s="58">
        <v>4897.5438326430303</v>
      </c>
      <c r="D1881" s="60">
        <v>312</v>
      </c>
      <c r="E1881" s="60">
        <v>40</v>
      </c>
      <c r="F1881" s="59">
        <v>58.338280468251753</v>
      </c>
      <c r="G1881" s="60" t="s">
        <v>436</v>
      </c>
      <c r="H1881" s="60" t="s">
        <v>472</v>
      </c>
      <c r="I1881" s="60">
        <v>7502</v>
      </c>
      <c r="J1881" s="60">
        <v>738</v>
      </c>
      <c r="K1881" s="60">
        <v>42</v>
      </c>
      <c r="L1881" s="61">
        <v>5.6910569105691054E-2</v>
      </c>
      <c r="M1881" s="60" t="s">
        <v>491</v>
      </c>
      <c r="N1881" s="64">
        <f t="shared" si="77"/>
        <v>15068.777844949427</v>
      </c>
      <c r="O1881" s="56">
        <v>44224</v>
      </c>
      <c r="P1881" s="56">
        <f t="shared" si="78"/>
        <v>44206</v>
      </c>
      <c r="Q1881" s="56">
        <f t="shared" si="79"/>
        <v>44219</v>
      </c>
    </row>
    <row r="1882" spans="1:17" hidden="1" x14ac:dyDescent="0.35">
      <c r="A1882" s="49" t="s">
        <v>820</v>
      </c>
      <c r="B1882" s="60" t="s">
        <v>470</v>
      </c>
      <c r="C1882" s="58">
        <v>640.69980114844998</v>
      </c>
      <c r="D1882" s="60">
        <v>14</v>
      </c>
      <c r="E1882" s="60" t="s">
        <v>504</v>
      </c>
      <c r="F1882" s="59">
        <v>11.148524051441285</v>
      </c>
      <c r="G1882" s="60" t="s">
        <v>446</v>
      </c>
      <c r="H1882" s="60" t="s">
        <v>472</v>
      </c>
      <c r="I1882" s="60">
        <v>205</v>
      </c>
      <c r="J1882" s="60">
        <v>16</v>
      </c>
      <c r="K1882" s="60">
        <v>1</v>
      </c>
      <c r="L1882" s="61">
        <v>6.25E-2</v>
      </c>
      <c r="M1882" s="60" t="s">
        <v>472</v>
      </c>
      <c r="N1882" s="64">
        <f t="shared" si="77"/>
        <v>2497.2693875228479</v>
      </c>
      <c r="O1882" s="56">
        <v>44224</v>
      </c>
      <c r="P1882" s="56">
        <f t="shared" si="78"/>
        <v>44206</v>
      </c>
      <c r="Q1882" s="56">
        <f t="shared" si="79"/>
        <v>44219</v>
      </c>
    </row>
    <row r="1883" spans="1:17" hidden="1" x14ac:dyDescent="0.35">
      <c r="A1883" s="49" t="s">
        <v>819</v>
      </c>
      <c r="B1883" s="60" t="s">
        <v>460</v>
      </c>
      <c r="C1883" s="58">
        <v>14379.4508026329</v>
      </c>
      <c r="D1883" s="60">
        <v>958</v>
      </c>
      <c r="E1883" s="60">
        <v>147</v>
      </c>
      <c r="F1883" s="59">
        <v>73.020869462395822</v>
      </c>
      <c r="G1883" s="60" t="s">
        <v>436</v>
      </c>
      <c r="H1883" s="60" t="s">
        <v>472</v>
      </c>
      <c r="I1883" s="60">
        <v>17252</v>
      </c>
      <c r="J1883" s="60">
        <v>2152</v>
      </c>
      <c r="K1883" s="60">
        <v>168</v>
      </c>
      <c r="L1883" s="61">
        <v>7.8066914498141265E-2</v>
      </c>
      <c r="M1883" s="60" t="s">
        <v>472</v>
      </c>
      <c r="N1883" s="64">
        <f t="shared" si="77"/>
        <v>14965.80105553103</v>
      </c>
      <c r="O1883" s="56">
        <v>44224</v>
      </c>
      <c r="P1883" s="56">
        <f t="shared" si="78"/>
        <v>44206</v>
      </c>
      <c r="Q1883" s="56">
        <f t="shared" si="79"/>
        <v>44219</v>
      </c>
    </row>
    <row r="1884" spans="1:17" hidden="1" x14ac:dyDescent="0.35">
      <c r="A1884" s="49" t="s">
        <v>818</v>
      </c>
      <c r="B1884" s="60" t="s">
        <v>460</v>
      </c>
      <c r="C1884" s="58">
        <v>10764.140179352</v>
      </c>
      <c r="D1884" s="60">
        <v>634</v>
      </c>
      <c r="E1884" s="60">
        <v>102</v>
      </c>
      <c r="F1884" s="59">
        <v>67.685055790056467</v>
      </c>
      <c r="G1884" s="60" t="s">
        <v>436</v>
      </c>
      <c r="H1884" s="60" t="s">
        <v>472</v>
      </c>
      <c r="I1884" s="60">
        <v>11908</v>
      </c>
      <c r="J1884" s="60">
        <v>1259</v>
      </c>
      <c r="K1884" s="60">
        <v>116</v>
      </c>
      <c r="L1884" s="61">
        <v>9.2136616362192211E-2</v>
      </c>
      <c r="M1884" s="60" t="s">
        <v>472</v>
      </c>
      <c r="N1884" s="64">
        <f t="shared" si="77"/>
        <v>11696.243072113091</v>
      </c>
      <c r="O1884" s="56">
        <v>44224</v>
      </c>
      <c r="P1884" s="56">
        <f t="shared" si="78"/>
        <v>44206</v>
      </c>
      <c r="Q1884" s="56">
        <f t="shared" si="79"/>
        <v>44219</v>
      </c>
    </row>
    <row r="1885" spans="1:17" hidden="1" x14ac:dyDescent="0.35">
      <c r="A1885" s="49" t="s">
        <v>817</v>
      </c>
      <c r="B1885" s="60" t="s">
        <v>458</v>
      </c>
      <c r="C1885" s="58">
        <v>3341.0756913925802</v>
      </c>
      <c r="D1885" s="60">
        <v>60</v>
      </c>
      <c r="E1885" s="60">
        <v>9</v>
      </c>
      <c r="F1885" s="59">
        <v>19.241023018822904</v>
      </c>
      <c r="G1885" s="60" t="s">
        <v>446</v>
      </c>
      <c r="H1885" s="60" t="s">
        <v>472</v>
      </c>
      <c r="I1885" s="60">
        <v>2590</v>
      </c>
      <c r="J1885" s="60">
        <v>344</v>
      </c>
      <c r="K1885" s="60">
        <v>11</v>
      </c>
      <c r="L1885" s="61">
        <v>3.1976744186046513E-2</v>
      </c>
      <c r="M1885" s="60" t="s">
        <v>472</v>
      </c>
      <c r="N1885" s="64">
        <f t="shared" si="77"/>
        <v>10296.085206516789</v>
      </c>
      <c r="O1885" s="56">
        <v>44224</v>
      </c>
      <c r="P1885" s="56">
        <f t="shared" si="78"/>
        <v>44206</v>
      </c>
      <c r="Q1885" s="56">
        <f t="shared" si="79"/>
        <v>44219</v>
      </c>
    </row>
    <row r="1886" spans="1:17" hidden="1" x14ac:dyDescent="0.35">
      <c r="A1886" s="49" t="s">
        <v>816</v>
      </c>
      <c r="B1886" s="60" t="s">
        <v>458</v>
      </c>
      <c r="C1886" s="58">
        <v>6951.4661738035902</v>
      </c>
      <c r="D1886" s="60">
        <v>95</v>
      </c>
      <c r="E1886" s="60">
        <v>12</v>
      </c>
      <c r="F1886" s="59">
        <v>12.330389528082245</v>
      </c>
      <c r="G1886" s="60" t="s">
        <v>444</v>
      </c>
      <c r="H1886" s="60" t="s">
        <v>472</v>
      </c>
      <c r="I1886" s="60">
        <v>6336</v>
      </c>
      <c r="J1886" s="60">
        <v>551</v>
      </c>
      <c r="K1886" s="60">
        <v>13</v>
      </c>
      <c r="L1886" s="61">
        <v>2.3593466424682397E-2</v>
      </c>
      <c r="M1886" s="60" t="s">
        <v>472</v>
      </c>
      <c r="N1886" s="64">
        <f t="shared" si="77"/>
        <v>7926.3854016355344</v>
      </c>
      <c r="O1886" s="56">
        <v>44224</v>
      </c>
      <c r="P1886" s="56">
        <f t="shared" si="78"/>
        <v>44206</v>
      </c>
      <c r="Q1886" s="56">
        <f t="shared" si="79"/>
        <v>44219</v>
      </c>
    </row>
    <row r="1887" spans="1:17" hidden="1" x14ac:dyDescent="0.35">
      <c r="A1887" s="49" t="s">
        <v>815</v>
      </c>
      <c r="B1887" s="60" t="s">
        <v>471</v>
      </c>
      <c r="C1887" s="58">
        <v>12588.6400801333</v>
      </c>
      <c r="D1887" s="60">
        <v>481</v>
      </c>
      <c r="E1887" s="60">
        <v>69</v>
      </c>
      <c r="F1887" s="59">
        <v>39.150944003470464</v>
      </c>
      <c r="G1887" s="60" t="s">
        <v>436</v>
      </c>
      <c r="H1887" s="60" t="s">
        <v>472</v>
      </c>
      <c r="I1887" s="60">
        <v>13113</v>
      </c>
      <c r="J1887" s="60">
        <v>1271</v>
      </c>
      <c r="K1887" s="60">
        <v>79</v>
      </c>
      <c r="L1887" s="61">
        <v>6.2155782848151063E-2</v>
      </c>
      <c r="M1887" s="60" t="s">
        <v>472</v>
      </c>
      <c r="N1887" s="64">
        <f t="shared" si="77"/>
        <v>10096.40431301092</v>
      </c>
      <c r="O1887" s="56">
        <v>44224</v>
      </c>
      <c r="P1887" s="56">
        <f t="shared" si="78"/>
        <v>44206</v>
      </c>
      <c r="Q1887" s="56">
        <f t="shared" si="79"/>
        <v>44219</v>
      </c>
    </row>
    <row r="1888" spans="1:17" hidden="1" x14ac:dyDescent="0.35">
      <c r="A1888" s="49" t="s">
        <v>814</v>
      </c>
      <c r="B1888" s="60" t="s">
        <v>464</v>
      </c>
      <c r="C1888" s="58">
        <v>3234.7555519856501</v>
      </c>
      <c r="D1888" s="60">
        <v>108</v>
      </c>
      <c r="E1888" s="60">
        <v>21</v>
      </c>
      <c r="F1888" s="59">
        <v>46.371355606120751</v>
      </c>
      <c r="G1888" s="60" t="s">
        <v>440</v>
      </c>
      <c r="H1888" s="60" t="s">
        <v>472</v>
      </c>
      <c r="I1888" s="60">
        <v>4599</v>
      </c>
      <c r="J1888" s="60">
        <v>508</v>
      </c>
      <c r="K1888" s="60">
        <v>25</v>
      </c>
      <c r="L1888" s="61">
        <v>4.9212598425196853E-2</v>
      </c>
      <c r="M1888" s="60" t="s">
        <v>472</v>
      </c>
      <c r="N1888" s="64">
        <f t="shared" si="77"/>
        <v>15704.43243193956</v>
      </c>
      <c r="O1888" s="56">
        <v>44224</v>
      </c>
      <c r="P1888" s="56">
        <f t="shared" si="78"/>
        <v>44206</v>
      </c>
      <c r="Q1888" s="56">
        <f t="shared" si="79"/>
        <v>44219</v>
      </c>
    </row>
    <row r="1889" spans="1:17" hidden="1" x14ac:dyDescent="0.35">
      <c r="A1889" s="49" t="s">
        <v>813</v>
      </c>
      <c r="B1889" s="60" t="s">
        <v>467</v>
      </c>
      <c r="C1889" s="58">
        <v>65938.694494203999</v>
      </c>
      <c r="D1889" s="60">
        <v>6252</v>
      </c>
      <c r="E1889" s="60">
        <v>754</v>
      </c>
      <c r="F1889" s="59">
        <v>81.677599579829248</v>
      </c>
      <c r="G1889" s="60" t="s">
        <v>436</v>
      </c>
      <c r="H1889" s="60" t="s">
        <v>472</v>
      </c>
      <c r="I1889" s="60">
        <v>105848</v>
      </c>
      <c r="J1889" s="60">
        <v>10281</v>
      </c>
      <c r="K1889" s="60">
        <v>903</v>
      </c>
      <c r="L1889" s="61">
        <v>8.7831922964692152E-2</v>
      </c>
      <c r="M1889" s="60" t="s">
        <v>472</v>
      </c>
      <c r="N1889" s="64">
        <f t="shared" si="77"/>
        <v>15591.755461436529</v>
      </c>
      <c r="O1889" s="56">
        <v>44224</v>
      </c>
      <c r="P1889" s="56">
        <f t="shared" si="78"/>
        <v>44206</v>
      </c>
      <c r="Q1889" s="56">
        <f t="shared" si="79"/>
        <v>44219</v>
      </c>
    </row>
    <row r="1890" spans="1:17" hidden="1" x14ac:dyDescent="0.35">
      <c r="A1890" s="49" t="s">
        <v>812</v>
      </c>
      <c r="B1890" s="60" t="s">
        <v>466</v>
      </c>
      <c r="C1890" s="58">
        <v>284.28993454947903</v>
      </c>
      <c r="D1890" s="60">
        <v>0</v>
      </c>
      <c r="E1890" s="60">
        <v>0</v>
      </c>
      <c r="F1890" s="59">
        <v>0</v>
      </c>
      <c r="G1890" s="60" t="s">
        <v>446</v>
      </c>
      <c r="H1890" s="60" t="s">
        <v>476</v>
      </c>
      <c r="I1890" s="60">
        <v>95</v>
      </c>
      <c r="J1890" s="60">
        <v>9</v>
      </c>
      <c r="K1890" s="60">
        <v>0</v>
      </c>
      <c r="L1890" s="61">
        <v>0</v>
      </c>
      <c r="M1890" s="60" t="s">
        <v>476</v>
      </c>
      <c r="N1890" s="64">
        <f t="shared" si="77"/>
        <v>3165.7821492211856</v>
      </c>
      <c r="O1890" s="56">
        <v>44224</v>
      </c>
      <c r="P1890" s="56">
        <f t="shared" si="78"/>
        <v>44206</v>
      </c>
      <c r="Q1890" s="56">
        <f t="shared" si="79"/>
        <v>44219</v>
      </c>
    </row>
    <row r="1891" spans="1:17" hidden="1" x14ac:dyDescent="0.35">
      <c r="A1891" s="49" t="s">
        <v>811</v>
      </c>
      <c r="B1891" s="60" t="s">
        <v>466</v>
      </c>
      <c r="C1891" s="58">
        <v>588.18731235931102</v>
      </c>
      <c r="D1891" s="60">
        <v>6</v>
      </c>
      <c r="E1891" s="60">
        <v>0</v>
      </c>
      <c r="F1891" s="59">
        <v>0</v>
      </c>
      <c r="G1891" s="60" t="s">
        <v>446</v>
      </c>
      <c r="H1891" s="60" t="s">
        <v>472</v>
      </c>
      <c r="I1891" s="60">
        <v>471</v>
      </c>
      <c r="J1891" s="60">
        <v>51</v>
      </c>
      <c r="K1891" s="60">
        <v>0</v>
      </c>
      <c r="L1891" s="61">
        <v>0</v>
      </c>
      <c r="M1891" s="60" t="s">
        <v>472</v>
      </c>
      <c r="N1891" s="64">
        <f t="shared" si="77"/>
        <v>8670.7072608266662</v>
      </c>
      <c r="O1891" s="56">
        <v>44224</v>
      </c>
      <c r="P1891" s="56">
        <f t="shared" si="78"/>
        <v>44206</v>
      </c>
      <c r="Q1891" s="56">
        <f t="shared" si="79"/>
        <v>44219</v>
      </c>
    </row>
    <row r="1892" spans="1:17" hidden="1" x14ac:dyDescent="0.35">
      <c r="A1892" s="49" t="s">
        <v>810</v>
      </c>
      <c r="B1892" s="60" t="s">
        <v>460</v>
      </c>
      <c r="C1892" s="58">
        <v>24005.037471817101</v>
      </c>
      <c r="D1892" s="60">
        <v>1347</v>
      </c>
      <c r="E1892" s="60">
        <v>214</v>
      </c>
      <c r="F1892" s="59">
        <v>63.67711070503573</v>
      </c>
      <c r="G1892" s="60" t="s">
        <v>440</v>
      </c>
      <c r="H1892" s="60" t="s">
        <v>472</v>
      </c>
      <c r="I1892" s="60">
        <v>39904</v>
      </c>
      <c r="J1892" s="60">
        <v>5168</v>
      </c>
      <c r="K1892" s="60">
        <v>246</v>
      </c>
      <c r="L1892" s="61">
        <v>4.7600619195046441E-2</v>
      </c>
      <c r="M1892" s="60" t="s">
        <v>491</v>
      </c>
      <c r="N1892" s="64">
        <f t="shared" si="77"/>
        <v>21528.81455014367</v>
      </c>
      <c r="O1892" s="56">
        <v>44224</v>
      </c>
      <c r="P1892" s="56">
        <f t="shared" si="78"/>
        <v>44206</v>
      </c>
      <c r="Q1892" s="56">
        <f t="shared" si="79"/>
        <v>44219</v>
      </c>
    </row>
    <row r="1893" spans="1:17" hidden="1" x14ac:dyDescent="0.35">
      <c r="A1893" s="49" t="s">
        <v>809</v>
      </c>
      <c r="B1893" s="60" t="s">
        <v>470</v>
      </c>
      <c r="C1893" s="58">
        <v>2126.5553566797198</v>
      </c>
      <c r="D1893" s="60">
        <v>48</v>
      </c>
      <c r="E1893" s="60">
        <v>9</v>
      </c>
      <c r="F1893" s="59">
        <v>30.229974537830167</v>
      </c>
      <c r="G1893" s="60" t="s">
        <v>446</v>
      </c>
      <c r="H1893" s="60" t="s">
        <v>472</v>
      </c>
      <c r="I1893" s="60">
        <v>2468</v>
      </c>
      <c r="J1893" s="60">
        <v>259</v>
      </c>
      <c r="K1893" s="60">
        <v>9</v>
      </c>
      <c r="L1893" s="61">
        <v>3.4749034749034749E-2</v>
      </c>
      <c r="M1893" s="60" t="s">
        <v>472</v>
      </c>
      <c r="N1893" s="64">
        <f t="shared" si="77"/>
        <v>12179.3208526858</v>
      </c>
      <c r="O1893" s="56">
        <v>44224</v>
      </c>
      <c r="P1893" s="56">
        <f t="shared" si="78"/>
        <v>44206</v>
      </c>
      <c r="Q1893" s="56">
        <f t="shared" si="79"/>
        <v>44219</v>
      </c>
    </row>
    <row r="1894" spans="1:17" hidden="1" x14ac:dyDescent="0.35">
      <c r="A1894" s="49" t="s">
        <v>808</v>
      </c>
      <c r="B1894" s="60" t="s">
        <v>461</v>
      </c>
      <c r="C1894" s="58">
        <v>11334.7969583208</v>
      </c>
      <c r="D1894" s="60">
        <v>786</v>
      </c>
      <c r="E1894" s="60">
        <v>122</v>
      </c>
      <c r="F1894" s="59">
        <v>76.880827652484896</v>
      </c>
      <c r="G1894" s="60" t="s">
        <v>436</v>
      </c>
      <c r="H1894" s="60" t="s">
        <v>472</v>
      </c>
      <c r="I1894" s="60">
        <v>13680</v>
      </c>
      <c r="J1894" s="60">
        <v>1416</v>
      </c>
      <c r="K1894" s="60">
        <v>148</v>
      </c>
      <c r="L1894" s="61">
        <v>0.10451977401129943</v>
      </c>
      <c r="M1894" s="60" t="s">
        <v>472</v>
      </c>
      <c r="N1894" s="64">
        <f t="shared" si="77"/>
        <v>12492.504322810333</v>
      </c>
      <c r="O1894" s="56">
        <v>44224</v>
      </c>
      <c r="P1894" s="56">
        <f t="shared" si="78"/>
        <v>44206</v>
      </c>
      <c r="Q1894" s="56">
        <f t="shared" si="79"/>
        <v>44219</v>
      </c>
    </row>
    <row r="1895" spans="1:17" hidden="1" x14ac:dyDescent="0.35">
      <c r="A1895" s="49" t="s">
        <v>807</v>
      </c>
      <c r="B1895" s="60" t="s">
        <v>458</v>
      </c>
      <c r="C1895" s="58">
        <v>18997.195740859199</v>
      </c>
      <c r="D1895" s="60">
        <v>1079</v>
      </c>
      <c r="E1895" s="60">
        <v>134</v>
      </c>
      <c r="F1895" s="59">
        <v>50.383376062406555</v>
      </c>
      <c r="G1895" s="60" t="s">
        <v>436</v>
      </c>
      <c r="H1895" s="60" t="s">
        <v>472</v>
      </c>
      <c r="I1895" s="60">
        <v>29041</v>
      </c>
      <c r="J1895" s="60">
        <v>2664</v>
      </c>
      <c r="K1895" s="60">
        <v>148</v>
      </c>
      <c r="L1895" s="61">
        <v>5.5555555555555552E-2</v>
      </c>
      <c r="M1895" s="60" t="s">
        <v>472</v>
      </c>
      <c r="N1895" s="64">
        <f t="shared" si="77"/>
        <v>14023.122340473992</v>
      </c>
      <c r="O1895" s="56">
        <v>44224</v>
      </c>
      <c r="P1895" s="56">
        <f t="shared" si="78"/>
        <v>44206</v>
      </c>
      <c r="Q1895" s="56">
        <f t="shared" si="79"/>
        <v>44219</v>
      </c>
    </row>
    <row r="1896" spans="1:17" hidden="1" x14ac:dyDescent="0.35">
      <c r="A1896" s="49" t="s">
        <v>806</v>
      </c>
      <c r="B1896" s="60" t="s">
        <v>465</v>
      </c>
      <c r="C1896" s="58">
        <v>2565.26734316681</v>
      </c>
      <c r="D1896" s="60">
        <v>86</v>
      </c>
      <c r="E1896" s="60">
        <v>14</v>
      </c>
      <c r="F1896" s="59">
        <v>38.982291754648266</v>
      </c>
      <c r="G1896" s="60" t="s">
        <v>444</v>
      </c>
      <c r="H1896" s="60" t="s">
        <v>472</v>
      </c>
      <c r="I1896" s="60">
        <v>2424</v>
      </c>
      <c r="J1896" s="60">
        <v>230</v>
      </c>
      <c r="K1896" s="60">
        <v>14</v>
      </c>
      <c r="L1896" s="61">
        <v>6.0869565217391307E-2</v>
      </c>
      <c r="M1896" s="60" t="s">
        <v>472</v>
      </c>
      <c r="N1896" s="64">
        <f t="shared" si="77"/>
        <v>8965.9271035691017</v>
      </c>
      <c r="O1896" s="56">
        <v>44224</v>
      </c>
      <c r="P1896" s="56">
        <f t="shared" si="78"/>
        <v>44206</v>
      </c>
      <c r="Q1896" s="56">
        <f t="shared" si="79"/>
        <v>44219</v>
      </c>
    </row>
    <row r="1897" spans="1:17" hidden="1" x14ac:dyDescent="0.35">
      <c r="A1897" s="49" t="s">
        <v>805</v>
      </c>
      <c r="B1897" s="60" t="s">
        <v>463</v>
      </c>
      <c r="C1897" s="58">
        <v>13726.140611803099</v>
      </c>
      <c r="D1897" s="60">
        <v>572</v>
      </c>
      <c r="E1897" s="60">
        <v>75</v>
      </c>
      <c r="F1897" s="59">
        <v>39.028762772080697</v>
      </c>
      <c r="G1897" s="60" t="s">
        <v>440</v>
      </c>
      <c r="H1897" s="60" t="s">
        <v>472</v>
      </c>
      <c r="I1897" s="60">
        <v>18785</v>
      </c>
      <c r="J1897" s="60">
        <v>1808</v>
      </c>
      <c r="K1897" s="60">
        <v>78</v>
      </c>
      <c r="L1897" s="61">
        <v>4.314159292035398E-2</v>
      </c>
      <c r="M1897" s="60" t="s">
        <v>472</v>
      </c>
      <c r="N1897" s="64">
        <f t="shared" si="77"/>
        <v>13171.947243825422</v>
      </c>
      <c r="O1897" s="56">
        <v>44224</v>
      </c>
      <c r="P1897" s="56">
        <f t="shared" si="78"/>
        <v>44206</v>
      </c>
      <c r="Q1897" s="56">
        <f t="shared" si="79"/>
        <v>44219</v>
      </c>
    </row>
    <row r="1898" spans="1:17" hidden="1" x14ac:dyDescent="0.35">
      <c r="A1898" s="49" t="s">
        <v>804</v>
      </c>
      <c r="B1898" s="60" t="s">
        <v>465</v>
      </c>
      <c r="C1898" s="58">
        <v>40638.3414967149</v>
      </c>
      <c r="D1898" s="60">
        <v>3963</v>
      </c>
      <c r="E1898" s="60">
        <v>470</v>
      </c>
      <c r="F1898" s="59">
        <v>82.610232935176256</v>
      </c>
      <c r="G1898" s="60" t="s">
        <v>436</v>
      </c>
      <c r="H1898" s="60" t="s">
        <v>472</v>
      </c>
      <c r="I1898" s="60">
        <v>75027</v>
      </c>
      <c r="J1898" s="60">
        <v>8208</v>
      </c>
      <c r="K1898" s="60">
        <v>595</v>
      </c>
      <c r="L1898" s="61">
        <v>7.2490253411306049E-2</v>
      </c>
      <c r="M1898" s="60" t="s">
        <v>472</v>
      </c>
      <c r="N1898" s="64">
        <f t="shared" si="77"/>
        <v>20197.674653291433</v>
      </c>
      <c r="O1898" s="56">
        <v>44224</v>
      </c>
      <c r="P1898" s="56">
        <f t="shared" si="78"/>
        <v>44206</v>
      </c>
      <c r="Q1898" s="56">
        <f t="shared" si="79"/>
        <v>44219</v>
      </c>
    </row>
    <row r="1899" spans="1:17" hidden="1" x14ac:dyDescent="0.35">
      <c r="A1899" s="49" t="s">
        <v>803</v>
      </c>
      <c r="B1899" s="60" t="s">
        <v>458</v>
      </c>
      <c r="C1899" s="58">
        <v>5633.4886654636903</v>
      </c>
      <c r="D1899" s="60">
        <v>257</v>
      </c>
      <c r="E1899" s="60">
        <v>32</v>
      </c>
      <c r="F1899" s="59">
        <v>40.573691036727219</v>
      </c>
      <c r="G1899" s="60" t="s">
        <v>436</v>
      </c>
      <c r="H1899" s="60" t="s">
        <v>472</v>
      </c>
      <c r="I1899" s="60">
        <v>7843</v>
      </c>
      <c r="J1899" s="60">
        <v>770</v>
      </c>
      <c r="K1899" s="60">
        <v>32</v>
      </c>
      <c r="L1899" s="61">
        <v>4.1558441558441558E-2</v>
      </c>
      <c r="M1899" s="60" t="s">
        <v>472</v>
      </c>
      <c r="N1899" s="64">
        <f t="shared" si="77"/>
        <v>13668.262167997485</v>
      </c>
      <c r="O1899" s="56">
        <v>44224</v>
      </c>
      <c r="P1899" s="56">
        <f t="shared" si="78"/>
        <v>44206</v>
      </c>
      <c r="Q1899" s="56">
        <f t="shared" si="79"/>
        <v>44219</v>
      </c>
    </row>
    <row r="1900" spans="1:17" hidden="1" x14ac:dyDescent="0.35">
      <c r="A1900" s="49" t="s">
        <v>802</v>
      </c>
      <c r="B1900" s="60" t="s">
        <v>463</v>
      </c>
      <c r="C1900" s="58">
        <v>16381.7017673096</v>
      </c>
      <c r="D1900" s="60">
        <v>589</v>
      </c>
      <c r="E1900" s="60">
        <v>81</v>
      </c>
      <c r="F1900" s="59">
        <v>35.318151727434881</v>
      </c>
      <c r="G1900" s="60" t="s">
        <v>440</v>
      </c>
      <c r="H1900" s="60" t="s">
        <v>472</v>
      </c>
      <c r="I1900" s="60">
        <v>22720</v>
      </c>
      <c r="J1900" s="60">
        <v>2205</v>
      </c>
      <c r="K1900" s="60">
        <v>90</v>
      </c>
      <c r="L1900" s="61">
        <v>4.0816326530612242E-2</v>
      </c>
      <c r="M1900" s="60" t="s">
        <v>472</v>
      </c>
      <c r="N1900" s="64">
        <f t="shared" si="77"/>
        <v>13460.140047233515</v>
      </c>
      <c r="O1900" s="56">
        <v>44224</v>
      </c>
      <c r="P1900" s="56">
        <f t="shared" si="78"/>
        <v>44206</v>
      </c>
      <c r="Q1900" s="56">
        <f t="shared" si="79"/>
        <v>44219</v>
      </c>
    </row>
    <row r="1901" spans="1:17" hidden="1" x14ac:dyDescent="0.35">
      <c r="A1901" s="49" t="s">
        <v>801</v>
      </c>
      <c r="B1901" s="60" t="s">
        <v>458</v>
      </c>
      <c r="C1901" s="58">
        <v>4679.7541789357701</v>
      </c>
      <c r="D1901" s="60">
        <v>112</v>
      </c>
      <c r="E1901" s="60">
        <v>21</v>
      </c>
      <c r="F1901" s="59">
        <v>32.052965661139005</v>
      </c>
      <c r="G1901" s="60" t="s">
        <v>440</v>
      </c>
      <c r="H1901" s="60" t="s">
        <v>472</v>
      </c>
      <c r="I1901" s="60">
        <v>4699</v>
      </c>
      <c r="J1901" s="60">
        <v>438</v>
      </c>
      <c r="K1901" s="60">
        <v>22</v>
      </c>
      <c r="L1901" s="61">
        <v>5.0228310502283102E-2</v>
      </c>
      <c r="M1901" s="60" t="s">
        <v>472</v>
      </c>
      <c r="N1901" s="64">
        <f t="shared" si="77"/>
        <v>9359.4659730525909</v>
      </c>
      <c r="O1901" s="56">
        <v>44224</v>
      </c>
      <c r="P1901" s="56">
        <f t="shared" si="78"/>
        <v>44206</v>
      </c>
      <c r="Q1901" s="56">
        <f t="shared" si="79"/>
        <v>44219</v>
      </c>
    </row>
    <row r="1902" spans="1:17" hidden="1" x14ac:dyDescent="0.35">
      <c r="A1902" s="49" t="s">
        <v>800</v>
      </c>
      <c r="B1902" s="60" t="s">
        <v>463</v>
      </c>
      <c r="C1902" s="58">
        <v>21060.365670931398</v>
      </c>
      <c r="D1902" s="60">
        <v>1240</v>
      </c>
      <c r="E1902" s="60">
        <v>165</v>
      </c>
      <c r="F1902" s="59">
        <v>55.961584285222251</v>
      </c>
      <c r="G1902" s="60" t="s">
        <v>436</v>
      </c>
      <c r="H1902" s="60" t="s">
        <v>472</v>
      </c>
      <c r="I1902" s="60">
        <v>25878</v>
      </c>
      <c r="J1902" s="60">
        <v>2446</v>
      </c>
      <c r="K1902" s="60">
        <v>185</v>
      </c>
      <c r="L1902" s="61">
        <v>7.5633687653311535E-2</v>
      </c>
      <c r="M1902" s="60" t="s">
        <v>472</v>
      </c>
      <c r="N1902" s="64">
        <f t="shared" si="77"/>
        <v>11614.233286443337</v>
      </c>
      <c r="O1902" s="56">
        <v>44224</v>
      </c>
      <c r="P1902" s="56">
        <f t="shared" si="78"/>
        <v>44206</v>
      </c>
      <c r="Q1902" s="56">
        <f t="shared" si="79"/>
        <v>44219</v>
      </c>
    </row>
    <row r="1903" spans="1:17" hidden="1" x14ac:dyDescent="0.35">
      <c r="A1903" s="49" t="s">
        <v>799</v>
      </c>
      <c r="B1903" s="60" t="s">
        <v>460</v>
      </c>
      <c r="C1903" s="58">
        <v>9795.2977499826702</v>
      </c>
      <c r="D1903" s="60">
        <v>409</v>
      </c>
      <c r="E1903" s="60">
        <v>68</v>
      </c>
      <c r="F1903" s="59">
        <v>49.586474869040607</v>
      </c>
      <c r="G1903" s="60" t="s">
        <v>436</v>
      </c>
      <c r="H1903" s="60" t="s">
        <v>472</v>
      </c>
      <c r="I1903" s="60">
        <v>10562</v>
      </c>
      <c r="J1903" s="60">
        <v>1149</v>
      </c>
      <c r="K1903" s="60">
        <v>77</v>
      </c>
      <c r="L1903" s="61">
        <v>6.7014795474325498E-2</v>
      </c>
      <c r="M1903" s="60" t="s">
        <v>472</v>
      </c>
      <c r="N1903" s="64">
        <f t="shared" si="77"/>
        <v>11730.118157990988</v>
      </c>
      <c r="O1903" s="56">
        <v>44224</v>
      </c>
      <c r="P1903" s="56">
        <f t="shared" si="78"/>
        <v>44206</v>
      </c>
      <c r="Q1903" s="56">
        <f t="shared" si="79"/>
        <v>44219</v>
      </c>
    </row>
    <row r="1904" spans="1:17" hidden="1" x14ac:dyDescent="0.35">
      <c r="A1904" s="49" t="s">
        <v>798</v>
      </c>
      <c r="B1904" s="60" t="s">
        <v>464</v>
      </c>
      <c r="C1904" s="58">
        <v>2200.0396936397201</v>
      </c>
      <c r="D1904" s="60">
        <v>76</v>
      </c>
      <c r="E1904" s="60">
        <v>20</v>
      </c>
      <c r="F1904" s="59">
        <v>64.933893361170064</v>
      </c>
      <c r="G1904" s="60" t="s">
        <v>440</v>
      </c>
      <c r="H1904" s="60" t="s">
        <v>491</v>
      </c>
      <c r="I1904" s="60">
        <v>2410</v>
      </c>
      <c r="J1904" s="60">
        <v>256</v>
      </c>
      <c r="K1904" s="60">
        <v>22</v>
      </c>
      <c r="L1904" s="61">
        <v>8.59375E-2</v>
      </c>
      <c r="M1904" s="60" t="s">
        <v>491</v>
      </c>
      <c r="N1904" s="64">
        <f t="shared" si="77"/>
        <v>11636.153690321677</v>
      </c>
      <c r="O1904" s="56">
        <v>44224</v>
      </c>
      <c r="P1904" s="56">
        <f t="shared" si="78"/>
        <v>44206</v>
      </c>
      <c r="Q1904" s="56">
        <f t="shared" si="79"/>
        <v>44219</v>
      </c>
    </row>
    <row r="1905" spans="1:17" hidden="1" x14ac:dyDescent="0.35">
      <c r="A1905" s="49" t="s">
        <v>797</v>
      </c>
      <c r="B1905" s="60" t="s">
        <v>467</v>
      </c>
      <c r="C1905" s="58">
        <v>13408.0042293721</v>
      </c>
      <c r="D1905" s="60">
        <v>541</v>
      </c>
      <c r="E1905" s="60">
        <v>84</v>
      </c>
      <c r="F1905" s="59">
        <v>44.749389225699709</v>
      </c>
      <c r="G1905" s="60" t="s">
        <v>436</v>
      </c>
      <c r="H1905" s="60" t="s">
        <v>472</v>
      </c>
      <c r="I1905" s="60">
        <v>17538</v>
      </c>
      <c r="J1905" s="60">
        <v>1813</v>
      </c>
      <c r="K1905" s="60">
        <v>95</v>
      </c>
      <c r="L1905" s="61">
        <v>5.2399338113623829E-2</v>
      </c>
      <c r="M1905" s="60" t="s">
        <v>472</v>
      </c>
      <c r="N1905" s="64">
        <f t="shared" ref="N1905:N1968" si="80">(J1905/C1905)*100000</f>
        <v>13521.773777698929</v>
      </c>
      <c r="O1905" s="56">
        <v>44224</v>
      </c>
      <c r="P1905" s="56">
        <f t="shared" si="78"/>
        <v>44206</v>
      </c>
      <c r="Q1905" s="56">
        <f t="shared" si="79"/>
        <v>44219</v>
      </c>
    </row>
    <row r="1906" spans="1:17" hidden="1" x14ac:dyDescent="0.35">
      <c r="A1906" s="49" t="s">
        <v>796</v>
      </c>
      <c r="B1906" s="60" t="s">
        <v>460</v>
      </c>
      <c r="C1906" s="58">
        <v>13670.424629515401</v>
      </c>
      <c r="D1906" s="60">
        <v>787</v>
      </c>
      <c r="E1906" s="60">
        <v>137</v>
      </c>
      <c r="F1906" s="59">
        <v>71.583104043353899</v>
      </c>
      <c r="G1906" s="60" t="s">
        <v>436</v>
      </c>
      <c r="H1906" s="60" t="s">
        <v>472</v>
      </c>
      <c r="I1906" s="60">
        <v>19812</v>
      </c>
      <c r="J1906" s="60">
        <v>2139</v>
      </c>
      <c r="K1906" s="60">
        <v>149</v>
      </c>
      <c r="L1906" s="61">
        <v>6.9658719027582985E-2</v>
      </c>
      <c r="M1906" s="60" t="s">
        <v>472</v>
      </c>
      <c r="N1906" s="64">
        <f t="shared" si="80"/>
        <v>15646.917034177197</v>
      </c>
      <c r="O1906" s="56">
        <v>44224</v>
      </c>
      <c r="P1906" s="56">
        <f t="shared" si="78"/>
        <v>44206</v>
      </c>
      <c r="Q1906" s="56">
        <f t="shared" si="79"/>
        <v>44219</v>
      </c>
    </row>
    <row r="1907" spans="1:17" hidden="1" x14ac:dyDescent="0.35">
      <c r="A1907" s="49" t="s">
        <v>795</v>
      </c>
      <c r="B1907" s="60" t="s">
        <v>460</v>
      </c>
      <c r="C1907" s="58">
        <v>11367.9661478833</v>
      </c>
      <c r="D1907" s="60">
        <v>660</v>
      </c>
      <c r="E1907" s="60">
        <v>130</v>
      </c>
      <c r="F1907" s="59">
        <v>81.683162712824156</v>
      </c>
      <c r="G1907" s="60" t="s">
        <v>436</v>
      </c>
      <c r="H1907" s="60" t="s">
        <v>472</v>
      </c>
      <c r="I1907" s="60">
        <v>12835</v>
      </c>
      <c r="J1907" s="60">
        <v>1512</v>
      </c>
      <c r="K1907" s="60">
        <v>141</v>
      </c>
      <c r="L1907" s="61">
        <v>9.3253968253968256E-2</v>
      </c>
      <c r="M1907" s="60" t="s">
        <v>472</v>
      </c>
      <c r="N1907" s="64">
        <f t="shared" si="80"/>
        <v>13300.532217731245</v>
      </c>
      <c r="O1907" s="56">
        <v>44224</v>
      </c>
      <c r="P1907" s="56">
        <f t="shared" si="78"/>
        <v>44206</v>
      </c>
      <c r="Q1907" s="56">
        <f t="shared" si="79"/>
        <v>44219</v>
      </c>
    </row>
    <row r="1908" spans="1:17" hidden="1" x14ac:dyDescent="0.35">
      <c r="A1908" s="49" t="s">
        <v>794</v>
      </c>
      <c r="B1908" s="60" t="s">
        <v>458</v>
      </c>
      <c r="C1908" s="58">
        <v>8589.0085575090106</v>
      </c>
      <c r="D1908" s="60">
        <v>405</v>
      </c>
      <c r="E1908" s="60">
        <v>39</v>
      </c>
      <c r="F1908" s="59">
        <v>32.433478987267428</v>
      </c>
      <c r="G1908" s="60" t="s">
        <v>436</v>
      </c>
      <c r="H1908" s="60" t="s">
        <v>472</v>
      </c>
      <c r="I1908" s="60">
        <v>10315</v>
      </c>
      <c r="J1908" s="60">
        <v>1071</v>
      </c>
      <c r="K1908" s="60">
        <v>47</v>
      </c>
      <c r="L1908" s="61">
        <v>4.3884220354808587E-2</v>
      </c>
      <c r="M1908" s="60" t="s">
        <v>472</v>
      </c>
      <c r="N1908" s="64">
        <f t="shared" si="80"/>
        <v>12469.425229104814</v>
      </c>
      <c r="O1908" s="56">
        <v>44224</v>
      </c>
      <c r="P1908" s="56">
        <f t="shared" si="78"/>
        <v>44206</v>
      </c>
      <c r="Q1908" s="56">
        <f t="shared" si="79"/>
        <v>44219</v>
      </c>
    </row>
    <row r="1909" spans="1:17" hidden="1" x14ac:dyDescent="0.35">
      <c r="A1909" s="49" t="s">
        <v>793</v>
      </c>
      <c r="B1909" s="60" t="s">
        <v>470</v>
      </c>
      <c r="C1909" s="58">
        <v>3024.3155479434299</v>
      </c>
      <c r="D1909" s="60">
        <v>82</v>
      </c>
      <c r="E1909" s="60">
        <v>5</v>
      </c>
      <c r="F1909" s="59">
        <v>11.809047418538009</v>
      </c>
      <c r="G1909" s="60" t="s">
        <v>446</v>
      </c>
      <c r="H1909" s="60" t="s">
        <v>472</v>
      </c>
      <c r="I1909" s="60">
        <v>3269</v>
      </c>
      <c r="J1909" s="60">
        <v>310</v>
      </c>
      <c r="K1909" s="60">
        <v>5</v>
      </c>
      <c r="L1909" s="61">
        <v>1.6129032258064516E-2</v>
      </c>
      <c r="M1909" s="60" t="s">
        <v>472</v>
      </c>
      <c r="N1909" s="64">
        <f t="shared" si="80"/>
        <v>10250.253159290989</v>
      </c>
      <c r="O1909" s="56">
        <v>44224</v>
      </c>
      <c r="P1909" s="56">
        <f t="shared" si="78"/>
        <v>44206</v>
      </c>
      <c r="Q1909" s="56">
        <f t="shared" si="79"/>
        <v>44219</v>
      </c>
    </row>
    <row r="1910" spans="1:17" hidden="1" x14ac:dyDescent="0.35">
      <c r="A1910" s="49" t="s">
        <v>792</v>
      </c>
      <c r="B1910" s="60" t="s">
        <v>467</v>
      </c>
      <c r="C1910" s="58">
        <v>87731.066584843502</v>
      </c>
      <c r="D1910" s="60">
        <v>16638</v>
      </c>
      <c r="E1910" s="60">
        <v>1346</v>
      </c>
      <c r="F1910" s="59">
        <v>109.58815489821809</v>
      </c>
      <c r="G1910" s="60" t="s">
        <v>436</v>
      </c>
      <c r="H1910" s="60" t="s">
        <v>472</v>
      </c>
      <c r="I1910" s="60">
        <v>162100</v>
      </c>
      <c r="J1910" s="60">
        <v>14599</v>
      </c>
      <c r="K1910" s="60">
        <v>1937</v>
      </c>
      <c r="L1910" s="61">
        <v>0.13268032056990206</v>
      </c>
      <c r="M1910" s="60" t="s">
        <v>472</v>
      </c>
      <c r="N1910" s="64">
        <f t="shared" si="80"/>
        <v>16640.627508935511</v>
      </c>
      <c r="O1910" s="56">
        <v>44224</v>
      </c>
      <c r="P1910" s="56">
        <f t="shared" si="78"/>
        <v>44206</v>
      </c>
      <c r="Q1910" s="56">
        <f t="shared" si="79"/>
        <v>44219</v>
      </c>
    </row>
    <row r="1911" spans="1:17" hidden="1" x14ac:dyDescent="0.35">
      <c r="A1911" s="49" t="s">
        <v>791</v>
      </c>
      <c r="B1911" s="60" t="s">
        <v>470</v>
      </c>
      <c r="C1911" s="58">
        <v>5830.1502088339003</v>
      </c>
      <c r="D1911" s="60">
        <v>241</v>
      </c>
      <c r="E1911" s="60">
        <v>38</v>
      </c>
      <c r="F1911" s="59">
        <v>46.556016861675403</v>
      </c>
      <c r="G1911" s="60" t="s">
        <v>436</v>
      </c>
      <c r="H1911" s="60" t="s">
        <v>472</v>
      </c>
      <c r="I1911" s="60">
        <v>7489</v>
      </c>
      <c r="J1911" s="60">
        <v>793</v>
      </c>
      <c r="K1911" s="60">
        <v>43</v>
      </c>
      <c r="L1911" s="61">
        <v>5.4224464060529637E-2</v>
      </c>
      <c r="M1911" s="60" t="s">
        <v>472</v>
      </c>
      <c r="N1911" s="64">
        <f t="shared" si="80"/>
        <v>13601.707873640009</v>
      </c>
      <c r="O1911" s="56">
        <v>44224</v>
      </c>
      <c r="P1911" s="56">
        <f t="shared" si="78"/>
        <v>44206</v>
      </c>
      <c r="Q1911" s="56">
        <f t="shared" si="79"/>
        <v>44219</v>
      </c>
    </row>
    <row r="1912" spans="1:17" hidden="1" x14ac:dyDescent="0.35">
      <c r="A1912" s="49" t="s">
        <v>790</v>
      </c>
      <c r="B1912" s="60" t="s">
        <v>458</v>
      </c>
      <c r="C1912" s="58">
        <v>11263.703785563999</v>
      </c>
      <c r="D1912" s="60">
        <v>775</v>
      </c>
      <c r="E1912" s="60">
        <v>84</v>
      </c>
      <c r="F1912" s="59">
        <v>53.268446278655112</v>
      </c>
      <c r="G1912" s="60" t="s">
        <v>436</v>
      </c>
      <c r="H1912" s="60" t="s">
        <v>472</v>
      </c>
      <c r="I1912" s="60">
        <v>16512</v>
      </c>
      <c r="J1912" s="60">
        <v>1599</v>
      </c>
      <c r="K1912" s="60">
        <v>91</v>
      </c>
      <c r="L1912" s="61">
        <v>5.6910569105691054E-2</v>
      </c>
      <c r="M1912" s="60" t="s">
        <v>472</v>
      </c>
      <c r="N1912" s="64">
        <f t="shared" si="80"/>
        <v>14196.040933261585</v>
      </c>
      <c r="O1912" s="56">
        <v>44224</v>
      </c>
      <c r="P1912" s="56">
        <f t="shared" si="78"/>
        <v>44206</v>
      </c>
      <c r="Q1912" s="56">
        <f t="shared" si="79"/>
        <v>44219</v>
      </c>
    </row>
    <row r="1913" spans="1:17" hidden="1" x14ac:dyDescent="0.35">
      <c r="A1913" s="49" t="s">
        <v>789</v>
      </c>
      <c r="B1913" s="60" t="s">
        <v>470</v>
      </c>
      <c r="C1913" s="58">
        <v>4832.7731345598404</v>
      </c>
      <c r="D1913" s="60">
        <v>172</v>
      </c>
      <c r="E1913" s="60">
        <v>21</v>
      </c>
      <c r="F1913" s="59">
        <v>31.038080171264181</v>
      </c>
      <c r="G1913" s="60" t="s">
        <v>440</v>
      </c>
      <c r="H1913" s="60" t="s">
        <v>491</v>
      </c>
      <c r="I1913" s="60">
        <v>9573</v>
      </c>
      <c r="J1913" s="60">
        <v>786</v>
      </c>
      <c r="K1913" s="60">
        <v>25</v>
      </c>
      <c r="L1913" s="61">
        <v>3.1806615776081425E-2</v>
      </c>
      <c r="M1913" s="60" t="s">
        <v>491</v>
      </c>
      <c r="N1913" s="64">
        <f t="shared" si="80"/>
        <v>16263.954009742429</v>
      </c>
      <c r="O1913" s="56">
        <v>44224</v>
      </c>
      <c r="P1913" s="56">
        <f t="shared" si="78"/>
        <v>44206</v>
      </c>
      <c r="Q1913" s="56">
        <f t="shared" si="79"/>
        <v>44219</v>
      </c>
    </row>
    <row r="1914" spans="1:17" hidden="1" x14ac:dyDescent="0.35">
      <c r="A1914" s="49" t="s">
        <v>788</v>
      </c>
      <c r="B1914" s="60" t="s">
        <v>458</v>
      </c>
      <c r="C1914" s="58">
        <v>40376.577641466603</v>
      </c>
      <c r="D1914" s="60">
        <v>3940</v>
      </c>
      <c r="E1914" s="60">
        <v>474</v>
      </c>
      <c r="F1914" s="59">
        <v>83.853424026635921</v>
      </c>
      <c r="G1914" s="60" t="s">
        <v>436</v>
      </c>
      <c r="H1914" s="60" t="s">
        <v>472</v>
      </c>
      <c r="I1914" s="60">
        <v>57777</v>
      </c>
      <c r="J1914" s="60">
        <v>5309</v>
      </c>
      <c r="K1914" s="60">
        <v>522</v>
      </c>
      <c r="L1914" s="61">
        <v>9.8323601431531363E-2</v>
      </c>
      <c r="M1914" s="60" t="s">
        <v>472</v>
      </c>
      <c r="N1914" s="64">
        <f t="shared" si="80"/>
        <v>13148.712224058523</v>
      </c>
      <c r="O1914" s="56">
        <v>44224</v>
      </c>
      <c r="P1914" s="56">
        <f t="shared" si="78"/>
        <v>44206</v>
      </c>
      <c r="Q1914" s="56">
        <f t="shared" si="79"/>
        <v>44219</v>
      </c>
    </row>
    <row r="1915" spans="1:17" hidden="1" x14ac:dyDescent="0.35">
      <c r="A1915" s="49" t="s">
        <v>787</v>
      </c>
      <c r="B1915" s="60" t="s">
        <v>466</v>
      </c>
      <c r="C1915" s="58">
        <v>2026.1602306654599</v>
      </c>
      <c r="D1915" s="60">
        <v>24</v>
      </c>
      <c r="E1915" s="60" t="s">
        <v>504</v>
      </c>
      <c r="F1915" s="59">
        <v>3.5253170182454849</v>
      </c>
      <c r="G1915" s="60" t="s">
        <v>446</v>
      </c>
      <c r="H1915" s="60" t="s">
        <v>472</v>
      </c>
      <c r="I1915" s="60">
        <v>3570</v>
      </c>
      <c r="J1915" s="60">
        <v>289</v>
      </c>
      <c r="K1915" s="60">
        <v>3</v>
      </c>
      <c r="L1915" s="61">
        <v>1.0380622837370242E-2</v>
      </c>
      <c r="M1915" s="60" t="s">
        <v>472</v>
      </c>
      <c r="N1915" s="64">
        <f t="shared" si="80"/>
        <v>14263.432655821232</v>
      </c>
      <c r="O1915" s="56">
        <v>44224</v>
      </c>
      <c r="P1915" s="56">
        <f t="shared" si="78"/>
        <v>44206</v>
      </c>
      <c r="Q1915" s="56">
        <f t="shared" si="79"/>
        <v>44219</v>
      </c>
    </row>
    <row r="1916" spans="1:17" hidden="1" x14ac:dyDescent="0.35">
      <c r="A1916" s="49" t="s">
        <v>786</v>
      </c>
      <c r="B1916" s="60" t="s">
        <v>463</v>
      </c>
      <c r="C1916" s="58">
        <v>34080.2247325719</v>
      </c>
      <c r="D1916" s="60">
        <v>906</v>
      </c>
      <c r="E1916" s="60">
        <v>108</v>
      </c>
      <c r="F1916" s="59">
        <v>22.635665623744693</v>
      </c>
      <c r="G1916" s="60" t="s">
        <v>440</v>
      </c>
      <c r="H1916" s="60" t="s">
        <v>491</v>
      </c>
      <c r="I1916" s="60">
        <v>44668</v>
      </c>
      <c r="J1916" s="60">
        <v>4835</v>
      </c>
      <c r="K1916" s="60">
        <v>123</v>
      </c>
      <c r="L1916" s="61">
        <v>2.5439503619441573E-2</v>
      </c>
      <c r="M1916" s="60" t="s">
        <v>491</v>
      </c>
      <c r="N1916" s="64">
        <f t="shared" si="80"/>
        <v>14187.113019178501</v>
      </c>
      <c r="O1916" s="56">
        <v>44224</v>
      </c>
      <c r="P1916" s="56">
        <f t="shared" si="78"/>
        <v>44206</v>
      </c>
      <c r="Q1916" s="56">
        <f t="shared" si="79"/>
        <v>44219</v>
      </c>
    </row>
    <row r="1917" spans="1:17" hidden="1" x14ac:dyDescent="0.35">
      <c r="A1917" s="49" t="s">
        <v>785</v>
      </c>
      <c r="B1917" s="60" t="s">
        <v>466</v>
      </c>
      <c r="C1917" s="58">
        <v>611.63523157592294</v>
      </c>
      <c r="D1917" s="60" t="s">
        <v>504</v>
      </c>
      <c r="E1917" s="60">
        <v>0</v>
      </c>
      <c r="F1917" s="59">
        <v>0</v>
      </c>
      <c r="G1917" s="60" t="s">
        <v>446</v>
      </c>
      <c r="H1917" s="60" t="s">
        <v>476</v>
      </c>
      <c r="I1917" s="60">
        <v>211</v>
      </c>
      <c r="J1917" s="60">
        <v>24</v>
      </c>
      <c r="K1917" s="60">
        <v>0</v>
      </c>
      <c r="L1917" s="61">
        <v>0</v>
      </c>
      <c r="M1917" s="60" t="s">
        <v>476</v>
      </c>
      <c r="N1917" s="64">
        <f t="shared" si="80"/>
        <v>3923.9073815552197</v>
      </c>
      <c r="O1917" s="56">
        <v>44224</v>
      </c>
      <c r="P1917" s="56">
        <f t="shared" si="78"/>
        <v>44206</v>
      </c>
      <c r="Q1917" s="56">
        <f t="shared" si="79"/>
        <v>44219</v>
      </c>
    </row>
    <row r="1918" spans="1:17" hidden="1" x14ac:dyDescent="0.35">
      <c r="A1918" s="49" t="s">
        <v>784</v>
      </c>
      <c r="B1918" s="60" t="s">
        <v>463</v>
      </c>
      <c r="C1918" s="58">
        <v>8696.8122222217498</v>
      </c>
      <c r="D1918" s="60">
        <v>143</v>
      </c>
      <c r="E1918" s="60">
        <v>16</v>
      </c>
      <c r="F1918" s="59">
        <v>13.141104046571911</v>
      </c>
      <c r="G1918" s="60" t="s">
        <v>440</v>
      </c>
      <c r="H1918" s="60" t="s">
        <v>472</v>
      </c>
      <c r="I1918" s="60">
        <v>9266</v>
      </c>
      <c r="J1918" s="60">
        <v>936</v>
      </c>
      <c r="K1918" s="60">
        <v>19</v>
      </c>
      <c r="L1918" s="61">
        <v>2.02991452991453E-2</v>
      </c>
      <c r="M1918" s="60" t="s">
        <v>472</v>
      </c>
      <c r="N1918" s="64">
        <f t="shared" si="80"/>
        <v>10762.564214142394</v>
      </c>
      <c r="O1918" s="56">
        <v>44224</v>
      </c>
      <c r="P1918" s="56">
        <f t="shared" si="78"/>
        <v>44206</v>
      </c>
      <c r="Q1918" s="56">
        <f t="shared" si="79"/>
        <v>44219</v>
      </c>
    </row>
    <row r="1919" spans="1:17" hidden="1" x14ac:dyDescent="0.35">
      <c r="A1919" s="49" t="s">
        <v>783</v>
      </c>
      <c r="B1919" s="60" t="s">
        <v>463</v>
      </c>
      <c r="C1919" s="58">
        <v>9756.4222031515692</v>
      </c>
      <c r="D1919" s="60">
        <v>405</v>
      </c>
      <c r="E1919" s="60">
        <v>37</v>
      </c>
      <c r="F1919" s="59">
        <v>27.088384326002558</v>
      </c>
      <c r="G1919" s="60" t="s">
        <v>436</v>
      </c>
      <c r="H1919" s="60" t="s">
        <v>472</v>
      </c>
      <c r="I1919" s="60">
        <v>13546</v>
      </c>
      <c r="J1919" s="60">
        <v>1440</v>
      </c>
      <c r="K1919" s="60">
        <v>38</v>
      </c>
      <c r="L1919" s="61">
        <v>2.6388888888888889E-2</v>
      </c>
      <c r="M1919" s="60" t="s">
        <v>472</v>
      </c>
      <c r="N1919" s="64">
        <f t="shared" si="80"/>
        <v>14759.508865194906</v>
      </c>
      <c r="O1919" s="56">
        <v>44224</v>
      </c>
      <c r="P1919" s="56">
        <f t="shared" si="78"/>
        <v>44206</v>
      </c>
      <c r="Q1919" s="56">
        <f t="shared" si="79"/>
        <v>44219</v>
      </c>
    </row>
    <row r="1920" spans="1:17" hidden="1" x14ac:dyDescent="0.35">
      <c r="A1920" s="49" t="s">
        <v>782</v>
      </c>
      <c r="B1920" s="60" t="s">
        <v>465</v>
      </c>
      <c r="C1920" s="58">
        <v>15406.425291514101</v>
      </c>
      <c r="D1920" s="60">
        <v>858</v>
      </c>
      <c r="E1920" s="60">
        <v>99</v>
      </c>
      <c r="F1920" s="59">
        <v>45.89921696711523</v>
      </c>
      <c r="G1920" s="60" t="s">
        <v>440</v>
      </c>
      <c r="H1920" s="60" t="s">
        <v>472</v>
      </c>
      <c r="I1920" s="60">
        <v>26463</v>
      </c>
      <c r="J1920" s="60">
        <v>2605</v>
      </c>
      <c r="K1920" s="60">
        <v>120</v>
      </c>
      <c r="L1920" s="61">
        <v>4.6065259117082535E-2</v>
      </c>
      <c r="M1920" s="60" t="s">
        <v>472</v>
      </c>
      <c r="N1920" s="64">
        <f t="shared" si="80"/>
        <v>16908.529725158507</v>
      </c>
      <c r="O1920" s="56">
        <v>44224</v>
      </c>
      <c r="P1920" s="56">
        <f t="shared" si="78"/>
        <v>44206</v>
      </c>
      <c r="Q1920" s="56">
        <f t="shared" si="79"/>
        <v>44219</v>
      </c>
    </row>
    <row r="1921" spans="1:17" hidden="1" x14ac:dyDescent="0.35">
      <c r="A1921" s="49" t="s">
        <v>781</v>
      </c>
      <c r="B1921" s="60" t="s">
        <v>463</v>
      </c>
      <c r="C1921" s="58">
        <v>116142.925799655</v>
      </c>
      <c r="D1921" s="60">
        <v>13090</v>
      </c>
      <c r="E1921" s="60">
        <v>1179</v>
      </c>
      <c r="F1921" s="59">
        <v>72.509182229104724</v>
      </c>
      <c r="G1921" s="60" t="s">
        <v>436</v>
      </c>
      <c r="H1921" s="60" t="s">
        <v>472</v>
      </c>
      <c r="I1921" s="60">
        <v>183391</v>
      </c>
      <c r="J1921" s="60">
        <v>16099</v>
      </c>
      <c r="K1921" s="60">
        <v>1348</v>
      </c>
      <c r="L1921" s="61">
        <v>8.3731908814212067E-2</v>
      </c>
      <c r="M1921" s="60" t="s">
        <v>472</v>
      </c>
      <c r="N1921" s="64">
        <f t="shared" si="80"/>
        <v>13861.369419753175</v>
      </c>
      <c r="O1921" s="56">
        <v>44224</v>
      </c>
      <c r="P1921" s="56">
        <f t="shared" si="78"/>
        <v>44206</v>
      </c>
      <c r="Q1921" s="56">
        <f t="shared" si="79"/>
        <v>44219</v>
      </c>
    </row>
    <row r="1922" spans="1:17" hidden="1" x14ac:dyDescent="0.35">
      <c r="A1922" s="49" t="s">
        <v>780</v>
      </c>
      <c r="B1922" s="60" t="s">
        <v>465</v>
      </c>
      <c r="C1922" s="58">
        <v>20714.095533973501</v>
      </c>
      <c r="D1922" s="60">
        <v>1550</v>
      </c>
      <c r="E1922" s="60">
        <v>205</v>
      </c>
      <c r="F1922" s="59">
        <v>70.690304188474812</v>
      </c>
      <c r="G1922" s="60" t="s">
        <v>436</v>
      </c>
      <c r="H1922" s="60" t="s">
        <v>472</v>
      </c>
      <c r="I1922" s="60">
        <v>29097</v>
      </c>
      <c r="J1922" s="60">
        <v>2800</v>
      </c>
      <c r="K1922" s="60">
        <v>273</v>
      </c>
      <c r="L1922" s="61">
        <v>9.7500000000000003E-2</v>
      </c>
      <c r="M1922" s="60" t="s">
        <v>472</v>
      </c>
      <c r="N1922" s="64">
        <f t="shared" si="80"/>
        <v>13517.36548384494</v>
      </c>
      <c r="O1922" s="56">
        <v>44224</v>
      </c>
      <c r="P1922" s="56">
        <f t="shared" ref="P1922:P1985" si="81">O1922-18</f>
        <v>44206</v>
      </c>
      <c r="Q1922" s="56">
        <f t="shared" ref="Q1922:Q1985" si="82">O1922-5</f>
        <v>44219</v>
      </c>
    </row>
    <row r="1923" spans="1:17" hidden="1" x14ac:dyDescent="0.35">
      <c r="A1923" s="49" t="s">
        <v>779</v>
      </c>
      <c r="B1923" s="60" t="s">
        <v>458</v>
      </c>
      <c r="C1923" s="58">
        <v>10418.392432463201</v>
      </c>
      <c r="D1923" s="60">
        <v>523</v>
      </c>
      <c r="E1923" s="60">
        <v>81</v>
      </c>
      <c r="F1923" s="59">
        <v>55.533656686671577</v>
      </c>
      <c r="G1923" s="60" t="s">
        <v>436</v>
      </c>
      <c r="H1923" s="60" t="s">
        <v>472</v>
      </c>
      <c r="I1923" s="60">
        <v>11959</v>
      </c>
      <c r="J1923" s="60">
        <v>1139</v>
      </c>
      <c r="K1923" s="60">
        <v>87</v>
      </c>
      <c r="L1923" s="61">
        <v>7.6382791922739252E-2</v>
      </c>
      <c r="M1923" s="60" t="s">
        <v>472</v>
      </c>
      <c r="N1923" s="64">
        <f t="shared" si="80"/>
        <v>10932.588759576111</v>
      </c>
      <c r="O1923" s="56">
        <v>44224</v>
      </c>
      <c r="P1923" s="56">
        <f t="shared" si="81"/>
        <v>44206</v>
      </c>
      <c r="Q1923" s="56">
        <f t="shared" si="82"/>
        <v>44219</v>
      </c>
    </row>
    <row r="1924" spans="1:17" hidden="1" x14ac:dyDescent="0.35">
      <c r="A1924" s="49" t="s">
        <v>778</v>
      </c>
      <c r="B1924" s="60" t="s">
        <v>467</v>
      </c>
      <c r="C1924" s="58">
        <v>100824.306406576</v>
      </c>
      <c r="D1924" s="60">
        <v>13964</v>
      </c>
      <c r="E1924" s="60">
        <v>1304</v>
      </c>
      <c r="F1924" s="59">
        <v>92.381351741966611</v>
      </c>
      <c r="G1924" s="60" t="s">
        <v>436</v>
      </c>
      <c r="H1924" s="60" t="s">
        <v>472</v>
      </c>
      <c r="I1924" s="60">
        <v>158149</v>
      </c>
      <c r="J1924" s="60">
        <v>14827</v>
      </c>
      <c r="K1924" s="60">
        <v>1587</v>
      </c>
      <c r="L1924" s="61">
        <v>0.10703446415323396</v>
      </c>
      <c r="M1924" s="60" t="s">
        <v>472</v>
      </c>
      <c r="N1924" s="64">
        <f t="shared" si="80"/>
        <v>14705.779318937073</v>
      </c>
      <c r="O1924" s="56">
        <v>44224</v>
      </c>
      <c r="P1924" s="56">
        <f t="shared" si="81"/>
        <v>44206</v>
      </c>
      <c r="Q1924" s="56">
        <f t="shared" si="82"/>
        <v>44219</v>
      </c>
    </row>
    <row r="1925" spans="1:17" hidden="1" x14ac:dyDescent="0.35">
      <c r="A1925" s="49" t="s">
        <v>777</v>
      </c>
      <c r="B1925" s="60" t="s">
        <v>467</v>
      </c>
      <c r="C1925" s="58">
        <v>11593.289720794701</v>
      </c>
      <c r="D1925" s="60">
        <v>893</v>
      </c>
      <c r="E1925" s="60">
        <v>89</v>
      </c>
      <c r="F1925" s="59">
        <v>54.834676008658263</v>
      </c>
      <c r="G1925" s="60" t="s">
        <v>440</v>
      </c>
      <c r="H1925" s="60" t="s">
        <v>472</v>
      </c>
      <c r="I1925" s="60">
        <v>20896</v>
      </c>
      <c r="J1925" s="60">
        <v>2111</v>
      </c>
      <c r="K1925" s="60">
        <v>104</v>
      </c>
      <c r="L1925" s="61">
        <v>4.9265750828990998E-2</v>
      </c>
      <c r="M1925" s="60" t="s">
        <v>472</v>
      </c>
      <c r="N1925" s="64">
        <f t="shared" si="80"/>
        <v>18208.809154605464</v>
      </c>
      <c r="O1925" s="56">
        <v>44224</v>
      </c>
      <c r="P1925" s="56">
        <f t="shared" si="81"/>
        <v>44206</v>
      </c>
      <c r="Q1925" s="56">
        <f t="shared" si="82"/>
        <v>44219</v>
      </c>
    </row>
    <row r="1926" spans="1:17" hidden="1" x14ac:dyDescent="0.35">
      <c r="A1926" s="49" t="s">
        <v>776</v>
      </c>
      <c r="B1926" s="60" t="s">
        <v>463</v>
      </c>
      <c r="C1926" s="58">
        <v>67654.360942971107</v>
      </c>
      <c r="D1926" s="60">
        <v>5441</v>
      </c>
      <c r="E1926" s="60">
        <v>632</v>
      </c>
      <c r="F1926" s="59">
        <v>66.725716588927781</v>
      </c>
      <c r="G1926" s="60" t="s">
        <v>436</v>
      </c>
      <c r="H1926" s="60" t="s">
        <v>472</v>
      </c>
      <c r="I1926" s="60">
        <v>106073</v>
      </c>
      <c r="J1926" s="60">
        <v>10755</v>
      </c>
      <c r="K1926" s="60">
        <v>778</v>
      </c>
      <c r="L1926" s="61">
        <v>7.2338447233844722E-2</v>
      </c>
      <c r="M1926" s="60" t="s">
        <v>472</v>
      </c>
      <c r="N1926" s="64">
        <f t="shared" si="80"/>
        <v>15896.979662650088</v>
      </c>
      <c r="O1926" s="56">
        <v>44224</v>
      </c>
      <c r="P1926" s="56">
        <f t="shared" si="81"/>
        <v>44206</v>
      </c>
      <c r="Q1926" s="56">
        <f t="shared" si="82"/>
        <v>44219</v>
      </c>
    </row>
    <row r="1927" spans="1:17" hidden="1" x14ac:dyDescent="0.35">
      <c r="A1927" s="49" t="s">
        <v>775</v>
      </c>
      <c r="B1927" s="60" t="s">
        <v>467</v>
      </c>
      <c r="C1927" s="58">
        <v>4899.3351278783603</v>
      </c>
      <c r="D1927" s="60">
        <v>172</v>
      </c>
      <c r="E1927" s="60">
        <v>26</v>
      </c>
      <c r="F1927" s="59">
        <v>37.906018034473313</v>
      </c>
      <c r="G1927" s="60" t="s">
        <v>436</v>
      </c>
      <c r="H1927" s="60" t="s">
        <v>472</v>
      </c>
      <c r="I1927" s="60">
        <v>7599</v>
      </c>
      <c r="J1927" s="60">
        <v>785</v>
      </c>
      <c r="K1927" s="60">
        <v>31</v>
      </c>
      <c r="L1927" s="61">
        <v>3.949044585987261E-2</v>
      </c>
      <c r="M1927" s="60" t="s">
        <v>472</v>
      </c>
      <c r="N1927" s="64">
        <f t="shared" si="80"/>
        <v>16022.582238417757</v>
      </c>
      <c r="O1927" s="56">
        <v>44224</v>
      </c>
      <c r="P1927" s="56">
        <f t="shared" si="81"/>
        <v>44206</v>
      </c>
      <c r="Q1927" s="56">
        <f t="shared" si="82"/>
        <v>44219</v>
      </c>
    </row>
    <row r="1928" spans="1:17" hidden="1" x14ac:dyDescent="0.35">
      <c r="A1928" s="49" t="s">
        <v>774</v>
      </c>
      <c r="B1928" s="60" t="s">
        <v>469</v>
      </c>
      <c r="C1928" s="58">
        <v>23630.587330045601</v>
      </c>
      <c r="D1928" s="60">
        <v>1199</v>
      </c>
      <c r="E1928" s="60">
        <v>188</v>
      </c>
      <c r="F1928" s="59">
        <v>56.827074338086348</v>
      </c>
      <c r="G1928" s="60" t="s">
        <v>436</v>
      </c>
      <c r="H1928" s="60" t="s">
        <v>472</v>
      </c>
      <c r="I1928" s="60">
        <v>29396</v>
      </c>
      <c r="J1928" s="60">
        <v>2822</v>
      </c>
      <c r="K1928" s="60">
        <v>206</v>
      </c>
      <c r="L1928" s="61">
        <v>7.2997873848334519E-2</v>
      </c>
      <c r="M1928" s="60" t="s">
        <v>476</v>
      </c>
      <c r="N1928" s="64">
        <f t="shared" si="80"/>
        <v>11942.149217814445</v>
      </c>
      <c r="O1928" s="56">
        <v>44224</v>
      </c>
      <c r="P1928" s="56">
        <f t="shared" si="81"/>
        <v>44206</v>
      </c>
      <c r="Q1928" s="56">
        <f t="shared" si="82"/>
        <v>44219</v>
      </c>
    </row>
    <row r="1929" spans="1:17" hidden="1" x14ac:dyDescent="0.35">
      <c r="A1929" s="49" t="s">
        <v>773</v>
      </c>
      <c r="B1929" s="60" t="s">
        <v>467</v>
      </c>
      <c r="C1929" s="58">
        <v>19036.1847708721</v>
      </c>
      <c r="D1929" s="60">
        <v>978</v>
      </c>
      <c r="E1929" s="60">
        <v>126</v>
      </c>
      <c r="F1929" s="59">
        <v>47.278381189970375</v>
      </c>
      <c r="G1929" s="60" t="s">
        <v>440</v>
      </c>
      <c r="H1929" s="60" t="s">
        <v>472</v>
      </c>
      <c r="I1929" s="60">
        <v>33100</v>
      </c>
      <c r="J1929" s="60">
        <v>3893</v>
      </c>
      <c r="K1929" s="60">
        <v>143</v>
      </c>
      <c r="L1929" s="61">
        <v>3.673259696891857E-2</v>
      </c>
      <c r="M1929" s="60" t="s">
        <v>472</v>
      </c>
      <c r="N1929" s="64">
        <f t="shared" si="80"/>
        <v>20450.526441394966</v>
      </c>
      <c r="O1929" s="56">
        <v>44224</v>
      </c>
      <c r="P1929" s="56">
        <f t="shared" si="81"/>
        <v>44206</v>
      </c>
      <c r="Q1929" s="56">
        <f t="shared" si="82"/>
        <v>44219</v>
      </c>
    </row>
    <row r="1930" spans="1:17" hidden="1" x14ac:dyDescent="0.35">
      <c r="A1930" s="49" t="s">
        <v>772</v>
      </c>
      <c r="B1930" s="60" t="s">
        <v>460</v>
      </c>
      <c r="C1930" s="58">
        <v>4597.5251554699198</v>
      </c>
      <c r="D1930" s="60">
        <v>316</v>
      </c>
      <c r="E1930" s="60">
        <v>73</v>
      </c>
      <c r="F1930" s="59">
        <v>113.41505566493751</v>
      </c>
      <c r="G1930" s="60" t="s">
        <v>436</v>
      </c>
      <c r="H1930" s="60" t="s">
        <v>472</v>
      </c>
      <c r="I1930" s="60">
        <v>12492</v>
      </c>
      <c r="J1930" s="60">
        <v>889</v>
      </c>
      <c r="K1930" s="60">
        <v>79</v>
      </c>
      <c r="L1930" s="61">
        <v>8.8863892013498313E-2</v>
      </c>
      <c r="M1930" s="60" t="s">
        <v>472</v>
      </c>
      <c r="N1930" s="64">
        <f t="shared" si="80"/>
        <v>19336.490175422085</v>
      </c>
      <c r="O1930" s="56">
        <v>44224</v>
      </c>
      <c r="P1930" s="56">
        <f t="shared" si="81"/>
        <v>44206</v>
      </c>
      <c r="Q1930" s="56">
        <f t="shared" si="82"/>
        <v>44219</v>
      </c>
    </row>
    <row r="1931" spans="1:17" hidden="1" x14ac:dyDescent="0.35">
      <c r="A1931" s="49" t="s">
        <v>771</v>
      </c>
      <c r="B1931" s="60" t="s">
        <v>463</v>
      </c>
      <c r="C1931" s="58">
        <v>43615.198490032897</v>
      </c>
      <c r="D1931" s="60">
        <v>3829</v>
      </c>
      <c r="E1931" s="60">
        <v>448</v>
      </c>
      <c r="F1931" s="59">
        <v>73.368919798250502</v>
      </c>
      <c r="G1931" s="60" t="s">
        <v>436</v>
      </c>
      <c r="H1931" s="60" t="s">
        <v>472</v>
      </c>
      <c r="I1931" s="60">
        <v>66068</v>
      </c>
      <c r="J1931" s="60">
        <v>5878</v>
      </c>
      <c r="K1931" s="60">
        <v>494</v>
      </c>
      <c r="L1931" s="61">
        <v>8.4042191221503915E-2</v>
      </c>
      <c r="M1931" s="60" t="s">
        <v>472</v>
      </c>
      <c r="N1931" s="64">
        <f t="shared" si="80"/>
        <v>13476.95345544114</v>
      </c>
      <c r="O1931" s="56">
        <v>44224</v>
      </c>
      <c r="P1931" s="56">
        <f t="shared" si="81"/>
        <v>44206</v>
      </c>
      <c r="Q1931" s="56">
        <f t="shared" si="82"/>
        <v>44219</v>
      </c>
    </row>
    <row r="1932" spans="1:17" hidden="1" x14ac:dyDescent="0.35">
      <c r="A1932" s="49" t="s">
        <v>770</v>
      </c>
      <c r="B1932" s="60" t="s">
        <v>460</v>
      </c>
      <c r="C1932" s="58">
        <v>25917.393669385499</v>
      </c>
      <c r="D1932" s="60">
        <v>1324</v>
      </c>
      <c r="E1932" s="60">
        <v>201</v>
      </c>
      <c r="F1932" s="59">
        <v>55.395781845541045</v>
      </c>
      <c r="G1932" s="60" t="s">
        <v>436</v>
      </c>
      <c r="H1932" s="60" t="s">
        <v>472</v>
      </c>
      <c r="I1932" s="60">
        <v>27230</v>
      </c>
      <c r="J1932" s="60">
        <v>2913</v>
      </c>
      <c r="K1932" s="60">
        <v>224</v>
      </c>
      <c r="L1932" s="61">
        <v>7.6896670099553727E-2</v>
      </c>
      <c r="M1932" s="60" t="s">
        <v>472</v>
      </c>
      <c r="N1932" s="64">
        <f t="shared" si="80"/>
        <v>11239.556095646045</v>
      </c>
      <c r="O1932" s="56">
        <v>44224</v>
      </c>
      <c r="P1932" s="56">
        <f t="shared" si="81"/>
        <v>44206</v>
      </c>
      <c r="Q1932" s="56">
        <f t="shared" si="82"/>
        <v>44219</v>
      </c>
    </row>
    <row r="1933" spans="1:17" hidden="1" x14ac:dyDescent="0.35">
      <c r="A1933" s="49" t="s">
        <v>769</v>
      </c>
      <c r="B1933" s="60" t="s">
        <v>471</v>
      </c>
      <c r="C1933" s="58">
        <v>15535.1939863677</v>
      </c>
      <c r="D1933" s="60">
        <v>505</v>
      </c>
      <c r="E1933" s="60">
        <v>97</v>
      </c>
      <c r="F1933" s="59">
        <v>44.599194800215081</v>
      </c>
      <c r="G1933" s="60" t="s">
        <v>436</v>
      </c>
      <c r="H1933" s="60" t="s">
        <v>472</v>
      </c>
      <c r="I1933" s="60">
        <v>17192</v>
      </c>
      <c r="J1933" s="60">
        <v>1707</v>
      </c>
      <c r="K1933" s="60">
        <v>103</v>
      </c>
      <c r="L1933" s="61">
        <v>6.0339777387229059E-2</v>
      </c>
      <c r="M1933" s="60" t="s">
        <v>472</v>
      </c>
      <c r="N1933" s="64">
        <f t="shared" si="80"/>
        <v>10987.954199335463</v>
      </c>
      <c r="O1933" s="56">
        <v>44224</v>
      </c>
      <c r="P1933" s="56">
        <f t="shared" si="81"/>
        <v>44206</v>
      </c>
      <c r="Q1933" s="56">
        <f t="shared" si="82"/>
        <v>44219</v>
      </c>
    </row>
    <row r="1934" spans="1:17" hidden="1" x14ac:dyDescent="0.35">
      <c r="A1934" s="49" t="s">
        <v>768</v>
      </c>
      <c r="B1934" s="60" t="s">
        <v>460</v>
      </c>
      <c r="C1934" s="58">
        <v>5732.2185635331398</v>
      </c>
      <c r="D1934" s="60">
        <v>337</v>
      </c>
      <c r="E1934" s="60">
        <v>43</v>
      </c>
      <c r="F1934" s="59">
        <v>53.581846843178461</v>
      </c>
      <c r="G1934" s="60" t="s">
        <v>436</v>
      </c>
      <c r="H1934" s="60" t="s">
        <v>472</v>
      </c>
      <c r="I1934" s="60">
        <v>7945</v>
      </c>
      <c r="J1934" s="60">
        <v>981</v>
      </c>
      <c r="K1934" s="60">
        <v>48</v>
      </c>
      <c r="L1934" s="61">
        <v>4.8929663608562692E-2</v>
      </c>
      <c r="M1934" s="60" t="s">
        <v>472</v>
      </c>
      <c r="N1934" s="64">
        <f t="shared" si="80"/>
        <v>17113.792663818909</v>
      </c>
      <c r="O1934" s="56">
        <v>44224</v>
      </c>
      <c r="P1934" s="56">
        <f t="shared" si="81"/>
        <v>44206</v>
      </c>
      <c r="Q1934" s="56">
        <f t="shared" si="82"/>
        <v>44219</v>
      </c>
    </row>
    <row r="1935" spans="1:17" hidden="1" x14ac:dyDescent="0.35">
      <c r="A1935" s="49" t="s">
        <v>767</v>
      </c>
      <c r="B1935" s="60" t="s">
        <v>463</v>
      </c>
      <c r="C1935" s="58">
        <v>10406.375954216899</v>
      </c>
      <c r="D1935" s="60">
        <v>462</v>
      </c>
      <c r="E1935" s="60">
        <v>83</v>
      </c>
      <c r="F1935" s="59">
        <v>56.970567416114129</v>
      </c>
      <c r="G1935" s="60" t="s">
        <v>436</v>
      </c>
      <c r="H1935" s="60" t="s">
        <v>472</v>
      </c>
      <c r="I1935" s="60">
        <v>13820</v>
      </c>
      <c r="J1935" s="60">
        <v>1394</v>
      </c>
      <c r="K1935" s="60">
        <v>99</v>
      </c>
      <c r="L1935" s="61">
        <v>7.1018651362984214E-2</v>
      </c>
      <c r="M1935" s="60" t="s">
        <v>491</v>
      </c>
      <c r="N1935" s="64">
        <f t="shared" si="80"/>
        <v>13395.633658950401</v>
      </c>
      <c r="O1935" s="56">
        <v>44224</v>
      </c>
      <c r="P1935" s="56">
        <f t="shared" si="81"/>
        <v>44206</v>
      </c>
      <c r="Q1935" s="56">
        <f t="shared" si="82"/>
        <v>44219</v>
      </c>
    </row>
    <row r="1936" spans="1:17" hidden="1" x14ac:dyDescent="0.35">
      <c r="A1936" s="49" t="s">
        <v>766</v>
      </c>
      <c r="B1936" s="60" t="s">
        <v>461</v>
      </c>
      <c r="C1936" s="58">
        <v>11260.3171202382</v>
      </c>
      <c r="D1936" s="60">
        <v>406</v>
      </c>
      <c r="E1936" s="60">
        <v>70</v>
      </c>
      <c r="F1936" s="59">
        <v>44.403722795812612</v>
      </c>
      <c r="G1936" s="60" t="s">
        <v>440</v>
      </c>
      <c r="H1936" s="60" t="s">
        <v>472</v>
      </c>
      <c r="I1936" s="60">
        <v>18147</v>
      </c>
      <c r="J1936" s="60">
        <v>1990</v>
      </c>
      <c r="K1936" s="60">
        <v>73</v>
      </c>
      <c r="L1936" s="61">
        <v>3.6683417085427134E-2</v>
      </c>
      <c r="M1936" s="60" t="s">
        <v>472</v>
      </c>
      <c r="N1936" s="64">
        <f t="shared" si="80"/>
        <v>17672.681672733419</v>
      </c>
      <c r="O1936" s="56">
        <v>44224</v>
      </c>
      <c r="P1936" s="56">
        <f t="shared" si="81"/>
        <v>44206</v>
      </c>
      <c r="Q1936" s="56">
        <f t="shared" si="82"/>
        <v>44219</v>
      </c>
    </row>
    <row r="1937" spans="1:17" hidden="1" x14ac:dyDescent="0.35">
      <c r="A1937" s="49" t="s">
        <v>765</v>
      </c>
      <c r="B1937" s="60" t="s">
        <v>463</v>
      </c>
      <c r="C1937" s="58">
        <v>60760.903444814299</v>
      </c>
      <c r="D1937" s="60">
        <v>4081</v>
      </c>
      <c r="E1937" s="60">
        <v>432</v>
      </c>
      <c r="F1937" s="59">
        <v>50.78453595603407</v>
      </c>
      <c r="G1937" s="60" t="s">
        <v>440</v>
      </c>
      <c r="H1937" s="60" t="s">
        <v>472</v>
      </c>
      <c r="I1937" s="60">
        <v>191807</v>
      </c>
      <c r="J1937" s="60">
        <v>16646</v>
      </c>
      <c r="K1937" s="60">
        <v>493</v>
      </c>
      <c r="L1937" s="61">
        <v>2.9616724738675958E-2</v>
      </c>
      <c r="M1937" s="60" t="s">
        <v>472</v>
      </c>
      <c r="N1937" s="64">
        <f t="shared" si="80"/>
        <v>27395.906012356485</v>
      </c>
      <c r="O1937" s="56">
        <v>44224</v>
      </c>
      <c r="P1937" s="56">
        <f t="shared" si="81"/>
        <v>44206</v>
      </c>
      <c r="Q1937" s="56">
        <f t="shared" si="82"/>
        <v>44219</v>
      </c>
    </row>
    <row r="1938" spans="1:17" hidden="1" x14ac:dyDescent="0.35">
      <c r="A1938" s="49" t="s">
        <v>764</v>
      </c>
      <c r="B1938" s="60" t="s">
        <v>461</v>
      </c>
      <c r="C1938" s="58">
        <v>13066.7339765703</v>
      </c>
      <c r="D1938" s="60">
        <v>528</v>
      </c>
      <c r="E1938" s="60">
        <v>79</v>
      </c>
      <c r="F1938" s="59">
        <v>43.184908738290972</v>
      </c>
      <c r="G1938" s="60" t="s">
        <v>436</v>
      </c>
      <c r="H1938" s="60" t="s">
        <v>491</v>
      </c>
      <c r="I1938" s="60">
        <v>16175</v>
      </c>
      <c r="J1938" s="60">
        <v>1543</v>
      </c>
      <c r="K1938" s="60">
        <v>82</v>
      </c>
      <c r="L1938" s="61">
        <v>5.3143227478937134E-2</v>
      </c>
      <c r="M1938" s="60" t="s">
        <v>472</v>
      </c>
      <c r="N1938" s="64">
        <f t="shared" si="80"/>
        <v>11808.612640057741</v>
      </c>
      <c r="O1938" s="56">
        <v>44224</v>
      </c>
      <c r="P1938" s="56">
        <f t="shared" si="81"/>
        <v>44206</v>
      </c>
      <c r="Q1938" s="56">
        <f t="shared" si="82"/>
        <v>44219</v>
      </c>
    </row>
    <row r="1939" spans="1:17" hidden="1" x14ac:dyDescent="0.35">
      <c r="A1939" s="49" t="s">
        <v>763</v>
      </c>
      <c r="B1939" s="60" t="s">
        <v>463</v>
      </c>
      <c r="C1939" s="58">
        <v>28989.034762338801</v>
      </c>
      <c r="D1939" s="60">
        <v>1506</v>
      </c>
      <c r="E1939" s="60">
        <v>174</v>
      </c>
      <c r="F1939" s="59">
        <v>42.873353771399287</v>
      </c>
      <c r="G1939" s="60" t="s">
        <v>440</v>
      </c>
      <c r="H1939" s="60" t="s">
        <v>472</v>
      </c>
      <c r="I1939" s="60">
        <v>55153</v>
      </c>
      <c r="J1939" s="60">
        <v>5645</v>
      </c>
      <c r="K1939" s="60">
        <v>202</v>
      </c>
      <c r="L1939" s="61">
        <v>3.5783879539415413E-2</v>
      </c>
      <c r="M1939" s="60" t="s">
        <v>476</v>
      </c>
      <c r="N1939" s="64">
        <f t="shared" si="80"/>
        <v>19472.880164101636</v>
      </c>
      <c r="O1939" s="56">
        <v>44224</v>
      </c>
      <c r="P1939" s="56">
        <f t="shared" si="81"/>
        <v>44206</v>
      </c>
      <c r="Q1939" s="56">
        <f t="shared" si="82"/>
        <v>44219</v>
      </c>
    </row>
    <row r="1940" spans="1:17" hidden="1" x14ac:dyDescent="0.35">
      <c r="A1940" s="49" t="s">
        <v>762</v>
      </c>
      <c r="B1940" s="60" t="s">
        <v>458</v>
      </c>
      <c r="C1940" s="58">
        <v>5774.3850978047103</v>
      </c>
      <c r="D1940" s="60">
        <v>207</v>
      </c>
      <c r="E1940" s="60">
        <v>18</v>
      </c>
      <c r="F1940" s="59">
        <v>22.265821623207724</v>
      </c>
      <c r="G1940" s="60" t="s">
        <v>440</v>
      </c>
      <c r="H1940" s="60" t="s">
        <v>472</v>
      </c>
      <c r="I1940" s="60">
        <v>6125</v>
      </c>
      <c r="J1940" s="60">
        <v>500</v>
      </c>
      <c r="K1940" s="60">
        <v>21</v>
      </c>
      <c r="L1940" s="61">
        <v>4.2000000000000003E-2</v>
      </c>
      <c r="M1940" s="60" t="s">
        <v>472</v>
      </c>
      <c r="N1940" s="64">
        <f t="shared" si="80"/>
        <v>8658.9306312474473</v>
      </c>
      <c r="O1940" s="56">
        <v>44224</v>
      </c>
      <c r="P1940" s="56">
        <f t="shared" si="81"/>
        <v>44206</v>
      </c>
      <c r="Q1940" s="56">
        <f t="shared" si="82"/>
        <v>44219</v>
      </c>
    </row>
    <row r="1941" spans="1:17" hidden="1" x14ac:dyDescent="0.35">
      <c r="A1941" s="49" t="s">
        <v>761</v>
      </c>
      <c r="B1941" s="60" t="s">
        <v>467</v>
      </c>
      <c r="C1941" s="58">
        <v>6352.7152733450803</v>
      </c>
      <c r="D1941" s="60">
        <v>296</v>
      </c>
      <c r="E1941" s="60">
        <v>43</v>
      </c>
      <c r="F1941" s="59">
        <v>48.348280054605418</v>
      </c>
      <c r="G1941" s="60" t="s">
        <v>436</v>
      </c>
      <c r="H1941" s="60" t="s">
        <v>472</v>
      </c>
      <c r="I1941" s="60">
        <v>7991</v>
      </c>
      <c r="J1941" s="60">
        <v>742</v>
      </c>
      <c r="K1941" s="60">
        <v>52</v>
      </c>
      <c r="L1941" s="61">
        <v>7.0080862533692723E-2</v>
      </c>
      <c r="M1941" s="60" t="s">
        <v>472</v>
      </c>
      <c r="N1941" s="64">
        <f t="shared" si="80"/>
        <v>11680.044958307932</v>
      </c>
      <c r="O1941" s="56">
        <v>44224</v>
      </c>
      <c r="P1941" s="56">
        <f t="shared" si="81"/>
        <v>44206</v>
      </c>
      <c r="Q1941" s="56">
        <f t="shared" si="82"/>
        <v>44219</v>
      </c>
    </row>
    <row r="1942" spans="1:17" hidden="1" x14ac:dyDescent="0.35">
      <c r="A1942" s="49" t="s">
        <v>760</v>
      </c>
      <c r="B1942" s="60" t="s">
        <v>467</v>
      </c>
      <c r="C1942" s="58">
        <v>53837.277335062499</v>
      </c>
      <c r="D1942" s="60">
        <v>5928</v>
      </c>
      <c r="E1942" s="60">
        <v>550</v>
      </c>
      <c r="F1942" s="59">
        <v>72.971212940831165</v>
      </c>
      <c r="G1942" s="60" t="s">
        <v>436</v>
      </c>
      <c r="H1942" s="60" t="s">
        <v>472</v>
      </c>
      <c r="I1942" s="60">
        <v>86701</v>
      </c>
      <c r="J1942" s="60">
        <v>8183</v>
      </c>
      <c r="K1942" s="60">
        <v>703</v>
      </c>
      <c r="L1942" s="61">
        <v>8.5909813027007204E-2</v>
      </c>
      <c r="M1942" s="60" t="s">
        <v>472</v>
      </c>
      <c r="N1942" s="64">
        <f t="shared" si="80"/>
        <v>15199.505630777272</v>
      </c>
      <c r="O1942" s="56">
        <v>44224</v>
      </c>
      <c r="P1942" s="56">
        <f t="shared" si="81"/>
        <v>44206</v>
      </c>
      <c r="Q1942" s="56">
        <f t="shared" si="82"/>
        <v>44219</v>
      </c>
    </row>
    <row r="1943" spans="1:17" hidden="1" x14ac:dyDescent="0.35">
      <c r="A1943" s="49" t="s">
        <v>759</v>
      </c>
      <c r="B1943" s="60" t="s">
        <v>460</v>
      </c>
      <c r="C1943" s="58">
        <v>27401.822881354499</v>
      </c>
      <c r="D1943" s="60">
        <v>1464</v>
      </c>
      <c r="E1943" s="60">
        <v>232</v>
      </c>
      <c r="F1943" s="59">
        <v>60.475642964266292</v>
      </c>
      <c r="G1943" s="60" t="s">
        <v>436</v>
      </c>
      <c r="H1943" s="60" t="s">
        <v>472</v>
      </c>
      <c r="I1943" s="60">
        <v>30272</v>
      </c>
      <c r="J1943" s="60">
        <v>3469</v>
      </c>
      <c r="K1943" s="60">
        <v>269</v>
      </c>
      <c r="L1943" s="61">
        <v>7.754396079561833E-2</v>
      </c>
      <c r="M1943" s="60" t="s">
        <v>472</v>
      </c>
      <c r="N1943" s="64">
        <f t="shared" si="80"/>
        <v>12659.741707769639</v>
      </c>
      <c r="O1943" s="56">
        <v>44224</v>
      </c>
      <c r="P1943" s="56">
        <f t="shared" si="81"/>
        <v>44206</v>
      </c>
      <c r="Q1943" s="56">
        <f t="shared" si="82"/>
        <v>44219</v>
      </c>
    </row>
    <row r="1944" spans="1:17" hidden="1" x14ac:dyDescent="0.35">
      <c r="A1944" s="49" t="s">
        <v>758</v>
      </c>
      <c r="B1944" s="60" t="s">
        <v>464</v>
      </c>
      <c r="C1944" s="58">
        <v>443.669002305216</v>
      </c>
      <c r="D1944" s="60">
        <v>5</v>
      </c>
      <c r="E1944" s="60">
        <v>0</v>
      </c>
      <c r="F1944" s="59">
        <v>0</v>
      </c>
      <c r="G1944" s="60" t="s">
        <v>446</v>
      </c>
      <c r="H1944" s="60" t="s">
        <v>476</v>
      </c>
      <c r="I1944" s="60">
        <v>227</v>
      </c>
      <c r="J1944" s="60">
        <v>21</v>
      </c>
      <c r="K1944" s="60">
        <v>0</v>
      </c>
      <c r="L1944" s="61">
        <v>0</v>
      </c>
      <c r="M1944" s="60" t="s">
        <v>476</v>
      </c>
      <c r="N1944" s="64">
        <f t="shared" si="80"/>
        <v>4733.2583279174733</v>
      </c>
      <c r="O1944" s="56">
        <v>44224</v>
      </c>
      <c r="P1944" s="56">
        <f t="shared" si="81"/>
        <v>44206</v>
      </c>
      <c r="Q1944" s="56">
        <f t="shared" si="82"/>
        <v>44219</v>
      </c>
    </row>
    <row r="1945" spans="1:17" hidden="1" x14ac:dyDescent="0.35">
      <c r="A1945" s="49" t="s">
        <v>757</v>
      </c>
      <c r="B1945" s="60" t="s">
        <v>467</v>
      </c>
      <c r="C1945" s="58">
        <v>10425.3705682952</v>
      </c>
      <c r="D1945" s="60">
        <v>1148</v>
      </c>
      <c r="E1945" s="60">
        <v>111</v>
      </c>
      <c r="F1945" s="59">
        <v>76.050739651242353</v>
      </c>
      <c r="G1945" s="60" t="s">
        <v>436</v>
      </c>
      <c r="H1945" s="60" t="s">
        <v>491</v>
      </c>
      <c r="I1945" s="60">
        <v>15847</v>
      </c>
      <c r="J1945" s="60">
        <v>1475</v>
      </c>
      <c r="K1945" s="60">
        <v>120</v>
      </c>
      <c r="L1945" s="61">
        <v>8.1355932203389825E-2</v>
      </c>
      <c r="M1945" s="60" t="s">
        <v>491</v>
      </c>
      <c r="N1945" s="64">
        <f t="shared" si="80"/>
        <v>14148.178142325718</v>
      </c>
      <c r="O1945" s="56">
        <v>44224</v>
      </c>
      <c r="P1945" s="56">
        <f t="shared" si="81"/>
        <v>44206</v>
      </c>
      <c r="Q1945" s="56">
        <f t="shared" si="82"/>
        <v>44219</v>
      </c>
    </row>
    <row r="1946" spans="1:17" hidden="1" x14ac:dyDescent="0.35">
      <c r="A1946" s="49" t="s">
        <v>756</v>
      </c>
      <c r="B1946" s="60" t="s">
        <v>458</v>
      </c>
      <c r="C1946" s="58">
        <v>29332.514862373799</v>
      </c>
      <c r="D1946" s="60">
        <v>2280</v>
      </c>
      <c r="E1946" s="60">
        <v>208</v>
      </c>
      <c r="F1946" s="59">
        <v>50.650763928192241</v>
      </c>
      <c r="G1946" s="60" t="s">
        <v>436</v>
      </c>
      <c r="H1946" s="60" t="s">
        <v>472</v>
      </c>
      <c r="I1946" s="60">
        <v>35850</v>
      </c>
      <c r="J1946" s="60">
        <v>2883</v>
      </c>
      <c r="K1946" s="60">
        <v>241</v>
      </c>
      <c r="L1946" s="61">
        <v>8.3593479014915026E-2</v>
      </c>
      <c r="M1946" s="60" t="s">
        <v>472</v>
      </c>
      <c r="N1946" s="64">
        <f t="shared" si="80"/>
        <v>9828.6833349504577</v>
      </c>
      <c r="O1946" s="56">
        <v>44224</v>
      </c>
      <c r="P1946" s="56">
        <f t="shared" si="81"/>
        <v>44206</v>
      </c>
      <c r="Q1946" s="56">
        <f t="shared" si="82"/>
        <v>44219</v>
      </c>
    </row>
    <row r="1947" spans="1:17" hidden="1" x14ac:dyDescent="0.35">
      <c r="A1947" s="49" t="s">
        <v>755</v>
      </c>
      <c r="B1947" s="60" t="s">
        <v>458</v>
      </c>
      <c r="C1947" s="58">
        <v>13670.6546508352</v>
      </c>
      <c r="D1947" s="60">
        <v>946</v>
      </c>
      <c r="E1947" s="60">
        <v>97</v>
      </c>
      <c r="F1947" s="59">
        <v>50.682074893524813</v>
      </c>
      <c r="G1947" s="60" t="s">
        <v>436</v>
      </c>
      <c r="H1947" s="60" t="s">
        <v>472</v>
      </c>
      <c r="I1947" s="60">
        <v>17141</v>
      </c>
      <c r="J1947" s="60">
        <v>1680</v>
      </c>
      <c r="K1947" s="60">
        <v>114</v>
      </c>
      <c r="L1947" s="61">
        <v>6.7857142857142852E-2</v>
      </c>
      <c r="M1947" s="60" t="s">
        <v>472</v>
      </c>
      <c r="N1947" s="64">
        <f t="shared" si="80"/>
        <v>12289.096922636118</v>
      </c>
      <c r="O1947" s="56">
        <v>44224</v>
      </c>
      <c r="P1947" s="56">
        <f t="shared" si="81"/>
        <v>44206</v>
      </c>
      <c r="Q1947" s="56">
        <f t="shared" si="82"/>
        <v>44219</v>
      </c>
    </row>
    <row r="1948" spans="1:17" hidden="1" x14ac:dyDescent="0.35">
      <c r="A1948" s="49" t="s">
        <v>754</v>
      </c>
      <c r="B1948" s="60" t="s">
        <v>461</v>
      </c>
      <c r="C1948" s="58">
        <v>7866.2595778054301</v>
      </c>
      <c r="D1948" s="60">
        <v>334</v>
      </c>
      <c r="E1948" s="60">
        <v>55</v>
      </c>
      <c r="F1948" s="59">
        <v>49.942051742811181</v>
      </c>
      <c r="G1948" s="60" t="s">
        <v>436</v>
      </c>
      <c r="H1948" s="60" t="s">
        <v>472</v>
      </c>
      <c r="I1948" s="60">
        <v>9460</v>
      </c>
      <c r="J1948" s="60">
        <v>1050</v>
      </c>
      <c r="K1948" s="60">
        <v>61</v>
      </c>
      <c r="L1948" s="61">
        <v>5.8095238095238096E-2</v>
      </c>
      <c r="M1948" s="60" t="s">
        <v>472</v>
      </c>
      <c r="N1948" s="64">
        <f t="shared" si="80"/>
        <v>13348.148374896806</v>
      </c>
      <c r="O1948" s="56">
        <v>44224</v>
      </c>
      <c r="P1948" s="56">
        <f t="shared" si="81"/>
        <v>44206</v>
      </c>
      <c r="Q1948" s="56">
        <f t="shared" si="82"/>
        <v>44219</v>
      </c>
    </row>
    <row r="1949" spans="1:17" hidden="1" x14ac:dyDescent="0.35">
      <c r="A1949" s="49" t="s">
        <v>753</v>
      </c>
      <c r="B1949" s="60" t="s">
        <v>458</v>
      </c>
      <c r="C1949" s="58">
        <v>3588.8356725713106</v>
      </c>
      <c r="D1949" s="60">
        <v>132</v>
      </c>
      <c r="E1949" s="60">
        <v>14</v>
      </c>
      <c r="F1949" s="59">
        <v>27.864190262117102</v>
      </c>
      <c r="G1949" s="60" t="s">
        <v>444</v>
      </c>
      <c r="H1949" s="60" t="s">
        <v>472</v>
      </c>
      <c r="I1949" s="60">
        <v>2958</v>
      </c>
      <c r="J1949" s="60">
        <v>275</v>
      </c>
      <c r="K1949" s="60">
        <v>15</v>
      </c>
      <c r="L1949" s="61">
        <v>5.4545454545454543E-2</v>
      </c>
      <c r="M1949" s="60" t="s">
        <v>472</v>
      </c>
      <c r="N1949" s="64">
        <f t="shared" si="80"/>
        <v>7662.6523220822028</v>
      </c>
      <c r="O1949" s="56">
        <v>44224</v>
      </c>
      <c r="P1949" s="56">
        <f t="shared" si="81"/>
        <v>44206</v>
      </c>
      <c r="Q1949" s="56">
        <f t="shared" si="82"/>
        <v>44219</v>
      </c>
    </row>
    <row r="1950" spans="1:17" hidden="1" x14ac:dyDescent="0.35">
      <c r="A1950" s="49" t="s">
        <v>752</v>
      </c>
      <c r="B1950" s="60" t="s">
        <v>461</v>
      </c>
      <c r="C1950" s="58">
        <v>28747.259811021901</v>
      </c>
      <c r="D1950" s="60">
        <v>1732</v>
      </c>
      <c r="E1950" s="60">
        <v>252</v>
      </c>
      <c r="F1950" s="59">
        <v>62.614663513420062</v>
      </c>
      <c r="G1950" s="60" t="s">
        <v>440</v>
      </c>
      <c r="H1950" s="60" t="s">
        <v>472</v>
      </c>
      <c r="I1950" s="60">
        <v>68432</v>
      </c>
      <c r="J1950" s="60">
        <v>7445</v>
      </c>
      <c r="K1950" s="60">
        <v>280</v>
      </c>
      <c r="L1950" s="61">
        <v>3.760913364674278E-2</v>
      </c>
      <c r="M1950" s="60" t="s">
        <v>472</v>
      </c>
      <c r="N1950" s="64">
        <f t="shared" si="80"/>
        <v>25898.120547634022</v>
      </c>
      <c r="O1950" s="56">
        <v>44224</v>
      </c>
      <c r="P1950" s="56">
        <f t="shared" si="81"/>
        <v>44206</v>
      </c>
      <c r="Q1950" s="56">
        <f t="shared" si="82"/>
        <v>44219</v>
      </c>
    </row>
    <row r="1951" spans="1:17" hidden="1" x14ac:dyDescent="0.35">
      <c r="A1951" s="49" t="s">
        <v>751</v>
      </c>
      <c r="B1951" s="60" t="s">
        <v>466</v>
      </c>
      <c r="C1951" s="58">
        <v>97.256701128622794</v>
      </c>
      <c r="D1951" s="60" t="s">
        <v>504</v>
      </c>
      <c r="E1951" s="60">
        <v>0</v>
      </c>
      <c r="F1951" s="59">
        <v>0</v>
      </c>
      <c r="G1951" s="60" t="s">
        <v>446</v>
      </c>
      <c r="H1951" s="60" t="s">
        <v>476</v>
      </c>
      <c r="I1951" s="60">
        <v>80</v>
      </c>
      <c r="J1951" s="60">
        <v>9</v>
      </c>
      <c r="K1951" s="60">
        <v>0</v>
      </c>
      <c r="L1951" s="61">
        <v>0</v>
      </c>
      <c r="M1951" s="60" t="s">
        <v>476</v>
      </c>
      <c r="N1951" s="64">
        <f t="shared" si="80"/>
        <v>9253.8610661875373</v>
      </c>
      <c r="O1951" s="56">
        <v>44224</v>
      </c>
      <c r="P1951" s="56">
        <f t="shared" si="81"/>
        <v>44206</v>
      </c>
      <c r="Q1951" s="56">
        <f t="shared" si="82"/>
        <v>44219</v>
      </c>
    </row>
    <row r="1952" spans="1:17" hidden="1" x14ac:dyDescent="0.35">
      <c r="A1952" s="49" t="s">
        <v>750</v>
      </c>
      <c r="B1952" s="60" t="s">
        <v>465</v>
      </c>
      <c r="C1952" s="58">
        <v>8389.5626394437495</v>
      </c>
      <c r="D1952" s="60">
        <v>370</v>
      </c>
      <c r="E1952" s="60">
        <v>53</v>
      </c>
      <c r="F1952" s="59">
        <v>45.124095836839594</v>
      </c>
      <c r="G1952" s="60" t="s">
        <v>436</v>
      </c>
      <c r="H1952" s="60" t="s">
        <v>472</v>
      </c>
      <c r="I1952" s="60">
        <v>8885</v>
      </c>
      <c r="J1952" s="60">
        <v>826</v>
      </c>
      <c r="K1952" s="60">
        <v>67</v>
      </c>
      <c r="L1952" s="61">
        <v>8.1113801452784504E-2</v>
      </c>
      <c r="M1952" s="60" t="s">
        <v>472</v>
      </c>
      <c r="N1952" s="64">
        <f t="shared" si="80"/>
        <v>9845.566872777601</v>
      </c>
      <c r="O1952" s="56">
        <v>44224</v>
      </c>
      <c r="P1952" s="56">
        <f t="shared" si="81"/>
        <v>44206</v>
      </c>
      <c r="Q1952" s="56">
        <f t="shared" si="82"/>
        <v>44219</v>
      </c>
    </row>
    <row r="1953" spans="1:17" hidden="1" x14ac:dyDescent="0.35">
      <c r="A1953" s="49" t="s">
        <v>749</v>
      </c>
      <c r="B1953" s="60" t="s">
        <v>466</v>
      </c>
      <c r="C1953" s="58">
        <v>8452.8586639732803</v>
      </c>
      <c r="D1953" s="60">
        <v>193</v>
      </c>
      <c r="E1953" s="60">
        <v>23</v>
      </c>
      <c r="F1953" s="59">
        <v>19.435521261690127</v>
      </c>
      <c r="G1953" s="60" t="s">
        <v>440</v>
      </c>
      <c r="H1953" s="60" t="s">
        <v>476</v>
      </c>
      <c r="I1953" s="60">
        <v>10387</v>
      </c>
      <c r="J1953" s="60">
        <v>1135</v>
      </c>
      <c r="K1953" s="60">
        <v>27</v>
      </c>
      <c r="L1953" s="61">
        <v>2.378854625550661E-2</v>
      </c>
      <c r="M1953" s="60" t="s">
        <v>472</v>
      </c>
      <c r="N1953" s="64">
        <f t="shared" si="80"/>
        <v>13427.410123837222</v>
      </c>
      <c r="O1953" s="56">
        <v>44224</v>
      </c>
      <c r="P1953" s="56">
        <f t="shared" si="81"/>
        <v>44206</v>
      </c>
      <c r="Q1953" s="56">
        <f t="shared" si="82"/>
        <v>44219</v>
      </c>
    </row>
    <row r="1954" spans="1:17" hidden="1" x14ac:dyDescent="0.35">
      <c r="A1954" s="49" t="s">
        <v>748</v>
      </c>
      <c r="B1954" s="60" t="s">
        <v>470</v>
      </c>
      <c r="C1954" s="58">
        <v>925.93893955999795</v>
      </c>
      <c r="D1954" s="60">
        <v>15</v>
      </c>
      <c r="E1954" s="60" t="s">
        <v>504</v>
      </c>
      <c r="F1954" s="59">
        <v>7.7141772936468103</v>
      </c>
      <c r="G1954" s="60" t="s">
        <v>446</v>
      </c>
      <c r="H1954" s="60" t="s">
        <v>491</v>
      </c>
      <c r="I1954" s="60">
        <v>1001</v>
      </c>
      <c r="J1954" s="60">
        <v>103</v>
      </c>
      <c r="K1954" s="60">
        <v>1</v>
      </c>
      <c r="L1954" s="61">
        <v>9.7087378640776691E-3</v>
      </c>
      <c r="M1954" s="60" t="s">
        <v>491</v>
      </c>
      <c r="N1954" s="64">
        <f t="shared" si="80"/>
        <v>11123.843657438701</v>
      </c>
      <c r="O1954" s="56">
        <v>44224</v>
      </c>
      <c r="P1954" s="56">
        <f t="shared" si="81"/>
        <v>44206</v>
      </c>
      <c r="Q1954" s="56">
        <f t="shared" si="82"/>
        <v>44219</v>
      </c>
    </row>
    <row r="1955" spans="1:17" hidden="1" x14ac:dyDescent="0.35">
      <c r="A1955" s="49" t="s">
        <v>747</v>
      </c>
      <c r="B1955" s="60" t="s">
        <v>465</v>
      </c>
      <c r="C1955" s="58">
        <v>886.62872007655199</v>
      </c>
      <c r="D1955" s="60">
        <v>16</v>
      </c>
      <c r="E1955" s="60" t="s">
        <v>504</v>
      </c>
      <c r="F1955" s="59">
        <v>8.0561987008952567</v>
      </c>
      <c r="G1955" s="60" t="s">
        <v>446</v>
      </c>
      <c r="H1955" s="60" t="s">
        <v>472</v>
      </c>
      <c r="I1955" s="60">
        <v>303</v>
      </c>
      <c r="J1955" s="60">
        <v>43</v>
      </c>
      <c r="K1955" s="60">
        <v>2</v>
      </c>
      <c r="L1955" s="61">
        <v>4.6511627906976744E-2</v>
      </c>
      <c r="M1955" s="60" t="s">
        <v>472</v>
      </c>
      <c r="N1955" s="64">
        <f t="shared" si="80"/>
        <v>4849.8316179389449</v>
      </c>
      <c r="O1955" s="56">
        <v>44224</v>
      </c>
      <c r="P1955" s="56">
        <f t="shared" si="81"/>
        <v>44206</v>
      </c>
      <c r="Q1955" s="56">
        <f t="shared" si="82"/>
        <v>44219</v>
      </c>
    </row>
    <row r="1956" spans="1:17" hidden="1" x14ac:dyDescent="0.35">
      <c r="A1956" s="49" t="s">
        <v>746</v>
      </c>
      <c r="B1956" s="60" t="s">
        <v>470</v>
      </c>
      <c r="C1956" s="58">
        <v>131.34792406884699</v>
      </c>
      <c r="D1956" s="60">
        <v>6</v>
      </c>
      <c r="E1956" s="60">
        <v>6</v>
      </c>
      <c r="F1956" s="59">
        <v>326.28717325352602</v>
      </c>
      <c r="G1956" s="60" t="s">
        <v>446</v>
      </c>
      <c r="H1956" s="60" t="s">
        <v>491</v>
      </c>
      <c r="I1956" s="60">
        <v>56</v>
      </c>
      <c r="J1956" s="60">
        <v>11</v>
      </c>
      <c r="K1956" s="60">
        <v>6</v>
      </c>
      <c r="L1956" s="61">
        <v>0.54545454545454541</v>
      </c>
      <c r="M1956" s="60" t="s">
        <v>472</v>
      </c>
      <c r="N1956" s="64">
        <f t="shared" si="80"/>
        <v>8374.7041135071668</v>
      </c>
      <c r="O1956" s="56">
        <v>44224</v>
      </c>
      <c r="P1956" s="56">
        <f t="shared" si="81"/>
        <v>44206</v>
      </c>
      <c r="Q1956" s="56">
        <f t="shared" si="82"/>
        <v>44219</v>
      </c>
    </row>
    <row r="1957" spans="1:17" hidden="1" x14ac:dyDescent="0.35">
      <c r="A1957" s="49" t="s">
        <v>745</v>
      </c>
      <c r="B1957" s="60" t="s">
        <v>467</v>
      </c>
      <c r="C1957" s="58">
        <v>3233.6975298580801</v>
      </c>
      <c r="D1957" s="60">
        <v>203</v>
      </c>
      <c r="E1957" s="60">
        <v>32</v>
      </c>
      <c r="F1957" s="59">
        <v>70.684232665836277</v>
      </c>
      <c r="G1957" s="60" t="s">
        <v>436</v>
      </c>
      <c r="H1957" s="60" t="s">
        <v>491</v>
      </c>
      <c r="I1957" s="60">
        <v>6414</v>
      </c>
      <c r="J1957" s="60">
        <v>712</v>
      </c>
      <c r="K1957" s="60">
        <v>38</v>
      </c>
      <c r="L1957" s="61">
        <v>5.3370786516853931E-2</v>
      </c>
      <c r="M1957" s="60" t="s">
        <v>491</v>
      </c>
      <c r="N1957" s="64">
        <f t="shared" si="80"/>
        <v>22018.138475407999</v>
      </c>
      <c r="O1957" s="56">
        <v>44224</v>
      </c>
      <c r="P1957" s="56">
        <f t="shared" si="81"/>
        <v>44206</v>
      </c>
      <c r="Q1957" s="56">
        <f t="shared" si="82"/>
        <v>44219</v>
      </c>
    </row>
    <row r="1958" spans="1:17" hidden="1" x14ac:dyDescent="0.35">
      <c r="A1958" s="49" t="s">
        <v>462</v>
      </c>
      <c r="B1958" s="60" t="s">
        <v>462</v>
      </c>
      <c r="C1958" s="58">
        <v>11415.7638709039</v>
      </c>
      <c r="D1958" s="60">
        <v>1062</v>
      </c>
      <c r="E1958" s="60">
        <v>110</v>
      </c>
      <c r="F1958" s="59">
        <v>68.827131902831908</v>
      </c>
      <c r="G1958" s="60" t="s">
        <v>436</v>
      </c>
      <c r="H1958" s="60" t="s">
        <v>472</v>
      </c>
      <c r="I1958" s="60">
        <v>19142</v>
      </c>
      <c r="J1958" s="60">
        <v>1672</v>
      </c>
      <c r="K1958" s="60">
        <v>111</v>
      </c>
      <c r="L1958" s="61">
        <v>6.638755980861244E-2</v>
      </c>
      <c r="M1958" s="60" t="s">
        <v>472</v>
      </c>
      <c r="N1958" s="64">
        <f t="shared" si="80"/>
        <v>14646.413668922631</v>
      </c>
      <c r="O1958" s="56">
        <v>44224</v>
      </c>
      <c r="P1958" s="56">
        <f t="shared" si="81"/>
        <v>44206</v>
      </c>
      <c r="Q1958" s="56">
        <f t="shared" si="82"/>
        <v>44219</v>
      </c>
    </row>
    <row r="1959" spans="1:17" hidden="1" x14ac:dyDescent="0.35">
      <c r="A1959" s="49" t="s">
        <v>744</v>
      </c>
      <c r="B1959" s="60" t="s">
        <v>463</v>
      </c>
      <c r="C1959" s="58">
        <v>36015.912175260899</v>
      </c>
      <c r="D1959" s="60">
        <v>1477</v>
      </c>
      <c r="E1959" s="60">
        <v>221</v>
      </c>
      <c r="F1959" s="59">
        <v>43.829833349486542</v>
      </c>
      <c r="G1959" s="60" t="s">
        <v>440</v>
      </c>
      <c r="H1959" s="60" t="s">
        <v>472</v>
      </c>
      <c r="I1959" s="60">
        <v>57403</v>
      </c>
      <c r="J1959" s="60">
        <v>6050</v>
      </c>
      <c r="K1959" s="60">
        <v>246</v>
      </c>
      <c r="L1959" s="61">
        <v>4.0661157024793386E-2</v>
      </c>
      <c r="M1959" s="60" t="s">
        <v>476</v>
      </c>
      <c r="N1959" s="64">
        <f t="shared" si="80"/>
        <v>16798.130700006834</v>
      </c>
      <c r="O1959" s="56">
        <v>44224</v>
      </c>
      <c r="P1959" s="56">
        <f t="shared" si="81"/>
        <v>44206</v>
      </c>
      <c r="Q1959" s="56">
        <f t="shared" si="82"/>
        <v>44219</v>
      </c>
    </row>
    <row r="1960" spans="1:17" hidden="1" x14ac:dyDescent="0.35">
      <c r="A1960" s="49" t="s">
        <v>743</v>
      </c>
      <c r="B1960" s="60" t="s">
        <v>461</v>
      </c>
      <c r="C1960" s="58">
        <v>29233.8947796506</v>
      </c>
      <c r="D1960" s="60">
        <v>1209</v>
      </c>
      <c r="E1960" s="60">
        <v>178</v>
      </c>
      <c r="F1960" s="59">
        <v>43.491590190493511</v>
      </c>
      <c r="G1960" s="60" t="s">
        <v>440</v>
      </c>
      <c r="H1960" s="60" t="s">
        <v>472</v>
      </c>
      <c r="I1960" s="60">
        <v>58983</v>
      </c>
      <c r="J1960" s="60">
        <v>6571</v>
      </c>
      <c r="K1960" s="60">
        <v>201</v>
      </c>
      <c r="L1960" s="61">
        <v>3.0588951453355655E-2</v>
      </c>
      <c r="M1960" s="60" t="s">
        <v>472</v>
      </c>
      <c r="N1960" s="64">
        <f t="shared" si="80"/>
        <v>22477.333415641908</v>
      </c>
      <c r="O1960" s="56">
        <v>44224</v>
      </c>
      <c r="P1960" s="56">
        <f t="shared" si="81"/>
        <v>44206</v>
      </c>
      <c r="Q1960" s="56">
        <f t="shared" si="82"/>
        <v>44219</v>
      </c>
    </row>
    <row r="1961" spans="1:17" hidden="1" x14ac:dyDescent="0.35">
      <c r="A1961" s="49" t="s">
        <v>742</v>
      </c>
      <c r="B1961" s="60" t="s">
        <v>470</v>
      </c>
      <c r="C1961" s="58">
        <v>175.92213223044999</v>
      </c>
      <c r="D1961" s="60" t="s">
        <v>504</v>
      </c>
      <c r="E1961" s="60">
        <v>0</v>
      </c>
      <c r="F1961" s="59">
        <v>0</v>
      </c>
      <c r="G1961" s="60" t="s">
        <v>446</v>
      </c>
      <c r="H1961" s="60" t="s">
        <v>476</v>
      </c>
      <c r="I1961" s="60">
        <v>107</v>
      </c>
      <c r="J1961" s="60">
        <v>8</v>
      </c>
      <c r="K1961" s="60">
        <v>0</v>
      </c>
      <c r="L1961" s="61">
        <v>0</v>
      </c>
      <c r="M1961" s="60" t="s">
        <v>476</v>
      </c>
      <c r="N1961" s="64">
        <f t="shared" si="80"/>
        <v>4547.4664833645629</v>
      </c>
      <c r="O1961" s="56">
        <v>44224</v>
      </c>
      <c r="P1961" s="56">
        <f t="shared" si="81"/>
        <v>44206</v>
      </c>
      <c r="Q1961" s="56">
        <f t="shared" si="82"/>
        <v>44219</v>
      </c>
    </row>
    <row r="1962" spans="1:17" hidden="1" x14ac:dyDescent="0.35">
      <c r="A1962" s="49" t="s">
        <v>741</v>
      </c>
      <c r="B1962" s="60" t="s">
        <v>469</v>
      </c>
      <c r="C1962" s="58">
        <v>99979.827942427306</v>
      </c>
      <c r="D1962" s="60">
        <v>11037</v>
      </c>
      <c r="E1962" s="60">
        <v>1502</v>
      </c>
      <c r="F1962" s="59">
        <v>107.30736038823156</v>
      </c>
      <c r="G1962" s="60" t="s">
        <v>436</v>
      </c>
      <c r="H1962" s="60" t="s">
        <v>472</v>
      </c>
      <c r="I1962" s="60">
        <v>137202</v>
      </c>
      <c r="J1962" s="60">
        <v>14847</v>
      </c>
      <c r="K1962" s="60">
        <v>1748</v>
      </c>
      <c r="L1962" s="61">
        <v>0.11773422240183203</v>
      </c>
      <c r="M1962" s="60" t="s">
        <v>472</v>
      </c>
      <c r="N1962" s="64">
        <f t="shared" si="80"/>
        <v>14849.995549651818</v>
      </c>
      <c r="O1962" s="56">
        <v>44224</v>
      </c>
      <c r="P1962" s="56">
        <f t="shared" si="81"/>
        <v>44206</v>
      </c>
      <c r="Q1962" s="56">
        <f t="shared" si="82"/>
        <v>44219</v>
      </c>
    </row>
    <row r="1963" spans="1:17" hidden="1" x14ac:dyDescent="0.35">
      <c r="A1963" s="49" t="s">
        <v>740</v>
      </c>
      <c r="B1963" s="60" t="s">
        <v>458</v>
      </c>
      <c r="C1963" s="58">
        <v>1061.2180254191501</v>
      </c>
      <c r="D1963" s="60">
        <v>25</v>
      </c>
      <c r="E1963" s="60" t="s">
        <v>504</v>
      </c>
      <c r="F1963" s="59">
        <v>6.7308102310417537</v>
      </c>
      <c r="G1963" s="60" t="s">
        <v>446</v>
      </c>
      <c r="H1963" s="60" t="s">
        <v>472</v>
      </c>
      <c r="I1963" s="60">
        <v>883</v>
      </c>
      <c r="J1963" s="60">
        <v>72</v>
      </c>
      <c r="K1963" s="60">
        <v>1</v>
      </c>
      <c r="L1963" s="61">
        <v>1.3888888888888888E-2</v>
      </c>
      <c r="M1963" s="60" t="s">
        <v>472</v>
      </c>
      <c r="N1963" s="64">
        <f t="shared" si="80"/>
        <v>6784.656712890087</v>
      </c>
      <c r="O1963" s="56">
        <v>44224</v>
      </c>
      <c r="P1963" s="56">
        <f t="shared" si="81"/>
        <v>44206</v>
      </c>
      <c r="Q1963" s="56">
        <f t="shared" si="82"/>
        <v>44219</v>
      </c>
    </row>
    <row r="1964" spans="1:17" hidden="1" x14ac:dyDescent="0.35">
      <c r="A1964" s="49" t="s">
        <v>739</v>
      </c>
      <c r="B1964" s="60" t="s">
        <v>470</v>
      </c>
      <c r="C1964" s="58">
        <v>1523.2863267425901</v>
      </c>
      <c r="D1964" s="60">
        <v>21</v>
      </c>
      <c r="E1964" s="60">
        <v>0</v>
      </c>
      <c r="F1964" s="59">
        <v>0</v>
      </c>
      <c r="G1964" s="60" t="s">
        <v>446</v>
      </c>
      <c r="H1964" s="60" t="s">
        <v>472</v>
      </c>
      <c r="I1964" s="60">
        <v>934</v>
      </c>
      <c r="J1964" s="60">
        <v>79</v>
      </c>
      <c r="K1964" s="60">
        <v>2</v>
      </c>
      <c r="L1964" s="61">
        <v>2.5316455696202531E-2</v>
      </c>
      <c r="M1964" s="60" t="s">
        <v>472</v>
      </c>
      <c r="N1964" s="64">
        <f t="shared" si="80"/>
        <v>5186.1556565622395</v>
      </c>
      <c r="O1964" s="56">
        <v>44224</v>
      </c>
      <c r="P1964" s="56">
        <f t="shared" si="81"/>
        <v>44206</v>
      </c>
      <c r="Q1964" s="56">
        <f t="shared" si="82"/>
        <v>44219</v>
      </c>
    </row>
    <row r="1965" spans="1:17" hidden="1" x14ac:dyDescent="0.35">
      <c r="A1965" s="49" t="s">
        <v>738</v>
      </c>
      <c r="B1965" s="60" t="s">
        <v>466</v>
      </c>
      <c r="C1965" s="58">
        <v>975.18088894142284</v>
      </c>
      <c r="D1965" s="60">
        <v>10</v>
      </c>
      <c r="E1965" s="60" t="s">
        <v>504</v>
      </c>
      <c r="F1965" s="59">
        <v>7.3246484050880536</v>
      </c>
      <c r="G1965" s="60" t="s">
        <v>446</v>
      </c>
      <c r="H1965" s="60" t="s">
        <v>491</v>
      </c>
      <c r="I1965" s="60">
        <v>977</v>
      </c>
      <c r="J1965" s="60">
        <v>75</v>
      </c>
      <c r="K1965" s="60">
        <v>1</v>
      </c>
      <c r="L1965" s="61">
        <v>1.3333333333333334E-2</v>
      </c>
      <c r="M1965" s="60" t="s">
        <v>491</v>
      </c>
      <c r="N1965" s="64">
        <f t="shared" si="80"/>
        <v>7690.8808253424559</v>
      </c>
      <c r="O1965" s="56">
        <v>44224</v>
      </c>
      <c r="P1965" s="56">
        <f t="shared" si="81"/>
        <v>44206</v>
      </c>
      <c r="Q1965" s="56">
        <f t="shared" si="82"/>
        <v>44219</v>
      </c>
    </row>
    <row r="1966" spans="1:17" hidden="1" x14ac:dyDescent="0.35">
      <c r="A1966" s="49" t="s">
        <v>737</v>
      </c>
      <c r="B1966" s="60" t="s">
        <v>467</v>
      </c>
      <c r="C1966" s="58">
        <v>6604.9424871170804</v>
      </c>
      <c r="D1966" s="60">
        <v>241</v>
      </c>
      <c r="E1966" s="60">
        <v>34</v>
      </c>
      <c r="F1966" s="59">
        <v>36.769001899840148</v>
      </c>
      <c r="G1966" s="60" t="s">
        <v>436</v>
      </c>
      <c r="H1966" s="60" t="s">
        <v>472</v>
      </c>
      <c r="I1966" s="60">
        <v>9595</v>
      </c>
      <c r="J1966" s="60">
        <v>977</v>
      </c>
      <c r="K1966" s="60">
        <v>39</v>
      </c>
      <c r="L1966" s="61">
        <v>3.9918116683725691E-2</v>
      </c>
      <c r="M1966" s="60" t="s">
        <v>472</v>
      </c>
      <c r="N1966" s="64">
        <f t="shared" si="80"/>
        <v>14791.953176059222</v>
      </c>
      <c r="O1966" s="56">
        <v>44224</v>
      </c>
      <c r="P1966" s="56">
        <f t="shared" si="81"/>
        <v>44206</v>
      </c>
      <c r="Q1966" s="56">
        <f t="shared" si="82"/>
        <v>44219</v>
      </c>
    </row>
    <row r="1967" spans="1:17" hidden="1" x14ac:dyDescent="0.35">
      <c r="A1967" s="49" t="s">
        <v>736</v>
      </c>
      <c r="B1967" s="60" t="s">
        <v>467</v>
      </c>
      <c r="C1967" s="58">
        <v>17758.791021044799</v>
      </c>
      <c r="D1967" s="60">
        <v>816</v>
      </c>
      <c r="E1967" s="60">
        <v>75</v>
      </c>
      <c r="F1967" s="59">
        <v>30.166146168365024</v>
      </c>
      <c r="G1967" s="60" t="s">
        <v>440</v>
      </c>
      <c r="H1967" s="60" t="s">
        <v>472</v>
      </c>
      <c r="I1967" s="60">
        <v>29812</v>
      </c>
      <c r="J1967" s="60">
        <v>2764</v>
      </c>
      <c r="K1967" s="60">
        <v>93</v>
      </c>
      <c r="L1967" s="61">
        <v>3.3646888567293774E-2</v>
      </c>
      <c r="M1967" s="60" t="s">
        <v>472</v>
      </c>
      <c r="N1967" s="64">
        <f t="shared" si="80"/>
        <v>15564.12256174737</v>
      </c>
      <c r="O1967" s="56">
        <v>44224</v>
      </c>
      <c r="P1967" s="56">
        <f t="shared" si="81"/>
        <v>44206</v>
      </c>
      <c r="Q1967" s="56">
        <f t="shared" si="82"/>
        <v>44219</v>
      </c>
    </row>
    <row r="1968" spans="1:17" hidden="1" x14ac:dyDescent="0.35">
      <c r="A1968" s="49" t="s">
        <v>735</v>
      </c>
      <c r="B1968" s="60" t="s">
        <v>463</v>
      </c>
      <c r="C1968" s="58">
        <v>91690.005605087994</v>
      </c>
      <c r="D1968" s="60">
        <v>3075</v>
      </c>
      <c r="E1968" s="60">
        <v>387</v>
      </c>
      <c r="F1968" s="59">
        <v>30.148168233205137</v>
      </c>
      <c r="G1968" s="60" t="s">
        <v>440</v>
      </c>
      <c r="H1968" s="60" t="s">
        <v>472</v>
      </c>
      <c r="I1968" s="60">
        <v>272361</v>
      </c>
      <c r="J1968" s="60">
        <v>20058</v>
      </c>
      <c r="K1968" s="60">
        <v>467</v>
      </c>
      <c r="L1968" s="61">
        <v>2.3282480805663575E-2</v>
      </c>
      <c r="M1968" s="60" t="s">
        <v>472</v>
      </c>
      <c r="N1968" s="64">
        <f t="shared" si="80"/>
        <v>21875.884800782427</v>
      </c>
      <c r="O1968" s="56">
        <v>44224</v>
      </c>
      <c r="P1968" s="56">
        <f t="shared" si="81"/>
        <v>44206</v>
      </c>
      <c r="Q1968" s="56">
        <f t="shared" si="82"/>
        <v>44219</v>
      </c>
    </row>
    <row r="1969" spans="1:17" hidden="1" x14ac:dyDescent="0.35">
      <c r="A1969" s="49" t="s">
        <v>461</v>
      </c>
      <c r="B1969" s="60" t="s">
        <v>461</v>
      </c>
      <c r="C1969" s="58">
        <v>12492.720334089499</v>
      </c>
      <c r="D1969" s="60">
        <v>818</v>
      </c>
      <c r="E1969" s="60">
        <v>47</v>
      </c>
      <c r="F1969" s="59">
        <v>26.872792853467281</v>
      </c>
      <c r="G1969" s="60" t="s">
        <v>440</v>
      </c>
      <c r="H1969" s="60" t="s">
        <v>472</v>
      </c>
      <c r="I1969" s="60">
        <v>15052</v>
      </c>
      <c r="J1969" s="60">
        <v>1145</v>
      </c>
      <c r="K1969" s="60">
        <v>54</v>
      </c>
      <c r="L1969" s="61">
        <v>4.7161572052401748E-2</v>
      </c>
      <c r="M1969" s="60" t="s">
        <v>472</v>
      </c>
      <c r="N1969" s="64">
        <f t="shared" ref="N1969:N2032" si="83">(J1969/C1969)*100000</f>
        <v>9165.3376476825651</v>
      </c>
      <c r="O1969" s="56">
        <v>44224</v>
      </c>
      <c r="P1969" s="56">
        <f t="shared" si="81"/>
        <v>44206</v>
      </c>
      <c r="Q1969" s="56">
        <f t="shared" si="82"/>
        <v>44219</v>
      </c>
    </row>
    <row r="1970" spans="1:17" hidden="1" x14ac:dyDescent="0.35">
      <c r="A1970" s="49" t="s">
        <v>734</v>
      </c>
      <c r="B1970" s="60" t="s">
        <v>470</v>
      </c>
      <c r="C1970" s="58">
        <v>12876.2116148285</v>
      </c>
      <c r="D1970" s="60">
        <v>302</v>
      </c>
      <c r="E1970" s="60">
        <v>41</v>
      </c>
      <c r="F1970" s="59">
        <v>22.744045501697315</v>
      </c>
      <c r="G1970" s="60" t="s">
        <v>440</v>
      </c>
      <c r="H1970" s="60" t="s">
        <v>472</v>
      </c>
      <c r="I1970" s="60">
        <v>20901</v>
      </c>
      <c r="J1970" s="60">
        <v>2250</v>
      </c>
      <c r="K1970" s="60">
        <v>46</v>
      </c>
      <c r="L1970" s="61">
        <v>2.0444444444444446E-2</v>
      </c>
      <c r="M1970" s="60" t="s">
        <v>472</v>
      </c>
      <c r="N1970" s="64">
        <f t="shared" si="83"/>
        <v>17474.083739108912</v>
      </c>
      <c r="O1970" s="56">
        <v>44224</v>
      </c>
      <c r="P1970" s="56">
        <f t="shared" si="81"/>
        <v>44206</v>
      </c>
      <c r="Q1970" s="56">
        <f t="shared" si="82"/>
        <v>44219</v>
      </c>
    </row>
    <row r="1971" spans="1:17" hidden="1" x14ac:dyDescent="0.35">
      <c r="A1971" s="49" t="s">
        <v>733</v>
      </c>
      <c r="B1971" s="60" t="s">
        <v>467</v>
      </c>
      <c r="C1971" s="58">
        <v>30288.243897843495</v>
      </c>
      <c r="D1971" s="60">
        <v>2242</v>
      </c>
      <c r="E1971" s="60">
        <v>235</v>
      </c>
      <c r="F1971" s="59">
        <v>55.419899358739038</v>
      </c>
      <c r="G1971" s="60" t="s">
        <v>440</v>
      </c>
      <c r="H1971" s="60" t="s">
        <v>472</v>
      </c>
      <c r="I1971" s="60">
        <v>96810</v>
      </c>
      <c r="J1971" s="60">
        <v>5824</v>
      </c>
      <c r="K1971" s="60">
        <v>276</v>
      </c>
      <c r="L1971" s="61">
        <v>4.7390109890109888E-2</v>
      </c>
      <c r="M1971" s="60" t="s">
        <v>472</v>
      </c>
      <c r="N1971" s="64">
        <f t="shared" si="83"/>
        <v>19228.582613251692</v>
      </c>
      <c r="O1971" s="56">
        <v>44224</v>
      </c>
      <c r="P1971" s="56">
        <f t="shared" si="81"/>
        <v>44206</v>
      </c>
      <c r="Q1971" s="56">
        <f t="shared" si="82"/>
        <v>44219</v>
      </c>
    </row>
    <row r="1972" spans="1:17" hidden="1" x14ac:dyDescent="0.35">
      <c r="A1972" s="49" t="s">
        <v>732</v>
      </c>
      <c r="B1972" s="60" t="s">
        <v>469</v>
      </c>
      <c r="C1972" s="58">
        <v>30325.695541606699</v>
      </c>
      <c r="D1972" s="60">
        <v>1547</v>
      </c>
      <c r="E1972" s="60">
        <v>192</v>
      </c>
      <c r="F1972" s="59">
        <v>45.223317946557188</v>
      </c>
      <c r="G1972" s="60" t="s">
        <v>436</v>
      </c>
      <c r="H1972" s="60" t="s">
        <v>472</v>
      </c>
      <c r="I1972" s="60">
        <v>32101</v>
      </c>
      <c r="J1972" s="60">
        <v>3313</v>
      </c>
      <c r="K1972" s="60">
        <v>205</v>
      </c>
      <c r="L1972" s="61">
        <v>6.187745246000604E-2</v>
      </c>
      <c r="M1972" s="60" t="s">
        <v>472</v>
      </c>
      <c r="N1972" s="64">
        <f t="shared" si="83"/>
        <v>10924.728817693829</v>
      </c>
      <c r="O1972" s="56">
        <v>44224</v>
      </c>
      <c r="P1972" s="56">
        <f t="shared" si="81"/>
        <v>44206</v>
      </c>
      <c r="Q1972" s="56">
        <f t="shared" si="82"/>
        <v>44219</v>
      </c>
    </row>
    <row r="1973" spans="1:17" hidden="1" x14ac:dyDescent="0.35">
      <c r="A1973" s="49" t="s">
        <v>731</v>
      </c>
      <c r="B1973" s="60" t="s">
        <v>458</v>
      </c>
      <c r="C1973" s="58">
        <v>4631.7627011164004</v>
      </c>
      <c r="D1973" s="60">
        <v>203</v>
      </c>
      <c r="E1973" s="60">
        <v>30</v>
      </c>
      <c r="F1973" s="59">
        <v>46.264398267654052</v>
      </c>
      <c r="G1973" s="60" t="s">
        <v>436</v>
      </c>
      <c r="H1973" s="60" t="s">
        <v>472</v>
      </c>
      <c r="I1973" s="60">
        <v>4841</v>
      </c>
      <c r="J1973" s="60">
        <v>534</v>
      </c>
      <c r="K1973" s="60">
        <v>35</v>
      </c>
      <c r="L1973" s="61">
        <v>6.5543071161048683E-2</v>
      </c>
      <c r="M1973" s="60" t="s">
        <v>472</v>
      </c>
      <c r="N1973" s="64">
        <f t="shared" si="83"/>
        <v>11529.088048299393</v>
      </c>
      <c r="O1973" s="56">
        <v>44224</v>
      </c>
      <c r="P1973" s="56">
        <f t="shared" si="81"/>
        <v>44206</v>
      </c>
      <c r="Q1973" s="56">
        <f t="shared" si="82"/>
        <v>44219</v>
      </c>
    </row>
    <row r="1974" spans="1:17" hidden="1" x14ac:dyDescent="0.35">
      <c r="A1974" s="49" t="s">
        <v>730</v>
      </c>
      <c r="B1974" s="60" t="s">
        <v>463</v>
      </c>
      <c r="C1974" s="58">
        <v>16655.693199981899</v>
      </c>
      <c r="D1974" s="60">
        <v>966</v>
      </c>
      <c r="E1974" s="60">
        <v>92</v>
      </c>
      <c r="F1974" s="59">
        <v>39.454548619061462</v>
      </c>
      <c r="G1974" s="60" t="s">
        <v>440</v>
      </c>
      <c r="H1974" s="60" t="s">
        <v>472</v>
      </c>
      <c r="I1974" s="60">
        <v>25155</v>
      </c>
      <c r="J1974" s="60">
        <v>2466</v>
      </c>
      <c r="K1974" s="60">
        <v>101</v>
      </c>
      <c r="L1974" s="61">
        <v>4.0957015409570155E-2</v>
      </c>
      <c r="M1974" s="60" t="s">
        <v>472</v>
      </c>
      <c r="N1974" s="64">
        <f t="shared" si="83"/>
        <v>14805.748223092149</v>
      </c>
      <c r="O1974" s="56">
        <v>44224</v>
      </c>
      <c r="P1974" s="56">
        <f t="shared" si="81"/>
        <v>44206</v>
      </c>
      <c r="Q1974" s="56">
        <f t="shared" si="82"/>
        <v>44219</v>
      </c>
    </row>
    <row r="1975" spans="1:17" hidden="1" x14ac:dyDescent="0.35">
      <c r="A1975" s="49" t="s">
        <v>729</v>
      </c>
      <c r="B1975" s="60" t="s">
        <v>464</v>
      </c>
      <c r="C1975" s="58">
        <v>29199.4634255485</v>
      </c>
      <c r="D1975" s="60">
        <v>843</v>
      </c>
      <c r="E1975" s="60">
        <v>99</v>
      </c>
      <c r="F1975" s="59">
        <v>24.217666154924341</v>
      </c>
      <c r="G1975" s="60" t="s">
        <v>440</v>
      </c>
      <c r="H1975" s="60" t="s">
        <v>472</v>
      </c>
      <c r="I1975" s="60">
        <v>59881</v>
      </c>
      <c r="J1975" s="60">
        <v>5530</v>
      </c>
      <c r="K1975" s="60">
        <v>110</v>
      </c>
      <c r="L1975" s="61">
        <v>1.9891500904159132E-2</v>
      </c>
      <c r="M1975" s="60" t="s">
        <v>472</v>
      </c>
      <c r="N1975" s="64">
        <f t="shared" si="83"/>
        <v>18938.704178931745</v>
      </c>
      <c r="O1975" s="56">
        <v>44224</v>
      </c>
      <c r="P1975" s="56">
        <f t="shared" si="81"/>
        <v>44206</v>
      </c>
      <c r="Q1975" s="56">
        <f t="shared" si="82"/>
        <v>44219</v>
      </c>
    </row>
    <row r="1976" spans="1:17" hidden="1" x14ac:dyDescent="0.35">
      <c r="A1976" s="49" t="s">
        <v>728</v>
      </c>
      <c r="B1976" s="60" t="s">
        <v>458</v>
      </c>
      <c r="C1976" s="58">
        <v>13563.581728679501</v>
      </c>
      <c r="D1976" s="60">
        <v>959</v>
      </c>
      <c r="E1976" s="60">
        <v>117</v>
      </c>
      <c r="F1976" s="59">
        <v>61.614572200144629</v>
      </c>
      <c r="G1976" s="60" t="s">
        <v>440</v>
      </c>
      <c r="H1976" s="60" t="s">
        <v>472</v>
      </c>
      <c r="I1976" s="60">
        <v>26468</v>
      </c>
      <c r="J1976" s="60">
        <v>2948</v>
      </c>
      <c r="K1976" s="60">
        <v>128</v>
      </c>
      <c r="L1976" s="61">
        <v>4.3419267299864311E-2</v>
      </c>
      <c r="M1976" s="60" t="s">
        <v>472</v>
      </c>
      <c r="N1976" s="64">
        <f t="shared" si="83"/>
        <v>21734.671998669826</v>
      </c>
      <c r="O1976" s="56">
        <v>44224</v>
      </c>
      <c r="P1976" s="56">
        <f t="shared" si="81"/>
        <v>44206</v>
      </c>
      <c r="Q1976" s="56">
        <f t="shared" si="82"/>
        <v>44219</v>
      </c>
    </row>
    <row r="1977" spans="1:17" hidden="1" x14ac:dyDescent="0.35">
      <c r="A1977" s="49" t="s">
        <v>727</v>
      </c>
      <c r="B1977" s="60" t="s">
        <v>458</v>
      </c>
      <c r="C1977" s="58">
        <v>18220.567441253999</v>
      </c>
      <c r="D1977" s="60">
        <v>911</v>
      </c>
      <c r="E1977" s="60">
        <v>76</v>
      </c>
      <c r="F1977" s="59">
        <v>29.793646361860048</v>
      </c>
      <c r="G1977" s="60" t="s">
        <v>440</v>
      </c>
      <c r="H1977" s="60" t="s">
        <v>472</v>
      </c>
      <c r="I1977" s="60">
        <v>22635</v>
      </c>
      <c r="J1977" s="60">
        <v>2107</v>
      </c>
      <c r="K1977" s="60">
        <v>82</v>
      </c>
      <c r="L1977" s="61">
        <v>3.8917892738490743E-2</v>
      </c>
      <c r="M1977" s="60" t="s">
        <v>491</v>
      </c>
      <c r="N1977" s="64">
        <f t="shared" si="83"/>
        <v>11563.855005028259</v>
      </c>
      <c r="O1977" s="56">
        <v>44224</v>
      </c>
      <c r="P1977" s="56">
        <f t="shared" si="81"/>
        <v>44206</v>
      </c>
      <c r="Q1977" s="56">
        <f t="shared" si="82"/>
        <v>44219</v>
      </c>
    </row>
    <row r="1978" spans="1:17" hidden="1" x14ac:dyDescent="0.35">
      <c r="A1978" s="49" t="s">
        <v>726</v>
      </c>
      <c r="B1978" s="60" t="s">
        <v>466</v>
      </c>
      <c r="C1978" s="58">
        <v>2949.2506508674801</v>
      </c>
      <c r="D1978" s="60">
        <v>32</v>
      </c>
      <c r="E1978" s="60">
        <v>9</v>
      </c>
      <c r="F1978" s="59">
        <v>21.797304432841461</v>
      </c>
      <c r="G1978" s="60" t="s">
        <v>446</v>
      </c>
      <c r="H1978" s="60" t="s">
        <v>472</v>
      </c>
      <c r="I1978" s="60">
        <v>3796</v>
      </c>
      <c r="J1978" s="60">
        <v>434</v>
      </c>
      <c r="K1978" s="60">
        <v>11</v>
      </c>
      <c r="L1978" s="61">
        <v>2.5345622119815669E-2</v>
      </c>
      <c r="M1978" s="60" t="s">
        <v>472</v>
      </c>
      <c r="N1978" s="64">
        <f t="shared" si="83"/>
        <v>14715.602414882746</v>
      </c>
      <c r="O1978" s="56">
        <v>44224</v>
      </c>
      <c r="P1978" s="56">
        <f t="shared" si="81"/>
        <v>44206</v>
      </c>
      <c r="Q1978" s="56">
        <f t="shared" si="82"/>
        <v>44219</v>
      </c>
    </row>
    <row r="1979" spans="1:17" hidden="1" x14ac:dyDescent="0.35">
      <c r="A1979" s="49" t="s">
        <v>725</v>
      </c>
      <c r="B1979" s="60" t="s">
        <v>469</v>
      </c>
      <c r="C1979" s="58">
        <v>19909.875881644799</v>
      </c>
      <c r="D1979" s="60">
        <v>1002</v>
      </c>
      <c r="E1979" s="60">
        <v>135</v>
      </c>
      <c r="F1979" s="59">
        <v>48.432532679658891</v>
      </c>
      <c r="G1979" s="60" t="s">
        <v>436</v>
      </c>
      <c r="H1979" s="60" t="s">
        <v>472</v>
      </c>
      <c r="I1979" s="60">
        <v>50606</v>
      </c>
      <c r="J1979" s="60">
        <v>2239</v>
      </c>
      <c r="K1979" s="60">
        <v>148</v>
      </c>
      <c r="L1979" s="61">
        <v>6.6100937918713715E-2</v>
      </c>
      <c r="M1979" s="60" t="s">
        <v>472</v>
      </c>
      <c r="N1979" s="64">
        <f t="shared" si="83"/>
        <v>11245.675328715466</v>
      </c>
      <c r="O1979" s="56">
        <v>44224</v>
      </c>
      <c r="P1979" s="56">
        <f t="shared" si="81"/>
        <v>44206</v>
      </c>
      <c r="Q1979" s="56">
        <f t="shared" si="82"/>
        <v>44219</v>
      </c>
    </row>
    <row r="1980" spans="1:17" hidden="1" x14ac:dyDescent="0.35">
      <c r="A1980" s="49" t="s">
        <v>724</v>
      </c>
      <c r="B1980" s="60" t="s">
        <v>460</v>
      </c>
      <c r="C1980" s="58">
        <v>10718.897733932799</v>
      </c>
      <c r="D1980" s="60">
        <v>472</v>
      </c>
      <c r="E1980" s="60">
        <v>62</v>
      </c>
      <c r="F1980" s="59">
        <v>41.31554884185438</v>
      </c>
      <c r="G1980" s="60" t="s">
        <v>440</v>
      </c>
      <c r="H1980" s="60" t="s">
        <v>472</v>
      </c>
      <c r="I1980" s="60">
        <v>14855</v>
      </c>
      <c r="J1980" s="60">
        <v>1518</v>
      </c>
      <c r="K1980" s="60">
        <v>73</v>
      </c>
      <c r="L1980" s="61">
        <v>4.808959156785244E-2</v>
      </c>
      <c r="M1980" s="60" t="s">
        <v>472</v>
      </c>
      <c r="N1980" s="64">
        <f t="shared" si="83"/>
        <v>14161.903935275635</v>
      </c>
      <c r="O1980" s="56">
        <v>44224</v>
      </c>
      <c r="P1980" s="56">
        <f t="shared" si="81"/>
        <v>44206</v>
      </c>
      <c r="Q1980" s="56">
        <f t="shared" si="82"/>
        <v>44219</v>
      </c>
    </row>
    <row r="1981" spans="1:17" hidden="1" x14ac:dyDescent="0.35">
      <c r="A1981" s="49" t="s">
        <v>723</v>
      </c>
      <c r="B1981" s="60" t="s">
        <v>461</v>
      </c>
      <c r="C1981" s="58">
        <v>30257.471058949301</v>
      </c>
      <c r="D1981" s="60">
        <v>2174</v>
      </c>
      <c r="E1981" s="60">
        <v>321</v>
      </c>
      <c r="F1981" s="59">
        <v>75.778214854442723</v>
      </c>
      <c r="G1981" s="60" t="s">
        <v>436</v>
      </c>
      <c r="H1981" s="60" t="s">
        <v>491</v>
      </c>
      <c r="I1981" s="60">
        <v>47169</v>
      </c>
      <c r="J1981" s="60">
        <v>5281</v>
      </c>
      <c r="K1981" s="60">
        <v>362</v>
      </c>
      <c r="L1981" s="61">
        <v>6.8547623556144674E-2</v>
      </c>
      <c r="M1981" s="60" t="s">
        <v>491</v>
      </c>
      <c r="N1981" s="64">
        <f t="shared" si="83"/>
        <v>17453.540613857847</v>
      </c>
      <c r="O1981" s="56">
        <v>44224</v>
      </c>
      <c r="P1981" s="56">
        <f t="shared" si="81"/>
        <v>44206</v>
      </c>
      <c r="Q1981" s="56">
        <f t="shared" si="82"/>
        <v>44219</v>
      </c>
    </row>
    <row r="1982" spans="1:17" hidden="1" x14ac:dyDescent="0.35">
      <c r="A1982" s="49" t="s">
        <v>722</v>
      </c>
      <c r="B1982" s="60" t="s">
        <v>468</v>
      </c>
      <c r="C1982" s="58">
        <v>5208.5177822836404</v>
      </c>
      <c r="D1982" s="60">
        <v>189</v>
      </c>
      <c r="E1982" s="60">
        <v>36</v>
      </c>
      <c r="F1982" s="59">
        <v>49.369680183776701</v>
      </c>
      <c r="G1982" s="60" t="s">
        <v>436</v>
      </c>
      <c r="H1982" s="60" t="s">
        <v>491</v>
      </c>
      <c r="I1982" s="60">
        <v>6266</v>
      </c>
      <c r="J1982" s="60">
        <v>499</v>
      </c>
      <c r="K1982" s="60">
        <v>44</v>
      </c>
      <c r="L1982" s="61">
        <v>8.8176352705410826E-2</v>
      </c>
      <c r="M1982" s="60" t="s">
        <v>491</v>
      </c>
      <c r="N1982" s="64">
        <f t="shared" si="83"/>
        <v>9580.4607156628881</v>
      </c>
      <c r="O1982" s="56">
        <v>44224</v>
      </c>
      <c r="P1982" s="56">
        <f t="shared" si="81"/>
        <v>44206</v>
      </c>
      <c r="Q1982" s="56">
        <f t="shared" si="82"/>
        <v>44219</v>
      </c>
    </row>
    <row r="1983" spans="1:17" hidden="1" x14ac:dyDescent="0.35">
      <c r="A1983" s="49" t="s">
        <v>721</v>
      </c>
      <c r="B1983" s="60" t="s">
        <v>458</v>
      </c>
      <c r="C1983" s="58">
        <v>2134.12534396605</v>
      </c>
      <c r="D1983" s="60">
        <v>68</v>
      </c>
      <c r="E1983" s="60">
        <v>13</v>
      </c>
      <c r="F1983" s="59">
        <v>43.510632175229937</v>
      </c>
      <c r="G1983" s="60" t="s">
        <v>444</v>
      </c>
      <c r="H1983" s="60" t="s">
        <v>491</v>
      </c>
      <c r="I1983" s="60">
        <v>2015</v>
      </c>
      <c r="J1983" s="60">
        <v>210</v>
      </c>
      <c r="K1983" s="60">
        <v>13</v>
      </c>
      <c r="L1983" s="61">
        <v>6.1904761904761907E-2</v>
      </c>
      <c r="M1983" s="60" t="s">
        <v>491</v>
      </c>
      <c r="N1983" s="64">
        <f t="shared" si="83"/>
        <v>9840.0968150135377</v>
      </c>
      <c r="O1983" s="56">
        <v>44224</v>
      </c>
      <c r="P1983" s="56">
        <f t="shared" si="81"/>
        <v>44206</v>
      </c>
      <c r="Q1983" s="56">
        <f t="shared" si="82"/>
        <v>44219</v>
      </c>
    </row>
    <row r="1984" spans="1:17" hidden="1" x14ac:dyDescent="0.35">
      <c r="A1984" s="49" t="s">
        <v>720</v>
      </c>
      <c r="B1984" s="60" t="s">
        <v>466</v>
      </c>
      <c r="C1984" s="58">
        <v>8124.8050092882004</v>
      </c>
      <c r="D1984" s="60">
        <v>213</v>
      </c>
      <c r="E1984" s="60">
        <v>27</v>
      </c>
      <c r="F1984" s="59">
        <v>23.736833393130095</v>
      </c>
      <c r="G1984" s="60" t="s">
        <v>436</v>
      </c>
      <c r="H1984" s="60" t="s">
        <v>472</v>
      </c>
      <c r="I1984" s="60">
        <v>9183</v>
      </c>
      <c r="J1984" s="60">
        <v>857</v>
      </c>
      <c r="K1984" s="60">
        <v>31</v>
      </c>
      <c r="L1984" s="61">
        <v>3.6172695449241538E-2</v>
      </c>
      <c r="M1984" s="60" t="s">
        <v>472</v>
      </c>
      <c r="N1984" s="64">
        <f t="shared" si="83"/>
        <v>10547.945446324997</v>
      </c>
      <c r="O1984" s="56">
        <v>44224</v>
      </c>
      <c r="P1984" s="56">
        <f t="shared" si="81"/>
        <v>44206</v>
      </c>
      <c r="Q1984" s="56">
        <f t="shared" si="82"/>
        <v>44219</v>
      </c>
    </row>
    <row r="1985" spans="1:17" hidden="1" x14ac:dyDescent="0.35">
      <c r="A1985" s="49" t="s">
        <v>719</v>
      </c>
      <c r="B1985" s="60" t="s">
        <v>471</v>
      </c>
      <c r="C1985" s="58">
        <v>5620.2787186370697</v>
      </c>
      <c r="D1985" s="60">
        <v>134</v>
      </c>
      <c r="E1985" s="60">
        <v>31</v>
      </c>
      <c r="F1985" s="59">
        <v>39.398147763438388</v>
      </c>
      <c r="G1985" s="60" t="s">
        <v>436</v>
      </c>
      <c r="H1985" s="60" t="s">
        <v>491</v>
      </c>
      <c r="I1985" s="60">
        <v>4731</v>
      </c>
      <c r="J1985" s="60">
        <v>533</v>
      </c>
      <c r="K1985" s="60">
        <v>32</v>
      </c>
      <c r="L1985" s="61">
        <v>6.0037523452157598E-2</v>
      </c>
      <c r="M1985" s="60" t="s">
        <v>491</v>
      </c>
      <c r="N1985" s="64">
        <f t="shared" si="83"/>
        <v>9483.5154390573298</v>
      </c>
      <c r="O1985" s="56">
        <v>44224</v>
      </c>
      <c r="P1985" s="56">
        <f t="shared" si="81"/>
        <v>44206</v>
      </c>
      <c r="Q1985" s="56">
        <f t="shared" si="82"/>
        <v>44219</v>
      </c>
    </row>
    <row r="1986" spans="1:17" hidden="1" x14ac:dyDescent="0.35">
      <c r="A1986" s="49" t="s">
        <v>718</v>
      </c>
      <c r="B1986" s="60" t="s">
        <v>470</v>
      </c>
      <c r="C1986" s="58">
        <v>1879.9555993321101</v>
      </c>
      <c r="D1986" s="60">
        <v>44</v>
      </c>
      <c r="E1986" s="60">
        <v>13</v>
      </c>
      <c r="F1986" s="59">
        <v>49.393263803747345</v>
      </c>
      <c r="G1986" s="60" t="s">
        <v>444</v>
      </c>
      <c r="H1986" s="60" t="s">
        <v>491</v>
      </c>
      <c r="I1986" s="60">
        <v>1304</v>
      </c>
      <c r="J1986" s="60">
        <v>161</v>
      </c>
      <c r="K1986" s="60">
        <v>14</v>
      </c>
      <c r="L1986" s="61">
        <v>8.6956521739130432E-2</v>
      </c>
      <c r="M1986" s="60" t="s">
        <v>491</v>
      </c>
      <c r="N1986" s="64">
        <f t="shared" si="83"/>
        <v>8564.0320472035783</v>
      </c>
      <c r="O1986" s="56">
        <v>44224</v>
      </c>
      <c r="P1986" s="56">
        <f t="shared" ref="P1986:P2049" si="84">O1986-18</f>
        <v>44206</v>
      </c>
      <c r="Q1986" s="56">
        <f t="shared" ref="Q1986:Q2049" si="85">O1986-5</f>
        <v>44219</v>
      </c>
    </row>
    <row r="1987" spans="1:17" hidden="1" x14ac:dyDescent="0.35">
      <c r="A1987" s="49" t="s">
        <v>717</v>
      </c>
      <c r="B1987" s="60" t="s">
        <v>458</v>
      </c>
      <c r="C1987" s="58">
        <v>13749.355836913501</v>
      </c>
      <c r="D1987" s="60">
        <v>739</v>
      </c>
      <c r="E1987" s="60">
        <v>105</v>
      </c>
      <c r="F1987" s="59">
        <v>54.548010022872631</v>
      </c>
      <c r="G1987" s="60" t="s">
        <v>436</v>
      </c>
      <c r="H1987" s="60" t="s">
        <v>476</v>
      </c>
      <c r="I1987" s="60">
        <v>14607</v>
      </c>
      <c r="J1987" s="60">
        <v>1362</v>
      </c>
      <c r="K1987" s="60">
        <v>119</v>
      </c>
      <c r="L1987" s="61">
        <v>8.7371512481644639E-2</v>
      </c>
      <c r="M1987" s="60" t="s">
        <v>491</v>
      </c>
      <c r="N1987" s="64">
        <f t="shared" si="83"/>
        <v>9905.9186201536704</v>
      </c>
      <c r="O1987" s="56">
        <v>44224</v>
      </c>
      <c r="P1987" s="56">
        <f t="shared" si="84"/>
        <v>44206</v>
      </c>
      <c r="Q1987" s="56">
        <f t="shared" si="85"/>
        <v>44219</v>
      </c>
    </row>
    <row r="1988" spans="1:17" hidden="1" x14ac:dyDescent="0.35">
      <c r="A1988" s="49" t="s">
        <v>716</v>
      </c>
      <c r="B1988" s="60" t="s">
        <v>465</v>
      </c>
      <c r="C1988" s="58">
        <v>11814.5919608803</v>
      </c>
      <c r="D1988" s="60">
        <v>617</v>
      </c>
      <c r="E1988" s="60">
        <v>123</v>
      </c>
      <c r="F1988" s="59">
        <v>74.363247709315459</v>
      </c>
      <c r="G1988" s="60" t="s">
        <v>436</v>
      </c>
      <c r="H1988" s="60" t="s">
        <v>491</v>
      </c>
      <c r="I1988" s="60">
        <v>14008</v>
      </c>
      <c r="J1988" s="60">
        <v>1453</v>
      </c>
      <c r="K1988" s="60">
        <v>144</v>
      </c>
      <c r="L1988" s="61">
        <v>9.9105299380591885E-2</v>
      </c>
      <c r="M1988" s="60" t="s">
        <v>491</v>
      </c>
      <c r="N1988" s="64">
        <f t="shared" si="83"/>
        <v>12298.351096771503</v>
      </c>
      <c r="O1988" s="56">
        <v>44224</v>
      </c>
      <c r="P1988" s="56">
        <f t="shared" si="84"/>
        <v>44206</v>
      </c>
      <c r="Q1988" s="56">
        <f t="shared" si="85"/>
        <v>44219</v>
      </c>
    </row>
    <row r="1989" spans="1:17" hidden="1" x14ac:dyDescent="0.35">
      <c r="A1989" s="49" t="s">
        <v>715</v>
      </c>
      <c r="B1989" s="60" t="s">
        <v>458</v>
      </c>
      <c r="C1989" s="58">
        <v>4953.1649934452498</v>
      </c>
      <c r="D1989" s="60">
        <v>315</v>
      </c>
      <c r="E1989" s="60">
        <v>41</v>
      </c>
      <c r="F1989" s="59">
        <v>59.125254911696679</v>
      </c>
      <c r="G1989" s="60" t="s">
        <v>436</v>
      </c>
      <c r="H1989" s="60" t="s">
        <v>472</v>
      </c>
      <c r="I1989" s="60">
        <v>15567</v>
      </c>
      <c r="J1989" s="60">
        <v>626</v>
      </c>
      <c r="K1989" s="60">
        <v>48</v>
      </c>
      <c r="L1989" s="61">
        <v>7.6677316293929709E-2</v>
      </c>
      <c r="M1989" s="60" t="s">
        <v>472</v>
      </c>
      <c r="N1989" s="64">
        <f t="shared" si="83"/>
        <v>12638.383757222191</v>
      </c>
      <c r="O1989" s="56">
        <v>44224</v>
      </c>
      <c r="P1989" s="56">
        <f t="shared" si="84"/>
        <v>44206</v>
      </c>
      <c r="Q1989" s="56">
        <f t="shared" si="85"/>
        <v>44219</v>
      </c>
    </row>
    <row r="1990" spans="1:17" hidden="1" x14ac:dyDescent="0.35">
      <c r="A1990" s="49" t="s">
        <v>714</v>
      </c>
      <c r="B1990" s="60" t="s">
        <v>467</v>
      </c>
      <c r="C1990" s="58">
        <v>55966.956025412503</v>
      </c>
      <c r="D1990" s="60">
        <v>5284</v>
      </c>
      <c r="E1990" s="60">
        <v>617</v>
      </c>
      <c r="F1990" s="59">
        <v>78.745444993323161</v>
      </c>
      <c r="G1990" s="60" t="s">
        <v>436</v>
      </c>
      <c r="H1990" s="60" t="s">
        <v>472</v>
      </c>
      <c r="I1990" s="60">
        <v>90188</v>
      </c>
      <c r="J1990" s="60">
        <v>9222</v>
      </c>
      <c r="K1990" s="60">
        <v>714</v>
      </c>
      <c r="L1990" s="61">
        <v>7.7423552374756024E-2</v>
      </c>
      <c r="M1990" s="60" t="s">
        <v>472</v>
      </c>
      <c r="N1990" s="64">
        <f t="shared" si="83"/>
        <v>16477.580084599624</v>
      </c>
      <c r="O1990" s="56">
        <v>44224</v>
      </c>
      <c r="P1990" s="56">
        <f t="shared" si="84"/>
        <v>44206</v>
      </c>
      <c r="Q1990" s="56">
        <f t="shared" si="85"/>
        <v>44219</v>
      </c>
    </row>
    <row r="1991" spans="1:17" hidden="1" x14ac:dyDescent="0.35">
      <c r="A1991" s="49" t="s">
        <v>713</v>
      </c>
      <c r="B1991" s="60" t="s">
        <v>464</v>
      </c>
      <c r="C1991" s="58">
        <v>1233.54376087695</v>
      </c>
      <c r="D1991" s="60">
        <v>17</v>
      </c>
      <c r="E1991" s="60">
        <v>0</v>
      </c>
      <c r="F1991" s="59">
        <v>0</v>
      </c>
      <c r="G1991" s="60" t="s">
        <v>446</v>
      </c>
      <c r="H1991" s="60" t="s">
        <v>472</v>
      </c>
      <c r="I1991" s="60">
        <v>948</v>
      </c>
      <c r="J1991" s="60">
        <v>98</v>
      </c>
      <c r="K1991" s="60">
        <v>0</v>
      </c>
      <c r="L1991" s="61">
        <v>0</v>
      </c>
      <c r="M1991" s="60" t="s">
        <v>472</v>
      </c>
      <c r="N1991" s="64">
        <f t="shared" si="83"/>
        <v>7944.5904643326085</v>
      </c>
      <c r="O1991" s="56">
        <v>44224</v>
      </c>
      <c r="P1991" s="56">
        <f t="shared" si="84"/>
        <v>44206</v>
      </c>
      <c r="Q1991" s="56">
        <f t="shared" si="85"/>
        <v>44219</v>
      </c>
    </row>
    <row r="1992" spans="1:17" hidden="1" x14ac:dyDescent="0.35">
      <c r="A1992" s="49" t="s">
        <v>712</v>
      </c>
      <c r="B1992" s="60" t="s">
        <v>460</v>
      </c>
      <c r="C1992" s="58">
        <v>18769.558680918599</v>
      </c>
      <c r="D1992" s="60">
        <v>883</v>
      </c>
      <c r="E1992" s="60">
        <v>138</v>
      </c>
      <c r="F1992" s="59">
        <v>52.516646899981573</v>
      </c>
      <c r="G1992" s="60" t="s">
        <v>436</v>
      </c>
      <c r="H1992" s="60" t="s">
        <v>472</v>
      </c>
      <c r="I1992" s="60">
        <v>18976</v>
      </c>
      <c r="J1992" s="60">
        <v>2168</v>
      </c>
      <c r="K1992" s="60">
        <v>158</v>
      </c>
      <c r="L1992" s="61">
        <v>7.2878228782287821E-2</v>
      </c>
      <c r="M1992" s="60" t="s">
        <v>472</v>
      </c>
      <c r="N1992" s="64">
        <f t="shared" si="83"/>
        <v>11550.617874697395</v>
      </c>
      <c r="O1992" s="56">
        <v>44224</v>
      </c>
      <c r="P1992" s="56">
        <f t="shared" si="84"/>
        <v>44206</v>
      </c>
      <c r="Q1992" s="56">
        <f t="shared" si="85"/>
        <v>44219</v>
      </c>
    </row>
    <row r="1993" spans="1:17" hidden="1" x14ac:dyDescent="0.35">
      <c r="A1993" s="49" t="s">
        <v>711</v>
      </c>
      <c r="B1993" s="60" t="s">
        <v>463</v>
      </c>
      <c r="C1993" s="58">
        <v>12292.1365056916</v>
      </c>
      <c r="D1993" s="60">
        <v>376</v>
      </c>
      <c r="E1993" s="60">
        <v>50</v>
      </c>
      <c r="F1993" s="59">
        <v>29.054579484818614</v>
      </c>
      <c r="G1993" s="60" t="s">
        <v>436</v>
      </c>
      <c r="H1993" s="60" t="s">
        <v>472</v>
      </c>
      <c r="I1993" s="60">
        <v>10640</v>
      </c>
      <c r="J1993" s="60">
        <v>884</v>
      </c>
      <c r="K1993" s="60">
        <v>52</v>
      </c>
      <c r="L1993" s="61">
        <v>5.8823529411764705E-2</v>
      </c>
      <c r="M1993" s="60" t="s">
        <v>472</v>
      </c>
      <c r="N1993" s="64">
        <f t="shared" si="83"/>
        <v>7191.589514082304</v>
      </c>
      <c r="O1993" s="56">
        <v>44224</v>
      </c>
      <c r="P1993" s="56">
        <f t="shared" si="84"/>
        <v>44206</v>
      </c>
      <c r="Q1993" s="56">
        <f t="shared" si="85"/>
        <v>44219</v>
      </c>
    </row>
    <row r="1994" spans="1:17" hidden="1" x14ac:dyDescent="0.35">
      <c r="A1994" s="49" t="s">
        <v>710</v>
      </c>
      <c r="B1994" s="60" t="s">
        <v>470</v>
      </c>
      <c r="C1994" s="58">
        <v>834.58018010005105</v>
      </c>
      <c r="D1994" s="60">
        <v>10</v>
      </c>
      <c r="E1994" s="60" t="s">
        <v>504</v>
      </c>
      <c r="F1994" s="59">
        <v>25.675869065093938</v>
      </c>
      <c r="G1994" s="60" t="s">
        <v>446</v>
      </c>
      <c r="H1994" s="60" t="s">
        <v>472</v>
      </c>
      <c r="I1994" s="60">
        <v>348</v>
      </c>
      <c r="J1994" s="60">
        <v>29</v>
      </c>
      <c r="K1994" s="60">
        <v>3</v>
      </c>
      <c r="L1994" s="61">
        <v>0.10344827586206896</v>
      </c>
      <c r="M1994" s="60" t="s">
        <v>472</v>
      </c>
      <c r="N1994" s="64">
        <f t="shared" si="83"/>
        <v>3474.8009468093796</v>
      </c>
      <c r="O1994" s="56">
        <v>44224</v>
      </c>
      <c r="P1994" s="56">
        <f t="shared" si="84"/>
        <v>44206</v>
      </c>
      <c r="Q1994" s="56">
        <f t="shared" si="85"/>
        <v>44219</v>
      </c>
    </row>
    <row r="1995" spans="1:17" hidden="1" x14ac:dyDescent="0.35">
      <c r="A1995" s="49" t="s">
        <v>709</v>
      </c>
      <c r="B1995" s="60" t="s">
        <v>458</v>
      </c>
      <c r="C1995" s="58">
        <v>1267.67563041731</v>
      </c>
      <c r="D1995" s="60">
        <v>31</v>
      </c>
      <c r="E1995" s="60" t="s">
        <v>504</v>
      </c>
      <c r="F1995" s="59">
        <v>11.269218988623715</v>
      </c>
      <c r="G1995" s="60" t="s">
        <v>446</v>
      </c>
      <c r="H1995" s="60" t="s">
        <v>472</v>
      </c>
      <c r="I1995" s="60">
        <v>1218</v>
      </c>
      <c r="J1995" s="60">
        <v>77</v>
      </c>
      <c r="K1995" s="60">
        <v>2</v>
      </c>
      <c r="L1995" s="61">
        <v>2.5974025974025976E-2</v>
      </c>
      <c r="M1995" s="60" t="s">
        <v>472</v>
      </c>
      <c r="N1995" s="64">
        <f t="shared" si="83"/>
        <v>6074.109034868181</v>
      </c>
      <c r="O1995" s="56">
        <v>44224</v>
      </c>
      <c r="P1995" s="56">
        <f t="shared" si="84"/>
        <v>44206</v>
      </c>
      <c r="Q1995" s="56">
        <f t="shared" si="85"/>
        <v>44219</v>
      </c>
    </row>
    <row r="1996" spans="1:17" hidden="1" x14ac:dyDescent="0.35">
      <c r="A1996" s="49" t="s">
        <v>708</v>
      </c>
      <c r="B1996" s="60" t="s">
        <v>458</v>
      </c>
      <c r="C1996" s="58">
        <v>1713.2752253528499</v>
      </c>
      <c r="D1996" s="60">
        <v>61</v>
      </c>
      <c r="E1996" s="60">
        <v>16</v>
      </c>
      <c r="F1996" s="59">
        <v>66.705986635729872</v>
      </c>
      <c r="G1996" s="60" t="s">
        <v>440</v>
      </c>
      <c r="H1996" s="60" t="s">
        <v>491</v>
      </c>
      <c r="I1996" s="60">
        <v>1410</v>
      </c>
      <c r="J1996" s="60">
        <v>173</v>
      </c>
      <c r="K1996" s="60">
        <v>16</v>
      </c>
      <c r="L1996" s="61">
        <v>9.2485549132947972E-2</v>
      </c>
      <c r="M1996" s="60" t="s">
        <v>491</v>
      </c>
      <c r="N1996" s="64">
        <f t="shared" si="83"/>
        <v>10097.61872698361</v>
      </c>
      <c r="O1996" s="56">
        <v>44224</v>
      </c>
      <c r="P1996" s="56">
        <f t="shared" si="84"/>
        <v>44206</v>
      </c>
      <c r="Q1996" s="56">
        <f t="shared" si="85"/>
        <v>44219</v>
      </c>
    </row>
    <row r="1997" spans="1:17" hidden="1" x14ac:dyDescent="0.35">
      <c r="A1997" s="49" t="s">
        <v>707</v>
      </c>
      <c r="B1997" s="60" t="s">
        <v>470</v>
      </c>
      <c r="C1997" s="58">
        <v>43955.524582002799</v>
      </c>
      <c r="D1997" s="60">
        <v>2057</v>
      </c>
      <c r="E1997" s="60">
        <v>302</v>
      </c>
      <c r="F1997" s="59">
        <v>49.075579865245878</v>
      </c>
      <c r="G1997" s="60" t="s">
        <v>440</v>
      </c>
      <c r="H1997" s="60" t="s">
        <v>472</v>
      </c>
      <c r="I1997" s="60">
        <v>62274</v>
      </c>
      <c r="J1997" s="60">
        <v>6764</v>
      </c>
      <c r="K1997" s="60">
        <v>332</v>
      </c>
      <c r="L1997" s="61">
        <v>4.9083382613837968E-2</v>
      </c>
      <c r="M1997" s="60" t="s">
        <v>472</v>
      </c>
      <c r="N1997" s="64">
        <f t="shared" si="83"/>
        <v>15388.281824236175</v>
      </c>
      <c r="O1997" s="56">
        <v>44224</v>
      </c>
      <c r="P1997" s="56">
        <f t="shared" si="84"/>
        <v>44206</v>
      </c>
      <c r="Q1997" s="56">
        <f t="shared" si="85"/>
        <v>44219</v>
      </c>
    </row>
    <row r="1998" spans="1:17" hidden="1" x14ac:dyDescent="0.35">
      <c r="A1998" s="49" t="s">
        <v>706</v>
      </c>
      <c r="B1998" s="60" t="s">
        <v>464</v>
      </c>
      <c r="C1998" s="58">
        <v>625.94499034377498</v>
      </c>
      <c r="D1998" s="60">
        <v>13</v>
      </c>
      <c r="E1998" s="60" t="s">
        <v>504</v>
      </c>
      <c r="F1998" s="59">
        <v>22.822635385049466</v>
      </c>
      <c r="G1998" s="60" t="s">
        <v>446</v>
      </c>
      <c r="H1998" s="60" t="s">
        <v>491</v>
      </c>
      <c r="I1998" s="60">
        <v>594</v>
      </c>
      <c r="J1998" s="60">
        <v>52</v>
      </c>
      <c r="K1998" s="60">
        <v>2</v>
      </c>
      <c r="L1998" s="61">
        <v>3.8461538461538464E-2</v>
      </c>
      <c r="M1998" s="60" t="s">
        <v>491</v>
      </c>
      <c r="N1998" s="64">
        <f t="shared" si="83"/>
        <v>8307.439280158007</v>
      </c>
      <c r="O1998" s="56">
        <v>44224</v>
      </c>
      <c r="P1998" s="56">
        <f t="shared" si="84"/>
        <v>44206</v>
      </c>
      <c r="Q1998" s="56">
        <f t="shared" si="85"/>
        <v>44219</v>
      </c>
    </row>
    <row r="1999" spans="1:17" hidden="1" x14ac:dyDescent="0.35">
      <c r="A1999" s="49" t="s">
        <v>705</v>
      </c>
      <c r="B1999" s="60" t="s">
        <v>461</v>
      </c>
      <c r="C1999" s="58">
        <v>9210.9950828244691</v>
      </c>
      <c r="D1999" s="60">
        <v>424</v>
      </c>
      <c r="E1999" s="60">
        <v>59</v>
      </c>
      <c r="F1999" s="59">
        <v>45.752773466832004</v>
      </c>
      <c r="G1999" s="60" t="s">
        <v>436</v>
      </c>
      <c r="H1999" s="60" t="s">
        <v>472</v>
      </c>
      <c r="I1999" s="60">
        <v>10459</v>
      </c>
      <c r="J1999" s="60">
        <v>1049</v>
      </c>
      <c r="K1999" s="60">
        <v>61</v>
      </c>
      <c r="L1999" s="61">
        <v>5.8150619637750235E-2</v>
      </c>
      <c r="M1999" s="60" t="s">
        <v>472</v>
      </c>
      <c r="N1999" s="64">
        <f t="shared" si="83"/>
        <v>11388.563239557539</v>
      </c>
      <c r="O1999" s="56">
        <v>44224</v>
      </c>
      <c r="P1999" s="56">
        <f t="shared" si="84"/>
        <v>44206</v>
      </c>
      <c r="Q1999" s="56">
        <f t="shared" si="85"/>
        <v>44219</v>
      </c>
    </row>
    <row r="2000" spans="1:17" hidden="1" x14ac:dyDescent="0.35">
      <c r="A2000" s="49" t="s">
        <v>460</v>
      </c>
      <c r="B2000" s="60" t="s">
        <v>460</v>
      </c>
      <c r="C2000" s="58">
        <v>62728.587628093002</v>
      </c>
      <c r="D2000" s="60">
        <v>3382</v>
      </c>
      <c r="E2000" s="60">
        <v>627</v>
      </c>
      <c r="F2000" s="59">
        <v>71.396018911251559</v>
      </c>
      <c r="G2000" s="60" t="s">
        <v>436</v>
      </c>
      <c r="H2000" s="60" t="s">
        <v>472</v>
      </c>
      <c r="I2000" s="60">
        <v>74850</v>
      </c>
      <c r="J2000" s="60">
        <v>8487</v>
      </c>
      <c r="K2000" s="60">
        <v>682</v>
      </c>
      <c r="L2000" s="61">
        <v>8.0358194886296683E-2</v>
      </c>
      <c r="M2000" s="60" t="s">
        <v>472</v>
      </c>
      <c r="N2000" s="64">
        <f t="shared" si="83"/>
        <v>13529.716387555163</v>
      </c>
      <c r="O2000" s="56">
        <v>44224</v>
      </c>
      <c r="P2000" s="56">
        <f t="shared" si="84"/>
        <v>44206</v>
      </c>
      <c r="Q2000" s="56">
        <f t="shared" si="85"/>
        <v>44219</v>
      </c>
    </row>
    <row r="2001" spans="1:17" hidden="1" x14ac:dyDescent="0.35">
      <c r="A2001" s="49" t="s">
        <v>704</v>
      </c>
      <c r="B2001" s="60" t="s">
        <v>460</v>
      </c>
      <c r="C2001" s="58">
        <v>3007.0790085752401</v>
      </c>
      <c r="D2001" s="60">
        <v>111</v>
      </c>
      <c r="E2001" s="60">
        <v>32</v>
      </c>
      <c r="F2001" s="59">
        <v>76.011115078657738</v>
      </c>
      <c r="G2001" s="60" t="s">
        <v>436</v>
      </c>
      <c r="H2001" s="60" t="s">
        <v>472</v>
      </c>
      <c r="I2001" s="60">
        <v>2767</v>
      </c>
      <c r="J2001" s="60">
        <v>358</v>
      </c>
      <c r="K2001" s="60">
        <v>34</v>
      </c>
      <c r="L2001" s="61">
        <v>9.4972067039106142E-2</v>
      </c>
      <c r="M2001" s="60" t="s">
        <v>472</v>
      </c>
      <c r="N2001" s="64">
        <f t="shared" si="83"/>
        <v>11905.240899194767</v>
      </c>
      <c r="O2001" s="56">
        <v>44224</v>
      </c>
      <c r="P2001" s="56">
        <f t="shared" si="84"/>
        <v>44206</v>
      </c>
      <c r="Q2001" s="56">
        <f t="shared" si="85"/>
        <v>44219</v>
      </c>
    </row>
    <row r="2002" spans="1:17" hidden="1" x14ac:dyDescent="0.35">
      <c r="A2002" s="49" t="s">
        <v>703</v>
      </c>
      <c r="B2002" s="60" t="s">
        <v>458</v>
      </c>
      <c r="C2002" s="58">
        <v>3230.2527941828198</v>
      </c>
      <c r="D2002" s="60">
        <v>117</v>
      </c>
      <c r="E2002" s="60">
        <v>19</v>
      </c>
      <c r="F2002" s="59">
        <v>42.013518557645355</v>
      </c>
      <c r="G2002" s="60" t="s">
        <v>440</v>
      </c>
      <c r="H2002" s="60" t="s">
        <v>491</v>
      </c>
      <c r="I2002" s="60">
        <v>4635</v>
      </c>
      <c r="J2002" s="60">
        <v>439</v>
      </c>
      <c r="K2002" s="60">
        <v>22</v>
      </c>
      <c r="L2002" s="61">
        <v>5.011389521640091E-2</v>
      </c>
      <c r="M2002" s="60" t="s">
        <v>491</v>
      </c>
      <c r="N2002" s="64">
        <f t="shared" si="83"/>
        <v>13590.267634488868</v>
      </c>
      <c r="O2002" s="56">
        <v>44224</v>
      </c>
      <c r="P2002" s="56">
        <f t="shared" si="84"/>
        <v>44206</v>
      </c>
      <c r="Q2002" s="56">
        <f t="shared" si="85"/>
        <v>44219</v>
      </c>
    </row>
    <row r="2003" spans="1:17" hidden="1" x14ac:dyDescent="0.35">
      <c r="A2003" s="49" t="s">
        <v>702</v>
      </c>
      <c r="B2003" s="60" t="s">
        <v>471</v>
      </c>
      <c r="C2003" s="58">
        <v>2582.8318203587801</v>
      </c>
      <c r="D2003" s="60">
        <v>57</v>
      </c>
      <c r="E2003" s="60">
        <v>6</v>
      </c>
      <c r="F2003" s="59">
        <v>16.593083033640799</v>
      </c>
      <c r="G2003" s="60" t="s">
        <v>446</v>
      </c>
      <c r="H2003" s="60" t="s">
        <v>472</v>
      </c>
      <c r="I2003" s="60">
        <v>3569</v>
      </c>
      <c r="J2003" s="60">
        <v>253</v>
      </c>
      <c r="K2003" s="60">
        <v>7</v>
      </c>
      <c r="L2003" s="61">
        <v>2.766798418972332E-2</v>
      </c>
      <c r="M2003" s="60" t="s">
        <v>472</v>
      </c>
      <c r="N2003" s="64">
        <f t="shared" si="83"/>
        <v>9795.4500175259527</v>
      </c>
      <c r="O2003" s="56">
        <v>44224</v>
      </c>
      <c r="P2003" s="56">
        <f t="shared" si="84"/>
        <v>44206</v>
      </c>
      <c r="Q2003" s="56">
        <f t="shared" si="85"/>
        <v>44219</v>
      </c>
    </row>
    <row r="2004" spans="1:17" hidden="1" x14ac:dyDescent="0.35">
      <c r="A2004" s="49" t="s">
        <v>701</v>
      </c>
      <c r="B2004" s="60" t="s">
        <v>461</v>
      </c>
      <c r="C2004" s="58">
        <v>101530.854278618</v>
      </c>
      <c r="D2004" s="60">
        <v>5477</v>
      </c>
      <c r="E2004" s="60">
        <v>740</v>
      </c>
      <c r="F2004" s="59">
        <v>52.060177403899139</v>
      </c>
      <c r="G2004" s="60" t="s">
        <v>436</v>
      </c>
      <c r="H2004" s="60" t="s">
        <v>472</v>
      </c>
      <c r="I2004" s="60">
        <v>139508</v>
      </c>
      <c r="J2004" s="60">
        <v>14320</v>
      </c>
      <c r="K2004" s="60">
        <v>842</v>
      </c>
      <c r="L2004" s="61">
        <v>5.8798882681564246E-2</v>
      </c>
      <c r="M2004" s="60" t="s">
        <v>472</v>
      </c>
      <c r="N2004" s="64">
        <f t="shared" si="83"/>
        <v>14104.086980991488</v>
      </c>
      <c r="O2004" s="56">
        <v>44224</v>
      </c>
      <c r="P2004" s="56">
        <f t="shared" si="84"/>
        <v>44206</v>
      </c>
      <c r="Q2004" s="56">
        <f t="shared" si="85"/>
        <v>44219</v>
      </c>
    </row>
    <row r="2005" spans="1:17" hidden="1" x14ac:dyDescent="0.35">
      <c r="A2005" s="49" t="s">
        <v>700</v>
      </c>
      <c r="B2005" s="60" t="s">
        <v>461</v>
      </c>
      <c r="C2005" s="58">
        <v>34437.884502636203</v>
      </c>
      <c r="D2005" s="60">
        <v>3128</v>
      </c>
      <c r="E2005" s="60">
        <v>439</v>
      </c>
      <c r="F2005" s="59">
        <v>91.054207626320633</v>
      </c>
      <c r="G2005" s="60" t="s">
        <v>436</v>
      </c>
      <c r="H2005" s="60" t="s">
        <v>472</v>
      </c>
      <c r="I2005" s="60">
        <v>52591</v>
      </c>
      <c r="J2005" s="60">
        <v>5364</v>
      </c>
      <c r="K2005" s="60">
        <v>515</v>
      </c>
      <c r="L2005" s="61">
        <v>9.6010439970171516E-2</v>
      </c>
      <c r="M2005" s="60" t="s">
        <v>476</v>
      </c>
      <c r="N2005" s="64">
        <f t="shared" si="83"/>
        <v>15575.869648989004</v>
      </c>
      <c r="O2005" s="56">
        <v>44224</v>
      </c>
      <c r="P2005" s="56">
        <f t="shared" si="84"/>
        <v>44206</v>
      </c>
      <c r="Q2005" s="56">
        <f t="shared" si="85"/>
        <v>44219</v>
      </c>
    </row>
    <row r="2006" spans="1:17" hidden="1" x14ac:dyDescent="0.35">
      <c r="A2006" s="49" t="s">
        <v>699</v>
      </c>
      <c r="B2006" s="60" t="s">
        <v>469</v>
      </c>
      <c r="C2006" s="58">
        <v>15123.002698759299</v>
      </c>
      <c r="D2006" s="60">
        <v>1154</v>
      </c>
      <c r="E2006" s="60">
        <v>193</v>
      </c>
      <c r="F2006" s="59">
        <v>91.157256004756761</v>
      </c>
      <c r="G2006" s="60" t="s">
        <v>436</v>
      </c>
      <c r="H2006" s="60" t="s">
        <v>491</v>
      </c>
      <c r="I2006" s="60">
        <v>19640</v>
      </c>
      <c r="J2006" s="60">
        <v>2299</v>
      </c>
      <c r="K2006" s="60">
        <v>218</v>
      </c>
      <c r="L2006" s="61">
        <v>9.4823836450630708E-2</v>
      </c>
      <c r="M2006" s="60" t="s">
        <v>472</v>
      </c>
      <c r="N2006" s="64">
        <f t="shared" si="83"/>
        <v>15202.00747030622</v>
      </c>
      <c r="O2006" s="56">
        <v>44224</v>
      </c>
      <c r="P2006" s="56">
        <f t="shared" si="84"/>
        <v>44206</v>
      </c>
      <c r="Q2006" s="56">
        <f t="shared" si="85"/>
        <v>44219</v>
      </c>
    </row>
    <row r="2007" spans="1:17" hidden="1" x14ac:dyDescent="0.35">
      <c r="A2007" s="49" t="s">
        <v>698</v>
      </c>
      <c r="B2007" s="60" t="s">
        <v>463</v>
      </c>
      <c r="C2007" s="58">
        <v>27680.062234411598</v>
      </c>
      <c r="D2007" s="60">
        <v>1495</v>
      </c>
      <c r="E2007" s="60">
        <v>185</v>
      </c>
      <c r="F2007" s="59">
        <v>47.739364176204177</v>
      </c>
      <c r="G2007" s="60" t="s">
        <v>440</v>
      </c>
      <c r="H2007" s="60" t="s">
        <v>472</v>
      </c>
      <c r="I2007" s="60">
        <v>39959</v>
      </c>
      <c r="J2007" s="60">
        <v>4230</v>
      </c>
      <c r="K2007" s="60">
        <v>209</v>
      </c>
      <c r="L2007" s="61">
        <v>4.9408983451536645E-2</v>
      </c>
      <c r="M2007" s="60" t="s">
        <v>472</v>
      </c>
      <c r="N2007" s="64">
        <f t="shared" si="83"/>
        <v>15281.757548728714</v>
      </c>
      <c r="O2007" s="56">
        <v>44224</v>
      </c>
      <c r="P2007" s="56">
        <f t="shared" si="84"/>
        <v>44206</v>
      </c>
      <c r="Q2007" s="56">
        <f t="shared" si="85"/>
        <v>44219</v>
      </c>
    </row>
    <row r="2008" spans="1:17" hidden="1" x14ac:dyDescent="0.35">
      <c r="A2008" s="49" t="s">
        <v>697</v>
      </c>
      <c r="B2008" s="60" t="s">
        <v>469</v>
      </c>
      <c r="C2008" s="58">
        <v>12712.6088020805</v>
      </c>
      <c r="D2008" s="60">
        <v>712</v>
      </c>
      <c r="E2008" s="60">
        <v>68</v>
      </c>
      <c r="F2008" s="59">
        <v>38.207286425331951</v>
      </c>
      <c r="G2008" s="60" t="s">
        <v>436</v>
      </c>
      <c r="H2008" s="60" t="s">
        <v>472</v>
      </c>
      <c r="I2008" s="60">
        <v>11598</v>
      </c>
      <c r="J2008" s="60">
        <v>1079</v>
      </c>
      <c r="K2008" s="60">
        <v>75</v>
      </c>
      <c r="L2008" s="61">
        <v>6.9508804448563485E-2</v>
      </c>
      <c r="M2008" s="60" t="s">
        <v>472</v>
      </c>
      <c r="N2008" s="64">
        <f t="shared" si="83"/>
        <v>8487.6363050156524</v>
      </c>
      <c r="O2008" s="56">
        <v>44224</v>
      </c>
      <c r="P2008" s="56">
        <f t="shared" si="84"/>
        <v>44206</v>
      </c>
      <c r="Q2008" s="56">
        <f t="shared" si="85"/>
        <v>44219</v>
      </c>
    </row>
    <row r="2009" spans="1:17" hidden="1" x14ac:dyDescent="0.35">
      <c r="A2009" s="49" t="s">
        <v>696</v>
      </c>
      <c r="B2009" s="60" t="s">
        <v>459</v>
      </c>
      <c r="C2009" s="58">
        <v>60849.009238985098</v>
      </c>
      <c r="D2009" s="60">
        <v>8616</v>
      </c>
      <c r="E2009" s="60">
        <v>874</v>
      </c>
      <c r="F2009" s="59">
        <v>102.59587166552308</v>
      </c>
      <c r="G2009" s="60" t="s">
        <v>436</v>
      </c>
      <c r="H2009" s="60" t="s">
        <v>472</v>
      </c>
      <c r="I2009" s="60">
        <v>116437</v>
      </c>
      <c r="J2009" s="60">
        <v>11812</v>
      </c>
      <c r="K2009" s="60">
        <v>1199</v>
      </c>
      <c r="L2009" s="61">
        <v>0.101506942092787</v>
      </c>
      <c r="M2009" s="60" t="s">
        <v>472</v>
      </c>
      <c r="N2009" s="64">
        <f t="shared" si="83"/>
        <v>19411.984102499107</v>
      </c>
      <c r="O2009" s="56">
        <v>44224</v>
      </c>
      <c r="P2009" s="56">
        <f t="shared" si="84"/>
        <v>44206</v>
      </c>
      <c r="Q2009" s="56">
        <f t="shared" si="85"/>
        <v>44219</v>
      </c>
    </row>
    <row r="2010" spans="1:17" hidden="1" x14ac:dyDescent="0.35">
      <c r="A2010" s="49" t="s">
        <v>695</v>
      </c>
      <c r="B2010" s="60" t="s">
        <v>470</v>
      </c>
      <c r="C2010" s="58">
        <v>1304.7898284374701</v>
      </c>
      <c r="D2010" s="60">
        <v>30</v>
      </c>
      <c r="E2010" s="60" t="s">
        <v>504</v>
      </c>
      <c r="F2010" s="59">
        <v>21.897341586149413</v>
      </c>
      <c r="G2010" s="60" t="s">
        <v>446</v>
      </c>
      <c r="H2010" s="60" t="s">
        <v>472</v>
      </c>
      <c r="I2010" s="60">
        <v>1424</v>
      </c>
      <c r="J2010" s="60">
        <v>167</v>
      </c>
      <c r="K2010" s="60">
        <v>5</v>
      </c>
      <c r="L2010" s="61">
        <v>2.9940119760479042E-2</v>
      </c>
      <c r="M2010" s="60" t="s">
        <v>472</v>
      </c>
      <c r="N2010" s="64">
        <f t="shared" si="83"/>
        <v>12798.996157104331</v>
      </c>
      <c r="O2010" s="56">
        <v>44224</v>
      </c>
      <c r="P2010" s="56">
        <f t="shared" si="84"/>
        <v>44206</v>
      </c>
      <c r="Q2010" s="56">
        <f t="shared" si="85"/>
        <v>44219</v>
      </c>
    </row>
    <row r="2011" spans="1:17" hidden="1" x14ac:dyDescent="0.35">
      <c r="A2011" s="49" t="s">
        <v>694</v>
      </c>
      <c r="B2011" s="60" t="s">
        <v>460</v>
      </c>
      <c r="C2011" s="58">
        <v>5675.6338289658797</v>
      </c>
      <c r="D2011" s="60">
        <v>350</v>
      </c>
      <c r="E2011" s="60">
        <v>67</v>
      </c>
      <c r="F2011" s="59">
        <v>84.320349584396283</v>
      </c>
      <c r="G2011" s="60" t="s">
        <v>436</v>
      </c>
      <c r="H2011" s="60" t="s">
        <v>472</v>
      </c>
      <c r="I2011" s="60">
        <v>6286</v>
      </c>
      <c r="J2011" s="60">
        <v>809</v>
      </c>
      <c r="K2011" s="60">
        <v>76</v>
      </c>
      <c r="L2011" s="61">
        <v>9.3943139678615575E-2</v>
      </c>
      <c r="M2011" s="60" t="s">
        <v>472</v>
      </c>
      <c r="N2011" s="64">
        <f t="shared" si="83"/>
        <v>14253.914617804065</v>
      </c>
      <c r="O2011" s="56">
        <v>44224</v>
      </c>
      <c r="P2011" s="56">
        <f t="shared" si="84"/>
        <v>44206</v>
      </c>
      <c r="Q2011" s="56">
        <f t="shared" si="85"/>
        <v>44219</v>
      </c>
    </row>
    <row r="2012" spans="1:17" hidden="1" x14ac:dyDescent="0.35">
      <c r="A2012" s="49" t="s">
        <v>693</v>
      </c>
      <c r="B2012" s="60" t="s">
        <v>460</v>
      </c>
      <c r="C2012" s="58">
        <v>18091.285950418602</v>
      </c>
      <c r="D2012" s="60">
        <v>1329</v>
      </c>
      <c r="E2012" s="60">
        <v>187</v>
      </c>
      <c r="F2012" s="59">
        <v>73.831914954800624</v>
      </c>
      <c r="G2012" s="60" t="s">
        <v>436</v>
      </c>
      <c r="H2012" s="60" t="s">
        <v>472</v>
      </c>
      <c r="I2012" s="60">
        <v>22004</v>
      </c>
      <c r="J2012" s="60">
        <v>2550</v>
      </c>
      <c r="K2012" s="60">
        <v>206</v>
      </c>
      <c r="L2012" s="61">
        <v>8.0784313725490192E-2</v>
      </c>
      <c r="M2012" s="60" t="s">
        <v>472</v>
      </c>
      <c r="N2012" s="64">
        <f t="shared" si="83"/>
        <v>14095.183764098301</v>
      </c>
      <c r="O2012" s="56">
        <v>44224</v>
      </c>
      <c r="P2012" s="56">
        <f t="shared" si="84"/>
        <v>44206</v>
      </c>
      <c r="Q2012" s="56">
        <f t="shared" si="85"/>
        <v>44219</v>
      </c>
    </row>
    <row r="2013" spans="1:17" hidden="1" x14ac:dyDescent="0.35">
      <c r="A2013" s="49" t="s">
        <v>692</v>
      </c>
      <c r="B2013" s="60" t="s">
        <v>467</v>
      </c>
      <c r="C2013" s="58">
        <v>6461.82916759405</v>
      </c>
      <c r="D2013" s="60">
        <v>215</v>
      </c>
      <c r="E2013" s="60">
        <v>27</v>
      </c>
      <c r="F2013" s="59">
        <v>29.845596015493218</v>
      </c>
      <c r="G2013" s="60" t="s">
        <v>436</v>
      </c>
      <c r="H2013" s="60" t="s">
        <v>472</v>
      </c>
      <c r="I2013" s="60">
        <v>7491</v>
      </c>
      <c r="J2013" s="60">
        <v>959</v>
      </c>
      <c r="K2013" s="60">
        <v>30</v>
      </c>
      <c r="L2013" s="61">
        <v>3.1282586027111578E-2</v>
      </c>
      <c r="M2013" s="60" t="s">
        <v>472</v>
      </c>
      <c r="N2013" s="64">
        <f t="shared" si="83"/>
        <v>14840.998966815258</v>
      </c>
      <c r="O2013" s="56">
        <v>44224</v>
      </c>
      <c r="P2013" s="56">
        <f t="shared" si="84"/>
        <v>44206</v>
      </c>
      <c r="Q2013" s="56">
        <f t="shared" si="85"/>
        <v>44219</v>
      </c>
    </row>
    <row r="2014" spans="1:17" hidden="1" x14ac:dyDescent="0.35">
      <c r="A2014" s="49" t="s">
        <v>691</v>
      </c>
      <c r="B2014" s="60" t="s">
        <v>466</v>
      </c>
      <c r="C2014" s="58">
        <v>335.85846276679899</v>
      </c>
      <c r="D2014" s="60">
        <v>7</v>
      </c>
      <c r="E2014" s="60" t="s">
        <v>504</v>
      </c>
      <c r="F2014" s="59">
        <v>42.53492428932325</v>
      </c>
      <c r="G2014" s="60" t="s">
        <v>446</v>
      </c>
      <c r="H2014" s="60" t="s">
        <v>491</v>
      </c>
      <c r="I2014" s="60">
        <v>371</v>
      </c>
      <c r="J2014" s="60">
        <v>34</v>
      </c>
      <c r="K2014" s="60">
        <v>2</v>
      </c>
      <c r="L2014" s="61">
        <v>5.8823529411764705E-2</v>
      </c>
      <c r="M2014" s="60" t="s">
        <v>491</v>
      </c>
      <c r="N2014" s="64">
        <f t="shared" si="83"/>
        <v>10123.311980858933</v>
      </c>
      <c r="O2014" s="56">
        <v>44224</v>
      </c>
      <c r="P2014" s="56">
        <f t="shared" si="84"/>
        <v>44206</v>
      </c>
      <c r="Q2014" s="56">
        <f t="shared" si="85"/>
        <v>44219</v>
      </c>
    </row>
    <row r="2015" spans="1:17" hidden="1" x14ac:dyDescent="0.35">
      <c r="A2015" s="49" t="s">
        <v>690</v>
      </c>
      <c r="B2015" s="60" t="s">
        <v>467</v>
      </c>
      <c r="C2015" s="58">
        <v>6179.81950587131</v>
      </c>
      <c r="D2015" s="60">
        <v>303</v>
      </c>
      <c r="E2015" s="60">
        <v>39</v>
      </c>
      <c r="F2015" s="59">
        <v>45.077599484380414</v>
      </c>
      <c r="G2015" s="60" t="s">
        <v>436</v>
      </c>
      <c r="H2015" s="60" t="s">
        <v>472</v>
      </c>
      <c r="I2015" s="60">
        <v>7866</v>
      </c>
      <c r="J2015" s="60">
        <v>758</v>
      </c>
      <c r="K2015" s="60">
        <v>41</v>
      </c>
      <c r="L2015" s="61">
        <v>5.4089709762532981E-2</v>
      </c>
      <c r="M2015" s="60" t="s">
        <v>472</v>
      </c>
      <c r="N2015" s="64">
        <f t="shared" si="83"/>
        <v>12265.730403288331</v>
      </c>
      <c r="O2015" s="56">
        <v>44224</v>
      </c>
      <c r="P2015" s="56">
        <f t="shared" si="84"/>
        <v>44206</v>
      </c>
      <c r="Q2015" s="56">
        <f t="shared" si="85"/>
        <v>44219</v>
      </c>
    </row>
    <row r="2016" spans="1:17" hidden="1" x14ac:dyDescent="0.35">
      <c r="A2016" s="49" t="s">
        <v>689</v>
      </c>
      <c r="B2016" s="60" t="s">
        <v>458</v>
      </c>
      <c r="C2016" s="58">
        <v>1273.84035727372</v>
      </c>
      <c r="D2016" s="60">
        <v>48</v>
      </c>
      <c r="E2016" s="60">
        <v>5</v>
      </c>
      <c r="F2016" s="59">
        <v>28.036704529225013</v>
      </c>
      <c r="G2016" s="60" t="s">
        <v>446</v>
      </c>
      <c r="H2016" s="60" t="s">
        <v>472</v>
      </c>
      <c r="I2016" s="60">
        <v>1320</v>
      </c>
      <c r="J2016" s="60">
        <v>129</v>
      </c>
      <c r="K2016" s="60">
        <v>6</v>
      </c>
      <c r="L2016" s="61">
        <v>4.6511627906976744E-2</v>
      </c>
      <c r="M2016" s="60" t="s">
        <v>472</v>
      </c>
      <c r="N2016" s="64">
        <f t="shared" si="83"/>
        <v>10126.857675956075</v>
      </c>
      <c r="O2016" s="56">
        <v>44224</v>
      </c>
      <c r="P2016" s="56">
        <f t="shared" si="84"/>
        <v>44206</v>
      </c>
      <c r="Q2016" s="56">
        <f t="shared" si="85"/>
        <v>44219</v>
      </c>
    </row>
    <row r="2017" spans="1:17" hidden="1" x14ac:dyDescent="0.35">
      <c r="A2017" s="49" t="s">
        <v>688</v>
      </c>
      <c r="B2017" s="60" t="s">
        <v>465</v>
      </c>
      <c r="C2017" s="58">
        <v>1894.7075901246999</v>
      </c>
      <c r="D2017" s="60">
        <v>86</v>
      </c>
      <c r="E2017" s="60">
        <v>17</v>
      </c>
      <c r="F2017" s="59">
        <v>64.088291017285499</v>
      </c>
      <c r="G2017" s="60" t="s">
        <v>440</v>
      </c>
      <c r="H2017" s="60" t="s">
        <v>491</v>
      </c>
      <c r="I2017" s="60">
        <v>1781</v>
      </c>
      <c r="J2017" s="60">
        <v>182</v>
      </c>
      <c r="K2017" s="60">
        <v>18</v>
      </c>
      <c r="L2017" s="61">
        <v>9.8901098901098897E-2</v>
      </c>
      <c r="M2017" s="60" t="s">
        <v>491</v>
      </c>
      <c r="N2017" s="64">
        <f t="shared" si="83"/>
        <v>9605.7038536496129</v>
      </c>
      <c r="O2017" s="56">
        <v>44224</v>
      </c>
      <c r="P2017" s="56">
        <f t="shared" si="84"/>
        <v>44206</v>
      </c>
      <c r="Q2017" s="56">
        <f t="shared" si="85"/>
        <v>44219</v>
      </c>
    </row>
    <row r="2018" spans="1:17" hidden="1" x14ac:dyDescent="0.35">
      <c r="A2018" s="49" t="s">
        <v>687</v>
      </c>
      <c r="B2018" s="60" t="s">
        <v>458</v>
      </c>
      <c r="C2018" s="58">
        <v>9116.2129377530891</v>
      </c>
      <c r="D2018" s="60">
        <v>427</v>
      </c>
      <c r="E2018" s="60">
        <v>77</v>
      </c>
      <c r="F2018" s="59">
        <v>60.332070318616402</v>
      </c>
      <c r="G2018" s="60" t="s">
        <v>436</v>
      </c>
      <c r="H2018" s="60" t="s">
        <v>472</v>
      </c>
      <c r="I2018" s="60">
        <v>11469</v>
      </c>
      <c r="J2018" s="60">
        <v>1017</v>
      </c>
      <c r="K2018" s="60">
        <v>82</v>
      </c>
      <c r="L2018" s="61">
        <v>8.0629301868239925E-2</v>
      </c>
      <c r="M2018" s="60" t="s">
        <v>472</v>
      </c>
      <c r="N2018" s="64">
        <f t="shared" si="83"/>
        <v>11155.948275278706</v>
      </c>
      <c r="O2018" s="56">
        <v>44224</v>
      </c>
      <c r="P2018" s="56">
        <f t="shared" si="84"/>
        <v>44206</v>
      </c>
      <c r="Q2018" s="56">
        <f t="shared" si="85"/>
        <v>44219</v>
      </c>
    </row>
    <row r="2019" spans="1:17" hidden="1" x14ac:dyDescent="0.35">
      <c r="A2019" s="49" t="s">
        <v>686</v>
      </c>
      <c r="B2019" s="60" t="s">
        <v>467</v>
      </c>
      <c r="C2019" s="58">
        <v>45021.147202316999</v>
      </c>
      <c r="D2019" s="60">
        <v>3660</v>
      </c>
      <c r="E2019" s="60">
        <v>433</v>
      </c>
      <c r="F2019" s="59">
        <v>68.697874999906048</v>
      </c>
      <c r="G2019" s="60" t="s">
        <v>436</v>
      </c>
      <c r="H2019" s="60" t="s">
        <v>472</v>
      </c>
      <c r="I2019" s="60">
        <v>92088</v>
      </c>
      <c r="J2019" s="60">
        <v>9393</v>
      </c>
      <c r="K2019" s="60">
        <v>519</v>
      </c>
      <c r="L2019" s="61">
        <v>5.5253912488022999E-2</v>
      </c>
      <c r="M2019" s="60" t="s">
        <v>472</v>
      </c>
      <c r="N2019" s="64">
        <f t="shared" si="83"/>
        <v>20863.52877191142</v>
      </c>
      <c r="O2019" s="56">
        <v>44224</v>
      </c>
      <c r="P2019" s="56">
        <f t="shared" si="84"/>
        <v>44206</v>
      </c>
      <c r="Q2019" s="56">
        <f t="shared" si="85"/>
        <v>44219</v>
      </c>
    </row>
    <row r="2020" spans="1:17" hidden="1" x14ac:dyDescent="0.35">
      <c r="A2020" s="49" t="s">
        <v>685</v>
      </c>
      <c r="B2020" s="60" t="s">
        <v>467</v>
      </c>
      <c r="C2020" s="58">
        <v>8853.2027967598096</v>
      </c>
      <c r="D2020" s="60">
        <v>505</v>
      </c>
      <c r="E2020" s="60">
        <v>78</v>
      </c>
      <c r="F2020" s="59">
        <v>62.931220478397528</v>
      </c>
      <c r="G2020" s="60" t="s">
        <v>436</v>
      </c>
      <c r="H2020" s="60" t="s">
        <v>472</v>
      </c>
      <c r="I2020" s="60">
        <v>9584</v>
      </c>
      <c r="J2020" s="60">
        <v>927</v>
      </c>
      <c r="K2020" s="60">
        <v>89</v>
      </c>
      <c r="L2020" s="61">
        <v>9.6008629989212516E-2</v>
      </c>
      <c r="M2020" s="60" t="s">
        <v>472</v>
      </c>
      <c r="N2020" s="64">
        <f t="shared" si="83"/>
        <v>10470.786914982604</v>
      </c>
      <c r="O2020" s="56">
        <v>44224</v>
      </c>
      <c r="P2020" s="56">
        <f t="shared" si="84"/>
        <v>44206</v>
      </c>
      <c r="Q2020" s="56">
        <f t="shared" si="85"/>
        <v>44219</v>
      </c>
    </row>
    <row r="2021" spans="1:17" hidden="1" x14ac:dyDescent="0.35">
      <c r="A2021" s="49" t="s">
        <v>684</v>
      </c>
      <c r="B2021" s="60" t="s">
        <v>470</v>
      </c>
      <c r="C2021" s="58">
        <v>931.64345052579108</v>
      </c>
      <c r="D2021" s="60">
        <v>27</v>
      </c>
      <c r="E2021" s="60" t="s">
        <v>504</v>
      </c>
      <c r="F2021" s="59">
        <v>23.000828714545033</v>
      </c>
      <c r="G2021" s="60" t="s">
        <v>446</v>
      </c>
      <c r="H2021" s="60" t="s">
        <v>472</v>
      </c>
      <c r="I2021" s="60">
        <v>1352</v>
      </c>
      <c r="J2021" s="60">
        <v>165</v>
      </c>
      <c r="K2021" s="60">
        <v>3</v>
      </c>
      <c r="L2021" s="61">
        <v>1.8181818181818181E-2</v>
      </c>
      <c r="M2021" s="60" t="s">
        <v>472</v>
      </c>
      <c r="N2021" s="64">
        <f t="shared" si="83"/>
        <v>17710.638110199674</v>
      </c>
      <c r="O2021" s="56">
        <v>44224</v>
      </c>
      <c r="P2021" s="56">
        <f t="shared" si="84"/>
        <v>44206</v>
      </c>
      <c r="Q2021" s="56">
        <f t="shared" si="85"/>
        <v>44219</v>
      </c>
    </row>
    <row r="2022" spans="1:17" hidden="1" x14ac:dyDescent="0.35">
      <c r="A2022" s="49" t="s">
        <v>683</v>
      </c>
      <c r="B2022" s="60" t="s">
        <v>471</v>
      </c>
      <c r="C2022" s="58">
        <v>21077.958151310399</v>
      </c>
      <c r="D2022" s="60">
        <v>734</v>
      </c>
      <c r="E2022" s="60">
        <v>171</v>
      </c>
      <c r="F2022" s="59">
        <v>57.948144818412416</v>
      </c>
      <c r="G2022" s="60" t="s">
        <v>436</v>
      </c>
      <c r="H2022" s="60" t="s">
        <v>472</v>
      </c>
      <c r="I2022" s="60">
        <v>20264</v>
      </c>
      <c r="J2022" s="60">
        <v>1940</v>
      </c>
      <c r="K2022" s="60">
        <v>194</v>
      </c>
      <c r="L2022" s="61">
        <v>0.1</v>
      </c>
      <c r="M2022" s="60" t="s">
        <v>472</v>
      </c>
      <c r="N2022" s="64">
        <f t="shared" si="83"/>
        <v>9203.9275629712356</v>
      </c>
      <c r="O2022" s="56">
        <v>44224</v>
      </c>
      <c r="P2022" s="56">
        <f t="shared" si="84"/>
        <v>44206</v>
      </c>
      <c r="Q2022" s="56">
        <f t="shared" si="85"/>
        <v>44219</v>
      </c>
    </row>
    <row r="2023" spans="1:17" hidden="1" x14ac:dyDescent="0.35">
      <c r="A2023" s="49" t="s">
        <v>682</v>
      </c>
      <c r="B2023" s="60" t="s">
        <v>467</v>
      </c>
      <c r="C2023" s="58">
        <v>28486.308874618499</v>
      </c>
      <c r="D2023" s="60">
        <v>3180</v>
      </c>
      <c r="E2023" s="60">
        <v>389</v>
      </c>
      <c r="F2023" s="59">
        <v>97.540591896311142</v>
      </c>
      <c r="G2023" s="60" t="s">
        <v>436</v>
      </c>
      <c r="H2023" s="60" t="s">
        <v>472</v>
      </c>
      <c r="I2023" s="60">
        <v>50752</v>
      </c>
      <c r="J2023" s="60">
        <v>5461</v>
      </c>
      <c r="K2023" s="60">
        <v>484</v>
      </c>
      <c r="L2023" s="61">
        <v>8.8628456326680094E-2</v>
      </c>
      <c r="M2023" s="60" t="s">
        <v>472</v>
      </c>
      <c r="N2023" s="64">
        <f t="shared" si="83"/>
        <v>19170.612886479616</v>
      </c>
      <c r="O2023" s="56">
        <v>44224</v>
      </c>
      <c r="P2023" s="56">
        <f t="shared" si="84"/>
        <v>44206</v>
      </c>
      <c r="Q2023" s="56">
        <f t="shared" si="85"/>
        <v>44219</v>
      </c>
    </row>
    <row r="2024" spans="1:17" hidden="1" x14ac:dyDescent="0.35">
      <c r="A2024" s="49" t="s">
        <v>681</v>
      </c>
      <c r="B2024" s="60" t="s">
        <v>470</v>
      </c>
      <c r="C2024" s="58">
        <v>620.40356759031897</v>
      </c>
      <c r="D2024" s="60">
        <v>13</v>
      </c>
      <c r="E2024" s="60" t="s">
        <v>504</v>
      </c>
      <c r="F2024" s="59">
        <v>23.026486358227714</v>
      </c>
      <c r="G2024" s="60" t="s">
        <v>446</v>
      </c>
      <c r="H2024" s="60" t="s">
        <v>472</v>
      </c>
      <c r="I2024" s="60">
        <v>629</v>
      </c>
      <c r="J2024" s="60">
        <v>81</v>
      </c>
      <c r="K2024" s="60">
        <v>2</v>
      </c>
      <c r="L2024" s="61">
        <v>2.4691358024691357E-2</v>
      </c>
      <c r="M2024" s="60" t="s">
        <v>472</v>
      </c>
      <c r="N2024" s="64">
        <f t="shared" si="83"/>
        <v>13056.017765115113</v>
      </c>
      <c r="O2024" s="56">
        <v>44224</v>
      </c>
      <c r="P2024" s="56">
        <f t="shared" si="84"/>
        <v>44206</v>
      </c>
      <c r="Q2024" s="56">
        <f t="shared" si="85"/>
        <v>44219</v>
      </c>
    </row>
    <row r="2025" spans="1:17" hidden="1" x14ac:dyDescent="0.35">
      <c r="A2025" s="49" t="s">
        <v>680</v>
      </c>
      <c r="B2025" s="60" t="s">
        <v>460</v>
      </c>
      <c r="C2025" s="58">
        <v>18099.241781728299</v>
      </c>
      <c r="D2025" s="60">
        <v>872</v>
      </c>
      <c r="E2025" s="60">
        <v>126</v>
      </c>
      <c r="F2025" s="59">
        <v>49.725839946984721</v>
      </c>
      <c r="G2025" s="60" t="s">
        <v>436</v>
      </c>
      <c r="H2025" s="60" t="s">
        <v>472</v>
      </c>
      <c r="I2025" s="60">
        <v>22486</v>
      </c>
      <c r="J2025" s="60">
        <v>2565</v>
      </c>
      <c r="K2025" s="60">
        <v>147</v>
      </c>
      <c r="L2025" s="61">
        <v>5.7309941520467839E-2</v>
      </c>
      <c r="M2025" s="60" t="s">
        <v>472</v>
      </c>
      <c r="N2025" s="64">
        <f t="shared" si="83"/>
        <v>14171.864384890645</v>
      </c>
      <c r="O2025" s="56">
        <v>44224</v>
      </c>
      <c r="P2025" s="56">
        <f t="shared" si="84"/>
        <v>44206</v>
      </c>
      <c r="Q2025" s="56">
        <f t="shared" si="85"/>
        <v>44219</v>
      </c>
    </row>
    <row r="2026" spans="1:17" hidden="1" x14ac:dyDescent="0.35">
      <c r="A2026" s="49" t="s">
        <v>679</v>
      </c>
      <c r="B2026" s="60" t="s">
        <v>469</v>
      </c>
      <c r="C2026" s="58">
        <v>14013.208647597899</v>
      </c>
      <c r="D2026" s="60">
        <v>974</v>
      </c>
      <c r="E2026" s="60">
        <v>95</v>
      </c>
      <c r="F2026" s="59">
        <v>48.423701211909609</v>
      </c>
      <c r="G2026" s="60" t="s">
        <v>436</v>
      </c>
      <c r="H2026" s="60" t="s">
        <v>472</v>
      </c>
      <c r="I2026" s="60">
        <v>13254</v>
      </c>
      <c r="J2026" s="60">
        <v>1212</v>
      </c>
      <c r="K2026" s="60">
        <v>100</v>
      </c>
      <c r="L2026" s="61">
        <v>8.2508250825082508E-2</v>
      </c>
      <c r="M2026" s="60" t="s">
        <v>472</v>
      </c>
      <c r="N2026" s="64">
        <f t="shared" si="83"/>
        <v>8648.9827596177074</v>
      </c>
      <c r="O2026" s="56">
        <v>44224</v>
      </c>
      <c r="P2026" s="56">
        <f t="shared" si="84"/>
        <v>44206</v>
      </c>
      <c r="Q2026" s="56">
        <f t="shared" si="85"/>
        <v>44219</v>
      </c>
    </row>
    <row r="2027" spans="1:17" hidden="1" x14ac:dyDescent="0.35">
      <c r="A2027" s="49" t="s">
        <v>678</v>
      </c>
      <c r="B2027" s="60" t="s">
        <v>461</v>
      </c>
      <c r="C2027" s="58">
        <v>18279.738978438399</v>
      </c>
      <c r="D2027" s="60">
        <v>662</v>
      </c>
      <c r="E2027" s="60">
        <v>140</v>
      </c>
      <c r="F2027" s="59">
        <v>54.705376328378406</v>
      </c>
      <c r="G2027" s="60" t="s">
        <v>436</v>
      </c>
      <c r="H2027" s="60" t="s">
        <v>491</v>
      </c>
      <c r="I2027" s="60">
        <v>24955</v>
      </c>
      <c r="J2027" s="60">
        <v>2788</v>
      </c>
      <c r="K2027" s="60">
        <v>151</v>
      </c>
      <c r="L2027" s="61">
        <v>5.4160688665710187E-2</v>
      </c>
      <c r="M2027" s="60" t="s">
        <v>491</v>
      </c>
      <c r="N2027" s="64">
        <f t="shared" si="83"/>
        <v>15251.858920351899</v>
      </c>
      <c r="O2027" s="56">
        <v>44224</v>
      </c>
      <c r="P2027" s="56">
        <f t="shared" si="84"/>
        <v>44206</v>
      </c>
      <c r="Q2027" s="56">
        <f t="shared" si="85"/>
        <v>44219</v>
      </c>
    </row>
    <row r="2028" spans="1:17" hidden="1" x14ac:dyDescent="0.35">
      <c r="A2028" s="49" t="s">
        <v>677</v>
      </c>
      <c r="B2028" s="60" t="s">
        <v>470</v>
      </c>
      <c r="C2028" s="58">
        <v>3054.0870162720894</v>
      </c>
      <c r="D2028" s="60">
        <v>76</v>
      </c>
      <c r="E2028" s="60">
        <v>14</v>
      </c>
      <c r="F2028" s="59">
        <v>32.743009438566354</v>
      </c>
      <c r="G2028" s="60" t="s">
        <v>444</v>
      </c>
      <c r="H2028" s="60" t="s">
        <v>476</v>
      </c>
      <c r="I2028" s="60">
        <v>9196</v>
      </c>
      <c r="J2028" s="60">
        <v>1580</v>
      </c>
      <c r="K2028" s="60">
        <v>16</v>
      </c>
      <c r="L2028" s="61">
        <v>1.0126582278481013E-2</v>
      </c>
      <c r="M2028" s="60" t="s">
        <v>472</v>
      </c>
      <c r="N2028" s="64">
        <f t="shared" si="83"/>
        <v>51733.954912934852</v>
      </c>
      <c r="O2028" s="56">
        <v>44224</v>
      </c>
      <c r="P2028" s="56">
        <f t="shared" si="84"/>
        <v>44206</v>
      </c>
      <c r="Q2028" s="56">
        <f t="shared" si="85"/>
        <v>44219</v>
      </c>
    </row>
    <row r="2029" spans="1:17" hidden="1" x14ac:dyDescent="0.35">
      <c r="A2029" s="49" t="s">
        <v>676</v>
      </c>
      <c r="B2029" s="60" t="s">
        <v>466</v>
      </c>
      <c r="C2029" s="58">
        <v>1830.68334983656</v>
      </c>
      <c r="D2029" s="60">
        <v>26</v>
      </c>
      <c r="E2029" s="60" t="s">
        <v>504</v>
      </c>
      <c r="F2029" s="59">
        <v>7.8034873081626523</v>
      </c>
      <c r="G2029" s="60" t="s">
        <v>446</v>
      </c>
      <c r="H2029" s="60" t="s">
        <v>472</v>
      </c>
      <c r="I2029" s="60">
        <v>3981</v>
      </c>
      <c r="J2029" s="60">
        <v>410</v>
      </c>
      <c r="K2029" s="60">
        <v>2</v>
      </c>
      <c r="L2029" s="61">
        <v>4.8780487804878049E-3</v>
      </c>
      <c r="M2029" s="60" t="s">
        <v>472</v>
      </c>
      <c r="N2029" s="64">
        <f t="shared" si="83"/>
        <v>22396.008574426814</v>
      </c>
      <c r="O2029" s="56">
        <v>44224</v>
      </c>
      <c r="P2029" s="56">
        <f t="shared" si="84"/>
        <v>44206</v>
      </c>
      <c r="Q2029" s="56">
        <f t="shared" si="85"/>
        <v>44219</v>
      </c>
    </row>
    <row r="2030" spans="1:17" hidden="1" x14ac:dyDescent="0.35">
      <c r="A2030" s="49" t="s">
        <v>675</v>
      </c>
      <c r="B2030" s="60" t="s">
        <v>463</v>
      </c>
      <c r="C2030" s="58">
        <v>3773.5522642548599</v>
      </c>
      <c r="D2030" s="60">
        <v>130</v>
      </c>
      <c r="E2030" s="60">
        <v>18</v>
      </c>
      <c r="F2030" s="59">
        <v>34.071723290896777</v>
      </c>
      <c r="G2030" s="60" t="s">
        <v>440</v>
      </c>
      <c r="H2030" s="60" t="s">
        <v>472</v>
      </c>
      <c r="I2030" s="60">
        <v>5870</v>
      </c>
      <c r="J2030" s="60">
        <v>577</v>
      </c>
      <c r="K2030" s="60">
        <v>20</v>
      </c>
      <c r="L2030" s="61">
        <v>3.4662045060658578E-2</v>
      </c>
      <c r="M2030" s="60" t="s">
        <v>472</v>
      </c>
      <c r="N2030" s="64">
        <f t="shared" si="83"/>
        <v>15290.632263548006</v>
      </c>
      <c r="O2030" s="56">
        <v>44224</v>
      </c>
      <c r="P2030" s="56">
        <f t="shared" si="84"/>
        <v>44206</v>
      </c>
      <c r="Q2030" s="56">
        <f t="shared" si="85"/>
        <v>44219</v>
      </c>
    </row>
    <row r="2031" spans="1:17" hidden="1" x14ac:dyDescent="0.35">
      <c r="A2031" s="49" t="s">
        <v>674</v>
      </c>
      <c r="B2031" s="60" t="s">
        <v>463</v>
      </c>
      <c r="C2031" s="58">
        <v>8525.6886385726593</v>
      </c>
      <c r="D2031" s="60">
        <v>727</v>
      </c>
      <c r="E2031" s="60">
        <v>26</v>
      </c>
      <c r="F2031" s="59">
        <v>21.782907350622803</v>
      </c>
      <c r="G2031" s="60" t="s">
        <v>436</v>
      </c>
      <c r="H2031" s="60" t="s">
        <v>472</v>
      </c>
      <c r="I2031" s="60">
        <v>9772</v>
      </c>
      <c r="J2031" s="60">
        <v>616</v>
      </c>
      <c r="K2031" s="60">
        <v>28</v>
      </c>
      <c r="L2031" s="61">
        <v>4.5454545454545456E-2</v>
      </c>
      <c r="M2031" s="60" t="s">
        <v>472</v>
      </c>
      <c r="N2031" s="64">
        <f t="shared" si="83"/>
        <v>7225.2228073758097</v>
      </c>
      <c r="O2031" s="56">
        <v>44224</v>
      </c>
      <c r="P2031" s="56">
        <f t="shared" si="84"/>
        <v>44206</v>
      </c>
      <c r="Q2031" s="56">
        <f t="shared" si="85"/>
        <v>44219</v>
      </c>
    </row>
    <row r="2032" spans="1:17" hidden="1" x14ac:dyDescent="0.35">
      <c r="A2032" s="49" t="s">
        <v>673</v>
      </c>
      <c r="B2032" s="60" t="s">
        <v>458</v>
      </c>
      <c r="C2032" s="58">
        <v>39496.6261109037</v>
      </c>
      <c r="D2032" s="60">
        <v>2230</v>
      </c>
      <c r="E2032" s="60">
        <v>295</v>
      </c>
      <c r="F2032" s="59">
        <v>53.349945669438966</v>
      </c>
      <c r="G2032" s="60" t="s">
        <v>436</v>
      </c>
      <c r="H2032" s="60" t="s">
        <v>472</v>
      </c>
      <c r="I2032" s="60">
        <v>55645</v>
      </c>
      <c r="J2032" s="60">
        <v>5581</v>
      </c>
      <c r="K2032" s="60">
        <v>328</v>
      </c>
      <c r="L2032" s="61">
        <v>5.8770829600430029E-2</v>
      </c>
      <c r="M2032" s="60" t="s">
        <v>472</v>
      </c>
      <c r="N2032" s="64">
        <f t="shared" si="83"/>
        <v>14130.320864189644</v>
      </c>
      <c r="O2032" s="56">
        <v>44224</v>
      </c>
      <c r="P2032" s="56">
        <f t="shared" si="84"/>
        <v>44206</v>
      </c>
      <c r="Q2032" s="56">
        <f t="shared" si="85"/>
        <v>44219</v>
      </c>
    </row>
    <row r="2033" spans="1:17" hidden="1" x14ac:dyDescent="0.35">
      <c r="A2033" s="49" t="s">
        <v>672</v>
      </c>
      <c r="B2033" s="60" t="s">
        <v>466</v>
      </c>
      <c r="C2033" s="58">
        <v>1742.38402050019</v>
      </c>
      <c r="D2033" s="60">
        <v>23</v>
      </c>
      <c r="E2033" s="60" t="s">
        <v>504</v>
      </c>
      <c r="F2033" s="59">
        <v>8.1989470275406084</v>
      </c>
      <c r="G2033" s="60" t="s">
        <v>446</v>
      </c>
      <c r="H2033" s="60" t="s">
        <v>491</v>
      </c>
      <c r="I2033" s="60">
        <v>2512</v>
      </c>
      <c r="J2033" s="60">
        <v>255</v>
      </c>
      <c r="K2033" s="60">
        <v>2</v>
      </c>
      <c r="L2033" s="61">
        <v>7.8431372549019607E-3</v>
      </c>
      <c r="M2033" s="60" t="s">
        <v>491</v>
      </c>
      <c r="N2033" s="64">
        <f t="shared" ref="N2033:N2063" si="86">(J2033/C2033)*100000</f>
        <v>14635.120444159986</v>
      </c>
      <c r="O2033" s="56">
        <v>44224</v>
      </c>
      <c r="P2033" s="56">
        <f t="shared" si="84"/>
        <v>44206</v>
      </c>
      <c r="Q2033" s="56">
        <f t="shared" si="85"/>
        <v>44219</v>
      </c>
    </row>
    <row r="2034" spans="1:17" hidden="1" x14ac:dyDescent="0.35">
      <c r="A2034" s="49" t="s">
        <v>671</v>
      </c>
      <c r="B2034" s="60" t="s">
        <v>469</v>
      </c>
      <c r="C2034" s="58">
        <v>18521.118345707095</v>
      </c>
      <c r="D2034" s="60">
        <v>1604</v>
      </c>
      <c r="E2034" s="60">
        <v>205</v>
      </c>
      <c r="F2034" s="59">
        <v>79.060329238979918</v>
      </c>
      <c r="G2034" s="60" t="s">
        <v>436</v>
      </c>
      <c r="H2034" s="60" t="s">
        <v>472</v>
      </c>
      <c r="I2034" s="60">
        <v>23921</v>
      </c>
      <c r="J2034" s="60">
        <v>2357</v>
      </c>
      <c r="K2034" s="60">
        <v>241</v>
      </c>
      <c r="L2034" s="61">
        <v>0.10224862112855325</v>
      </c>
      <c r="M2034" s="60" t="s">
        <v>472</v>
      </c>
      <c r="N2034" s="64">
        <f t="shared" si="86"/>
        <v>12726.013386477363</v>
      </c>
      <c r="O2034" s="56">
        <v>44224</v>
      </c>
      <c r="P2034" s="56">
        <f t="shared" si="84"/>
        <v>44206</v>
      </c>
      <c r="Q2034" s="56">
        <f t="shared" si="85"/>
        <v>44219</v>
      </c>
    </row>
    <row r="2035" spans="1:17" hidden="1" x14ac:dyDescent="0.35">
      <c r="A2035" s="49" t="s">
        <v>670</v>
      </c>
      <c r="B2035" s="60" t="s">
        <v>463</v>
      </c>
      <c r="C2035" s="58">
        <v>75646.311561113689</v>
      </c>
      <c r="D2035" s="60">
        <v>4153</v>
      </c>
      <c r="E2035" s="60">
        <v>417</v>
      </c>
      <c r="F2035" s="59">
        <v>39.374972382692825</v>
      </c>
      <c r="G2035" s="60" t="s">
        <v>440</v>
      </c>
      <c r="H2035" s="60" t="s">
        <v>472</v>
      </c>
      <c r="I2035" s="60">
        <v>298100</v>
      </c>
      <c r="J2035" s="60">
        <v>20676</v>
      </c>
      <c r="K2035" s="60">
        <v>493</v>
      </c>
      <c r="L2035" s="61">
        <v>2.3844070419810407E-2</v>
      </c>
      <c r="M2035" s="60" t="s">
        <v>472</v>
      </c>
      <c r="N2035" s="64">
        <f t="shared" si="86"/>
        <v>27332.462843606227</v>
      </c>
      <c r="O2035" s="56">
        <v>44224</v>
      </c>
      <c r="P2035" s="56">
        <f t="shared" si="84"/>
        <v>44206</v>
      </c>
      <c r="Q2035" s="56">
        <f t="shared" si="85"/>
        <v>44219</v>
      </c>
    </row>
    <row r="2036" spans="1:17" hidden="1" x14ac:dyDescent="0.35">
      <c r="A2036" s="49" t="s">
        <v>669</v>
      </c>
      <c r="B2036" s="60" t="s">
        <v>464</v>
      </c>
      <c r="C2036" s="58">
        <v>18076.3739585127</v>
      </c>
      <c r="D2036" s="60">
        <v>749</v>
      </c>
      <c r="E2036" s="60">
        <v>105</v>
      </c>
      <c r="F2036" s="59">
        <v>41.490622052925765</v>
      </c>
      <c r="G2036" s="60" t="s">
        <v>440</v>
      </c>
      <c r="H2036" s="60" t="s">
        <v>472</v>
      </c>
      <c r="I2036" s="60">
        <v>31745</v>
      </c>
      <c r="J2036" s="60">
        <v>4417</v>
      </c>
      <c r="K2036" s="60">
        <v>126</v>
      </c>
      <c r="L2036" s="61">
        <v>2.8526148969889066E-2</v>
      </c>
      <c r="M2036" s="60" t="s">
        <v>472</v>
      </c>
      <c r="N2036" s="64">
        <f t="shared" si="86"/>
        <v>24435.21034770308</v>
      </c>
      <c r="O2036" s="56">
        <v>44224</v>
      </c>
      <c r="P2036" s="56">
        <f t="shared" si="84"/>
        <v>44206</v>
      </c>
      <c r="Q2036" s="56">
        <f t="shared" si="85"/>
        <v>44219</v>
      </c>
    </row>
    <row r="2037" spans="1:17" hidden="1" x14ac:dyDescent="0.35">
      <c r="A2037" s="49" t="s">
        <v>668</v>
      </c>
      <c r="B2037" s="60" t="s">
        <v>464</v>
      </c>
      <c r="C2037" s="58">
        <v>6017.9931220796398</v>
      </c>
      <c r="D2037" s="60">
        <v>262</v>
      </c>
      <c r="E2037" s="60">
        <v>29</v>
      </c>
      <c r="F2037" s="59">
        <v>34.420587219161646</v>
      </c>
      <c r="G2037" s="60" t="s">
        <v>436</v>
      </c>
      <c r="H2037" s="60" t="s">
        <v>472</v>
      </c>
      <c r="I2037" s="60">
        <v>7630</v>
      </c>
      <c r="J2037" s="60">
        <v>800</v>
      </c>
      <c r="K2037" s="60">
        <v>37</v>
      </c>
      <c r="L2037" s="61">
        <v>4.6249999999999999E-2</v>
      </c>
      <c r="M2037" s="60" t="s">
        <v>472</v>
      </c>
      <c r="N2037" s="64">
        <f t="shared" si="86"/>
        <v>13293.46816740036</v>
      </c>
      <c r="O2037" s="56">
        <v>44224</v>
      </c>
      <c r="P2037" s="56">
        <f t="shared" si="84"/>
        <v>44206</v>
      </c>
      <c r="Q2037" s="56">
        <f t="shared" si="85"/>
        <v>44219</v>
      </c>
    </row>
    <row r="2038" spans="1:17" hidden="1" x14ac:dyDescent="0.35">
      <c r="A2038" s="49" t="s">
        <v>667</v>
      </c>
      <c r="B2038" s="60" t="s">
        <v>458</v>
      </c>
      <c r="C2038" s="58">
        <v>9670.1945178593596</v>
      </c>
      <c r="D2038" s="60">
        <v>352</v>
      </c>
      <c r="E2038" s="60">
        <v>38</v>
      </c>
      <c r="F2038" s="59">
        <v>28.068574104407585</v>
      </c>
      <c r="G2038" s="60" t="s">
        <v>436</v>
      </c>
      <c r="H2038" s="60" t="s">
        <v>472</v>
      </c>
      <c r="I2038" s="60">
        <v>20871</v>
      </c>
      <c r="J2038" s="60">
        <v>2324</v>
      </c>
      <c r="K2038" s="60">
        <v>40</v>
      </c>
      <c r="L2038" s="61">
        <v>1.7211703958691909E-2</v>
      </c>
      <c r="M2038" s="60" t="s">
        <v>472</v>
      </c>
      <c r="N2038" s="64">
        <f t="shared" si="86"/>
        <v>24032.608606868558</v>
      </c>
      <c r="O2038" s="56">
        <v>44224</v>
      </c>
      <c r="P2038" s="56">
        <f t="shared" si="84"/>
        <v>44206</v>
      </c>
      <c r="Q2038" s="56">
        <f t="shared" si="85"/>
        <v>44219</v>
      </c>
    </row>
    <row r="2039" spans="1:17" hidden="1" x14ac:dyDescent="0.35">
      <c r="A2039" s="49" t="s">
        <v>666</v>
      </c>
      <c r="B2039" s="60" t="s">
        <v>458</v>
      </c>
      <c r="C2039" s="58">
        <v>16769.949417917</v>
      </c>
      <c r="D2039" s="60">
        <v>1360</v>
      </c>
      <c r="E2039" s="60">
        <v>205</v>
      </c>
      <c r="F2039" s="59">
        <v>87.316048354998173</v>
      </c>
      <c r="G2039" s="60" t="s">
        <v>436</v>
      </c>
      <c r="H2039" s="60" t="s">
        <v>472</v>
      </c>
      <c r="I2039" s="60">
        <v>20771</v>
      </c>
      <c r="J2039" s="60">
        <v>2224</v>
      </c>
      <c r="K2039" s="60">
        <v>243</v>
      </c>
      <c r="L2039" s="61">
        <v>0.10926258992805755</v>
      </c>
      <c r="M2039" s="60" t="s">
        <v>472</v>
      </c>
      <c r="N2039" s="64">
        <f t="shared" si="86"/>
        <v>13261.81698332304</v>
      </c>
      <c r="O2039" s="56">
        <v>44224</v>
      </c>
      <c r="P2039" s="56">
        <f t="shared" si="84"/>
        <v>44206</v>
      </c>
      <c r="Q2039" s="56">
        <f t="shared" si="85"/>
        <v>44219</v>
      </c>
    </row>
    <row r="2040" spans="1:17" hidden="1" x14ac:dyDescent="0.35">
      <c r="A2040" s="49" t="s">
        <v>665</v>
      </c>
      <c r="B2040" s="60" t="s">
        <v>465</v>
      </c>
      <c r="C2040" s="58">
        <v>9799.8531367531396</v>
      </c>
      <c r="D2040" s="60">
        <v>385</v>
      </c>
      <c r="E2040" s="60">
        <v>39</v>
      </c>
      <c r="F2040" s="59">
        <v>28.426081971236982</v>
      </c>
      <c r="G2040" s="60" t="s">
        <v>436</v>
      </c>
      <c r="H2040" s="60" t="s">
        <v>472</v>
      </c>
      <c r="I2040" s="60">
        <v>9650</v>
      </c>
      <c r="J2040" s="60">
        <v>820</v>
      </c>
      <c r="K2040" s="60">
        <v>43</v>
      </c>
      <c r="L2040" s="61">
        <v>5.24390243902439E-2</v>
      </c>
      <c r="M2040" s="60" t="s">
        <v>472</v>
      </c>
      <c r="N2040" s="64">
        <f t="shared" si="86"/>
        <v>8367.4723340974488</v>
      </c>
      <c r="O2040" s="56">
        <v>44224</v>
      </c>
      <c r="P2040" s="56">
        <f t="shared" si="84"/>
        <v>44206</v>
      </c>
      <c r="Q2040" s="56">
        <f t="shared" si="85"/>
        <v>44219</v>
      </c>
    </row>
    <row r="2041" spans="1:17" hidden="1" x14ac:dyDescent="0.35">
      <c r="A2041" s="49" t="s">
        <v>664</v>
      </c>
      <c r="B2041" s="60" t="s">
        <v>458</v>
      </c>
      <c r="C2041" s="58">
        <v>11469.995289915099</v>
      </c>
      <c r="D2041" s="60">
        <v>617</v>
      </c>
      <c r="E2041" s="60">
        <v>74</v>
      </c>
      <c r="F2041" s="59">
        <v>46.082968232443022</v>
      </c>
      <c r="G2041" s="60" t="s">
        <v>436</v>
      </c>
      <c r="H2041" s="60" t="s">
        <v>472</v>
      </c>
      <c r="I2041" s="60">
        <v>13830</v>
      </c>
      <c r="J2041" s="60">
        <v>1218</v>
      </c>
      <c r="K2041" s="60">
        <v>79</v>
      </c>
      <c r="L2041" s="61">
        <v>6.4860426929392451E-2</v>
      </c>
      <c r="M2041" s="60" t="s">
        <v>472</v>
      </c>
      <c r="N2041" s="64">
        <f t="shared" si="86"/>
        <v>10619.010463508357</v>
      </c>
      <c r="O2041" s="56">
        <v>44224</v>
      </c>
      <c r="P2041" s="56">
        <f t="shared" si="84"/>
        <v>44206</v>
      </c>
      <c r="Q2041" s="56">
        <f t="shared" si="85"/>
        <v>44219</v>
      </c>
    </row>
    <row r="2042" spans="1:17" hidden="1" x14ac:dyDescent="0.35">
      <c r="A2042" s="49" t="s">
        <v>663</v>
      </c>
      <c r="B2042" s="60" t="s">
        <v>465</v>
      </c>
      <c r="C2042" s="58">
        <v>156244.697877948</v>
      </c>
      <c r="D2042" s="60">
        <v>14984</v>
      </c>
      <c r="E2042" s="60">
        <v>1940</v>
      </c>
      <c r="F2042" s="59">
        <v>88.688723811719314</v>
      </c>
      <c r="G2042" s="60" t="s">
        <v>436</v>
      </c>
      <c r="H2042" s="60" t="s">
        <v>472</v>
      </c>
      <c r="I2042" s="60">
        <v>238293</v>
      </c>
      <c r="J2042" s="60">
        <v>25742</v>
      </c>
      <c r="K2042" s="60">
        <v>2432</v>
      </c>
      <c r="L2042" s="61">
        <v>9.4475953694351647E-2</v>
      </c>
      <c r="M2042" s="60" t="s">
        <v>472</v>
      </c>
      <c r="N2042" s="64">
        <f t="shared" si="86"/>
        <v>16475.439070648405</v>
      </c>
      <c r="O2042" s="56">
        <v>44224</v>
      </c>
      <c r="P2042" s="56">
        <f t="shared" si="84"/>
        <v>44206</v>
      </c>
      <c r="Q2042" s="56">
        <f t="shared" si="85"/>
        <v>44219</v>
      </c>
    </row>
    <row r="2043" spans="1:17" hidden="1" x14ac:dyDescent="0.35">
      <c r="A2043" s="49" t="s">
        <v>662</v>
      </c>
      <c r="B2043" s="60" t="s">
        <v>458</v>
      </c>
      <c r="C2043" s="58">
        <v>7859.1059753857699</v>
      </c>
      <c r="D2043" s="60">
        <v>535</v>
      </c>
      <c r="E2043" s="60">
        <v>69</v>
      </c>
      <c r="F2043" s="59">
        <v>62.711604144382413</v>
      </c>
      <c r="G2043" s="60" t="s">
        <v>436</v>
      </c>
      <c r="H2043" s="60" t="s">
        <v>491</v>
      </c>
      <c r="I2043" s="60">
        <v>12839</v>
      </c>
      <c r="J2043" s="60">
        <v>1156</v>
      </c>
      <c r="K2043" s="60">
        <v>73</v>
      </c>
      <c r="L2043" s="61">
        <v>6.3148788927335636E-2</v>
      </c>
      <c r="M2043" s="60" t="s">
        <v>491</v>
      </c>
      <c r="N2043" s="64">
        <f t="shared" si="86"/>
        <v>14709.052195256305</v>
      </c>
      <c r="O2043" s="56">
        <v>44224</v>
      </c>
      <c r="P2043" s="56">
        <f t="shared" si="84"/>
        <v>44206</v>
      </c>
      <c r="Q2043" s="56">
        <f t="shared" si="85"/>
        <v>44219</v>
      </c>
    </row>
    <row r="2044" spans="1:17" hidden="1" x14ac:dyDescent="0.35">
      <c r="A2044" s="49" t="s">
        <v>661</v>
      </c>
      <c r="B2044" s="60" t="s">
        <v>470</v>
      </c>
      <c r="C2044" s="58">
        <v>1706.19112247767</v>
      </c>
      <c r="D2044" s="60">
        <v>58</v>
      </c>
      <c r="E2044" s="60">
        <v>10</v>
      </c>
      <c r="F2044" s="59">
        <v>41.864343617522408</v>
      </c>
      <c r="G2044" s="60" t="s">
        <v>446</v>
      </c>
      <c r="H2044" s="60" t="s">
        <v>472</v>
      </c>
      <c r="I2044" s="60">
        <v>3072</v>
      </c>
      <c r="J2044" s="60">
        <v>440</v>
      </c>
      <c r="K2044" s="60">
        <v>10</v>
      </c>
      <c r="L2044" s="61">
        <v>2.2727272727272728E-2</v>
      </c>
      <c r="M2044" s="60" t="s">
        <v>472</v>
      </c>
      <c r="N2044" s="64">
        <f t="shared" si="86"/>
        <v>25788.435668393799</v>
      </c>
      <c r="O2044" s="56">
        <v>44224</v>
      </c>
      <c r="P2044" s="56">
        <f t="shared" si="84"/>
        <v>44206</v>
      </c>
      <c r="Q2044" s="56">
        <f t="shared" si="85"/>
        <v>44219</v>
      </c>
    </row>
    <row r="2045" spans="1:17" hidden="1" x14ac:dyDescent="0.35">
      <c r="A2045" s="49" t="s">
        <v>660</v>
      </c>
      <c r="B2045" s="60" t="s">
        <v>463</v>
      </c>
      <c r="C2045" s="58">
        <v>22263.862733642905</v>
      </c>
      <c r="D2045" s="60">
        <v>1788</v>
      </c>
      <c r="E2045" s="60">
        <v>146</v>
      </c>
      <c r="F2045" s="59">
        <v>46.840800059429149</v>
      </c>
      <c r="G2045" s="60" t="s">
        <v>440</v>
      </c>
      <c r="H2045" s="60" t="s">
        <v>472</v>
      </c>
      <c r="I2045" s="60">
        <v>43100</v>
      </c>
      <c r="J2045" s="60">
        <v>3906</v>
      </c>
      <c r="K2045" s="60">
        <v>170</v>
      </c>
      <c r="L2045" s="61">
        <v>4.3522785458269327E-2</v>
      </c>
      <c r="M2045" s="60" t="s">
        <v>472</v>
      </c>
      <c r="N2045" s="64">
        <f t="shared" si="86"/>
        <v>17544.125414039885</v>
      </c>
      <c r="O2045" s="56">
        <v>44224</v>
      </c>
      <c r="P2045" s="56">
        <f t="shared" si="84"/>
        <v>44206</v>
      </c>
      <c r="Q2045" s="56">
        <f t="shared" si="85"/>
        <v>44219</v>
      </c>
    </row>
    <row r="2046" spans="1:17" hidden="1" x14ac:dyDescent="0.35">
      <c r="A2046" s="49" t="s">
        <v>659</v>
      </c>
      <c r="B2046" s="60" t="s">
        <v>461</v>
      </c>
      <c r="C2046" s="58">
        <v>27679.346149202895</v>
      </c>
      <c r="D2046" s="60">
        <v>2246</v>
      </c>
      <c r="E2046" s="60">
        <v>387</v>
      </c>
      <c r="F2046" s="59">
        <v>99.868172441108044</v>
      </c>
      <c r="G2046" s="60" t="s">
        <v>436</v>
      </c>
      <c r="H2046" s="60" t="s">
        <v>472</v>
      </c>
      <c r="I2046" s="60">
        <v>38726</v>
      </c>
      <c r="J2046" s="60">
        <v>4741</v>
      </c>
      <c r="K2046" s="60">
        <v>431</v>
      </c>
      <c r="L2046" s="61">
        <v>9.0909090909090912E-2</v>
      </c>
      <c r="M2046" s="60" t="s">
        <v>472</v>
      </c>
      <c r="N2046" s="64">
        <f t="shared" si="86"/>
        <v>17128.294774175982</v>
      </c>
      <c r="O2046" s="56">
        <v>44224</v>
      </c>
      <c r="P2046" s="56">
        <f t="shared" si="84"/>
        <v>44206</v>
      </c>
      <c r="Q2046" s="56">
        <f t="shared" si="85"/>
        <v>44219</v>
      </c>
    </row>
    <row r="2047" spans="1:17" hidden="1" x14ac:dyDescent="0.35">
      <c r="A2047" s="49" t="s">
        <v>658</v>
      </c>
      <c r="B2047" s="60" t="s">
        <v>463</v>
      </c>
      <c r="C2047" s="58">
        <v>7245.13131941554</v>
      </c>
      <c r="D2047" s="60">
        <v>183</v>
      </c>
      <c r="E2047" s="60">
        <v>19</v>
      </c>
      <c r="F2047" s="59">
        <v>18.731791009860356</v>
      </c>
      <c r="G2047" s="60" t="s">
        <v>440</v>
      </c>
      <c r="H2047" s="60" t="s">
        <v>472</v>
      </c>
      <c r="I2047" s="60">
        <v>9128</v>
      </c>
      <c r="J2047" s="60">
        <v>803</v>
      </c>
      <c r="K2047" s="60">
        <v>20</v>
      </c>
      <c r="L2047" s="61">
        <v>2.4906600249066001E-2</v>
      </c>
      <c r="M2047" s="60" t="s">
        <v>472</v>
      </c>
      <c r="N2047" s="64">
        <f t="shared" si="86"/>
        <v>11083.304975413164</v>
      </c>
      <c r="O2047" s="56">
        <v>44224</v>
      </c>
      <c r="P2047" s="56">
        <f t="shared" si="84"/>
        <v>44206</v>
      </c>
      <c r="Q2047" s="56">
        <f t="shared" si="85"/>
        <v>44219</v>
      </c>
    </row>
    <row r="2048" spans="1:17" hidden="1" x14ac:dyDescent="0.35">
      <c r="A2048" s="49" t="s">
        <v>657</v>
      </c>
      <c r="B2048" s="60" t="s">
        <v>458</v>
      </c>
      <c r="C2048" s="58">
        <v>10569.007528721701</v>
      </c>
      <c r="D2048" s="60">
        <v>460</v>
      </c>
      <c r="E2048" s="60">
        <v>60</v>
      </c>
      <c r="F2048" s="59">
        <v>40.549827162746226</v>
      </c>
      <c r="G2048" s="60" t="s">
        <v>436</v>
      </c>
      <c r="H2048" s="60" t="s">
        <v>472</v>
      </c>
      <c r="I2048" s="60">
        <v>10528</v>
      </c>
      <c r="J2048" s="60">
        <v>944</v>
      </c>
      <c r="K2048" s="60">
        <v>63</v>
      </c>
      <c r="L2048" s="61">
        <v>6.6737288135593223E-2</v>
      </c>
      <c r="M2048" s="60" t="s">
        <v>472</v>
      </c>
      <c r="N2048" s="64">
        <f t="shared" si="86"/>
        <v>8931.7752630475679</v>
      </c>
      <c r="O2048" s="56">
        <v>44224</v>
      </c>
      <c r="P2048" s="56">
        <f t="shared" si="84"/>
        <v>44206</v>
      </c>
      <c r="Q2048" s="56">
        <f t="shared" si="85"/>
        <v>44219</v>
      </c>
    </row>
    <row r="2049" spans="1:17" hidden="1" x14ac:dyDescent="0.35">
      <c r="A2049" s="49" t="s">
        <v>656</v>
      </c>
      <c r="B2049" s="60" t="s">
        <v>463</v>
      </c>
      <c r="C2049" s="58">
        <v>17809.806181656801</v>
      </c>
      <c r="D2049" s="60">
        <v>576</v>
      </c>
      <c r="E2049" s="60">
        <v>62</v>
      </c>
      <c r="F2049" s="59">
        <v>24.865915908352967</v>
      </c>
      <c r="G2049" s="60" t="s">
        <v>440</v>
      </c>
      <c r="H2049" s="60" t="s">
        <v>472</v>
      </c>
      <c r="I2049" s="60">
        <v>27337</v>
      </c>
      <c r="J2049" s="60">
        <v>2855</v>
      </c>
      <c r="K2049" s="60">
        <v>72</v>
      </c>
      <c r="L2049" s="61">
        <v>2.5218914185639228E-2</v>
      </c>
      <c r="M2049" s="60" t="s">
        <v>472</v>
      </c>
      <c r="N2049" s="64">
        <f t="shared" si="86"/>
        <v>16030.494497691421</v>
      </c>
      <c r="O2049" s="56">
        <v>44224</v>
      </c>
      <c r="P2049" s="56">
        <f t="shared" si="84"/>
        <v>44206</v>
      </c>
      <c r="Q2049" s="56">
        <f t="shared" si="85"/>
        <v>44219</v>
      </c>
    </row>
    <row r="2050" spans="1:17" hidden="1" x14ac:dyDescent="0.35">
      <c r="A2050" s="49" t="s">
        <v>655</v>
      </c>
      <c r="B2050" s="60" t="s">
        <v>466</v>
      </c>
      <c r="C2050" s="58">
        <v>3720.87322110892</v>
      </c>
      <c r="D2050" s="60">
        <v>126</v>
      </c>
      <c r="E2050" s="60">
        <v>14</v>
      </c>
      <c r="F2050" s="59">
        <v>26.875411780409252</v>
      </c>
      <c r="G2050" s="60" t="s">
        <v>444</v>
      </c>
      <c r="H2050" s="60" t="s">
        <v>472</v>
      </c>
      <c r="I2050" s="60">
        <v>14896</v>
      </c>
      <c r="J2050" s="60">
        <v>967</v>
      </c>
      <c r="K2050" s="60">
        <v>16</v>
      </c>
      <c r="L2050" s="61">
        <v>1.6546018614270942E-2</v>
      </c>
      <c r="M2050" s="60" t="s">
        <v>472</v>
      </c>
      <c r="N2050" s="64">
        <f t="shared" si="86"/>
        <v>25988.52319165575</v>
      </c>
      <c r="O2050" s="56">
        <v>44224</v>
      </c>
      <c r="P2050" s="56">
        <f t="shared" ref="P2050:P2113" si="87">O2050-18</f>
        <v>44206</v>
      </c>
      <c r="Q2050" s="56">
        <f t="shared" ref="Q2050:Q2113" si="88">O2050-5</f>
        <v>44219</v>
      </c>
    </row>
    <row r="2051" spans="1:17" hidden="1" x14ac:dyDescent="0.35">
      <c r="A2051" s="49" t="s">
        <v>654</v>
      </c>
      <c r="B2051" s="60" t="s">
        <v>458</v>
      </c>
      <c r="C2051" s="58">
        <v>8954.3940578811398</v>
      </c>
      <c r="D2051" s="60">
        <v>506</v>
      </c>
      <c r="E2051" s="60">
        <v>88</v>
      </c>
      <c r="F2051" s="59">
        <v>70.196980890984619</v>
      </c>
      <c r="G2051" s="60" t="s">
        <v>436</v>
      </c>
      <c r="H2051" s="60" t="s">
        <v>476</v>
      </c>
      <c r="I2051" s="60">
        <v>11043</v>
      </c>
      <c r="J2051" s="60">
        <v>1133</v>
      </c>
      <c r="K2051" s="60">
        <v>93</v>
      </c>
      <c r="L2051" s="61">
        <v>8.2082965578111206E-2</v>
      </c>
      <c r="M2051" s="60" t="s">
        <v>472</v>
      </c>
      <c r="N2051" s="64">
        <f t="shared" si="86"/>
        <v>12653.005805599976</v>
      </c>
      <c r="O2051" s="56">
        <v>44224</v>
      </c>
      <c r="P2051" s="56">
        <f t="shared" si="87"/>
        <v>44206</v>
      </c>
      <c r="Q2051" s="56">
        <f t="shared" si="88"/>
        <v>44219</v>
      </c>
    </row>
    <row r="2052" spans="1:17" hidden="1" x14ac:dyDescent="0.35">
      <c r="A2052" s="49" t="s">
        <v>653</v>
      </c>
      <c r="B2052" s="60" t="s">
        <v>467</v>
      </c>
      <c r="C2052" s="58">
        <v>13616.408669804499</v>
      </c>
      <c r="D2052" s="60">
        <v>838</v>
      </c>
      <c r="E2052" s="60">
        <v>100</v>
      </c>
      <c r="F2052" s="59">
        <v>52.457717126961768</v>
      </c>
      <c r="G2052" s="60" t="s">
        <v>440</v>
      </c>
      <c r="H2052" s="60" t="s">
        <v>472</v>
      </c>
      <c r="I2052" s="60">
        <v>28795</v>
      </c>
      <c r="J2052" s="60">
        <v>2786</v>
      </c>
      <c r="K2052" s="60">
        <v>119</v>
      </c>
      <c r="L2052" s="61">
        <v>4.2713567839195977E-2</v>
      </c>
      <c r="M2052" s="60" t="s">
        <v>472</v>
      </c>
      <c r="N2052" s="64">
        <f t="shared" si="86"/>
        <v>20460.607988200172</v>
      </c>
      <c r="O2052" s="56">
        <v>44224</v>
      </c>
      <c r="P2052" s="56">
        <f t="shared" si="87"/>
        <v>44206</v>
      </c>
      <c r="Q2052" s="56">
        <f t="shared" si="88"/>
        <v>44219</v>
      </c>
    </row>
    <row r="2053" spans="1:17" hidden="1" x14ac:dyDescent="0.35">
      <c r="A2053" s="49" t="s">
        <v>652</v>
      </c>
      <c r="B2053" s="60" t="s">
        <v>469</v>
      </c>
      <c r="C2053" s="58">
        <v>15949.1079489121</v>
      </c>
      <c r="D2053" s="60">
        <v>1361</v>
      </c>
      <c r="E2053" s="60">
        <v>192</v>
      </c>
      <c r="F2053" s="59">
        <v>85.9877916571577</v>
      </c>
      <c r="G2053" s="60" t="s">
        <v>436</v>
      </c>
      <c r="H2053" s="60" t="s">
        <v>472</v>
      </c>
      <c r="I2053" s="60">
        <v>20574</v>
      </c>
      <c r="J2053" s="60">
        <v>2174</v>
      </c>
      <c r="K2053" s="60">
        <v>214</v>
      </c>
      <c r="L2053" s="61">
        <v>9.8436062557497706E-2</v>
      </c>
      <c r="M2053" s="60" t="s">
        <v>472</v>
      </c>
      <c r="N2053" s="64">
        <f t="shared" si="86"/>
        <v>13630.856389985685</v>
      </c>
      <c r="O2053" s="56">
        <v>44224</v>
      </c>
      <c r="P2053" s="56">
        <f t="shared" si="87"/>
        <v>44206</v>
      </c>
      <c r="Q2053" s="56">
        <f t="shared" si="88"/>
        <v>44219</v>
      </c>
    </row>
    <row r="2054" spans="1:17" hidden="1" x14ac:dyDescent="0.35">
      <c r="A2054" s="49" t="s">
        <v>651</v>
      </c>
      <c r="B2054" s="60" t="s">
        <v>469</v>
      </c>
      <c r="C2054" s="58">
        <v>57573.2411074349</v>
      </c>
      <c r="D2054" s="60">
        <v>4468</v>
      </c>
      <c r="E2054" s="60">
        <v>586</v>
      </c>
      <c r="F2054" s="59">
        <v>72.702425731139712</v>
      </c>
      <c r="G2054" s="60" t="s">
        <v>436</v>
      </c>
      <c r="H2054" s="60" t="s">
        <v>472</v>
      </c>
      <c r="I2054" s="60">
        <v>78174</v>
      </c>
      <c r="J2054" s="60">
        <v>7839</v>
      </c>
      <c r="K2054" s="60">
        <v>670</v>
      </c>
      <c r="L2054" s="61">
        <v>8.5470085470085472E-2</v>
      </c>
      <c r="M2054" s="60" t="s">
        <v>472</v>
      </c>
      <c r="N2054" s="64">
        <f t="shared" si="86"/>
        <v>13615.700365682012</v>
      </c>
      <c r="O2054" s="56">
        <v>44224</v>
      </c>
      <c r="P2054" s="56">
        <f t="shared" si="87"/>
        <v>44206</v>
      </c>
      <c r="Q2054" s="56">
        <f t="shared" si="88"/>
        <v>44219</v>
      </c>
    </row>
    <row r="2055" spans="1:17" hidden="1" x14ac:dyDescent="0.35">
      <c r="A2055" s="49" t="s">
        <v>650</v>
      </c>
      <c r="B2055" s="60" t="s">
        <v>458</v>
      </c>
      <c r="C2055" s="58">
        <v>9019.6013550839107</v>
      </c>
      <c r="D2055" s="60">
        <v>474</v>
      </c>
      <c r="E2055" s="60">
        <v>72</v>
      </c>
      <c r="F2055" s="59">
        <v>57.01867455548205</v>
      </c>
      <c r="G2055" s="60" t="s">
        <v>436</v>
      </c>
      <c r="H2055" s="60" t="s">
        <v>472</v>
      </c>
      <c r="I2055" s="60">
        <v>10551</v>
      </c>
      <c r="J2055" s="60">
        <v>1038</v>
      </c>
      <c r="K2055" s="60">
        <v>78</v>
      </c>
      <c r="L2055" s="61">
        <v>7.5144508670520235E-2</v>
      </c>
      <c r="M2055" s="60" t="s">
        <v>472</v>
      </c>
      <c r="N2055" s="64">
        <f t="shared" si="86"/>
        <v>11508.269147781459</v>
      </c>
      <c r="O2055" s="56">
        <v>44224</v>
      </c>
      <c r="P2055" s="56">
        <f t="shared" si="87"/>
        <v>44206</v>
      </c>
      <c r="Q2055" s="56">
        <f t="shared" si="88"/>
        <v>44219</v>
      </c>
    </row>
    <row r="2056" spans="1:17" hidden="1" x14ac:dyDescent="0.35">
      <c r="A2056" s="49" t="s">
        <v>649</v>
      </c>
      <c r="B2056" s="60" t="s">
        <v>463</v>
      </c>
      <c r="C2056" s="58">
        <v>30825.646942955998</v>
      </c>
      <c r="D2056" s="60">
        <v>2565</v>
      </c>
      <c r="E2056" s="60">
        <v>268</v>
      </c>
      <c r="F2056" s="59">
        <v>62.100422996090579</v>
      </c>
      <c r="G2056" s="60" t="s">
        <v>436</v>
      </c>
      <c r="H2056" s="60" t="s">
        <v>472</v>
      </c>
      <c r="I2056" s="60">
        <v>56116</v>
      </c>
      <c r="J2056" s="60">
        <v>5516</v>
      </c>
      <c r="K2056" s="60">
        <v>298</v>
      </c>
      <c r="L2056" s="61">
        <v>5.402465554749819E-2</v>
      </c>
      <c r="M2056" s="60" t="s">
        <v>472</v>
      </c>
      <c r="N2056" s="64">
        <f t="shared" si="86"/>
        <v>17894.190542724253</v>
      </c>
      <c r="O2056" s="56">
        <v>44224</v>
      </c>
      <c r="P2056" s="56">
        <f t="shared" si="87"/>
        <v>44206</v>
      </c>
      <c r="Q2056" s="56">
        <f t="shared" si="88"/>
        <v>44219</v>
      </c>
    </row>
    <row r="2057" spans="1:17" hidden="1" x14ac:dyDescent="0.35">
      <c r="A2057" s="49" t="s">
        <v>648</v>
      </c>
      <c r="B2057" s="60" t="s">
        <v>468</v>
      </c>
      <c r="C2057" s="58">
        <v>4174.0936822109898</v>
      </c>
      <c r="D2057" s="60">
        <v>233</v>
      </c>
      <c r="E2057" s="60">
        <v>39</v>
      </c>
      <c r="F2057" s="59">
        <v>66.738183131498644</v>
      </c>
      <c r="G2057" s="60" t="s">
        <v>436</v>
      </c>
      <c r="H2057" s="60" t="s">
        <v>472</v>
      </c>
      <c r="I2057" s="60">
        <v>11704</v>
      </c>
      <c r="J2057" s="60">
        <v>896</v>
      </c>
      <c r="K2057" s="60">
        <v>39</v>
      </c>
      <c r="L2057" s="61">
        <v>4.3526785714285712E-2</v>
      </c>
      <c r="M2057" s="60" t="s">
        <v>472</v>
      </c>
      <c r="N2057" s="64">
        <f t="shared" si="86"/>
        <v>21465.737671833824</v>
      </c>
      <c r="O2057" s="56">
        <v>44224</v>
      </c>
      <c r="P2057" s="56">
        <f t="shared" si="87"/>
        <v>44206</v>
      </c>
      <c r="Q2057" s="56">
        <f t="shared" si="88"/>
        <v>44219</v>
      </c>
    </row>
    <row r="2058" spans="1:17" hidden="1" x14ac:dyDescent="0.35">
      <c r="A2058" s="49" t="s">
        <v>647</v>
      </c>
      <c r="B2058" s="60" t="s">
        <v>465</v>
      </c>
      <c r="C2058" s="58">
        <v>414.46849714100301</v>
      </c>
      <c r="D2058" s="60">
        <v>8</v>
      </c>
      <c r="E2058" s="60">
        <v>0</v>
      </c>
      <c r="F2058" s="59">
        <v>0</v>
      </c>
      <c r="G2058" s="60" t="s">
        <v>446</v>
      </c>
      <c r="H2058" s="60" t="s">
        <v>472</v>
      </c>
      <c r="I2058" s="60">
        <v>171</v>
      </c>
      <c r="J2058" s="60">
        <v>18</v>
      </c>
      <c r="K2058" s="60">
        <v>0</v>
      </c>
      <c r="L2058" s="61">
        <v>0</v>
      </c>
      <c r="M2058" s="60" t="s">
        <v>472</v>
      </c>
      <c r="N2058" s="64">
        <f t="shared" si="86"/>
        <v>4342.911493675324</v>
      </c>
      <c r="O2058" s="56">
        <v>44224</v>
      </c>
      <c r="P2058" s="56">
        <f t="shared" si="87"/>
        <v>44206</v>
      </c>
      <c r="Q2058" s="56">
        <f t="shared" si="88"/>
        <v>44219</v>
      </c>
    </row>
    <row r="2059" spans="1:17" hidden="1" x14ac:dyDescent="0.35">
      <c r="A2059" s="49" t="s">
        <v>646</v>
      </c>
      <c r="B2059" s="60" t="s">
        <v>467</v>
      </c>
      <c r="C2059" s="58">
        <v>5777.7105143039398</v>
      </c>
      <c r="D2059" s="60">
        <v>350</v>
      </c>
      <c r="E2059" s="60">
        <v>38</v>
      </c>
      <c r="F2059" s="59">
        <v>46.978568891015357</v>
      </c>
      <c r="G2059" s="60" t="s">
        <v>436</v>
      </c>
      <c r="H2059" s="60" t="s">
        <v>472</v>
      </c>
      <c r="I2059" s="60">
        <v>11055</v>
      </c>
      <c r="J2059" s="60">
        <v>1110</v>
      </c>
      <c r="K2059" s="60">
        <v>44</v>
      </c>
      <c r="L2059" s="61">
        <v>3.9639639639639637E-2</v>
      </c>
      <c r="M2059" s="60" t="s">
        <v>472</v>
      </c>
      <c r="N2059" s="64">
        <f t="shared" si="86"/>
        <v>19211.762120167859</v>
      </c>
      <c r="O2059" s="56">
        <v>44224</v>
      </c>
      <c r="P2059" s="56">
        <f t="shared" si="87"/>
        <v>44206</v>
      </c>
      <c r="Q2059" s="56">
        <f t="shared" si="88"/>
        <v>44219</v>
      </c>
    </row>
    <row r="2060" spans="1:17" hidden="1" x14ac:dyDescent="0.35">
      <c r="A2060" s="49" t="s">
        <v>645</v>
      </c>
      <c r="B2060" s="60" t="s">
        <v>463</v>
      </c>
      <c r="C2060" s="58">
        <v>9113.7991472155009</v>
      </c>
      <c r="D2060" s="60">
        <v>325</v>
      </c>
      <c r="E2060" s="60">
        <v>46</v>
      </c>
      <c r="F2060" s="59">
        <v>36.052081383844801</v>
      </c>
      <c r="G2060" s="60" t="s">
        <v>436</v>
      </c>
      <c r="H2060" s="60" t="s">
        <v>472</v>
      </c>
      <c r="I2060" s="60">
        <v>8810</v>
      </c>
      <c r="J2060" s="60">
        <v>751</v>
      </c>
      <c r="K2060" s="60">
        <v>49</v>
      </c>
      <c r="L2060" s="61">
        <v>6.5246338215712379E-2</v>
      </c>
      <c r="M2060" s="60" t="s">
        <v>472</v>
      </c>
      <c r="N2060" s="64">
        <f t="shared" si="86"/>
        <v>8240.2518189074835</v>
      </c>
      <c r="O2060" s="56">
        <v>44224</v>
      </c>
      <c r="P2060" s="56">
        <f t="shared" si="87"/>
        <v>44206</v>
      </c>
      <c r="Q2060" s="56">
        <f t="shared" si="88"/>
        <v>44219</v>
      </c>
    </row>
    <row r="2061" spans="1:17" hidden="1" x14ac:dyDescent="0.35">
      <c r="A2061" s="49" t="s">
        <v>644</v>
      </c>
      <c r="B2061" s="60" t="s">
        <v>471</v>
      </c>
      <c r="C2061" s="58">
        <v>1968.1305279901801</v>
      </c>
      <c r="D2061" s="60">
        <v>25</v>
      </c>
      <c r="E2061" s="60">
        <v>6</v>
      </c>
      <c r="F2061" s="59">
        <v>21.775559216038285</v>
      </c>
      <c r="G2061" s="60" t="s">
        <v>446</v>
      </c>
      <c r="H2061" s="60" t="s">
        <v>491</v>
      </c>
      <c r="I2061" s="60">
        <v>1573</v>
      </c>
      <c r="J2061" s="60">
        <v>105</v>
      </c>
      <c r="K2061" s="60">
        <v>6</v>
      </c>
      <c r="L2061" s="61">
        <v>5.7142857142857141E-2</v>
      </c>
      <c r="M2061" s="60" t="s">
        <v>491</v>
      </c>
      <c r="N2061" s="64">
        <f t="shared" si="86"/>
        <v>5335.0120079293793</v>
      </c>
      <c r="O2061" s="56">
        <v>44224</v>
      </c>
      <c r="P2061" s="56">
        <f t="shared" si="87"/>
        <v>44206</v>
      </c>
      <c r="Q2061" s="56">
        <f t="shared" si="88"/>
        <v>44219</v>
      </c>
    </row>
    <row r="2062" spans="1:17" hidden="1" x14ac:dyDescent="0.35">
      <c r="A2062" s="49" t="s">
        <v>643</v>
      </c>
      <c r="B2062" s="60" t="s">
        <v>463</v>
      </c>
      <c r="C2062" s="58">
        <v>11979.088383960399</v>
      </c>
      <c r="D2062" s="60">
        <v>846</v>
      </c>
      <c r="E2062" s="60">
        <v>82</v>
      </c>
      <c r="F2062" s="59">
        <v>48.894729460259903</v>
      </c>
      <c r="G2062" s="60" t="s">
        <v>436</v>
      </c>
      <c r="H2062" s="60" t="s">
        <v>472</v>
      </c>
      <c r="I2062" s="60">
        <v>14344</v>
      </c>
      <c r="J2062" s="60">
        <v>1303</v>
      </c>
      <c r="K2062" s="60">
        <v>89</v>
      </c>
      <c r="L2062" s="61">
        <v>6.8303914044512665E-2</v>
      </c>
      <c r="M2062" s="60" t="s">
        <v>472</v>
      </c>
      <c r="N2062" s="64">
        <f t="shared" si="86"/>
        <v>10877.288473342209</v>
      </c>
      <c r="O2062" s="56">
        <v>44224</v>
      </c>
      <c r="P2062" s="56">
        <f t="shared" si="87"/>
        <v>44206</v>
      </c>
      <c r="Q2062" s="56">
        <f t="shared" si="88"/>
        <v>44219</v>
      </c>
    </row>
    <row r="2063" spans="1:17" hidden="1" x14ac:dyDescent="0.35">
      <c r="A2063" s="49" t="s">
        <v>642</v>
      </c>
      <c r="B2063" s="60" t="s">
        <v>470</v>
      </c>
      <c r="C2063" s="58">
        <v>241.58987972642501</v>
      </c>
      <c r="D2063" s="60">
        <v>8</v>
      </c>
      <c r="E2063" s="60">
        <v>0</v>
      </c>
      <c r="F2063" s="59">
        <v>0</v>
      </c>
      <c r="G2063" s="60" t="s">
        <v>446</v>
      </c>
      <c r="H2063" s="60" t="s">
        <v>472</v>
      </c>
      <c r="I2063" s="60">
        <v>324</v>
      </c>
      <c r="J2063" s="60">
        <v>31</v>
      </c>
      <c r="K2063" s="60">
        <v>0</v>
      </c>
      <c r="L2063" s="61">
        <v>0</v>
      </c>
      <c r="M2063" s="60" t="s">
        <v>472</v>
      </c>
      <c r="N2063" s="64">
        <f t="shared" si="86"/>
        <v>12831.663327579872</v>
      </c>
      <c r="O2063" s="56">
        <v>44224</v>
      </c>
      <c r="P2063" s="56">
        <f t="shared" si="87"/>
        <v>44206</v>
      </c>
      <c r="Q2063" s="56">
        <f t="shared" si="88"/>
        <v>44219</v>
      </c>
    </row>
    <row r="2064" spans="1:17" hidden="1" x14ac:dyDescent="0.35">
      <c r="A2064" s="49" t="s">
        <v>937</v>
      </c>
      <c r="B2064" s="65" t="s">
        <v>447</v>
      </c>
      <c r="C2064" s="58" t="s">
        <v>474</v>
      </c>
      <c r="D2064" s="60">
        <v>1433</v>
      </c>
      <c r="E2064" s="60">
        <v>195</v>
      </c>
      <c r="F2064" s="59" t="s">
        <v>474</v>
      </c>
      <c r="H2064" s="60" t="s">
        <v>474</v>
      </c>
      <c r="I2064" s="60">
        <v>225157</v>
      </c>
      <c r="J2064" s="60">
        <v>17309</v>
      </c>
      <c r="K2064" s="60">
        <v>198</v>
      </c>
      <c r="L2064" s="61" t="s">
        <v>474</v>
      </c>
      <c r="M2064" s="60" t="s">
        <v>474</v>
      </c>
      <c r="N2064" s="64" t="s">
        <v>474</v>
      </c>
      <c r="O2064" s="56">
        <v>44224</v>
      </c>
      <c r="P2064" s="56">
        <f t="shared" si="87"/>
        <v>44206</v>
      </c>
      <c r="Q2064" s="56">
        <f t="shared" si="88"/>
        <v>44219</v>
      </c>
    </row>
    <row r="2065" spans="1:17" hidden="1" x14ac:dyDescent="0.35">
      <c r="A2065" s="49" t="s">
        <v>641</v>
      </c>
      <c r="B2065" s="60" t="s">
        <v>458</v>
      </c>
      <c r="C2065" s="58">
        <v>9203.2013313555308</v>
      </c>
      <c r="D2065" s="60">
        <v>219</v>
      </c>
      <c r="E2065" s="60">
        <v>34</v>
      </c>
      <c r="F2065" s="59">
        <v>26.388333158563281</v>
      </c>
      <c r="G2065" s="60" t="s">
        <v>436</v>
      </c>
      <c r="H2065" s="60" t="s">
        <v>472</v>
      </c>
      <c r="I2065" s="60">
        <v>8225</v>
      </c>
      <c r="J2065" s="60">
        <v>834</v>
      </c>
      <c r="K2065" s="60">
        <v>37</v>
      </c>
      <c r="L2065" s="61">
        <v>4.4364508393285373E-2</v>
      </c>
      <c r="M2065" s="60" t="s">
        <v>472</v>
      </c>
      <c r="N2065" s="64">
        <f t="shared" ref="N2065:N2128" si="89">(J2065/C2065)*100000</f>
        <v>9062.0640576289661</v>
      </c>
      <c r="O2065" s="56">
        <v>44224</v>
      </c>
      <c r="P2065" s="56">
        <f t="shared" si="87"/>
        <v>44206</v>
      </c>
      <c r="Q2065" s="56">
        <f t="shared" si="88"/>
        <v>44219</v>
      </c>
    </row>
    <row r="2066" spans="1:17" hidden="1" x14ac:dyDescent="0.35">
      <c r="A2066" s="49" t="s">
        <v>640</v>
      </c>
      <c r="B2066" s="60" t="s">
        <v>458</v>
      </c>
      <c r="C2066" s="58">
        <v>15611.3411572231</v>
      </c>
      <c r="D2066" s="60">
        <v>648</v>
      </c>
      <c r="E2066" s="60">
        <v>86</v>
      </c>
      <c r="F2066" s="59">
        <v>39.348682992652108</v>
      </c>
      <c r="G2066" s="60" t="s">
        <v>436</v>
      </c>
      <c r="H2066" s="60" t="s">
        <v>472</v>
      </c>
      <c r="I2066" s="60">
        <v>14912</v>
      </c>
      <c r="J2066" s="60">
        <v>1326</v>
      </c>
      <c r="K2066" s="60">
        <v>93</v>
      </c>
      <c r="L2066" s="61">
        <v>7.0135746606334842E-2</v>
      </c>
      <c r="M2066" s="60" t="s">
        <v>472</v>
      </c>
      <c r="N2066" s="64">
        <f t="shared" si="89"/>
        <v>8493.8250125069026</v>
      </c>
      <c r="O2066" s="56">
        <v>44224</v>
      </c>
      <c r="P2066" s="56">
        <f t="shared" si="87"/>
        <v>44206</v>
      </c>
      <c r="Q2066" s="56">
        <f t="shared" si="88"/>
        <v>44219</v>
      </c>
    </row>
    <row r="2067" spans="1:17" hidden="1" x14ac:dyDescent="0.35">
      <c r="A2067" s="49" t="s">
        <v>639</v>
      </c>
      <c r="B2067" s="60" t="s">
        <v>463</v>
      </c>
      <c r="C2067" s="58">
        <v>27113.4272904754</v>
      </c>
      <c r="D2067" s="60">
        <v>1735</v>
      </c>
      <c r="E2067" s="60">
        <v>222</v>
      </c>
      <c r="F2067" s="59">
        <v>58.484464864068556</v>
      </c>
      <c r="G2067" s="60" t="s">
        <v>436</v>
      </c>
      <c r="H2067" s="60" t="s">
        <v>472</v>
      </c>
      <c r="I2067" s="60">
        <v>45590</v>
      </c>
      <c r="J2067" s="60">
        <v>4690</v>
      </c>
      <c r="K2067" s="60">
        <v>262</v>
      </c>
      <c r="L2067" s="61">
        <v>5.5863539445628996E-2</v>
      </c>
      <c r="M2067" s="60" t="s">
        <v>472</v>
      </c>
      <c r="N2067" s="64">
        <f t="shared" si="89"/>
        <v>17297.702535922253</v>
      </c>
      <c r="O2067" s="56">
        <v>44224</v>
      </c>
      <c r="P2067" s="56">
        <f t="shared" si="87"/>
        <v>44206</v>
      </c>
      <c r="Q2067" s="56">
        <f t="shared" si="88"/>
        <v>44219</v>
      </c>
    </row>
    <row r="2068" spans="1:17" hidden="1" x14ac:dyDescent="0.35">
      <c r="A2068" s="49" t="s">
        <v>638</v>
      </c>
      <c r="B2068" s="60" t="s">
        <v>465</v>
      </c>
      <c r="C2068" s="58">
        <v>1911.00314707446</v>
      </c>
      <c r="D2068" s="60">
        <v>61</v>
      </c>
      <c r="E2068" s="60">
        <v>10</v>
      </c>
      <c r="F2068" s="59">
        <v>37.377526843909642</v>
      </c>
      <c r="G2068" s="60" t="s">
        <v>446</v>
      </c>
      <c r="H2068" s="60" t="s">
        <v>472</v>
      </c>
      <c r="I2068" s="60">
        <v>1505</v>
      </c>
      <c r="J2068" s="60">
        <v>143</v>
      </c>
      <c r="K2068" s="60">
        <v>10</v>
      </c>
      <c r="L2068" s="61">
        <v>6.9930069930069935E-2</v>
      </c>
      <c r="M2068" s="60" t="s">
        <v>491</v>
      </c>
      <c r="N2068" s="64">
        <f t="shared" si="89"/>
        <v>7482.9808741507104</v>
      </c>
      <c r="O2068" s="56">
        <v>44224</v>
      </c>
      <c r="P2068" s="56">
        <f t="shared" si="87"/>
        <v>44206</v>
      </c>
      <c r="Q2068" s="56">
        <f t="shared" si="88"/>
        <v>44219</v>
      </c>
    </row>
    <row r="2069" spans="1:17" hidden="1" x14ac:dyDescent="0.35">
      <c r="A2069" s="49" t="s">
        <v>637</v>
      </c>
      <c r="B2069" s="60" t="s">
        <v>461</v>
      </c>
      <c r="C2069" s="58">
        <v>26055.176096996998</v>
      </c>
      <c r="D2069" s="60">
        <v>1466</v>
      </c>
      <c r="E2069" s="60">
        <v>295</v>
      </c>
      <c r="F2069" s="59">
        <v>80.872332211399524</v>
      </c>
      <c r="G2069" s="60" t="s">
        <v>436</v>
      </c>
      <c r="H2069" s="60" t="s">
        <v>491</v>
      </c>
      <c r="I2069" s="60">
        <v>36502</v>
      </c>
      <c r="J2069" s="60">
        <v>4054</v>
      </c>
      <c r="K2069" s="60">
        <v>320</v>
      </c>
      <c r="L2069" s="61">
        <v>7.8934385791810557E-2</v>
      </c>
      <c r="M2069" s="60" t="s">
        <v>491</v>
      </c>
      <c r="N2069" s="64">
        <f t="shared" si="89"/>
        <v>15559.288430475224</v>
      </c>
      <c r="O2069" s="56">
        <v>44224</v>
      </c>
      <c r="P2069" s="56">
        <f t="shared" si="87"/>
        <v>44206</v>
      </c>
      <c r="Q2069" s="56">
        <f t="shared" si="88"/>
        <v>44219</v>
      </c>
    </row>
    <row r="2070" spans="1:17" hidden="1" x14ac:dyDescent="0.35">
      <c r="A2070" s="49" t="s">
        <v>636</v>
      </c>
      <c r="B2070" s="60" t="s">
        <v>463</v>
      </c>
      <c r="C2070" s="58">
        <v>66447.1432703639</v>
      </c>
      <c r="D2070" s="60">
        <v>4208</v>
      </c>
      <c r="E2070" s="60">
        <v>495</v>
      </c>
      <c r="F2070" s="59">
        <v>53.210929946649046</v>
      </c>
      <c r="G2070" s="60" t="s">
        <v>436</v>
      </c>
      <c r="H2070" s="60" t="s">
        <v>472</v>
      </c>
      <c r="I2070" s="60">
        <v>186687</v>
      </c>
      <c r="J2070" s="60">
        <v>13371</v>
      </c>
      <c r="K2070" s="60">
        <v>566</v>
      </c>
      <c r="L2070" s="61">
        <v>4.2330416573180762E-2</v>
      </c>
      <c r="M2070" s="60" t="s">
        <v>472</v>
      </c>
      <c r="N2070" s="64">
        <f t="shared" si="89"/>
        <v>20122.761253400044</v>
      </c>
      <c r="O2070" s="56">
        <v>44224</v>
      </c>
      <c r="P2070" s="56">
        <f t="shared" si="87"/>
        <v>44206</v>
      </c>
      <c r="Q2070" s="56">
        <f t="shared" si="88"/>
        <v>44219</v>
      </c>
    </row>
    <row r="2071" spans="1:17" hidden="1" x14ac:dyDescent="0.35">
      <c r="A2071" s="49" t="s">
        <v>635</v>
      </c>
      <c r="B2071" s="60" t="s">
        <v>464</v>
      </c>
      <c r="C2071" s="58">
        <v>10160.3863056553</v>
      </c>
      <c r="D2071" s="60">
        <v>348</v>
      </c>
      <c r="E2071" s="60">
        <v>52</v>
      </c>
      <c r="F2071" s="59">
        <v>36.556540298259456</v>
      </c>
      <c r="G2071" s="60" t="s">
        <v>436</v>
      </c>
      <c r="H2071" s="60" t="s">
        <v>472</v>
      </c>
      <c r="I2071" s="60">
        <v>11698</v>
      </c>
      <c r="J2071" s="60">
        <v>1130</v>
      </c>
      <c r="K2071" s="60">
        <v>59</v>
      </c>
      <c r="L2071" s="61">
        <v>5.2212389380530973E-2</v>
      </c>
      <c r="M2071" s="60" t="s">
        <v>472</v>
      </c>
      <c r="N2071" s="64">
        <f t="shared" si="89"/>
        <v>11121.624375355086</v>
      </c>
      <c r="O2071" s="56">
        <v>44224</v>
      </c>
      <c r="P2071" s="56">
        <f t="shared" si="87"/>
        <v>44206</v>
      </c>
      <c r="Q2071" s="56">
        <f t="shared" si="88"/>
        <v>44219</v>
      </c>
    </row>
    <row r="2072" spans="1:17" hidden="1" x14ac:dyDescent="0.35">
      <c r="A2072" s="49" t="s">
        <v>634</v>
      </c>
      <c r="B2072" s="60" t="s">
        <v>460</v>
      </c>
      <c r="C2072" s="58">
        <v>24185.158020851901</v>
      </c>
      <c r="D2072" s="60">
        <v>1136</v>
      </c>
      <c r="E2072" s="60">
        <v>150</v>
      </c>
      <c r="F2072" s="59">
        <v>44.301077979511646</v>
      </c>
      <c r="G2072" s="60" t="s">
        <v>436</v>
      </c>
      <c r="H2072" s="60" t="s">
        <v>472</v>
      </c>
      <c r="I2072" s="60">
        <v>22752</v>
      </c>
      <c r="J2072" s="60">
        <v>2551</v>
      </c>
      <c r="K2072" s="60">
        <v>169</v>
      </c>
      <c r="L2072" s="61">
        <v>6.6248529988239907E-2</v>
      </c>
      <c r="M2072" s="60" t="s">
        <v>472</v>
      </c>
      <c r="N2072" s="64">
        <f t="shared" si="89"/>
        <v>10547.791326401857</v>
      </c>
      <c r="O2072" s="56">
        <v>44224</v>
      </c>
      <c r="P2072" s="56">
        <f t="shared" si="87"/>
        <v>44206</v>
      </c>
      <c r="Q2072" s="56">
        <f t="shared" si="88"/>
        <v>44219</v>
      </c>
    </row>
    <row r="2073" spans="1:17" hidden="1" x14ac:dyDescent="0.35">
      <c r="A2073" s="49" t="s">
        <v>633</v>
      </c>
      <c r="B2073" s="60" t="s">
        <v>458</v>
      </c>
      <c r="C2073" s="58">
        <v>5442.3214995143799</v>
      </c>
      <c r="D2073" s="60">
        <v>159</v>
      </c>
      <c r="E2073" s="60">
        <v>38</v>
      </c>
      <c r="F2073" s="59">
        <v>49.87367458037734</v>
      </c>
      <c r="G2073" s="60" t="s">
        <v>436</v>
      </c>
      <c r="H2073" s="60" t="s">
        <v>472</v>
      </c>
      <c r="I2073" s="60">
        <v>4249</v>
      </c>
      <c r="J2073" s="60">
        <v>425</v>
      </c>
      <c r="K2073" s="60">
        <v>42</v>
      </c>
      <c r="L2073" s="61">
        <v>9.8823529411764699E-2</v>
      </c>
      <c r="M2073" s="60" t="s">
        <v>476</v>
      </c>
      <c r="N2073" s="64">
        <f t="shared" si="89"/>
        <v>7809.167467190663</v>
      </c>
      <c r="O2073" s="56">
        <v>44224</v>
      </c>
      <c r="P2073" s="56">
        <f t="shared" si="87"/>
        <v>44206</v>
      </c>
      <c r="Q2073" s="56">
        <f t="shared" si="88"/>
        <v>44219</v>
      </c>
    </row>
    <row r="2074" spans="1:17" hidden="1" x14ac:dyDescent="0.35">
      <c r="A2074" s="49" t="s">
        <v>632</v>
      </c>
      <c r="B2074" s="60" t="s">
        <v>466</v>
      </c>
      <c r="C2074" s="58">
        <v>733.94211218720091</v>
      </c>
      <c r="D2074" s="60">
        <v>9</v>
      </c>
      <c r="E2074" s="60" t="s">
        <v>504</v>
      </c>
      <c r="F2074" s="59">
        <v>29.196541624669454</v>
      </c>
      <c r="G2074" s="60" t="s">
        <v>446</v>
      </c>
      <c r="H2074" s="60" t="s">
        <v>491</v>
      </c>
      <c r="I2074" s="60">
        <v>663</v>
      </c>
      <c r="J2074" s="60">
        <v>63</v>
      </c>
      <c r="K2074" s="60">
        <v>3</v>
      </c>
      <c r="L2074" s="61">
        <v>4.7619047619047616E-2</v>
      </c>
      <c r="M2074" s="60" t="s">
        <v>491</v>
      </c>
      <c r="N2074" s="64">
        <f t="shared" si="89"/>
        <v>8583.7832376528186</v>
      </c>
      <c r="O2074" s="56">
        <v>44224</v>
      </c>
      <c r="P2074" s="56">
        <f t="shared" si="87"/>
        <v>44206</v>
      </c>
      <c r="Q2074" s="56">
        <f t="shared" si="88"/>
        <v>44219</v>
      </c>
    </row>
    <row r="2075" spans="1:17" hidden="1" x14ac:dyDescent="0.35">
      <c r="A2075" s="49" t="s">
        <v>631</v>
      </c>
      <c r="B2075" s="60" t="s">
        <v>470</v>
      </c>
      <c r="C2075" s="58">
        <v>445.14881003177402</v>
      </c>
      <c r="D2075" s="60" t="s">
        <v>504</v>
      </c>
      <c r="E2075" s="60" t="s">
        <v>504</v>
      </c>
      <c r="F2075" s="59">
        <v>16.045998510806527</v>
      </c>
      <c r="G2075" s="60" t="s">
        <v>446</v>
      </c>
      <c r="H2075" s="60" t="s">
        <v>472</v>
      </c>
      <c r="I2075" s="60">
        <v>412</v>
      </c>
      <c r="J2075" s="60">
        <v>41</v>
      </c>
      <c r="K2075" s="60">
        <v>1</v>
      </c>
      <c r="L2075" s="61">
        <v>2.4390243902439025E-2</v>
      </c>
      <c r="M2075" s="60" t="s">
        <v>472</v>
      </c>
      <c r="N2075" s="64">
        <f t="shared" si="89"/>
        <v>9210.4031452029467</v>
      </c>
      <c r="O2075" s="56">
        <v>44224</v>
      </c>
      <c r="P2075" s="56">
        <f t="shared" si="87"/>
        <v>44206</v>
      </c>
      <c r="Q2075" s="56">
        <f t="shared" si="88"/>
        <v>44219</v>
      </c>
    </row>
    <row r="2076" spans="1:17" hidden="1" x14ac:dyDescent="0.35">
      <c r="A2076" s="49" t="s">
        <v>630</v>
      </c>
      <c r="B2076" s="60" t="s">
        <v>463</v>
      </c>
      <c r="C2076" s="58">
        <v>33036.741371399599</v>
      </c>
      <c r="D2076" s="60">
        <v>1779</v>
      </c>
      <c r="E2076" s="60">
        <v>235</v>
      </c>
      <c r="F2076" s="59">
        <v>50.809231143619776</v>
      </c>
      <c r="G2076" s="60" t="s">
        <v>440</v>
      </c>
      <c r="H2076" s="60" t="s">
        <v>472</v>
      </c>
      <c r="I2076" s="60">
        <v>66071</v>
      </c>
      <c r="J2076" s="60">
        <v>7161</v>
      </c>
      <c r="K2076" s="60">
        <v>278</v>
      </c>
      <c r="L2076" s="61">
        <v>3.8821393660103336E-2</v>
      </c>
      <c r="M2076" s="60" t="s">
        <v>472</v>
      </c>
      <c r="N2076" s="64">
        <f t="shared" si="89"/>
        <v>21675.866634350881</v>
      </c>
      <c r="O2076" s="56">
        <v>44224</v>
      </c>
      <c r="P2076" s="56">
        <f t="shared" si="87"/>
        <v>44206</v>
      </c>
      <c r="Q2076" s="56">
        <f t="shared" si="88"/>
        <v>44219</v>
      </c>
    </row>
    <row r="2077" spans="1:17" hidden="1" x14ac:dyDescent="0.35">
      <c r="A2077" s="49" t="s">
        <v>629</v>
      </c>
      <c r="B2077" s="60" t="s">
        <v>463</v>
      </c>
      <c r="C2077" s="58">
        <v>13217.562427383</v>
      </c>
      <c r="D2077" s="60">
        <v>465</v>
      </c>
      <c r="E2077" s="60">
        <v>62</v>
      </c>
      <c r="F2077" s="59">
        <v>33.505205312264671</v>
      </c>
      <c r="G2077" s="60" t="s">
        <v>440</v>
      </c>
      <c r="H2077" s="60" t="s">
        <v>472</v>
      </c>
      <c r="I2077" s="60">
        <v>23694</v>
      </c>
      <c r="J2077" s="60">
        <v>2729</v>
      </c>
      <c r="K2077" s="60">
        <v>67</v>
      </c>
      <c r="L2077" s="61">
        <v>2.4551117625503847E-2</v>
      </c>
      <c r="M2077" s="60" t="s">
        <v>476</v>
      </c>
      <c r="N2077" s="64">
        <f t="shared" si="89"/>
        <v>20646.772163877165</v>
      </c>
      <c r="O2077" s="56">
        <v>44224</v>
      </c>
      <c r="P2077" s="56">
        <f t="shared" si="87"/>
        <v>44206</v>
      </c>
      <c r="Q2077" s="56">
        <f t="shared" si="88"/>
        <v>44219</v>
      </c>
    </row>
    <row r="2078" spans="1:17" hidden="1" x14ac:dyDescent="0.35">
      <c r="A2078" s="49" t="s">
        <v>628</v>
      </c>
      <c r="B2078" s="60" t="s">
        <v>458</v>
      </c>
      <c r="C2078" s="58">
        <v>17180.900653549099</v>
      </c>
      <c r="D2078" s="60">
        <v>1346</v>
      </c>
      <c r="E2078" s="60">
        <v>179</v>
      </c>
      <c r="F2078" s="59">
        <v>74.418184142593901</v>
      </c>
      <c r="G2078" s="60" t="s">
        <v>436</v>
      </c>
      <c r="H2078" s="60" t="s">
        <v>472</v>
      </c>
      <c r="I2078" s="60">
        <v>26628</v>
      </c>
      <c r="J2078" s="60">
        <v>2720</v>
      </c>
      <c r="K2078" s="60">
        <v>202</v>
      </c>
      <c r="L2078" s="61">
        <v>7.4264705882352941E-2</v>
      </c>
      <c r="M2078" s="60" t="s">
        <v>472</v>
      </c>
      <c r="N2078" s="64">
        <f t="shared" si="89"/>
        <v>15831.5332522345</v>
      </c>
      <c r="O2078" s="56">
        <v>44224</v>
      </c>
      <c r="P2078" s="56">
        <f t="shared" si="87"/>
        <v>44206</v>
      </c>
      <c r="Q2078" s="56">
        <f t="shared" si="88"/>
        <v>44219</v>
      </c>
    </row>
    <row r="2079" spans="1:17" hidden="1" x14ac:dyDescent="0.35">
      <c r="A2079" s="49" t="s">
        <v>627</v>
      </c>
      <c r="B2079" s="60" t="s">
        <v>461</v>
      </c>
      <c r="C2079" s="58">
        <v>29713.051998029401</v>
      </c>
      <c r="D2079" s="60">
        <v>887</v>
      </c>
      <c r="E2079" s="60">
        <v>131</v>
      </c>
      <c r="F2079" s="59">
        <v>31.491692128305878</v>
      </c>
      <c r="G2079" s="60" t="s">
        <v>440</v>
      </c>
      <c r="H2079" s="60" t="s">
        <v>491</v>
      </c>
      <c r="I2079" s="60">
        <v>112345</v>
      </c>
      <c r="J2079" s="60">
        <v>9262</v>
      </c>
      <c r="K2079" s="60">
        <v>147</v>
      </c>
      <c r="L2079" s="61">
        <v>1.5871302094580004E-2</v>
      </c>
      <c r="M2079" s="60" t="s">
        <v>476</v>
      </c>
      <c r="N2079" s="64">
        <f t="shared" si="89"/>
        <v>31171.486525902037</v>
      </c>
      <c r="O2079" s="56">
        <v>44224</v>
      </c>
      <c r="P2079" s="56">
        <f t="shared" si="87"/>
        <v>44206</v>
      </c>
      <c r="Q2079" s="56">
        <f t="shared" si="88"/>
        <v>44219</v>
      </c>
    </row>
    <row r="2080" spans="1:17" hidden="1" x14ac:dyDescent="0.35">
      <c r="A2080" s="49" t="s">
        <v>626</v>
      </c>
      <c r="B2080" s="60" t="s">
        <v>471</v>
      </c>
      <c r="C2080" s="58">
        <v>2759.83426324726</v>
      </c>
      <c r="D2080" s="60">
        <v>44</v>
      </c>
      <c r="E2080" s="60">
        <v>7</v>
      </c>
      <c r="F2080" s="59">
        <v>18.117029948446721</v>
      </c>
      <c r="G2080" s="60" t="s">
        <v>446</v>
      </c>
      <c r="H2080" s="60" t="s">
        <v>476</v>
      </c>
      <c r="I2080" s="60">
        <v>2213</v>
      </c>
      <c r="J2080" s="60">
        <v>158</v>
      </c>
      <c r="K2080" s="60">
        <v>8</v>
      </c>
      <c r="L2080" s="61">
        <v>5.0632911392405063E-2</v>
      </c>
      <c r="M2080" s="60" t="s">
        <v>491</v>
      </c>
      <c r="N2080" s="64">
        <f t="shared" si="89"/>
        <v>5724.981463709164</v>
      </c>
      <c r="O2080" s="56">
        <v>44224</v>
      </c>
      <c r="P2080" s="56">
        <f t="shared" si="87"/>
        <v>44206</v>
      </c>
      <c r="Q2080" s="56">
        <f t="shared" si="88"/>
        <v>44219</v>
      </c>
    </row>
    <row r="2081" spans="1:17" hidden="1" x14ac:dyDescent="0.35">
      <c r="A2081" s="49" t="s">
        <v>625</v>
      </c>
      <c r="B2081" s="60" t="s">
        <v>466</v>
      </c>
      <c r="C2081" s="58">
        <v>709.250407043618</v>
      </c>
      <c r="D2081" s="60">
        <v>10</v>
      </c>
      <c r="E2081" s="60" t="s">
        <v>504</v>
      </c>
      <c r="F2081" s="59">
        <v>10.070994774089522</v>
      </c>
      <c r="G2081" s="60" t="s">
        <v>446</v>
      </c>
      <c r="H2081" s="60" t="s">
        <v>491</v>
      </c>
      <c r="I2081" s="60">
        <v>978</v>
      </c>
      <c r="J2081" s="60">
        <v>87</v>
      </c>
      <c r="K2081" s="60">
        <v>1</v>
      </c>
      <c r="L2081" s="61">
        <v>1.1494252873563218E-2</v>
      </c>
      <c r="M2081" s="60" t="s">
        <v>491</v>
      </c>
      <c r="N2081" s="64">
        <f t="shared" si="89"/>
        <v>12266.471634841038</v>
      </c>
      <c r="O2081" s="56">
        <v>44224</v>
      </c>
      <c r="P2081" s="56">
        <f t="shared" si="87"/>
        <v>44206</v>
      </c>
      <c r="Q2081" s="56">
        <f t="shared" si="88"/>
        <v>44219</v>
      </c>
    </row>
    <row r="2082" spans="1:17" hidden="1" x14ac:dyDescent="0.35">
      <c r="A2082" s="49" t="s">
        <v>624</v>
      </c>
      <c r="B2082" s="60" t="s">
        <v>467</v>
      </c>
      <c r="C2082" s="58">
        <v>5203.1237660323704</v>
      </c>
      <c r="D2082" s="60">
        <v>207</v>
      </c>
      <c r="E2082" s="60">
        <v>25</v>
      </c>
      <c r="F2082" s="59">
        <v>34.320042459339341</v>
      </c>
      <c r="G2082" s="60" t="s">
        <v>440</v>
      </c>
      <c r="H2082" s="60" t="s">
        <v>472</v>
      </c>
      <c r="I2082" s="60">
        <v>8801</v>
      </c>
      <c r="J2082" s="60">
        <v>595</v>
      </c>
      <c r="K2082" s="60">
        <v>25</v>
      </c>
      <c r="L2082" s="61">
        <v>4.2016806722689079E-2</v>
      </c>
      <c r="M2082" s="60" t="s">
        <v>472</v>
      </c>
      <c r="N2082" s="64">
        <f t="shared" si="89"/>
        <v>11435.438147451869</v>
      </c>
      <c r="O2082" s="56">
        <v>44224</v>
      </c>
      <c r="P2082" s="56">
        <f t="shared" si="87"/>
        <v>44206</v>
      </c>
      <c r="Q2082" s="56">
        <f t="shared" si="88"/>
        <v>44219</v>
      </c>
    </row>
    <row r="2083" spans="1:17" hidden="1" x14ac:dyDescent="0.35">
      <c r="A2083" s="49" t="s">
        <v>623</v>
      </c>
      <c r="B2083" s="60" t="s">
        <v>458</v>
      </c>
      <c r="C2083" s="58">
        <v>7840.6389864339299</v>
      </c>
      <c r="D2083" s="60">
        <v>506</v>
      </c>
      <c r="E2083" s="60">
        <v>82</v>
      </c>
      <c r="F2083" s="59">
        <v>74.702366315768813</v>
      </c>
      <c r="G2083" s="60" t="s">
        <v>436</v>
      </c>
      <c r="H2083" s="60" t="s">
        <v>472</v>
      </c>
      <c r="I2083" s="60">
        <v>10810</v>
      </c>
      <c r="J2083" s="60">
        <v>1066</v>
      </c>
      <c r="K2083" s="60">
        <v>95</v>
      </c>
      <c r="L2083" s="61">
        <v>8.9118198874296436E-2</v>
      </c>
      <c r="M2083" s="60" t="s">
        <v>472</v>
      </c>
      <c r="N2083" s="64">
        <f t="shared" si="89"/>
        <v>13595.830669469924</v>
      </c>
      <c r="O2083" s="56">
        <v>44224</v>
      </c>
      <c r="P2083" s="56">
        <f t="shared" si="87"/>
        <v>44206</v>
      </c>
      <c r="Q2083" s="56">
        <f t="shared" si="88"/>
        <v>44219</v>
      </c>
    </row>
    <row r="2084" spans="1:17" hidden="1" x14ac:dyDescent="0.35">
      <c r="A2084" s="49" t="s">
        <v>622</v>
      </c>
      <c r="B2084" s="60" t="s">
        <v>460</v>
      </c>
      <c r="C2084" s="58">
        <v>7285.8220530817907</v>
      </c>
      <c r="D2084" s="60">
        <v>594</v>
      </c>
      <c r="E2084" s="60">
        <v>67</v>
      </c>
      <c r="F2084" s="59">
        <v>65.68530291911263</v>
      </c>
      <c r="G2084" s="60" t="s">
        <v>436</v>
      </c>
      <c r="H2084" s="60" t="s">
        <v>472</v>
      </c>
      <c r="I2084" s="60">
        <v>11904</v>
      </c>
      <c r="J2084" s="60">
        <v>1191</v>
      </c>
      <c r="K2084" s="60">
        <v>81</v>
      </c>
      <c r="L2084" s="61">
        <v>6.8010075566750636E-2</v>
      </c>
      <c r="M2084" s="60" t="s">
        <v>472</v>
      </c>
      <c r="N2084" s="64">
        <f t="shared" si="89"/>
        <v>16346.817027959465</v>
      </c>
      <c r="O2084" s="56">
        <v>44224</v>
      </c>
      <c r="P2084" s="56">
        <f t="shared" si="87"/>
        <v>44206</v>
      </c>
      <c r="Q2084" s="56">
        <f t="shared" si="88"/>
        <v>44219</v>
      </c>
    </row>
    <row r="2085" spans="1:17" hidden="1" x14ac:dyDescent="0.35">
      <c r="A2085" s="49" t="s">
        <v>621</v>
      </c>
      <c r="B2085" s="60" t="s">
        <v>458</v>
      </c>
      <c r="C2085" s="58">
        <v>3703.8770272844695</v>
      </c>
      <c r="D2085" s="60">
        <v>191</v>
      </c>
      <c r="E2085" s="60">
        <v>35</v>
      </c>
      <c r="F2085" s="59">
        <v>67.496841325558194</v>
      </c>
      <c r="G2085" s="60" t="s">
        <v>436</v>
      </c>
      <c r="H2085" s="60" t="s">
        <v>472</v>
      </c>
      <c r="I2085" s="60">
        <v>5701</v>
      </c>
      <c r="J2085" s="60">
        <v>480</v>
      </c>
      <c r="K2085" s="60">
        <v>37</v>
      </c>
      <c r="L2085" s="61">
        <v>7.7083333333333337E-2</v>
      </c>
      <c r="M2085" s="60" t="s">
        <v>472</v>
      </c>
      <c r="N2085" s="64">
        <f t="shared" si="89"/>
        <v>12959.393534507171</v>
      </c>
      <c r="O2085" s="56">
        <v>44224</v>
      </c>
      <c r="P2085" s="56">
        <f t="shared" si="87"/>
        <v>44206</v>
      </c>
      <c r="Q2085" s="56">
        <f t="shared" si="88"/>
        <v>44219</v>
      </c>
    </row>
    <row r="2086" spans="1:17" hidden="1" x14ac:dyDescent="0.35">
      <c r="A2086" s="49" t="s">
        <v>620</v>
      </c>
      <c r="B2086" s="60" t="s">
        <v>467</v>
      </c>
      <c r="C2086" s="58">
        <v>4036.3842504603494</v>
      </c>
      <c r="D2086" s="60">
        <v>144</v>
      </c>
      <c r="E2086" s="60">
        <v>21</v>
      </c>
      <c r="F2086" s="59">
        <v>37.161972372400498</v>
      </c>
      <c r="G2086" s="60" t="s">
        <v>440</v>
      </c>
      <c r="H2086" s="60" t="s">
        <v>472</v>
      </c>
      <c r="I2086" s="60">
        <v>5360</v>
      </c>
      <c r="J2086" s="60">
        <v>475</v>
      </c>
      <c r="K2086" s="60">
        <v>21</v>
      </c>
      <c r="L2086" s="61">
        <v>4.4210526315789471E-2</v>
      </c>
      <c r="M2086" s="60" t="s">
        <v>472</v>
      </c>
      <c r="N2086" s="64">
        <f t="shared" si="89"/>
        <v>11767.957917926824</v>
      </c>
      <c r="O2086" s="56">
        <v>44224</v>
      </c>
      <c r="P2086" s="56">
        <f t="shared" si="87"/>
        <v>44206</v>
      </c>
      <c r="Q2086" s="56">
        <f t="shared" si="88"/>
        <v>44219</v>
      </c>
    </row>
    <row r="2087" spans="1:17" hidden="1" x14ac:dyDescent="0.35">
      <c r="A2087" s="49" t="s">
        <v>619</v>
      </c>
      <c r="B2087" s="60" t="s">
        <v>465</v>
      </c>
      <c r="C2087" s="58">
        <v>29347.864073528101</v>
      </c>
      <c r="D2087" s="60">
        <v>2052</v>
      </c>
      <c r="E2087" s="60">
        <v>261</v>
      </c>
      <c r="F2087" s="59">
        <v>63.523727301412293</v>
      </c>
      <c r="G2087" s="60" t="s">
        <v>436</v>
      </c>
      <c r="H2087" s="60" t="s">
        <v>472</v>
      </c>
      <c r="I2087" s="60">
        <v>37085</v>
      </c>
      <c r="J2087" s="60">
        <v>3853</v>
      </c>
      <c r="K2087" s="60">
        <v>328</v>
      </c>
      <c r="L2087" s="61">
        <v>8.5128471321048532E-2</v>
      </c>
      <c r="M2087" s="60" t="s">
        <v>472</v>
      </c>
      <c r="N2087" s="64">
        <f t="shared" si="89"/>
        <v>13128.723747481925</v>
      </c>
      <c r="O2087" s="56">
        <v>44224</v>
      </c>
      <c r="P2087" s="56">
        <f t="shared" si="87"/>
        <v>44206</v>
      </c>
      <c r="Q2087" s="56">
        <f t="shared" si="88"/>
        <v>44219</v>
      </c>
    </row>
    <row r="2088" spans="1:17" hidden="1" x14ac:dyDescent="0.35">
      <c r="A2088" s="49" t="s">
        <v>618</v>
      </c>
      <c r="B2088" s="60" t="s">
        <v>470</v>
      </c>
      <c r="C2088" s="58">
        <v>1175.1166229483399</v>
      </c>
      <c r="D2088" s="60">
        <v>33</v>
      </c>
      <c r="E2088" s="60">
        <v>6</v>
      </c>
      <c r="F2088" s="59">
        <v>36.470544301905363</v>
      </c>
      <c r="G2088" s="60" t="s">
        <v>446</v>
      </c>
      <c r="H2088" s="60" t="s">
        <v>491</v>
      </c>
      <c r="I2088" s="60">
        <v>1634</v>
      </c>
      <c r="J2088" s="60">
        <v>177</v>
      </c>
      <c r="K2088" s="60">
        <v>8</v>
      </c>
      <c r="L2088" s="61">
        <v>4.519774011299435E-2</v>
      </c>
      <c r="M2088" s="60" t="s">
        <v>491</v>
      </c>
      <c r="N2088" s="64">
        <f t="shared" si="89"/>
        <v>15062.334796686915</v>
      </c>
      <c r="O2088" s="56">
        <v>44224</v>
      </c>
      <c r="P2088" s="56">
        <f t="shared" si="87"/>
        <v>44206</v>
      </c>
      <c r="Q2088" s="56">
        <f t="shared" si="88"/>
        <v>44219</v>
      </c>
    </row>
    <row r="2089" spans="1:17" hidden="1" x14ac:dyDescent="0.35">
      <c r="A2089" s="49" t="s">
        <v>617</v>
      </c>
      <c r="B2089" s="60" t="s">
        <v>468</v>
      </c>
      <c r="C2089" s="58">
        <v>2871.29045841678</v>
      </c>
      <c r="D2089" s="60">
        <v>78</v>
      </c>
      <c r="E2089" s="60">
        <v>8</v>
      </c>
      <c r="F2089" s="59">
        <v>19.901454753680866</v>
      </c>
      <c r="G2089" s="60" t="s">
        <v>446</v>
      </c>
      <c r="H2089" s="60" t="s">
        <v>472</v>
      </c>
      <c r="I2089" s="60">
        <v>4138</v>
      </c>
      <c r="J2089" s="60">
        <v>293</v>
      </c>
      <c r="K2089" s="60">
        <v>8</v>
      </c>
      <c r="L2089" s="61">
        <v>2.7303754266211604E-2</v>
      </c>
      <c r="M2089" s="60" t="s">
        <v>472</v>
      </c>
      <c r="N2089" s="64">
        <f t="shared" si="89"/>
        <v>10204.470924949865</v>
      </c>
      <c r="O2089" s="56">
        <v>44224</v>
      </c>
      <c r="P2089" s="56">
        <f t="shared" si="87"/>
        <v>44206</v>
      </c>
      <c r="Q2089" s="56">
        <f t="shared" si="88"/>
        <v>44219</v>
      </c>
    </row>
    <row r="2090" spans="1:17" hidden="1" x14ac:dyDescent="0.35">
      <c r="A2090" s="49" t="s">
        <v>616</v>
      </c>
      <c r="B2090" s="60" t="s">
        <v>458</v>
      </c>
      <c r="C2090" s="58">
        <v>18711.126473274999</v>
      </c>
      <c r="D2090" s="60">
        <v>1107</v>
      </c>
      <c r="E2090" s="60">
        <v>104</v>
      </c>
      <c r="F2090" s="59">
        <v>39.701358649793839</v>
      </c>
      <c r="G2090" s="60" t="s">
        <v>440</v>
      </c>
      <c r="H2090" s="60" t="s">
        <v>472</v>
      </c>
      <c r="I2090" s="60">
        <v>32565</v>
      </c>
      <c r="J2090" s="60">
        <v>3598</v>
      </c>
      <c r="K2090" s="60">
        <v>120</v>
      </c>
      <c r="L2090" s="61">
        <v>3.3351862145636464E-2</v>
      </c>
      <c r="M2090" s="60" t="s">
        <v>472</v>
      </c>
      <c r="N2090" s="64">
        <f t="shared" si="89"/>
        <v>19229.20036449438</v>
      </c>
      <c r="O2090" s="56">
        <v>44224</v>
      </c>
      <c r="P2090" s="56">
        <f t="shared" si="87"/>
        <v>44206</v>
      </c>
      <c r="Q2090" s="56">
        <f t="shared" si="88"/>
        <v>44219</v>
      </c>
    </row>
    <row r="2091" spans="1:17" hidden="1" x14ac:dyDescent="0.35">
      <c r="A2091" s="49" t="s">
        <v>615</v>
      </c>
      <c r="B2091" s="60" t="s">
        <v>465</v>
      </c>
      <c r="C2091" s="58">
        <v>41355.060735064602</v>
      </c>
      <c r="D2091" s="60">
        <v>2255</v>
      </c>
      <c r="E2091" s="60">
        <v>322</v>
      </c>
      <c r="F2091" s="59">
        <v>55.615926058835392</v>
      </c>
      <c r="G2091" s="60" t="s">
        <v>436</v>
      </c>
      <c r="H2091" s="60" t="s">
        <v>472</v>
      </c>
      <c r="I2091" s="60">
        <v>48196</v>
      </c>
      <c r="J2091" s="60">
        <v>4989</v>
      </c>
      <c r="K2091" s="60">
        <v>374</v>
      </c>
      <c r="L2091" s="61">
        <v>7.4964922830226502E-2</v>
      </c>
      <c r="M2091" s="60" t="s">
        <v>472</v>
      </c>
      <c r="N2091" s="64">
        <f t="shared" si="89"/>
        <v>12063.819787283905</v>
      </c>
      <c r="O2091" s="56">
        <v>44224</v>
      </c>
      <c r="P2091" s="56">
        <f t="shared" si="87"/>
        <v>44206</v>
      </c>
      <c r="Q2091" s="56">
        <f t="shared" si="88"/>
        <v>44219</v>
      </c>
    </row>
    <row r="2092" spans="1:17" hidden="1" x14ac:dyDescent="0.35">
      <c r="A2092" s="49" t="s">
        <v>614</v>
      </c>
      <c r="B2092" s="60" t="s">
        <v>463</v>
      </c>
      <c r="C2092" s="58">
        <v>23089.216116875701</v>
      </c>
      <c r="D2092" s="60">
        <v>932</v>
      </c>
      <c r="E2092" s="60">
        <v>124</v>
      </c>
      <c r="F2092" s="59">
        <v>38.36051779457879</v>
      </c>
      <c r="G2092" s="60" t="s">
        <v>436</v>
      </c>
      <c r="H2092" s="60" t="s">
        <v>472</v>
      </c>
      <c r="I2092" s="60">
        <v>26946</v>
      </c>
      <c r="J2092" s="60">
        <v>2435</v>
      </c>
      <c r="K2092" s="60">
        <v>134</v>
      </c>
      <c r="L2092" s="61">
        <v>5.5030800821355239E-2</v>
      </c>
      <c r="M2092" s="60" t="s">
        <v>472</v>
      </c>
      <c r="N2092" s="64">
        <f t="shared" si="89"/>
        <v>10546.048803364443</v>
      </c>
      <c r="O2092" s="56">
        <v>44224</v>
      </c>
      <c r="P2092" s="56">
        <f t="shared" si="87"/>
        <v>44206</v>
      </c>
      <c r="Q2092" s="56">
        <f t="shared" si="88"/>
        <v>44219</v>
      </c>
    </row>
    <row r="2093" spans="1:17" hidden="1" x14ac:dyDescent="0.35">
      <c r="A2093" s="49" t="s">
        <v>613</v>
      </c>
      <c r="B2093" s="60" t="s">
        <v>464</v>
      </c>
      <c r="C2093" s="58">
        <v>1711.2133241641</v>
      </c>
      <c r="D2093" s="60">
        <v>47</v>
      </c>
      <c r="E2093" s="60">
        <v>9</v>
      </c>
      <c r="F2093" s="59">
        <v>37.567329203164554</v>
      </c>
      <c r="G2093" s="60" t="s">
        <v>446</v>
      </c>
      <c r="H2093" s="60" t="s">
        <v>472</v>
      </c>
      <c r="I2093" s="60">
        <v>1066</v>
      </c>
      <c r="J2093" s="60">
        <v>116</v>
      </c>
      <c r="K2093" s="60">
        <v>9</v>
      </c>
      <c r="L2093" s="61">
        <v>7.7586206896551727E-2</v>
      </c>
      <c r="M2093" s="60" t="s">
        <v>472</v>
      </c>
      <c r="N2093" s="64">
        <f t="shared" si="89"/>
        <v>6778.8158473265812</v>
      </c>
      <c r="O2093" s="56">
        <v>44224</v>
      </c>
      <c r="P2093" s="56">
        <f t="shared" si="87"/>
        <v>44206</v>
      </c>
      <c r="Q2093" s="56">
        <f t="shared" si="88"/>
        <v>44219</v>
      </c>
    </row>
    <row r="2094" spans="1:17" hidden="1" x14ac:dyDescent="0.35">
      <c r="A2094" s="49" t="s">
        <v>612</v>
      </c>
      <c r="B2094" s="60" t="s">
        <v>458</v>
      </c>
      <c r="C2094" s="58">
        <v>7315.6481145470188</v>
      </c>
      <c r="D2094" s="60">
        <v>379</v>
      </c>
      <c r="E2094" s="60">
        <v>68</v>
      </c>
      <c r="F2094" s="59">
        <v>66.393883099496378</v>
      </c>
      <c r="G2094" s="60" t="s">
        <v>436</v>
      </c>
      <c r="H2094" s="60" t="s">
        <v>472</v>
      </c>
      <c r="I2094" s="60">
        <v>8942</v>
      </c>
      <c r="J2094" s="60">
        <v>788</v>
      </c>
      <c r="K2094" s="60">
        <v>74</v>
      </c>
      <c r="L2094" s="61">
        <v>9.3908629441624369E-2</v>
      </c>
      <c r="M2094" s="60" t="s">
        <v>472</v>
      </c>
      <c r="N2094" s="64">
        <f t="shared" si="89"/>
        <v>10771.431152259469</v>
      </c>
      <c r="O2094" s="56">
        <v>44224</v>
      </c>
      <c r="P2094" s="56">
        <f t="shared" si="87"/>
        <v>44206</v>
      </c>
      <c r="Q2094" s="56">
        <f t="shared" si="88"/>
        <v>44219</v>
      </c>
    </row>
    <row r="2095" spans="1:17" hidden="1" x14ac:dyDescent="0.35">
      <c r="A2095" s="49" t="s">
        <v>611</v>
      </c>
      <c r="B2095" s="60" t="s">
        <v>463</v>
      </c>
      <c r="C2095" s="58">
        <v>10981.723636578799</v>
      </c>
      <c r="D2095" s="60">
        <v>390</v>
      </c>
      <c r="E2095" s="60">
        <v>49</v>
      </c>
      <c r="F2095" s="59">
        <v>31.871135313785544</v>
      </c>
      <c r="G2095" s="60" t="s">
        <v>440</v>
      </c>
      <c r="H2095" s="60" t="s">
        <v>472</v>
      </c>
      <c r="I2095" s="60">
        <v>26074</v>
      </c>
      <c r="J2095" s="60">
        <v>3956</v>
      </c>
      <c r="K2095" s="60">
        <v>55</v>
      </c>
      <c r="L2095" s="61">
        <v>1.3902932254802831E-2</v>
      </c>
      <c r="M2095" s="60" t="s">
        <v>472</v>
      </c>
      <c r="N2095" s="64">
        <f t="shared" si="89"/>
        <v>36023.488943238743</v>
      </c>
      <c r="O2095" s="56">
        <v>44224</v>
      </c>
      <c r="P2095" s="56">
        <f t="shared" si="87"/>
        <v>44206</v>
      </c>
      <c r="Q2095" s="56">
        <f t="shared" si="88"/>
        <v>44219</v>
      </c>
    </row>
    <row r="2096" spans="1:17" hidden="1" x14ac:dyDescent="0.35">
      <c r="A2096" s="49" t="s">
        <v>610</v>
      </c>
      <c r="B2096" s="60" t="s">
        <v>469</v>
      </c>
      <c r="C2096" s="58">
        <v>16752.226867065601</v>
      </c>
      <c r="D2096" s="60">
        <v>1169</v>
      </c>
      <c r="E2096" s="60">
        <v>149</v>
      </c>
      <c r="F2096" s="59">
        <v>63.530999354961558</v>
      </c>
      <c r="G2096" s="60" t="s">
        <v>436</v>
      </c>
      <c r="H2096" s="60" t="s">
        <v>472</v>
      </c>
      <c r="I2096" s="60">
        <v>19259</v>
      </c>
      <c r="J2096" s="60">
        <v>2081</v>
      </c>
      <c r="K2096" s="60">
        <v>184</v>
      </c>
      <c r="L2096" s="61">
        <v>8.8419029312830369E-2</v>
      </c>
      <c r="M2096" s="60" t="s">
        <v>472</v>
      </c>
      <c r="N2096" s="64">
        <f t="shared" si="89"/>
        <v>12422.229095352011</v>
      </c>
      <c r="O2096" s="56">
        <v>44224</v>
      </c>
      <c r="P2096" s="56">
        <f t="shared" si="87"/>
        <v>44206</v>
      </c>
      <c r="Q2096" s="56">
        <f t="shared" si="88"/>
        <v>44219</v>
      </c>
    </row>
    <row r="2097" spans="1:17" hidden="1" x14ac:dyDescent="0.35">
      <c r="A2097" s="49" t="s">
        <v>609</v>
      </c>
      <c r="B2097" s="60" t="s">
        <v>461</v>
      </c>
      <c r="C2097" s="58">
        <v>14695.182980035201</v>
      </c>
      <c r="D2097" s="60">
        <v>731</v>
      </c>
      <c r="E2097" s="60">
        <v>126</v>
      </c>
      <c r="F2097" s="59">
        <v>61.244558929462492</v>
      </c>
      <c r="G2097" s="60" t="s">
        <v>440</v>
      </c>
      <c r="H2097" s="60" t="s">
        <v>472</v>
      </c>
      <c r="I2097" s="60">
        <v>23217</v>
      </c>
      <c r="J2097" s="60">
        <v>2749</v>
      </c>
      <c r="K2097" s="60">
        <v>134</v>
      </c>
      <c r="L2097" s="61">
        <v>4.8744998181156782E-2</v>
      </c>
      <c r="M2097" s="60" t="s">
        <v>472</v>
      </c>
      <c r="N2097" s="64">
        <f t="shared" si="89"/>
        <v>18706.810277454708</v>
      </c>
      <c r="O2097" s="56">
        <v>44224</v>
      </c>
      <c r="P2097" s="56">
        <f t="shared" si="87"/>
        <v>44206</v>
      </c>
      <c r="Q2097" s="56">
        <f t="shared" si="88"/>
        <v>44219</v>
      </c>
    </row>
    <row r="2098" spans="1:17" hidden="1" x14ac:dyDescent="0.35">
      <c r="A2098" s="49" t="s">
        <v>608</v>
      </c>
      <c r="B2098" s="60" t="s">
        <v>461</v>
      </c>
      <c r="C2098" s="58">
        <v>56177.316442514697</v>
      </c>
      <c r="D2098" s="60">
        <v>3687</v>
      </c>
      <c r="E2098" s="60">
        <v>525</v>
      </c>
      <c r="F2098" s="59">
        <v>66.752921596696623</v>
      </c>
      <c r="G2098" s="60" t="s">
        <v>436</v>
      </c>
      <c r="H2098" s="60" t="s">
        <v>472</v>
      </c>
      <c r="I2098" s="60">
        <v>68959</v>
      </c>
      <c r="J2098" s="60">
        <v>8315</v>
      </c>
      <c r="K2098" s="60">
        <v>609</v>
      </c>
      <c r="L2098" s="61">
        <v>7.3241130487071551E-2</v>
      </c>
      <c r="M2098" s="60" t="s">
        <v>472</v>
      </c>
      <c r="N2098" s="64">
        <f t="shared" si="89"/>
        <v>14801.3478153742</v>
      </c>
      <c r="O2098" s="56">
        <v>44224</v>
      </c>
      <c r="P2098" s="56">
        <f t="shared" si="87"/>
        <v>44206</v>
      </c>
      <c r="Q2098" s="56">
        <f t="shared" si="88"/>
        <v>44219</v>
      </c>
    </row>
    <row r="2099" spans="1:17" hidden="1" x14ac:dyDescent="0.35">
      <c r="A2099" s="49" t="s">
        <v>607</v>
      </c>
      <c r="B2099" s="60" t="s">
        <v>466</v>
      </c>
      <c r="C2099" s="58">
        <v>1451.48737987204</v>
      </c>
      <c r="D2099" s="60">
        <v>52</v>
      </c>
      <c r="E2099" s="60">
        <v>6</v>
      </c>
      <c r="F2099" s="59">
        <v>29.526362716926307</v>
      </c>
      <c r="G2099" s="60" t="s">
        <v>446</v>
      </c>
      <c r="H2099" s="60" t="s">
        <v>472</v>
      </c>
      <c r="I2099" s="60">
        <v>1192</v>
      </c>
      <c r="J2099" s="60">
        <v>124</v>
      </c>
      <c r="K2099" s="60">
        <v>8</v>
      </c>
      <c r="L2099" s="61">
        <v>6.4516129032258063E-2</v>
      </c>
      <c r="M2099" s="60" t="s">
        <v>472</v>
      </c>
      <c r="N2099" s="64">
        <f t="shared" si="89"/>
        <v>8542.9609460973461</v>
      </c>
      <c r="O2099" s="56">
        <v>44224</v>
      </c>
      <c r="P2099" s="56">
        <f t="shared" si="87"/>
        <v>44206</v>
      </c>
      <c r="Q2099" s="56">
        <f t="shared" si="88"/>
        <v>44219</v>
      </c>
    </row>
    <row r="2100" spans="1:17" hidden="1" x14ac:dyDescent="0.35">
      <c r="A2100" s="49" t="s">
        <v>606</v>
      </c>
      <c r="B2100" s="60" t="s">
        <v>460</v>
      </c>
      <c r="C2100" s="58">
        <v>15539.121805317</v>
      </c>
      <c r="D2100" s="60">
        <v>955</v>
      </c>
      <c r="E2100" s="60">
        <v>157</v>
      </c>
      <c r="F2100" s="59">
        <v>72.168079089569503</v>
      </c>
      <c r="G2100" s="60" t="s">
        <v>436</v>
      </c>
      <c r="H2100" s="60" t="s">
        <v>472</v>
      </c>
      <c r="I2100" s="60">
        <v>16727</v>
      </c>
      <c r="J2100" s="60">
        <v>1753</v>
      </c>
      <c r="K2100" s="60">
        <v>174</v>
      </c>
      <c r="L2100" s="61">
        <v>9.9258414147176274E-2</v>
      </c>
      <c r="M2100" s="60" t="s">
        <v>491</v>
      </c>
      <c r="N2100" s="64">
        <f t="shared" si="89"/>
        <v>11281.203802651051</v>
      </c>
      <c r="O2100" s="56">
        <v>44224</v>
      </c>
      <c r="P2100" s="56">
        <f t="shared" si="87"/>
        <v>44206</v>
      </c>
      <c r="Q2100" s="56">
        <f t="shared" si="88"/>
        <v>44219</v>
      </c>
    </row>
    <row r="2101" spans="1:17" hidden="1" x14ac:dyDescent="0.35">
      <c r="A2101" s="49" t="s">
        <v>605</v>
      </c>
      <c r="B2101" s="60" t="s">
        <v>465</v>
      </c>
      <c r="C2101" s="58">
        <v>14533.4559376543</v>
      </c>
      <c r="D2101" s="60">
        <v>1003</v>
      </c>
      <c r="E2101" s="60">
        <v>124</v>
      </c>
      <c r="F2101" s="59">
        <v>60.943129391510716</v>
      </c>
      <c r="G2101" s="60" t="s">
        <v>436</v>
      </c>
      <c r="H2101" s="60" t="s">
        <v>472</v>
      </c>
      <c r="I2101" s="60">
        <v>31218</v>
      </c>
      <c r="J2101" s="60">
        <v>2732</v>
      </c>
      <c r="K2101" s="60">
        <v>160</v>
      </c>
      <c r="L2101" s="61">
        <v>5.8565153733528552E-2</v>
      </c>
      <c r="M2101" s="60" t="s">
        <v>476</v>
      </c>
      <c r="N2101" s="64">
        <f t="shared" si="89"/>
        <v>18798.006556181466</v>
      </c>
      <c r="O2101" s="56">
        <v>44224</v>
      </c>
      <c r="P2101" s="56">
        <f t="shared" si="87"/>
        <v>44206</v>
      </c>
      <c r="Q2101" s="56">
        <f t="shared" si="88"/>
        <v>44219</v>
      </c>
    </row>
    <row r="2102" spans="1:17" hidden="1" x14ac:dyDescent="0.35">
      <c r="A2102" s="49" t="s">
        <v>604</v>
      </c>
      <c r="B2102" s="60" t="s">
        <v>464</v>
      </c>
      <c r="C2102" s="58">
        <v>2458.2722255157701</v>
      </c>
      <c r="D2102" s="60">
        <v>50</v>
      </c>
      <c r="E2102" s="60">
        <v>5</v>
      </c>
      <c r="F2102" s="59">
        <v>14.528206170003202</v>
      </c>
      <c r="G2102" s="60" t="s">
        <v>446</v>
      </c>
      <c r="H2102" s="60" t="s">
        <v>491</v>
      </c>
      <c r="I2102" s="60">
        <v>4821</v>
      </c>
      <c r="J2102" s="60">
        <v>528</v>
      </c>
      <c r="K2102" s="60">
        <v>5</v>
      </c>
      <c r="L2102" s="61">
        <v>9.46969696969697E-3</v>
      </c>
      <c r="M2102" s="60" t="s">
        <v>476</v>
      </c>
      <c r="N2102" s="64">
        <f t="shared" si="89"/>
        <v>21478.500001732733</v>
      </c>
      <c r="O2102" s="56">
        <v>44224</v>
      </c>
      <c r="P2102" s="56">
        <f t="shared" si="87"/>
        <v>44206</v>
      </c>
      <c r="Q2102" s="56">
        <f t="shared" si="88"/>
        <v>44219</v>
      </c>
    </row>
    <row r="2103" spans="1:17" hidden="1" x14ac:dyDescent="0.35">
      <c r="A2103" s="49" t="s">
        <v>603</v>
      </c>
      <c r="B2103" s="60" t="s">
        <v>470</v>
      </c>
      <c r="C2103" s="58">
        <v>7178.4740239266202</v>
      </c>
      <c r="D2103" s="60">
        <v>192</v>
      </c>
      <c r="E2103" s="60">
        <v>15</v>
      </c>
      <c r="F2103" s="59">
        <v>14.925575656572489</v>
      </c>
      <c r="G2103" s="60" t="s">
        <v>444</v>
      </c>
      <c r="H2103" s="60" t="s">
        <v>491</v>
      </c>
      <c r="I2103" s="60">
        <v>48394</v>
      </c>
      <c r="J2103" s="60">
        <v>2041</v>
      </c>
      <c r="K2103" s="60">
        <v>15</v>
      </c>
      <c r="L2103" s="61">
        <v>7.3493385595296426E-3</v>
      </c>
      <c r="M2103" s="60" t="s">
        <v>476</v>
      </c>
      <c r="N2103" s="64">
        <f t="shared" si="89"/>
        <v>28432.226587393496</v>
      </c>
      <c r="O2103" s="56">
        <v>44224</v>
      </c>
      <c r="P2103" s="56">
        <f t="shared" si="87"/>
        <v>44206</v>
      </c>
      <c r="Q2103" s="56">
        <f t="shared" si="88"/>
        <v>44219</v>
      </c>
    </row>
    <row r="2104" spans="1:17" hidden="1" x14ac:dyDescent="0.35">
      <c r="A2104" s="49" t="s">
        <v>602</v>
      </c>
      <c r="B2104" s="60" t="s">
        <v>463</v>
      </c>
      <c r="C2104" s="58">
        <v>24460.265400539301</v>
      </c>
      <c r="D2104" s="60">
        <v>1688</v>
      </c>
      <c r="E2104" s="60">
        <v>171</v>
      </c>
      <c r="F2104" s="59">
        <v>49.935213352249278</v>
      </c>
      <c r="G2104" s="60" t="s">
        <v>436</v>
      </c>
      <c r="H2104" s="60" t="s">
        <v>472</v>
      </c>
      <c r="I2104" s="60">
        <v>31048</v>
      </c>
      <c r="J2104" s="60">
        <v>3090</v>
      </c>
      <c r="K2104" s="60">
        <v>192</v>
      </c>
      <c r="L2104" s="61">
        <v>6.2135922330097085E-2</v>
      </c>
      <c r="M2104" s="60" t="s">
        <v>472</v>
      </c>
      <c r="N2104" s="64">
        <f t="shared" si="89"/>
        <v>12632.732921744469</v>
      </c>
      <c r="O2104" s="56">
        <v>44224</v>
      </c>
      <c r="P2104" s="56">
        <f t="shared" si="87"/>
        <v>44206</v>
      </c>
      <c r="Q2104" s="56">
        <f t="shared" si="88"/>
        <v>44219</v>
      </c>
    </row>
    <row r="2105" spans="1:17" hidden="1" x14ac:dyDescent="0.35">
      <c r="A2105" s="49" t="s">
        <v>601</v>
      </c>
      <c r="B2105" s="60" t="s">
        <v>458</v>
      </c>
      <c r="C2105" s="58">
        <v>10765.112077551599</v>
      </c>
      <c r="D2105" s="60">
        <v>490</v>
      </c>
      <c r="E2105" s="60">
        <v>82</v>
      </c>
      <c r="F2105" s="59">
        <v>54.408563654034864</v>
      </c>
      <c r="G2105" s="60" t="s">
        <v>436</v>
      </c>
      <c r="H2105" s="60" t="s">
        <v>472</v>
      </c>
      <c r="I2105" s="60">
        <v>11057</v>
      </c>
      <c r="J2105" s="60">
        <v>1147</v>
      </c>
      <c r="K2105" s="60">
        <v>91</v>
      </c>
      <c r="L2105" s="61">
        <v>7.9337401918047085E-2</v>
      </c>
      <c r="M2105" s="60" t="s">
        <v>472</v>
      </c>
      <c r="N2105" s="64">
        <f t="shared" si="89"/>
        <v>10654.789209225512</v>
      </c>
      <c r="O2105" s="56">
        <v>44224</v>
      </c>
      <c r="P2105" s="56">
        <f t="shared" si="87"/>
        <v>44206</v>
      </c>
      <c r="Q2105" s="56">
        <f t="shared" si="88"/>
        <v>44219</v>
      </c>
    </row>
    <row r="2106" spans="1:17" hidden="1" x14ac:dyDescent="0.35">
      <c r="A2106" s="49" t="s">
        <v>600</v>
      </c>
      <c r="B2106" s="60" t="s">
        <v>463</v>
      </c>
      <c r="C2106" s="58">
        <v>22284.2851538703</v>
      </c>
      <c r="D2106" s="60">
        <v>936</v>
      </c>
      <c r="E2106" s="60">
        <v>114</v>
      </c>
      <c r="F2106" s="59">
        <v>36.540804816630626</v>
      </c>
      <c r="G2106" s="60" t="s">
        <v>440</v>
      </c>
      <c r="H2106" s="60" t="s">
        <v>472</v>
      </c>
      <c r="I2106" s="60">
        <v>44684</v>
      </c>
      <c r="J2106" s="60">
        <v>4900</v>
      </c>
      <c r="K2106" s="60">
        <v>131</v>
      </c>
      <c r="L2106" s="61">
        <v>2.6734693877551022E-2</v>
      </c>
      <c r="M2106" s="60" t="s">
        <v>472</v>
      </c>
      <c r="N2106" s="64">
        <f t="shared" si="89"/>
        <v>21988.589565095273</v>
      </c>
      <c r="O2106" s="56">
        <v>44224</v>
      </c>
      <c r="P2106" s="56">
        <f t="shared" si="87"/>
        <v>44206</v>
      </c>
      <c r="Q2106" s="56">
        <f t="shared" si="88"/>
        <v>44219</v>
      </c>
    </row>
    <row r="2107" spans="1:17" hidden="1" x14ac:dyDescent="0.35">
      <c r="A2107" s="49" t="s">
        <v>599</v>
      </c>
      <c r="B2107" s="60" t="s">
        <v>470</v>
      </c>
      <c r="C2107" s="58">
        <v>845.307934845815</v>
      </c>
      <c r="D2107" s="60">
        <v>16</v>
      </c>
      <c r="E2107" s="60">
        <v>9</v>
      </c>
      <c r="F2107" s="59">
        <v>76.050054229575011</v>
      </c>
      <c r="G2107" s="60" t="s">
        <v>446</v>
      </c>
      <c r="H2107" s="60" t="s">
        <v>491</v>
      </c>
      <c r="I2107" s="60">
        <v>726</v>
      </c>
      <c r="J2107" s="60">
        <v>93</v>
      </c>
      <c r="K2107" s="60">
        <v>9</v>
      </c>
      <c r="L2107" s="61">
        <v>9.6774193548387094E-2</v>
      </c>
      <c r="M2107" s="60" t="s">
        <v>491</v>
      </c>
      <c r="N2107" s="64">
        <f t="shared" si="89"/>
        <v>11001.90784521185</v>
      </c>
      <c r="O2107" s="56">
        <v>44224</v>
      </c>
      <c r="P2107" s="56">
        <f t="shared" si="87"/>
        <v>44206</v>
      </c>
      <c r="Q2107" s="56">
        <f t="shared" si="88"/>
        <v>44219</v>
      </c>
    </row>
    <row r="2108" spans="1:17" hidden="1" x14ac:dyDescent="0.35">
      <c r="A2108" s="49" t="s">
        <v>598</v>
      </c>
      <c r="B2108" s="60" t="s">
        <v>459</v>
      </c>
      <c r="C2108" s="58">
        <v>18868.1392219843</v>
      </c>
      <c r="D2108" s="60">
        <v>1853</v>
      </c>
      <c r="E2108" s="60">
        <v>232</v>
      </c>
      <c r="F2108" s="59">
        <v>87.827572059253711</v>
      </c>
      <c r="G2108" s="60" t="s">
        <v>436</v>
      </c>
      <c r="H2108" s="60" t="s">
        <v>472</v>
      </c>
      <c r="I2108" s="60">
        <v>51631</v>
      </c>
      <c r="J2108" s="60">
        <v>5114</v>
      </c>
      <c r="K2108" s="60">
        <v>304</v>
      </c>
      <c r="L2108" s="61">
        <v>5.9444661712944859E-2</v>
      </c>
      <c r="M2108" s="60" t="s">
        <v>491</v>
      </c>
      <c r="N2108" s="64">
        <f t="shared" si="89"/>
        <v>27103.891591182448</v>
      </c>
      <c r="O2108" s="56">
        <v>44224</v>
      </c>
      <c r="P2108" s="56">
        <f t="shared" si="87"/>
        <v>44206</v>
      </c>
      <c r="Q2108" s="56">
        <f t="shared" si="88"/>
        <v>44219</v>
      </c>
    </row>
    <row r="2109" spans="1:17" hidden="1" x14ac:dyDescent="0.35">
      <c r="A2109" s="49" t="s">
        <v>597</v>
      </c>
      <c r="B2109" s="60" t="s">
        <v>463</v>
      </c>
      <c r="C2109" s="58">
        <v>41525.030739602102</v>
      </c>
      <c r="D2109" s="60">
        <v>3335</v>
      </c>
      <c r="E2109" s="60">
        <v>389</v>
      </c>
      <c r="F2109" s="59">
        <v>66.913169697464582</v>
      </c>
      <c r="G2109" s="60" t="s">
        <v>436</v>
      </c>
      <c r="H2109" s="60" t="s">
        <v>472</v>
      </c>
      <c r="I2109" s="60">
        <v>65295</v>
      </c>
      <c r="J2109" s="60">
        <v>7283</v>
      </c>
      <c r="K2109" s="60">
        <v>464</v>
      </c>
      <c r="L2109" s="61">
        <v>6.3710009611423868E-2</v>
      </c>
      <c r="M2109" s="60" t="s">
        <v>472</v>
      </c>
      <c r="N2109" s="64">
        <f t="shared" si="89"/>
        <v>17538.819045482993</v>
      </c>
      <c r="O2109" s="56">
        <v>44224</v>
      </c>
      <c r="P2109" s="56">
        <f t="shared" si="87"/>
        <v>44206</v>
      </c>
      <c r="Q2109" s="56">
        <f t="shared" si="88"/>
        <v>44219</v>
      </c>
    </row>
    <row r="2110" spans="1:17" hidden="1" x14ac:dyDescent="0.35">
      <c r="A2110" s="49" t="s">
        <v>458</v>
      </c>
      <c r="B2110" s="60" t="s">
        <v>458</v>
      </c>
      <c r="C2110" s="58">
        <v>191574.677370558</v>
      </c>
      <c r="D2110" s="60">
        <v>18721</v>
      </c>
      <c r="E2110" s="60">
        <v>1917</v>
      </c>
      <c r="F2110" s="59">
        <v>71.47529794019384</v>
      </c>
      <c r="G2110" s="60" t="s">
        <v>436</v>
      </c>
      <c r="H2110" s="60" t="s">
        <v>472</v>
      </c>
      <c r="I2110" s="60">
        <v>501776</v>
      </c>
      <c r="J2110" s="60">
        <v>36234</v>
      </c>
      <c r="K2110" s="60">
        <v>2180</v>
      </c>
      <c r="L2110" s="61">
        <v>6.016448639399459E-2</v>
      </c>
      <c r="M2110" s="60" t="s">
        <v>472</v>
      </c>
      <c r="N2110" s="64">
        <f t="shared" si="89"/>
        <v>18913.77320704735</v>
      </c>
      <c r="O2110" s="56">
        <v>44224</v>
      </c>
      <c r="P2110" s="56">
        <f t="shared" si="87"/>
        <v>44206</v>
      </c>
      <c r="Q2110" s="56">
        <f t="shared" si="88"/>
        <v>44219</v>
      </c>
    </row>
    <row r="2111" spans="1:17" hidden="1" x14ac:dyDescent="0.35">
      <c r="A2111" s="49" t="s">
        <v>596</v>
      </c>
      <c r="B2111" s="60" t="s">
        <v>464</v>
      </c>
      <c r="C2111" s="58">
        <v>1046.7288034764699</v>
      </c>
      <c r="D2111" s="60">
        <v>26</v>
      </c>
      <c r="E2111" s="60">
        <v>6</v>
      </c>
      <c r="F2111" s="59">
        <v>40.943884141529949</v>
      </c>
      <c r="G2111" s="60" t="s">
        <v>446</v>
      </c>
      <c r="H2111" s="60" t="s">
        <v>491</v>
      </c>
      <c r="I2111" s="60">
        <v>1309</v>
      </c>
      <c r="J2111" s="60">
        <v>158</v>
      </c>
      <c r="K2111" s="60">
        <v>8</v>
      </c>
      <c r="L2111" s="61">
        <v>5.0632911392405063E-2</v>
      </c>
      <c r="M2111" s="60" t="s">
        <v>491</v>
      </c>
      <c r="N2111" s="64">
        <f t="shared" si="89"/>
        <v>15094.645286844041</v>
      </c>
      <c r="O2111" s="56">
        <v>44224</v>
      </c>
      <c r="P2111" s="56">
        <f t="shared" si="87"/>
        <v>44206</v>
      </c>
      <c r="Q2111" s="56">
        <f t="shared" si="88"/>
        <v>44219</v>
      </c>
    </row>
    <row r="2112" spans="1:17" hidden="1" x14ac:dyDescent="0.35">
      <c r="A2112" s="49" t="s">
        <v>595</v>
      </c>
      <c r="B2112" s="60" t="s">
        <v>461</v>
      </c>
      <c r="C2112" s="58">
        <v>11271.338775648501</v>
      </c>
      <c r="D2112" s="60">
        <v>783</v>
      </c>
      <c r="E2112" s="60">
        <v>111</v>
      </c>
      <c r="F2112" s="59">
        <v>70.342765720971371</v>
      </c>
      <c r="G2112" s="60" t="s">
        <v>436</v>
      </c>
      <c r="H2112" s="60" t="s">
        <v>472</v>
      </c>
      <c r="I2112" s="60">
        <v>20676</v>
      </c>
      <c r="J2112" s="60">
        <v>1926</v>
      </c>
      <c r="K2112" s="60">
        <v>116</v>
      </c>
      <c r="L2112" s="61">
        <v>6.0228452751817235E-2</v>
      </c>
      <c r="M2112" s="60" t="s">
        <v>491</v>
      </c>
      <c r="N2112" s="64">
        <f t="shared" si="89"/>
        <v>17087.588602705157</v>
      </c>
      <c r="O2112" s="56">
        <v>44224</v>
      </c>
      <c r="P2112" s="56">
        <f t="shared" si="87"/>
        <v>44206</v>
      </c>
      <c r="Q2112" s="56">
        <f t="shared" si="88"/>
        <v>44219</v>
      </c>
    </row>
    <row r="2113" spans="1:17" hidden="1" x14ac:dyDescent="0.35">
      <c r="A2113" s="49" t="s">
        <v>594</v>
      </c>
      <c r="B2113" s="60" t="s">
        <v>471</v>
      </c>
      <c r="C2113" s="58">
        <v>24061.696973528105</v>
      </c>
      <c r="D2113" s="60">
        <v>954</v>
      </c>
      <c r="E2113" s="60">
        <v>166</v>
      </c>
      <c r="F2113" s="59">
        <v>49.278082382085096</v>
      </c>
      <c r="G2113" s="60" t="s">
        <v>436</v>
      </c>
      <c r="H2113" s="60" t="s">
        <v>472</v>
      </c>
      <c r="I2113" s="60">
        <v>26824</v>
      </c>
      <c r="J2113" s="60">
        <v>3084</v>
      </c>
      <c r="K2113" s="60">
        <v>181</v>
      </c>
      <c r="L2113" s="61">
        <v>5.8690012970168612E-2</v>
      </c>
      <c r="M2113" s="60" t="s">
        <v>472</v>
      </c>
      <c r="N2113" s="64">
        <f t="shared" si="89"/>
        <v>12817.051114029557</v>
      </c>
      <c r="O2113" s="56">
        <v>44224</v>
      </c>
      <c r="P2113" s="56">
        <f t="shared" si="87"/>
        <v>44206</v>
      </c>
      <c r="Q2113" s="56">
        <f t="shared" si="88"/>
        <v>44219</v>
      </c>
    </row>
    <row r="2114" spans="1:17" hidden="1" x14ac:dyDescent="0.35">
      <c r="A2114" s="49" t="s">
        <v>936</v>
      </c>
      <c r="B2114" s="60" t="s">
        <v>460</v>
      </c>
      <c r="C2114" s="58">
        <v>18224.238036758699</v>
      </c>
      <c r="D2114" s="60">
        <v>1292</v>
      </c>
      <c r="E2114" s="60">
        <v>129</v>
      </c>
      <c r="F2114" s="59">
        <v>50.560608875390521</v>
      </c>
      <c r="G2114" s="60" t="s">
        <v>436</v>
      </c>
      <c r="H2114" s="60" t="s">
        <v>472</v>
      </c>
      <c r="I2114" s="60">
        <v>21094</v>
      </c>
      <c r="J2114" s="60">
        <v>1988</v>
      </c>
      <c r="K2114" s="60">
        <v>141</v>
      </c>
      <c r="L2114" s="61">
        <v>7.0925553319919524E-2</v>
      </c>
      <c r="M2114" s="60" t="s">
        <v>472</v>
      </c>
      <c r="N2114" s="64">
        <f t="shared" si="89"/>
        <v>10908.54935054162</v>
      </c>
      <c r="O2114" s="56">
        <v>44231</v>
      </c>
      <c r="P2114" s="56">
        <f t="shared" ref="P2114:P2177" si="90">O2114-18</f>
        <v>44213</v>
      </c>
      <c r="Q2114" s="56">
        <f t="shared" ref="Q2114:Q2177" si="91">O2114-5</f>
        <v>44226</v>
      </c>
    </row>
    <row r="2115" spans="1:17" hidden="1" x14ac:dyDescent="0.35">
      <c r="A2115" s="49" t="s">
        <v>935</v>
      </c>
      <c r="B2115" s="60" t="s">
        <v>463</v>
      </c>
      <c r="C2115" s="58">
        <v>23727.780397963001</v>
      </c>
      <c r="D2115" s="60">
        <v>687</v>
      </c>
      <c r="E2115" s="60">
        <v>47</v>
      </c>
      <c r="F2115" s="59">
        <v>14.148575217895489</v>
      </c>
      <c r="G2115" s="60" t="s">
        <v>440</v>
      </c>
      <c r="H2115" s="60" t="s">
        <v>472</v>
      </c>
      <c r="I2115" s="60">
        <v>30229</v>
      </c>
      <c r="J2115" s="60">
        <v>2779</v>
      </c>
      <c r="K2115" s="60">
        <v>51</v>
      </c>
      <c r="L2115" s="61">
        <v>1.835192515293271E-2</v>
      </c>
      <c r="M2115" s="60" t="s">
        <v>472</v>
      </c>
      <c r="N2115" s="64">
        <f t="shared" si="89"/>
        <v>11712.009945264723</v>
      </c>
      <c r="O2115" s="56">
        <v>44231</v>
      </c>
      <c r="P2115" s="56">
        <f t="shared" si="90"/>
        <v>44213</v>
      </c>
      <c r="Q2115" s="56">
        <f t="shared" si="91"/>
        <v>44226</v>
      </c>
    </row>
    <row r="2116" spans="1:17" hidden="1" x14ac:dyDescent="0.35">
      <c r="A2116" s="49" t="s">
        <v>934</v>
      </c>
      <c r="B2116" s="60" t="s">
        <v>469</v>
      </c>
      <c r="C2116" s="58">
        <v>10449.281569213599</v>
      </c>
      <c r="D2116" s="60">
        <v>1030</v>
      </c>
      <c r="E2116" s="60">
        <v>121</v>
      </c>
      <c r="F2116" s="59">
        <v>82.712453345322132</v>
      </c>
      <c r="G2116" s="60" t="s">
        <v>436</v>
      </c>
      <c r="H2116" s="60" t="s">
        <v>472</v>
      </c>
      <c r="I2116" s="60">
        <v>15692</v>
      </c>
      <c r="J2116" s="60">
        <v>1596</v>
      </c>
      <c r="K2116" s="60">
        <v>139</v>
      </c>
      <c r="L2116" s="61">
        <v>8.709273182957393E-2</v>
      </c>
      <c r="M2116" s="60" t="s">
        <v>472</v>
      </c>
      <c r="N2116" s="64">
        <f t="shared" si="89"/>
        <v>15273.777335106428</v>
      </c>
      <c r="O2116" s="56">
        <v>44231</v>
      </c>
      <c r="P2116" s="56">
        <f t="shared" si="90"/>
        <v>44213</v>
      </c>
      <c r="Q2116" s="56">
        <f t="shared" si="91"/>
        <v>44226</v>
      </c>
    </row>
    <row r="2117" spans="1:17" hidden="1" x14ac:dyDescent="0.35">
      <c r="A2117" s="49" t="s">
        <v>933</v>
      </c>
      <c r="B2117" s="60" t="s">
        <v>470</v>
      </c>
      <c r="C2117" s="58">
        <v>8227.4352056835796</v>
      </c>
      <c r="D2117" s="60">
        <v>220</v>
      </c>
      <c r="E2117" s="60">
        <v>34</v>
      </c>
      <c r="F2117" s="59">
        <v>29.517964807474282</v>
      </c>
      <c r="G2117" s="60" t="s">
        <v>436</v>
      </c>
      <c r="H2117" s="60" t="s">
        <v>491</v>
      </c>
      <c r="I2117" s="60">
        <v>9462</v>
      </c>
      <c r="J2117" s="60">
        <v>959</v>
      </c>
      <c r="K2117" s="60">
        <v>35</v>
      </c>
      <c r="L2117" s="61">
        <v>3.6496350364963501E-2</v>
      </c>
      <c r="M2117" s="60" t="s">
        <v>491</v>
      </c>
      <c r="N2117" s="64">
        <f t="shared" si="89"/>
        <v>11656.123397210287</v>
      </c>
      <c r="O2117" s="56">
        <v>44231</v>
      </c>
      <c r="P2117" s="56">
        <f t="shared" si="90"/>
        <v>44213</v>
      </c>
      <c r="Q2117" s="56">
        <f t="shared" si="91"/>
        <v>44226</v>
      </c>
    </row>
    <row r="2118" spans="1:17" hidden="1" x14ac:dyDescent="0.35">
      <c r="A2118" s="49" t="s">
        <v>932</v>
      </c>
      <c r="B2118" s="60" t="s">
        <v>465</v>
      </c>
      <c r="C2118" s="58">
        <v>28496.164598917199</v>
      </c>
      <c r="D2118" s="60">
        <v>1995</v>
      </c>
      <c r="E2118" s="60">
        <v>180</v>
      </c>
      <c r="F2118" s="59">
        <v>45.118853846146727</v>
      </c>
      <c r="G2118" s="60" t="s">
        <v>436</v>
      </c>
      <c r="H2118" s="60" t="s">
        <v>472</v>
      </c>
      <c r="I2118" s="60">
        <v>44433</v>
      </c>
      <c r="J2118" s="60">
        <v>3759</v>
      </c>
      <c r="K2118" s="60">
        <v>213</v>
      </c>
      <c r="L2118" s="61">
        <v>5.6664006384676772E-2</v>
      </c>
      <c r="M2118" s="60" t="s">
        <v>472</v>
      </c>
      <c r="N2118" s="64">
        <f t="shared" si="89"/>
        <v>13191.248902818434</v>
      </c>
      <c r="O2118" s="56">
        <v>44231</v>
      </c>
      <c r="P2118" s="56">
        <f t="shared" si="90"/>
        <v>44213</v>
      </c>
      <c r="Q2118" s="56">
        <f t="shared" si="91"/>
        <v>44226</v>
      </c>
    </row>
    <row r="2119" spans="1:17" hidden="1" x14ac:dyDescent="0.35">
      <c r="A2119" s="49" t="s">
        <v>931</v>
      </c>
      <c r="B2119" s="60" t="s">
        <v>470</v>
      </c>
      <c r="C2119" s="58">
        <v>462.23398096760798</v>
      </c>
      <c r="D2119" s="60" t="s">
        <v>504</v>
      </c>
      <c r="E2119" s="60">
        <v>0</v>
      </c>
      <c r="F2119" s="59">
        <v>0</v>
      </c>
      <c r="G2119" s="60" t="s">
        <v>446</v>
      </c>
      <c r="H2119" s="60" t="s">
        <v>476</v>
      </c>
      <c r="I2119" s="60">
        <v>175</v>
      </c>
      <c r="J2119" s="60">
        <v>11</v>
      </c>
      <c r="K2119" s="60">
        <v>0</v>
      </c>
      <c r="L2119" s="61">
        <v>0</v>
      </c>
      <c r="M2119" s="60" t="s">
        <v>476</v>
      </c>
      <c r="N2119" s="64">
        <f t="shared" si="89"/>
        <v>2379.747152507779</v>
      </c>
      <c r="O2119" s="56">
        <v>44231</v>
      </c>
      <c r="P2119" s="56">
        <f t="shared" si="90"/>
        <v>44213</v>
      </c>
      <c r="Q2119" s="56">
        <f t="shared" si="91"/>
        <v>44226</v>
      </c>
    </row>
    <row r="2120" spans="1:17" hidden="1" x14ac:dyDescent="0.35">
      <c r="A2120" s="49" t="s">
        <v>930</v>
      </c>
      <c r="B2120" s="60" t="s">
        <v>467</v>
      </c>
      <c r="C2120" s="58">
        <v>16598.0263143665</v>
      </c>
      <c r="D2120" s="60">
        <v>878</v>
      </c>
      <c r="E2120" s="60">
        <v>63</v>
      </c>
      <c r="F2120" s="59">
        <v>27.111657222190349</v>
      </c>
      <c r="G2120" s="60" t="s">
        <v>440</v>
      </c>
      <c r="H2120" s="60" t="s">
        <v>472</v>
      </c>
      <c r="I2120" s="60">
        <v>22304</v>
      </c>
      <c r="J2120" s="60">
        <v>1918</v>
      </c>
      <c r="K2120" s="60">
        <v>77</v>
      </c>
      <c r="L2120" s="61">
        <v>4.0145985401459854E-2</v>
      </c>
      <c r="M2120" s="60" t="s">
        <v>472</v>
      </c>
      <c r="N2120" s="64">
        <f t="shared" si="89"/>
        <v>11555.590789369131</v>
      </c>
      <c r="O2120" s="56">
        <v>44231</v>
      </c>
      <c r="P2120" s="56">
        <f t="shared" si="90"/>
        <v>44213</v>
      </c>
      <c r="Q2120" s="56">
        <f t="shared" si="91"/>
        <v>44226</v>
      </c>
    </row>
    <row r="2121" spans="1:17" hidden="1" x14ac:dyDescent="0.35">
      <c r="A2121" s="49" t="s">
        <v>929</v>
      </c>
      <c r="B2121" s="60" t="s">
        <v>464</v>
      </c>
      <c r="C2121" s="58">
        <v>40259.238105780198</v>
      </c>
      <c r="D2121" s="60">
        <v>1187</v>
      </c>
      <c r="E2121" s="60">
        <v>133</v>
      </c>
      <c r="F2121" s="59">
        <v>23.597068516396096</v>
      </c>
      <c r="G2121" s="60" t="s">
        <v>440</v>
      </c>
      <c r="H2121" s="60" t="s">
        <v>491</v>
      </c>
      <c r="I2121" s="60">
        <v>206415</v>
      </c>
      <c r="J2121" s="60">
        <v>16712</v>
      </c>
      <c r="K2121" s="60">
        <v>152</v>
      </c>
      <c r="L2121" s="61">
        <v>9.0952608903781713E-3</v>
      </c>
      <c r="M2121" s="60" t="s">
        <v>472</v>
      </c>
      <c r="N2121" s="64">
        <f t="shared" si="89"/>
        <v>41510.969373264379</v>
      </c>
      <c r="O2121" s="56">
        <v>44231</v>
      </c>
      <c r="P2121" s="56">
        <f t="shared" si="90"/>
        <v>44213</v>
      </c>
      <c r="Q2121" s="56">
        <f t="shared" si="91"/>
        <v>44226</v>
      </c>
    </row>
    <row r="2122" spans="1:17" hidden="1" x14ac:dyDescent="0.35">
      <c r="A2122" s="49" t="s">
        <v>928</v>
      </c>
      <c r="B2122" s="60" t="s">
        <v>467</v>
      </c>
      <c r="C2122" s="58">
        <v>36064.049778037697</v>
      </c>
      <c r="D2122" s="60">
        <v>2040</v>
      </c>
      <c r="E2122" s="60">
        <v>187</v>
      </c>
      <c r="F2122" s="59">
        <v>37.03727933870892</v>
      </c>
      <c r="G2122" s="60" t="s">
        <v>440</v>
      </c>
      <c r="H2122" s="60" t="s">
        <v>472</v>
      </c>
      <c r="I2122" s="60">
        <v>67929</v>
      </c>
      <c r="J2122" s="60">
        <v>6003</v>
      </c>
      <c r="K2122" s="60">
        <v>216</v>
      </c>
      <c r="L2122" s="61">
        <v>3.5982008995502246E-2</v>
      </c>
      <c r="M2122" s="60" t="s">
        <v>472</v>
      </c>
      <c r="N2122" s="64">
        <f t="shared" si="89"/>
        <v>16645.385188148532</v>
      </c>
      <c r="O2122" s="56">
        <v>44231</v>
      </c>
      <c r="P2122" s="56">
        <f t="shared" si="90"/>
        <v>44213</v>
      </c>
      <c r="Q2122" s="56">
        <f t="shared" si="91"/>
        <v>44226</v>
      </c>
    </row>
    <row r="2123" spans="1:17" hidden="1" x14ac:dyDescent="0.35">
      <c r="A2123" s="49" t="s">
        <v>927</v>
      </c>
      <c r="B2123" s="60" t="s">
        <v>468</v>
      </c>
      <c r="C2123" s="58">
        <v>260.803252500962</v>
      </c>
      <c r="D2123" s="60" t="s">
        <v>504</v>
      </c>
      <c r="E2123" s="60">
        <v>0</v>
      </c>
      <c r="F2123" s="59">
        <v>0</v>
      </c>
      <c r="G2123" s="60" t="s">
        <v>446</v>
      </c>
      <c r="H2123" s="60" t="s">
        <v>476</v>
      </c>
      <c r="I2123" s="60">
        <v>466</v>
      </c>
      <c r="J2123" s="60">
        <v>18</v>
      </c>
      <c r="K2123" s="60">
        <v>0</v>
      </c>
      <c r="L2123" s="61">
        <v>0</v>
      </c>
      <c r="M2123" s="60" t="s">
        <v>476</v>
      </c>
      <c r="N2123" s="64">
        <f t="shared" si="89"/>
        <v>6901.7544173202386</v>
      </c>
      <c r="O2123" s="56">
        <v>44231</v>
      </c>
      <c r="P2123" s="56">
        <f t="shared" si="90"/>
        <v>44213</v>
      </c>
      <c r="Q2123" s="56">
        <f t="shared" si="91"/>
        <v>44226</v>
      </c>
    </row>
    <row r="2124" spans="1:17" hidden="1" x14ac:dyDescent="0.35">
      <c r="A2124" s="49" t="s">
        <v>926</v>
      </c>
      <c r="B2124" s="60" t="s">
        <v>463</v>
      </c>
      <c r="C2124" s="58">
        <v>45827.143129014403</v>
      </c>
      <c r="D2124" s="60">
        <v>1416</v>
      </c>
      <c r="E2124" s="60">
        <v>145</v>
      </c>
      <c r="F2124" s="59">
        <v>22.600454992328487</v>
      </c>
      <c r="G2124" s="60" t="s">
        <v>440</v>
      </c>
      <c r="H2124" s="60" t="s">
        <v>472</v>
      </c>
      <c r="I2124" s="60">
        <v>79357</v>
      </c>
      <c r="J2124" s="60">
        <v>7521</v>
      </c>
      <c r="K2124" s="60">
        <v>161</v>
      </c>
      <c r="L2124" s="61">
        <v>2.1406727828746176E-2</v>
      </c>
      <c r="M2124" s="60" t="s">
        <v>472</v>
      </c>
      <c r="N2124" s="64">
        <f t="shared" si="89"/>
        <v>16411.671089394731</v>
      </c>
      <c r="O2124" s="56">
        <v>44231</v>
      </c>
      <c r="P2124" s="56">
        <f t="shared" si="90"/>
        <v>44213</v>
      </c>
      <c r="Q2124" s="56">
        <f t="shared" si="91"/>
        <v>44226</v>
      </c>
    </row>
    <row r="2125" spans="1:17" hidden="1" x14ac:dyDescent="0.35">
      <c r="A2125" s="49" t="s">
        <v>925</v>
      </c>
      <c r="B2125" s="60" t="s">
        <v>458</v>
      </c>
      <c r="C2125" s="58">
        <v>6286.5177862111304</v>
      </c>
      <c r="D2125" s="60">
        <v>303</v>
      </c>
      <c r="E2125" s="60">
        <v>36</v>
      </c>
      <c r="F2125" s="59">
        <v>40.903862183747442</v>
      </c>
      <c r="G2125" s="60" t="s">
        <v>436</v>
      </c>
      <c r="H2125" s="60" t="s">
        <v>472</v>
      </c>
      <c r="I2125" s="60">
        <v>8231</v>
      </c>
      <c r="J2125" s="60">
        <v>885</v>
      </c>
      <c r="K2125" s="60">
        <v>38</v>
      </c>
      <c r="L2125" s="61">
        <v>4.2937853107344631E-2</v>
      </c>
      <c r="M2125" s="60" t="s">
        <v>472</v>
      </c>
      <c r="N2125" s="64">
        <f t="shared" si="89"/>
        <v>14077.745901573076</v>
      </c>
      <c r="O2125" s="56">
        <v>44231</v>
      </c>
      <c r="P2125" s="56">
        <f t="shared" si="90"/>
        <v>44213</v>
      </c>
      <c r="Q2125" s="56">
        <f t="shared" si="91"/>
        <v>44226</v>
      </c>
    </row>
    <row r="2126" spans="1:17" hidden="1" x14ac:dyDescent="0.35">
      <c r="A2126" s="49" t="s">
        <v>924</v>
      </c>
      <c r="B2126" s="60" t="s">
        <v>463</v>
      </c>
      <c r="C2126" s="58">
        <v>3488.02577394533</v>
      </c>
      <c r="D2126" s="60">
        <v>130</v>
      </c>
      <c r="E2126" s="60">
        <v>7</v>
      </c>
      <c r="F2126" s="59">
        <v>14.334756461230116</v>
      </c>
      <c r="G2126" s="60" t="s">
        <v>446</v>
      </c>
      <c r="H2126" s="60" t="s">
        <v>472</v>
      </c>
      <c r="I2126" s="60">
        <v>2963</v>
      </c>
      <c r="J2126" s="60">
        <v>239</v>
      </c>
      <c r="K2126" s="60">
        <v>10</v>
      </c>
      <c r="L2126" s="61">
        <v>4.1841004184100417E-2</v>
      </c>
      <c r="M2126" s="60" t="s">
        <v>472</v>
      </c>
      <c r="N2126" s="64">
        <f t="shared" si="89"/>
        <v>6852.0135884679967</v>
      </c>
      <c r="O2126" s="56">
        <v>44231</v>
      </c>
      <c r="P2126" s="56">
        <f t="shared" si="90"/>
        <v>44213</v>
      </c>
      <c r="Q2126" s="56">
        <f t="shared" si="91"/>
        <v>44226</v>
      </c>
    </row>
    <row r="2127" spans="1:17" hidden="1" x14ac:dyDescent="0.35">
      <c r="A2127" s="49" t="s">
        <v>923</v>
      </c>
      <c r="B2127" s="60" t="s">
        <v>466</v>
      </c>
      <c r="C2127" s="58">
        <v>1695.3715782397301</v>
      </c>
      <c r="D2127" s="60">
        <v>25</v>
      </c>
      <c r="E2127" s="60" t="s">
        <v>504</v>
      </c>
      <c r="F2127" s="59">
        <v>4.2131514026402561</v>
      </c>
      <c r="G2127" s="60" t="s">
        <v>446</v>
      </c>
      <c r="H2127" s="60" t="s">
        <v>472</v>
      </c>
      <c r="I2127" s="60">
        <v>1674</v>
      </c>
      <c r="J2127" s="60">
        <v>162</v>
      </c>
      <c r="K2127" s="60">
        <v>2</v>
      </c>
      <c r="L2127" s="61">
        <v>1.2345679012345678E-2</v>
      </c>
      <c r="M2127" s="60" t="s">
        <v>472</v>
      </c>
      <c r="N2127" s="64">
        <f t="shared" si="89"/>
        <v>9555.4273811880994</v>
      </c>
      <c r="O2127" s="56">
        <v>44231</v>
      </c>
      <c r="P2127" s="56">
        <f t="shared" si="90"/>
        <v>44213</v>
      </c>
      <c r="Q2127" s="56">
        <f t="shared" si="91"/>
        <v>44226</v>
      </c>
    </row>
    <row r="2128" spans="1:17" hidden="1" x14ac:dyDescent="0.35">
      <c r="A2128" s="49" t="s">
        <v>922</v>
      </c>
      <c r="B2128" s="60" t="s">
        <v>463</v>
      </c>
      <c r="C2128" s="58">
        <v>19700.450804414999</v>
      </c>
      <c r="D2128" s="60">
        <v>1183</v>
      </c>
      <c r="E2128" s="60">
        <v>84</v>
      </c>
      <c r="F2128" s="59">
        <v>30.456155849262906</v>
      </c>
      <c r="G2128" s="60" t="s">
        <v>440</v>
      </c>
      <c r="H2128" s="60" t="s">
        <v>472</v>
      </c>
      <c r="I2128" s="60">
        <v>29212</v>
      </c>
      <c r="J2128" s="60">
        <v>2575</v>
      </c>
      <c r="K2128" s="60">
        <v>104</v>
      </c>
      <c r="L2128" s="61">
        <v>4.0388349514563104E-2</v>
      </c>
      <c r="M2128" s="60" t="s">
        <v>472</v>
      </c>
      <c r="N2128" s="64">
        <f t="shared" si="89"/>
        <v>13070.766885308663</v>
      </c>
      <c r="O2128" s="56">
        <v>44231</v>
      </c>
      <c r="P2128" s="56">
        <f t="shared" si="90"/>
        <v>44213</v>
      </c>
      <c r="Q2128" s="56">
        <f t="shared" si="91"/>
        <v>44226</v>
      </c>
    </row>
    <row r="2129" spans="1:17" hidden="1" x14ac:dyDescent="0.35">
      <c r="A2129" s="49" t="s">
        <v>921</v>
      </c>
      <c r="B2129" s="60" t="s">
        <v>458</v>
      </c>
      <c r="C2129" s="58">
        <v>11981.336652870101</v>
      </c>
      <c r="D2129" s="60">
        <v>519</v>
      </c>
      <c r="E2129" s="60">
        <v>44</v>
      </c>
      <c r="F2129" s="59">
        <v>26.231273136827173</v>
      </c>
      <c r="G2129" s="60" t="s">
        <v>440</v>
      </c>
      <c r="H2129" s="60" t="s">
        <v>472</v>
      </c>
      <c r="I2129" s="60">
        <v>16244</v>
      </c>
      <c r="J2129" s="60">
        <v>1428</v>
      </c>
      <c r="K2129" s="60">
        <v>50</v>
      </c>
      <c r="L2129" s="61">
        <v>3.5014005602240897E-2</v>
      </c>
      <c r="M2129" s="60" t="s">
        <v>472</v>
      </c>
      <c r="N2129" s="64">
        <f t="shared" ref="N2129:N2192" si="92">(J2129/C2129)*100000</f>
        <v>11918.536648896565</v>
      </c>
      <c r="O2129" s="56">
        <v>44231</v>
      </c>
      <c r="P2129" s="56">
        <f t="shared" si="90"/>
        <v>44213</v>
      </c>
      <c r="Q2129" s="56">
        <f t="shared" si="91"/>
        <v>44226</v>
      </c>
    </row>
    <row r="2130" spans="1:17" hidden="1" x14ac:dyDescent="0.35">
      <c r="A2130" s="49" t="s">
        <v>920</v>
      </c>
      <c r="B2130" s="60" t="s">
        <v>469</v>
      </c>
      <c r="C2130" s="58">
        <v>46517.435301401703</v>
      </c>
      <c r="D2130" s="60">
        <v>3200</v>
      </c>
      <c r="E2130" s="60">
        <v>284</v>
      </c>
      <c r="F2130" s="59">
        <v>43.608840758903618</v>
      </c>
      <c r="G2130" s="60" t="s">
        <v>436</v>
      </c>
      <c r="H2130" s="60" t="s">
        <v>472</v>
      </c>
      <c r="I2130" s="60">
        <v>54690</v>
      </c>
      <c r="J2130" s="60">
        <v>4671</v>
      </c>
      <c r="K2130" s="60">
        <v>311</v>
      </c>
      <c r="L2130" s="61">
        <v>6.6581031898950968E-2</v>
      </c>
      <c r="M2130" s="60" t="s">
        <v>472</v>
      </c>
      <c r="N2130" s="64">
        <f t="shared" si="92"/>
        <v>10041.396241506138</v>
      </c>
      <c r="O2130" s="56">
        <v>44231</v>
      </c>
      <c r="P2130" s="56">
        <f t="shared" si="90"/>
        <v>44213</v>
      </c>
      <c r="Q2130" s="56">
        <f t="shared" si="91"/>
        <v>44226</v>
      </c>
    </row>
    <row r="2131" spans="1:17" hidden="1" x14ac:dyDescent="0.35">
      <c r="A2131" s="49" t="s">
        <v>919</v>
      </c>
      <c r="B2131" s="60" t="s">
        <v>458</v>
      </c>
      <c r="C2131" s="58">
        <v>16484.126202190801</v>
      </c>
      <c r="D2131" s="60">
        <v>1261</v>
      </c>
      <c r="E2131" s="60">
        <v>116</v>
      </c>
      <c r="F2131" s="59">
        <v>50.264807391568525</v>
      </c>
      <c r="G2131" s="60" t="s">
        <v>436</v>
      </c>
      <c r="H2131" s="60" t="s">
        <v>472</v>
      </c>
      <c r="I2131" s="60">
        <v>25718</v>
      </c>
      <c r="J2131" s="60">
        <v>2413</v>
      </c>
      <c r="K2131" s="60">
        <v>132</v>
      </c>
      <c r="L2131" s="61">
        <v>5.4703688354745129E-2</v>
      </c>
      <c r="M2131" s="60" t="s">
        <v>472</v>
      </c>
      <c r="N2131" s="64">
        <f t="shared" si="92"/>
        <v>14638.325200879035</v>
      </c>
      <c r="O2131" s="56">
        <v>44231</v>
      </c>
      <c r="P2131" s="56">
        <f t="shared" si="90"/>
        <v>44213</v>
      </c>
      <c r="Q2131" s="56">
        <f t="shared" si="91"/>
        <v>44226</v>
      </c>
    </row>
    <row r="2132" spans="1:17" hidden="1" x14ac:dyDescent="0.35">
      <c r="A2132" s="49" t="s">
        <v>918</v>
      </c>
      <c r="B2132" s="60" t="s">
        <v>461</v>
      </c>
      <c r="C2132" s="58">
        <v>4376.1911247030603</v>
      </c>
      <c r="D2132" s="60">
        <v>373</v>
      </c>
      <c r="E2132" s="60">
        <v>35</v>
      </c>
      <c r="F2132" s="59">
        <v>57.127303830214551</v>
      </c>
      <c r="G2132" s="60" t="s">
        <v>436</v>
      </c>
      <c r="H2132" s="60" t="s">
        <v>472</v>
      </c>
      <c r="I2132" s="60">
        <v>5998</v>
      </c>
      <c r="J2132" s="60">
        <v>541</v>
      </c>
      <c r="K2132" s="60">
        <v>40</v>
      </c>
      <c r="L2132" s="61">
        <v>7.3937153419593352E-2</v>
      </c>
      <c r="M2132" s="60" t="s">
        <v>472</v>
      </c>
      <c r="N2132" s="64">
        <f t="shared" si="92"/>
        <v>12362.348548858427</v>
      </c>
      <c r="O2132" s="56">
        <v>44231</v>
      </c>
      <c r="P2132" s="56">
        <f t="shared" si="90"/>
        <v>44213</v>
      </c>
      <c r="Q2132" s="56">
        <f t="shared" si="91"/>
        <v>44226</v>
      </c>
    </row>
    <row r="2133" spans="1:17" hidden="1" x14ac:dyDescent="0.35">
      <c r="A2133" s="49" t="s">
        <v>917</v>
      </c>
      <c r="B2133" s="60" t="s">
        <v>463</v>
      </c>
      <c r="C2133" s="58">
        <v>8098.2221370774687</v>
      </c>
      <c r="D2133" s="60">
        <v>680</v>
      </c>
      <c r="E2133" s="60">
        <v>47</v>
      </c>
      <c r="F2133" s="59">
        <v>41.455307107127609</v>
      </c>
      <c r="G2133" s="60" t="s">
        <v>436</v>
      </c>
      <c r="H2133" s="60" t="s">
        <v>472</v>
      </c>
      <c r="I2133" s="60">
        <v>14753</v>
      </c>
      <c r="J2133" s="60">
        <v>941</v>
      </c>
      <c r="K2133" s="60">
        <v>53</v>
      </c>
      <c r="L2133" s="61">
        <v>5.6323060573857602E-2</v>
      </c>
      <c r="M2133" s="60" t="s">
        <v>472</v>
      </c>
      <c r="N2133" s="64">
        <f t="shared" si="92"/>
        <v>11619.83437934679</v>
      </c>
      <c r="O2133" s="56">
        <v>44231</v>
      </c>
      <c r="P2133" s="56">
        <f t="shared" si="90"/>
        <v>44213</v>
      </c>
      <c r="Q2133" s="56">
        <f t="shared" si="91"/>
        <v>44226</v>
      </c>
    </row>
    <row r="2134" spans="1:17" hidden="1" x14ac:dyDescent="0.35">
      <c r="A2134" s="49" t="s">
        <v>471</v>
      </c>
      <c r="B2134" s="60" t="s">
        <v>471</v>
      </c>
      <c r="C2134" s="58">
        <v>44772.5204478296</v>
      </c>
      <c r="D2134" s="60">
        <v>2647</v>
      </c>
      <c r="E2134" s="60">
        <v>283</v>
      </c>
      <c r="F2134" s="59">
        <v>45.148867010603205</v>
      </c>
      <c r="G2134" s="60" t="s">
        <v>436</v>
      </c>
      <c r="H2134" s="60" t="s">
        <v>472</v>
      </c>
      <c r="I2134" s="60">
        <v>52146</v>
      </c>
      <c r="J2134" s="60">
        <v>4866</v>
      </c>
      <c r="K2134" s="60">
        <v>316</v>
      </c>
      <c r="L2134" s="61">
        <v>6.4940402794903415E-2</v>
      </c>
      <c r="M2134" s="60" t="s">
        <v>472</v>
      </c>
      <c r="N2134" s="64">
        <f t="shared" si="92"/>
        <v>10868.273555584216</v>
      </c>
      <c r="O2134" s="56">
        <v>44231</v>
      </c>
      <c r="P2134" s="56">
        <f t="shared" si="90"/>
        <v>44213</v>
      </c>
      <c r="Q2134" s="56">
        <f t="shared" si="91"/>
        <v>44226</v>
      </c>
    </row>
    <row r="2135" spans="1:17" hidden="1" x14ac:dyDescent="0.35">
      <c r="A2135" s="49" t="s">
        <v>916</v>
      </c>
      <c r="B2135" s="60" t="s">
        <v>458</v>
      </c>
      <c r="C2135" s="58">
        <v>5560.1288200980598</v>
      </c>
      <c r="D2135" s="60">
        <v>222</v>
      </c>
      <c r="E2135" s="60">
        <v>29</v>
      </c>
      <c r="F2135" s="59">
        <v>37.25504639282871</v>
      </c>
      <c r="G2135" s="60" t="s">
        <v>436</v>
      </c>
      <c r="H2135" s="60" t="s">
        <v>491</v>
      </c>
      <c r="I2135" s="60">
        <v>5885</v>
      </c>
      <c r="J2135" s="60">
        <v>553</v>
      </c>
      <c r="K2135" s="60">
        <v>32</v>
      </c>
      <c r="L2135" s="61">
        <v>5.7866184448462928E-2</v>
      </c>
      <c r="M2135" s="60" t="s">
        <v>491</v>
      </c>
      <c r="N2135" s="64">
        <f t="shared" si="92"/>
        <v>9945.8127301130971</v>
      </c>
      <c r="O2135" s="56">
        <v>44231</v>
      </c>
      <c r="P2135" s="56">
        <f t="shared" si="90"/>
        <v>44213</v>
      </c>
      <c r="Q2135" s="56">
        <f t="shared" si="91"/>
        <v>44226</v>
      </c>
    </row>
    <row r="2136" spans="1:17" hidden="1" x14ac:dyDescent="0.35">
      <c r="A2136" s="49" t="s">
        <v>915</v>
      </c>
      <c r="B2136" s="60" t="s">
        <v>470</v>
      </c>
      <c r="C2136" s="58">
        <v>1795.3967800267301</v>
      </c>
      <c r="D2136" s="60">
        <v>51</v>
      </c>
      <c r="E2136" s="60">
        <v>7</v>
      </c>
      <c r="F2136" s="59">
        <v>27.848997255779636</v>
      </c>
      <c r="G2136" s="60" t="s">
        <v>446</v>
      </c>
      <c r="H2136" s="60" t="s">
        <v>491</v>
      </c>
      <c r="I2136" s="60">
        <v>1980</v>
      </c>
      <c r="J2136" s="60">
        <v>210</v>
      </c>
      <c r="K2136" s="60">
        <v>8</v>
      </c>
      <c r="L2136" s="61">
        <v>3.8095238095238099E-2</v>
      </c>
      <c r="M2136" s="60" t="s">
        <v>491</v>
      </c>
      <c r="N2136" s="64">
        <f t="shared" si="92"/>
        <v>11696.578847427447</v>
      </c>
      <c r="O2136" s="56">
        <v>44231</v>
      </c>
      <c r="P2136" s="56">
        <f t="shared" si="90"/>
        <v>44213</v>
      </c>
      <c r="Q2136" s="56">
        <f t="shared" si="91"/>
        <v>44226</v>
      </c>
    </row>
    <row r="2137" spans="1:17" hidden="1" x14ac:dyDescent="0.35">
      <c r="A2137" s="49" t="s">
        <v>914</v>
      </c>
      <c r="B2137" s="60" t="s">
        <v>463</v>
      </c>
      <c r="C2137" s="58">
        <v>14994.700089288801</v>
      </c>
      <c r="D2137" s="60">
        <v>691</v>
      </c>
      <c r="E2137" s="60">
        <v>50</v>
      </c>
      <c r="F2137" s="59">
        <v>23.81793933964547</v>
      </c>
      <c r="G2137" s="60" t="s">
        <v>440</v>
      </c>
      <c r="H2137" s="60" t="s">
        <v>472</v>
      </c>
      <c r="I2137" s="60">
        <v>29438</v>
      </c>
      <c r="J2137" s="60">
        <v>2884</v>
      </c>
      <c r="K2137" s="60">
        <v>62</v>
      </c>
      <c r="L2137" s="61">
        <v>2.1497919556171984E-2</v>
      </c>
      <c r="M2137" s="60" t="s">
        <v>472</v>
      </c>
      <c r="N2137" s="64">
        <f t="shared" si="92"/>
        <v>19233.462375550509</v>
      </c>
      <c r="O2137" s="56">
        <v>44231</v>
      </c>
      <c r="P2137" s="56">
        <f t="shared" si="90"/>
        <v>44213</v>
      </c>
      <c r="Q2137" s="56">
        <f t="shared" si="91"/>
        <v>44226</v>
      </c>
    </row>
    <row r="2138" spans="1:17" hidden="1" x14ac:dyDescent="0.35">
      <c r="A2138" s="49" t="s">
        <v>913</v>
      </c>
      <c r="B2138" s="60" t="s">
        <v>464</v>
      </c>
      <c r="C2138" s="58">
        <v>16054.358189729401</v>
      </c>
      <c r="D2138" s="60">
        <v>637</v>
      </c>
      <c r="E2138" s="60">
        <v>88</v>
      </c>
      <c r="F2138" s="59">
        <v>39.152697426020445</v>
      </c>
      <c r="G2138" s="60" t="s">
        <v>440</v>
      </c>
      <c r="H2138" s="60" t="s">
        <v>472</v>
      </c>
      <c r="I2138" s="60">
        <v>23882</v>
      </c>
      <c r="J2138" s="60">
        <v>2288</v>
      </c>
      <c r="K2138" s="60">
        <v>103</v>
      </c>
      <c r="L2138" s="61">
        <v>4.501748251748252E-2</v>
      </c>
      <c r="M2138" s="60" t="s">
        <v>472</v>
      </c>
      <c r="N2138" s="64">
        <f t="shared" si="92"/>
        <v>14251.581863071442</v>
      </c>
      <c r="O2138" s="56">
        <v>44231</v>
      </c>
      <c r="P2138" s="56">
        <f t="shared" si="90"/>
        <v>44213</v>
      </c>
      <c r="Q2138" s="56">
        <f t="shared" si="91"/>
        <v>44226</v>
      </c>
    </row>
    <row r="2139" spans="1:17" hidden="1" x14ac:dyDescent="0.35">
      <c r="A2139" s="49" t="s">
        <v>912</v>
      </c>
      <c r="B2139" s="60" t="s">
        <v>461</v>
      </c>
      <c r="C2139" s="58">
        <v>18017.1246620739</v>
      </c>
      <c r="D2139" s="60">
        <v>837</v>
      </c>
      <c r="E2139" s="60">
        <v>93</v>
      </c>
      <c r="F2139" s="59">
        <v>36.869685188116485</v>
      </c>
      <c r="G2139" s="60" t="s">
        <v>436</v>
      </c>
      <c r="H2139" s="60" t="s">
        <v>491</v>
      </c>
      <c r="I2139" s="60">
        <v>17154</v>
      </c>
      <c r="J2139" s="60">
        <v>1535</v>
      </c>
      <c r="K2139" s="60">
        <v>104</v>
      </c>
      <c r="L2139" s="61">
        <v>6.7752442996742671E-2</v>
      </c>
      <c r="M2139" s="60" t="s">
        <v>472</v>
      </c>
      <c r="N2139" s="64">
        <f t="shared" si="92"/>
        <v>8519.6724160497124</v>
      </c>
      <c r="O2139" s="56">
        <v>44231</v>
      </c>
      <c r="P2139" s="56">
        <f t="shared" si="90"/>
        <v>44213</v>
      </c>
      <c r="Q2139" s="56">
        <f t="shared" si="91"/>
        <v>44226</v>
      </c>
    </row>
    <row r="2140" spans="1:17" hidden="1" x14ac:dyDescent="0.35">
      <c r="A2140" s="49" t="s">
        <v>911</v>
      </c>
      <c r="B2140" s="60" t="s">
        <v>463</v>
      </c>
      <c r="C2140" s="58">
        <v>27408.591693709299</v>
      </c>
      <c r="D2140" s="60">
        <v>935</v>
      </c>
      <c r="E2140" s="60">
        <v>93</v>
      </c>
      <c r="F2140" s="59">
        <v>24.236404471601443</v>
      </c>
      <c r="G2140" s="60" t="s">
        <v>440</v>
      </c>
      <c r="H2140" s="60" t="s">
        <v>472</v>
      </c>
      <c r="I2140" s="60">
        <v>48429</v>
      </c>
      <c r="J2140" s="60">
        <v>4551</v>
      </c>
      <c r="K2140" s="60">
        <v>110</v>
      </c>
      <c r="L2140" s="61">
        <v>2.4170511975390024E-2</v>
      </c>
      <c r="M2140" s="60" t="s">
        <v>472</v>
      </c>
      <c r="N2140" s="64">
        <f t="shared" si="92"/>
        <v>16604.282521544243</v>
      </c>
      <c r="O2140" s="56">
        <v>44231</v>
      </c>
      <c r="P2140" s="56">
        <f t="shared" si="90"/>
        <v>44213</v>
      </c>
      <c r="Q2140" s="56">
        <f t="shared" si="91"/>
        <v>44226</v>
      </c>
    </row>
    <row r="2141" spans="1:17" hidden="1" x14ac:dyDescent="0.35">
      <c r="A2141" s="49" t="s">
        <v>910</v>
      </c>
      <c r="B2141" s="60" t="s">
        <v>469</v>
      </c>
      <c r="C2141" s="58">
        <v>6815.0684702353301</v>
      </c>
      <c r="D2141" s="60">
        <v>557</v>
      </c>
      <c r="E2141" s="60">
        <v>77</v>
      </c>
      <c r="F2141" s="59">
        <v>80.703517859301584</v>
      </c>
      <c r="G2141" s="60" t="s">
        <v>436</v>
      </c>
      <c r="H2141" s="60" t="s">
        <v>472</v>
      </c>
      <c r="I2141" s="60">
        <v>8295</v>
      </c>
      <c r="J2141" s="60">
        <v>796</v>
      </c>
      <c r="K2141" s="60">
        <v>91</v>
      </c>
      <c r="L2141" s="61">
        <v>0.114321608040201</v>
      </c>
      <c r="M2141" s="60" t="s">
        <v>472</v>
      </c>
      <c r="N2141" s="64">
        <f t="shared" si="92"/>
        <v>11680.000039273464</v>
      </c>
      <c r="O2141" s="56">
        <v>44231</v>
      </c>
      <c r="P2141" s="56">
        <f t="shared" si="90"/>
        <v>44213</v>
      </c>
      <c r="Q2141" s="56">
        <f t="shared" si="91"/>
        <v>44226</v>
      </c>
    </row>
    <row r="2142" spans="1:17" hidden="1" x14ac:dyDescent="0.35">
      <c r="A2142" s="49" t="s">
        <v>909</v>
      </c>
      <c r="B2142" s="60" t="s">
        <v>458</v>
      </c>
      <c r="C2142" s="58">
        <v>3227.2105007745699</v>
      </c>
      <c r="D2142" s="60">
        <v>154</v>
      </c>
      <c r="E2142" s="60">
        <v>27</v>
      </c>
      <c r="F2142" s="59">
        <v>59.75970356159128</v>
      </c>
      <c r="G2142" s="60" t="s">
        <v>436</v>
      </c>
      <c r="H2142" s="60" t="s">
        <v>476</v>
      </c>
      <c r="I2142" s="60">
        <v>4420</v>
      </c>
      <c r="J2142" s="60">
        <v>423</v>
      </c>
      <c r="K2142" s="60">
        <v>30</v>
      </c>
      <c r="L2142" s="61">
        <v>7.0921985815602842E-2</v>
      </c>
      <c r="M2142" s="60" t="s">
        <v>472</v>
      </c>
      <c r="N2142" s="64">
        <f t="shared" si="92"/>
        <v>13107.294981175688</v>
      </c>
      <c r="O2142" s="56">
        <v>44231</v>
      </c>
      <c r="P2142" s="56">
        <f t="shared" si="90"/>
        <v>44213</v>
      </c>
      <c r="Q2142" s="56">
        <f t="shared" si="91"/>
        <v>44226</v>
      </c>
    </row>
    <row r="2143" spans="1:17" hidden="1" x14ac:dyDescent="0.35">
      <c r="A2143" s="49" t="s">
        <v>908</v>
      </c>
      <c r="B2143" s="60" t="s">
        <v>466</v>
      </c>
      <c r="C2143" s="58">
        <v>2072.5449926586398</v>
      </c>
      <c r="D2143" s="60">
        <v>36</v>
      </c>
      <c r="E2143" s="60" t="s">
        <v>504</v>
      </c>
      <c r="F2143" s="59">
        <v>6.8928367472441296</v>
      </c>
      <c r="G2143" s="60" t="s">
        <v>446</v>
      </c>
      <c r="H2143" s="60" t="s">
        <v>472</v>
      </c>
      <c r="I2143" s="60">
        <v>2911</v>
      </c>
      <c r="J2143" s="60">
        <v>296</v>
      </c>
      <c r="K2143" s="60">
        <v>2</v>
      </c>
      <c r="L2143" s="61">
        <v>6.7567567567567571E-3</v>
      </c>
      <c r="M2143" s="60" t="s">
        <v>472</v>
      </c>
      <c r="N2143" s="64">
        <f t="shared" si="92"/>
        <v>14281.957740289836</v>
      </c>
      <c r="O2143" s="56">
        <v>44231</v>
      </c>
      <c r="P2143" s="56">
        <f t="shared" si="90"/>
        <v>44213</v>
      </c>
      <c r="Q2143" s="56">
        <f t="shared" si="91"/>
        <v>44226</v>
      </c>
    </row>
    <row r="2144" spans="1:17" hidden="1" x14ac:dyDescent="0.35">
      <c r="A2144" s="49" t="s">
        <v>907</v>
      </c>
      <c r="B2144" s="60" t="s">
        <v>467</v>
      </c>
      <c r="C2144" s="58">
        <v>41070.9163256869</v>
      </c>
      <c r="D2144" s="60">
        <v>2719</v>
      </c>
      <c r="E2144" s="60">
        <v>232</v>
      </c>
      <c r="F2144" s="59">
        <v>40.348329314153474</v>
      </c>
      <c r="G2144" s="60" t="s">
        <v>440</v>
      </c>
      <c r="H2144" s="60" t="s">
        <v>472</v>
      </c>
      <c r="I2144" s="60">
        <v>104303</v>
      </c>
      <c r="J2144" s="60">
        <v>9096</v>
      </c>
      <c r="K2144" s="60">
        <v>277</v>
      </c>
      <c r="L2144" s="61">
        <v>3.0452946350043975E-2</v>
      </c>
      <c r="M2144" s="60" t="s">
        <v>472</v>
      </c>
      <c r="N2144" s="64">
        <f t="shared" si="92"/>
        <v>22147.058828368794</v>
      </c>
      <c r="O2144" s="56">
        <v>44231</v>
      </c>
      <c r="P2144" s="56">
        <f t="shared" si="90"/>
        <v>44213</v>
      </c>
      <c r="Q2144" s="56">
        <f t="shared" si="91"/>
        <v>44226</v>
      </c>
    </row>
    <row r="2145" spans="1:17" hidden="1" x14ac:dyDescent="0.35">
      <c r="A2145" s="49" t="s">
        <v>906</v>
      </c>
      <c r="B2145" s="60" t="s">
        <v>463</v>
      </c>
      <c r="C2145" s="58">
        <v>43672.597856087901</v>
      </c>
      <c r="D2145" s="60">
        <v>2931</v>
      </c>
      <c r="E2145" s="60">
        <v>205</v>
      </c>
      <c r="F2145" s="59">
        <v>33.528706469692985</v>
      </c>
      <c r="G2145" s="60" t="s">
        <v>440</v>
      </c>
      <c r="H2145" s="60" t="s">
        <v>472</v>
      </c>
      <c r="I2145" s="60">
        <v>57915</v>
      </c>
      <c r="J2145" s="60">
        <v>5077</v>
      </c>
      <c r="K2145" s="60">
        <v>237</v>
      </c>
      <c r="L2145" s="61">
        <v>4.6681110892259209E-2</v>
      </c>
      <c r="M2145" s="60" t="s">
        <v>472</v>
      </c>
      <c r="N2145" s="64">
        <f t="shared" si="92"/>
        <v>11625.138529038233</v>
      </c>
      <c r="O2145" s="56">
        <v>44231</v>
      </c>
      <c r="P2145" s="56">
        <f t="shared" si="90"/>
        <v>44213</v>
      </c>
      <c r="Q2145" s="56">
        <f t="shared" si="91"/>
        <v>44226</v>
      </c>
    </row>
    <row r="2146" spans="1:17" hidden="1" x14ac:dyDescent="0.35">
      <c r="A2146" s="49" t="s">
        <v>905</v>
      </c>
      <c r="B2146" s="60" t="s">
        <v>458</v>
      </c>
      <c r="C2146" s="58">
        <v>9025.9672012139599</v>
      </c>
      <c r="D2146" s="60">
        <v>462</v>
      </c>
      <c r="E2146" s="60">
        <v>65</v>
      </c>
      <c r="F2146" s="59">
        <v>51.438887815066472</v>
      </c>
      <c r="G2146" s="60" t="s">
        <v>436</v>
      </c>
      <c r="H2146" s="60" t="s">
        <v>472</v>
      </c>
      <c r="I2146" s="60">
        <v>9246</v>
      </c>
      <c r="J2146" s="60">
        <v>904</v>
      </c>
      <c r="K2146" s="60">
        <v>74</v>
      </c>
      <c r="L2146" s="61">
        <v>8.185840707964602E-2</v>
      </c>
      <c r="M2146" s="60" t="s">
        <v>472</v>
      </c>
      <c r="N2146" s="64">
        <f t="shared" si="92"/>
        <v>10015.547141345864</v>
      </c>
      <c r="O2146" s="56">
        <v>44231</v>
      </c>
      <c r="P2146" s="56">
        <f t="shared" si="90"/>
        <v>44213</v>
      </c>
      <c r="Q2146" s="56">
        <f t="shared" si="91"/>
        <v>44226</v>
      </c>
    </row>
    <row r="2147" spans="1:17" hidden="1" x14ac:dyDescent="0.35">
      <c r="A2147" s="49" t="s">
        <v>904</v>
      </c>
      <c r="B2147" s="60" t="s">
        <v>465</v>
      </c>
      <c r="C2147" s="58">
        <v>1208.9750880147301</v>
      </c>
      <c r="D2147" s="60">
        <v>44</v>
      </c>
      <c r="E2147" s="60">
        <v>11</v>
      </c>
      <c r="F2147" s="59">
        <v>64.990113816531561</v>
      </c>
      <c r="G2147" s="60" t="s">
        <v>444</v>
      </c>
      <c r="H2147" s="60" t="s">
        <v>476</v>
      </c>
      <c r="I2147" s="60">
        <v>1118</v>
      </c>
      <c r="J2147" s="60">
        <v>121</v>
      </c>
      <c r="K2147" s="60">
        <v>13</v>
      </c>
      <c r="L2147" s="61">
        <v>0.10743801652892562</v>
      </c>
      <c r="M2147" s="60" t="s">
        <v>491</v>
      </c>
      <c r="N2147" s="64">
        <f t="shared" si="92"/>
        <v>10008.477527745861</v>
      </c>
      <c r="O2147" s="56">
        <v>44231</v>
      </c>
      <c r="P2147" s="56">
        <f t="shared" si="90"/>
        <v>44213</v>
      </c>
      <c r="Q2147" s="56">
        <f t="shared" si="91"/>
        <v>44226</v>
      </c>
    </row>
    <row r="2148" spans="1:17" hidden="1" x14ac:dyDescent="0.35">
      <c r="A2148" s="49" t="s">
        <v>903</v>
      </c>
      <c r="B2148" s="60" t="s">
        <v>458</v>
      </c>
      <c r="C2148" s="58">
        <v>5055.24299668805</v>
      </c>
      <c r="D2148" s="60">
        <v>131</v>
      </c>
      <c r="E2148" s="60">
        <v>11</v>
      </c>
      <c r="F2148" s="59">
        <v>15.542562172165566</v>
      </c>
      <c r="G2148" s="60" t="s">
        <v>444</v>
      </c>
      <c r="H2148" s="60" t="s">
        <v>472</v>
      </c>
      <c r="I2148" s="60">
        <v>7664</v>
      </c>
      <c r="J2148" s="60">
        <v>663</v>
      </c>
      <c r="K2148" s="60">
        <v>15</v>
      </c>
      <c r="L2148" s="61">
        <v>2.2624434389140271E-2</v>
      </c>
      <c r="M2148" s="60" t="s">
        <v>472</v>
      </c>
      <c r="N2148" s="64">
        <f t="shared" si="92"/>
        <v>13115.096552912797</v>
      </c>
      <c r="O2148" s="56">
        <v>44231</v>
      </c>
      <c r="P2148" s="56">
        <f t="shared" si="90"/>
        <v>44213</v>
      </c>
      <c r="Q2148" s="56">
        <f t="shared" si="91"/>
        <v>44226</v>
      </c>
    </row>
    <row r="2149" spans="1:17" hidden="1" x14ac:dyDescent="0.35">
      <c r="A2149" s="49" t="s">
        <v>902</v>
      </c>
      <c r="B2149" s="60" t="s">
        <v>459</v>
      </c>
      <c r="C2149" s="58">
        <v>692958.26281431701</v>
      </c>
      <c r="D2149" s="60">
        <v>53889</v>
      </c>
      <c r="E2149" s="60">
        <v>4705</v>
      </c>
      <c r="F2149" s="59">
        <v>48.498076522897478</v>
      </c>
      <c r="G2149" s="60" t="s">
        <v>440</v>
      </c>
      <c r="H2149" s="60" t="s">
        <v>472</v>
      </c>
      <c r="I2149" s="60">
        <v>2347377</v>
      </c>
      <c r="J2149" s="60">
        <v>233890</v>
      </c>
      <c r="K2149" s="60">
        <v>5449</v>
      </c>
      <c r="L2149" s="61">
        <v>2.3297276497498826E-2</v>
      </c>
      <c r="M2149" s="60" t="s">
        <v>472</v>
      </c>
      <c r="N2149" s="64">
        <f t="shared" si="92"/>
        <v>33752.393549663531</v>
      </c>
      <c r="O2149" s="56">
        <v>44231</v>
      </c>
      <c r="P2149" s="56">
        <f t="shared" si="90"/>
        <v>44213</v>
      </c>
      <c r="Q2149" s="56">
        <f t="shared" si="91"/>
        <v>44226</v>
      </c>
    </row>
    <row r="2150" spans="1:17" hidden="1" x14ac:dyDescent="0.35">
      <c r="A2150" s="49" t="s">
        <v>901</v>
      </c>
      <c r="B2150" s="60" t="s">
        <v>471</v>
      </c>
      <c r="C2150" s="58">
        <v>21025.5302833235</v>
      </c>
      <c r="D2150" s="60">
        <v>884</v>
      </c>
      <c r="E2150" s="60">
        <v>102</v>
      </c>
      <c r="F2150" s="59">
        <v>34.651750455459315</v>
      </c>
      <c r="G2150" s="60" t="s">
        <v>440</v>
      </c>
      <c r="H2150" s="60" t="s">
        <v>472</v>
      </c>
      <c r="I2150" s="60">
        <v>28561</v>
      </c>
      <c r="J2150" s="60">
        <v>2919</v>
      </c>
      <c r="K2150" s="60">
        <v>119</v>
      </c>
      <c r="L2150" s="61">
        <v>4.0767386091127102E-2</v>
      </c>
      <c r="M2150" s="60" t="s">
        <v>472</v>
      </c>
      <c r="N2150" s="64">
        <f t="shared" si="92"/>
        <v>13883.121903066667</v>
      </c>
      <c r="O2150" s="56">
        <v>44231</v>
      </c>
      <c r="P2150" s="56">
        <f t="shared" si="90"/>
        <v>44213</v>
      </c>
      <c r="Q2150" s="56">
        <f t="shared" si="91"/>
        <v>44226</v>
      </c>
    </row>
    <row r="2151" spans="1:17" hidden="1" x14ac:dyDescent="0.35">
      <c r="A2151" s="49" t="s">
        <v>900</v>
      </c>
      <c r="B2151" s="60" t="s">
        <v>463</v>
      </c>
      <c r="C2151" s="58">
        <v>5073.1152154421097</v>
      </c>
      <c r="D2151" s="60">
        <v>146</v>
      </c>
      <c r="E2151" s="60">
        <v>13</v>
      </c>
      <c r="F2151" s="59">
        <v>18.303771728758299</v>
      </c>
      <c r="G2151" s="60" t="s">
        <v>444</v>
      </c>
      <c r="H2151" s="60" t="s">
        <v>472</v>
      </c>
      <c r="I2151" s="60">
        <v>6327</v>
      </c>
      <c r="J2151" s="60">
        <v>594</v>
      </c>
      <c r="K2151" s="60">
        <v>16</v>
      </c>
      <c r="L2151" s="61">
        <v>2.6936026936026935E-2</v>
      </c>
      <c r="M2151" s="60" t="s">
        <v>472</v>
      </c>
      <c r="N2151" s="64">
        <f t="shared" si="92"/>
        <v>11708.781976642616</v>
      </c>
      <c r="O2151" s="56">
        <v>44231</v>
      </c>
      <c r="P2151" s="56">
        <f t="shared" si="90"/>
        <v>44213</v>
      </c>
      <c r="Q2151" s="56">
        <f t="shared" si="91"/>
        <v>44226</v>
      </c>
    </row>
    <row r="2152" spans="1:17" hidden="1" x14ac:dyDescent="0.35">
      <c r="A2152" s="49" t="s">
        <v>899</v>
      </c>
      <c r="B2152" s="60" t="s">
        <v>467</v>
      </c>
      <c r="C2152" s="58">
        <v>7640.4843218528404</v>
      </c>
      <c r="D2152" s="60">
        <v>415</v>
      </c>
      <c r="E2152" s="60">
        <v>39</v>
      </c>
      <c r="F2152" s="59">
        <v>36.459917570235149</v>
      </c>
      <c r="G2152" s="60" t="s">
        <v>436</v>
      </c>
      <c r="H2152" s="60" t="s">
        <v>472</v>
      </c>
      <c r="I2152" s="60">
        <v>12104</v>
      </c>
      <c r="J2152" s="60">
        <v>1018</v>
      </c>
      <c r="K2152" s="60">
        <v>43</v>
      </c>
      <c r="L2152" s="61">
        <v>4.2239685658153239E-2</v>
      </c>
      <c r="M2152" s="60" t="s">
        <v>472</v>
      </c>
      <c r="N2152" s="64">
        <f t="shared" si="92"/>
        <v>13323.762697717728</v>
      </c>
      <c r="O2152" s="56">
        <v>44231</v>
      </c>
      <c r="P2152" s="56">
        <f t="shared" si="90"/>
        <v>44213</v>
      </c>
      <c r="Q2152" s="56">
        <f t="shared" si="91"/>
        <v>44226</v>
      </c>
    </row>
    <row r="2153" spans="1:17" hidden="1" x14ac:dyDescent="0.35">
      <c r="A2153" s="49" t="s">
        <v>898</v>
      </c>
      <c r="B2153" s="60" t="s">
        <v>458</v>
      </c>
      <c r="C2153" s="58">
        <v>4489.38887213825</v>
      </c>
      <c r="D2153" s="60">
        <v>235</v>
      </c>
      <c r="E2153" s="60">
        <v>28</v>
      </c>
      <c r="F2153" s="59">
        <v>44.549493415735675</v>
      </c>
      <c r="G2153" s="60" t="s">
        <v>436</v>
      </c>
      <c r="H2153" s="60" t="s">
        <v>476</v>
      </c>
      <c r="I2153" s="60">
        <v>6721</v>
      </c>
      <c r="J2153" s="60">
        <v>598</v>
      </c>
      <c r="K2153" s="60">
        <v>32</v>
      </c>
      <c r="L2153" s="61">
        <v>5.3511705685618728E-2</v>
      </c>
      <c r="M2153" s="60" t="s">
        <v>491</v>
      </c>
      <c r="N2153" s="64">
        <f t="shared" si="92"/>
        <v>13320.298531304968</v>
      </c>
      <c r="O2153" s="56">
        <v>44231</v>
      </c>
      <c r="P2153" s="56">
        <f t="shared" si="90"/>
        <v>44213</v>
      </c>
      <c r="Q2153" s="56">
        <f t="shared" si="91"/>
        <v>44226</v>
      </c>
    </row>
    <row r="2154" spans="1:17" hidden="1" x14ac:dyDescent="0.35">
      <c r="A2154" s="49" t="s">
        <v>897</v>
      </c>
      <c r="B2154" s="60" t="s">
        <v>461</v>
      </c>
      <c r="C2154" s="58">
        <v>39657.353717883198</v>
      </c>
      <c r="D2154" s="60">
        <v>3155</v>
      </c>
      <c r="E2154" s="60">
        <v>292</v>
      </c>
      <c r="F2154" s="59">
        <v>52.593380298437516</v>
      </c>
      <c r="G2154" s="60" t="s">
        <v>436</v>
      </c>
      <c r="H2154" s="60" t="s">
        <v>472</v>
      </c>
      <c r="I2154" s="60">
        <v>67618</v>
      </c>
      <c r="J2154" s="60">
        <v>6126</v>
      </c>
      <c r="K2154" s="60">
        <v>338</v>
      </c>
      <c r="L2154" s="61">
        <v>5.5174665360757429E-2</v>
      </c>
      <c r="M2154" s="60" t="s">
        <v>472</v>
      </c>
      <c r="N2154" s="64">
        <f t="shared" si="92"/>
        <v>15447.324205189023</v>
      </c>
      <c r="O2154" s="56">
        <v>44231</v>
      </c>
      <c r="P2154" s="56">
        <f t="shared" si="90"/>
        <v>44213</v>
      </c>
      <c r="Q2154" s="56">
        <f t="shared" si="91"/>
        <v>44226</v>
      </c>
    </row>
    <row r="2155" spans="1:17" hidden="1" x14ac:dyDescent="0.35">
      <c r="A2155" s="49" t="s">
        <v>896</v>
      </c>
      <c r="B2155" s="60" t="s">
        <v>471</v>
      </c>
      <c r="C2155" s="58">
        <v>9926.4673993127308</v>
      </c>
      <c r="D2155" s="60">
        <v>337</v>
      </c>
      <c r="E2155" s="60">
        <v>77</v>
      </c>
      <c r="F2155" s="59">
        <v>55.407425207287716</v>
      </c>
      <c r="G2155" s="60" t="s">
        <v>436</v>
      </c>
      <c r="H2155" s="60" t="s">
        <v>491</v>
      </c>
      <c r="I2155" s="60">
        <v>13154</v>
      </c>
      <c r="J2155" s="60">
        <v>1730</v>
      </c>
      <c r="K2155" s="60">
        <v>84</v>
      </c>
      <c r="L2155" s="61">
        <v>4.8554913294797684E-2</v>
      </c>
      <c r="M2155" s="60" t="s">
        <v>491</v>
      </c>
      <c r="N2155" s="64">
        <f t="shared" si="92"/>
        <v>17428.153747019591</v>
      </c>
      <c r="O2155" s="56">
        <v>44231</v>
      </c>
      <c r="P2155" s="56">
        <f t="shared" si="90"/>
        <v>44213</v>
      </c>
      <c r="Q2155" s="56">
        <f t="shared" si="91"/>
        <v>44226</v>
      </c>
    </row>
    <row r="2156" spans="1:17" hidden="1" x14ac:dyDescent="0.35">
      <c r="A2156" s="49" t="s">
        <v>895</v>
      </c>
      <c r="B2156" s="60" t="s">
        <v>460</v>
      </c>
      <c r="C2156" s="58">
        <v>28615.425420800198</v>
      </c>
      <c r="D2156" s="60">
        <v>2128</v>
      </c>
      <c r="E2156" s="60">
        <v>265</v>
      </c>
      <c r="F2156" s="59">
        <v>66.148139159980772</v>
      </c>
      <c r="G2156" s="60" t="s">
        <v>436</v>
      </c>
      <c r="H2156" s="60" t="s">
        <v>472</v>
      </c>
      <c r="I2156" s="60">
        <v>47903</v>
      </c>
      <c r="J2156" s="60">
        <v>4103</v>
      </c>
      <c r="K2156" s="60">
        <v>297</v>
      </c>
      <c r="L2156" s="61">
        <v>7.2386058981233251E-2</v>
      </c>
      <c r="M2156" s="60" t="s">
        <v>472</v>
      </c>
      <c r="N2156" s="64">
        <f t="shared" si="92"/>
        <v>14338.420413689115</v>
      </c>
      <c r="O2156" s="56">
        <v>44231</v>
      </c>
      <c r="P2156" s="56">
        <f t="shared" si="90"/>
        <v>44213</v>
      </c>
      <c r="Q2156" s="56">
        <f t="shared" si="91"/>
        <v>44226</v>
      </c>
    </row>
    <row r="2157" spans="1:17" hidden="1" x14ac:dyDescent="0.35">
      <c r="A2157" s="49" t="s">
        <v>894</v>
      </c>
      <c r="B2157" s="60" t="s">
        <v>465</v>
      </c>
      <c r="C2157" s="58">
        <v>3727.2357787096198</v>
      </c>
      <c r="D2157" s="60">
        <v>155</v>
      </c>
      <c r="E2157" s="60">
        <v>24</v>
      </c>
      <c r="F2157" s="59">
        <v>45.993487293664188</v>
      </c>
      <c r="G2157" s="60" t="s">
        <v>440</v>
      </c>
      <c r="H2157" s="60" t="s">
        <v>491</v>
      </c>
      <c r="I2157" s="60">
        <v>3964</v>
      </c>
      <c r="J2157" s="60">
        <v>389</v>
      </c>
      <c r="K2157" s="60">
        <v>24</v>
      </c>
      <c r="L2157" s="61">
        <v>6.1696658097686374E-2</v>
      </c>
      <c r="M2157" s="60" t="s">
        <v>491</v>
      </c>
      <c r="N2157" s="64">
        <f t="shared" si="92"/>
        <v>10436.688825053965</v>
      </c>
      <c r="O2157" s="56">
        <v>44231</v>
      </c>
      <c r="P2157" s="56">
        <f t="shared" si="90"/>
        <v>44213</v>
      </c>
      <c r="Q2157" s="56">
        <f t="shared" si="91"/>
        <v>44226</v>
      </c>
    </row>
    <row r="2158" spans="1:17" hidden="1" x14ac:dyDescent="0.35">
      <c r="A2158" s="49" t="s">
        <v>893</v>
      </c>
      <c r="B2158" s="60" t="s">
        <v>460</v>
      </c>
      <c r="C2158" s="58">
        <v>99226.362872711004</v>
      </c>
      <c r="D2158" s="60">
        <v>11179</v>
      </c>
      <c r="E2158" s="60">
        <v>865</v>
      </c>
      <c r="F2158" s="59">
        <v>62.267438306666428</v>
      </c>
      <c r="G2158" s="60" t="s">
        <v>436</v>
      </c>
      <c r="H2158" s="60" t="s">
        <v>472</v>
      </c>
      <c r="I2158" s="60">
        <v>149364</v>
      </c>
      <c r="J2158" s="60">
        <v>12766</v>
      </c>
      <c r="K2158" s="60">
        <v>1001</v>
      </c>
      <c r="L2158" s="61">
        <v>7.8411405295315678E-2</v>
      </c>
      <c r="M2158" s="60" t="s">
        <v>472</v>
      </c>
      <c r="N2158" s="64">
        <f t="shared" si="92"/>
        <v>12865.53253632445</v>
      </c>
      <c r="O2158" s="56">
        <v>44231</v>
      </c>
      <c r="P2158" s="56">
        <f t="shared" si="90"/>
        <v>44213</v>
      </c>
      <c r="Q2158" s="56">
        <f t="shared" si="91"/>
        <v>44226</v>
      </c>
    </row>
    <row r="2159" spans="1:17" hidden="1" x14ac:dyDescent="0.35">
      <c r="A2159" s="49" t="s">
        <v>892</v>
      </c>
      <c r="B2159" s="60" t="s">
        <v>458</v>
      </c>
      <c r="C2159" s="58">
        <v>3688.3663500984599</v>
      </c>
      <c r="D2159" s="60">
        <v>171</v>
      </c>
      <c r="E2159" s="60">
        <v>19</v>
      </c>
      <c r="F2159" s="59">
        <v>36.795229332537119</v>
      </c>
      <c r="G2159" s="60" t="s">
        <v>440</v>
      </c>
      <c r="H2159" s="60" t="s">
        <v>491</v>
      </c>
      <c r="I2159" s="60">
        <v>3881</v>
      </c>
      <c r="J2159" s="60">
        <v>358</v>
      </c>
      <c r="K2159" s="60">
        <v>20</v>
      </c>
      <c r="L2159" s="61">
        <v>5.5865921787709494E-2</v>
      </c>
      <c r="M2159" s="60" t="s">
        <v>491</v>
      </c>
      <c r="N2159" s="64">
        <f t="shared" si="92"/>
        <v>9706.1941797197906</v>
      </c>
      <c r="O2159" s="56">
        <v>44231</v>
      </c>
      <c r="P2159" s="56">
        <f t="shared" si="90"/>
        <v>44213</v>
      </c>
      <c r="Q2159" s="56">
        <f t="shared" si="91"/>
        <v>44226</v>
      </c>
    </row>
    <row r="2160" spans="1:17" hidden="1" x14ac:dyDescent="0.35">
      <c r="A2160" s="49" t="s">
        <v>891</v>
      </c>
      <c r="B2160" s="60" t="s">
        <v>461</v>
      </c>
      <c r="C2160" s="58">
        <v>64727.380689706901</v>
      </c>
      <c r="D2160" s="60">
        <v>1734</v>
      </c>
      <c r="E2160" s="60">
        <v>180</v>
      </c>
      <c r="F2160" s="59">
        <v>19.863530271336057</v>
      </c>
      <c r="G2160" s="60" t="s">
        <v>440</v>
      </c>
      <c r="H2160" s="60" t="s">
        <v>472</v>
      </c>
      <c r="I2160" s="60">
        <v>145226</v>
      </c>
      <c r="J2160" s="60">
        <v>13583</v>
      </c>
      <c r="K2160" s="60">
        <v>206</v>
      </c>
      <c r="L2160" s="61">
        <v>1.516601634395936E-2</v>
      </c>
      <c r="M2160" s="60" t="s">
        <v>472</v>
      </c>
      <c r="N2160" s="64">
        <f t="shared" si="92"/>
        <v>20984.936908098924</v>
      </c>
      <c r="O2160" s="56">
        <v>44231</v>
      </c>
      <c r="P2160" s="56">
        <f t="shared" si="90"/>
        <v>44213</v>
      </c>
      <c r="Q2160" s="56">
        <f t="shared" si="91"/>
        <v>44226</v>
      </c>
    </row>
    <row r="2161" spans="1:17" hidden="1" x14ac:dyDescent="0.35">
      <c r="A2161" s="49" t="s">
        <v>890</v>
      </c>
      <c r="B2161" s="60" t="s">
        <v>466</v>
      </c>
      <c r="C2161" s="58">
        <v>1838.08536362777</v>
      </c>
      <c r="D2161" s="60">
        <v>29</v>
      </c>
      <c r="E2161" s="60">
        <v>0</v>
      </c>
      <c r="F2161" s="59">
        <v>0</v>
      </c>
      <c r="G2161" s="60" t="s">
        <v>446</v>
      </c>
      <c r="H2161" s="60" t="s">
        <v>476</v>
      </c>
      <c r="I2161" s="60">
        <v>336</v>
      </c>
      <c r="J2161" s="60">
        <v>36</v>
      </c>
      <c r="K2161" s="60">
        <v>0</v>
      </c>
      <c r="L2161" s="61">
        <v>0</v>
      </c>
      <c r="M2161" s="60" t="s">
        <v>476</v>
      </c>
      <c r="N2161" s="64">
        <f t="shared" si="92"/>
        <v>1958.5597444151319</v>
      </c>
      <c r="O2161" s="56">
        <v>44231</v>
      </c>
      <c r="P2161" s="56">
        <f t="shared" si="90"/>
        <v>44213</v>
      </c>
      <c r="Q2161" s="56">
        <f t="shared" si="91"/>
        <v>44226</v>
      </c>
    </row>
    <row r="2162" spans="1:17" hidden="1" x14ac:dyDescent="0.35">
      <c r="A2162" s="49" t="s">
        <v>889</v>
      </c>
      <c r="B2162" s="60" t="s">
        <v>463</v>
      </c>
      <c r="C2162" s="58">
        <v>27818.816168915801</v>
      </c>
      <c r="D2162" s="60">
        <v>1511</v>
      </c>
      <c r="E2162" s="60">
        <v>163</v>
      </c>
      <c r="F2162" s="59">
        <v>41.852453649219783</v>
      </c>
      <c r="G2162" s="60" t="s">
        <v>440</v>
      </c>
      <c r="H2162" s="60" t="s">
        <v>472</v>
      </c>
      <c r="I2162" s="60">
        <v>37029</v>
      </c>
      <c r="J2162" s="60">
        <v>3715</v>
      </c>
      <c r="K2162" s="60">
        <v>181</v>
      </c>
      <c r="L2162" s="61">
        <v>4.8721399730820993E-2</v>
      </c>
      <c r="M2162" s="60" t="s">
        <v>472</v>
      </c>
      <c r="N2162" s="64">
        <f t="shared" si="92"/>
        <v>13354.270639852275</v>
      </c>
      <c r="O2162" s="56">
        <v>44231</v>
      </c>
      <c r="P2162" s="56">
        <f t="shared" si="90"/>
        <v>44213</v>
      </c>
      <c r="Q2162" s="56">
        <f t="shared" si="91"/>
        <v>44226</v>
      </c>
    </row>
    <row r="2163" spans="1:17" hidden="1" x14ac:dyDescent="0.35">
      <c r="A2163" s="49" t="s">
        <v>888</v>
      </c>
      <c r="B2163" s="60" t="s">
        <v>463</v>
      </c>
      <c r="C2163" s="58">
        <v>111989.024087531</v>
      </c>
      <c r="D2163" s="60">
        <v>4058</v>
      </c>
      <c r="E2163" s="60">
        <v>432</v>
      </c>
      <c r="F2163" s="59">
        <v>27.553720651253112</v>
      </c>
      <c r="G2163" s="60" t="s">
        <v>440</v>
      </c>
      <c r="H2163" s="60" t="s">
        <v>472</v>
      </c>
      <c r="I2163" s="60">
        <v>549197</v>
      </c>
      <c r="J2163" s="60">
        <v>50830</v>
      </c>
      <c r="K2163" s="60">
        <v>538</v>
      </c>
      <c r="L2163" s="61">
        <v>1.0584300609876057E-2</v>
      </c>
      <c r="M2163" s="60" t="s">
        <v>472</v>
      </c>
      <c r="N2163" s="64">
        <f t="shared" si="92"/>
        <v>45388.376596862836</v>
      </c>
      <c r="O2163" s="56">
        <v>44231</v>
      </c>
      <c r="P2163" s="56">
        <f t="shared" si="90"/>
        <v>44213</v>
      </c>
      <c r="Q2163" s="56">
        <f t="shared" si="91"/>
        <v>44226</v>
      </c>
    </row>
    <row r="2164" spans="1:17" hidden="1" x14ac:dyDescent="0.35">
      <c r="A2164" s="49" t="s">
        <v>887</v>
      </c>
      <c r="B2164" s="60" t="s">
        <v>461</v>
      </c>
      <c r="C2164" s="58">
        <v>23172.8895591976</v>
      </c>
      <c r="D2164" s="60">
        <v>1417</v>
      </c>
      <c r="E2164" s="60">
        <v>186</v>
      </c>
      <c r="F2164" s="59">
        <v>57.333006536688153</v>
      </c>
      <c r="G2164" s="60" t="s">
        <v>436</v>
      </c>
      <c r="H2164" s="60" t="s">
        <v>472</v>
      </c>
      <c r="I2164" s="60">
        <v>41095</v>
      </c>
      <c r="J2164" s="60">
        <v>4229</v>
      </c>
      <c r="K2164" s="60">
        <v>220</v>
      </c>
      <c r="L2164" s="61">
        <v>5.2021754551903526E-2</v>
      </c>
      <c r="M2164" s="60" t="s">
        <v>472</v>
      </c>
      <c r="N2164" s="64">
        <f t="shared" si="92"/>
        <v>18249.77411296322</v>
      </c>
      <c r="O2164" s="56">
        <v>44231</v>
      </c>
      <c r="P2164" s="56">
        <f t="shared" si="90"/>
        <v>44213</v>
      </c>
      <c r="Q2164" s="56">
        <f t="shared" si="91"/>
        <v>44226</v>
      </c>
    </row>
    <row r="2165" spans="1:17" hidden="1" x14ac:dyDescent="0.35">
      <c r="A2165" s="49" t="s">
        <v>886</v>
      </c>
      <c r="B2165" s="60" t="s">
        <v>463</v>
      </c>
      <c r="C2165" s="58">
        <v>4723.0019559667198</v>
      </c>
      <c r="D2165" s="60">
        <v>131</v>
      </c>
      <c r="E2165" s="60">
        <v>6</v>
      </c>
      <c r="F2165" s="59">
        <v>9.0741319306463648</v>
      </c>
      <c r="G2165" s="60" t="s">
        <v>446</v>
      </c>
      <c r="H2165" s="60" t="s">
        <v>472</v>
      </c>
      <c r="I2165" s="60">
        <v>6556</v>
      </c>
      <c r="J2165" s="60">
        <v>675</v>
      </c>
      <c r="K2165" s="60">
        <v>7</v>
      </c>
      <c r="L2165" s="61">
        <v>1.037037037037037E-2</v>
      </c>
      <c r="M2165" s="60" t="s">
        <v>472</v>
      </c>
      <c r="N2165" s="64">
        <f t="shared" si="92"/>
        <v>14291.757790768028</v>
      </c>
      <c r="O2165" s="56">
        <v>44231</v>
      </c>
      <c r="P2165" s="56">
        <f t="shared" si="90"/>
        <v>44213</v>
      </c>
      <c r="Q2165" s="56">
        <f t="shared" si="91"/>
        <v>44226</v>
      </c>
    </row>
    <row r="2166" spans="1:17" hidden="1" x14ac:dyDescent="0.35">
      <c r="A2166" s="49" t="s">
        <v>885</v>
      </c>
      <c r="B2166" s="60" t="s">
        <v>460</v>
      </c>
      <c r="C2166" s="58">
        <v>12248.3187771581</v>
      </c>
      <c r="D2166" s="60">
        <v>529</v>
      </c>
      <c r="E2166" s="60">
        <v>81</v>
      </c>
      <c r="F2166" s="59">
        <v>47.236803605275767</v>
      </c>
      <c r="G2166" s="60" t="s">
        <v>436</v>
      </c>
      <c r="H2166" s="60" t="s">
        <v>472</v>
      </c>
      <c r="I2166" s="60">
        <v>11421</v>
      </c>
      <c r="J2166" s="60">
        <v>1209</v>
      </c>
      <c r="K2166" s="60">
        <v>91</v>
      </c>
      <c r="L2166" s="61">
        <v>7.5268817204301078E-2</v>
      </c>
      <c r="M2166" s="60" t="s">
        <v>472</v>
      </c>
      <c r="N2166" s="64">
        <f t="shared" si="92"/>
        <v>9870.7424422579952</v>
      </c>
      <c r="O2166" s="56">
        <v>44231</v>
      </c>
      <c r="P2166" s="56">
        <f t="shared" si="90"/>
        <v>44213</v>
      </c>
      <c r="Q2166" s="56">
        <f t="shared" si="91"/>
        <v>44226</v>
      </c>
    </row>
    <row r="2167" spans="1:17" hidden="1" x14ac:dyDescent="0.35">
      <c r="A2167" s="49" t="s">
        <v>884</v>
      </c>
      <c r="B2167" s="60" t="s">
        <v>466</v>
      </c>
      <c r="C2167" s="58">
        <v>1174.1958259012499</v>
      </c>
      <c r="D2167" s="60">
        <v>15</v>
      </c>
      <c r="E2167" s="60" t="s">
        <v>504</v>
      </c>
      <c r="F2167" s="59">
        <v>12.166381425133524</v>
      </c>
      <c r="G2167" s="60" t="s">
        <v>446</v>
      </c>
      <c r="H2167" s="60" t="s">
        <v>472</v>
      </c>
      <c r="I2167" s="60">
        <v>1399</v>
      </c>
      <c r="J2167" s="60">
        <v>127</v>
      </c>
      <c r="K2167" s="60">
        <v>2</v>
      </c>
      <c r="L2167" s="61">
        <v>1.5748031496062992E-2</v>
      </c>
      <c r="M2167" s="60" t="s">
        <v>472</v>
      </c>
      <c r="N2167" s="64">
        <f t="shared" si="92"/>
        <v>10815.913086943705</v>
      </c>
      <c r="O2167" s="56">
        <v>44231</v>
      </c>
      <c r="P2167" s="56">
        <f t="shared" si="90"/>
        <v>44213</v>
      </c>
      <c r="Q2167" s="56">
        <f t="shared" si="91"/>
        <v>44226</v>
      </c>
    </row>
    <row r="2168" spans="1:17" hidden="1" x14ac:dyDescent="0.35">
      <c r="A2168" s="49" t="s">
        <v>883</v>
      </c>
      <c r="B2168" s="60" t="s">
        <v>458</v>
      </c>
      <c r="C2168" s="58">
        <v>14163.6711170745</v>
      </c>
      <c r="D2168" s="60">
        <v>763</v>
      </c>
      <c r="E2168" s="60">
        <v>95</v>
      </c>
      <c r="F2168" s="59">
        <v>47.909290110062038</v>
      </c>
      <c r="G2168" s="60" t="s">
        <v>436</v>
      </c>
      <c r="H2168" s="60" t="s">
        <v>491</v>
      </c>
      <c r="I2168" s="60">
        <v>20828</v>
      </c>
      <c r="J2168" s="60">
        <v>2035</v>
      </c>
      <c r="K2168" s="60">
        <v>104</v>
      </c>
      <c r="L2168" s="61">
        <v>5.1105651105651108E-2</v>
      </c>
      <c r="M2168" s="60" t="s">
        <v>476</v>
      </c>
      <c r="N2168" s="64">
        <f t="shared" si="92"/>
        <v>14367.743949849129</v>
      </c>
      <c r="O2168" s="56">
        <v>44231</v>
      </c>
      <c r="P2168" s="56">
        <f t="shared" si="90"/>
        <v>44213</v>
      </c>
      <c r="Q2168" s="56">
        <f t="shared" si="91"/>
        <v>44226</v>
      </c>
    </row>
    <row r="2169" spans="1:17" hidden="1" x14ac:dyDescent="0.35">
      <c r="A2169" s="49" t="s">
        <v>882</v>
      </c>
      <c r="B2169" s="60" t="s">
        <v>471</v>
      </c>
      <c r="C2169" s="58">
        <v>5829.5344790318404</v>
      </c>
      <c r="D2169" s="60">
        <v>221</v>
      </c>
      <c r="E2169" s="60">
        <v>46</v>
      </c>
      <c r="F2169" s="59">
        <v>56.363236164613468</v>
      </c>
      <c r="G2169" s="60" t="s">
        <v>436</v>
      </c>
      <c r="H2169" s="60" t="s">
        <v>472</v>
      </c>
      <c r="I2169" s="60">
        <v>6675</v>
      </c>
      <c r="J2169" s="60">
        <v>548</v>
      </c>
      <c r="K2169" s="60">
        <v>51</v>
      </c>
      <c r="L2169" s="61">
        <v>9.3065693430656932E-2</v>
      </c>
      <c r="M2169" s="60" t="s">
        <v>472</v>
      </c>
      <c r="N2169" s="64">
        <f t="shared" si="92"/>
        <v>9400.4075620633594</v>
      </c>
      <c r="O2169" s="56">
        <v>44231</v>
      </c>
      <c r="P2169" s="56">
        <f t="shared" si="90"/>
        <v>44213</v>
      </c>
      <c r="Q2169" s="56">
        <f t="shared" si="91"/>
        <v>44226</v>
      </c>
    </row>
    <row r="2170" spans="1:17" hidden="1" x14ac:dyDescent="0.35">
      <c r="A2170" s="49" t="s">
        <v>881</v>
      </c>
      <c r="B2170" s="60" t="s">
        <v>463</v>
      </c>
      <c r="C2170" s="58">
        <v>35973.240681719501</v>
      </c>
      <c r="D2170" s="60">
        <v>2214</v>
      </c>
      <c r="E2170" s="60">
        <v>200</v>
      </c>
      <c r="F2170" s="59">
        <v>39.712058227141732</v>
      </c>
      <c r="G2170" s="60" t="s">
        <v>436</v>
      </c>
      <c r="H2170" s="60" t="s">
        <v>472</v>
      </c>
      <c r="I2170" s="60">
        <v>49576</v>
      </c>
      <c r="J2170" s="60">
        <v>4117</v>
      </c>
      <c r="K2170" s="60">
        <v>223</v>
      </c>
      <c r="L2170" s="61">
        <v>5.4165654602866167E-2</v>
      </c>
      <c r="M2170" s="60" t="s">
        <v>472</v>
      </c>
      <c r="N2170" s="64">
        <f t="shared" si="92"/>
        <v>11444.618060479976</v>
      </c>
      <c r="O2170" s="56">
        <v>44231</v>
      </c>
      <c r="P2170" s="56">
        <f t="shared" si="90"/>
        <v>44213</v>
      </c>
      <c r="Q2170" s="56">
        <f t="shared" si="91"/>
        <v>44226</v>
      </c>
    </row>
    <row r="2171" spans="1:17" hidden="1" x14ac:dyDescent="0.35">
      <c r="A2171" s="49" t="s">
        <v>880</v>
      </c>
      <c r="B2171" s="60" t="s">
        <v>459</v>
      </c>
      <c r="C2171" s="58">
        <v>36918.336746757697</v>
      </c>
      <c r="D2171" s="60">
        <v>7639</v>
      </c>
      <c r="E2171" s="60">
        <v>480</v>
      </c>
      <c r="F2171" s="59">
        <v>92.869065366888123</v>
      </c>
      <c r="G2171" s="60" t="s">
        <v>436</v>
      </c>
      <c r="H2171" s="60" t="s">
        <v>472</v>
      </c>
      <c r="I2171" s="60">
        <v>94329</v>
      </c>
      <c r="J2171" s="60">
        <v>7752</v>
      </c>
      <c r="K2171" s="60">
        <v>619</v>
      </c>
      <c r="L2171" s="61">
        <v>7.985036119711042E-2</v>
      </c>
      <c r="M2171" s="60" t="s">
        <v>472</v>
      </c>
      <c r="N2171" s="64">
        <f t="shared" si="92"/>
        <v>20997.695679453405</v>
      </c>
      <c r="O2171" s="56">
        <v>44231</v>
      </c>
      <c r="P2171" s="56">
        <f t="shared" si="90"/>
        <v>44213</v>
      </c>
      <c r="Q2171" s="56">
        <f t="shared" si="91"/>
        <v>44226</v>
      </c>
    </row>
    <row r="2172" spans="1:17" hidden="1" x14ac:dyDescent="0.35">
      <c r="A2172" s="49" t="s">
        <v>879</v>
      </c>
      <c r="B2172" s="60" t="s">
        <v>470</v>
      </c>
      <c r="C2172" s="58">
        <v>2936.1193472292898</v>
      </c>
      <c r="D2172" s="60">
        <v>88</v>
      </c>
      <c r="E2172" s="60">
        <v>8</v>
      </c>
      <c r="F2172" s="59">
        <v>19.462034878378088</v>
      </c>
      <c r="G2172" s="60" t="s">
        <v>446</v>
      </c>
      <c r="H2172" s="60" t="s">
        <v>472</v>
      </c>
      <c r="I2172" s="60">
        <v>3690</v>
      </c>
      <c r="J2172" s="60">
        <v>394</v>
      </c>
      <c r="K2172" s="60">
        <v>9</v>
      </c>
      <c r="L2172" s="61">
        <v>2.2842639593908629E-2</v>
      </c>
      <c r="M2172" s="60" t="s">
        <v>472</v>
      </c>
      <c r="N2172" s="64">
        <f t="shared" si="92"/>
        <v>13419.073048641692</v>
      </c>
      <c r="O2172" s="56">
        <v>44231</v>
      </c>
      <c r="P2172" s="56">
        <f t="shared" si="90"/>
        <v>44213</v>
      </c>
      <c r="Q2172" s="56">
        <f t="shared" si="91"/>
        <v>44226</v>
      </c>
    </row>
    <row r="2173" spans="1:17" hidden="1" x14ac:dyDescent="0.35">
      <c r="A2173" s="49" t="s">
        <v>878</v>
      </c>
      <c r="B2173" s="60" t="s">
        <v>465</v>
      </c>
      <c r="C2173" s="58">
        <v>1357.7287896405801</v>
      </c>
      <c r="D2173" s="60">
        <v>44</v>
      </c>
      <c r="E2173" s="60">
        <v>7</v>
      </c>
      <c r="F2173" s="59">
        <v>36.826205926763969</v>
      </c>
      <c r="G2173" s="60" t="s">
        <v>446</v>
      </c>
      <c r="H2173" s="60" t="s">
        <v>472</v>
      </c>
      <c r="I2173" s="60">
        <v>1052</v>
      </c>
      <c r="J2173" s="60">
        <v>101</v>
      </c>
      <c r="K2173" s="60">
        <v>10</v>
      </c>
      <c r="L2173" s="61">
        <v>9.9009900990099015E-2</v>
      </c>
      <c r="M2173" s="60" t="s">
        <v>472</v>
      </c>
      <c r="N2173" s="64">
        <f t="shared" si="92"/>
        <v>7438.8935972063209</v>
      </c>
      <c r="O2173" s="56">
        <v>44231</v>
      </c>
      <c r="P2173" s="56">
        <f t="shared" si="90"/>
        <v>44213</v>
      </c>
      <c r="Q2173" s="56">
        <f t="shared" si="91"/>
        <v>44226</v>
      </c>
    </row>
    <row r="2174" spans="1:17" hidden="1" x14ac:dyDescent="0.35">
      <c r="A2174" s="49" t="s">
        <v>877</v>
      </c>
      <c r="B2174" s="60" t="s">
        <v>464</v>
      </c>
      <c r="C2174" s="58">
        <v>1223.64361651632</v>
      </c>
      <c r="D2174" s="60">
        <v>28</v>
      </c>
      <c r="E2174" s="60" t="s">
        <v>504</v>
      </c>
      <c r="F2174" s="59">
        <v>23.349468902367711</v>
      </c>
      <c r="G2174" s="60" t="s">
        <v>446</v>
      </c>
      <c r="H2174" s="60" t="s">
        <v>472</v>
      </c>
      <c r="I2174" s="60">
        <v>1165</v>
      </c>
      <c r="J2174" s="60">
        <v>120</v>
      </c>
      <c r="K2174" s="60">
        <v>4</v>
      </c>
      <c r="L2174" s="61">
        <v>3.3333333333333333E-2</v>
      </c>
      <c r="M2174" s="60" t="s">
        <v>472</v>
      </c>
      <c r="N2174" s="64">
        <f t="shared" si="92"/>
        <v>9806.7769389944388</v>
      </c>
      <c r="O2174" s="56">
        <v>44231</v>
      </c>
      <c r="P2174" s="56">
        <f t="shared" si="90"/>
        <v>44213</v>
      </c>
      <c r="Q2174" s="56">
        <f t="shared" si="91"/>
        <v>44226</v>
      </c>
    </row>
    <row r="2175" spans="1:17" hidden="1" x14ac:dyDescent="0.35">
      <c r="A2175" s="49" t="s">
        <v>876</v>
      </c>
      <c r="B2175" s="60" t="s">
        <v>465</v>
      </c>
      <c r="C2175" s="58">
        <v>56710.292083490698</v>
      </c>
      <c r="D2175" s="60">
        <v>4161</v>
      </c>
      <c r="E2175" s="60">
        <v>475</v>
      </c>
      <c r="F2175" s="59">
        <v>59.827890462318031</v>
      </c>
      <c r="G2175" s="60" t="s">
        <v>436</v>
      </c>
      <c r="H2175" s="60" t="s">
        <v>472</v>
      </c>
      <c r="I2175" s="60">
        <v>77713</v>
      </c>
      <c r="J2175" s="60">
        <v>7361</v>
      </c>
      <c r="K2175" s="60">
        <v>620</v>
      </c>
      <c r="L2175" s="61">
        <v>8.4227686455644615E-2</v>
      </c>
      <c r="M2175" s="60" t="s">
        <v>472</v>
      </c>
      <c r="N2175" s="64">
        <f t="shared" si="92"/>
        <v>12980.007207797309</v>
      </c>
      <c r="O2175" s="56">
        <v>44231</v>
      </c>
      <c r="P2175" s="56">
        <f t="shared" si="90"/>
        <v>44213</v>
      </c>
      <c r="Q2175" s="56">
        <f t="shared" si="91"/>
        <v>44226</v>
      </c>
    </row>
    <row r="2176" spans="1:17" hidden="1" x14ac:dyDescent="0.35">
      <c r="A2176" s="49" t="s">
        <v>875</v>
      </c>
      <c r="B2176" s="60" t="s">
        <v>468</v>
      </c>
      <c r="C2176" s="58">
        <v>758.61581752920097</v>
      </c>
      <c r="D2176" s="60">
        <v>12</v>
      </c>
      <c r="E2176" s="60">
        <v>0</v>
      </c>
      <c r="F2176" s="59">
        <v>0</v>
      </c>
      <c r="G2176" s="60" t="s">
        <v>446</v>
      </c>
      <c r="H2176" s="60" t="s">
        <v>476</v>
      </c>
      <c r="I2176" s="60">
        <v>3074</v>
      </c>
      <c r="J2176" s="60">
        <v>161</v>
      </c>
      <c r="K2176" s="60">
        <v>0</v>
      </c>
      <c r="L2176" s="61">
        <v>0</v>
      </c>
      <c r="M2176" s="60" t="s">
        <v>476</v>
      </c>
      <c r="N2176" s="64">
        <f t="shared" si="92"/>
        <v>21222.863573339971</v>
      </c>
      <c r="O2176" s="56">
        <v>44231</v>
      </c>
      <c r="P2176" s="56">
        <f t="shared" si="90"/>
        <v>44213</v>
      </c>
      <c r="Q2176" s="56">
        <f t="shared" si="91"/>
        <v>44226</v>
      </c>
    </row>
    <row r="2177" spans="1:17" hidden="1" x14ac:dyDescent="0.35">
      <c r="A2177" s="49" t="s">
        <v>874</v>
      </c>
      <c r="B2177" s="60" t="s">
        <v>470</v>
      </c>
      <c r="C2177" s="58">
        <v>1673.49740572871</v>
      </c>
      <c r="D2177" s="60">
        <v>32</v>
      </c>
      <c r="E2177" s="60" t="s">
        <v>504</v>
      </c>
      <c r="F2177" s="59">
        <v>4.2682212224564804</v>
      </c>
      <c r="G2177" s="60" t="s">
        <v>446</v>
      </c>
      <c r="H2177" s="60" t="s">
        <v>472</v>
      </c>
      <c r="I2177" s="60">
        <v>1346</v>
      </c>
      <c r="J2177" s="60">
        <v>113</v>
      </c>
      <c r="K2177" s="60">
        <v>1</v>
      </c>
      <c r="L2177" s="61">
        <v>8.8495575221238937E-3</v>
      </c>
      <c r="M2177" s="60" t="s">
        <v>472</v>
      </c>
      <c r="N2177" s="64">
        <f t="shared" si="92"/>
        <v>6752.3259739261512</v>
      </c>
      <c r="O2177" s="56">
        <v>44231</v>
      </c>
      <c r="P2177" s="56">
        <f t="shared" si="90"/>
        <v>44213</v>
      </c>
      <c r="Q2177" s="56">
        <f t="shared" si="91"/>
        <v>44226</v>
      </c>
    </row>
    <row r="2178" spans="1:17" hidden="1" x14ac:dyDescent="0.35">
      <c r="A2178" s="49" t="s">
        <v>873</v>
      </c>
      <c r="B2178" s="60" t="s">
        <v>458</v>
      </c>
      <c r="C2178" s="58">
        <v>14079.6128022015</v>
      </c>
      <c r="D2178" s="60">
        <v>1269</v>
      </c>
      <c r="E2178" s="60">
        <v>109</v>
      </c>
      <c r="F2178" s="59">
        <v>55.297786914260207</v>
      </c>
      <c r="G2178" s="60" t="s">
        <v>436</v>
      </c>
      <c r="H2178" s="60" t="s">
        <v>472</v>
      </c>
      <c r="I2178" s="60">
        <v>18681</v>
      </c>
      <c r="J2178" s="60">
        <v>1571</v>
      </c>
      <c r="K2178" s="60">
        <v>124</v>
      </c>
      <c r="L2178" s="61">
        <v>7.8930617441120302E-2</v>
      </c>
      <c r="M2178" s="60" t="s">
        <v>472</v>
      </c>
      <c r="N2178" s="64">
        <f t="shared" si="92"/>
        <v>11157.977297176503</v>
      </c>
      <c r="O2178" s="56">
        <v>44231</v>
      </c>
      <c r="P2178" s="56">
        <f t="shared" ref="P2178:P2241" si="93">O2178-18</f>
        <v>44213</v>
      </c>
      <c r="Q2178" s="56">
        <f t="shared" ref="Q2178:Q2241" si="94">O2178-5</f>
        <v>44226</v>
      </c>
    </row>
    <row r="2179" spans="1:17" hidden="1" x14ac:dyDescent="0.35">
      <c r="A2179" s="49" t="s">
        <v>872</v>
      </c>
      <c r="B2179" s="60" t="s">
        <v>461</v>
      </c>
      <c r="C2179" s="58">
        <v>7354.9427443027298</v>
      </c>
      <c r="D2179" s="60">
        <v>299</v>
      </c>
      <c r="E2179" s="60">
        <v>46</v>
      </c>
      <c r="F2179" s="59">
        <v>44.673553553621595</v>
      </c>
      <c r="G2179" s="60" t="s">
        <v>436</v>
      </c>
      <c r="H2179" s="60" t="s">
        <v>472</v>
      </c>
      <c r="I2179" s="60">
        <v>11446</v>
      </c>
      <c r="J2179" s="60">
        <v>1440</v>
      </c>
      <c r="K2179" s="60">
        <v>49</v>
      </c>
      <c r="L2179" s="61">
        <v>3.4027777777777775E-2</v>
      </c>
      <c r="M2179" s="60" t="s">
        <v>472</v>
      </c>
      <c r="N2179" s="64">
        <f t="shared" si="92"/>
        <v>19578.670426978508</v>
      </c>
      <c r="O2179" s="56">
        <v>44231</v>
      </c>
      <c r="P2179" s="56">
        <f t="shared" si="93"/>
        <v>44213</v>
      </c>
      <c r="Q2179" s="56">
        <f t="shared" si="94"/>
        <v>44226</v>
      </c>
    </row>
    <row r="2180" spans="1:17" hidden="1" x14ac:dyDescent="0.35">
      <c r="A2180" s="49" t="s">
        <v>871</v>
      </c>
      <c r="B2180" s="60" t="s">
        <v>466</v>
      </c>
      <c r="C2180" s="58">
        <v>1582.42316470797</v>
      </c>
      <c r="D2180" s="60">
        <v>28</v>
      </c>
      <c r="E2180" s="60">
        <v>6</v>
      </c>
      <c r="F2180" s="59">
        <v>27.083237791865855</v>
      </c>
      <c r="G2180" s="60" t="s">
        <v>446</v>
      </c>
      <c r="H2180" s="60" t="s">
        <v>472</v>
      </c>
      <c r="I2180" s="60">
        <v>1776</v>
      </c>
      <c r="J2180" s="60">
        <v>207</v>
      </c>
      <c r="K2180" s="60">
        <v>6</v>
      </c>
      <c r="L2180" s="61">
        <v>2.8985507246376812E-2</v>
      </c>
      <c r="M2180" s="60" t="s">
        <v>472</v>
      </c>
      <c r="N2180" s="64">
        <f t="shared" si="92"/>
        <v>13081.203853471206</v>
      </c>
      <c r="O2180" s="56">
        <v>44231</v>
      </c>
      <c r="P2180" s="56">
        <f t="shared" si="93"/>
        <v>44213</v>
      </c>
      <c r="Q2180" s="56">
        <f t="shared" si="94"/>
        <v>44226</v>
      </c>
    </row>
    <row r="2181" spans="1:17" hidden="1" x14ac:dyDescent="0.35">
      <c r="A2181" s="49" t="s">
        <v>870</v>
      </c>
      <c r="B2181" s="60" t="s">
        <v>463</v>
      </c>
      <c r="C2181" s="58">
        <v>18730.958831312699</v>
      </c>
      <c r="D2181" s="60">
        <v>893</v>
      </c>
      <c r="E2181" s="60">
        <v>75</v>
      </c>
      <c r="F2181" s="59">
        <v>28.600473181262227</v>
      </c>
      <c r="G2181" s="60" t="s">
        <v>440</v>
      </c>
      <c r="H2181" s="60" t="s">
        <v>472</v>
      </c>
      <c r="I2181" s="60">
        <v>37498</v>
      </c>
      <c r="J2181" s="60">
        <v>4140</v>
      </c>
      <c r="K2181" s="60">
        <v>89</v>
      </c>
      <c r="L2181" s="61">
        <v>2.1497584541062802E-2</v>
      </c>
      <c r="M2181" s="60" t="s">
        <v>472</v>
      </c>
      <c r="N2181" s="64">
        <f t="shared" si="92"/>
        <v>22102.445674479448</v>
      </c>
      <c r="O2181" s="56">
        <v>44231</v>
      </c>
      <c r="P2181" s="56">
        <f t="shared" si="93"/>
        <v>44213</v>
      </c>
      <c r="Q2181" s="56">
        <f t="shared" si="94"/>
        <v>44226</v>
      </c>
    </row>
    <row r="2182" spans="1:17" hidden="1" x14ac:dyDescent="0.35">
      <c r="A2182" s="49" t="s">
        <v>869</v>
      </c>
      <c r="B2182" s="60" t="s">
        <v>466</v>
      </c>
      <c r="C2182" s="58">
        <v>1931.62596058402</v>
      </c>
      <c r="D2182" s="60">
        <v>23</v>
      </c>
      <c r="E2182" s="60" t="s">
        <v>504</v>
      </c>
      <c r="F2182" s="59">
        <v>7.395693875120136</v>
      </c>
      <c r="G2182" s="60" t="s">
        <v>446</v>
      </c>
      <c r="H2182" s="60" t="s">
        <v>472</v>
      </c>
      <c r="I2182" s="60">
        <v>2165</v>
      </c>
      <c r="J2182" s="60">
        <v>202</v>
      </c>
      <c r="K2182" s="60">
        <v>2</v>
      </c>
      <c r="L2182" s="61">
        <v>9.9009900990099011E-3</v>
      </c>
      <c r="M2182" s="60" t="s">
        <v>472</v>
      </c>
      <c r="N2182" s="64">
        <f t="shared" si="92"/>
        <v>10457.511139419872</v>
      </c>
      <c r="O2182" s="56">
        <v>44231</v>
      </c>
      <c r="P2182" s="56">
        <f t="shared" si="93"/>
        <v>44213</v>
      </c>
      <c r="Q2182" s="56">
        <f t="shared" si="94"/>
        <v>44226</v>
      </c>
    </row>
    <row r="2183" spans="1:17" hidden="1" x14ac:dyDescent="0.35">
      <c r="A2183" s="49" t="s">
        <v>868</v>
      </c>
      <c r="B2183" s="60" t="s">
        <v>464</v>
      </c>
      <c r="C2183" s="58">
        <v>784.07156341524001</v>
      </c>
      <c r="D2183" s="60">
        <v>19</v>
      </c>
      <c r="E2183" s="60" t="s">
        <v>504</v>
      </c>
      <c r="F2183" s="59">
        <v>36.439822465921132</v>
      </c>
      <c r="G2183" s="60" t="s">
        <v>446</v>
      </c>
      <c r="H2183" s="60" t="s">
        <v>476</v>
      </c>
      <c r="I2183" s="60">
        <v>1256</v>
      </c>
      <c r="J2183" s="60">
        <v>102</v>
      </c>
      <c r="K2183" s="60">
        <v>4</v>
      </c>
      <c r="L2183" s="61">
        <v>3.9215686274509803E-2</v>
      </c>
      <c r="M2183" s="60" t="s">
        <v>491</v>
      </c>
      <c r="N2183" s="64">
        <f t="shared" si="92"/>
        <v>13009.016620333847</v>
      </c>
      <c r="O2183" s="56">
        <v>44231</v>
      </c>
      <c r="P2183" s="56">
        <f t="shared" si="93"/>
        <v>44213</v>
      </c>
      <c r="Q2183" s="56">
        <f t="shared" si="94"/>
        <v>44226</v>
      </c>
    </row>
    <row r="2184" spans="1:17" hidden="1" x14ac:dyDescent="0.35">
      <c r="A2184" s="49" t="s">
        <v>867</v>
      </c>
      <c r="B2184" s="60" t="s">
        <v>470</v>
      </c>
      <c r="C2184" s="58">
        <v>6466.0125528356502</v>
      </c>
      <c r="D2184" s="60">
        <v>200</v>
      </c>
      <c r="E2184" s="60">
        <v>20</v>
      </c>
      <c r="F2184" s="59">
        <v>22.093545549102483</v>
      </c>
      <c r="G2184" s="60" t="s">
        <v>440</v>
      </c>
      <c r="H2184" s="60" t="s">
        <v>472</v>
      </c>
      <c r="I2184" s="60">
        <v>9896</v>
      </c>
      <c r="J2184" s="60">
        <v>1239</v>
      </c>
      <c r="K2184" s="60">
        <v>21</v>
      </c>
      <c r="L2184" s="61">
        <v>1.6949152542372881E-2</v>
      </c>
      <c r="M2184" s="60" t="s">
        <v>472</v>
      </c>
      <c r="N2184" s="64">
        <f t="shared" si="92"/>
        <v>19161.732054736582</v>
      </c>
      <c r="O2184" s="56">
        <v>44231</v>
      </c>
      <c r="P2184" s="56">
        <f t="shared" si="93"/>
        <v>44213</v>
      </c>
      <c r="Q2184" s="56">
        <f t="shared" si="94"/>
        <v>44226</v>
      </c>
    </row>
    <row r="2185" spans="1:17" hidden="1" x14ac:dyDescent="0.35">
      <c r="A2185" s="49" t="s">
        <v>866</v>
      </c>
      <c r="B2185" s="60" t="s">
        <v>467</v>
      </c>
      <c r="C2185" s="58">
        <v>28666.8719119466</v>
      </c>
      <c r="D2185" s="60">
        <v>2462</v>
      </c>
      <c r="E2185" s="60">
        <v>160</v>
      </c>
      <c r="F2185" s="59">
        <v>39.866824199290114</v>
      </c>
      <c r="G2185" s="60" t="s">
        <v>440</v>
      </c>
      <c r="H2185" s="60" t="s">
        <v>472</v>
      </c>
      <c r="I2185" s="60">
        <v>53786</v>
      </c>
      <c r="J2185" s="60">
        <v>5027</v>
      </c>
      <c r="K2185" s="60">
        <v>186</v>
      </c>
      <c r="L2185" s="61">
        <v>3.7000198925800677E-2</v>
      </c>
      <c r="M2185" s="60" t="s">
        <v>472</v>
      </c>
      <c r="N2185" s="64">
        <f t="shared" si="92"/>
        <v>17535.92095936025</v>
      </c>
      <c r="O2185" s="56">
        <v>44231</v>
      </c>
      <c r="P2185" s="56">
        <f t="shared" si="93"/>
        <v>44213</v>
      </c>
      <c r="Q2185" s="56">
        <f t="shared" si="94"/>
        <v>44226</v>
      </c>
    </row>
    <row r="2186" spans="1:17" hidden="1" x14ac:dyDescent="0.35">
      <c r="A2186" s="49" t="s">
        <v>865</v>
      </c>
      <c r="B2186" s="60" t="s">
        <v>469</v>
      </c>
      <c r="C2186" s="58">
        <v>37104.373350893802</v>
      </c>
      <c r="D2186" s="60">
        <v>2967</v>
      </c>
      <c r="E2186" s="60">
        <v>289</v>
      </c>
      <c r="F2186" s="59">
        <v>55.634566167278713</v>
      </c>
      <c r="G2186" s="60" t="s">
        <v>436</v>
      </c>
      <c r="H2186" s="60" t="s">
        <v>472</v>
      </c>
      <c r="I2186" s="60">
        <v>55408</v>
      </c>
      <c r="J2186" s="60">
        <v>5677</v>
      </c>
      <c r="K2186" s="60">
        <v>331</v>
      </c>
      <c r="L2186" s="61">
        <v>5.8305443015677291E-2</v>
      </c>
      <c r="M2186" s="60" t="s">
        <v>472</v>
      </c>
      <c r="N2186" s="64">
        <f t="shared" si="92"/>
        <v>15300.08321744975</v>
      </c>
      <c r="O2186" s="56">
        <v>44231</v>
      </c>
      <c r="P2186" s="56">
        <f t="shared" si="93"/>
        <v>44213</v>
      </c>
      <c r="Q2186" s="56">
        <f t="shared" si="94"/>
        <v>44226</v>
      </c>
    </row>
    <row r="2187" spans="1:17" hidden="1" x14ac:dyDescent="0.35">
      <c r="A2187" s="49" t="s">
        <v>864</v>
      </c>
      <c r="B2187" s="60" t="s">
        <v>461</v>
      </c>
      <c r="C2187" s="58">
        <v>27391.508223539095</v>
      </c>
      <c r="D2187" s="60">
        <v>1866</v>
      </c>
      <c r="E2187" s="60">
        <v>349</v>
      </c>
      <c r="F2187" s="59">
        <v>91.008392911891093</v>
      </c>
      <c r="G2187" s="60" t="s">
        <v>436</v>
      </c>
      <c r="H2187" s="60" t="s">
        <v>491</v>
      </c>
      <c r="I2187" s="60">
        <v>48783</v>
      </c>
      <c r="J2187" s="60">
        <v>4979</v>
      </c>
      <c r="K2187" s="60">
        <v>377</v>
      </c>
      <c r="L2187" s="61">
        <v>7.5718015665796348E-2</v>
      </c>
      <c r="M2187" s="60" t="s">
        <v>491</v>
      </c>
      <c r="N2187" s="64">
        <f t="shared" si="92"/>
        <v>18177.166293169867</v>
      </c>
      <c r="O2187" s="56">
        <v>44231</v>
      </c>
      <c r="P2187" s="56">
        <f t="shared" si="93"/>
        <v>44213</v>
      </c>
      <c r="Q2187" s="56">
        <f t="shared" si="94"/>
        <v>44226</v>
      </c>
    </row>
    <row r="2188" spans="1:17" hidden="1" x14ac:dyDescent="0.35">
      <c r="A2188" s="49" t="s">
        <v>863</v>
      </c>
      <c r="B2188" s="60" t="s">
        <v>466</v>
      </c>
      <c r="C2188" s="58">
        <v>5307.8849770148699</v>
      </c>
      <c r="D2188" s="60">
        <v>149</v>
      </c>
      <c r="E2188" s="60">
        <v>22</v>
      </c>
      <c r="F2188" s="59">
        <v>29.605550576801225</v>
      </c>
      <c r="G2188" s="60" t="s">
        <v>440</v>
      </c>
      <c r="H2188" s="60" t="s">
        <v>472</v>
      </c>
      <c r="I2188" s="60">
        <v>23375</v>
      </c>
      <c r="J2188" s="60">
        <v>3527</v>
      </c>
      <c r="K2188" s="60">
        <v>24</v>
      </c>
      <c r="L2188" s="61">
        <v>6.8046498440601077E-3</v>
      </c>
      <c r="M2188" s="60" t="s">
        <v>476</v>
      </c>
      <c r="N2188" s="64">
        <f t="shared" si="92"/>
        <v>66448.312562785955</v>
      </c>
      <c r="O2188" s="56">
        <v>44231</v>
      </c>
      <c r="P2188" s="56">
        <f t="shared" si="93"/>
        <v>44213</v>
      </c>
      <c r="Q2188" s="56">
        <f t="shared" si="94"/>
        <v>44226</v>
      </c>
    </row>
    <row r="2189" spans="1:17" hidden="1" x14ac:dyDescent="0.35">
      <c r="A2189" s="49" t="s">
        <v>862</v>
      </c>
      <c r="B2189" s="60" t="s">
        <v>471</v>
      </c>
      <c r="C2189" s="58">
        <v>13087.712635498299</v>
      </c>
      <c r="D2189" s="60">
        <v>504</v>
      </c>
      <c r="E2189" s="60">
        <v>73</v>
      </c>
      <c r="F2189" s="59">
        <v>39.841077348709575</v>
      </c>
      <c r="G2189" s="60" t="s">
        <v>436</v>
      </c>
      <c r="H2189" s="60" t="s">
        <v>472</v>
      </c>
      <c r="I2189" s="60">
        <v>13657</v>
      </c>
      <c r="J2189" s="60">
        <v>1413</v>
      </c>
      <c r="K2189" s="60">
        <v>82</v>
      </c>
      <c r="L2189" s="61">
        <v>5.8032554847841471E-2</v>
      </c>
      <c r="M2189" s="60" t="s">
        <v>476</v>
      </c>
      <c r="N2189" s="64">
        <f t="shared" si="92"/>
        <v>10796.386193317436</v>
      </c>
      <c r="O2189" s="56">
        <v>44231</v>
      </c>
      <c r="P2189" s="56">
        <f t="shared" si="93"/>
        <v>44213</v>
      </c>
      <c r="Q2189" s="56">
        <f t="shared" si="94"/>
        <v>44226</v>
      </c>
    </row>
    <row r="2190" spans="1:17" hidden="1" x14ac:dyDescent="0.35">
      <c r="A2190" s="49" t="s">
        <v>861</v>
      </c>
      <c r="B2190" s="60" t="s">
        <v>469</v>
      </c>
      <c r="C2190" s="58">
        <v>7927.2612196189812</v>
      </c>
      <c r="D2190" s="60">
        <v>574</v>
      </c>
      <c r="E2190" s="60">
        <v>53</v>
      </c>
      <c r="F2190" s="59">
        <v>47.755639442599872</v>
      </c>
      <c r="G2190" s="60" t="s">
        <v>436</v>
      </c>
      <c r="H2190" s="60" t="s">
        <v>472</v>
      </c>
      <c r="I2190" s="60">
        <v>9302</v>
      </c>
      <c r="J2190" s="60">
        <v>861</v>
      </c>
      <c r="K2190" s="60">
        <v>61</v>
      </c>
      <c r="L2190" s="61">
        <v>7.0847851335656215E-2</v>
      </c>
      <c r="M2190" s="60" t="s">
        <v>472</v>
      </c>
      <c r="N2190" s="64">
        <f t="shared" si="92"/>
        <v>10861.254298888658</v>
      </c>
      <c r="O2190" s="56">
        <v>44231</v>
      </c>
      <c r="P2190" s="56">
        <f t="shared" si="93"/>
        <v>44213</v>
      </c>
      <c r="Q2190" s="56">
        <f t="shared" si="94"/>
        <v>44226</v>
      </c>
    </row>
    <row r="2191" spans="1:17" hidden="1" x14ac:dyDescent="0.35">
      <c r="A2191" s="49" t="s">
        <v>860</v>
      </c>
      <c r="B2191" s="60" t="s">
        <v>458</v>
      </c>
      <c r="C2191" s="58">
        <v>9485.9761215318194</v>
      </c>
      <c r="D2191" s="60">
        <v>380</v>
      </c>
      <c r="E2191" s="60">
        <v>52</v>
      </c>
      <c r="F2191" s="59">
        <v>39.155545688701586</v>
      </c>
      <c r="G2191" s="60" t="s">
        <v>436</v>
      </c>
      <c r="H2191" s="60" t="s">
        <v>472</v>
      </c>
      <c r="I2191" s="60">
        <v>9121</v>
      </c>
      <c r="J2191" s="60">
        <v>846</v>
      </c>
      <c r="K2191" s="60">
        <v>53</v>
      </c>
      <c r="L2191" s="61">
        <v>6.2647754137115833E-2</v>
      </c>
      <c r="M2191" s="60" t="s">
        <v>472</v>
      </c>
      <c r="N2191" s="64">
        <f t="shared" si="92"/>
        <v>8918.4285218650311</v>
      </c>
      <c r="O2191" s="56">
        <v>44231</v>
      </c>
      <c r="P2191" s="56">
        <f t="shared" si="93"/>
        <v>44213</v>
      </c>
      <c r="Q2191" s="56">
        <f t="shared" si="94"/>
        <v>44226</v>
      </c>
    </row>
    <row r="2192" spans="1:17" hidden="1" x14ac:dyDescent="0.35">
      <c r="A2192" s="49" t="s">
        <v>859</v>
      </c>
      <c r="B2192" s="60" t="s">
        <v>461</v>
      </c>
      <c r="C2192" s="58">
        <v>5133.8205219983302</v>
      </c>
      <c r="D2192" s="60">
        <v>182</v>
      </c>
      <c r="E2192" s="60">
        <v>15</v>
      </c>
      <c r="F2192" s="59">
        <v>20.870004450633186</v>
      </c>
      <c r="G2192" s="60" t="s">
        <v>444</v>
      </c>
      <c r="H2192" s="60" t="s">
        <v>472</v>
      </c>
      <c r="I2192" s="60">
        <v>9749</v>
      </c>
      <c r="J2192" s="60">
        <v>1056</v>
      </c>
      <c r="K2192" s="60">
        <v>16</v>
      </c>
      <c r="L2192" s="61">
        <v>1.5151515151515152E-2</v>
      </c>
      <c r="M2192" s="60" t="s">
        <v>472</v>
      </c>
      <c r="N2192" s="64">
        <f t="shared" si="92"/>
        <v>20569.476386544069</v>
      </c>
      <c r="O2192" s="56">
        <v>44231</v>
      </c>
      <c r="P2192" s="56">
        <f t="shared" si="93"/>
        <v>44213</v>
      </c>
      <c r="Q2192" s="56">
        <f t="shared" si="94"/>
        <v>44226</v>
      </c>
    </row>
    <row r="2193" spans="1:17" hidden="1" x14ac:dyDescent="0.35">
      <c r="A2193" s="49" t="s">
        <v>858</v>
      </c>
      <c r="B2193" s="60" t="s">
        <v>463</v>
      </c>
      <c r="C2193" s="58">
        <v>32414.524512956301</v>
      </c>
      <c r="D2193" s="60">
        <v>2796</v>
      </c>
      <c r="E2193" s="60">
        <v>204</v>
      </c>
      <c r="F2193" s="59">
        <v>44.953392932246395</v>
      </c>
      <c r="G2193" s="60" t="s">
        <v>436</v>
      </c>
      <c r="H2193" s="60" t="s">
        <v>472</v>
      </c>
      <c r="I2193" s="60">
        <v>45656</v>
      </c>
      <c r="J2193" s="60">
        <v>3473</v>
      </c>
      <c r="K2193" s="60">
        <v>233</v>
      </c>
      <c r="L2193" s="61">
        <v>6.7088972070256256E-2</v>
      </c>
      <c r="M2193" s="60" t="s">
        <v>472</v>
      </c>
      <c r="N2193" s="64">
        <f t="shared" ref="N2193:N2256" si="95">(J2193/C2193)*100000</f>
        <v>10714.332701723941</v>
      </c>
      <c r="O2193" s="56">
        <v>44231</v>
      </c>
      <c r="P2193" s="56">
        <f t="shared" si="93"/>
        <v>44213</v>
      </c>
      <c r="Q2193" s="56">
        <f t="shared" si="94"/>
        <v>44226</v>
      </c>
    </row>
    <row r="2194" spans="1:17" hidden="1" x14ac:dyDescent="0.35">
      <c r="A2194" s="49" t="s">
        <v>857</v>
      </c>
      <c r="B2194" s="60" t="s">
        <v>458</v>
      </c>
      <c r="C2194" s="58">
        <v>12469.6895953656</v>
      </c>
      <c r="D2194" s="60">
        <v>695</v>
      </c>
      <c r="E2194" s="60">
        <v>83</v>
      </c>
      <c r="F2194" s="59">
        <v>47.543857312813948</v>
      </c>
      <c r="G2194" s="60" t="s">
        <v>440</v>
      </c>
      <c r="H2194" s="60" t="s">
        <v>472</v>
      </c>
      <c r="I2194" s="60">
        <v>31305</v>
      </c>
      <c r="J2194" s="60">
        <v>2098</v>
      </c>
      <c r="K2194" s="60">
        <v>98</v>
      </c>
      <c r="L2194" s="61">
        <v>4.6711153479504289E-2</v>
      </c>
      <c r="M2194" s="60" t="s">
        <v>472</v>
      </c>
      <c r="N2194" s="64">
        <f t="shared" si="95"/>
        <v>16824.797313156279</v>
      </c>
      <c r="O2194" s="56">
        <v>44231</v>
      </c>
      <c r="P2194" s="56">
        <f t="shared" si="93"/>
        <v>44213</v>
      </c>
      <c r="Q2194" s="56">
        <f t="shared" si="94"/>
        <v>44226</v>
      </c>
    </row>
    <row r="2195" spans="1:17" hidden="1" x14ac:dyDescent="0.35">
      <c r="A2195" s="49" t="s">
        <v>856</v>
      </c>
      <c r="B2195" s="60" t="s">
        <v>463</v>
      </c>
      <c r="C2195" s="58">
        <v>3330.26120665499</v>
      </c>
      <c r="D2195" s="60">
        <v>115</v>
      </c>
      <c r="E2195" s="60">
        <v>6</v>
      </c>
      <c r="F2195" s="59">
        <v>12.86900341976172</v>
      </c>
      <c r="G2195" s="60" t="s">
        <v>446</v>
      </c>
      <c r="H2195" s="60" t="s">
        <v>472</v>
      </c>
      <c r="I2195" s="60">
        <v>3449</v>
      </c>
      <c r="J2195" s="60">
        <v>303</v>
      </c>
      <c r="K2195" s="60">
        <v>6</v>
      </c>
      <c r="L2195" s="61">
        <v>1.9801980198019802E-2</v>
      </c>
      <c r="M2195" s="60" t="s">
        <v>472</v>
      </c>
      <c r="N2195" s="64">
        <f t="shared" si="95"/>
        <v>9098.3854177715366</v>
      </c>
      <c r="O2195" s="56">
        <v>44231</v>
      </c>
      <c r="P2195" s="56">
        <f t="shared" si="93"/>
        <v>44213</v>
      </c>
      <c r="Q2195" s="56">
        <f t="shared" si="94"/>
        <v>44226</v>
      </c>
    </row>
    <row r="2196" spans="1:17" hidden="1" x14ac:dyDescent="0.35">
      <c r="A2196" s="49" t="s">
        <v>855</v>
      </c>
      <c r="B2196" s="60" t="s">
        <v>460</v>
      </c>
      <c r="C2196" s="58">
        <v>15120.384628985899</v>
      </c>
      <c r="D2196" s="60">
        <v>713</v>
      </c>
      <c r="E2196" s="60">
        <v>85</v>
      </c>
      <c r="F2196" s="59">
        <v>40.153929416514934</v>
      </c>
      <c r="G2196" s="60" t="s">
        <v>440</v>
      </c>
      <c r="H2196" s="60" t="s">
        <v>472</v>
      </c>
      <c r="I2196" s="60">
        <v>21634</v>
      </c>
      <c r="J2196" s="60">
        <v>2000</v>
      </c>
      <c r="K2196" s="60">
        <v>94</v>
      </c>
      <c r="L2196" s="61">
        <v>4.7E-2</v>
      </c>
      <c r="M2196" s="60" t="s">
        <v>472</v>
      </c>
      <c r="N2196" s="64">
        <f t="shared" si="95"/>
        <v>13227.176748969625</v>
      </c>
      <c r="O2196" s="56">
        <v>44231</v>
      </c>
      <c r="P2196" s="56">
        <f t="shared" si="93"/>
        <v>44213</v>
      </c>
      <c r="Q2196" s="56">
        <f t="shared" si="94"/>
        <v>44226</v>
      </c>
    </row>
    <row r="2197" spans="1:17" hidden="1" x14ac:dyDescent="0.35">
      <c r="A2197" s="49" t="s">
        <v>854</v>
      </c>
      <c r="B2197" s="60" t="s">
        <v>460</v>
      </c>
      <c r="C2197" s="58">
        <v>14878.570537017</v>
      </c>
      <c r="D2197" s="60">
        <v>966</v>
      </c>
      <c r="E2197" s="60">
        <v>141</v>
      </c>
      <c r="F2197" s="59">
        <v>67.690834589058511</v>
      </c>
      <c r="G2197" s="60" t="s">
        <v>436</v>
      </c>
      <c r="H2197" s="60" t="s">
        <v>472</v>
      </c>
      <c r="I2197" s="60">
        <v>16848</v>
      </c>
      <c r="J2197" s="60">
        <v>1748</v>
      </c>
      <c r="K2197" s="60">
        <v>157</v>
      </c>
      <c r="L2197" s="61">
        <v>8.9816933638443938E-2</v>
      </c>
      <c r="M2197" s="60" t="s">
        <v>472</v>
      </c>
      <c r="N2197" s="64">
        <f t="shared" si="95"/>
        <v>11748.440454350637</v>
      </c>
      <c r="O2197" s="56">
        <v>44231</v>
      </c>
      <c r="P2197" s="56">
        <f t="shared" si="93"/>
        <v>44213</v>
      </c>
      <c r="Q2197" s="56">
        <f t="shared" si="94"/>
        <v>44226</v>
      </c>
    </row>
    <row r="2198" spans="1:17" hidden="1" x14ac:dyDescent="0.35">
      <c r="A2198" s="49" t="s">
        <v>853</v>
      </c>
      <c r="B2198" s="60" t="s">
        <v>458</v>
      </c>
      <c r="C2198" s="58">
        <v>2244.2586476452502</v>
      </c>
      <c r="D2198" s="60">
        <v>130</v>
      </c>
      <c r="E2198" s="60">
        <v>21</v>
      </c>
      <c r="F2198" s="59">
        <v>66.837216003326944</v>
      </c>
      <c r="G2198" s="60" t="s">
        <v>440</v>
      </c>
      <c r="H2198" s="60" t="s">
        <v>472</v>
      </c>
      <c r="I2198" s="60">
        <v>2324</v>
      </c>
      <c r="J2198" s="60">
        <v>207</v>
      </c>
      <c r="K2198" s="60">
        <v>22</v>
      </c>
      <c r="L2198" s="61">
        <v>0.10628019323671498</v>
      </c>
      <c r="M2198" s="60" t="s">
        <v>472</v>
      </c>
      <c r="N2198" s="64">
        <f t="shared" si="95"/>
        <v>9223.5358084591189</v>
      </c>
      <c r="O2198" s="56">
        <v>44231</v>
      </c>
      <c r="P2198" s="56">
        <f t="shared" si="93"/>
        <v>44213</v>
      </c>
      <c r="Q2198" s="56">
        <f t="shared" si="94"/>
        <v>44226</v>
      </c>
    </row>
    <row r="2199" spans="1:17" hidden="1" x14ac:dyDescent="0.35">
      <c r="A2199" s="49" t="s">
        <v>852</v>
      </c>
      <c r="B2199" s="60" t="s">
        <v>465</v>
      </c>
      <c r="C2199" s="58">
        <v>17005.439503125901</v>
      </c>
      <c r="D2199" s="60">
        <v>1201</v>
      </c>
      <c r="E2199" s="60">
        <v>88</v>
      </c>
      <c r="F2199" s="59">
        <v>36.962962848204306</v>
      </c>
      <c r="G2199" s="60" t="s">
        <v>440</v>
      </c>
      <c r="H2199" s="60" t="s">
        <v>472</v>
      </c>
      <c r="I2199" s="60">
        <v>27486</v>
      </c>
      <c r="J2199" s="60">
        <v>2379</v>
      </c>
      <c r="K2199" s="60">
        <v>105</v>
      </c>
      <c r="L2199" s="61">
        <v>4.4136191677175286E-2</v>
      </c>
      <c r="M2199" s="60" t="s">
        <v>472</v>
      </c>
      <c r="N2199" s="64">
        <f t="shared" si="95"/>
        <v>13989.64137070787</v>
      </c>
      <c r="O2199" s="56">
        <v>44231</v>
      </c>
      <c r="P2199" s="56">
        <f t="shared" si="93"/>
        <v>44213</v>
      </c>
      <c r="Q2199" s="56">
        <f t="shared" si="94"/>
        <v>44226</v>
      </c>
    </row>
    <row r="2200" spans="1:17" hidden="1" x14ac:dyDescent="0.35">
      <c r="A2200" s="49" t="s">
        <v>851</v>
      </c>
      <c r="B2200" s="60" t="s">
        <v>471</v>
      </c>
      <c r="C2200" s="58">
        <v>4602.6150295043099</v>
      </c>
      <c r="D2200" s="60">
        <v>89</v>
      </c>
      <c r="E2200" s="60">
        <v>20</v>
      </c>
      <c r="F2200" s="59">
        <v>31.03825584833416</v>
      </c>
      <c r="G2200" s="60" t="s">
        <v>440</v>
      </c>
      <c r="H2200" s="60" t="s">
        <v>476</v>
      </c>
      <c r="I2200" s="60">
        <v>3630</v>
      </c>
      <c r="J2200" s="60">
        <v>334</v>
      </c>
      <c r="K2200" s="60">
        <v>22</v>
      </c>
      <c r="L2200" s="61">
        <v>6.5868263473053898E-2</v>
      </c>
      <c r="M2200" s="60" t="s">
        <v>472</v>
      </c>
      <c r="N2200" s="64">
        <f t="shared" si="95"/>
        <v>7256.744217340527</v>
      </c>
      <c r="O2200" s="56">
        <v>44231</v>
      </c>
      <c r="P2200" s="56">
        <f t="shared" si="93"/>
        <v>44213</v>
      </c>
      <c r="Q2200" s="56">
        <f t="shared" si="94"/>
        <v>44226</v>
      </c>
    </row>
    <row r="2201" spans="1:17" hidden="1" x14ac:dyDescent="0.35">
      <c r="A2201" s="49" t="s">
        <v>850</v>
      </c>
      <c r="B2201" s="60" t="s">
        <v>464</v>
      </c>
      <c r="C2201" s="58">
        <v>16194.1783185606</v>
      </c>
      <c r="D2201" s="60">
        <v>720</v>
      </c>
      <c r="E2201" s="60">
        <v>77</v>
      </c>
      <c r="F2201" s="59">
        <v>33.962822267408882</v>
      </c>
      <c r="G2201" s="60" t="s">
        <v>440</v>
      </c>
      <c r="H2201" s="60" t="s">
        <v>472</v>
      </c>
      <c r="I2201" s="60">
        <v>39371</v>
      </c>
      <c r="J2201" s="60">
        <v>4264</v>
      </c>
      <c r="K2201" s="60">
        <v>98</v>
      </c>
      <c r="L2201" s="61">
        <v>2.298311444652908E-2</v>
      </c>
      <c r="M2201" s="60" t="s">
        <v>472</v>
      </c>
      <c r="N2201" s="64">
        <f t="shared" si="95"/>
        <v>26330.449845132993</v>
      </c>
      <c r="O2201" s="56">
        <v>44231</v>
      </c>
      <c r="P2201" s="56">
        <f t="shared" si="93"/>
        <v>44213</v>
      </c>
      <c r="Q2201" s="56">
        <f t="shared" si="94"/>
        <v>44226</v>
      </c>
    </row>
    <row r="2202" spans="1:17" hidden="1" x14ac:dyDescent="0.35">
      <c r="A2202" s="49" t="s">
        <v>849</v>
      </c>
      <c r="B2202" s="60" t="s">
        <v>469</v>
      </c>
      <c r="C2202" s="58">
        <v>23741.067234681399</v>
      </c>
      <c r="D2202" s="60">
        <v>1540</v>
      </c>
      <c r="E2202" s="60">
        <v>246</v>
      </c>
      <c r="F2202" s="59">
        <v>74.012799836394464</v>
      </c>
      <c r="G2202" s="60" t="s">
        <v>440</v>
      </c>
      <c r="H2202" s="60" t="s">
        <v>491</v>
      </c>
      <c r="I2202" s="60">
        <v>66745</v>
      </c>
      <c r="J2202" s="60">
        <v>7012</v>
      </c>
      <c r="K2202" s="60">
        <v>263</v>
      </c>
      <c r="L2202" s="61">
        <v>3.7507130633200228E-2</v>
      </c>
      <c r="M2202" s="60" t="s">
        <v>472</v>
      </c>
      <c r="N2202" s="64">
        <f t="shared" si="95"/>
        <v>29535.319245281182</v>
      </c>
      <c r="O2202" s="56">
        <v>44231</v>
      </c>
      <c r="P2202" s="56">
        <f t="shared" si="93"/>
        <v>44213</v>
      </c>
      <c r="Q2202" s="56">
        <f t="shared" si="94"/>
        <v>44226</v>
      </c>
    </row>
    <row r="2203" spans="1:17" hidden="1" x14ac:dyDescent="0.35">
      <c r="A2203" s="49" t="s">
        <v>848</v>
      </c>
      <c r="B2203" s="60" t="s">
        <v>468</v>
      </c>
      <c r="C2203" s="58">
        <v>4086.1741400712999</v>
      </c>
      <c r="D2203" s="60">
        <v>240</v>
      </c>
      <c r="E2203" s="60">
        <v>29</v>
      </c>
      <c r="F2203" s="59">
        <v>50.693595045668481</v>
      </c>
      <c r="G2203" s="60" t="s">
        <v>436</v>
      </c>
      <c r="H2203" s="60" t="s">
        <v>472</v>
      </c>
      <c r="I2203" s="60">
        <v>9606</v>
      </c>
      <c r="J2203" s="60">
        <v>659</v>
      </c>
      <c r="K2203" s="60">
        <v>30</v>
      </c>
      <c r="L2203" s="61">
        <v>4.5523520485584217E-2</v>
      </c>
      <c r="M2203" s="60" t="s">
        <v>472</v>
      </c>
      <c r="N2203" s="64">
        <f t="shared" si="95"/>
        <v>16127.55544452888</v>
      </c>
      <c r="O2203" s="56">
        <v>44231</v>
      </c>
      <c r="P2203" s="56">
        <f t="shared" si="93"/>
        <v>44213</v>
      </c>
      <c r="Q2203" s="56">
        <f t="shared" si="94"/>
        <v>44226</v>
      </c>
    </row>
    <row r="2204" spans="1:17" hidden="1" x14ac:dyDescent="0.35">
      <c r="A2204" s="49" t="s">
        <v>847</v>
      </c>
      <c r="B2204" s="60" t="s">
        <v>470</v>
      </c>
      <c r="C2204" s="58">
        <v>1073.55719304948</v>
      </c>
      <c r="D2204" s="60">
        <v>13</v>
      </c>
      <c r="E2204" s="60" t="s">
        <v>504</v>
      </c>
      <c r="F2204" s="59">
        <v>13.306896342555509</v>
      </c>
      <c r="G2204" s="60" t="s">
        <v>446</v>
      </c>
      <c r="H2204" s="60" t="s">
        <v>491</v>
      </c>
      <c r="I2204" s="60">
        <v>1023</v>
      </c>
      <c r="J2204" s="60">
        <v>86</v>
      </c>
      <c r="K2204" s="60">
        <v>2</v>
      </c>
      <c r="L2204" s="61">
        <v>2.3255813953488372E-2</v>
      </c>
      <c r="M2204" s="60" t="s">
        <v>491</v>
      </c>
      <c r="N2204" s="64">
        <f t="shared" si="95"/>
        <v>8010.7515982184168</v>
      </c>
      <c r="O2204" s="56">
        <v>44231</v>
      </c>
      <c r="P2204" s="56">
        <f t="shared" si="93"/>
        <v>44213</v>
      </c>
      <c r="Q2204" s="56">
        <f t="shared" si="94"/>
        <v>44226</v>
      </c>
    </row>
    <row r="2205" spans="1:17" hidden="1" x14ac:dyDescent="0.35">
      <c r="A2205" s="49" t="s">
        <v>846</v>
      </c>
      <c r="B2205" s="60" t="s">
        <v>466</v>
      </c>
      <c r="C2205" s="58">
        <v>2112.6874094155901</v>
      </c>
      <c r="D2205" s="60">
        <v>56</v>
      </c>
      <c r="E2205" s="60">
        <v>12</v>
      </c>
      <c r="F2205" s="59">
        <v>40.571210550261171</v>
      </c>
      <c r="G2205" s="60" t="s">
        <v>444</v>
      </c>
      <c r="H2205" s="60" t="s">
        <v>472</v>
      </c>
      <c r="I2205" s="60">
        <v>2333</v>
      </c>
      <c r="J2205" s="60">
        <v>271</v>
      </c>
      <c r="K2205" s="60">
        <v>13</v>
      </c>
      <c r="L2205" s="61">
        <v>4.797047970479705E-2</v>
      </c>
      <c r="M2205" s="60" t="s">
        <v>472</v>
      </c>
      <c r="N2205" s="64">
        <f t="shared" si="95"/>
        <v>12827.26440230757</v>
      </c>
      <c r="O2205" s="56">
        <v>44231</v>
      </c>
      <c r="P2205" s="56">
        <f t="shared" si="93"/>
        <v>44213</v>
      </c>
      <c r="Q2205" s="56">
        <f t="shared" si="94"/>
        <v>44226</v>
      </c>
    </row>
    <row r="2206" spans="1:17" hidden="1" x14ac:dyDescent="0.35">
      <c r="A2206" s="49" t="s">
        <v>467</v>
      </c>
      <c r="B2206" s="60" t="s">
        <v>467</v>
      </c>
      <c r="C2206" s="58">
        <v>3727.91584807558</v>
      </c>
      <c r="D2206" s="60">
        <v>125</v>
      </c>
      <c r="E2206" s="60">
        <v>9</v>
      </c>
      <c r="F2206" s="59">
        <v>17.244411329429489</v>
      </c>
      <c r="G2206" s="60" t="s">
        <v>446</v>
      </c>
      <c r="H2206" s="60" t="s">
        <v>472</v>
      </c>
      <c r="I2206" s="60">
        <v>4000</v>
      </c>
      <c r="J2206" s="60">
        <v>360</v>
      </c>
      <c r="K2206" s="60">
        <v>9</v>
      </c>
      <c r="L2206" s="61">
        <v>2.5000000000000001E-2</v>
      </c>
      <c r="M2206" s="60" t="s">
        <v>472</v>
      </c>
      <c r="N2206" s="64">
        <f t="shared" si="95"/>
        <v>9656.870344480516</v>
      </c>
      <c r="O2206" s="56">
        <v>44231</v>
      </c>
      <c r="P2206" s="56">
        <f t="shared" si="93"/>
        <v>44213</v>
      </c>
      <c r="Q2206" s="56">
        <f t="shared" si="94"/>
        <v>44226</v>
      </c>
    </row>
    <row r="2207" spans="1:17" hidden="1" x14ac:dyDescent="0.35">
      <c r="A2207" s="49" t="s">
        <v>845</v>
      </c>
      <c r="B2207" s="60" t="s">
        <v>463</v>
      </c>
      <c r="C2207" s="58">
        <v>48551.911070702001</v>
      </c>
      <c r="D2207" s="60">
        <v>7118</v>
      </c>
      <c r="E2207" s="60">
        <v>486</v>
      </c>
      <c r="F2207" s="59">
        <v>71.499318870753129</v>
      </c>
      <c r="G2207" s="60" t="s">
        <v>436</v>
      </c>
      <c r="H2207" s="60" t="s">
        <v>472</v>
      </c>
      <c r="I2207" s="60">
        <v>89504</v>
      </c>
      <c r="J2207" s="60">
        <v>8142</v>
      </c>
      <c r="K2207" s="60">
        <v>691</v>
      </c>
      <c r="L2207" s="61">
        <v>8.4868582657823627E-2</v>
      </c>
      <c r="M2207" s="60" t="s">
        <v>472</v>
      </c>
      <c r="N2207" s="64">
        <f t="shared" si="95"/>
        <v>16769.679751932941</v>
      </c>
      <c r="O2207" s="56">
        <v>44231</v>
      </c>
      <c r="P2207" s="56">
        <f t="shared" si="93"/>
        <v>44213</v>
      </c>
      <c r="Q2207" s="56">
        <f t="shared" si="94"/>
        <v>44226</v>
      </c>
    </row>
    <row r="2208" spans="1:17" hidden="1" x14ac:dyDescent="0.35">
      <c r="A2208" s="49" t="s">
        <v>844</v>
      </c>
      <c r="B2208" s="60" t="s">
        <v>469</v>
      </c>
      <c r="C2208" s="58">
        <v>16012.7421223003</v>
      </c>
      <c r="D2208" s="60">
        <v>1600</v>
      </c>
      <c r="E2208" s="60">
        <v>143</v>
      </c>
      <c r="F2208" s="59">
        <v>63.788485671424702</v>
      </c>
      <c r="G2208" s="60" t="s">
        <v>436</v>
      </c>
      <c r="H2208" s="60" t="s">
        <v>472</v>
      </c>
      <c r="I2208" s="60">
        <v>30064</v>
      </c>
      <c r="J2208" s="60">
        <v>2830</v>
      </c>
      <c r="K2208" s="60">
        <v>159</v>
      </c>
      <c r="L2208" s="61">
        <v>5.6183745583038867E-2</v>
      </c>
      <c r="M2208" s="60" t="s">
        <v>472</v>
      </c>
      <c r="N2208" s="64">
        <f t="shared" si="95"/>
        <v>17673.425190922004</v>
      </c>
      <c r="O2208" s="56">
        <v>44231</v>
      </c>
      <c r="P2208" s="56">
        <f t="shared" si="93"/>
        <v>44213</v>
      </c>
      <c r="Q2208" s="56">
        <f t="shared" si="94"/>
        <v>44226</v>
      </c>
    </row>
    <row r="2209" spans="1:17" hidden="1" x14ac:dyDescent="0.35">
      <c r="A2209" s="49" t="s">
        <v>843</v>
      </c>
      <c r="B2209" s="60" t="s">
        <v>469</v>
      </c>
      <c r="C2209" s="58">
        <v>89317.120164774096</v>
      </c>
      <c r="D2209" s="60">
        <v>11490</v>
      </c>
      <c r="E2209" s="60">
        <v>1045</v>
      </c>
      <c r="F2209" s="59">
        <v>83.570604387103444</v>
      </c>
      <c r="G2209" s="60" t="s">
        <v>436</v>
      </c>
      <c r="H2209" s="60" t="s">
        <v>472</v>
      </c>
      <c r="I2209" s="60">
        <v>144435</v>
      </c>
      <c r="J2209" s="60">
        <v>12959</v>
      </c>
      <c r="K2209" s="60">
        <v>1249</v>
      </c>
      <c r="L2209" s="61">
        <v>9.6380893587468167E-2</v>
      </c>
      <c r="M2209" s="60" t="s">
        <v>472</v>
      </c>
      <c r="N2209" s="64">
        <f t="shared" si="95"/>
        <v>14508.976527784331</v>
      </c>
      <c r="O2209" s="56">
        <v>44231</v>
      </c>
      <c r="P2209" s="56">
        <f t="shared" si="93"/>
        <v>44213</v>
      </c>
      <c r="Q2209" s="56">
        <f t="shared" si="94"/>
        <v>44226</v>
      </c>
    </row>
    <row r="2210" spans="1:17" hidden="1" x14ac:dyDescent="0.35">
      <c r="A2210" s="49" t="s">
        <v>842</v>
      </c>
      <c r="B2210" s="60" t="s">
        <v>471</v>
      </c>
      <c r="C2210" s="58">
        <v>31190.337467089099</v>
      </c>
      <c r="D2210" s="60">
        <v>1081</v>
      </c>
      <c r="E2210" s="60">
        <v>133</v>
      </c>
      <c r="F2210" s="59">
        <v>30.458150733457281</v>
      </c>
      <c r="G2210" s="60" t="s">
        <v>440</v>
      </c>
      <c r="H2210" s="60" t="s">
        <v>472</v>
      </c>
      <c r="I2210" s="60">
        <v>44559</v>
      </c>
      <c r="J2210" s="60">
        <v>3682</v>
      </c>
      <c r="K2210" s="60">
        <v>150</v>
      </c>
      <c r="L2210" s="61">
        <v>4.0738728951656707E-2</v>
      </c>
      <c r="M2210" s="60" t="s">
        <v>472</v>
      </c>
      <c r="N2210" s="64">
        <f t="shared" si="95"/>
        <v>11804.938000062075</v>
      </c>
      <c r="O2210" s="56">
        <v>44231</v>
      </c>
      <c r="P2210" s="56">
        <f t="shared" si="93"/>
        <v>44213</v>
      </c>
      <c r="Q2210" s="56">
        <f t="shared" si="94"/>
        <v>44226</v>
      </c>
    </row>
    <row r="2211" spans="1:17" hidden="1" x14ac:dyDescent="0.35">
      <c r="A2211" s="49" t="s">
        <v>841</v>
      </c>
      <c r="B2211" s="60" t="s">
        <v>458</v>
      </c>
      <c r="C2211" s="58">
        <v>42123.258085424597</v>
      </c>
      <c r="D2211" s="60">
        <v>3760</v>
      </c>
      <c r="E2211" s="60">
        <v>282</v>
      </c>
      <c r="F2211" s="59">
        <v>47.818848917166108</v>
      </c>
      <c r="G2211" s="60" t="s">
        <v>436</v>
      </c>
      <c r="H2211" s="60" t="s">
        <v>472</v>
      </c>
      <c r="I2211" s="60">
        <v>59154</v>
      </c>
      <c r="J2211" s="60">
        <v>5394</v>
      </c>
      <c r="K2211" s="60">
        <v>321</v>
      </c>
      <c r="L2211" s="61">
        <v>5.9510567296996664E-2</v>
      </c>
      <c r="M2211" s="60" t="s">
        <v>472</v>
      </c>
      <c r="N2211" s="64">
        <f t="shared" si="95"/>
        <v>12805.277286626651</v>
      </c>
      <c r="O2211" s="56">
        <v>44231</v>
      </c>
      <c r="P2211" s="56">
        <f t="shared" si="93"/>
        <v>44213</v>
      </c>
      <c r="Q2211" s="56">
        <f t="shared" si="94"/>
        <v>44226</v>
      </c>
    </row>
    <row r="2212" spans="1:17" hidden="1" x14ac:dyDescent="0.35">
      <c r="A2212" s="49" t="s">
        <v>840</v>
      </c>
      <c r="B2212" s="60" t="s">
        <v>470</v>
      </c>
      <c r="C2212" s="58">
        <v>783.91291893709104</v>
      </c>
      <c r="D2212" s="60">
        <v>7</v>
      </c>
      <c r="E2212" s="60" t="s">
        <v>504</v>
      </c>
      <c r="F2212" s="59">
        <v>9.1117992449239846</v>
      </c>
      <c r="G2212" s="60" t="s">
        <v>446</v>
      </c>
      <c r="H2212" s="60" t="s">
        <v>476</v>
      </c>
      <c r="I2212" s="60">
        <v>507</v>
      </c>
      <c r="J2212" s="60">
        <v>37</v>
      </c>
      <c r="K2212" s="60">
        <v>1</v>
      </c>
      <c r="L2212" s="61">
        <v>2.7027027027027029E-2</v>
      </c>
      <c r="M2212" s="60" t="s">
        <v>491</v>
      </c>
      <c r="N2212" s="64">
        <f t="shared" si="95"/>
        <v>4719.912008870624</v>
      </c>
      <c r="O2212" s="56">
        <v>44231</v>
      </c>
      <c r="P2212" s="56">
        <f t="shared" si="93"/>
        <v>44213</v>
      </c>
      <c r="Q2212" s="56">
        <f t="shared" si="94"/>
        <v>44226</v>
      </c>
    </row>
    <row r="2213" spans="1:17" hidden="1" x14ac:dyDescent="0.35">
      <c r="A2213" s="49" t="s">
        <v>839</v>
      </c>
      <c r="B2213" s="60" t="s">
        <v>461</v>
      </c>
      <c r="C2213" s="58">
        <v>18209.461158597402</v>
      </c>
      <c r="D2213" s="60">
        <v>962</v>
      </c>
      <c r="E2213" s="60">
        <v>141</v>
      </c>
      <c r="F2213" s="59">
        <v>55.30876769889182</v>
      </c>
      <c r="G2213" s="60" t="s">
        <v>436</v>
      </c>
      <c r="H2213" s="60" t="s">
        <v>491</v>
      </c>
      <c r="I2213" s="60">
        <v>37181</v>
      </c>
      <c r="J2213" s="60">
        <v>2335</v>
      </c>
      <c r="K2213" s="60">
        <v>150</v>
      </c>
      <c r="L2213" s="61">
        <v>6.4239828693790149E-2</v>
      </c>
      <c r="M2213" s="60" t="s">
        <v>472</v>
      </c>
      <c r="N2213" s="64">
        <f t="shared" si="95"/>
        <v>12823.00436933882</v>
      </c>
      <c r="O2213" s="56">
        <v>44231</v>
      </c>
      <c r="P2213" s="56">
        <f t="shared" si="93"/>
        <v>44213</v>
      </c>
      <c r="Q2213" s="56">
        <f t="shared" si="94"/>
        <v>44226</v>
      </c>
    </row>
    <row r="2214" spans="1:17" hidden="1" x14ac:dyDescent="0.35">
      <c r="A2214" s="49" t="s">
        <v>838</v>
      </c>
      <c r="B2214" s="60" t="s">
        <v>463</v>
      </c>
      <c r="C2214" s="58">
        <v>74397.767487715595</v>
      </c>
      <c r="D2214" s="60">
        <v>6300</v>
      </c>
      <c r="E2214" s="60">
        <v>427</v>
      </c>
      <c r="F2214" s="59">
        <v>40.995853813807109</v>
      </c>
      <c r="G2214" s="60" t="s">
        <v>436</v>
      </c>
      <c r="H2214" s="60" t="s">
        <v>472</v>
      </c>
      <c r="I2214" s="60">
        <v>122386</v>
      </c>
      <c r="J2214" s="60">
        <v>11166</v>
      </c>
      <c r="K2214" s="60">
        <v>511</v>
      </c>
      <c r="L2214" s="61">
        <v>4.5763926204549527E-2</v>
      </c>
      <c r="M2214" s="60" t="s">
        <v>472</v>
      </c>
      <c r="N2214" s="64">
        <f t="shared" si="95"/>
        <v>15008.514874917057</v>
      </c>
      <c r="O2214" s="56">
        <v>44231</v>
      </c>
      <c r="P2214" s="56">
        <f t="shared" si="93"/>
        <v>44213</v>
      </c>
      <c r="Q2214" s="56">
        <f t="shared" si="94"/>
        <v>44226</v>
      </c>
    </row>
    <row r="2215" spans="1:17" hidden="1" x14ac:dyDescent="0.35">
      <c r="A2215" s="49" t="s">
        <v>466</v>
      </c>
      <c r="B2215" s="60" t="s">
        <v>461</v>
      </c>
      <c r="C2215" s="58">
        <v>33920.0551131428</v>
      </c>
      <c r="D2215" s="60">
        <v>1381</v>
      </c>
      <c r="E2215" s="60">
        <v>240</v>
      </c>
      <c r="F2215" s="59">
        <v>50.539001442290996</v>
      </c>
      <c r="G2215" s="60" t="s">
        <v>440</v>
      </c>
      <c r="H2215" s="60" t="s">
        <v>491</v>
      </c>
      <c r="I2215" s="60">
        <v>39932</v>
      </c>
      <c r="J2215" s="60">
        <v>5370</v>
      </c>
      <c r="K2215" s="60">
        <v>256</v>
      </c>
      <c r="L2215" s="61">
        <v>4.7672253258845436E-2</v>
      </c>
      <c r="M2215" s="60" t="s">
        <v>472</v>
      </c>
      <c r="N2215" s="64">
        <f t="shared" si="95"/>
        <v>15831.342201797657</v>
      </c>
      <c r="O2215" s="56">
        <v>44231</v>
      </c>
      <c r="P2215" s="56">
        <f t="shared" si="93"/>
        <v>44213</v>
      </c>
      <c r="Q2215" s="56">
        <f t="shared" si="94"/>
        <v>44226</v>
      </c>
    </row>
    <row r="2216" spans="1:17" hidden="1" x14ac:dyDescent="0.35">
      <c r="A2216" s="49" t="s">
        <v>837</v>
      </c>
      <c r="B2216" s="60" t="s">
        <v>469</v>
      </c>
      <c r="C2216" s="58">
        <v>9049.1751865497099</v>
      </c>
      <c r="D2216" s="60">
        <v>730</v>
      </c>
      <c r="E2216" s="60">
        <v>67</v>
      </c>
      <c r="F2216" s="59">
        <v>52.885640813182157</v>
      </c>
      <c r="G2216" s="60" t="s">
        <v>436</v>
      </c>
      <c r="H2216" s="60" t="s">
        <v>472</v>
      </c>
      <c r="I2216" s="60">
        <v>11200</v>
      </c>
      <c r="J2216" s="60">
        <v>1116</v>
      </c>
      <c r="K2216" s="60">
        <v>79</v>
      </c>
      <c r="L2216" s="61">
        <v>7.0788530465949823E-2</v>
      </c>
      <c r="M2216" s="60" t="s">
        <v>472</v>
      </c>
      <c r="N2216" s="64">
        <f t="shared" si="95"/>
        <v>12332.615702465044</v>
      </c>
      <c r="O2216" s="56">
        <v>44231</v>
      </c>
      <c r="P2216" s="56">
        <f t="shared" si="93"/>
        <v>44213</v>
      </c>
      <c r="Q2216" s="56">
        <f t="shared" si="94"/>
        <v>44226</v>
      </c>
    </row>
    <row r="2217" spans="1:17" hidden="1" x14ac:dyDescent="0.35">
      <c r="A2217" s="49" t="s">
        <v>836</v>
      </c>
      <c r="B2217" s="60" t="s">
        <v>458</v>
      </c>
      <c r="C2217" s="58">
        <v>19873.653859741695</v>
      </c>
      <c r="D2217" s="60">
        <v>1896</v>
      </c>
      <c r="E2217" s="60">
        <v>269</v>
      </c>
      <c r="F2217" s="59">
        <v>96.682199709678599</v>
      </c>
      <c r="G2217" s="60" t="s">
        <v>436</v>
      </c>
      <c r="H2217" s="60" t="s">
        <v>472</v>
      </c>
      <c r="I2217" s="60">
        <v>29435</v>
      </c>
      <c r="J2217" s="60">
        <v>2220</v>
      </c>
      <c r="K2217" s="60">
        <v>296</v>
      </c>
      <c r="L2217" s="61">
        <v>0.13333333333333333</v>
      </c>
      <c r="M2217" s="60" t="s">
        <v>472</v>
      </c>
      <c r="N2217" s="64">
        <f t="shared" si="95"/>
        <v>11170.567906976992</v>
      </c>
      <c r="O2217" s="56">
        <v>44231</v>
      </c>
      <c r="P2217" s="56">
        <f t="shared" si="93"/>
        <v>44213</v>
      </c>
      <c r="Q2217" s="56">
        <f t="shared" si="94"/>
        <v>44226</v>
      </c>
    </row>
    <row r="2218" spans="1:17" hidden="1" x14ac:dyDescent="0.35">
      <c r="A2218" s="49" t="s">
        <v>835</v>
      </c>
      <c r="B2218" s="60" t="s">
        <v>467</v>
      </c>
      <c r="C2218" s="58">
        <v>8985.7757628436302</v>
      </c>
      <c r="D2218" s="60">
        <v>429</v>
      </c>
      <c r="E2218" s="60">
        <v>52</v>
      </c>
      <c r="F2218" s="59">
        <v>41.335170299311976</v>
      </c>
      <c r="G2218" s="60" t="s">
        <v>436</v>
      </c>
      <c r="H2218" s="60" t="s">
        <v>472</v>
      </c>
      <c r="I2218" s="60">
        <v>11092</v>
      </c>
      <c r="J2218" s="60">
        <v>1021</v>
      </c>
      <c r="K2218" s="60">
        <v>56</v>
      </c>
      <c r="L2218" s="61">
        <v>5.484818805093046E-2</v>
      </c>
      <c r="M2218" s="60" t="s">
        <v>472</v>
      </c>
      <c r="N2218" s="64">
        <f t="shared" si="95"/>
        <v>11362.402389583949</v>
      </c>
      <c r="O2218" s="56">
        <v>44231</v>
      </c>
      <c r="P2218" s="56">
        <f t="shared" si="93"/>
        <v>44213</v>
      </c>
      <c r="Q2218" s="56">
        <f t="shared" si="94"/>
        <v>44226</v>
      </c>
    </row>
    <row r="2219" spans="1:17" hidden="1" x14ac:dyDescent="0.35">
      <c r="A2219" s="49" t="s">
        <v>834</v>
      </c>
      <c r="B2219" s="60" t="s">
        <v>466</v>
      </c>
      <c r="C2219" s="58">
        <v>1671.6385468424</v>
      </c>
      <c r="D2219" s="60">
        <v>26</v>
      </c>
      <c r="E2219" s="60">
        <v>0</v>
      </c>
      <c r="F2219" s="59">
        <v>0</v>
      </c>
      <c r="G2219" s="60" t="s">
        <v>446</v>
      </c>
      <c r="H2219" s="60" t="s">
        <v>472</v>
      </c>
      <c r="I2219" s="60">
        <v>3623</v>
      </c>
      <c r="J2219" s="60">
        <v>505</v>
      </c>
      <c r="K2219" s="60">
        <v>0</v>
      </c>
      <c r="L2219" s="61">
        <v>0</v>
      </c>
      <c r="M2219" s="60" t="s">
        <v>472</v>
      </c>
      <c r="N2219" s="64">
        <f t="shared" si="95"/>
        <v>30209.880057737792</v>
      </c>
      <c r="O2219" s="56">
        <v>44231</v>
      </c>
      <c r="P2219" s="56">
        <f t="shared" si="93"/>
        <v>44213</v>
      </c>
      <c r="Q2219" s="56">
        <f t="shared" si="94"/>
        <v>44226</v>
      </c>
    </row>
    <row r="2220" spans="1:17" hidden="1" x14ac:dyDescent="0.35">
      <c r="A2220" s="49" t="s">
        <v>833</v>
      </c>
      <c r="B2220" s="60" t="s">
        <v>467</v>
      </c>
      <c r="C2220" s="58">
        <v>28406.395546395601</v>
      </c>
      <c r="D2220" s="60">
        <v>1432</v>
      </c>
      <c r="E2220" s="60">
        <v>135</v>
      </c>
      <c r="F2220" s="59">
        <v>33.946077836970396</v>
      </c>
      <c r="G2220" s="60" t="s">
        <v>440</v>
      </c>
      <c r="H2220" s="60" t="s">
        <v>472</v>
      </c>
      <c r="I2220" s="60">
        <v>36245</v>
      </c>
      <c r="J2220" s="60">
        <v>3307</v>
      </c>
      <c r="K2220" s="60">
        <v>161</v>
      </c>
      <c r="L2220" s="61">
        <v>4.8684608406410645E-2</v>
      </c>
      <c r="M2220" s="60" t="s">
        <v>472</v>
      </c>
      <c r="N2220" s="64">
        <f t="shared" si="95"/>
        <v>11641.744531081891</v>
      </c>
      <c r="O2220" s="56">
        <v>44231</v>
      </c>
      <c r="P2220" s="56">
        <f t="shared" si="93"/>
        <v>44213</v>
      </c>
      <c r="Q2220" s="56">
        <f t="shared" si="94"/>
        <v>44226</v>
      </c>
    </row>
    <row r="2221" spans="1:17" hidden="1" x14ac:dyDescent="0.35">
      <c r="A2221" s="49" t="s">
        <v>832</v>
      </c>
      <c r="B2221" s="60" t="s">
        <v>464</v>
      </c>
      <c r="C2221" s="58">
        <v>1156.5421476148199</v>
      </c>
      <c r="D2221" s="60">
        <v>16</v>
      </c>
      <c r="E2221" s="60" t="s">
        <v>504</v>
      </c>
      <c r="F2221" s="59">
        <v>6.1760456872134952</v>
      </c>
      <c r="G2221" s="60" t="s">
        <v>446</v>
      </c>
      <c r="H2221" s="60" t="s">
        <v>472</v>
      </c>
      <c r="I2221" s="60">
        <v>675</v>
      </c>
      <c r="J2221" s="60">
        <v>92</v>
      </c>
      <c r="K2221" s="60">
        <v>1</v>
      </c>
      <c r="L2221" s="61">
        <v>1.0869565217391304E-2</v>
      </c>
      <c r="M2221" s="60" t="s">
        <v>472</v>
      </c>
      <c r="N2221" s="64">
        <f t="shared" si="95"/>
        <v>7954.7468451309833</v>
      </c>
      <c r="O2221" s="56">
        <v>44231</v>
      </c>
      <c r="P2221" s="56">
        <f t="shared" si="93"/>
        <v>44213</v>
      </c>
      <c r="Q2221" s="56">
        <f t="shared" si="94"/>
        <v>44226</v>
      </c>
    </row>
    <row r="2222" spans="1:17" hidden="1" x14ac:dyDescent="0.35">
      <c r="A2222" s="49" t="s">
        <v>831</v>
      </c>
      <c r="B2222" s="60" t="s">
        <v>468</v>
      </c>
      <c r="C2222" s="58">
        <v>44.670954202623797</v>
      </c>
      <c r="D2222" s="60">
        <v>5</v>
      </c>
      <c r="E2222" s="60">
        <v>0</v>
      </c>
      <c r="F2222" s="59">
        <v>0</v>
      </c>
      <c r="G2222" s="60" t="s">
        <v>446</v>
      </c>
      <c r="H2222" s="60" t="s">
        <v>476</v>
      </c>
      <c r="I2222" s="60">
        <v>120</v>
      </c>
      <c r="J2222" s="60">
        <v>3</v>
      </c>
      <c r="K2222" s="60">
        <v>0</v>
      </c>
      <c r="L2222" s="61">
        <v>0</v>
      </c>
      <c r="M2222" s="60" t="s">
        <v>476</v>
      </c>
      <c r="N2222" s="64">
        <f t="shared" si="95"/>
        <v>6715.773265984526</v>
      </c>
      <c r="O2222" s="56">
        <v>44231</v>
      </c>
      <c r="P2222" s="56">
        <f t="shared" si="93"/>
        <v>44213</v>
      </c>
      <c r="Q2222" s="56">
        <f t="shared" si="94"/>
        <v>44226</v>
      </c>
    </row>
    <row r="2223" spans="1:17" hidden="1" x14ac:dyDescent="0.35">
      <c r="A2223" s="49" t="s">
        <v>830</v>
      </c>
      <c r="B2223" s="60" t="s">
        <v>458</v>
      </c>
      <c r="C2223" s="58">
        <v>20124.902253938701</v>
      </c>
      <c r="D2223" s="60">
        <v>903</v>
      </c>
      <c r="E2223" s="60">
        <v>120</v>
      </c>
      <c r="F2223" s="59">
        <v>42.591156286242501</v>
      </c>
      <c r="G2223" s="60" t="s">
        <v>440</v>
      </c>
      <c r="H2223" s="60" t="s">
        <v>472</v>
      </c>
      <c r="I2223" s="60">
        <v>29113</v>
      </c>
      <c r="J2223" s="60">
        <v>2796</v>
      </c>
      <c r="K2223" s="60">
        <v>132</v>
      </c>
      <c r="L2223" s="61">
        <v>4.7210300429184553E-2</v>
      </c>
      <c r="M2223" s="60" t="s">
        <v>472</v>
      </c>
      <c r="N2223" s="64">
        <f t="shared" si="95"/>
        <v>13893.235180572303</v>
      </c>
      <c r="O2223" s="56">
        <v>44231</v>
      </c>
      <c r="P2223" s="56">
        <f t="shared" si="93"/>
        <v>44213</v>
      </c>
      <c r="Q2223" s="56">
        <f t="shared" si="94"/>
        <v>44226</v>
      </c>
    </row>
    <row r="2224" spans="1:17" hidden="1" x14ac:dyDescent="0.35">
      <c r="A2224" s="49" t="s">
        <v>829</v>
      </c>
      <c r="B2224" s="60" t="s">
        <v>464</v>
      </c>
      <c r="C2224" s="58">
        <v>6112.4113664417901</v>
      </c>
      <c r="D2224" s="60">
        <v>260</v>
      </c>
      <c r="E2224" s="60">
        <v>26</v>
      </c>
      <c r="F2224" s="59">
        <v>30.383145796418365</v>
      </c>
      <c r="G2224" s="60" t="s">
        <v>436</v>
      </c>
      <c r="H2224" s="60" t="s">
        <v>472</v>
      </c>
      <c r="I2224" s="60">
        <v>8598</v>
      </c>
      <c r="J2224" s="60">
        <v>781</v>
      </c>
      <c r="K2224" s="60">
        <v>31</v>
      </c>
      <c r="L2224" s="61">
        <v>3.9692701664532648E-2</v>
      </c>
      <c r="M2224" s="60" t="s">
        <v>472</v>
      </c>
      <c r="N2224" s="64">
        <f t="shared" si="95"/>
        <v>12777.281389924556</v>
      </c>
      <c r="O2224" s="56">
        <v>44231</v>
      </c>
      <c r="P2224" s="56">
        <f t="shared" si="93"/>
        <v>44213</v>
      </c>
      <c r="Q2224" s="56">
        <f t="shared" si="94"/>
        <v>44226</v>
      </c>
    </row>
    <row r="2225" spans="1:17" hidden="1" x14ac:dyDescent="0.35">
      <c r="A2225" s="49" t="s">
        <v>828</v>
      </c>
      <c r="B2225" s="60" t="s">
        <v>465</v>
      </c>
      <c r="C2225" s="58">
        <v>1549.67718243236</v>
      </c>
      <c r="D2225" s="60">
        <v>66</v>
      </c>
      <c r="E2225" s="60">
        <v>6</v>
      </c>
      <c r="F2225" s="59">
        <v>27.655529385723192</v>
      </c>
      <c r="G2225" s="60" t="s">
        <v>446</v>
      </c>
      <c r="H2225" s="60" t="s">
        <v>472</v>
      </c>
      <c r="I2225" s="60">
        <v>1600</v>
      </c>
      <c r="J2225" s="60">
        <v>122</v>
      </c>
      <c r="K2225" s="60">
        <v>6</v>
      </c>
      <c r="L2225" s="61">
        <v>4.9180327868852458E-2</v>
      </c>
      <c r="M2225" s="60" t="s">
        <v>472</v>
      </c>
      <c r="N2225" s="64">
        <f t="shared" si="95"/>
        <v>7872.6073651358693</v>
      </c>
      <c r="O2225" s="56">
        <v>44231</v>
      </c>
      <c r="P2225" s="56">
        <f t="shared" si="93"/>
        <v>44213</v>
      </c>
      <c r="Q2225" s="56">
        <f t="shared" si="94"/>
        <v>44226</v>
      </c>
    </row>
    <row r="2226" spans="1:17" hidden="1" x14ac:dyDescent="0.35">
      <c r="A2226" s="49" t="s">
        <v>827</v>
      </c>
      <c r="B2226" s="60" t="s">
        <v>470</v>
      </c>
      <c r="C2226" s="58">
        <v>6720.1246284321996</v>
      </c>
      <c r="D2226" s="60">
        <v>365</v>
      </c>
      <c r="E2226" s="60">
        <v>79</v>
      </c>
      <c r="F2226" s="59">
        <v>83.969531145043931</v>
      </c>
      <c r="G2226" s="60" t="s">
        <v>436</v>
      </c>
      <c r="H2226" s="60" t="s">
        <v>472</v>
      </c>
      <c r="I2226" s="60">
        <v>19474</v>
      </c>
      <c r="J2226" s="60">
        <v>1653</v>
      </c>
      <c r="K2226" s="60">
        <v>97</v>
      </c>
      <c r="L2226" s="61">
        <v>5.8681185722928013E-2</v>
      </c>
      <c r="M2226" s="60" t="s">
        <v>472</v>
      </c>
      <c r="N2226" s="64">
        <f t="shared" si="95"/>
        <v>24597.758098210208</v>
      </c>
      <c r="O2226" s="56">
        <v>44231</v>
      </c>
      <c r="P2226" s="56">
        <f t="shared" si="93"/>
        <v>44213</v>
      </c>
      <c r="Q2226" s="56">
        <f t="shared" si="94"/>
        <v>44226</v>
      </c>
    </row>
    <row r="2227" spans="1:17" hidden="1" x14ac:dyDescent="0.35">
      <c r="A2227" s="49" t="s">
        <v>826</v>
      </c>
      <c r="B2227" s="60" t="s">
        <v>466</v>
      </c>
      <c r="C2227" s="58">
        <v>17148.496197419699</v>
      </c>
      <c r="D2227" s="60">
        <v>636</v>
      </c>
      <c r="E2227" s="60">
        <v>44</v>
      </c>
      <c r="F2227" s="59">
        <v>18.32730466086025</v>
      </c>
      <c r="G2227" s="60" t="s">
        <v>440</v>
      </c>
      <c r="H2227" s="60" t="s">
        <v>491</v>
      </c>
      <c r="I2227" s="60">
        <v>26553</v>
      </c>
      <c r="J2227" s="60">
        <v>2785</v>
      </c>
      <c r="K2227" s="60">
        <v>53</v>
      </c>
      <c r="L2227" s="61">
        <v>1.9030520646319569E-2</v>
      </c>
      <c r="M2227" s="60" t="s">
        <v>476</v>
      </c>
      <c r="N2227" s="64">
        <f t="shared" si="95"/>
        <v>16240.491107430476</v>
      </c>
      <c r="O2227" s="56">
        <v>44231</v>
      </c>
      <c r="P2227" s="56">
        <f t="shared" si="93"/>
        <v>44213</v>
      </c>
      <c r="Q2227" s="56">
        <f t="shared" si="94"/>
        <v>44226</v>
      </c>
    </row>
    <row r="2228" spans="1:17" hidden="1" x14ac:dyDescent="0.35">
      <c r="A2228" s="49" t="s">
        <v>825</v>
      </c>
      <c r="B2228" s="60" t="s">
        <v>463</v>
      </c>
      <c r="C2228" s="58">
        <v>11689.851587155499</v>
      </c>
      <c r="D2228" s="60">
        <v>346</v>
      </c>
      <c r="E2228" s="60">
        <v>38</v>
      </c>
      <c r="F2228" s="59">
        <v>23.219163169428946</v>
      </c>
      <c r="G2228" s="60" t="s">
        <v>440</v>
      </c>
      <c r="H2228" s="60" t="s">
        <v>472</v>
      </c>
      <c r="I2228" s="60">
        <v>18610</v>
      </c>
      <c r="J2228" s="60">
        <v>2007</v>
      </c>
      <c r="K2228" s="60">
        <v>44</v>
      </c>
      <c r="L2228" s="61">
        <v>2.1923268560039861E-2</v>
      </c>
      <c r="M2228" s="60" t="s">
        <v>472</v>
      </c>
      <c r="N2228" s="64">
        <f t="shared" si="95"/>
        <v>17168.738071963537</v>
      </c>
      <c r="O2228" s="56">
        <v>44231</v>
      </c>
      <c r="P2228" s="56">
        <f t="shared" si="93"/>
        <v>44213</v>
      </c>
      <c r="Q2228" s="56">
        <f t="shared" si="94"/>
        <v>44226</v>
      </c>
    </row>
    <row r="2229" spans="1:17" hidden="1" x14ac:dyDescent="0.35">
      <c r="A2229" s="49" t="s">
        <v>824</v>
      </c>
      <c r="B2229" s="60" t="s">
        <v>467</v>
      </c>
      <c r="C2229" s="58">
        <v>6846.1077774764299</v>
      </c>
      <c r="D2229" s="60">
        <v>391</v>
      </c>
      <c r="E2229" s="60">
        <v>43</v>
      </c>
      <c r="F2229" s="59">
        <v>44.863865297790312</v>
      </c>
      <c r="G2229" s="60" t="s">
        <v>436</v>
      </c>
      <c r="H2229" s="60" t="s">
        <v>472</v>
      </c>
      <c r="I2229" s="60">
        <v>8350</v>
      </c>
      <c r="J2229" s="60">
        <v>644</v>
      </c>
      <c r="K2229" s="60">
        <v>48</v>
      </c>
      <c r="L2229" s="61">
        <v>7.4534161490683232E-2</v>
      </c>
      <c r="M2229" s="60" t="s">
        <v>472</v>
      </c>
      <c r="N2229" s="64">
        <f t="shared" si="95"/>
        <v>9406.8048726715679</v>
      </c>
      <c r="O2229" s="56">
        <v>44231</v>
      </c>
      <c r="P2229" s="56">
        <f t="shared" si="93"/>
        <v>44213</v>
      </c>
      <c r="Q2229" s="56">
        <f t="shared" si="94"/>
        <v>44226</v>
      </c>
    </row>
    <row r="2230" spans="1:17" hidden="1" x14ac:dyDescent="0.35">
      <c r="A2230" s="49" t="s">
        <v>823</v>
      </c>
      <c r="B2230" s="60" t="s">
        <v>464</v>
      </c>
      <c r="C2230" s="58">
        <v>5803.7608961074102</v>
      </c>
      <c r="D2230" s="60">
        <v>225</v>
      </c>
      <c r="E2230" s="60">
        <v>18</v>
      </c>
      <c r="F2230" s="59">
        <v>22.153122927180135</v>
      </c>
      <c r="G2230" s="60" t="s">
        <v>440</v>
      </c>
      <c r="H2230" s="60" t="s">
        <v>472</v>
      </c>
      <c r="I2230" s="60">
        <v>16815</v>
      </c>
      <c r="J2230" s="60">
        <v>1546</v>
      </c>
      <c r="K2230" s="60">
        <v>18</v>
      </c>
      <c r="L2230" s="61">
        <v>1.1642949547218629E-2</v>
      </c>
      <c r="M2230" s="60" t="s">
        <v>472</v>
      </c>
      <c r="N2230" s="64">
        <f t="shared" si="95"/>
        <v>26637.899590882596</v>
      </c>
      <c r="O2230" s="56">
        <v>44231</v>
      </c>
      <c r="P2230" s="56">
        <f t="shared" si="93"/>
        <v>44213</v>
      </c>
      <c r="Q2230" s="56">
        <f t="shared" si="94"/>
        <v>44226</v>
      </c>
    </row>
    <row r="2231" spans="1:17" hidden="1" x14ac:dyDescent="0.35">
      <c r="A2231" s="49" t="s">
        <v>822</v>
      </c>
      <c r="B2231" s="60" t="s">
        <v>460</v>
      </c>
      <c r="C2231" s="58">
        <v>7644.3301449872188</v>
      </c>
      <c r="D2231" s="60">
        <v>391</v>
      </c>
      <c r="E2231" s="60">
        <v>55</v>
      </c>
      <c r="F2231" s="59">
        <v>51.39196442408489</v>
      </c>
      <c r="G2231" s="60" t="s">
        <v>436</v>
      </c>
      <c r="H2231" s="60" t="s">
        <v>472</v>
      </c>
      <c r="I2231" s="60">
        <v>8208</v>
      </c>
      <c r="J2231" s="60">
        <v>763</v>
      </c>
      <c r="K2231" s="60">
        <v>65</v>
      </c>
      <c r="L2231" s="61">
        <v>8.5190039318479682E-2</v>
      </c>
      <c r="M2231" s="60" t="s">
        <v>472</v>
      </c>
      <c r="N2231" s="64">
        <f t="shared" si="95"/>
        <v>9981.253890510452</v>
      </c>
      <c r="O2231" s="56">
        <v>44231</v>
      </c>
      <c r="P2231" s="56">
        <f t="shared" si="93"/>
        <v>44213</v>
      </c>
      <c r="Q2231" s="56">
        <f t="shared" si="94"/>
        <v>44226</v>
      </c>
    </row>
    <row r="2232" spans="1:17" hidden="1" x14ac:dyDescent="0.35">
      <c r="A2232" s="49" t="s">
        <v>821</v>
      </c>
      <c r="B2232" s="60" t="s">
        <v>467</v>
      </c>
      <c r="C2232" s="58">
        <v>7375.1368838712397</v>
      </c>
      <c r="D2232" s="60">
        <v>302</v>
      </c>
      <c r="E2232" s="60">
        <v>48</v>
      </c>
      <c r="F2232" s="59">
        <v>46.48824127006246</v>
      </c>
      <c r="G2232" s="60" t="s">
        <v>436</v>
      </c>
      <c r="H2232" s="60" t="s">
        <v>476</v>
      </c>
      <c r="I2232" s="60">
        <v>11655</v>
      </c>
      <c r="J2232" s="60">
        <v>1282</v>
      </c>
      <c r="K2232" s="60">
        <v>52</v>
      </c>
      <c r="L2232" s="61">
        <v>4.0561622464898597E-2</v>
      </c>
      <c r="M2232" s="60" t="s">
        <v>491</v>
      </c>
      <c r="N2232" s="64">
        <f t="shared" si="95"/>
        <v>17382.728214897525</v>
      </c>
      <c r="O2232" s="56">
        <v>44231</v>
      </c>
      <c r="P2232" s="56">
        <f t="shared" si="93"/>
        <v>44213</v>
      </c>
      <c r="Q2232" s="56">
        <f t="shared" si="94"/>
        <v>44226</v>
      </c>
    </row>
    <row r="2233" spans="1:17" hidden="1" x14ac:dyDescent="0.35">
      <c r="A2233" s="49" t="s">
        <v>465</v>
      </c>
      <c r="B2233" s="60" t="s">
        <v>465</v>
      </c>
      <c r="C2233" s="58">
        <v>4897.5438326430303</v>
      </c>
      <c r="D2233" s="60">
        <v>324</v>
      </c>
      <c r="E2233" s="60">
        <v>31</v>
      </c>
      <c r="F2233" s="59">
        <v>45.212167362895116</v>
      </c>
      <c r="G2233" s="60" t="s">
        <v>436</v>
      </c>
      <c r="H2233" s="60" t="s">
        <v>472</v>
      </c>
      <c r="I2233" s="60">
        <v>7748</v>
      </c>
      <c r="J2233" s="60">
        <v>560</v>
      </c>
      <c r="K2233" s="60">
        <v>34</v>
      </c>
      <c r="L2233" s="61">
        <v>6.0714285714285714E-2</v>
      </c>
      <c r="M2233" s="60" t="s">
        <v>491</v>
      </c>
      <c r="N2233" s="64">
        <f t="shared" si="95"/>
        <v>11434.302971777344</v>
      </c>
      <c r="O2233" s="56">
        <v>44231</v>
      </c>
      <c r="P2233" s="56">
        <f t="shared" si="93"/>
        <v>44213</v>
      </c>
      <c r="Q2233" s="56">
        <f t="shared" si="94"/>
        <v>44226</v>
      </c>
    </row>
    <row r="2234" spans="1:17" hidden="1" x14ac:dyDescent="0.35">
      <c r="A2234" s="49" t="s">
        <v>820</v>
      </c>
      <c r="B2234" s="60" t="s">
        <v>470</v>
      </c>
      <c r="C2234" s="58">
        <v>640.69980114844998</v>
      </c>
      <c r="D2234" s="60">
        <v>14</v>
      </c>
      <c r="E2234" s="60">
        <v>0</v>
      </c>
      <c r="F2234" s="59">
        <v>0</v>
      </c>
      <c r="G2234" s="60" t="s">
        <v>446</v>
      </c>
      <c r="H2234" s="60" t="s">
        <v>472</v>
      </c>
      <c r="I2234" s="60">
        <v>209</v>
      </c>
      <c r="J2234" s="60">
        <v>11</v>
      </c>
      <c r="K2234" s="60">
        <v>0</v>
      </c>
      <c r="L2234" s="61">
        <v>0</v>
      </c>
      <c r="M2234" s="60" t="s">
        <v>472</v>
      </c>
      <c r="N2234" s="64">
        <f t="shared" si="95"/>
        <v>1716.8727039219577</v>
      </c>
      <c r="O2234" s="56">
        <v>44231</v>
      </c>
      <c r="P2234" s="56">
        <f t="shared" si="93"/>
        <v>44213</v>
      </c>
      <c r="Q2234" s="56">
        <f t="shared" si="94"/>
        <v>44226</v>
      </c>
    </row>
    <row r="2235" spans="1:17" hidden="1" x14ac:dyDescent="0.35">
      <c r="A2235" s="49" t="s">
        <v>819</v>
      </c>
      <c r="B2235" s="60" t="s">
        <v>460</v>
      </c>
      <c r="C2235" s="58">
        <v>14379.4508026329</v>
      </c>
      <c r="D2235" s="60">
        <v>1011</v>
      </c>
      <c r="E2235" s="60">
        <v>135</v>
      </c>
      <c r="F2235" s="59">
        <v>67.059982159343093</v>
      </c>
      <c r="G2235" s="60" t="s">
        <v>436</v>
      </c>
      <c r="H2235" s="60" t="s">
        <v>472</v>
      </c>
      <c r="I2235" s="60">
        <v>18318</v>
      </c>
      <c r="J2235" s="60">
        <v>2125</v>
      </c>
      <c r="K2235" s="60">
        <v>148</v>
      </c>
      <c r="L2235" s="61">
        <v>6.9647058823529409E-2</v>
      </c>
      <c r="M2235" s="60" t="s">
        <v>472</v>
      </c>
      <c r="N2235" s="64">
        <f t="shared" si="95"/>
        <v>14778.03310548487</v>
      </c>
      <c r="O2235" s="56">
        <v>44231</v>
      </c>
      <c r="P2235" s="56">
        <f t="shared" si="93"/>
        <v>44213</v>
      </c>
      <c r="Q2235" s="56">
        <f t="shared" si="94"/>
        <v>44226</v>
      </c>
    </row>
    <row r="2236" spans="1:17" hidden="1" x14ac:dyDescent="0.35">
      <c r="A2236" s="49" t="s">
        <v>818</v>
      </c>
      <c r="B2236" s="60" t="s">
        <v>460</v>
      </c>
      <c r="C2236" s="58">
        <v>10764.140179352</v>
      </c>
      <c r="D2236" s="60">
        <v>668</v>
      </c>
      <c r="E2236" s="60">
        <v>79</v>
      </c>
      <c r="F2236" s="59">
        <v>52.422739288377066</v>
      </c>
      <c r="G2236" s="60" t="s">
        <v>436</v>
      </c>
      <c r="H2236" s="60" t="s">
        <v>472</v>
      </c>
      <c r="I2236" s="60">
        <v>12520</v>
      </c>
      <c r="J2236" s="60">
        <v>1167</v>
      </c>
      <c r="K2236" s="60">
        <v>89</v>
      </c>
      <c r="L2236" s="61">
        <v>7.6263924592973431E-2</v>
      </c>
      <c r="M2236" s="60" t="s">
        <v>472</v>
      </c>
      <c r="N2236" s="64">
        <f t="shared" si="95"/>
        <v>10841.553348019044</v>
      </c>
      <c r="O2236" s="56">
        <v>44231</v>
      </c>
      <c r="P2236" s="56">
        <f t="shared" si="93"/>
        <v>44213</v>
      </c>
      <c r="Q2236" s="56">
        <f t="shared" si="94"/>
        <v>44226</v>
      </c>
    </row>
    <row r="2237" spans="1:17" hidden="1" x14ac:dyDescent="0.35">
      <c r="A2237" s="49" t="s">
        <v>817</v>
      </c>
      <c r="B2237" s="60" t="s">
        <v>458</v>
      </c>
      <c r="C2237" s="58">
        <v>3341.0756913925802</v>
      </c>
      <c r="D2237" s="60">
        <v>63</v>
      </c>
      <c r="E2237" s="60">
        <v>7</v>
      </c>
      <c r="F2237" s="59">
        <v>14.965240125751146</v>
      </c>
      <c r="G2237" s="60" t="s">
        <v>446</v>
      </c>
      <c r="H2237" s="60" t="s">
        <v>472</v>
      </c>
      <c r="I2237" s="60">
        <v>2709</v>
      </c>
      <c r="J2237" s="60">
        <v>398</v>
      </c>
      <c r="K2237" s="60">
        <v>11</v>
      </c>
      <c r="L2237" s="61">
        <v>2.7638190954773871E-2</v>
      </c>
      <c r="M2237" s="60" t="s">
        <v>472</v>
      </c>
      <c r="N2237" s="64">
        <f t="shared" si="95"/>
        <v>11912.331140097913</v>
      </c>
      <c r="O2237" s="56">
        <v>44231</v>
      </c>
      <c r="P2237" s="56">
        <f t="shared" si="93"/>
        <v>44213</v>
      </c>
      <c r="Q2237" s="56">
        <f t="shared" si="94"/>
        <v>44226</v>
      </c>
    </row>
    <row r="2238" spans="1:17" hidden="1" x14ac:dyDescent="0.35">
      <c r="A2238" s="49" t="s">
        <v>816</v>
      </c>
      <c r="B2238" s="60" t="s">
        <v>458</v>
      </c>
      <c r="C2238" s="58">
        <v>6951.4661738035902</v>
      </c>
      <c r="D2238" s="60">
        <v>101</v>
      </c>
      <c r="E2238" s="60">
        <v>11</v>
      </c>
      <c r="F2238" s="59">
        <v>11.302857067408725</v>
      </c>
      <c r="G2238" s="60" t="s">
        <v>444</v>
      </c>
      <c r="H2238" s="60" t="s">
        <v>472</v>
      </c>
      <c r="I2238" s="60">
        <v>6648</v>
      </c>
      <c r="J2238" s="60">
        <v>603</v>
      </c>
      <c r="K2238" s="60">
        <v>12</v>
      </c>
      <c r="L2238" s="61">
        <v>1.9900497512437811E-2</v>
      </c>
      <c r="M2238" s="60" t="s">
        <v>472</v>
      </c>
      <c r="N2238" s="64">
        <f t="shared" si="95"/>
        <v>8674.4290330058557</v>
      </c>
      <c r="O2238" s="56">
        <v>44231</v>
      </c>
      <c r="P2238" s="56">
        <f t="shared" si="93"/>
        <v>44213</v>
      </c>
      <c r="Q2238" s="56">
        <f t="shared" si="94"/>
        <v>44226</v>
      </c>
    </row>
    <row r="2239" spans="1:17" hidden="1" x14ac:dyDescent="0.35">
      <c r="A2239" s="49" t="s">
        <v>815</v>
      </c>
      <c r="B2239" s="60" t="s">
        <v>471</v>
      </c>
      <c r="C2239" s="58">
        <v>12588.6400801333</v>
      </c>
      <c r="D2239" s="60">
        <v>512</v>
      </c>
      <c r="E2239" s="60">
        <v>60</v>
      </c>
      <c r="F2239" s="59">
        <v>34.044299133452576</v>
      </c>
      <c r="G2239" s="60" t="s">
        <v>436</v>
      </c>
      <c r="H2239" s="60" t="s">
        <v>472</v>
      </c>
      <c r="I2239" s="60">
        <v>13795</v>
      </c>
      <c r="J2239" s="60">
        <v>1266</v>
      </c>
      <c r="K2239" s="60">
        <v>69</v>
      </c>
      <c r="L2239" s="61">
        <v>5.4502369668246446E-2</v>
      </c>
      <c r="M2239" s="60" t="s">
        <v>472</v>
      </c>
      <c r="N2239" s="64">
        <f t="shared" si="95"/>
        <v>10056.685964021894</v>
      </c>
      <c r="O2239" s="56">
        <v>44231</v>
      </c>
      <c r="P2239" s="56">
        <f t="shared" si="93"/>
        <v>44213</v>
      </c>
      <c r="Q2239" s="56">
        <f t="shared" si="94"/>
        <v>44226</v>
      </c>
    </row>
    <row r="2240" spans="1:17" hidden="1" x14ac:dyDescent="0.35">
      <c r="A2240" s="49" t="s">
        <v>814</v>
      </c>
      <c r="B2240" s="60" t="s">
        <v>464</v>
      </c>
      <c r="C2240" s="58">
        <v>3234.7555519856501</v>
      </c>
      <c r="D2240" s="60">
        <v>113</v>
      </c>
      <c r="E2240" s="60">
        <v>11</v>
      </c>
      <c r="F2240" s="59">
        <v>24.289757698444202</v>
      </c>
      <c r="G2240" s="60" t="s">
        <v>444</v>
      </c>
      <c r="H2240" s="60" t="s">
        <v>472</v>
      </c>
      <c r="I2240" s="60">
        <v>4829</v>
      </c>
      <c r="J2240" s="60">
        <v>487</v>
      </c>
      <c r="K2240" s="60">
        <v>14</v>
      </c>
      <c r="L2240" s="61">
        <v>2.8747433264887063E-2</v>
      </c>
      <c r="M2240" s="60" t="s">
        <v>472</v>
      </c>
      <c r="N2240" s="64">
        <f t="shared" si="95"/>
        <v>15055.23345345387</v>
      </c>
      <c r="O2240" s="56">
        <v>44231</v>
      </c>
      <c r="P2240" s="56">
        <f t="shared" si="93"/>
        <v>44213</v>
      </c>
      <c r="Q2240" s="56">
        <f t="shared" si="94"/>
        <v>44226</v>
      </c>
    </row>
    <row r="2241" spans="1:17" hidden="1" x14ac:dyDescent="0.35">
      <c r="A2241" s="49" t="s">
        <v>813</v>
      </c>
      <c r="B2241" s="60" t="s">
        <v>467</v>
      </c>
      <c r="C2241" s="58">
        <v>65938.694494203999</v>
      </c>
      <c r="D2241" s="60">
        <v>6462</v>
      </c>
      <c r="E2241" s="60">
        <v>542</v>
      </c>
      <c r="F2241" s="59">
        <v>58.712545056057635</v>
      </c>
      <c r="G2241" s="60" t="s">
        <v>436</v>
      </c>
      <c r="H2241" s="60" t="s">
        <v>472</v>
      </c>
      <c r="I2241" s="60">
        <v>110667</v>
      </c>
      <c r="J2241" s="60">
        <v>9805</v>
      </c>
      <c r="K2241" s="60">
        <v>686</v>
      </c>
      <c r="L2241" s="61">
        <v>6.9964303926568078E-2</v>
      </c>
      <c r="M2241" s="60" t="s">
        <v>472</v>
      </c>
      <c r="N2241" s="64">
        <f t="shared" si="95"/>
        <v>14869.872804142124</v>
      </c>
      <c r="O2241" s="56">
        <v>44231</v>
      </c>
      <c r="P2241" s="56">
        <f t="shared" si="93"/>
        <v>44213</v>
      </c>
      <c r="Q2241" s="56">
        <f t="shared" si="94"/>
        <v>44226</v>
      </c>
    </row>
    <row r="2242" spans="1:17" hidden="1" x14ac:dyDescent="0.35">
      <c r="A2242" s="49" t="s">
        <v>812</v>
      </c>
      <c r="B2242" s="60" t="s">
        <v>466</v>
      </c>
      <c r="C2242" s="58">
        <v>284.28993454947903</v>
      </c>
      <c r="D2242" s="60" t="s">
        <v>504</v>
      </c>
      <c r="E2242" s="60" t="s">
        <v>504</v>
      </c>
      <c r="F2242" s="59">
        <v>25.125255152549094</v>
      </c>
      <c r="G2242" s="60" t="s">
        <v>446</v>
      </c>
      <c r="H2242" s="60" t="s">
        <v>491</v>
      </c>
      <c r="I2242" s="60">
        <v>100</v>
      </c>
      <c r="J2242" s="60">
        <v>8</v>
      </c>
      <c r="K2242" s="60">
        <v>1</v>
      </c>
      <c r="L2242" s="61">
        <v>0.125</v>
      </c>
      <c r="M2242" s="60" t="s">
        <v>491</v>
      </c>
      <c r="N2242" s="64">
        <f t="shared" si="95"/>
        <v>2814.0285770854985</v>
      </c>
      <c r="O2242" s="56">
        <v>44231</v>
      </c>
      <c r="P2242" s="56">
        <f t="shared" ref="P2242:P2305" si="96">O2242-18</f>
        <v>44213</v>
      </c>
      <c r="Q2242" s="56">
        <f t="shared" ref="Q2242:Q2305" si="97">O2242-5</f>
        <v>44226</v>
      </c>
    </row>
    <row r="2243" spans="1:17" hidden="1" x14ac:dyDescent="0.35">
      <c r="A2243" s="49" t="s">
        <v>811</v>
      </c>
      <c r="B2243" s="60" t="s">
        <v>466</v>
      </c>
      <c r="C2243" s="58">
        <v>588.18731235931102</v>
      </c>
      <c r="D2243" s="60">
        <v>6</v>
      </c>
      <c r="E2243" s="60">
        <v>0</v>
      </c>
      <c r="F2243" s="59">
        <v>0</v>
      </c>
      <c r="G2243" s="60" t="s">
        <v>446</v>
      </c>
      <c r="H2243" s="60" t="s">
        <v>476</v>
      </c>
      <c r="I2243" s="60">
        <v>494</v>
      </c>
      <c r="J2243" s="60">
        <v>51</v>
      </c>
      <c r="K2243" s="60">
        <v>0</v>
      </c>
      <c r="L2243" s="61">
        <v>0</v>
      </c>
      <c r="M2243" s="60" t="s">
        <v>476</v>
      </c>
      <c r="N2243" s="64">
        <f t="shared" si="95"/>
        <v>8670.7072608266662</v>
      </c>
      <c r="O2243" s="56">
        <v>44231</v>
      </c>
      <c r="P2243" s="56">
        <f t="shared" si="96"/>
        <v>44213</v>
      </c>
      <c r="Q2243" s="56">
        <f t="shared" si="97"/>
        <v>44226</v>
      </c>
    </row>
    <row r="2244" spans="1:17" hidden="1" x14ac:dyDescent="0.35">
      <c r="A2244" s="49" t="s">
        <v>810</v>
      </c>
      <c r="B2244" s="60" t="s">
        <v>460</v>
      </c>
      <c r="C2244" s="58">
        <v>24005.037471817101</v>
      </c>
      <c r="D2244" s="60">
        <v>1419</v>
      </c>
      <c r="E2244" s="60">
        <v>184</v>
      </c>
      <c r="F2244" s="59">
        <v>54.750412942647543</v>
      </c>
      <c r="G2244" s="60" t="s">
        <v>440</v>
      </c>
      <c r="H2244" s="60" t="s">
        <v>472</v>
      </c>
      <c r="I2244" s="60">
        <v>41997</v>
      </c>
      <c r="J2244" s="60">
        <v>4585</v>
      </c>
      <c r="K2244" s="60">
        <v>213</v>
      </c>
      <c r="L2244" s="61">
        <v>4.6455834242093784E-2</v>
      </c>
      <c r="M2244" s="60" t="s">
        <v>472</v>
      </c>
      <c r="N2244" s="64">
        <f t="shared" si="95"/>
        <v>19100.157645589923</v>
      </c>
      <c r="O2244" s="56">
        <v>44231</v>
      </c>
      <c r="P2244" s="56">
        <f t="shared" si="96"/>
        <v>44213</v>
      </c>
      <c r="Q2244" s="56">
        <f t="shared" si="97"/>
        <v>44226</v>
      </c>
    </row>
    <row r="2245" spans="1:17" hidden="1" x14ac:dyDescent="0.35">
      <c r="A2245" s="49" t="s">
        <v>809</v>
      </c>
      <c r="B2245" s="60" t="s">
        <v>470</v>
      </c>
      <c r="C2245" s="58">
        <v>2126.5553566797198</v>
      </c>
      <c r="D2245" s="60">
        <v>50</v>
      </c>
      <c r="E2245" s="60">
        <v>10</v>
      </c>
      <c r="F2245" s="59">
        <v>33.588860597589075</v>
      </c>
      <c r="G2245" s="60" t="s">
        <v>446</v>
      </c>
      <c r="H2245" s="60" t="s">
        <v>491</v>
      </c>
      <c r="I2245" s="60">
        <v>2615</v>
      </c>
      <c r="J2245" s="60">
        <v>274</v>
      </c>
      <c r="K2245" s="60">
        <v>10</v>
      </c>
      <c r="L2245" s="61">
        <v>3.6496350364963501E-2</v>
      </c>
      <c r="M2245" s="60" t="s">
        <v>491</v>
      </c>
      <c r="N2245" s="64">
        <f t="shared" si="95"/>
        <v>12884.68692523517</v>
      </c>
      <c r="O2245" s="56">
        <v>44231</v>
      </c>
      <c r="P2245" s="56">
        <f t="shared" si="96"/>
        <v>44213</v>
      </c>
      <c r="Q2245" s="56">
        <f t="shared" si="97"/>
        <v>44226</v>
      </c>
    </row>
    <row r="2246" spans="1:17" hidden="1" x14ac:dyDescent="0.35">
      <c r="A2246" s="49" t="s">
        <v>808</v>
      </c>
      <c r="B2246" s="60" t="s">
        <v>461</v>
      </c>
      <c r="C2246" s="58">
        <v>11334.7969583208</v>
      </c>
      <c r="D2246" s="60">
        <v>829</v>
      </c>
      <c r="E2246" s="60">
        <v>85</v>
      </c>
      <c r="F2246" s="59">
        <v>53.564511069354232</v>
      </c>
      <c r="G2246" s="60" t="s">
        <v>436</v>
      </c>
      <c r="H2246" s="60" t="s">
        <v>472</v>
      </c>
      <c r="I2246" s="60">
        <v>14430</v>
      </c>
      <c r="J2246" s="60">
        <v>1360</v>
      </c>
      <c r="K2246" s="60">
        <v>110</v>
      </c>
      <c r="L2246" s="61">
        <v>8.0882352941176475E-2</v>
      </c>
      <c r="M2246" s="60" t="s">
        <v>472</v>
      </c>
      <c r="N2246" s="64">
        <f t="shared" si="95"/>
        <v>11998.450479535348</v>
      </c>
      <c r="O2246" s="56">
        <v>44231</v>
      </c>
      <c r="P2246" s="56">
        <f t="shared" si="96"/>
        <v>44213</v>
      </c>
      <c r="Q2246" s="56">
        <f t="shared" si="97"/>
        <v>44226</v>
      </c>
    </row>
    <row r="2247" spans="1:17" hidden="1" x14ac:dyDescent="0.35">
      <c r="A2247" s="49" t="s">
        <v>807</v>
      </c>
      <c r="B2247" s="60" t="s">
        <v>458</v>
      </c>
      <c r="C2247" s="58">
        <v>18997.195740859199</v>
      </c>
      <c r="D2247" s="60">
        <v>1156</v>
      </c>
      <c r="E2247" s="60">
        <v>130</v>
      </c>
      <c r="F2247" s="59">
        <v>48.879394687409352</v>
      </c>
      <c r="G2247" s="60" t="s">
        <v>440</v>
      </c>
      <c r="H2247" s="60" t="s">
        <v>472</v>
      </c>
      <c r="I2247" s="60">
        <v>30526</v>
      </c>
      <c r="J2247" s="60">
        <v>2848</v>
      </c>
      <c r="K2247" s="60">
        <v>140</v>
      </c>
      <c r="L2247" s="61">
        <v>4.9157303370786519E-2</v>
      </c>
      <c r="M2247" s="60" t="s">
        <v>472</v>
      </c>
      <c r="N2247" s="64">
        <f t="shared" si="95"/>
        <v>14991.686345972197</v>
      </c>
      <c r="O2247" s="56">
        <v>44231</v>
      </c>
      <c r="P2247" s="56">
        <f t="shared" si="96"/>
        <v>44213</v>
      </c>
      <c r="Q2247" s="56">
        <f t="shared" si="97"/>
        <v>44226</v>
      </c>
    </row>
    <row r="2248" spans="1:17" hidden="1" x14ac:dyDescent="0.35">
      <c r="A2248" s="49" t="s">
        <v>806</v>
      </c>
      <c r="B2248" s="60" t="s">
        <v>465</v>
      </c>
      <c r="C2248" s="58">
        <v>2565.26734316681</v>
      </c>
      <c r="D2248" s="60">
        <v>93</v>
      </c>
      <c r="E2248" s="60">
        <v>13</v>
      </c>
      <c r="F2248" s="59">
        <v>36.197842343601955</v>
      </c>
      <c r="G2248" s="60" t="s">
        <v>444</v>
      </c>
      <c r="H2248" s="60" t="s">
        <v>472</v>
      </c>
      <c r="I2248" s="60">
        <v>2541</v>
      </c>
      <c r="J2248" s="60">
        <v>235</v>
      </c>
      <c r="K2248" s="60">
        <v>13</v>
      </c>
      <c r="L2248" s="61">
        <v>5.5319148936170209E-2</v>
      </c>
      <c r="M2248" s="60" t="s">
        <v>472</v>
      </c>
      <c r="N2248" s="64">
        <f t="shared" si="95"/>
        <v>9160.8385623423419</v>
      </c>
      <c r="O2248" s="56">
        <v>44231</v>
      </c>
      <c r="P2248" s="56">
        <f t="shared" si="96"/>
        <v>44213</v>
      </c>
      <c r="Q2248" s="56">
        <f t="shared" si="97"/>
        <v>44226</v>
      </c>
    </row>
    <row r="2249" spans="1:17" hidden="1" x14ac:dyDescent="0.35">
      <c r="A2249" s="49" t="s">
        <v>805</v>
      </c>
      <c r="B2249" s="60" t="s">
        <v>463</v>
      </c>
      <c r="C2249" s="58">
        <v>13726.140611803099</v>
      </c>
      <c r="D2249" s="60">
        <v>591</v>
      </c>
      <c r="E2249" s="60">
        <v>59</v>
      </c>
      <c r="F2249" s="59">
        <v>30.702626714036814</v>
      </c>
      <c r="G2249" s="60" t="s">
        <v>440</v>
      </c>
      <c r="H2249" s="60" t="s">
        <v>472</v>
      </c>
      <c r="I2249" s="60">
        <v>19641</v>
      </c>
      <c r="J2249" s="60">
        <v>1759</v>
      </c>
      <c r="K2249" s="60">
        <v>63</v>
      </c>
      <c r="L2249" s="61">
        <v>3.5815804434337691E-2</v>
      </c>
      <c r="M2249" s="60" t="s">
        <v>472</v>
      </c>
      <c r="N2249" s="64">
        <f t="shared" si="95"/>
        <v>12814.964160336789</v>
      </c>
      <c r="O2249" s="56">
        <v>44231</v>
      </c>
      <c r="P2249" s="56">
        <f t="shared" si="96"/>
        <v>44213</v>
      </c>
      <c r="Q2249" s="56">
        <f t="shared" si="97"/>
        <v>44226</v>
      </c>
    </row>
    <row r="2250" spans="1:17" hidden="1" x14ac:dyDescent="0.35">
      <c r="A2250" s="49" t="s">
        <v>804</v>
      </c>
      <c r="B2250" s="60" t="s">
        <v>465</v>
      </c>
      <c r="C2250" s="58">
        <v>40638.3414967149</v>
      </c>
      <c r="D2250" s="60">
        <v>4144</v>
      </c>
      <c r="E2250" s="60">
        <v>397</v>
      </c>
      <c r="F2250" s="59">
        <v>69.77928186226589</v>
      </c>
      <c r="G2250" s="60" t="s">
        <v>436</v>
      </c>
      <c r="H2250" s="60" t="s">
        <v>472</v>
      </c>
      <c r="I2250" s="60">
        <v>78502</v>
      </c>
      <c r="J2250" s="60">
        <v>7825</v>
      </c>
      <c r="K2250" s="60">
        <v>507</v>
      </c>
      <c r="L2250" s="61">
        <v>6.4792332268370612E-2</v>
      </c>
      <c r="M2250" s="60" t="s">
        <v>472</v>
      </c>
      <c r="N2250" s="64">
        <f t="shared" si="95"/>
        <v>19255.214932018211</v>
      </c>
      <c r="O2250" s="56">
        <v>44231</v>
      </c>
      <c r="P2250" s="56">
        <f t="shared" si="96"/>
        <v>44213</v>
      </c>
      <c r="Q2250" s="56">
        <f t="shared" si="97"/>
        <v>44226</v>
      </c>
    </row>
    <row r="2251" spans="1:17" hidden="1" x14ac:dyDescent="0.35">
      <c r="A2251" s="49" t="s">
        <v>803</v>
      </c>
      <c r="B2251" s="60" t="s">
        <v>458</v>
      </c>
      <c r="C2251" s="58">
        <v>5633.4886654636903</v>
      </c>
      <c r="D2251" s="60">
        <v>268</v>
      </c>
      <c r="E2251" s="60">
        <v>31</v>
      </c>
      <c r="F2251" s="59">
        <v>39.305763191829499</v>
      </c>
      <c r="G2251" s="60" t="s">
        <v>436</v>
      </c>
      <c r="H2251" s="60" t="s">
        <v>472</v>
      </c>
      <c r="I2251" s="60">
        <v>8234</v>
      </c>
      <c r="J2251" s="60">
        <v>809</v>
      </c>
      <c r="K2251" s="60">
        <v>33</v>
      </c>
      <c r="L2251" s="61">
        <v>4.0791100123609397E-2</v>
      </c>
      <c r="M2251" s="60" t="s">
        <v>476</v>
      </c>
      <c r="N2251" s="64">
        <f t="shared" si="95"/>
        <v>14360.550771311644</v>
      </c>
      <c r="O2251" s="56">
        <v>44231</v>
      </c>
      <c r="P2251" s="56">
        <f t="shared" si="96"/>
        <v>44213</v>
      </c>
      <c r="Q2251" s="56">
        <f t="shared" si="97"/>
        <v>44226</v>
      </c>
    </row>
    <row r="2252" spans="1:17" hidden="1" x14ac:dyDescent="0.35">
      <c r="A2252" s="49" t="s">
        <v>802</v>
      </c>
      <c r="B2252" s="60" t="s">
        <v>463</v>
      </c>
      <c r="C2252" s="58">
        <v>16381.7017673096</v>
      </c>
      <c r="D2252" s="60">
        <v>612</v>
      </c>
      <c r="E2252" s="60">
        <v>71</v>
      </c>
      <c r="F2252" s="59">
        <v>30.957886082072548</v>
      </c>
      <c r="G2252" s="60" t="s">
        <v>440</v>
      </c>
      <c r="H2252" s="60" t="s">
        <v>472</v>
      </c>
      <c r="I2252" s="60">
        <v>23779</v>
      </c>
      <c r="J2252" s="60">
        <v>2195</v>
      </c>
      <c r="K2252" s="60">
        <v>76</v>
      </c>
      <c r="L2252" s="61">
        <v>3.462414578587699E-2</v>
      </c>
      <c r="M2252" s="60" t="s">
        <v>472</v>
      </c>
      <c r="N2252" s="64">
        <f t="shared" si="95"/>
        <v>13399.096328198442</v>
      </c>
      <c r="O2252" s="56">
        <v>44231</v>
      </c>
      <c r="P2252" s="56">
        <f t="shared" si="96"/>
        <v>44213</v>
      </c>
      <c r="Q2252" s="56">
        <f t="shared" si="97"/>
        <v>44226</v>
      </c>
    </row>
    <row r="2253" spans="1:17" hidden="1" x14ac:dyDescent="0.35">
      <c r="A2253" s="49" t="s">
        <v>801</v>
      </c>
      <c r="B2253" s="60" t="s">
        <v>458</v>
      </c>
      <c r="C2253" s="58">
        <v>4679.7541789357701</v>
      </c>
      <c r="D2253" s="60">
        <v>120</v>
      </c>
      <c r="E2253" s="60">
        <v>18</v>
      </c>
      <c r="F2253" s="59">
        <v>27.473970566690575</v>
      </c>
      <c r="G2253" s="60" t="s">
        <v>440</v>
      </c>
      <c r="H2253" s="60" t="s">
        <v>472</v>
      </c>
      <c r="I2253" s="60">
        <v>4933</v>
      </c>
      <c r="J2253" s="60">
        <v>424</v>
      </c>
      <c r="K2253" s="60">
        <v>21</v>
      </c>
      <c r="L2253" s="61">
        <v>4.9528301886792456E-2</v>
      </c>
      <c r="M2253" s="60" t="s">
        <v>472</v>
      </c>
      <c r="N2253" s="64">
        <f t="shared" si="95"/>
        <v>9060.3049602152914</v>
      </c>
      <c r="O2253" s="56">
        <v>44231</v>
      </c>
      <c r="P2253" s="56">
        <f t="shared" si="96"/>
        <v>44213</v>
      </c>
      <c r="Q2253" s="56">
        <f t="shared" si="97"/>
        <v>44226</v>
      </c>
    </row>
    <row r="2254" spans="1:17" hidden="1" x14ac:dyDescent="0.35">
      <c r="A2254" s="49" t="s">
        <v>800</v>
      </c>
      <c r="B2254" s="60" t="s">
        <v>463</v>
      </c>
      <c r="C2254" s="58">
        <v>21060.365670931398</v>
      </c>
      <c r="D2254" s="60">
        <v>1294</v>
      </c>
      <c r="E2254" s="60">
        <v>137</v>
      </c>
      <c r="F2254" s="59">
        <v>46.465073012578465</v>
      </c>
      <c r="G2254" s="60" t="s">
        <v>436</v>
      </c>
      <c r="H2254" s="60" t="s">
        <v>472</v>
      </c>
      <c r="I2254" s="60">
        <v>27001</v>
      </c>
      <c r="J2254" s="60">
        <v>2334</v>
      </c>
      <c r="K2254" s="60">
        <v>158</v>
      </c>
      <c r="L2254" s="61">
        <v>6.7694944301628104E-2</v>
      </c>
      <c r="M2254" s="60" t="s">
        <v>472</v>
      </c>
      <c r="N2254" s="64">
        <f t="shared" si="95"/>
        <v>11082.428655175287</v>
      </c>
      <c r="O2254" s="56">
        <v>44231</v>
      </c>
      <c r="P2254" s="56">
        <f t="shared" si="96"/>
        <v>44213</v>
      </c>
      <c r="Q2254" s="56">
        <f t="shared" si="97"/>
        <v>44226</v>
      </c>
    </row>
    <row r="2255" spans="1:17" hidden="1" x14ac:dyDescent="0.35">
      <c r="A2255" s="49" t="s">
        <v>799</v>
      </c>
      <c r="B2255" s="60" t="s">
        <v>460</v>
      </c>
      <c r="C2255" s="58">
        <v>9795.2977499826702</v>
      </c>
      <c r="D2255" s="60">
        <v>444</v>
      </c>
      <c r="E2255" s="60">
        <v>71</v>
      </c>
      <c r="F2255" s="59">
        <v>51.774113466204163</v>
      </c>
      <c r="G2255" s="60" t="s">
        <v>436</v>
      </c>
      <c r="H2255" s="60" t="s">
        <v>491</v>
      </c>
      <c r="I2255" s="60">
        <v>11106</v>
      </c>
      <c r="J2255" s="60">
        <v>1107</v>
      </c>
      <c r="K2255" s="60">
        <v>76</v>
      </c>
      <c r="L2255" s="61">
        <v>6.8654019873532063E-2</v>
      </c>
      <c r="M2255" s="60" t="s">
        <v>491</v>
      </c>
      <c r="N2255" s="64">
        <f t="shared" si="95"/>
        <v>11301.340992946931</v>
      </c>
      <c r="O2255" s="56">
        <v>44231</v>
      </c>
      <c r="P2255" s="56">
        <f t="shared" si="96"/>
        <v>44213</v>
      </c>
      <c r="Q2255" s="56">
        <f t="shared" si="97"/>
        <v>44226</v>
      </c>
    </row>
    <row r="2256" spans="1:17" hidden="1" x14ac:dyDescent="0.35">
      <c r="A2256" s="49" t="s">
        <v>798</v>
      </c>
      <c r="B2256" s="60" t="s">
        <v>464</v>
      </c>
      <c r="C2256" s="58">
        <v>2200.0396936397201</v>
      </c>
      <c r="D2256" s="60">
        <v>78</v>
      </c>
      <c r="E2256" s="60">
        <v>12</v>
      </c>
      <c r="F2256" s="59">
        <v>38.960336016702044</v>
      </c>
      <c r="G2256" s="60" t="s">
        <v>444</v>
      </c>
      <c r="H2256" s="60" t="s">
        <v>472</v>
      </c>
      <c r="I2256" s="60">
        <v>2527</v>
      </c>
      <c r="J2256" s="60">
        <v>253</v>
      </c>
      <c r="K2256" s="60">
        <v>15</v>
      </c>
      <c r="L2256" s="61">
        <v>5.9288537549407112E-2</v>
      </c>
      <c r="M2256" s="60" t="s">
        <v>472</v>
      </c>
      <c r="N2256" s="64">
        <f t="shared" si="95"/>
        <v>11499.792514263219</v>
      </c>
      <c r="O2256" s="56">
        <v>44231</v>
      </c>
      <c r="P2256" s="56">
        <f t="shared" si="96"/>
        <v>44213</v>
      </c>
      <c r="Q2256" s="56">
        <f t="shared" si="97"/>
        <v>44226</v>
      </c>
    </row>
    <row r="2257" spans="1:17" hidden="1" x14ac:dyDescent="0.35">
      <c r="A2257" s="49" t="s">
        <v>797</v>
      </c>
      <c r="B2257" s="60" t="s">
        <v>467</v>
      </c>
      <c r="C2257" s="58">
        <v>13408.0042293721</v>
      </c>
      <c r="D2257" s="60">
        <v>564</v>
      </c>
      <c r="E2257" s="60">
        <v>51</v>
      </c>
      <c r="F2257" s="59">
        <v>27.169272029889111</v>
      </c>
      <c r="G2257" s="60" t="s">
        <v>440</v>
      </c>
      <c r="H2257" s="60" t="s">
        <v>472</v>
      </c>
      <c r="I2257" s="60">
        <v>18399</v>
      </c>
      <c r="J2257" s="60">
        <v>1697</v>
      </c>
      <c r="K2257" s="60">
        <v>57</v>
      </c>
      <c r="L2257" s="61">
        <v>3.358868591632292E-2</v>
      </c>
      <c r="M2257" s="60" t="s">
        <v>472</v>
      </c>
      <c r="N2257" s="64">
        <f t="shared" ref="N2257:N2320" si="98">(J2257/C2257)*100000</f>
        <v>12656.618919335402</v>
      </c>
      <c r="O2257" s="56">
        <v>44231</v>
      </c>
      <c r="P2257" s="56">
        <f t="shared" si="96"/>
        <v>44213</v>
      </c>
      <c r="Q2257" s="56">
        <f t="shared" si="97"/>
        <v>44226</v>
      </c>
    </row>
    <row r="2258" spans="1:17" hidden="1" x14ac:dyDescent="0.35">
      <c r="A2258" s="49" t="s">
        <v>796</v>
      </c>
      <c r="B2258" s="60" t="s">
        <v>460</v>
      </c>
      <c r="C2258" s="58">
        <v>13670.424629515401</v>
      </c>
      <c r="D2258" s="60">
        <v>825</v>
      </c>
      <c r="E2258" s="60">
        <v>92</v>
      </c>
      <c r="F2258" s="59">
        <v>48.070405634952976</v>
      </c>
      <c r="G2258" s="60" t="s">
        <v>436</v>
      </c>
      <c r="H2258" s="60" t="s">
        <v>472</v>
      </c>
      <c r="I2258" s="60">
        <v>20863</v>
      </c>
      <c r="J2258" s="60">
        <v>1908</v>
      </c>
      <c r="K2258" s="60">
        <v>103</v>
      </c>
      <c r="L2258" s="61">
        <v>5.3983228511530396E-2</v>
      </c>
      <c r="M2258" s="60" t="s">
        <v>472</v>
      </c>
      <c r="N2258" s="64">
        <f t="shared" si="98"/>
        <v>13957.137775226784</v>
      </c>
      <c r="O2258" s="56">
        <v>44231</v>
      </c>
      <c r="P2258" s="56">
        <f t="shared" si="96"/>
        <v>44213</v>
      </c>
      <c r="Q2258" s="56">
        <f t="shared" si="97"/>
        <v>44226</v>
      </c>
    </row>
    <row r="2259" spans="1:17" hidden="1" x14ac:dyDescent="0.35">
      <c r="A2259" s="49" t="s">
        <v>795</v>
      </c>
      <c r="B2259" s="60" t="s">
        <v>460</v>
      </c>
      <c r="C2259" s="58">
        <v>11367.9661478833</v>
      </c>
      <c r="D2259" s="60">
        <v>695</v>
      </c>
      <c r="E2259" s="60">
        <v>89</v>
      </c>
      <c r="F2259" s="59">
        <v>55.921549857241175</v>
      </c>
      <c r="G2259" s="60" t="s">
        <v>436</v>
      </c>
      <c r="H2259" s="60" t="s">
        <v>472</v>
      </c>
      <c r="I2259" s="60">
        <v>13571</v>
      </c>
      <c r="J2259" s="60">
        <v>1447</v>
      </c>
      <c r="K2259" s="60">
        <v>105</v>
      </c>
      <c r="L2259" s="61">
        <v>7.2563925362819623E-2</v>
      </c>
      <c r="M2259" s="60" t="s">
        <v>472</v>
      </c>
      <c r="N2259" s="64">
        <f t="shared" si="98"/>
        <v>12728.750078741477</v>
      </c>
      <c r="O2259" s="56">
        <v>44231</v>
      </c>
      <c r="P2259" s="56">
        <f t="shared" si="96"/>
        <v>44213</v>
      </c>
      <c r="Q2259" s="56">
        <f t="shared" si="97"/>
        <v>44226</v>
      </c>
    </row>
    <row r="2260" spans="1:17" hidden="1" x14ac:dyDescent="0.35">
      <c r="A2260" s="49" t="s">
        <v>794</v>
      </c>
      <c r="B2260" s="60" t="s">
        <v>458</v>
      </c>
      <c r="C2260" s="58">
        <v>8589.0085575090106</v>
      </c>
      <c r="D2260" s="60">
        <v>415</v>
      </c>
      <c r="E2260" s="60">
        <v>33</v>
      </c>
      <c r="F2260" s="59">
        <v>27.443712989226281</v>
      </c>
      <c r="G2260" s="60" t="s">
        <v>436</v>
      </c>
      <c r="H2260" s="60" t="s">
        <v>472</v>
      </c>
      <c r="I2260" s="60">
        <v>10754</v>
      </c>
      <c r="J2260" s="60">
        <v>944</v>
      </c>
      <c r="K2260" s="60">
        <v>38</v>
      </c>
      <c r="L2260" s="61">
        <v>4.025423728813559E-2</v>
      </c>
      <c r="M2260" s="60" t="s">
        <v>472</v>
      </c>
      <c r="N2260" s="64">
        <f t="shared" si="98"/>
        <v>10990.791238351954</v>
      </c>
      <c r="O2260" s="56">
        <v>44231</v>
      </c>
      <c r="P2260" s="56">
        <f t="shared" si="96"/>
        <v>44213</v>
      </c>
      <c r="Q2260" s="56">
        <f t="shared" si="97"/>
        <v>44226</v>
      </c>
    </row>
    <row r="2261" spans="1:17" hidden="1" x14ac:dyDescent="0.35">
      <c r="A2261" s="49" t="s">
        <v>793</v>
      </c>
      <c r="B2261" s="60" t="s">
        <v>470</v>
      </c>
      <c r="C2261" s="58">
        <v>3024.3155479434299</v>
      </c>
      <c r="D2261" s="60">
        <v>84</v>
      </c>
      <c r="E2261" s="60" t="s">
        <v>504</v>
      </c>
      <c r="F2261" s="59">
        <v>9.4472379348304063</v>
      </c>
      <c r="G2261" s="60" t="s">
        <v>446</v>
      </c>
      <c r="H2261" s="60" t="s">
        <v>472</v>
      </c>
      <c r="I2261" s="60">
        <v>3463</v>
      </c>
      <c r="J2261" s="60">
        <v>316</v>
      </c>
      <c r="K2261" s="60">
        <v>4</v>
      </c>
      <c r="L2261" s="61">
        <v>1.2658227848101266E-2</v>
      </c>
      <c r="M2261" s="60" t="s">
        <v>472</v>
      </c>
      <c r="N2261" s="64">
        <f t="shared" si="98"/>
        <v>10448.645155922428</v>
      </c>
      <c r="O2261" s="56">
        <v>44231</v>
      </c>
      <c r="P2261" s="56">
        <f t="shared" si="96"/>
        <v>44213</v>
      </c>
      <c r="Q2261" s="56">
        <f t="shared" si="97"/>
        <v>44226</v>
      </c>
    </row>
    <row r="2262" spans="1:17" hidden="1" x14ac:dyDescent="0.35">
      <c r="A2262" s="49" t="s">
        <v>792</v>
      </c>
      <c r="B2262" s="60" t="s">
        <v>467</v>
      </c>
      <c r="C2262" s="58">
        <v>87731.066584843502</v>
      </c>
      <c r="D2262" s="60">
        <v>17011</v>
      </c>
      <c r="E2262" s="60">
        <v>989</v>
      </c>
      <c r="F2262" s="59">
        <v>80.522054379151342</v>
      </c>
      <c r="G2262" s="60" t="s">
        <v>436</v>
      </c>
      <c r="H2262" s="60" t="s">
        <v>472</v>
      </c>
      <c r="I2262" s="60">
        <v>167703</v>
      </c>
      <c r="J2262" s="60">
        <v>12667</v>
      </c>
      <c r="K2262" s="60">
        <v>1460</v>
      </c>
      <c r="L2262" s="61">
        <v>0.11526012473355965</v>
      </c>
      <c r="M2262" s="60" t="s">
        <v>472</v>
      </c>
      <c r="N2262" s="64">
        <f t="shared" si="98"/>
        <v>14438.442951961513</v>
      </c>
      <c r="O2262" s="56">
        <v>44231</v>
      </c>
      <c r="P2262" s="56">
        <f t="shared" si="96"/>
        <v>44213</v>
      </c>
      <c r="Q2262" s="56">
        <f t="shared" si="97"/>
        <v>44226</v>
      </c>
    </row>
    <row r="2263" spans="1:17" hidden="1" x14ac:dyDescent="0.35">
      <c r="A2263" s="49" t="s">
        <v>791</v>
      </c>
      <c r="B2263" s="60" t="s">
        <v>470</v>
      </c>
      <c r="C2263" s="58">
        <v>5830.1502088339003</v>
      </c>
      <c r="D2263" s="60">
        <v>246</v>
      </c>
      <c r="E2263" s="60">
        <v>21</v>
      </c>
      <c r="F2263" s="59">
        <v>25.728325107767983</v>
      </c>
      <c r="G2263" s="60" t="s">
        <v>440</v>
      </c>
      <c r="H2263" s="60" t="s">
        <v>472</v>
      </c>
      <c r="I2263" s="60">
        <v>7821</v>
      </c>
      <c r="J2263" s="60">
        <v>726</v>
      </c>
      <c r="K2263" s="60">
        <v>28</v>
      </c>
      <c r="L2263" s="61">
        <v>3.8567493112947659E-2</v>
      </c>
      <c r="M2263" s="60" t="s">
        <v>472</v>
      </c>
      <c r="N2263" s="64">
        <f t="shared" si="98"/>
        <v>12452.509352159705</v>
      </c>
      <c r="O2263" s="56">
        <v>44231</v>
      </c>
      <c r="P2263" s="56">
        <f t="shared" si="96"/>
        <v>44213</v>
      </c>
      <c r="Q2263" s="56">
        <f t="shared" si="97"/>
        <v>44226</v>
      </c>
    </row>
    <row r="2264" spans="1:17" hidden="1" x14ac:dyDescent="0.35">
      <c r="A2264" s="49" t="s">
        <v>790</v>
      </c>
      <c r="B2264" s="60" t="s">
        <v>458</v>
      </c>
      <c r="C2264" s="58">
        <v>11263.703785563999</v>
      </c>
      <c r="D2264" s="60">
        <v>816</v>
      </c>
      <c r="E2264" s="60">
        <v>87</v>
      </c>
      <c r="F2264" s="59">
        <v>55.170890788607082</v>
      </c>
      <c r="G2264" s="60" t="s">
        <v>440</v>
      </c>
      <c r="H2264" s="60" t="s">
        <v>491</v>
      </c>
      <c r="I2264" s="60">
        <v>17572</v>
      </c>
      <c r="J2264" s="60">
        <v>1843</v>
      </c>
      <c r="K2264" s="60">
        <v>90</v>
      </c>
      <c r="L2264" s="61">
        <v>4.8833423765599564E-2</v>
      </c>
      <c r="M2264" s="60" t="s">
        <v>472</v>
      </c>
      <c r="N2264" s="64">
        <f t="shared" si="98"/>
        <v>16362.291081926891</v>
      </c>
      <c r="O2264" s="56">
        <v>44231</v>
      </c>
      <c r="P2264" s="56">
        <f t="shared" si="96"/>
        <v>44213</v>
      </c>
      <c r="Q2264" s="56">
        <f t="shared" si="97"/>
        <v>44226</v>
      </c>
    </row>
    <row r="2265" spans="1:17" hidden="1" x14ac:dyDescent="0.35">
      <c r="A2265" s="49" t="s">
        <v>789</v>
      </c>
      <c r="B2265" s="60" t="s">
        <v>470</v>
      </c>
      <c r="C2265" s="58">
        <v>4832.7731345598404</v>
      </c>
      <c r="D2265" s="60">
        <v>180</v>
      </c>
      <c r="E2265" s="60">
        <v>19</v>
      </c>
      <c r="F2265" s="59">
        <v>28.082072535905688</v>
      </c>
      <c r="G2265" s="60" t="s">
        <v>440</v>
      </c>
      <c r="H2265" s="60" t="s">
        <v>472</v>
      </c>
      <c r="I2265" s="60">
        <v>9968</v>
      </c>
      <c r="J2265" s="60">
        <v>775</v>
      </c>
      <c r="K2265" s="60">
        <v>19</v>
      </c>
      <c r="L2265" s="61">
        <v>2.4516129032258065E-2</v>
      </c>
      <c r="M2265" s="60" t="s">
        <v>472</v>
      </c>
      <c r="N2265" s="64">
        <f t="shared" si="98"/>
        <v>16036.341421819825</v>
      </c>
      <c r="O2265" s="56">
        <v>44231</v>
      </c>
      <c r="P2265" s="56">
        <f t="shared" si="96"/>
        <v>44213</v>
      </c>
      <c r="Q2265" s="56">
        <f t="shared" si="97"/>
        <v>44226</v>
      </c>
    </row>
    <row r="2266" spans="1:17" hidden="1" x14ac:dyDescent="0.35">
      <c r="A2266" s="49" t="s">
        <v>788</v>
      </c>
      <c r="B2266" s="60" t="s">
        <v>458</v>
      </c>
      <c r="C2266" s="58">
        <v>40376.577641466603</v>
      </c>
      <c r="D2266" s="60">
        <v>4069</v>
      </c>
      <c r="E2266" s="60">
        <v>338</v>
      </c>
      <c r="F2266" s="59">
        <v>59.79421375739016</v>
      </c>
      <c r="G2266" s="60" t="s">
        <v>436</v>
      </c>
      <c r="H2266" s="60" t="s">
        <v>472</v>
      </c>
      <c r="I2266" s="60">
        <v>60380</v>
      </c>
      <c r="J2266" s="60">
        <v>5055</v>
      </c>
      <c r="K2266" s="60">
        <v>387</v>
      </c>
      <c r="L2266" s="61">
        <v>7.6557863501483678E-2</v>
      </c>
      <c r="M2266" s="60" t="s">
        <v>472</v>
      </c>
      <c r="N2266" s="64">
        <f t="shared" si="98"/>
        <v>12519.634637900892</v>
      </c>
      <c r="O2266" s="56">
        <v>44231</v>
      </c>
      <c r="P2266" s="56">
        <f t="shared" si="96"/>
        <v>44213</v>
      </c>
      <c r="Q2266" s="56">
        <f t="shared" si="97"/>
        <v>44226</v>
      </c>
    </row>
    <row r="2267" spans="1:17" hidden="1" x14ac:dyDescent="0.35">
      <c r="A2267" s="49" t="s">
        <v>787</v>
      </c>
      <c r="B2267" s="60" t="s">
        <v>466</v>
      </c>
      <c r="C2267" s="58">
        <v>2026.1602306654599</v>
      </c>
      <c r="D2267" s="60">
        <v>25</v>
      </c>
      <c r="E2267" s="60" t="s">
        <v>504</v>
      </c>
      <c r="F2267" s="59">
        <v>3.5253170182454849</v>
      </c>
      <c r="G2267" s="60" t="s">
        <v>446</v>
      </c>
      <c r="H2267" s="60" t="s">
        <v>476</v>
      </c>
      <c r="I2267" s="60">
        <v>3759</v>
      </c>
      <c r="J2267" s="60">
        <v>371</v>
      </c>
      <c r="K2267" s="60">
        <v>3</v>
      </c>
      <c r="L2267" s="61">
        <v>8.0862533692722376E-3</v>
      </c>
      <c r="M2267" s="60" t="s">
        <v>472</v>
      </c>
      <c r="N2267" s="64">
        <f t="shared" si="98"/>
        <v>18310.496592767049</v>
      </c>
      <c r="O2267" s="56">
        <v>44231</v>
      </c>
      <c r="P2267" s="56">
        <f t="shared" si="96"/>
        <v>44213</v>
      </c>
      <c r="Q2267" s="56">
        <f t="shared" si="97"/>
        <v>44226</v>
      </c>
    </row>
    <row r="2268" spans="1:17" hidden="1" x14ac:dyDescent="0.35">
      <c r="A2268" s="49" t="s">
        <v>786</v>
      </c>
      <c r="B2268" s="60" t="s">
        <v>463</v>
      </c>
      <c r="C2268" s="58">
        <v>34080.2247325719</v>
      </c>
      <c r="D2268" s="60">
        <v>937</v>
      </c>
      <c r="E2268" s="60">
        <v>93</v>
      </c>
      <c r="F2268" s="59">
        <v>19.491823176002377</v>
      </c>
      <c r="G2268" s="60" t="s">
        <v>440</v>
      </c>
      <c r="H2268" s="60" t="s">
        <v>472</v>
      </c>
      <c r="I2268" s="60">
        <v>47119</v>
      </c>
      <c r="J2268" s="60">
        <v>4817</v>
      </c>
      <c r="K2268" s="60">
        <v>105</v>
      </c>
      <c r="L2268" s="61">
        <v>2.1797799460244967E-2</v>
      </c>
      <c r="M2268" s="60" t="s">
        <v>472</v>
      </c>
      <c r="N2268" s="64">
        <f t="shared" si="98"/>
        <v>14134.296466056432</v>
      </c>
      <c r="O2268" s="56">
        <v>44231</v>
      </c>
      <c r="P2268" s="56">
        <f t="shared" si="96"/>
        <v>44213</v>
      </c>
      <c r="Q2268" s="56">
        <f t="shared" si="97"/>
        <v>44226</v>
      </c>
    </row>
    <row r="2269" spans="1:17" hidden="1" x14ac:dyDescent="0.35">
      <c r="A2269" s="49" t="s">
        <v>785</v>
      </c>
      <c r="B2269" s="60" t="s">
        <v>466</v>
      </c>
      <c r="C2269" s="58">
        <v>611.63523157592294</v>
      </c>
      <c r="D2269" s="60" t="s">
        <v>504</v>
      </c>
      <c r="E2269" s="60">
        <v>0</v>
      </c>
      <c r="F2269" s="59">
        <v>0</v>
      </c>
      <c r="G2269" s="60" t="s">
        <v>446</v>
      </c>
      <c r="H2269" s="60" t="s">
        <v>476</v>
      </c>
      <c r="I2269" s="60">
        <v>222</v>
      </c>
      <c r="J2269" s="60">
        <v>23</v>
      </c>
      <c r="K2269" s="60">
        <v>0</v>
      </c>
      <c r="L2269" s="61">
        <v>0</v>
      </c>
      <c r="M2269" s="60" t="s">
        <v>476</v>
      </c>
      <c r="N2269" s="64">
        <f t="shared" si="98"/>
        <v>3760.4112406570848</v>
      </c>
      <c r="O2269" s="56">
        <v>44231</v>
      </c>
      <c r="P2269" s="56">
        <f t="shared" si="96"/>
        <v>44213</v>
      </c>
      <c r="Q2269" s="56">
        <f t="shared" si="97"/>
        <v>44226</v>
      </c>
    </row>
    <row r="2270" spans="1:17" hidden="1" x14ac:dyDescent="0.35">
      <c r="A2270" s="49" t="s">
        <v>784</v>
      </c>
      <c r="B2270" s="60" t="s">
        <v>463</v>
      </c>
      <c r="C2270" s="58">
        <v>8696.8122222217498</v>
      </c>
      <c r="D2270" s="60">
        <v>145</v>
      </c>
      <c r="E2270" s="60">
        <v>9</v>
      </c>
      <c r="F2270" s="59">
        <v>7.3918710261966991</v>
      </c>
      <c r="G2270" s="60" t="s">
        <v>446</v>
      </c>
      <c r="H2270" s="60" t="s">
        <v>472</v>
      </c>
      <c r="I2270" s="60">
        <v>9641</v>
      </c>
      <c r="J2270" s="60">
        <v>812</v>
      </c>
      <c r="K2270" s="60">
        <v>13</v>
      </c>
      <c r="L2270" s="61">
        <v>1.600985221674877E-2</v>
      </c>
      <c r="M2270" s="60" t="s">
        <v>472</v>
      </c>
      <c r="N2270" s="64">
        <f t="shared" si="98"/>
        <v>9336.7544250893425</v>
      </c>
      <c r="O2270" s="56">
        <v>44231</v>
      </c>
      <c r="P2270" s="56">
        <f t="shared" si="96"/>
        <v>44213</v>
      </c>
      <c r="Q2270" s="56">
        <f t="shared" si="97"/>
        <v>44226</v>
      </c>
    </row>
    <row r="2271" spans="1:17" hidden="1" x14ac:dyDescent="0.35">
      <c r="A2271" s="49" t="s">
        <v>783</v>
      </c>
      <c r="B2271" s="60" t="s">
        <v>463</v>
      </c>
      <c r="C2271" s="58">
        <v>9756.4222031515692</v>
      </c>
      <c r="D2271" s="60">
        <v>432</v>
      </c>
      <c r="E2271" s="60">
        <v>39</v>
      </c>
      <c r="F2271" s="59">
        <v>28.552621316597286</v>
      </c>
      <c r="G2271" s="60" t="s">
        <v>436</v>
      </c>
      <c r="H2271" s="60" t="s">
        <v>491</v>
      </c>
      <c r="I2271" s="60">
        <v>14236</v>
      </c>
      <c r="J2271" s="60">
        <v>1471</v>
      </c>
      <c r="K2271" s="60">
        <v>40</v>
      </c>
      <c r="L2271" s="61">
        <v>2.7192386131883073E-2</v>
      </c>
      <c r="M2271" s="60" t="s">
        <v>476</v>
      </c>
      <c r="N2271" s="64">
        <f t="shared" si="98"/>
        <v>15077.248292153963</v>
      </c>
      <c r="O2271" s="56">
        <v>44231</v>
      </c>
      <c r="P2271" s="56">
        <f t="shared" si="96"/>
        <v>44213</v>
      </c>
      <c r="Q2271" s="56">
        <f t="shared" si="97"/>
        <v>44226</v>
      </c>
    </row>
    <row r="2272" spans="1:17" hidden="1" x14ac:dyDescent="0.35">
      <c r="A2272" s="49" t="s">
        <v>782</v>
      </c>
      <c r="B2272" s="60" t="s">
        <v>465</v>
      </c>
      <c r="C2272" s="58">
        <v>15406.425291514101</v>
      </c>
      <c r="D2272" s="60">
        <v>887</v>
      </c>
      <c r="E2272" s="60">
        <v>71</v>
      </c>
      <c r="F2272" s="59">
        <v>32.917620249143241</v>
      </c>
      <c r="G2272" s="60" t="s">
        <v>440</v>
      </c>
      <c r="H2272" s="60" t="s">
        <v>472</v>
      </c>
      <c r="I2272" s="60">
        <v>27816</v>
      </c>
      <c r="J2272" s="60">
        <v>2487</v>
      </c>
      <c r="K2272" s="60">
        <v>87</v>
      </c>
      <c r="L2272" s="61">
        <v>3.4981905910735828E-2</v>
      </c>
      <c r="M2272" s="60" t="s">
        <v>472</v>
      </c>
      <c r="N2272" s="64">
        <f t="shared" si="98"/>
        <v>16142.615518798162</v>
      </c>
      <c r="O2272" s="56">
        <v>44231</v>
      </c>
      <c r="P2272" s="56">
        <f t="shared" si="96"/>
        <v>44213</v>
      </c>
      <c r="Q2272" s="56">
        <f t="shared" si="97"/>
        <v>44226</v>
      </c>
    </row>
    <row r="2273" spans="1:17" hidden="1" x14ac:dyDescent="0.35">
      <c r="A2273" s="49" t="s">
        <v>781</v>
      </c>
      <c r="B2273" s="60" t="s">
        <v>463</v>
      </c>
      <c r="C2273" s="58">
        <v>116142.925799655</v>
      </c>
      <c r="D2273" s="60">
        <v>13519</v>
      </c>
      <c r="E2273" s="60">
        <v>1028</v>
      </c>
      <c r="F2273" s="59">
        <v>63.222594852858052</v>
      </c>
      <c r="G2273" s="60" t="s">
        <v>436</v>
      </c>
      <c r="H2273" s="60" t="s">
        <v>472</v>
      </c>
      <c r="I2273" s="60">
        <v>191876</v>
      </c>
      <c r="J2273" s="60">
        <v>16866</v>
      </c>
      <c r="K2273" s="60">
        <v>1198</v>
      </c>
      <c r="L2273" s="61">
        <v>7.103047551286612E-2</v>
      </c>
      <c r="M2273" s="60" t="s">
        <v>472</v>
      </c>
      <c r="N2273" s="64">
        <f t="shared" si="98"/>
        <v>14521.76263330375</v>
      </c>
      <c r="O2273" s="56">
        <v>44231</v>
      </c>
      <c r="P2273" s="56">
        <f t="shared" si="96"/>
        <v>44213</v>
      </c>
      <c r="Q2273" s="56">
        <f t="shared" si="97"/>
        <v>44226</v>
      </c>
    </row>
    <row r="2274" spans="1:17" hidden="1" x14ac:dyDescent="0.35">
      <c r="A2274" s="49" t="s">
        <v>780</v>
      </c>
      <c r="B2274" s="60" t="s">
        <v>465</v>
      </c>
      <c r="C2274" s="58">
        <v>20714.095533973501</v>
      </c>
      <c r="D2274" s="60">
        <v>1600</v>
      </c>
      <c r="E2274" s="60">
        <v>151</v>
      </c>
      <c r="F2274" s="59">
        <v>52.069443572974123</v>
      </c>
      <c r="G2274" s="60" t="s">
        <v>436</v>
      </c>
      <c r="H2274" s="60" t="s">
        <v>472</v>
      </c>
      <c r="I2274" s="60">
        <v>30197</v>
      </c>
      <c r="J2274" s="60">
        <v>2469</v>
      </c>
      <c r="K2274" s="60">
        <v>204</v>
      </c>
      <c r="L2274" s="61">
        <v>8.2624544349939252E-2</v>
      </c>
      <c r="M2274" s="60" t="s">
        <v>472</v>
      </c>
      <c r="N2274" s="64">
        <f t="shared" si="98"/>
        <v>11919.41977843327</v>
      </c>
      <c r="O2274" s="56">
        <v>44231</v>
      </c>
      <c r="P2274" s="56">
        <f t="shared" si="96"/>
        <v>44213</v>
      </c>
      <c r="Q2274" s="56">
        <f t="shared" si="97"/>
        <v>44226</v>
      </c>
    </row>
    <row r="2275" spans="1:17" hidden="1" x14ac:dyDescent="0.35">
      <c r="A2275" s="49" t="s">
        <v>779</v>
      </c>
      <c r="B2275" s="60" t="s">
        <v>458</v>
      </c>
      <c r="C2275" s="58">
        <v>10418.392432463201</v>
      </c>
      <c r="D2275" s="60">
        <v>560</v>
      </c>
      <c r="E2275" s="60">
        <v>67</v>
      </c>
      <c r="F2275" s="59">
        <v>45.93524688897525</v>
      </c>
      <c r="G2275" s="60" t="s">
        <v>436</v>
      </c>
      <c r="H2275" s="60" t="s">
        <v>472</v>
      </c>
      <c r="I2275" s="60">
        <v>12544</v>
      </c>
      <c r="J2275" s="60">
        <v>1112</v>
      </c>
      <c r="K2275" s="60">
        <v>74</v>
      </c>
      <c r="L2275" s="61">
        <v>6.654676258992806E-2</v>
      </c>
      <c r="M2275" s="60" t="s">
        <v>472</v>
      </c>
      <c r="N2275" s="64">
        <f t="shared" si="98"/>
        <v>10673.431695038311</v>
      </c>
      <c r="O2275" s="56">
        <v>44231</v>
      </c>
      <c r="P2275" s="56">
        <f t="shared" si="96"/>
        <v>44213</v>
      </c>
      <c r="Q2275" s="56">
        <f t="shared" si="97"/>
        <v>44226</v>
      </c>
    </row>
    <row r="2276" spans="1:17" hidden="1" x14ac:dyDescent="0.35">
      <c r="A2276" s="49" t="s">
        <v>778</v>
      </c>
      <c r="B2276" s="60" t="s">
        <v>467</v>
      </c>
      <c r="C2276" s="58">
        <v>100824.306406576</v>
      </c>
      <c r="D2276" s="60">
        <v>14369</v>
      </c>
      <c r="E2276" s="60">
        <v>1005</v>
      </c>
      <c r="F2276" s="59">
        <v>71.198817868616899</v>
      </c>
      <c r="G2276" s="60" t="s">
        <v>436</v>
      </c>
      <c r="H2276" s="60" t="s">
        <v>472</v>
      </c>
      <c r="I2276" s="60">
        <v>164575</v>
      </c>
      <c r="J2276" s="60">
        <v>13545</v>
      </c>
      <c r="K2276" s="60">
        <v>1235</v>
      </c>
      <c r="L2276" s="61">
        <v>9.1177556293835366E-2</v>
      </c>
      <c r="M2276" s="60" t="s">
        <v>472</v>
      </c>
      <c r="N2276" s="64">
        <f t="shared" si="98"/>
        <v>13434.260529776937</v>
      </c>
      <c r="O2276" s="56">
        <v>44231</v>
      </c>
      <c r="P2276" s="56">
        <f t="shared" si="96"/>
        <v>44213</v>
      </c>
      <c r="Q2276" s="56">
        <f t="shared" si="97"/>
        <v>44226</v>
      </c>
    </row>
    <row r="2277" spans="1:17" hidden="1" x14ac:dyDescent="0.35">
      <c r="A2277" s="49" t="s">
        <v>777</v>
      </c>
      <c r="B2277" s="60" t="s">
        <v>467</v>
      </c>
      <c r="C2277" s="58">
        <v>11593.289720794701</v>
      </c>
      <c r="D2277" s="60">
        <v>923</v>
      </c>
      <c r="E2277" s="60">
        <v>86</v>
      </c>
      <c r="F2277" s="59">
        <v>52.986316143197882</v>
      </c>
      <c r="G2277" s="60" t="s">
        <v>436</v>
      </c>
      <c r="H2277" s="60" t="s">
        <v>472</v>
      </c>
      <c r="I2277" s="60">
        <v>21826</v>
      </c>
      <c r="J2277" s="60">
        <v>2028</v>
      </c>
      <c r="K2277" s="60">
        <v>104</v>
      </c>
      <c r="L2277" s="61">
        <v>5.128205128205128E-2</v>
      </c>
      <c r="M2277" s="60" t="s">
        <v>491</v>
      </c>
      <c r="N2277" s="64">
        <f t="shared" si="98"/>
        <v>17492.877766717142</v>
      </c>
      <c r="O2277" s="56">
        <v>44231</v>
      </c>
      <c r="P2277" s="56">
        <f t="shared" si="96"/>
        <v>44213</v>
      </c>
      <c r="Q2277" s="56">
        <f t="shared" si="97"/>
        <v>44226</v>
      </c>
    </row>
    <row r="2278" spans="1:17" hidden="1" x14ac:dyDescent="0.35">
      <c r="A2278" s="49" t="s">
        <v>776</v>
      </c>
      <c r="B2278" s="60" t="s">
        <v>463</v>
      </c>
      <c r="C2278" s="58">
        <v>67654.360942971107</v>
      </c>
      <c r="D2278" s="60">
        <v>5669</v>
      </c>
      <c r="E2278" s="60">
        <v>526</v>
      </c>
      <c r="F2278" s="59">
        <v>55.53437804711394</v>
      </c>
      <c r="G2278" s="60" t="s">
        <v>436</v>
      </c>
      <c r="H2278" s="60" t="s">
        <v>472</v>
      </c>
      <c r="I2278" s="60">
        <v>111398</v>
      </c>
      <c r="J2278" s="60">
        <v>10677</v>
      </c>
      <c r="K2278" s="60">
        <v>650</v>
      </c>
      <c r="L2278" s="61">
        <v>6.087852392994287E-2</v>
      </c>
      <c r="M2278" s="60" t="s">
        <v>472</v>
      </c>
      <c r="N2278" s="64">
        <f t="shared" si="98"/>
        <v>15781.687759936305</v>
      </c>
      <c r="O2278" s="56">
        <v>44231</v>
      </c>
      <c r="P2278" s="56">
        <f t="shared" si="96"/>
        <v>44213</v>
      </c>
      <c r="Q2278" s="56">
        <f t="shared" si="97"/>
        <v>44226</v>
      </c>
    </row>
    <row r="2279" spans="1:17" hidden="1" x14ac:dyDescent="0.35">
      <c r="A2279" s="49" t="s">
        <v>775</v>
      </c>
      <c r="B2279" s="60" t="s">
        <v>467</v>
      </c>
      <c r="C2279" s="58">
        <v>4899.3351278783603</v>
      </c>
      <c r="D2279" s="60">
        <v>178</v>
      </c>
      <c r="E2279" s="60">
        <v>15</v>
      </c>
      <c r="F2279" s="59">
        <v>21.868856558349982</v>
      </c>
      <c r="G2279" s="60" t="s">
        <v>444</v>
      </c>
      <c r="H2279" s="60" t="s">
        <v>472</v>
      </c>
      <c r="I2279" s="60">
        <v>7932</v>
      </c>
      <c r="J2279" s="60">
        <v>720</v>
      </c>
      <c r="K2279" s="60">
        <v>18</v>
      </c>
      <c r="L2279" s="61">
        <v>2.5000000000000001E-2</v>
      </c>
      <c r="M2279" s="60" t="s">
        <v>472</v>
      </c>
      <c r="N2279" s="64">
        <f t="shared" si="98"/>
        <v>14695.871607211189</v>
      </c>
      <c r="O2279" s="56">
        <v>44231</v>
      </c>
      <c r="P2279" s="56">
        <f t="shared" si="96"/>
        <v>44213</v>
      </c>
      <c r="Q2279" s="56">
        <f t="shared" si="97"/>
        <v>44226</v>
      </c>
    </row>
    <row r="2280" spans="1:17" hidden="1" x14ac:dyDescent="0.35">
      <c r="A2280" s="49" t="s">
        <v>774</v>
      </c>
      <c r="B2280" s="60" t="s">
        <v>469</v>
      </c>
      <c r="C2280" s="58">
        <v>23630.587330045601</v>
      </c>
      <c r="D2280" s="60">
        <v>1279</v>
      </c>
      <c r="E2280" s="60">
        <v>176</v>
      </c>
      <c r="F2280" s="59">
        <v>53.19981427395318</v>
      </c>
      <c r="G2280" s="60" t="s">
        <v>436</v>
      </c>
      <c r="H2280" s="60" t="s">
        <v>472</v>
      </c>
      <c r="I2280" s="60">
        <v>30955</v>
      </c>
      <c r="J2280" s="60">
        <v>2973</v>
      </c>
      <c r="K2280" s="60">
        <v>190</v>
      </c>
      <c r="L2280" s="61">
        <v>6.3908509922637066E-2</v>
      </c>
      <c r="M2280" s="60" t="s">
        <v>472</v>
      </c>
      <c r="N2280" s="64">
        <f t="shared" si="98"/>
        <v>12581.151532445905</v>
      </c>
      <c r="O2280" s="56">
        <v>44231</v>
      </c>
      <c r="P2280" s="56">
        <f t="shared" si="96"/>
        <v>44213</v>
      </c>
      <c r="Q2280" s="56">
        <f t="shared" si="97"/>
        <v>44226</v>
      </c>
    </row>
    <row r="2281" spans="1:17" hidden="1" x14ac:dyDescent="0.35">
      <c r="A2281" s="49" t="s">
        <v>773</v>
      </c>
      <c r="B2281" s="60" t="s">
        <v>467</v>
      </c>
      <c r="C2281" s="58">
        <v>19036.1847708721</v>
      </c>
      <c r="D2281" s="60">
        <v>1054</v>
      </c>
      <c r="E2281" s="60">
        <v>147</v>
      </c>
      <c r="F2281" s="59">
        <v>55.158111388298771</v>
      </c>
      <c r="G2281" s="60" t="s">
        <v>440</v>
      </c>
      <c r="H2281" s="60" t="s">
        <v>491</v>
      </c>
      <c r="I2281" s="60">
        <v>35070</v>
      </c>
      <c r="J2281" s="60">
        <v>4134</v>
      </c>
      <c r="K2281" s="60">
        <v>170</v>
      </c>
      <c r="L2281" s="61">
        <v>4.1122399612965647E-2</v>
      </c>
      <c r="M2281" s="60" t="s">
        <v>491</v>
      </c>
      <c r="N2281" s="64">
        <f t="shared" si="98"/>
        <v>21716.536426593058</v>
      </c>
      <c r="O2281" s="56">
        <v>44231</v>
      </c>
      <c r="P2281" s="56">
        <f t="shared" si="96"/>
        <v>44213</v>
      </c>
      <c r="Q2281" s="56">
        <f t="shared" si="97"/>
        <v>44226</v>
      </c>
    </row>
    <row r="2282" spans="1:17" hidden="1" x14ac:dyDescent="0.35">
      <c r="A2282" s="49" t="s">
        <v>772</v>
      </c>
      <c r="B2282" s="60" t="s">
        <v>460</v>
      </c>
      <c r="C2282" s="58">
        <v>4597.5251554699198</v>
      </c>
      <c r="D2282" s="60">
        <v>333</v>
      </c>
      <c r="E2282" s="60">
        <v>35</v>
      </c>
      <c r="F2282" s="59">
        <v>54.377081483189222</v>
      </c>
      <c r="G2282" s="60" t="s">
        <v>436</v>
      </c>
      <c r="H2282" s="60" t="s">
        <v>472</v>
      </c>
      <c r="I2282" s="60">
        <v>13469</v>
      </c>
      <c r="J2282" s="60">
        <v>1236</v>
      </c>
      <c r="K2282" s="60">
        <v>37</v>
      </c>
      <c r="L2282" s="61">
        <v>2.9935275080906147E-2</v>
      </c>
      <c r="M2282" s="60" t="s">
        <v>472</v>
      </c>
      <c r="N2282" s="64">
        <f t="shared" si="98"/>
        <v>26884.029085288745</v>
      </c>
      <c r="O2282" s="56">
        <v>44231</v>
      </c>
      <c r="P2282" s="56">
        <f t="shared" si="96"/>
        <v>44213</v>
      </c>
      <c r="Q2282" s="56">
        <f t="shared" si="97"/>
        <v>44226</v>
      </c>
    </row>
    <row r="2283" spans="1:17" hidden="1" x14ac:dyDescent="0.35">
      <c r="A2283" s="49" t="s">
        <v>771</v>
      </c>
      <c r="B2283" s="60" t="s">
        <v>463</v>
      </c>
      <c r="C2283" s="58">
        <v>43615.198490032897</v>
      </c>
      <c r="D2283" s="60">
        <v>3952</v>
      </c>
      <c r="E2283" s="60">
        <v>358</v>
      </c>
      <c r="F2283" s="59">
        <v>58.629627874494822</v>
      </c>
      <c r="G2283" s="60" t="s">
        <v>436</v>
      </c>
      <c r="H2283" s="60" t="s">
        <v>472</v>
      </c>
      <c r="I2283" s="60">
        <v>68725</v>
      </c>
      <c r="J2283" s="60">
        <v>5629</v>
      </c>
      <c r="K2283" s="60">
        <v>400</v>
      </c>
      <c r="L2283" s="61">
        <v>7.1060579143720021E-2</v>
      </c>
      <c r="M2283" s="60" t="s">
        <v>472</v>
      </c>
      <c r="N2283" s="64">
        <f t="shared" si="98"/>
        <v>12906.051548261003</v>
      </c>
      <c r="O2283" s="56">
        <v>44231</v>
      </c>
      <c r="P2283" s="56">
        <f t="shared" si="96"/>
        <v>44213</v>
      </c>
      <c r="Q2283" s="56">
        <f t="shared" si="97"/>
        <v>44226</v>
      </c>
    </row>
    <row r="2284" spans="1:17" hidden="1" x14ac:dyDescent="0.35">
      <c r="A2284" s="49" t="s">
        <v>770</v>
      </c>
      <c r="B2284" s="60" t="s">
        <v>460</v>
      </c>
      <c r="C2284" s="58">
        <v>25917.393669385499</v>
      </c>
      <c r="D2284" s="60">
        <v>1403</v>
      </c>
      <c r="E2284" s="60">
        <v>150</v>
      </c>
      <c r="F2284" s="59">
        <v>41.340135705627652</v>
      </c>
      <c r="G2284" s="60" t="s">
        <v>436</v>
      </c>
      <c r="H2284" s="60" t="s">
        <v>472</v>
      </c>
      <c r="I2284" s="60">
        <v>28797</v>
      </c>
      <c r="J2284" s="60">
        <v>2874</v>
      </c>
      <c r="K2284" s="60">
        <v>171</v>
      </c>
      <c r="L2284" s="61">
        <v>5.9498956158663886E-2</v>
      </c>
      <c r="M2284" s="60" t="s">
        <v>472</v>
      </c>
      <c r="N2284" s="64">
        <f t="shared" si="98"/>
        <v>11089.078001677561</v>
      </c>
      <c r="O2284" s="56">
        <v>44231</v>
      </c>
      <c r="P2284" s="56">
        <f t="shared" si="96"/>
        <v>44213</v>
      </c>
      <c r="Q2284" s="56">
        <f t="shared" si="97"/>
        <v>44226</v>
      </c>
    </row>
    <row r="2285" spans="1:17" hidden="1" x14ac:dyDescent="0.35">
      <c r="A2285" s="49" t="s">
        <v>769</v>
      </c>
      <c r="B2285" s="60" t="s">
        <v>471</v>
      </c>
      <c r="C2285" s="58">
        <v>15535.1939863677</v>
      </c>
      <c r="D2285" s="60">
        <v>527</v>
      </c>
      <c r="E2285" s="60">
        <v>68</v>
      </c>
      <c r="F2285" s="59">
        <v>31.265414911490979</v>
      </c>
      <c r="G2285" s="60" t="s">
        <v>440</v>
      </c>
      <c r="H2285" s="60" t="s">
        <v>472</v>
      </c>
      <c r="I2285" s="60">
        <v>17960</v>
      </c>
      <c r="J2285" s="60">
        <v>1614</v>
      </c>
      <c r="K2285" s="60">
        <v>74</v>
      </c>
      <c r="L2285" s="61">
        <v>4.584882280049566E-2</v>
      </c>
      <c r="M2285" s="60" t="s">
        <v>472</v>
      </c>
      <c r="N2285" s="64">
        <f t="shared" si="98"/>
        <v>10389.313460883091</v>
      </c>
      <c r="O2285" s="56">
        <v>44231</v>
      </c>
      <c r="P2285" s="56">
        <f t="shared" si="96"/>
        <v>44213</v>
      </c>
      <c r="Q2285" s="56">
        <f t="shared" si="97"/>
        <v>44226</v>
      </c>
    </row>
    <row r="2286" spans="1:17" hidden="1" x14ac:dyDescent="0.35">
      <c r="A2286" s="49" t="s">
        <v>768</v>
      </c>
      <c r="B2286" s="60" t="s">
        <v>460</v>
      </c>
      <c r="C2286" s="58">
        <v>5732.2185635331398</v>
      </c>
      <c r="D2286" s="60">
        <v>346</v>
      </c>
      <c r="E2286" s="60">
        <v>22</v>
      </c>
      <c r="F2286" s="59">
        <v>27.413968152323861</v>
      </c>
      <c r="G2286" s="60" t="s">
        <v>440</v>
      </c>
      <c r="H2286" s="60" t="s">
        <v>472</v>
      </c>
      <c r="I2286" s="60">
        <v>8292</v>
      </c>
      <c r="J2286" s="60">
        <v>808</v>
      </c>
      <c r="K2286" s="60">
        <v>24</v>
      </c>
      <c r="L2286" s="61">
        <v>2.9702970297029702E-2</v>
      </c>
      <c r="M2286" s="60" t="s">
        <v>472</v>
      </c>
      <c r="N2286" s="64">
        <f t="shared" si="98"/>
        <v>14095.763988140345</v>
      </c>
      <c r="O2286" s="56">
        <v>44231</v>
      </c>
      <c r="P2286" s="56">
        <f t="shared" si="96"/>
        <v>44213</v>
      </c>
      <c r="Q2286" s="56">
        <f t="shared" si="97"/>
        <v>44226</v>
      </c>
    </row>
    <row r="2287" spans="1:17" hidden="1" x14ac:dyDescent="0.35">
      <c r="A2287" s="49" t="s">
        <v>767</v>
      </c>
      <c r="B2287" s="60" t="s">
        <v>463</v>
      </c>
      <c r="C2287" s="58">
        <v>10406.375954216899</v>
      </c>
      <c r="D2287" s="60">
        <v>475</v>
      </c>
      <c r="E2287" s="60">
        <v>58</v>
      </c>
      <c r="F2287" s="59">
        <v>39.810757953429139</v>
      </c>
      <c r="G2287" s="60" t="s">
        <v>436</v>
      </c>
      <c r="H2287" s="60" t="s">
        <v>472</v>
      </c>
      <c r="I2287" s="60">
        <v>14463</v>
      </c>
      <c r="J2287" s="60">
        <v>1346</v>
      </c>
      <c r="K2287" s="60">
        <v>70</v>
      </c>
      <c r="L2287" s="61">
        <v>5.2005943536404163E-2</v>
      </c>
      <c r="M2287" s="60" t="s">
        <v>472</v>
      </c>
      <c r="N2287" s="64">
        <f t="shared" si="98"/>
        <v>12934.377980593428</v>
      </c>
      <c r="O2287" s="56">
        <v>44231</v>
      </c>
      <c r="P2287" s="56">
        <f t="shared" si="96"/>
        <v>44213</v>
      </c>
      <c r="Q2287" s="56">
        <f t="shared" si="97"/>
        <v>44226</v>
      </c>
    </row>
    <row r="2288" spans="1:17" hidden="1" x14ac:dyDescent="0.35">
      <c r="A2288" s="49" t="s">
        <v>766</v>
      </c>
      <c r="B2288" s="60" t="s">
        <v>461</v>
      </c>
      <c r="C2288" s="58">
        <v>11260.3171202382</v>
      </c>
      <c r="D2288" s="60">
        <v>432</v>
      </c>
      <c r="E2288" s="60">
        <v>65</v>
      </c>
      <c r="F2288" s="59">
        <v>41.232028310397425</v>
      </c>
      <c r="G2288" s="60" t="s">
        <v>440</v>
      </c>
      <c r="H2288" s="60" t="s">
        <v>472</v>
      </c>
      <c r="I2288" s="60">
        <v>19100</v>
      </c>
      <c r="J2288" s="60">
        <v>1994</v>
      </c>
      <c r="K2288" s="60">
        <v>68</v>
      </c>
      <c r="L2288" s="61">
        <v>3.4102306920762285E-2</v>
      </c>
      <c r="M2288" s="60" t="s">
        <v>472</v>
      </c>
      <c r="N2288" s="64">
        <f t="shared" si="98"/>
        <v>17708.20465097007</v>
      </c>
      <c r="O2288" s="56">
        <v>44231</v>
      </c>
      <c r="P2288" s="56">
        <f t="shared" si="96"/>
        <v>44213</v>
      </c>
      <c r="Q2288" s="56">
        <f t="shared" si="97"/>
        <v>44226</v>
      </c>
    </row>
    <row r="2289" spans="1:17" hidden="1" x14ac:dyDescent="0.35">
      <c r="A2289" s="49" t="s">
        <v>765</v>
      </c>
      <c r="B2289" s="60" t="s">
        <v>463</v>
      </c>
      <c r="C2289" s="58">
        <v>60760.903444814299</v>
      </c>
      <c r="D2289" s="60">
        <v>4230</v>
      </c>
      <c r="E2289" s="60">
        <v>339</v>
      </c>
      <c r="F2289" s="59">
        <v>39.85175390994339</v>
      </c>
      <c r="G2289" s="60" t="s">
        <v>440</v>
      </c>
      <c r="H2289" s="60" t="s">
        <v>472</v>
      </c>
      <c r="I2289" s="60">
        <v>203316</v>
      </c>
      <c r="J2289" s="60">
        <v>19555</v>
      </c>
      <c r="K2289" s="60">
        <v>402</v>
      </c>
      <c r="L2289" s="61">
        <v>2.0557402198926107E-2</v>
      </c>
      <c r="M2289" s="60" t="s">
        <v>472</v>
      </c>
      <c r="N2289" s="64">
        <f t="shared" si="98"/>
        <v>32183.524094174642</v>
      </c>
      <c r="O2289" s="56">
        <v>44231</v>
      </c>
      <c r="P2289" s="56">
        <f t="shared" si="96"/>
        <v>44213</v>
      </c>
      <c r="Q2289" s="56">
        <f t="shared" si="97"/>
        <v>44226</v>
      </c>
    </row>
    <row r="2290" spans="1:17" hidden="1" x14ac:dyDescent="0.35">
      <c r="A2290" s="49" t="s">
        <v>764</v>
      </c>
      <c r="B2290" s="60" t="s">
        <v>461</v>
      </c>
      <c r="C2290" s="58">
        <v>13066.7339765703</v>
      </c>
      <c r="D2290" s="60">
        <v>553</v>
      </c>
      <c r="E2290" s="60">
        <v>72</v>
      </c>
      <c r="F2290" s="59">
        <v>39.358397837429756</v>
      </c>
      <c r="G2290" s="60" t="s">
        <v>440</v>
      </c>
      <c r="H2290" s="60" t="s">
        <v>472</v>
      </c>
      <c r="I2290" s="60">
        <v>16956</v>
      </c>
      <c r="J2290" s="60">
        <v>1633</v>
      </c>
      <c r="K2290" s="60">
        <v>78</v>
      </c>
      <c r="L2290" s="61">
        <v>4.7764849969381504E-2</v>
      </c>
      <c r="M2290" s="60" t="s">
        <v>472</v>
      </c>
      <c r="N2290" s="64">
        <f t="shared" si="98"/>
        <v>12497.384602212762</v>
      </c>
      <c r="O2290" s="56">
        <v>44231</v>
      </c>
      <c r="P2290" s="56">
        <f t="shared" si="96"/>
        <v>44213</v>
      </c>
      <c r="Q2290" s="56">
        <f t="shared" si="97"/>
        <v>44226</v>
      </c>
    </row>
    <row r="2291" spans="1:17" hidden="1" x14ac:dyDescent="0.35">
      <c r="A2291" s="49" t="s">
        <v>763</v>
      </c>
      <c r="B2291" s="60" t="s">
        <v>463</v>
      </c>
      <c r="C2291" s="58">
        <v>28989.034762338801</v>
      </c>
      <c r="D2291" s="60">
        <v>1551</v>
      </c>
      <c r="E2291" s="60">
        <v>138</v>
      </c>
      <c r="F2291" s="59">
        <v>34.003004715247705</v>
      </c>
      <c r="G2291" s="60" t="s">
        <v>440</v>
      </c>
      <c r="H2291" s="60" t="s">
        <v>472</v>
      </c>
      <c r="I2291" s="60">
        <v>57639</v>
      </c>
      <c r="J2291" s="60">
        <v>5418</v>
      </c>
      <c r="K2291" s="60">
        <v>165</v>
      </c>
      <c r="L2291" s="61">
        <v>3.0454042081949059E-2</v>
      </c>
      <c r="M2291" s="60" t="s">
        <v>472</v>
      </c>
      <c r="N2291" s="64">
        <f t="shared" si="98"/>
        <v>18689.825461311364</v>
      </c>
      <c r="O2291" s="56">
        <v>44231</v>
      </c>
      <c r="P2291" s="56">
        <f t="shared" si="96"/>
        <v>44213</v>
      </c>
      <c r="Q2291" s="56">
        <f t="shared" si="97"/>
        <v>44226</v>
      </c>
    </row>
    <row r="2292" spans="1:17" hidden="1" x14ac:dyDescent="0.35">
      <c r="A2292" s="49" t="s">
        <v>762</v>
      </c>
      <c r="B2292" s="60" t="s">
        <v>458</v>
      </c>
      <c r="C2292" s="58">
        <v>5774.3850978047103</v>
      </c>
      <c r="D2292" s="60">
        <v>222</v>
      </c>
      <c r="E2292" s="60">
        <v>28</v>
      </c>
      <c r="F2292" s="59">
        <v>34.635722524989788</v>
      </c>
      <c r="G2292" s="60" t="s">
        <v>436</v>
      </c>
      <c r="H2292" s="60" t="s">
        <v>491</v>
      </c>
      <c r="I2292" s="60">
        <v>6412</v>
      </c>
      <c r="J2292" s="60">
        <v>532</v>
      </c>
      <c r="K2292" s="60">
        <v>31</v>
      </c>
      <c r="L2292" s="61">
        <v>5.827067669172932E-2</v>
      </c>
      <c r="M2292" s="60" t="s">
        <v>491</v>
      </c>
      <c r="N2292" s="64">
        <f t="shared" si="98"/>
        <v>9213.1021916472855</v>
      </c>
      <c r="O2292" s="56">
        <v>44231</v>
      </c>
      <c r="P2292" s="56">
        <f t="shared" si="96"/>
        <v>44213</v>
      </c>
      <c r="Q2292" s="56">
        <f t="shared" si="97"/>
        <v>44226</v>
      </c>
    </row>
    <row r="2293" spans="1:17" hidden="1" x14ac:dyDescent="0.35">
      <c r="A2293" s="49" t="s">
        <v>761</v>
      </c>
      <c r="B2293" s="60" t="s">
        <v>467</v>
      </c>
      <c r="C2293" s="58">
        <v>6352.7152733450803</v>
      </c>
      <c r="D2293" s="60">
        <v>304</v>
      </c>
      <c r="E2293" s="60">
        <v>28</v>
      </c>
      <c r="F2293" s="59">
        <v>31.482600965789572</v>
      </c>
      <c r="G2293" s="60" t="s">
        <v>436</v>
      </c>
      <c r="H2293" s="60" t="s">
        <v>472</v>
      </c>
      <c r="I2293" s="60">
        <v>8336</v>
      </c>
      <c r="J2293" s="60">
        <v>720</v>
      </c>
      <c r="K2293" s="60">
        <v>31</v>
      </c>
      <c r="L2293" s="61">
        <v>4.3055555555555555E-2</v>
      </c>
      <c r="M2293" s="60" t="s">
        <v>472</v>
      </c>
      <c r="N2293" s="64">
        <f t="shared" si="98"/>
        <v>11333.736347684246</v>
      </c>
      <c r="O2293" s="56">
        <v>44231</v>
      </c>
      <c r="P2293" s="56">
        <f t="shared" si="96"/>
        <v>44213</v>
      </c>
      <c r="Q2293" s="56">
        <f t="shared" si="97"/>
        <v>44226</v>
      </c>
    </row>
    <row r="2294" spans="1:17" hidden="1" x14ac:dyDescent="0.35">
      <c r="A2294" s="49" t="s">
        <v>760</v>
      </c>
      <c r="B2294" s="60" t="s">
        <v>467</v>
      </c>
      <c r="C2294" s="58">
        <v>53837.277335062499</v>
      </c>
      <c r="D2294" s="60">
        <v>6083</v>
      </c>
      <c r="E2294" s="60">
        <v>410</v>
      </c>
      <c r="F2294" s="59">
        <v>54.396722374074145</v>
      </c>
      <c r="G2294" s="60" t="s">
        <v>436</v>
      </c>
      <c r="H2294" s="60" t="s">
        <v>472</v>
      </c>
      <c r="I2294" s="60">
        <v>89791</v>
      </c>
      <c r="J2294" s="60">
        <v>6801</v>
      </c>
      <c r="K2294" s="60">
        <v>556</v>
      </c>
      <c r="L2294" s="61">
        <v>8.1752683428907513E-2</v>
      </c>
      <c r="M2294" s="60" t="s">
        <v>472</v>
      </c>
      <c r="N2294" s="64">
        <f t="shared" si="98"/>
        <v>12632.511034451449</v>
      </c>
      <c r="O2294" s="56">
        <v>44231</v>
      </c>
      <c r="P2294" s="56">
        <f t="shared" si="96"/>
        <v>44213</v>
      </c>
      <c r="Q2294" s="56">
        <f t="shared" si="97"/>
        <v>44226</v>
      </c>
    </row>
    <row r="2295" spans="1:17" hidden="1" x14ac:dyDescent="0.35">
      <c r="A2295" s="49" t="s">
        <v>759</v>
      </c>
      <c r="B2295" s="60" t="s">
        <v>460</v>
      </c>
      <c r="C2295" s="58">
        <v>27401.822881354499</v>
      </c>
      <c r="D2295" s="60">
        <v>1534</v>
      </c>
      <c r="E2295" s="60">
        <v>176</v>
      </c>
      <c r="F2295" s="59">
        <v>45.87807397289167</v>
      </c>
      <c r="G2295" s="60" t="s">
        <v>436</v>
      </c>
      <c r="H2295" s="60" t="s">
        <v>472</v>
      </c>
      <c r="I2295" s="60">
        <v>32139</v>
      </c>
      <c r="J2295" s="60">
        <v>3481</v>
      </c>
      <c r="K2295" s="60">
        <v>207</v>
      </c>
      <c r="L2295" s="61">
        <v>5.94656707842574E-2</v>
      </c>
      <c r="M2295" s="60" t="s">
        <v>472</v>
      </c>
      <c r="N2295" s="64">
        <f t="shared" si="98"/>
        <v>12703.534414743765</v>
      </c>
      <c r="O2295" s="56">
        <v>44231</v>
      </c>
      <c r="P2295" s="56">
        <f t="shared" si="96"/>
        <v>44213</v>
      </c>
      <c r="Q2295" s="56">
        <f t="shared" si="97"/>
        <v>44226</v>
      </c>
    </row>
    <row r="2296" spans="1:17" hidden="1" x14ac:dyDescent="0.35">
      <c r="A2296" s="49" t="s">
        <v>758</v>
      </c>
      <c r="B2296" s="60" t="s">
        <v>464</v>
      </c>
      <c r="C2296" s="58">
        <v>443.669002305216</v>
      </c>
      <c r="D2296" s="60">
        <v>5</v>
      </c>
      <c r="E2296" s="60">
        <v>0</v>
      </c>
      <c r="F2296" s="59">
        <v>0</v>
      </c>
      <c r="G2296" s="60" t="s">
        <v>446</v>
      </c>
      <c r="H2296" s="60" t="s">
        <v>476</v>
      </c>
      <c r="I2296" s="60">
        <v>237</v>
      </c>
      <c r="J2296" s="60">
        <v>19</v>
      </c>
      <c r="K2296" s="60">
        <v>0</v>
      </c>
      <c r="L2296" s="61">
        <v>0</v>
      </c>
      <c r="M2296" s="60" t="s">
        <v>476</v>
      </c>
      <c r="N2296" s="64">
        <f t="shared" si="98"/>
        <v>4282.4718204967612</v>
      </c>
      <c r="O2296" s="56">
        <v>44231</v>
      </c>
      <c r="P2296" s="56">
        <f t="shared" si="96"/>
        <v>44213</v>
      </c>
      <c r="Q2296" s="56">
        <f t="shared" si="97"/>
        <v>44226</v>
      </c>
    </row>
    <row r="2297" spans="1:17" hidden="1" x14ac:dyDescent="0.35">
      <c r="A2297" s="49" t="s">
        <v>757</v>
      </c>
      <c r="B2297" s="60" t="s">
        <v>467</v>
      </c>
      <c r="C2297" s="58">
        <v>10425.3705682952</v>
      </c>
      <c r="D2297" s="60">
        <v>1182</v>
      </c>
      <c r="E2297" s="60">
        <v>115</v>
      </c>
      <c r="F2297" s="59">
        <v>78.791306845881721</v>
      </c>
      <c r="G2297" s="60" t="s">
        <v>436</v>
      </c>
      <c r="H2297" s="60" t="s">
        <v>491</v>
      </c>
      <c r="I2297" s="60">
        <v>16475</v>
      </c>
      <c r="J2297" s="60">
        <v>1417</v>
      </c>
      <c r="K2297" s="60">
        <v>122</v>
      </c>
      <c r="L2297" s="61">
        <v>8.6097388849682432E-2</v>
      </c>
      <c r="M2297" s="60" t="s">
        <v>491</v>
      </c>
      <c r="N2297" s="64">
        <f t="shared" si="98"/>
        <v>13591.843001813928</v>
      </c>
      <c r="O2297" s="56">
        <v>44231</v>
      </c>
      <c r="P2297" s="56">
        <f t="shared" si="96"/>
        <v>44213</v>
      </c>
      <c r="Q2297" s="56">
        <f t="shared" si="97"/>
        <v>44226</v>
      </c>
    </row>
    <row r="2298" spans="1:17" hidden="1" x14ac:dyDescent="0.35">
      <c r="A2298" s="49" t="s">
        <v>756</v>
      </c>
      <c r="B2298" s="60" t="s">
        <v>458</v>
      </c>
      <c r="C2298" s="58">
        <v>29332.514862373799</v>
      </c>
      <c r="D2298" s="60">
        <v>2346</v>
      </c>
      <c r="E2298" s="60">
        <v>166</v>
      </c>
      <c r="F2298" s="59">
        <v>40.423205827307278</v>
      </c>
      <c r="G2298" s="60" t="s">
        <v>436</v>
      </c>
      <c r="H2298" s="60" t="s">
        <v>472</v>
      </c>
      <c r="I2298" s="60">
        <v>37239</v>
      </c>
      <c r="J2298" s="60">
        <v>2881</v>
      </c>
      <c r="K2298" s="60">
        <v>192</v>
      </c>
      <c r="L2298" s="61">
        <v>6.6643526553280111E-2</v>
      </c>
      <c r="M2298" s="60" t="s">
        <v>472</v>
      </c>
      <c r="N2298" s="64">
        <f t="shared" si="98"/>
        <v>9821.8649628832027</v>
      </c>
      <c r="O2298" s="56">
        <v>44231</v>
      </c>
      <c r="P2298" s="56">
        <f t="shared" si="96"/>
        <v>44213</v>
      </c>
      <c r="Q2298" s="56">
        <f t="shared" si="97"/>
        <v>44226</v>
      </c>
    </row>
    <row r="2299" spans="1:17" hidden="1" x14ac:dyDescent="0.35">
      <c r="A2299" s="49" t="s">
        <v>755</v>
      </c>
      <c r="B2299" s="60" t="s">
        <v>458</v>
      </c>
      <c r="C2299" s="58">
        <v>13670.6546508352</v>
      </c>
      <c r="D2299" s="60">
        <v>974</v>
      </c>
      <c r="E2299" s="60">
        <v>74</v>
      </c>
      <c r="F2299" s="59">
        <v>38.664675691967382</v>
      </c>
      <c r="G2299" s="60" t="s">
        <v>436</v>
      </c>
      <c r="H2299" s="60" t="s">
        <v>472</v>
      </c>
      <c r="I2299" s="60">
        <v>17951</v>
      </c>
      <c r="J2299" s="60">
        <v>1655</v>
      </c>
      <c r="K2299" s="60">
        <v>85</v>
      </c>
      <c r="L2299" s="61">
        <v>5.1359516616314202E-2</v>
      </c>
      <c r="M2299" s="60" t="s">
        <v>472</v>
      </c>
      <c r="N2299" s="64">
        <f t="shared" si="98"/>
        <v>12106.223456525462</v>
      </c>
      <c r="O2299" s="56">
        <v>44231</v>
      </c>
      <c r="P2299" s="56">
        <f t="shared" si="96"/>
        <v>44213</v>
      </c>
      <c r="Q2299" s="56">
        <f t="shared" si="97"/>
        <v>44226</v>
      </c>
    </row>
    <row r="2300" spans="1:17" hidden="1" x14ac:dyDescent="0.35">
      <c r="A2300" s="49" t="s">
        <v>754</v>
      </c>
      <c r="B2300" s="60" t="s">
        <v>461</v>
      </c>
      <c r="C2300" s="58">
        <v>7866.2595778054301</v>
      </c>
      <c r="D2300" s="60">
        <v>348</v>
      </c>
      <c r="E2300" s="60">
        <v>35</v>
      </c>
      <c r="F2300" s="59">
        <v>31.78130565451621</v>
      </c>
      <c r="G2300" s="60" t="s">
        <v>436</v>
      </c>
      <c r="H2300" s="60" t="s">
        <v>472</v>
      </c>
      <c r="I2300" s="60">
        <v>9989</v>
      </c>
      <c r="J2300" s="60">
        <v>1046</v>
      </c>
      <c r="K2300" s="60">
        <v>39</v>
      </c>
      <c r="L2300" s="61">
        <v>3.7284894837476101E-2</v>
      </c>
      <c r="M2300" s="60" t="s">
        <v>472</v>
      </c>
      <c r="N2300" s="64">
        <f t="shared" si="98"/>
        <v>13297.298285849582</v>
      </c>
      <c r="O2300" s="56">
        <v>44231</v>
      </c>
      <c r="P2300" s="56">
        <f t="shared" si="96"/>
        <v>44213</v>
      </c>
      <c r="Q2300" s="56">
        <f t="shared" si="97"/>
        <v>44226</v>
      </c>
    </row>
    <row r="2301" spans="1:17" hidden="1" x14ac:dyDescent="0.35">
      <c r="A2301" s="49" t="s">
        <v>753</v>
      </c>
      <c r="B2301" s="60" t="s">
        <v>458</v>
      </c>
      <c r="C2301" s="58">
        <v>3588.8356725713106</v>
      </c>
      <c r="D2301" s="60">
        <v>144</v>
      </c>
      <c r="E2301" s="60">
        <v>21</v>
      </c>
      <c r="F2301" s="59">
        <v>41.796285393175658</v>
      </c>
      <c r="G2301" s="60" t="s">
        <v>440</v>
      </c>
      <c r="H2301" s="60" t="s">
        <v>491</v>
      </c>
      <c r="I2301" s="60">
        <v>3138</v>
      </c>
      <c r="J2301" s="60">
        <v>335</v>
      </c>
      <c r="K2301" s="60">
        <v>24</v>
      </c>
      <c r="L2301" s="61">
        <v>7.1641791044776124E-2</v>
      </c>
      <c r="M2301" s="60" t="s">
        <v>491</v>
      </c>
      <c r="N2301" s="64">
        <f t="shared" si="98"/>
        <v>9334.5037378092293</v>
      </c>
      <c r="O2301" s="56">
        <v>44231</v>
      </c>
      <c r="P2301" s="56">
        <f t="shared" si="96"/>
        <v>44213</v>
      </c>
      <c r="Q2301" s="56">
        <f t="shared" si="97"/>
        <v>44226</v>
      </c>
    </row>
    <row r="2302" spans="1:17" hidden="1" x14ac:dyDescent="0.35">
      <c r="A2302" s="49" t="s">
        <v>752</v>
      </c>
      <c r="B2302" s="60" t="s">
        <v>461</v>
      </c>
      <c r="C2302" s="58">
        <v>28747.259811021901</v>
      </c>
      <c r="D2302" s="60">
        <v>1814</v>
      </c>
      <c r="E2302" s="60">
        <v>193</v>
      </c>
      <c r="F2302" s="59">
        <v>47.954881182897111</v>
      </c>
      <c r="G2302" s="60" t="s">
        <v>440</v>
      </c>
      <c r="H2302" s="60" t="s">
        <v>472</v>
      </c>
      <c r="I2302" s="60">
        <v>72100</v>
      </c>
      <c r="J2302" s="60">
        <v>7566</v>
      </c>
      <c r="K2302" s="60">
        <v>222</v>
      </c>
      <c r="L2302" s="61">
        <v>2.9341792228390166E-2</v>
      </c>
      <c r="M2302" s="60" t="s">
        <v>472</v>
      </c>
      <c r="N2302" s="64">
        <f t="shared" si="98"/>
        <v>26319.030230140899</v>
      </c>
      <c r="O2302" s="56">
        <v>44231</v>
      </c>
      <c r="P2302" s="56">
        <f t="shared" si="96"/>
        <v>44213</v>
      </c>
      <c r="Q2302" s="56">
        <f t="shared" si="97"/>
        <v>44226</v>
      </c>
    </row>
    <row r="2303" spans="1:17" hidden="1" x14ac:dyDescent="0.35">
      <c r="A2303" s="49" t="s">
        <v>751</v>
      </c>
      <c r="B2303" s="60" t="s">
        <v>466</v>
      </c>
      <c r="C2303" s="58">
        <v>97.256701128622794</v>
      </c>
      <c r="D2303" s="60" t="s">
        <v>504</v>
      </c>
      <c r="E2303" s="60">
        <v>0</v>
      </c>
      <c r="F2303" s="59">
        <v>0</v>
      </c>
      <c r="G2303" s="60" t="s">
        <v>446</v>
      </c>
      <c r="H2303" s="60" t="s">
        <v>476</v>
      </c>
      <c r="I2303" s="60">
        <v>83</v>
      </c>
      <c r="J2303" s="60">
        <v>11</v>
      </c>
      <c r="K2303" s="60">
        <v>0</v>
      </c>
      <c r="L2303" s="61">
        <v>0</v>
      </c>
      <c r="M2303" s="60" t="s">
        <v>476</v>
      </c>
      <c r="N2303" s="64">
        <f t="shared" si="98"/>
        <v>11310.274636451433</v>
      </c>
      <c r="O2303" s="56">
        <v>44231</v>
      </c>
      <c r="P2303" s="56">
        <f t="shared" si="96"/>
        <v>44213</v>
      </c>
      <c r="Q2303" s="56">
        <f t="shared" si="97"/>
        <v>44226</v>
      </c>
    </row>
    <row r="2304" spans="1:17" hidden="1" x14ac:dyDescent="0.35">
      <c r="A2304" s="49" t="s">
        <v>750</v>
      </c>
      <c r="B2304" s="60" t="s">
        <v>465</v>
      </c>
      <c r="C2304" s="58">
        <v>8389.5626394437495</v>
      </c>
      <c r="D2304" s="60">
        <v>388</v>
      </c>
      <c r="E2304" s="60">
        <v>46</v>
      </c>
      <c r="F2304" s="59">
        <v>39.164309594238127</v>
      </c>
      <c r="G2304" s="60" t="s">
        <v>436</v>
      </c>
      <c r="H2304" s="60" t="s">
        <v>472</v>
      </c>
      <c r="I2304" s="60">
        <v>9261</v>
      </c>
      <c r="J2304" s="60">
        <v>795</v>
      </c>
      <c r="K2304" s="60">
        <v>56</v>
      </c>
      <c r="L2304" s="61">
        <v>7.0440251572327042E-2</v>
      </c>
      <c r="M2304" s="60" t="s">
        <v>472</v>
      </c>
      <c r="N2304" s="64">
        <f t="shared" si="98"/>
        <v>9476.0601257363123</v>
      </c>
      <c r="O2304" s="56">
        <v>44231</v>
      </c>
      <c r="P2304" s="56">
        <f t="shared" si="96"/>
        <v>44213</v>
      </c>
      <c r="Q2304" s="56">
        <f t="shared" si="97"/>
        <v>44226</v>
      </c>
    </row>
    <row r="2305" spans="1:17" hidden="1" x14ac:dyDescent="0.35">
      <c r="A2305" s="49" t="s">
        <v>749</v>
      </c>
      <c r="B2305" s="60" t="s">
        <v>466</v>
      </c>
      <c r="C2305" s="58">
        <v>8452.8586639732803</v>
      </c>
      <c r="D2305" s="60">
        <v>204</v>
      </c>
      <c r="E2305" s="60">
        <v>25</v>
      </c>
      <c r="F2305" s="59">
        <v>21.125566588793617</v>
      </c>
      <c r="G2305" s="60" t="s">
        <v>440</v>
      </c>
      <c r="H2305" s="60" t="s">
        <v>491</v>
      </c>
      <c r="I2305" s="60">
        <v>10972</v>
      </c>
      <c r="J2305" s="60">
        <v>1187</v>
      </c>
      <c r="K2305" s="60">
        <v>26</v>
      </c>
      <c r="L2305" s="61">
        <v>2.1903959561920809E-2</v>
      </c>
      <c r="M2305" s="60" t="s">
        <v>472</v>
      </c>
      <c r="N2305" s="64">
        <f t="shared" si="98"/>
        <v>14042.586622902892</v>
      </c>
      <c r="O2305" s="56">
        <v>44231</v>
      </c>
      <c r="P2305" s="56">
        <f t="shared" si="96"/>
        <v>44213</v>
      </c>
      <c r="Q2305" s="56">
        <f t="shared" si="97"/>
        <v>44226</v>
      </c>
    </row>
    <row r="2306" spans="1:17" hidden="1" x14ac:dyDescent="0.35">
      <c r="A2306" s="49" t="s">
        <v>748</v>
      </c>
      <c r="B2306" s="60" t="s">
        <v>470</v>
      </c>
      <c r="C2306" s="58">
        <v>925.93893955999795</v>
      </c>
      <c r="D2306" s="60">
        <v>16</v>
      </c>
      <c r="E2306" s="60" t="s">
        <v>504</v>
      </c>
      <c r="F2306" s="59">
        <v>15.428354587293621</v>
      </c>
      <c r="G2306" s="60" t="s">
        <v>446</v>
      </c>
      <c r="H2306" s="60" t="s">
        <v>476</v>
      </c>
      <c r="I2306" s="60">
        <v>1050</v>
      </c>
      <c r="J2306" s="60">
        <v>101</v>
      </c>
      <c r="K2306" s="60">
        <v>2</v>
      </c>
      <c r="L2306" s="61">
        <v>1.9801980198019802E-2</v>
      </c>
      <c r="M2306" s="60" t="s">
        <v>476</v>
      </c>
      <c r="N2306" s="64">
        <f t="shared" si="98"/>
        <v>10907.84669321659</v>
      </c>
      <c r="O2306" s="56">
        <v>44231</v>
      </c>
      <c r="P2306" s="56">
        <f t="shared" ref="P2306:P2369" si="99">O2306-18</f>
        <v>44213</v>
      </c>
      <c r="Q2306" s="56">
        <f t="shared" ref="Q2306:Q2369" si="100">O2306-5</f>
        <v>44226</v>
      </c>
    </row>
    <row r="2307" spans="1:17" hidden="1" x14ac:dyDescent="0.35">
      <c r="A2307" s="49" t="s">
        <v>747</v>
      </c>
      <c r="B2307" s="60" t="s">
        <v>465</v>
      </c>
      <c r="C2307" s="58">
        <v>886.62872007655199</v>
      </c>
      <c r="D2307" s="60">
        <v>16</v>
      </c>
      <c r="E2307" s="60" t="s">
        <v>504</v>
      </c>
      <c r="F2307" s="59">
        <v>8.0561987008952567</v>
      </c>
      <c r="G2307" s="60" t="s">
        <v>446</v>
      </c>
      <c r="H2307" s="60" t="s">
        <v>476</v>
      </c>
      <c r="I2307" s="60">
        <v>314</v>
      </c>
      <c r="J2307" s="60">
        <v>34</v>
      </c>
      <c r="K2307" s="60">
        <v>1</v>
      </c>
      <c r="L2307" s="61">
        <v>2.9411764705882353E-2</v>
      </c>
      <c r="M2307" s="60" t="s">
        <v>472</v>
      </c>
      <c r="N2307" s="64">
        <f t="shared" si="98"/>
        <v>3834.7505816261423</v>
      </c>
      <c r="O2307" s="56">
        <v>44231</v>
      </c>
      <c r="P2307" s="56">
        <f t="shared" si="99"/>
        <v>44213</v>
      </c>
      <c r="Q2307" s="56">
        <f t="shared" si="100"/>
        <v>44226</v>
      </c>
    </row>
    <row r="2308" spans="1:17" hidden="1" x14ac:dyDescent="0.35">
      <c r="A2308" s="49" t="s">
        <v>746</v>
      </c>
      <c r="B2308" s="60" t="s">
        <v>470</v>
      </c>
      <c r="C2308" s="58">
        <v>131.34792406884699</v>
      </c>
      <c r="D2308" s="60">
        <v>6</v>
      </c>
      <c r="E2308" s="60" t="s">
        <v>504</v>
      </c>
      <c r="F2308" s="59">
        <v>54.381195542254332</v>
      </c>
      <c r="G2308" s="60" t="s">
        <v>446</v>
      </c>
      <c r="H2308" s="60" t="s">
        <v>472</v>
      </c>
      <c r="I2308" s="60">
        <v>57</v>
      </c>
      <c r="J2308" s="60">
        <v>3</v>
      </c>
      <c r="K2308" s="60">
        <v>1</v>
      </c>
      <c r="L2308" s="61">
        <v>0.33333333333333331</v>
      </c>
      <c r="M2308" s="60" t="s">
        <v>472</v>
      </c>
      <c r="N2308" s="64">
        <f t="shared" si="98"/>
        <v>2284.0102127746823</v>
      </c>
      <c r="O2308" s="56">
        <v>44231</v>
      </c>
      <c r="P2308" s="56">
        <f t="shared" si="99"/>
        <v>44213</v>
      </c>
      <c r="Q2308" s="56">
        <f t="shared" si="100"/>
        <v>44226</v>
      </c>
    </row>
    <row r="2309" spans="1:17" hidden="1" x14ac:dyDescent="0.35">
      <c r="A2309" s="49" t="s">
        <v>745</v>
      </c>
      <c r="B2309" s="60" t="s">
        <v>467</v>
      </c>
      <c r="C2309" s="58">
        <v>3233.6975298580801</v>
      </c>
      <c r="D2309" s="60">
        <v>205</v>
      </c>
      <c r="E2309" s="60">
        <v>28</v>
      </c>
      <c r="F2309" s="59">
        <v>61.848703582606738</v>
      </c>
      <c r="G2309" s="60" t="s">
        <v>436</v>
      </c>
      <c r="H2309" s="60" t="s">
        <v>472</v>
      </c>
      <c r="I2309" s="60">
        <v>6722</v>
      </c>
      <c r="J2309" s="60">
        <v>816</v>
      </c>
      <c r="K2309" s="60">
        <v>32</v>
      </c>
      <c r="L2309" s="61">
        <v>3.9215686274509803E-2</v>
      </c>
      <c r="M2309" s="60" t="s">
        <v>472</v>
      </c>
      <c r="N2309" s="64">
        <f t="shared" si="98"/>
        <v>25234.271061703552</v>
      </c>
      <c r="O2309" s="56">
        <v>44231</v>
      </c>
      <c r="P2309" s="56">
        <f t="shared" si="99"/>
        <v>44213</v>
      </c>
      <c r="Q2309" s="56">
        <f t="shared" si="100"/>
        <v>44226</v>
      </c>
    </row>
    <row r="2310" spans="1:17" hidden="1" x14ac:dyDescent="0.35">
      <c r="A2310" s="49" t="s">
        <v>462</v>
      </c>
      <c r="B2310" s="60" t="s">
        <v>462</v>
      </c>
      <c r="C2310" s="58">
        <v>11415.7638709039</v>
      </c>
      <c r="D2310" s="60">
        <v>1089</v>
      </c>
      <c r="E2310" s="60">
        <v>95</v>
      </c>
      <c r="F2310" s="59">
        <v>59.441613916082112</v>
      </c>
      <c r="G2310" s="60" t="s">
        <v>436</v>
      </c>
      <c r="H2310" s="60" t="s">
        <v>472</v>
      </c>
      <c r="I2310" s="60">
        <v>19786</v>
      </c>
      <c r="J2310" s="60">
        <v>1637</v>
      </c>
      <c r="K2310" s="60">
        <v>98</v>
      </c>
      <c r="L2310" s="61">
        <v>5.9865607819181432E-2</v>
      </c>
      <c r="M2310" s="60" t="s">
        <v>472</v>
      </c>
      <c r="N2310" s="64">
        <f t="shared" si="98"/>
        <v>14339.82008135547</v>
      </c>
      <c r="O2310" s="56">
        <v>44231</v>
      </c>
      <c r="P2310" s="56">
        <f t="shared" si="99"/>
        <v>44213</v>
      </c>
      <c r="Q2310" s="56">
        <f t="shared" si="100"/>
        <v>44226</v>
      </c>
    </row>
    <row r="2311" spans="1:17" hidden="1" x14ac:dyDescent="0.35">
      <c r="A2311" s="49" t="s">
        <v>744</v>
      </c>
      <c r="B2311" s="60" t="s">
        <v>463</v>
      </c>
      <c r="C2311" s="58">
        <v>36015.912175260899</v>
      </c>
      <c r="D2311" s="60">
        <v>1524</v>
      </c>
      <c r="E2311" s="60">
        <v>178</v>
      </c>
      <c r="F2311" s="59">
        <v>35.301856724925806</v>
      </c>
      <c r="G2311" s="60" t="s">
        <v>440</v>
      </c>
      <c r="H2311" s="60" t="s">
        <v>472</v>
      </c>
      <c r="I2311" s="60">
        <v>60168</v>
      </c>
      <c r="J2311" s="60">
        <v>6088</v>
      </c>
      <c r="K2311" s="60">
        <v>205</v>
      </c>
      <c r="L2311" s="61">
        <v>3.3672798948751644E-2</v>
      </c>
      <c r="M2311" s="60" t="s">
        <v>472</v>
      </c>
      <c r="N2311" s="64">
        <f t="shared" si="98"/>
        <v>16903.639620106052</v>
      </c>
      <c r="O2311" s="56">
        <v>44231</v>
      </c>
      <c r="P2311" s="56">
        <f t="shared" si="99"/>
        <v>44213</v>
      </c>
      <c r="Q2311" s="56">
        <f t="shared" si="100"/>
        <v>44226</v>
      </c>
    </row>
    <row r="2312" spans="1:17" hidden="1" x14ac:dyDescent="0.35">
      <c r="A2312" s="49" t="s">
        <v>743</v>
      </c>
      <c r="B2312" s="60" t="s">
        <v>461</v>
      </c>
      <c r="C2312" s="58">
        <v>29233.8947796506</v>
      </c>
      <c r="D2312" s="60">
        <v>1266</v>
      </c>
      <c r="E2312" s="60">
        <v>153</v>
      </c>
      <c r="F2312" s="59">
        <v>37.383220781716332</v>
      </c>
      <c r="G2312" s="60" t="s">
        <v>440</v>
      </c>
      <c r="H2312" s="60" t="s">
        <v>472</v>
      </c>
      <c r="I2312" s="60">
        <v>62309</v>
      </c>
      <c r="J2312" s="60">
        <v>6994</v>
      </c>
      <c r="K2312" s="60">
        <v>180</v>
      </c>
      <c r="L2312" s="61">
        <v>2.5736345438947671E-2</v>
      </c>
      <c r="M2312" s="60" t="s">
        <v>472</v>
      </c>
      <c r="N2312" s="64">
        <f t="shared" si="98"/>
        <v>23924.283961193047</v>
      </c>
      <c r="O2312" s="56">
        <v>44231</v>
      </c>
      <c r="P2312" s="56">
        <f t="shared" si="99"/>
        <v>44213</v>
      </c>
      <c r="Q2312" s="56">
        <f t="shared" si="100"/>
        <v>44226</v>
      </c>
    </row>
    <row r="2313" spans="1:17" hidden="1" x14ac:dyDescent="0.35">
      <c r="A2313" s="49" t="s">
        <v>742</v>
      </c>
      <c r="B2313" s="60" t="s">
        <v>470</v>
      </c>
      <c r="C2313" s="58">
        <v>175.92213223044999</v>
      </c>
      <c r="D2313" s="60" t="s">
        <v>504</v>
      </c>
      <c r="E2313" s="60" t="s">
        <v>504</v>
      </c>
      <c r="F2313" s="59">
        <v>40.602379315755023</v>
      </c>
      <c r="G2313" s="60" t="s">
        <v>446</v>
      </c>
      <c r="H2313" s="60" t="s">
        <v>476</v>
      </c>
      <c r="I2313" s="60">
        <v>113</v>
      </c>
      <c r="J2313" s="60">
        <v>10</v>
      </c>
      <c r="K2313" s="60">
        <v>1</v>
      </c>
      <c r="L2313" s="61">
        <v>0.1</v>
      </c>
      <c r="M2313" s="60" t="s">
        <v>472</v>
      </c>
      <c r="N2313" s="64">
        <f t="shared" si="98"/>
        <v>5684.3331042057034</v>
      </c>
      <c r="O2313" s="56">
        <v>44231</v>
      </c>
      <c r="P2313" s="56">
        <f t="shared" si="99"/>
        <v>44213</v>
      </c>
      <c r="Q2313" s="56">
        <f t="shared" si="100"/>
        <v>44226</v>
      </c>
    </row>
    <row r="2314" spans="1:17" hidden="1" x14ac:dyDescent="0.35">
      <c r="A2314" s="49" t="s">
        <v>741</v>
      </c>
      <c r="B2314" s="60" t="s">
        <v>469</v>
      </c>
      <c r="C2314" s="58">
        <v>99979.827942427306</v>
      </c>
      <c r="D2314" s="60">
        <v>11452</v>
      </c>
      <c r="E2314" s="60">
        <v>1168</v>
      </c>
      <c r="F2314" s="59">
        <v>83.445404083524934</v>
      </c>
      <c r="G2314" s="60" t="s">
        <v>436</v>
      </c>
      <c r="H2314" s="60" t="s">
        <v>472</v>
      </c>
      <c r="I2314" s="60">
        <v>143244</v>
      </c>
      <c r="J2314" s="60">
        <v>13573</v>
      </c>
      <c r="K2314" s="60">
        <v>1352</v>
      </c>
      <c r="L2314" s="61">
        <v>9.9609518897811833E-2</v>
      </c>
      <c r="M2314" s="60" t="s">
        <v>472</v>
      </c>
      <c r="N2314" s="64">
        <f t="shared" si="98"/>
        <v>13575.738505787305</v>
      </c>
      <c r="O2314" s="56">
        <v>44231</v>
      </c>
      <c r="P2314" s="56">
        <f t="shared" si="99"/>
        <v>44213</v>
      </c>
      <c r="Q2314" s="56">
        <f t="shared" si="100"/>
        <v>44226</v>
      </c>
    </row>
    <row r="2315" spans="1:17" hidden="1" x14ac:dyDescent="0.35">
      <c r="A2315" s="49" t="s">
        <v>740</v>
      </c>
      <c r="B2315" s="60" t="s">
        <v>458</v>
      </c>
      <c r="C2315" s="58">
        <v>1061.2180254191501</v>
      </c>
      <c r="D2315" s="60">
        <v>25</v>
      </c>
      <c r="E2315" s="60">
        <v>0</v>
      </c>
      <c r="F2315" s="59">
        <v>0</v>
      </c>
      <c r="G2315" s="60" t="s">
        <v>446</v>
      </c>
      <c r="H2315" s="60" t="s">
        <v>472</v>
      </c>
      <c r="I2315" s="60">
        <v>923</v>
      </c>
      <c r="J2315" s="60">
        <v>81</v>
      </c>
      <c r="K2315" s="60">
        <v>0</v>
      </c>
      <c r="L2315" s="61">
        <v>0</v>
      </c>
      <c r="M2315" s="60" t="s">
        <v>472</v>
      </c>
      <c r="N2315" s="64">
        <f t="shared" si="98"/>
        <v>7632.7388020013486</v>
      </c>
      <c r="O2315" s="56">
        <v>44231</v>
      </c>
      <c r="P2315" s="56">
        <f t="shared" si="99"/>
        <v>44213</v>
      </c>
      <c r="Q2315" s="56">
        <f t="shared" si="100"/>
        <v>44226</v>
      </c>
    </row>
    <row r="2316" spans="1:17" hidden="1" x14ac:dyDescent="0.35">
      <c r="A2316" s="49" t="s">
        <v>739</v>
      </c>
      <c r="B2316" s="60" t="s">
        <v>470</v>
      </c>
      <c r="C2316" s="58">
        <v>1523.2863267425901</v>
      </c>
      <c r="D2316" s="60">
        <v>23</v>
      </c>
      <c r="E2316" s="60" t="s">
        <v>504</v>
      </c>
      <c r="F2316" s="59">
        <v>9.3782199937834356</v>
      </c>
      <c r="G2316" s="60" t="s">
        <v>446</v>
      </c>
      <c r="H2316" s="60" t="s">
        <v>491</v>
      </c>
      <c r="I2316" s="60">
        <v>1009</v>
      </c>
      <c r="J2316" s="60">
        <v>86</v>
      </c>
      <c r="K2316" s="60">
        <v>4</v>
      </c>
      <c r="L2316" s="61">
        <v>4.6511627906976744E-2</v>
      </c>
      <c r="M2316" s="60" t="s">
        <v>491</v>
      </c>
      <c r="N2316" s="64">
        <f t="shared" si="98"/>
        <v>5645.6884362576284</v>
      </c>
      <c r="O2316" s="56">
        <v>44231</v>
      </c>
      <c r="P2316" s="56">
        <f t="shared" si="99"/>
        <v>44213</v>
      </c>
      <c r="Q2316" s="56">
        <f t="shared" si="100"/>
        <v>44226</v>
      </c>
    </row>
    <row r="2317" spans="1:17" hidden="1" x14ac:dyDescent="0.35">
      <c r="A2317" s="49" t="s">
        <v>738</v>
      </c>
      <c r="B2317" s="60" t="s">
        <v>466</v>
      </c>
      <c r="C2317" s="58">
        <v>975.18088894142284</v>
      </c>
      <c r="D2317" s="60">
        <v>10</v>
      </c>
      <c r="E2317" s="60" t="s">
        <v>504</v>
      </c>
      <c r="F2317" s="59">
        <v>14.649296810176107</v>
      </c>
      <c r="G2317" s="60" t="s">
        <v>446</v>
      </c>
      <c r="H2317" s="60" t="s">
        <v>491</v>
      </c>
      <c r="I2317" s="60">
        <v>1025</v>
      </c>
      <c r="J2317" s="60">
        <v>91</v>
      </c>
      <c r="K2317" s="60">
        <v>2</v>
      </c>
      <c r="L2317" s="61">
        <v>2.197802197802198E-2</v>
      </c>
      <c r="M2317" s="60" t="s">
        <v>491</v>
      </c>
      <c r="N2317" s="64">
        <f t="shared" si="98"/>
        <v>9331.6020680821803</v>
      </c>
      <c r="O2317" s="56">
        <v>44231</v>
      </c>
      <c r="P2317" s="56">
        <f t="shared" si="99"/>
        <v>44213</v>
      </c>
      <c r="Q2317" s="56">
        <f t="shared" si="100"/>
        <v>44226</v>
      </c>
    </row>
    <row r="2318" spans="1:17" hidden="1" x14ac:dyDescent="0.35">
      <c r="A2318" s="49" t="s">
        <v>737</v>
      </c>
      <c r="B2318" s="60" t="s">
        <v>467</v>
      </c>
      <c r="C2318" s="58">
        <v>6604.9424871170804</v>
      </c>
      <c r="D2318" s="60">
        <v>248</v>
      </c>
      <c r="E2318" s="60">
        <v>12</v>
      </c>
      <c r="F2318" s="59">
        <v>12.977294788178879</v>
      </c>
      <c r="G2318" s="60" t="s">
        <v>444</v>
      </c>
      <c r="H2318" s="60" t="s">
        <v>472</v>
      </c>
      <c r="I2318" s="60">
        <v>10195</v>
      </c>
      <c r="J2318" s="60">
        <v>1045</v>
      </c>
      <c r="K2318" s="60">
        <v>18</v>
      </c>
      <c r="L2318" s="61">
        <v>1.7224880382775119E-2</v>
      </c>
      <c r="M2318" s="60" t="s">
        <v>472</v>
      </c>
      <c r="N2318" s="64">
        <f t="shared" si="98"/>
        <v>15821.485229254748</v>
      </c>
      <c r="O2318" s="56">
        <v>44231</v>
      </c>
      <c r="P2318" s="56">
        <f t="shared" si="99"/>
        <v>44213</v>
      </c>
      <c r="Q2318" s="56">
        <f t="shared" si="100"/>
        <v>44226</v>
      </c>
    </row>
    <row r="2319" spans="1:17" hidden="1" x14ac:dyDescent="0.35">
      <c r="A2319" s="49" t="s">
        <v>736</v>
      </c>
      <c r="B2319" s="60" t="s">
        <v>467</v>
      </c>
      <c r="C2319" s="58">
        <v>17758.791021044799</v>
      </c>
      <c r="D2319" s="60">
        <v>846</v>
      </c>
      <c r="E2319" s="60">
        <v>51</v>
      </c>
      <c r="F2319" s="59">
        <v>20.512979394488212</v>
      </c>
      <c r="G2319" s="60" t="s">
        <v>440</v>
      </c>
      <c r="H2319" s="60" t="s">
        <v>472</v>
      </c>
      <c r="I2319" s="60">
        <v>31284</v>
      </c>
      <c r="J2319" s="60">
        <v>2595</v>
      </c>
      <c r="K2319" s="60">
        <v>60</v>
      </c>
      <c r="L2319" s="61">
        <v>2.3121387283236993E-2</v>
      </c>
      <c r="M2319" s="60" t="s">
        <v>472</v>
      </c>
      <c r="N2319" s="64">
        <f t="shared" si="98"/>
        <v>14612.481203956015</v>
      </c>
      <c r="O2319" s="56">
        <v>44231</v>
      </c>
      <c r="P2319" s="56">
        <f t="shared" si="99"/>
        <v>44213</v>
      </c>
      <c r="Q2319" s="56">
        <f t="shared" si="100"/>
        <v>44226</v>
      </c>
    </row>
    <row r="2320" spans="1:17" hidden="1" x14ac:dyDescent="0.35">
      <c r="A2320" s="49" t="s">
        <v>735</v>
      </c>
      <c r="B2320" s="60" t="s">
        <v>463</v>
      </c>
      <c r="C2320" s="58">
        <v>91690.005605087994</v>
      </c>
      <c r="D2320" s="60">
        <v>3210</v>
      </c>
      <c r="E2320" s="60">
        <v>322</v>
      </c>
      <c r="F2320" s="59">
        <v>25.08452240592262</v>
      </c>
      <c r="G2320" s="60" t="s">
        <v>440</v>
      </c>
      <c r="H2320" s="60" t="s">
        <v>472</v>
      </c>
      <c r="I2320" s="60">
        <v>292494</v>
      </c>
      <c r="J2320" s="60">
        <v>31526</v>
      </c>
      <c r="K2320" s="60">
        <v>386</v>
      </c>
      <c r="L2320" s="61">
        <v>1.2243862208970373E-2</v>
      </c>
      <c r="M2320" s="60" t="s">
        <v>472</v>
      </c>
      <c r="N2320" s="64">
        <f t="shared" si="98"/>
        <v>34383.245798657234</v>
      </c>
      <c r="O2320" s="56">
        <v>44231</v>
      </c>
      <c r="P2320" s="56">
        <f t="shared" si="99"/>
        <v>44213</v>
      </c>
      <c r="Q2320" s="56">
        <f t="shared" si="100"/>
        <v>44226</v>
      </c>
    </row>
    <row r="2321" spans="1:17" hidden="1" x14ac:dyDescent="0.35">
      <c r="A2321" s="49" t="s">
        <v>461</v>
      </c>
      <c r="B2321" s="60" t="s">
        <v>461</v>
      </c>
      <c r="C2321" s="58">
        <v>12492.720334089499</v>
      </c>
      <c r="D2321" s="60">
        <v>842</v>
      </c>
      <c r="E2321" s="60">
        <v>41</v>
      </c>
      <c r="F2321" s="59">
        <v>23.442223553024657</v>
      </c>
      <c r="G2321" s="60" t="s">
        <v>440</v>
      </c>
      <c r="H2321" s="60" t="s">
        <v>472</v>
      </c>
      <c r="I2321" s="60">
        <v>15632</v>
      </c>
      <c r="J2321" s="60">
        <v>1169</v>
      </c>
      <c r="K2321" s="60">
        <v>45</v>
      </c>
      <c r="L2321" s="61">
        <v>3.8494439692044483E-2</v>
      </c>
      <c r="M2321" s="60" t="s">
        <v>472</v>
      </c>
      <c r="N2321" s="64">
        <f t="shared" ref="N2321:N2384" si="101">(J2321/C2321)*100000</f>
        <v>9357.4495285073535</v>
      </c>
      <c r="O2321" s="56">
        <v>44231</v>
      </c>
      <c r="P2321" s="56">
        <f t="shared" si="99"/>
        <v>44213</v>
      </c>
      <c r="Q2321" s="56">
        <f t="shared" si="100"/>
        <v>44226</v>
      </c>
    </row>
    <row r="2322" spans="1:17" hidden="1" x14ac:dyDescent="0.35">
      <c r="A2322" s="49" t="s">
        <v>734</v>
      </c>
      <c r="B2322" s="60" t="s">
        <v>470</v>
      </c>
      <c r="C2322" s="58">
        <v>12876.2116148285</v>
      </c>
      <c r="D2322" s="60">
        <v>319</v>
      </c>
      <c r="E2322" s="60">
        <v>39</v>
      </c>
      <c r="F2322" s="59">
        <v>21.634579867468176</v>
      </c>
      <c r="G2322" s="60" t="s">
        <v>440</v>
      </c>
      <c r="H2322" s="60" t="s">
        <v>472</v>
      </c>
      <c r="I2322" s="60">
        <v>22357</v>
      </c>
      <c r="J2322" s="60">
        <v>2622</v>
      </c>
      <c r="K2322" s="60">
        <v>44</v>
      </c>
      <c r="L2322" s="61">
        <v>1.6781083142639208E-2</v>
      </c>
      <c r="M2322" s="60" t="s">
        <v>472</v>
      </c>
      <c r="N2322" s="64">
        <f t="shared" si="101"/>
        <v>20363.132250641585</v>
      </c>
      <c r="O2322" s="56">
        <v>44231</v>
      </c>
      <c r="P2322" s="56">
        <f t="shared" si="99"/>
        <v>44213</v>
      </c>
      <c r="Q2322" s="56">
        <f t="shared" si="100"/>
        <v>44226</v>
      </c>
    </row>
    <row r="2323" spans="1:17" hidden="1" x14ac:dyDescent="0.35">
      <c r="A2323" s="49" t="s">
        <v>733</v>
      </c>
      <c r="B2323" s="60" t="s">
        <v>467</v>
      </c>
      <c r="C2323" s="58">
        <v>30288.243897843495</v>
      </c>
      <c r="D2323" s="60">
        <v>2329</v>
      </c>
      <c r="E2323" s="60">
        <v>195</v>
      </c>
      <c r="F2323" s="59">
        <v>45.986724999804736</v>
      </c>
      <c r="G2323" s="60" t="s">
        <v>440</v>
      </c>
      <c r="H2323" s="60" t="s">
        <v>472</v>
      </c>
      <c r="I2323" s="60">
        <v>102404</v>
      </c>
      <c r="J2323" s="60">
        <v>7975</v>
      </c>
      <c r="K2323" s="60">
        <v>231</v>
      </c>
      <c r="L2323" s="61">
        <v>2.8965517241379312E-2</v>
      </c>
      <c r="M2323" s="60" t="s">
        <v>472</v>
      </c>
      <c r="N2323" s="64">
        <f t="shared" si="101"/>
        <v>26330.347929375381</v>
      </c>
      <c r="O2323" s="56">
        <v>44231</v>
      </c>
      <c r="P2323" s="56">
        <f t="shared" si="99"/>
        <v>44213</v>
      </c>
      <c r="Q2323" s="56">
        <f t="shared" si="100"/>
        <v>44226</v>
      </c>
    </row>
    <row r="2324" spans="1:17" hidden="1" x14ac:dyDescent="0.35">
      <c r="A2324" s="49" t="s">
        <v>732</v>
      </c>
      <c r="B2324" s="60" t="s">
        <v>469</v>
      </c>
      <c r="C2324" s="58">
        <v>30325.695541606699</v>
      </c>
      <c r="D2324" s="60">
        <v>1624</v>
      </c>
      <c r="E2324" s="60">
        <v>166</v>
      </c>
      <c r="F2324" s="59">
        <v>39.099326974627559</v>
      </c>
      <c r="G2324" s="60" t="s">
        <v>436</v>
      </c>
      <c r="H2324" s="60" t="s">
        <v>472</v>
      </c>
      <c r="I2324" s="60">
        <v>33858</v>
      </c>
      <c r="J2324" s="60">
        <v>3394</v>
      </c>
      <c r="K2324" s="60">
        <v>178</v>
      </c>
      <c r="L2324" s="61">
        <v>5.2445492044784915E-2</v>
      </c>
      <c r="M2324" s="60" t="s">
        <v>472</v>
      </c>
      <c r="N2324" s="64">
        <f t="shared" si="101"/>
        <v>11191.829039315682</v>
      </c>
      <c r="O2324" s="56">
        <v>44231</v>
      </c>
      <c r="P2324" s="56">
        <f t="shared" si="99"/>
        <v>44213</v>
      </c>
      <c r="Q2324" s="56">
        <f t="shared" si="100"/>
        <v>44226</v>
      </c>
    </row>
    <row r="2325" spans="1:17" hidden="1" x14ac:dyDescent="0.35">
      <c r="A2325" s="49" t="s">
        <v>731</v>
      </c>
      <c r="B2325" s="60" t="s">
        <v>458</v>
      </c>
      <c r="C2325" s="58">
        <v>4631.7627011164004</v>
      </c>
      <c r="D2325" s="60">
        <v>215</v>
      </c>
      <c r="E2325" s="60">
        <v>28</v>
      </c>
      <c r="F2325" s="59">
        <v>43.18010504981045</v>
      </c>
      <c r="G2325" s="60" t="s">
        <v>436</v>
      </c>
      <c r="H2325" s="60" t="s">
        <v>472</v>
      </c>
      <c r="I2325" s="60">
        <v>5157</v>
      </c>
      <c r="J2325" s="60">
        <v>535</v>
      </c>
      <c r="K2325" s="60">
        <v>30</v>
      </c>
      <c r="L2325" s="61">
        <v>5.6074766355140186E-2</v>
      </c>
      <c r="M2325" s="60" t="s">
        <v>472</v>
      </c>
      <c r="N2325" s="64">
        <f t="shared" si="101"/>
        <v>11550.678100824296</v>
      </c>
      <c r="O2325" s="56">
        <v>44231</v>
      </c>
      <c r="P2325" s="56">
        <f t="shared" si="99"/>
        <v>44213</v>
      </c>
      <c r="Q2325" s="56">
        <f t="shared" si="100"/>
        <v>44226</v>
      </c>
    </row>
    <row r="2326" spans="1:17" hidden="1" x14ac:dyDescent="0.35">
      <c r="A2326" s="49" t="s">
        <v>730</v>
      </c>
      <c r="B2326" s="60" t="s">
        <v>463</v>
      </c>
      <c r="C2326" s="58">
        <v>16655.693199981899</v>
      </c>
      <c r="D2326" s="60">
        <v>1031</v>
      </c>
      <c r="E2326" s="60">
        <v>104</v>
      </c>
      <c r="F2326" s="59">
        <v>44.600794091112952</v>
      </c>
      <c r="G2326" s="60" t="s">
        <v>440</v>
      </c>
      <c r="H2326" s="60" t="s">
        <v>491</v>
      </c>
      <c r="I2326" s="60">
        <v>26384</v>
      </c>
      <c r="J2326" s="60">
        <v>2415</v>
      </c>
      <c r="K2326" s="60">
        <v>110</v>
      </c>
      <c r="L2326" s="61">
        <v>4.5548654244306416E-2</v>
      </c>
      <c r="M2326" s="60" t="s">
        <v>491</v>
      </c>
      <c r="N2326" s="64">
        <f t="shared" si="101"/>
        <v>14499.546617505086</v>
      </c>
      <c r="O2326" s="56">
        <v>44231</v>
      </c>
      <c r="P2326" s="56">
        <f t="shared" si="99"/>
        <v>44213</v>
      </c>
      <c r="Q2326" s="56">
        <f t="shared" si="100"/>
        <v>44226</v>
      </c>
    </row>
    <row r="2327" spans="1:17" hidden="1" x14ac:dyDescent="0.35">
      <c r="A2327" s="49" t="s">
        <v>729</v>
      </c>
      <c r="B2327" s="60" t="s">
        <v>464</v>
      </c>
      <c r="C2327" s="58">
        <v>29199.4634255485</v>
      </c>
      <c r="D2327" s="60">
        <v>910</v>
      </c>
      <c r="E2327" s="60">
        <v>107</v>
      </c>
      <c r="F2327" s="59">
        <v>26.174649278554593</v>
      </c>
      <c r="G2327" s="60" t="s">
        <v>440</v>
      </c>
      <c r="H2327" s="60" t="s">
        <v>491</v>
      </c>
      <c r="I2327" s="60">
        <v>64064</v>
      </c>
      <c r="J2327" s="60">
        <v>6611</v>
      </c>
      <c r="K2327" s="60">
        <v>122</v>
      </c>
      <c r="L2327" s="61">
        <v>1.8454091665406142E-2</v>
      </c>
      <c r="M2327" s="60" t="s">
        <v>472</v>
      </c>
      <c r="N2327" s="64">
        <f t="shared" si="101"/>
        <v>22640.827003059268</v>
      </c>
      <c r="O2327" s="56">
        <v>44231</v>
      </c>
      <c r="P2327" s="56">
        <f t="shared" si="99"/>
        <v>44213</v>
      </c>
      <c r="Q2327" s="56">
        <f t="shared" si="100"/>
        <v>44226</v>
      </c>
    </row>
    <row r="2328" spans="1:17" hidden="1" x14ac:dyDescent="0.35">
      <c r="A2328" s="49" t="s">
        <v>728</v>
      </c>
      <c r="B2328" s="60" t="s">
        <v>458</v>
      </c>
      <c r="C2328" s="58">
        <v>13563.581728679501</v>
      </c>
      <c r="D2328" s="60">
        <v>995</v>
      </c>
      <c r="E2328" s="60">
        <v>94</v>
      </c>
      <c r="F2328" s="59">
        <v>49.502305870201674</v>
      </c>
      <c r="G2328" s="60" t="s">
        <v>440</v>
      </c>
      <c r="H2328" s="60" t="s">
        <v>472</v>
      </c>
      <c r="I2328" s="60">
        <v>27685</v>
      </c>
      <c r="J2328" s="60">
        <v>2668</v>
      </c>
      <c r="K2328" s="60">
        <v>102</v>
      </c>
      <c r="L2328" s="61">
        <v>3.823088455772114E-2</v>
      </c>
      <c r="M2328" s="60" t="s">
        <v>472</v>
      </c>
      <c r="N2328" s="64">
        <f t="shared" si="101"/>
        <v>19670.320519827372</v>
      </c>
      <c r="O2328" s="56">
        <v>44231</v>
      </c>
      <c r="P2328" s="56">
        <f t="shared" si="99"/>
        <v>44213</v>
      </c>
      <c r="Q2328" s="56">
        <f t="shared" si="100"/>
        <v>44226</v>
      </c>
    </row>
    <row r="2329" spans="1:17" hidden="1" x14ac:dyDescent="0.35">
      <c r="A2329" s="49" t="s">
        <v>727</v>
      </c>
      <c r="B2329" s="60" t="s">
        <v>458</v>
      </c>
      <c r="C2329" s="58">
        <v>18220.567441253999</v>
      </c>
      <c r="D2329" s="60">
        <v>934</v>
      </c>
      <c r="E2329" s="60">
        <v>67</v>
      </c>
      <c r="F2329" s="59">
        <v>26.265451397955566</v>
      </c>
      <c r="G2329" s="60" t="s">
        <v>440</v>
      </c>
      <c r="H2329" s="60" t="s">
        <v>472</v>
      </c>
      <c r="I2329" s="60">
        <v>23775</v>
      </c>
      <c r="J2329" s="60">
        <v>2207</v>
      </c>
      <c r="K2329" s="60">
        <v>74</v>
      </c>
      <c r="L2329" s="61">
        <v>3.3529678296329857E-2</v>
      </c>
      <c r="M2329" s="60" t="s">
        <v>472</v>
      </c>
      <c r="N2329" s="64">
        <f t="shared" si="101"/>
        <v>12112.685332746734</v>
      </c>
      <c r="O2329" s="56">
        <v>44231</v>
      </c>
      <c r="P2329" s="56">
        <f t="shared" si="99"/>
        <v>44213</v>
      </c>
      <c r="Q2329" s="56">
        <f t="shared" si="100"/>
        <v>44226</v>
      </c>
    </row>
    <row r="2330" spans="1:17" hidden="1" x14ac:dyDescent="0.35">
      <c r="A2330" s="49" t="s">
        <v>726</v>
      </c>
      <c r="B2330" s="60" t="s">
        <v>466</v>
      </c>
      <c r="C2330" s="58">
        <v>2949.2506508674801</v>
      </c>
      <c r="D2330" s="60">
        <v>39</v>
      </c>
      <c r="E2330" s="60">
        <v>6</v>
      </c>
      <c r="F2330" s="59">
        <v>14.531536288560973</v>
      </c>
      <c r="G2330" s="60" t="s">
        <v>446</v>
      </c>
      <c r="H2330" s="60" t="s">
        <v>472</v>
      </c>
      <c r="I2330" s="60">
        <v>4144</v>
      </c>
      <c r="J2330" s="60">
        <v>442</v>
      </c>
      <c r="K2330" s="60">
        <v>7</v>
      </c>
      <c r="L2330" s="61">
        <v>1.5837104072398189E-2</v>
      </c>
      <c r="M2330" s="60" t="s">
        <v>472</v>
      </c>
      <c r="N2330" s="64">
        <f t="shared" si="101"/>
        <v>14986.857758935885</v>
      </c>
      <c r="O2330" s="56">
        <v>44231</v>
      </c>
      <c r="P2330" s="56">
        <f t="shared" si="99"/>
        <v>44213</v>
      </c>
      <c r="Q2330" s="56">
        <f t="shared" si="100"/>
        <v>44226</v>
      </c>
    </row>
    <row r="2331" spans="1:17" hidden="1" x14ac:dyDescent="0.35">
      <c r="A2331" s="49" t="s">
        <v>725</v>
      </c>
      <c r="B2331" s="60" t="s">
        <v>469</v>
      </c>
      <c r="C2331" s="58">
        <v>19909.875881644799</v>
      </c>
      <c r="D2331" s="60">
        <v>1072</v>
      </c>
      <c r="E2331" s="60">
        <v>145</v>
      </c>
      <c r="F2331" s="59">
        <v>52.020127692966973</v>
      </c>
      <c r="G2331" s="60" t="s">
        <v>436</v>
      </c>
      <c r="H2331" s="60" t="s">
        <v>491</v>
      </c>
      <c r="I2331" s="60">
        <v>52933</v>
      </c>
      <c r="J2331" s="60">
        <v>2798</v>
      </c>
      <c r="K2331" s="60">
        <v>156</v>
      </c>
      <c r="L2331" s="61">
        <v>5.5754110078627593E-2</v>
      </c>
      <c r="M2331" s="60" t="s">
        <v>472</v>
      </c>
      <c r="N2331" s="64">
        <f t="shared" si="101"/>
        <v>14053.32718613036</v>
      </c>
      <c r="O2331" s="56">
        <v>44231</v>
      </c>
      <c r="P2331" s="56">
        <f t="shared" si="99"/>
        <v>44213</v>
      </c>
      <c r="Q2331" s="56">
        <f t="shared" si="100"/>
        <v>44226</v>
      </c>
    </row>
    <row r="2332" spans="1:17" hidden="1" x14ac:dyDescent="0.35">
      <c r="A2332" s="49" t="s">
        <v>724</v>
      </c>
      <c r="B2332" s="60" t="s">
        <v>460</v>
      </c>
      <c r="C2332" s="58">
        <v>10718.897733932799</v>
      </c>
      <c r="D2332" s="60">
        <v>506</v>
      </c>
      <c r="E2332" s="60">
        <v>63</v>
      </c>
      <c r="F2332" s="59">
        <v>41.981928661884304</v>
      </c>
      <c r="G2332" s="60" t="s">
        <v>440</v>
      </c>
      <c r="H2332" s="60" t="s">
        <v>491</v>
      </c>
      <c r="I2332" s="60">
        <v>15686</v>
      </c>
      <c r="J2332" s="60">
        <v>1555</v>
      </c>
      <c r="K2332" s="60">
        <v>71</v>
      </c>
      <c r="L2332" s="61">
        <v>4.5659163987138263E-2</v>
      </c>
      <c r="M2332" s="60" t="s">
        <v>472</v>
      </c>
      <c r="N2332" s="64">
        <f t="shared" si="101"/>
        <v>14507.088682051128</v>
      </c>
      <c r="O2332" s="56">
        <v>44231</v>
      </c>
      <c r="P2332" s="56">
        <f t="shared" si="99"/>
        <v>44213</v>
      </c>
      <c r="Q2332" s="56">
        <f t="shared" si="100"/>
        <v>44226</v>
      </c>
    </row>
    <row r="2333" spans="1:17" hidden="1" x14ac:dyDescent="0.35">
      <c r="A2333" s="49" t="s">
        <v>723</v>
      </c>
      <c r="B2333" s="60" t="s">
        <v>461</v>
      </c>
      <c r="C2333" s="58">
        <v>30257.471058949301</v>
      </c>
      <c r="D2333" s="60">
        <v>2292</v>
      </c>
      <c r="E2333" s="60">
        <v>286</v>
      </c>
      <c r="F2333" s="59">
        <v>67.515792674051767</v>
      </c>
      <c r="G2333" s="60" t="s">
        <v>436</v>
      </c>
      <c r="H2333" s="60" t="s">
        <v>472</v>
      </c>
      <c r="I2333" s="60">
        <v>49651</v>
      </c>
      <c r="J2333" s="60">
        <v>5127</v>
      </c>
      <c r="K2333" s="60">
        <v>324</v>
      </c>
      <c r="L2333" s="61">
        <v>6.3194850789935642E-2</v>
      </c>
      <c r="M2333" s="60" t="s">
        <v>472</v>
      </c>
      <c r="N2333" s="64">
        <f t="shared" si="101"/>
        <v>16944.575407545766</v>
      </c>
      <c r="O2333" s="56">
        <v>44231</v>
      </c>
      <c r="P2333" s="56">
        <f t="shared" si="99"/>
        <v>44213</v>
      </c>
      <c r="Q2333" s="56">
        <f t="shared" si="100"/>
        <v>44226</v>
      </c>
    </row>
    <row r="2334" spans="1:17" hidden="1" x14ac:dyDescent="0.35">
      <c r="A2334" s="49" t="s">
        <v>722</v>
      </c>
      <c r="B2334" s="60" t="s">
        <v>468</v>
      </c>
      <c r="C2334" s="58">
        <v>5208.5177822836404</v>
      </c>
      <c r="D2334" s="60">
        <v>208</v>
      </c>
      <c r="E2334" s="60">
        <v>38</v>
      </c>
      <c r="F2334" s="59">
        <v>52.112440193986515</v>
      </c>
      <c r="G2334" s="60" t="s">
        <v>436</v>
      </c>
      <c r="H2334" s="60" t="s">
        <v>472</v>
      </c>
      <c r="I2334" s="60">
        <v>6518</v>
      </c>
      <c r="J2334" s="60">
        <v>476</v>
      </c>
      <c r="K2334" s="60">
        <v>43</v>
      </c>
      <c r="L2334" s="61">
        <v>9.0336134453781511E-2</v>
      </c>
      <c r="M2334" s="60" t="s">
        <v>476</v>
      </c>
      <c r="N2334" s="64">
        <f t="shared" si="101"/>
        <v>9138.8763540191067</v>
      </c>
      <c r="O2334" s="56">
        <v>44231</v>
      </c>
      <c r="P2334" s="56">
        <f t="shared" si="99"/>
        <v>44213</v>
      </c>
      <c r="Q2334" s="56">
        <f t="shared" si="100"/>
        <v>44226</v>
      </c>
    </row>
    <row r="2335" spans="1:17" hidden="1" x14ac:dyDescent="0.35">
      <c r="A2335" s="49" t="s">
        <v>721</v>
      </c>
      <c r="B2335" s="60" t="s">
        <v>458</v>
      </c>
      <c r="C2335" s="58">
        <v>2134.12534396605</v>
      </c>
      <c r="D2335" s="60">
        <v>70</v>
      </c>
      <c r="E2335" s="60">
        <v>11</v>
      </c>
      <c r="F2335" s="59">
        <v>36.816688763656096</v>
      </c>
      <c r="G2335" s="60" t="s">
        <v>444</v>
      </c>
      <c r="H2335" s="60" t="s">
        <v>472</v>
      </c>
      <c r="I2335" s="60">
        <v>2102</v>
      </c>
      <c r="J2335" s="60">
        <v>208</v>
      </c>
      <c r="K2335" s="60">
        <v>11</v>
      </c>
      <c r="L2335" s="61">
        <v>5.2884615384615384E-2</v>
      </c>
      <c r="M2335" s="60" t="s">
        <v>472</v>
      </c>
      <c r="N2335" s="64">
        <f t="shared" si="101"/>
        <v>9746.3816072515037</v>
      </c>
      <c r="O2335" s="56">
        <v>44231</v>
      </c>
      <c r="P2335" s="56">
        <f t="shared" si="99"/>
        <v>44213</v>
      </c>
      <c r="Q2335" s="56">
        <f t="shared" si="100"/>
        <v>44226</v>
      </c>
    </row>
    <row r="2336" spans="1:17" hidden="1" x14ac:dyDescent="0.35">
      <c r="A2336" s="49" t="s">
        <v>720</v>
      </c>
      <c r="B2336" s="60" t="s">
        <v>466</v>
      </c>
      <c r="C2336" s="58">
        <v>8124.8050092882004</v>
      </c>
      <c r="D2336" s="60">
        <v>222</v>
      </c>
      <c r="E2336" s="60">
        <v>22</v>
      </c>
      <c r="F2336" s="59">
        <v>19.341123505513416</v>
      </c>
      <c r="G2336" s="60" t="s">
        <v>440</v>
      </c>
      <c r="H2336" s="60" t="s">
        <v>472</v>
      </c>
      <c r="I2336" s="60">
        <v>9630</v>
      </c>
      <c r="J2336" s="60">
        <v>875</v>
      </c>
      <c r="K2336" s="60">
        <v>25</v>
      </c>
      <c r="L2336" s="61">
        <v>2.8571428571428571E-2</v>
      </c>
      <c r="M2336" s="60" t="s">
        <v>472</v>
      </c>
      <c r="N2336" s="64">
        <f t="shared" si="101"/>
        <v>10769.489224660878</v>
      </c>
      <c r="O2336" s="56">
        <v>44231</v>
      </c>
      <c r="P2336" s="56">
        <f t="shared" si="99"/>
        <v>44213</v>
      </c>
      <c r="Q2336" s="56">
        <f t="shared" si="100"/>
        <v>44226</v>
      </c>
    </row>
    <row r="2337" spans="1:17" hidden="1" x14ac:dyDescent="0.35">
      <c r="A2337" s="49" t="s">
        <v>719</v>
      </c>
      <c r="B2337" s="60" t="s">
        <v>471</v>
      </c>
      <c r="C2337" s="58">
        <v>5620.2787186370697</v>
      </c>
      <c r="D2337" s="60">
        <v>190</v>
      </c>
      <c r="E2337" s="60">
        <v>76</v>
      </c>
      <c r="F2337" s="59">
        <v>96.589007420042478</v>
      </c>
      <c r="G2337" s="60" t="s">
        <v>436</v>
      </c>
      <c r="H2337" s="60" t="s">
        <v>491</v>
      </c>
      <c r="I2337" s="60">
        <v>5087</v>
      </c>
      <c r="J2337" s="60">
        <v>625</v>
      </c>
      <c r="K2337" s="60">
        <v>76</v>
      </c>
      <c r="L2337" s="61">
        <v>0.1216</v>
      </c>
      <c r="M2337" s="60" t="s">
        <v>491</v>
      </c>
      <c r="N2337" s="64">
        <f t="shared" si="101"/>
        <v>11120.444933228577</v>
      </c>
      <c r="O2337" s="56">
        <v>44231</v>
      </c>
      <c r="P2337" s="56">
        <f t="shared" si="99"/>
        <v>44213</v>
      </c>
      <c r="Q2337" s="56">
        <f t="shared" si="100"/>
        <v>44226</v>
      </c>
    </row>
    <row r="2338" spans="1:17" hidden="1" x14ac:dyDescent="0.35">
      <c r="A2338" s="49" t="s">
        <v>718</v>
      </c>
      <c r="B2338" s="60" t="s">
        <v>470</v>
      </c>
      <c r="C2338" s="58">
        <v>1879.9555993321101</v>
      </c>
      <c r="D2338" s="60">
        <v>46</v>
      </c>
      <c r="E2338" s="60">
        <v>11</v>
      </c>
      <c r="F2338" s="59">
        <v>41.79430014163237</v>
      </c>
      <c r="G2338" s="60" t="s">
        <v>444</v>
      </c>
      <c r="H2338" s="60" t="s">
        <v>472</v>
      </c>
      <c r="I2338" s="60">
        <v>1373</v>
      </c>
      <c r="J2338" s="60">
        <v>133</v>
      </c>
      <c r="K2338" s="60">
        <v>12</v>
      </c>
      <c r="L2338" s="61">
        <v>9.0225563909774431E-2</v>
      </c>
      <c r="M2338" s="60" t="s">
        <v>491</v>
      </c>
      <c r="N2338" s="64">
        <f t="shared" si="101"/>
        <v>7074.6351694290433</v>
      </c>
      <c r="O2338" s="56">
        <v>44231</v>
      </c>
      <c r="P2338" s="56">
        <f t="shared" si="99"/>
        <v>44213</v>
      </c>
      <c r="Q2338" s="56">
        <f t="shared" si="100"/>
        <v>44226</v>
      </c>
    </row>
    <row r="2339" spans="1:17" hidden="1" x14ac:dyDescent="0.35">
      <c r="A2339" s="49" t="s">
        <v>717</v>
      </c>
      <c r="B2339" s="60" t="s">
        <v>458</v>
      </c>
      <c r="C2339" s="58">
        <v>13749.355836913501</v>
      </c>
      <c r="D2339" s="60">
        <v>798</v>
      </c>
      <c r="E2339" s="60">
        <v>126</v>
      </c>
      <c r="F2339" s="59">
        <v>65.457612027447155</v>
      </c>
      <c r="G2339" s="60" t="s">
        <v>436</v>
      </c>
      <c r="H2339" s="60" t="s">
        <v>491</v>
      </c>
      <c r="I2339" s="60">
        <v>15355</v>
      </c>
      <c r="J2339" s="60">
        <v>1441</v>
      </c>
      <c r="K2339" s="60">
        <v>135</v>
      </c>
      <c r="L2339" s="61">
        <v>9.3684941013185294E-2</v>
      </c>
      <c r="M2339" s="60" t="s">
        <v>491</v>
      </c>
      <c r="N2339" s="64">
        <f t="shared" si="101"/>
        <v>10480.490992394594</v>
      </c>
      <c r="O2339" s="56">
        <v>44231</v>
      </c>
      <c r="P2339" s="56">
        <f t="shared" si="99"/>
        <v>44213</v>
      </c>
      <c r="Q2339" s="56">
        <f t="shared" si="100"/>
        <v>44226</v>
      </c>
    </row>
    <row r="2340" spans="1:17" hidden="1" x14ac:dyDescent="0.35">
      <c r="A2340" s="49" t="s">
        <v>716</v>
      </c>
      <c r="B2340" s="60" t="s">
        <v>465</v>
      </c>
      <c r="C2340" s="58">
        <v>11814.5919608803</v>
      </c>
      <c r="D2340" s="60">
        <v>661</v>
      </c>
      <c r="E2340" s="60">
        <v>108</v>
      </c>
      <c r="F2340" s="59">
        <v>65.294558964276973</v>
      </c>
      <c r="G2340" s="60" t="s">
        <v>436</v>
      </c>
      <c r="H2340" s="60" t="s">
        <v>472</v>
      </c>
      <c r="I2340" s="60">
        <v>14743</v>
      </c>
      <c r="J2340" s="60">
        <v>1484</v>
      </c>
      <c r="K2340" s="60">
        <v>125</v>
      </c>
      <c r="L2340" s="61">
        <v>8.4231805929919135E-2</v>
      </c>
      <c r="M2340" s="60" t="s">
        <v>472</v>
      </c>
      <c r="N2340" s="64">
        <f t="shared" si="101"/>
        <v>12560.738491127948</v>
      </c>
      <c r="O2340" s="56">
        <v>44231</v>
      </c>
      <c r="P2340" s="56">
        <f t="shared" si="99"/>
        <v>44213</v>
      </c>
      <c r="Q2340" s="56">
        <f t="shared" si="100"/>
        <v>44226</v>
      </c>
    </row>
    <row r="2341" spans="1:17" hidden="1" x14ac:dyDescent="0.35">
      <c r="A2341" s="49" t="s">
        <v>715</v>
      </c>
      <c r="B2341" s="60" t="s">
        <v>458</v>
      </c>
      <c r="C2341" s="58">
        <v>4953.1649934452498</v>
      </c>
      <c r="D2341" s="60">
        <v>331</v>
      </c>
      <c r="E2341" s="60">
        <v>42</v>
      </c>
      <c r="F2341" s="59">
        <v>60.56733429978685</v>
      </c>
      <c r="G2341" s="60" t="s">
        <v>436</v>
      </c>
      <c r="H2341" s="60" t="s">
        <v>491</v>
      </c>
      <c r="I2341" s="60">
        <v>15965</v>
      </c>
      <c r="J2341" s="60">
        <v>658</v>
      </c>
      <c r="K2341" s="60">
        <v>49</v>
      </c>
      <c r="L2341" s="61">
        <v>7.4468085106382975E-2</v>
      </c>
      <c r="M2341" s="60" t="s">
        <v>472</v>
      </c>
      <c r="N2341" s="64">
        <f t="shared" si="101"/>
        <v>13284.435323086582</v>
      </c>
      <c r="O2341" s="56">
        <v>44231</v>
      </c>
      <c r="P2341" s="56">
        <f t="shared" si="99"/>
        <v>44213</v>
      </c>
      <c r="Q2341" s="56">
        <f t="shared" si="100"/>
        <v>44226</v>
      </c>
    </row>
    <row r="2342" spans="1:17" hidden="1" x14ac:dyDescent="0.35">
      <c r="A2342" s="49" t="s">
        <v>714</v>
      </c>
      <c r="B2342" s="60" t="s">
        <v>467</v>
      </c>
      <c r="C2342" s="58">
        <v>55966.956025412503</v>
      </c>
      <c r="D2342" s="60">
        <v>5417</v>
      </c>
      <c r="E2342" s="60">
        <v>409</v>
      </c>
      <c r="F2342" s="59">
        <v>52.199168561214222</v>
      </c>
      <c r="G2342" s="60" t="s">
        <v>436</v>
      </c>
      <c r="H2342" s="60" t="s">
        <v>472</v>
      </c>
      <c r="I2342" s="60">
        <v>94157</v>
      </c>
      <c r="J2342" s="60">
        <v>8244</v>
      </c>
      <c r="K2342" s="60">
        <v>493</v>
      </c>
      <c r="L2342" s="61">
        <v>5.9801067442988839E-2</v>
      </c>
      <c r="M2342" s="60" t="s">
        <v>472</v>
      </c>
      <c r="N2342" s="64">
        <f t="shared" si="101"/>
        <v>14730.120387924453</v>
      </c>
      <c r="O2342" s="56">
        <v>44231</v>
      </c>
      <c r="P2342" s="56">
        <f t="shared" si="99"/>
        <v>44213</v>
      </c>
      <c r="Q2342" s="56">
        <f t="shared" si="100"/>
        <v>44226</v>
      </c>
    </row>
    <row r="2343" spans="1:17" hidden="1" x14ac:dyDescent="0.35">
      <c r="A2343" s="49" t="s">
        <v>713</v>
      </c>
      <c r="B2343" s="60" t="s">
        <v>464</v>
      </c>
      <c r="C2343" s="58">
        <v>1233.54376087695</v>
      </c>
      <c r="D2343" s="60">
        <v>18</v>
      </c>
      <c r="E2343" s="60" t="s">
        <v>504</v>
      </c>
      <c r="F2343" s="59">
        <v>5.7905178311462162</v>
      </c>
      <c r="G2343" s="60" t="s">
        <v>446</v>
      </c>
      <c r="H2343" s="60" t="s">
        <v>491</v>
      </c>
      <c r="I2343" s="60">
        <v>986</v>
      </c>
      <c r="J2343" s="60">
        <v>110</v>
      </c>
      <c r="K2343" s="60">
        <v>2</v>
      </c>
      <c r="L2343" s="61">
        <v>1.8181818181818181E-2</v>
      </c>
      <c r="M2343" s="60" t="s">
        <v>491</v>
      </c>
      <c r="N2343" s="64">
        <f t="shared" si="101"/>
        <v>8917.3974599651719</v>
      </c>
      <c r="O2343" s="56">
        <v>44231</v>
      </c>
      <c r="P2343" s="56">
        <f t="shared" si="99"/>
        <v>44213</v>
      </c>
      <c r="Q2343" s="56">
        <f t="shared" si="100"/>
        <v>44226</v>
      </c>
    </row>
    <row r="2344" spans="1:17" hidden="1" x14ac:dyDescent="0.35">
      <c r="A2344" s="49" t="s">
        <v>712</v>
      </c>
      <c r="B2344" s="60" t="s">
        <v>460</v>
      </c>
      <c r="C2344" s="58">
        <v>18769.558680918599</v>
      </c>
      <c r="D2344" s="60">
        <v>947</v>
      </c>
      <c r="E2344" s="60">
        <v>126</v>
      </c>
      <c r="F2344" s="59">
        <v>47.949981952157074</v>
      </c>
      <c r="G2344" s="60" t="s">
        <v>436</v>
      </c>
      <c r="H2344" s="60" t="s">
        <v>472</v>
      </c>
      <c r="I2344" s="60">
        <v>20193</v>
      </c>
      <c r="J2344" s="60">
        <v>2178</v>
      </c>
      <c r="K2344" s="60">
        <v>147</v>
      </c>
      <c r="L2344" s="61">
        <v>6.7493112947658404E-2</v>
      </c>
      <c r="M2344" s="60" t="s">
        <v>472</v>
      </c>
      <c r="N2344" s="64">
        <f t="shared" si="101"/>
        <v>11603.895632422013</v>
      </c>
      <c r="O2344" s="56">
        <v>44231</v>
      </c>
      <c r="P2344" s="56">
        <f t="shared" si="99"/>
        <v>44213</v>
      </c>
      <c r="Q2344" s="56">
        <f t="shared" si="100"/>
        <v>44226</v>
      </c>
    </row>
    <row r="2345" spans="1:17" hidden="1" x14ac:dyDescent="0.35">
      <c r="A2345" s="49" t="s">
        <v>711</v>
      </c>
      <c r="B2345" s="60" t="s">
        <v>463</v>
      </c>
      <c r="C2345" s="58">
        <v>12292.1365056916</v>
      </c>
      <c r="D2345" s="60">
        <v>396</v>
      </c>
      <c r="E2345" s="60">
        <v>47</v>
      </c>
      <c r="F2345" s="59">
        <v>27.311304715729495</v>
      </c>
      <c r="G2345" s="60" t="s">
        <v>436</v>
      </c>
      <c r="H2345" s="60" t="s">
        <v>472</v>
      </c>
      <c r="I2345" s="60">
        <v>11118</v>
      </c>
      <c r="J2345" s="60">
        <v>945</v>
      </c>
      <c r="K2345" s="60">
        <v>50</v>
      </c>
      <c r="L2345" s="61">
        <v>5.2910052910052907E-2</v>
      </c>
      <c r="M2345" s="60" t="s">
        <v>472</v>
      </c>
      <c r="N2345" s="64">
        <f t="shared" si="101"/>
        <v>7687.8417316830055</v>
      </c>
      <c r="O2345" s="56">
        <v>44231</v>
      </c>
      <c r="P2345" s="56">
        <f t="shared" si="99"/>
        <v>44213</v>
      </c>
      <c r="Q2345" s="56">
        <f t="shared" si="100"/>
        <v>44226</v>
      </c>
    </row>
    <row r="2346" spans="1:17" hidden="1" x14ac:dyDescent="0.35">
      <c r="A2346" s="49" t="s">
        <v>710</v>
      </c>
      <c r="B2346" s="60" t="s">
        <v>470</v>
      </c>
      <c r="C2346" s="58">
        <v>834.58018010005105</v>
      </c>
      <c r="D2346" s="60">
        <v>11</v>
      </c>
      <c r="E2346" s="60" t="s">
        <v>504</v>
      </c>
      <c r="F2346" s="59">
        <v>34.234492086791917</v>
      </c>
      <c r="G2346" s="60" t="s">
        <v>446</v>
      </c>
      <c r="H2346" s="60" t="s">
        <v>491</v>
      </c>
      <c r="I2346" s="60">
        <v>356</v>
      </c>
      <c r="J2346" s="60">
        <v>26</v>
      </c>
      <c r="K2346" s="60">
        <v>4</v>
      </c>
      <c r="L2346" s="61">
        <v>0.15384615384615385</v>
      </c>
      <c r="M2346" s="60" t="s">
        <v>491</v>
      </c>
      <c r="N2346" s="64">
        <f t="shared" si="101"/>
        <v>3115.3387798980648</v>
      </c>
      <c r="O2346" s="56">
        <v>44231</v>
      </c>
      <c r="P2346" s="56">
        <f t="shared" si="99"/>
        <v>44213</v>
      </c>
      <c r="Q2346" s="56">
        <f t="shared" si="100"/>
        <v>44226</v>
      </c>
    </row>
    <row r="2347" spans="1:17" hidden="1" x14ac:dyDescent="0.35">
      <c r="A2347" s="49" t="s">
        <v>709</v>
      </c>
      <c r="B2347" s="60" t="s">
        <v>458</v>
      </c>
      <c r="C2347" s="58">
        <v>1267.67563041731</v>
      </c>
      <c r="D2347" s="60">
        <v>33</v>
      </c>
      <c r="E2347" s="60" t="s">
        <v>504</v>
      </c>
      <c r="F2347" s="59">
        <v>22.53843797724743</v>
      </c>
      <c r="G2347" s="60" t="s">
        <v>446</v>
      </c>
      <c r="H2347" s="60" t="s">
        <v>491</v>
      </c>
      <c r="I2347" s="60">
        <v>1274</v>
      </c>
      <c r="J2347" s="60">
        <v>98</v>
      </c>
      <c r="K2347" s="60">
        <v>5</v>
      </c>
      <c r="L2347" s="61">
        <v>5.1020408163265307E-2</v>
      </c>
      <c r="M2347" s="60" t="s">
        <v>491</v>
      </c>
      <c r="N2347" s="64">
        <f t="shared" si="101"/>
        <v>7730.6842261958664</v>
      </c>
      <c r="O2347" s="56">
        <v>44231</v>
      </c>
      <c r="P2347" s="56">
        <f t="shared" si="99"/>
        <v>44213</v>
      </c>
      <c r="Q2347" s="56">
        <f t="shared" si="100"/>
        <v>44226</v>
      </c>
    </row>
    <row r="2348" spans="1:17" hidden="1" x14ac:dyDescent="0.35">
      <c r="A2348" s="49" t="s">
        <v>708</v>
      </c>
      <c r="B2348" s="60" t="s">
        <v>458</v>
      </c>
      <c r="C2348" s="58">
        <v>1713.2752253528499</v>
      </c>
      <c r="D2348" s="60">
        <v>66</v>
      </c>
      <c r="E2348" s="60">
        <v>16</v>
      </c>
      <c r="F2348" s="59">
        <v>66.705986635729872</v>
      </c>
      <c r="G2348" s="60" t="s">
        <v>440</v>
      </c>
      <c r="H2348" s="60" t="s">
        <v>476</v>
      </c>
      <c r="I2348" s="60">
        <v>1488</v>
      </c>
      <c r="J2348" s="60">
        <v>170</v>
      </c>
      <c r="K2348" s="60">
        <v>18</v>
      </c>
      <c r="L2348" s="61">
        <v>0.10588235294117647</v>
      </c>
      <c r="M2348" s="60" t="s">
        <v>491</v>
      </c>
      <c r="N2348" s="64">
        <f t="shared" si="101"/>
        <v>9922.5155120648178</v>
      </c>
      <c r="O2348" s="56">
        <v>44231</v>
      </c>
      <c r="P2348" s="56">
        <f t="shared" si="99"/>
        <v>44213</v>
      </c>
      <c r="Q2348" s="56">
        <f t="shared" si="100"/>
        <v>44226</v>
      </c>
    </row>
    <row r="2349" spans="1:17" hidden="1" x14ac:dyDescent="0.35">
      <c r="A2349" s="49" t="s">
        <v>707</v>
      </c>
      <c r="B2349" s="60" t="s">
        <v>470</v>
      </c>
      <c r="C2349" s="58">
        <v>43955.524582002799</v>
      </c>
      <c r="D2349" s="60">
        <v>2119</v>
      </c>
      <c r="E2349" s="60">
        <v>181</v>
      </c>
      <c r="F2349" s="59">
        <v>29.412847535130812</v>
      </c>
      <c r="G2349" s="60" t="s">
        <v>440</v>
      </c>
      <c r="H2349" s="60" t="s">
        <v>472</v>
      </c>
      <c r="I2349" s="60">
        <v>65309</v>
      </c>
      <c r="J2349" s="60">
        <v>6348</v>
      </c>
      <c r="K2349" s="60">
        <v>211</v>
      </c>
      <c r="L2349" s="61">
        <v>3.3238815374921238E-2</v>
      </c>
      <c r="M2349" s="60" t="s">
        <v>472</v>
      </c>
      <c r="N2349" s="64">
        <f t="shared" si="101"/>
        <v>14441.870641669313</v>
      </c>
      <c r="O2349" s="56">
        <v>44231</v>
      </c>
      <c r="P2349" s="56">
        <f t="shared" si="99"/>
        <v>44213</v>
      </c>
      <c r="Q2349" s="56">
        <f t="shared" si="100"/>
        <v>44226</v>
      </c>
    </row>
    <row r="2350" spans="1:17" hidden="1" x14ac:dyDescent="0.35">
      <c r="A2350" s="49" t="s">
        <v>706</v>
      </c>
      <c r="B2350" s="60" t="s">
        <v>464</v>
      </c>
      <c r="C2350" s="58">
        <v>625.94499034377498</v>
      </c>
      <c r="D2350" s="60">
        <v>13</v>
      </c>
      <c r="E2350" s="60" t="s">
        <v>504</v>
      </c>
      <c r="F2350" s="59">
        <v>11.411317692524733</v>
      </c>
      <c r="G2350" s="60" t="s">
        <v>446</v>
      </c>
      <c r="H2350" s="60" t="s">
        <v>472</v>
      </c>
      <c r="I2350" s="60">
        <v>615</v>
      </c>
      <c r="J2350" s="60">
        <v>50</v>
      </c>
      <c r="K2350" s="60">
        <v>1</v>
      </c>
      <c r="L2350" s="61">
        <v>0.02</v>
      </c>
      <c r="M2350" s="60" t="s">
        <v>472</v>
      </c>
      <c r="N2350" s="64">
        <f t="shared" si="101"/>
        <v>7987.9223847673138</v>
      </c>
      <c r="O2350" s="56">
        <v>44231</v>
      </c>
      <c r="P2350" s="56">
        <f t="shared" si="99"/>
        <v>44213</v>
      </c>
      <c r="Q2350" s="56">
        <f t="shared" si="100"/>
        <v>44226</v>
      </c>
    </row>
    <row r="2351" spans="1:17" hidden="1" x14ac:dyDescent="0.35">
      <c r="A2351" s="49" t="s">
        <v>705</v>
      </c>
      <c r="B2351" s="60" t="s">
        <v>461</v>
      </c>
      <c r="C2351" s="58">
        <v>9210.9950828244691</v>
      </c>
      <c r="D2351" s="60">
        <v>444</v>
      </c>
      <c r="E2351" s="60">
        <v>39</v>
      </c>
      <c r="F2351" s="59">
        <v>30.243358732312679</v>
      </c>
      <c r="G2351" s="60" t="s">
        <v>436</v>
      </c>
      <c r="H2351" s="60" t="s">
        <v>472</v>
      </c>
      <c r="I2351" s="60">
        <v>10947</v>
      </c>
      <c r="J2351" s="60">
        <v>1008</v>
      </c>
      <c r="K2351" s="60">
        <v>40</v>
      </c>
      <c r="L2351" s="61">
        <v>3.968253968253968E-2</v>
      </c>
      <c r="M2351" s="60" t="s">
        <v>472</v>
      </c>
      <c r="N2351" s="64">
        <f t="shared" si="101"/>
        <v>10943.443036676836</v>
      </c>
      <c r="O2351" s="56">
        <v>44231</v>
      </c>
      <c r="P2351" s="56">
        <f t="shared" si="99"/>
        <v>44213</v>
      </c>
      <c r="Q2351" s="56">
        <f t="shared" si="100"/>
        <v>44226</v>
      </c>
    </row>
    <row r="2352" spans="1:17" hidden="1" x14ac:dyDescent="0.35">
      <c r="A2352" s="49" t="s">
        <v>460</v>
      </c>
      <c r="B2352" s="60" t="s">
        <v>460</v>
      </c>
      <c r="C2352" s="58">
        <v>62728.587628093002</v>
      </c>
      <c r="D2352" s="60">
        <v>3650</v>
      </c>
      <c r="E2352" s="60">
        <v>550</v>
      </c>
      <c r="F2352" s="59">
        <v>62.628086764255748</v>
      </c>
      <c r="G2352" s="60" t="s">
        <v>436</v>
      </c>
      <c r="H2352" s="60" t="s">
        <v>472</v>
      </c>
      <c r="I2352" s="60">
        <v>80411</v>
      </c>
      <c r="J2352" s="60">
        <v>9071</v>
      </c>
      <c r="K2352" s="60">
        <v>609</v>
      </c>
      <c r="L2352" s="61">
        <v>6.7137030095910044E-2</v>
      </c>
      <c r="M2352" s="60" t="s">
        <v>472</v>
      </c>
      <c r="N2352" s="64">
        <f t="shared" si="101"/>
        <v>14460.711364617993</v>
      </c>
      <c r="O2352" s="56">
        <v>44231</v>
      </c>
      <c r="P2352" s="56">
        <f t="shared" si="99"/>
        <v>44213</v>
      </c>
      <c r="Q2352" s="56">
        <f t="shared" si="100"/>
        <v>44226</v>
      </c>
    </row>
    <row r="2353" spans="1:17" hidden="1" x14ac:dyDescent="0.35">
      <c r="A2353" s="49" t="s">
        <v>704</v>
      </c>
      <c r="B2353" s="60" t="s">
        <v>460</v>
      </c>
      <c r="C2353" s="58">
        <v>3007.0790085752401</v>
      </c>
      <c r="D2353" s="60">
        <v>118</v>
      </c>
      <c r="E2353" s="60">
        <v>20</v>
      </c>
      <c r="F2353" s="59">
        <v>47.506946924161078</v>
      </c>
      <c r="G2353" s="60" t="s">
        <v>440</v>
      </c>
      <c r="H2353" s="60" t="s">
        <v>472</v>
      </c>
      <c r="I2353" s="60">
        <v>2902</v>
      </c>
      <c r="J2353" s="60">
        <v>312</v>
      </c>
      <c r="K2353" s="60">
        <v>20</v>
      </c>
      <c r="L2353" s="61">
        <v>6.4102564102564097E-2</v>
      </c>
      <c r="M2353" s="60" t="s">
        <v>472</v>
      </c>
      <c r="N2353" s="64">
        <f t="shared" si="101"/>
        <v>10375.517208236781</v>
      </c>
      <c r="O2353" s="56">
        <v>44231</v>
      </c>
      <c r="P2353" s="56">
        <f t="shared" si="99"/>
        <v>44213</v>
      </c>
      <c r="Q2353" s="56">
        <f t="shared" si="100"/>
        <v>44226</v>
      </c>
    </row>
    <row r="2354" spans="1:17" hidden="1" x14ac:dyDescent="0.35">
      <c r="A2354" s="49" t="s">
        <v>703</v>
      </c>
      <c r="B2354" s="60" t="s">
        <v>458</v>
      </c>
      <c r="C2354" s="58">
        <v>3230.2527941828198</v>
      </c>
      <c r="D2354" s="60">
        <v>120</v>
      </c>
      <c r="E2354" s="60">
        <v>13</v>
      </c>
      <c r="F2354" s="59">
        <v>28.746091644704727</v>
      </c>
      <c r="G2354" s="60" t="s">
        <v>444</v>
      </c>
      <c r="H2354" s="60" t="s">
        <v>472</v>
      </c>
      <c r="I2354" s="60">
        <v>4851</v>
      </c>
      <c r="J2354" s="60">
        <v>436</v>
      </c>
      <c r="K2354" s="60">
        <v>15</v>
      </c>
      <c r="L2354" s="61">
        <v>3.4403669724770644E-2</v>
      </c>
      <c r="M2354" s="60" t="s">
        <v>472</v>
      </c>
      <c r="N2354" s="64">
        <f t="shared" si="101"/>
        <v>13497.395646098281</v>
      </c>
      <c r="O2354" s="56">
        <v>44231</v>
      </c>
      <c r="P2354" s="56">
        <f t="shared" si="99"/>
        <v>44213</v>
      </c>
      <c r="Q2354" s="56">
        <f t="shared" si="100"/>
        <v>44226</v>
      </c>
    </row>
    <row r="2355" spans="1:17" hidden="1" x14ac:dyDescent="0.35">
      <c r="A2355" s="49" t="s">
        <v>702</v>
      </c>
      <c r="B2355" s="60" t="s">
        <v>471</v>
      </c>
      <c r="C2355" s="58">
        <v>2582.8318203587801</v>
      </c>
      <c r="D2355" s="60">
        <v>59</v>
      </c>
      <c r="E2355" s="60" t="s">
        <v>504</v>
      </c>
      <c r="F2355" s="59">
        <v>11.062055355760533</v>
      </c>
      <c r="G2355" s="60" t="s">
        <v>446</v>
      </c>
      <c r="H2355" s="60" t="s">
        <v>472</v>
      </c>
      <c r="I2355" s="60">
        <v>3738</v>
      </c>
      <c r="J2355" s="60">
        <v>259</v>
      </c>
      <c r="K2355" s="60">
        <v>4</v>
      </c>
      <c r="L2355" s="61">
        <v>1.5444015444015444E-2</v>
      </c>
      <c r="M2355" s="60" t="s">
        <v>472</v>
      </c>
      <c r="N2355" s="64">
        <f t="shared" si="101"/>
        <v>10027.753179996924</v>
      </c>
      <c r="O2355" s="56">
        <v>44231</v>
      </c>
      <c r="P2355" s="56">
        <f t="shared" si="99"/>
        <v>44213</v>
      </c>
      <c r="Q2355" s="56">
        <f t="shared" si="100"/>
        <v>44226</v>
      </c>
    </row>
    <row r="2356" spans="1:17" hidden="1" x14ac:dyDescent="0.35">
      <c r="A2356" s="49" t="s">
        <v>701</v>
      </c>
      <c r="B2356" s="60" t="s">
        <v>461</v>
      </c>
      <c r="C2356" s="58">
        <v>101530.854278618</v>
      </c>
      <c r="D2356" s="60">
        <v>5757</v>
      </c>
      <c r="E2356" s="60">
        <v>641</v>
      </c>
      <c r="F2356" s="59">
        <v>45.095369886350468</v>
      </c>
      <c r="G2356" s="60" t="s">
        <v>436</v>
      </c>
      <c r="H2356" s="60" t="s">
        <v>472</v>
      </c>
      <c r="I2356" s="60">
        <v>146510</v>
      </c>
      <c r="J2356" s="60">
        <v>14125</v>
      </c>
      <c r="K2356" s="60">
        <v>738</v>
      </c>
      <c r="L2356" s="61">
        <v>5.2247787610619469E-2</v>
      </c>
      <c r="M2356" s="60" t="s">
        <v>472</v>
      </c>
      <c r="N2356" s="64">
        <f t="shared" si="101"/>
        <v>13912.027137325749</v>
      </c>
      <c r="O2356" s="56">
        <v>44231</v>
      </c>
      <c r="P2356" s="56">
        <f t="shared" si="99"/>
        <v>44213</v>
      </c>
      <c r="Q2356" s="56">
        <f t="shared" si="100"/>
        <v>44226</v>
      </c>
    </row>
    <row r="2357" spans="1:17" hidden="1" x14ac:dyDescent="0.35">
      <c r="A2357" s="49" t="s">
        <v>700</v>
      </c>
      <c r="B2357" s="60" t="s">
        <v>461</v>
      </c>
      <c r="C2357" s="58">
        <v>34437.884502636203</v>
      </c>
      <c r="D2357" s="60">
        <v>3276</v>
      </c>
      <c r="E2357" s="60">
        <v>389</v>
      </c>
      <c r="F2357" s="59">
        <v>80.683568944507329</v>
      </c>
      <c r="G2357" s="60" t="s">
        <v>436</v>
      </c>
      <c r="H2357" s="60" t="s">
        <v>472</v>
      </c>
      <c r="I2357" s="60">
        <v>55419</v>
      </c>
      <c r="J2357" s="60">
        <v>5418</v>
      </c>
      <c r="K2357" s="60">
        <v>475</v>
      </c>
      <c r="L2357" s="61">
        <v>8.7670727205610921E-2</v>
      </c>
      <c r="M2357" s="60" t="s">
        <v>472</v>
      </c>
      <c r="N2357" s="64">
        <f t="shared" si="101"/>
        <v>15732.673705858018</v>
      </c>
      <c r="O2357" s="56">
        <v>44231</v>
      </c>
      <c r="P2357" s="56">
        <f t="shared" si="99"/>
        <v>44213</v>
      </c>
      <c r="Q2357" s="56">
        <f t="shared" si="100"/>
        <v>44226</v>
      </c>
    </row>
    <row r="2358" spans="1:17" hidden="1" x14ac:dyDescent="0.35">
      <c r="A2358" s="49" t="s">
        <v>699</v>
      </c>
      <c r="B2358" s="60" t="s">
        <v>469</v>
      </c>
      <c r="C2358" s="58">
        <v>15123.002698759299</v>
      </c>
      <c r="D2358" s="60">
        <v>1221</v>
      </c>
      <c r="E2358" s="60">
        <v>182</v>
      </c>
      <c r="F2358" s="59">
        <v>85.961764729874247</v>
      </c>
      <c r="G2358" s="60" t="s">
        <v>436</v>
      </c>
      <c r="H2358" s="60" t="s">
        <v>472</v>
      </c>
      <c r="I2358" s="60">
        <v>20776</v>
      </c>
      <c r="J2358" s="60">
        <v>2344</v>
      </c>
      <c r="K2358" s="60">
        <v>208</v>
      </c>
      <c r="L2358" s="61">
        <v>8.8737201365187715E-2</v>
      </c>
      <c r="M2358" s="60" t="s">
        <v>472</v>
      </c>
      <c r="N2358" s="64">
        <f t="shared" si="101"/>
        <v>15499.567425140402</v>
      </c>
      <c r="O2358" s="56">
        <v>44231</v>
      </c>
      <c r="P2358" s="56">
        <f t="shared" si="99"/>
        <v>44213</v>
      </c>
      <c r="Q2358" s="56">
        <f t="shared" si="100"/>
        <v>44226</v>
      </c>
    </row>
    <row r="2359" spans="1:17" hidden="1" x14ac:dyDescent="0.35">
      <c r="A2359" s="49" t="s">
        <v>698</v>
      </c>
      <c r="B2359" s="60" t="s">
        <v>463</v>
      </c>
      <c r="C2359" s="58">
        <v>27680.062234411598</v>
      </c>
      <c r="D2359" s="60">
        <v>1563</v>
      </c>
      <c r="E2359" s="60">
        <v>157</v>
      </c>
      <c r="F2359" s="59">
        <v>40.513946895481389</v>
      </c>
      <c r="G2359" s="60" t="s">
        <v>440</v>
      </c>
      <c r="H2359" s="60" t="s">
        <v>472</v>
      </c>
      <c r="I2359" s="60">
        <v>41979</v>
      </c>
      <c r="J2359" s="60">
        <v>4054</v>
      </c>
      <c r="K2359" s="60">
        <v>178</v>
      </c>
      <c r="L2359" s="61">
        <v>4.3907252096694625E-2</v>
      </c>
      <c r="M2359" s="60" t="s">
        <v>472</v>
      </c>
      <c r="N2359" s="64">
        <f t="shared" si="101"/>
        <v>14645.920828025108</v>
      </c>
      <c r="O2359" s="56">
        <v>44231</v>
      </c>
      <c r="P2359" s="56">
        <f t="shared" si="99"/>
        <v>44213</v>
      </c>
      <c r="Q2359" s="56">
        <f t="shared" si="100"/>
        <v>44226</v>
      </c>
    </row>
    <row r="2360" spans="1:17" hidden="1" x14ac:dyDescent="0.35">
      <c r="A2360" s="49" t="s">
        <v>697</v>
      </c>
      <c r="B2360" s="60" t="s">
        <v>469</v>
      </c>
      <c r="C2360" s="58">
        <v>12712.6088020805</v>
      </c>
      <c r="D2360" s="60">
        <v>763</v>
      </c>
      <c r="E2360" s="60">
        <v>64</v>
      </c>
      <c r="F2360" s="59">
        <v>35.959798988547718</v>
      </c>
      <c r="G2360" s="60" t="s">
        <v>436</v>
      </c>
      <c r="H2360" s="60" t="s">
        <v>472</v>
      </c>
      <c r="I2360" s="60">
        <v>12144</v>
      </c>
      <c r="J2360" s="60">
        <v>1074</v>
      </c>
      <c r="K2360" s="60">
        <v>74</v>
      </c>
      <c r="L2360" s="61">
        <v>6.8901303538175043E-2</v>
      </c>
      <c r="M2360" s="60" t="s">
        <v>472</v>
      </c>
      <c r="N2360" s="64">
        <f t="shared" si="101"/>
        <v>8448.3052748719292</v>
      </c>
      <c r="O2360" s="56">
        <v>44231</v>
      </c>
      <c r="P2360" s="56">
        <f t="shared" si="99"/>
        <v>44213</v>
      </c>
      <c r="Q2360" s="56">
        <f t="shared" si="100"/>
        <v>44226</v>
      </c>
    </row>
    <row r="2361" spans="1:17" hidden="1" x14ac:dyDescent="0.35">
      <c r="A2361" s="49" t="s">
        <v>696</v>
      </c>
      <c r="B2361" s="60" t="s">
        <v>459</v>
      </c>
      <c r="C2361" s="58">
        <v>60849.009238985098</v>
      </c>
      <c r="D2361" s="60">
        <v>8822</v>
      </c>
      <c r="E2361" s="60">
        <v>635</v>
      </c>
      <c r="F2361" s="59">
        <v>74.540478841655769</v>
      </c>
      <c r="G2361" s="60" t="s">
        <v>436</v>
      </c>
      <c r="H2361" s="60" t="s">
        <v>472</v>
      </c>
      <c r="I2361" s="60">
        <v>121056</v>
      </c>
      <c r="J2361" s="60">
        <v>10449</v>
      </c>
      <c r="K2361" s="60">
        <v>938</v>
      </c>
      <c r="L2361" s="61">
        <v>8.9769355919226718E-2</v>
      </c>
      <c r="M2361" s="60" t="s">
        <v>472</v>
      </c>
      <c r="N2361" s="64">
        <f t="shared" si="101"/>
        <v>17172.013366662137</v>
      </c>
      <c r="O2361" s="56">
        <v>44231</v>
      </c>
      <c r="P2361" s="56">
        <f t="shared" si="99"/>
        <v>44213</v>
      </c>
      <c r="Q2361" s="56">
        <f t="shared" si="100"/>
        <v>44226</v>
      </c>
    </row>
    <row r="2362" spans="1:17" hidden="1" x14ac:dyDescent="0.35">
      <c r="A2362" s="49" t="s">
        <v>695</v>
      </c>
      <c r="B2362" s="60" t="s">
        <v>470</v>
      </c>
      <c r="C2362" s="58">
        <v>1304.7898284374701</v>
      </c>
      <c r="D2362" s="60">
        <v>32</v>
      </c>
      <c r="E2362" s="60" t="s">
        <v>504</v>
      </c>
      <c r="F2362" s="59">
        <v>16.42300618961206</v>
      </c>
      <c r="G2362" s="60" t="s">
        <v>446</v>
      </c>
      <c r="H2362" s="60" t="s">
        <v>472</v>
      </c>
      <c r="I2362" s="60">
        <v>1479</v>
      </c>
      <c r="J2362" s="60">
        <v>141</v>
      </c>
      <c r="K2362" s="60">
        <v>4</v>
      </c>
      <c r="L2362" s="61">
        <v>2.8368794326241134E-2</v>
      </c>
      <c r="M2362" s="60" t="s">
        <v>472</v>
      </c>
      <c r="N2362" s="64">
        <f t="shared" si="101"/>
        <v>10806.338072764736</v>
      </c>
      <c r="O2362" s="56">
        <v>44231</v>
      </c>
      <c r="P2362" s="56">
        <f t="shared" si="99"/>
        <v>44213</v>
      </c>
      <c r="Q2362" s="56">
        <f t="shared" si="100"/>
        <v>44226</v>
      </c>
    </row>
    <row r="2363" spans="1:17" hidden="1" x14ac:dyDescent="0.35">
      <c r="A2363" s="49" t="s">
        <v>694</v>
      </c>
      <c r="B2363" s="60" t="s">
        <v>460</v>
      </c>
      <c r="C2363" s="58">
        <v>5675.6338289658797</v>
      </c>
      <c r="D2363" s="60">
        <v>369</v>
      </c>
      <c r="E2363" s="60">
        <v>57</v>
      </c>
      <c r="F2363" s="59">
        <v>71.735222780755052</v>
      </c>
      <c r="G2363" s="60" t="s">
        <v>436</v>
      </c>
      <c r="H2363" s="60" t="s">
        <v>472</v>
      </c>
      <c r="I2363" s="60">
        <v>6591</v>
      </c>
      <c r="J2363" s="60">
        <v>723</v>
      </c>
      <c r="K2363" s="60">
        <v>69</v>
      </c>
      <c r="L2363" s="61">
        <v>9.5435684647302899E-2</v>
      </c>
      <c r="M2363" s="60" t="s">
        <v>476</v>
      </c>
      <c r="N2363" s="64">
        <f t="shared" si="101"/>
        <v>12738.665350645659</v>
      </c>
      <c r="O2363" s="56">
        <v>44231</v>
      </c>
      <c r="P2363" s="56">
        <f t="shared" si="99"/>
        <v>44213</v>
      </c>
      <c r="Q2363" s="56">
        <f t="shared" si="100"/>
        <v>44226</v>
      </c>
    </row>
    <row r="2364" spans="1:17" hidden="1" x14ac:dyDescent="0.35">
      <c r="A2364" s="49" t="s">
        <v>693</v>
      </c>
      <c r="B2364" s="60" t="s">
        <v>460</v>
      </c>
      <c r="C2364" s="58">
        <v>18091.285950418602</v>
      </c>
      <c r="D2364" s="60">
        <v>1390</v>
      </c>
      <c r="E2364" s="60">
        <v>133</v>
      </c>
      <c r="F2364" s="59">
        <v>52.511468925072109</v>
      </c>
      <c r="G2364" s="60" t="s">
        <v>436</v>
      </c>
      <c r="H2364" s="60" t="s">
        <v>472</v>
      </c>
      <c r="I2364" s="60">
        <v>23206</v>
      </c>
      <c r="J2364" s="60">
        <v>2329</v>
      </c>
      <c r="K2364" s="60">
        <v>156</v>
      </c>
      <c r="L2364" s="61">
        <v>6.6981537140403613E-2</v>
      </c>
      <c r="M2364" s="60" t="s">
        <v>472</v>
      </c>
      <c r="N2364" s="64">
        <f t="shared" si="101"/>
        <v>12873.601171209784</v>
      </c>
      <c r="O2364" s="56">
        <v>44231</v>
      </c>
      <c r="P2364" s="56">
        <f t="shared" si="99"/>
        <v>44213</v>
      </c>
      <c r="Q2364" s="56">
        <f t="shared" si="100"/>
        <v>44226</v>
      </c>
    </row>
    <row r="2365" spans="1:17" hidden="1" x14ac:dyDescent="0.35">
      <c r="A2365" s="49" t="s">
        <v>692</v>
      </c>
      <c r="B2365" s="60" t="s">
        <v>467</v>
      </c>
      <c r="C2365" s="58">
        <v>6461.82916759405</v>
      </c>
      <c r="D2365" s="60">
        <v>222</v>
      </c>
      <c r="E2365" s="60">
        <v>21</v>
      </c>
      <c r="F2365" s="59">
        <v>23.213241345383619</v>
      </c>
      <c r="G2365" s="60" t="s">
        <v>440</v>
      </c>
      <c r="H2365" s="60" t="s">
        <v>472</v>
      </c>
      <c r="I2365" s="60">
        <v>8087</v>
      </c>
      <c r="J2365" s="60">
        <v>1047</v>
      </c>
      <c r="K2365" s="60">
        <v>23</v>
      </c>
      <c r="L2365" s="61">
        <v>2.1967526265520534E-2</v>
      </c>
      <c r="M2365" s="60" t="s">
        <v>472</v>
      </c>
      <c r="N2365" s="64">
        <f t="shared" si="101"/>
        <v>16202.842459077765</v>
      </c>
      <c r="O2365" s="56">
        <v>44231</v>
      </c>
      <c r="P2365" s="56">
        <f t="shared" si="99"/>
        <v>44213</v>
      </c>
      <c r="Q2365" s="56">
        <f t="shared" si="100"/>
        <v>44226</v>
      </c>
    </row>
    <row r="2366" spans="1:17" hidden="1" x14ac:dyDescent="0.35">
      <c r="A2366" s="49" t="s">
        <v>691</v>
      </c>
      <c r="B2366" s="60" t="s">
        <v>466</v>
      </c>
      <c r="C2366" s="58">
        <v>335.85846276679899</v>
      </c>
      <c r="D2366" s="60">
        <v>7</v>
      </c>
      <c r="E2366" s="60" t="s">
        <v>504</v>
      </c>
      <c r="F2366" s="59">
        <v>42.53492428932325</v>
      </c>
      <c r="G2366" s="60" t="s">
        <v>446</v>
      </c>
      <c r="H2366" s="60" t="s">
        <v>476</v>
      </c>
      <c r="I2366" s="60">
        <v>370</v>
      </c>
      <c r="J2366" s="60">
        <v>40</v>
      </c>
      <c r="K2366" s="60">
        <v>2</v>
      </c>
      <c r="L2366" s="61">
        <v>0.05</v>
      </c>
      <c r="M2366" s="60" t="s">
        <v>472</v>
      </c>
      <c r="N2366" s="64">
        <f t="shared" si="101"/>
        <v>11909.778801010509</v>
      </c>
      <c r="O2366" s="56">
        <v>44231</v>
      </c>
      <c r="P2366" s="56">
        <f t="shared" si="99"/>
        <v>44213</v>
      </c>
      <c r="Q2366" s="56">
        <f t="shared" si="100"/>
        <v>44226</v>
      </c>
    </row>
    <row r="2367" spans="1:17" hidden="1" x14ac:dyDescent="0.35">
      <c r="A2367" s="49" t="s">
        <v>690</v>
      </c>
      <c r="B2367" s="60" t="s">
        <v>467</v>
      </c>
      <c r="C2367" s="58">
        <v>6179.81950587131</v>
      </c>
      <c r="D2367" s="60">
        <v>307</v>
      </c>
      <c r="E2367" s="60">
        <v>16</v>
      </c>
      <c r="F2367" s="59">
        <v>18.493374147438118</v>
      </c>
      <c r="G2367" s="60" t="s">
        <v>440</v>
      </c>
      <c r="H2367" s="60" t="s">
        <v>472</v>
      </c>
      <c r="I2367" s="60">
        <v>8152</v>
      </c>
      <c r="J2367" s="60">
        <v>627</v>
      </c>
      <c r="K2367" s="60">
        <v>16</v>
      </c>
      <c r="L2367" s="61">
        <v>2.5518341307814992E-2</v>
      </c>
      <c r="M2367" s="60" t="s">
        <v>472</v>
      </c>
      <c r="N2367" s="64">
        <f t="shared" si="101"/>
        <v>10145.927391638237</v>
      </c>
      <c r="O2367" s="56">
        <v>44231</v>
      </c>
      <c r="P2367" s="56">
        <f t="shared" si="99"/>
        <v>44213</v>
      </c>
      <c r="Q2367" s="56">
        <f t="shared" si="100"/>
        <v>44226</v>
      </c>
    </row>
    <row r="2368" spans="1:17" hidden="1" x14ac:dyDescent="0.35">
      <c r="A2368" s="49" t="s">
        <v>689</v>
      </c>
      <c r="B2368" s="60" t="s">
        <v>458</v>
      </c>
      <c r="C2368" s="58">
        <v>1273.84035727372</v>
      </c>
      <c r="D2368" s="60">
        <v>51</v>
      </c>
      <c r="E2368" s="60">
        <v>6</v>
      </c>
      <c r="F2368" s="59">
        <v>33.644045435070019</v>
      </c>
      <c r="G2368" s="60" t="s">
        <v>446</v>
      </c>
      <c r="H2368" s="60" t="s">
        <v>476</v>
      </c>
      <c r="I2368" s="60">
        <v>1374</v>
      </c>
      <c r="J2368" s="60">
        <v>113</v>
      </c>
      <c r="K2368" s="60">
        <v>6</v>
      </c>
      <c r="L2368" s="61">
        <v>5.3097345132743362E-2</v>
      </c>
      <c r="M2368" s="60" t="s">
        <v>476</v>
      </c>
      <c r="N2368" s="64">
        <f t="shared" si="101"/>
        <v>8870.8133130467941</v>
      </c>
      <c r="O2368" s="56">
        <v>44231</v>
      </c>
      <c r="P2368" s="56">
        <f t="shared" si="99"/>
        <v>44213</v>
      </c>
      <c r="Q2368" s="56">
        <f t="shared" si="100"/>
        <v>44226</v>
      </c>
    </row>
    <row r="2369" spans="1:17" hidden="1" x14ac:dyDescent="0.35">
      <c r="A2369" s="49" t="s">
        <v>688</v>
      </c>
      <c r="B2369" s="60" t="s">
        <v>465</v>
      </c>
      <c r="C2369" s="58">
        <v>1894.7075901246999</v>
      </c>
      <c r="D2369" s="60">
        <v>91</v>
      </c>
      <c r="E2369" s="60">
        <v>19</v>
      </c>
      <c r="F2369" s="59">
        <v>71.628089960495529</v>
      </c>
      <c r="G2369" s="60" t="s">
        <v>440</v>
      </c>
      <c r="H2369" s="60" t="s">
        <v>491</v>
      </c>
      <c r="I2369" s="60">
        <v>1864</v>
      </c>
      <c r="J2369" s="60">
        <v>183</v>
      </c>
      <c r="K2369" s="60">
        <v>19</v>
      </c>
      <c r="L2369" s="61">
        <v>0.10382513661202186</v>
      </c>
      <c r="M2369" s="60" t="s">
        <v>491</v>
      </c>
      <c r="N2369" s="64">
        <f t="shared" si="101"/>
        <v>9658.4824462520828</v>
      </c>
      <c r="O2369" s="56">
        <v>44231</v>
      </c>
      <c r="P2369" s="56">
        <f t="shared" si="99"/>
        <v>44213</v>
      </c>
      <c r="Q2369" s="56">
        <f t="shared" si="100"/>
        <v>44226</v>
      </c>
    </row>
    <row r="2370" spans="1:17" hidden="1" x14ac:dyDescent="0.35">
      <c r="A2370" s="49" t="s">
        <v>687</v>
      </c>
      <c r="B2370" s="60" t="s">
        <v>458</v>
      </c>
      <c r="C2370" s="58">
        <v>9116.2129377530891</v>
      </c>
      <c r="D2370" s="60">
        <v>468</v>
      </c>
      <c r="E2370" s="60">
        <v>77</v>
      </c>
      <c r="F2370" s="59">
        <v>60.332070318616402</v>
      </c>
      <c r="G2370" s="60" t="s">
        <v>436</v>
      </c>
      <c r="H2370" s="60" t="s">
        <v>476</v>
      </c>
      <c r="I2370" s="60">
        <v>12057</v>
      </c>
      <c r="J2370" s="60">
        <v>1121</v>
      </c>
      <c r="K2370" s="60">
        <v>83</v>
      </c>
      <c r="L2370" s="61">
        <v>7.4041034790365751E-2</v>
      </c>
      <c r="M2370" s="60" t="s">
        <v>472</v>
      </c>
      <c r="N2370" s="64">
        <f t="shared" si="101"/>
        <v>12296.77287766709</v>
      </c>
      <c r="O2370" s="56">
        <v>44231</v>
      </c>
      <c r="P2370" s="56">
        <f t="shared" ref="P2370:P2433" si="102">O2370-18</f>
        <v>44213</v>
      </c>
      <c r="Q2370" s="56">
        <f t="shared" ref="Q2370:Q2433" si="103">O2370-5</f>
        <v>44226</v>
      </c>
    </row>
    <row r="2371" spans="1:17" hidden="1" x14ac:dyDescent="0.35">
      <c r="A2371" s="49" t="s">
        <v>686</v>
      </c>
      <c r="B2371" s="60" t="s">
        <v>467</v>
      </c>
      <c r="C2371" s="58">
        <v>45021.147202316999</v>
      </c>
      <c r="D2371" s="60">
        <v>3764</v>
      </c>
      <c r="E2371" s="60">
        <v>325</v>
      </c>
      <c r="F2371" s="59">
        <v>51.56307015004495</v>
      </c>
      <c r="G2371" s="60" t="s">
        <v>440</v>
      </c>
      <c r="H2371" s="60" t="s">
        <v>472</v>
      </c>
      <c r="I2371" s="60">
        <v>96476</v>
      </c>
      <c r="J2371" s="60">
        <v>9456</v>
      </c>
      <c r="K2371" s="60">
        <v>383</v>
      </c>
      <c r="L2371" s="61">
        <v>4.0503384094754652E-2</v>
      </c>
      <c r="M2371" s="60" t="s">
        <v>472</v>
      </c>
      <c r="N2371" s="64">
        <f t="shared" si="101"/>
        <v>21003.463011518619</v>
      </c>
      <c r="O2371" s="56">
        <v>44231</v>
      </c>
      <c r="P2371" s="56">
        <f t="shared" si="102"/>
        <v>44213</v>
      </c>
      <c r="Q2371" s="56">
        <f t="shared" si="103"/>
        <v>44226</v>
      </c>
    </row>
    <row r="2372" spans="1:17" hidden="1" x14ac:dyDescent="0.35">
      <c r="A2372" s="49" t="s">
        <v>685</v>
      </c>
      <c r="B2372" s="60" t="s">
        <v>467</v>
      </c>
      <c r="C2372" s="58">
        <v>8853.2027967598096</v>
      </c>
      <c r="D2372" s="60">
        <v>533</v>
      </c>
      <c r="E2372" s="60">
        <v>67</v>
      </c>
      <c r="F2372" s="59">
        <v>54.056304769905566</v>
      </c>
      <c r="G2372" s="60" t="s">
        <v>436</v>
      </c>
      <c r="H2372" s="60" t="s">
        <v>472</v>
      </c>
      <c r="I2372" s="60">
        <v>10015</v>
      </c>
      <c r="J2372" s="60">
        <v>856</v>
      </c>
      <c r="K2372" s="60">
        <v>83</v>
      </c>
      <c r="L2372" s="61">
        <v>9.6962616822429903E-2</v>
      </c>
      <c r="M2372" s="60" t="s">
        <v>476</v>
      </c>
      <c r="N2372" s="64">
        <f t="shared" si="101"/>
        <v>9668.8172591425118</v>
      </c>
      <c r="O2372" s="56">
        <v>44231</v>
      </c>
      <c r="P2372" s="56">
        <f t="shared" si="102"/>
        <v>44213</v>
      </c>
      <c r="Q2372" s="56">
        <f t="shared" si="103"/>
        <v>44226</v>
      </c>
    </row>
    <row r="2373" spans="1:17" hidden="1" x14ac:dyDescent="0.35">
      <c r="A2373" s="49" t="s">
        <v>684</v>
      </c>
      <c r="B2373" s="60" t="s">
        <v>470</v>
      </c>
      <c r="C2373" s="58">
        <v>931.64345052579108</v>
      </c>
      <c r="D2373" s="60">
        <v>27</v>
      </c>
      <c r="E2373" s="60">
        <v>0</v>
      </c>
      <c r="F2373" s="59">
        <v>0</v>
      </c>
      <c r="G2373" s="60" t="s">
        <v>446</v>
      </c>
      <c r="H2373" s="60" t="s">
        <v>472</v>
      </c>
      <c r="I2373" s="60">
        <v>1411</v>
      </c>
      <c r="J2373" s="60">
        <v>133</v>
      </c>
      <c r="K2373" s="60">
        <v>0</v>
      </c>
      <c r="L2373" s="61">
        <v>0</v>
      </c>
      <c r="M2373" s="60" t="s">
        <v>472</v>
      </c>
      <c r="N2373" s="64">
        <f t="shared" si="101"/>
        <v>14275.847688827616</v>
      </c>
      <c r="O2373" s="56">
        <v>44231</v>
      </c>
      <c r="P2373" s="56">
        <f t="shared" si="102"/>
        <v>44213</v>
      </c>
      <c r="Q2373" s="56">
        <f t="shared" si="103"/>
        <v>44226</v>
      </c>
    </row>
    <row r="2374" spans="1:17" hidden="1" x14ac:dyDescent="0.35">
      <c r="A2374" s="49" t="s">
        <v>683</v>
      </c>
      <c r="B2374" s="60" t="s">
        <v>471</v>
      </c>
      <c r="C2374" s="58">
        <v>21077.958151310399</v>
      </c>
      <c r="D2374" s="60">
        <v>783</v>
      </c>
      <c r="E2374" s="60">
        <v>115</v>
      </c>
      <c r="F2374" s="59">
        <v>38.97097458548204</v>
      </c>
      <c r="G2374" s="60" t="s">
        <v>436</v>
      </c>
      <c r="H2374" s="60" t="s">
        <v>472</v>
      </c>
      <c r="I2374" s="60">
        <v>21284</v>
      </c>
      <c r="J2374" s="60">
        <v>1868</v>
      </c>
      <c r="K2374" s="60">
        <v>133</v>
      </c>
      <c r="L2374" s="61">
        <v>7.1199143468950746E-2</v>
      </c>
      <c r="M2374" s="60" t="s">
        <v>472</v>
      </c>
      <c r="N2374" s="64">
        <f t="shared" si="101"/>
        <v>8862.3384987784884</v>
      </c>
      <c r="O2374" s="56">
        <v>44231</v>
      </c>
      <c r="P2374" s="56">
        <f t="shared" si="102"/>
        <v>44213</v>
      </c>
      <c r="Q2374" s="56">
        <f t="shared" si="103"/>
        <v>44226</v>
      </c>
    </row>
    <row r="2375" spans="1:17" hidden="1" x14ac:dyDescent="0.35">
      <c r="A2375" s="49" t="s">
        <v>682</v>
      </c>
      <c r="B2375" s="60" t="s">
        <v>467</v>
      </c>
      <c r="C2375" s="58">
        <v>28486.308874618499</v>
      </c>
      <c r="D2375" s="60">
        <v>3276</v>
      </c>
      <c r="E2375" s="60">
        <v>287</v>
      </c>
      <c r="F2375" s="59">
        <v>71.964395563602281</v>
      </c>
      <c r="G2375" s="60" t="s">
        <v>436</v>
      </c>
      <c r="H2375" s="60" t="s">
        <v>472</v>
      </c>
      <c r="I2375" s="60">
        <v>52858</v>
      </c>
      <c r="J2375" s="60">
        <v>4673</v>
      </c>
      <c r="K2375" s="60">
        <v>368</v>
      </c>
      <c r="L2375" s="61">
        <v>7.8750267494115123E-2</v>
      </c>
      <c r="M2375" s="60" t="s">
        <v>472</v>
      </c>
      <c r="N2375" s="64">
        <f t="shared" si="101"/>
        <v>16404.371730181148</v>
      </c>
      <c r="O2375" s="56">
        <v>44231</v>
      </c>
      <c r="P2375" s="56">
        <f t="shared" si="102"/>
        <v>44213</v>
      </c>
      <c r="Q2375" s="56">
        <f t="shared" si="103"/>
        <v>44226</v>
      </c>
    </row>
    <row r="2376" spans="1:17" hidden="1" x14ac:dyDescent="0.35">
      <c r="A2376" s="49" t="s">
        <v>681</v>
      </c>
      <c r="B2376" s="60" t="s">
        <v>470</v>
      </c>
      <c r="C2376" s="58">
        <v>620.40356759031897</v>
      </c>
      <c r="D2376" s="60">
        <v>13</v>
      </c>
      <c r="E2376" s="60" t="s">
        <v>504</v>
      </c>
      <c r="F2376" s="59">
        <v>11.513243179113857</v>
      </c>
      <c r="G2376" s="60" t="s">
        <v>446</v>
      </c>
      <c r="H2376" s="60" t="s">
        <v>472</v>
      </c>
      <c r="I2376" s="60">
        <v>659</v>
      </c>
      <c r="J2376" s="60">
        <v>84</v>
      </c>
      <c r="K2376" s="60">
        <v>1</v>
      </c>
      <c r="L2376" s="61">
        <v>1.1904761904761904E-2</v>
      </c>
      <c r="M2376" s="60" t="s">
        <v>472</v>
      </c>
      <c r="N2376" s="64">
        <f t="shared" si="101"/>
        <v>13539.573978637894</v>
      </c>
      <c r="O2376" s="56">
        <v>44231</v>
      </c>
      <c r="P2376" s="56">
        <f t="shared" si="102"/>
        <v>44213</v>
      </c>
      <c r="Q2376" s="56">
        <f t="shared" si="103"/>
        <v>44226</v>
      </c>
    </row>
    <row r="2377" spans="1:17" hidden="1" x14ac:dyDescent="0.35">
      <c r="A2377" s="49" t="s">
        <v>680</v>
      </c>
      <c r="B2377" s="60" t="s">
        <v>460</v>
      </c>
      <c r="C2377" s="58">
        <v>18099.241781728299</v>
      </c>
      <c r="D2377" s="60">
        <v>925</v>
      </c>
      <c r="E2377" s="60">
        <v>90</v>
      </c>
      <c r="F2377" s="59">
        <v>35.518457104989089</v>
      </c>
      <c r="G2377" s="60" t="s">
        <v>440</v>
      </c>
      <c r="H2377" s="60" t="s">
        <v>472</v>
      </c>
      <c r="I2377" s="60">
        <v>23799</v>
      </c>
      <c r="J2377" s="60">
        <v>2498</v>
      </c>
      <c r="K2377" s="60">
        <v>109</v>
      </c>
      <c r="L2377" s="61">
        <v>4.3634907926341074E-2</v>
      </c>
      <c r="M2377" s="60" t="s">
        <v>472</v>
      </c>
      <c r="N2377" s="64">
        <f t="shared" si="101"/>
        <v>13801.683131951984</v>
      </c>
      <c r="O2377" s="56">
        <v>44231</v>
      </c>
      <c r="P2377" s="56">
        <f t="shared" si="102"/>
        <v>44213</v>
      </c>
      <c r="Q2377" s="56">
        <f t="shared" si="103"/>
        <v>44226</v>
      </c>
    </row>
    <row r="2378" spans="1:17" hidden="1" x14ac:dyDescent="0.35">
      <c r="A2378" s="49" t="s">
        <v>679</v>
      </c>
      <c r="B2378" s="60" t="s">
        <v>469</v>
      </c>
      <c r="C2378" s="58">
        <v>14013.208647597899</v>
      </c>
      <c r="D2378" s="60">
        <v>1030</v>
      </c>
      <c r="E2378" s="60">
        <v>92</v>
      </c>
      <c r="F2378" s="59">
        <v>46.894531699954577</v>
      </c>
      <c r="G2378" s="60" t="s">
        <v>436</v>
      </c>
      <c r="H2378" s="60" t="s">
        <v>472</v>
      </c>
      <c r="I2378" s="60">
        <v>13896</v>
      </c>
      <c r="J2378" s="60">
        <v>1210</v>
      </c>
      <c r="K2378" s="60">
        <v>102</v>
      </c>
      <c r="L2378" s="61">
        <v>8.4297520661157019E-2</v>
      </c>
      <c r="M2378" s="60" t="s">
        <v>472</v>
      </c>
      <c r="N2378" s="64">
        <f t="shared" si="101"/>
        <v>8634.7105108394608</v>
      </c>
      <c r="O2378" s="56">
        <v>44231</v>
      </c>
      <c r="P2378" s="56">
        <f t="shared" si="102"/>
        <v>44213</v>
      </c>
      <c r="Q2378" s="56">
        <f t="shared" si="103"/>
        <v>44226</v>
      </c>
    </row>
    <row r="2379" spans="1:17" hidden="1" x14ac:dyDescent="0.35">
      <c r="A2379" s="49" t="s">
        <v>678</v>
      </c>
      <c r="B2379" s="60" t="s">
        <v>461</v>
      </c>
      <c r="C2379" s="58">
        <v>18279.738978438399</v>
      </c>
      <c r="D2379" s="60">
        <v>702</v>
      </c>
      <c r="E2379" s="60">
        <v>105</v>
      </c>
      <c r="F2379" s="59">
        <v>41.029032246283798</v>
      </c>
      <c r="G2379" s="60" t="s">
        <v>440</v>
      </c>
      <c r="H2379" s="60" t="s">
        <v>472</v>
      </c>
      <c r="I2379" s="60">
        <v>26224</v>
      </c>
      <c r="J2379" s="60">
        <v>2699</v>
      </c>
      <c r="K2379" s="60">
        <v>112</v>
      </c>
      <c r="L2379" s="61">
        <v>4.1496850685439055E-2</v>
      </c>
      <c r="M2379" s="60" t="s">
        <v>472</v>
      </c>
      <c r="N2379" s="64">
        <f t="shared" si="101"/>
        <v>14764.981071029331</v>
      </c>
      <c r="O2379" s="56">
        <v>44231</v>
      </c>
      <c r="P2379" s="56">
        <f t="shared" si="102"/>
        <v>44213</v>
      </c>
      <c r="Q2379" s="56">
        <f t="shared" si="103"/>
        <v>44226</v>
      </c>
    </row>
    <row r="2380" spans="1:17" hidden="1" x14ac:dyDescent="0.35">
      <c r="A2380" s="49" t="s">
        <v>677</v>
      </c>
      <c r="B2380" s="60" t="s">
        <v>470</v>
      </c>
      <c r="C2380" s="58">
        <v>3054.0870162720894</v>
      </c>
      <c r="D2380" s="60">
        <v>78</v>
      </c>
      <c r="E2380" s="60">
        <v>10</v>
      </c>
      <c r="F2380" s="59">
        <v>23.387863884690258</v>
      </c>
      <c r="G2380" s="60" t="s">
        <v>446</v>
      </c>
      <c r="H2380" s="60" t="s">
        <v>472</v>
      </c>
      <c r="I2380" s="60">
        <v>9940</v>
      </c>
      <c r="J2380" s="60">
        <v>1609</v>
      </c>
      <c r="K2380" s="60">
        <v>13</v>
      </c>
      <c r="L2380" s="61">
        <v>8.0795525170913613E-3</v>
      </c>
      <c r="M2380" s="60" t="s">
        <v>472</v>
      </c>
      <c r="N2380" s="64">
        <f t="shared" si="101"/>
        <v>52683.502186653277</v>
      </c>
      <c r="O2380" s="56">
        <v>44231</v>
      </c>
      <c r="P2380" s="56">
        <f t="shared" si="102"/>
        <v>44213</v>
      </c>
      <c r="Q2380" s="56">
        <f t="shared" si="103"/>
        <v>44226</v>
      </c>
    </row>
    <row r="2381" spans="1:17" hidden="1" x14ac:dyDescent="0.35">
      <c r="A2381" s="49" t="s">
        <v>676</v>
      </c>
      <c r="B2381" s="60" t="s">
        <v>466</v>
      </c>
      <c r="C2381" s="58">
        <v>1830.68334983656</v>
      </c>
      <c r="D2381" s="60">
        <v>25</v>
      </c>
      <c r="E2381" s="60">
        <v>0</v>
      </c>
      <c r="F2381" s="59">
        <v>0</v>
      </c>
      <c r="G2381" s="60" t="s">
        <v>446</v>
      </c>
      <c r="H2381" s="60" t="s">
        <v>472</v>
      </c>
      <c r="I2381" s="60">
        <v>4187</v>
      </c>
      <c r="J2381" s="60">
        <v>406</v>
      </c>
      <c r="K2381" s="60">
        <v>0</v>
      </c>
      <c r="L2381" s="61">
        <v>0</v>
      </c>
      <c r="M2381" s="60" t="s">
        <v>472</v>
      </c>
      <c r="N2381" s="64">
        <f t="shared" si="101"/>
        <v>22177.51092979826</v>
      </c>
      <c r="O2381" s="56">
        <v>44231</v>
      </c>
      <c r="P2381" s="56">
        <f t="shared" si="102"/>
        <v>44213</v>
      </c>
      <c r="Q2381" s="56">
        <f t="shared" si="103"/>
        <v>44226</v>
      </c>
    </row>
    <row r="2382" spans="1:17" hidden="1" x14ac:dyDescent="0.35">
      <c r="A2382" s="49" t="s">
        <v>675</v>
      </c>
      <c r="B2382" s="60" t="s">
        <v>463</v>
      </c>
      <c r="C2382" s="58">
        <v>3773.5522642548599</v>
      </c>
      <c r="D2382" s="60">
        <v>133</v>
      </c>
      <c r="E2382" s="60">
        <v>13</v>
      </c>
      <c r="F2382" s="59">
        <v>24.607355710092119</v>
      </c>
      <c r="G2382" s="60" t="s">
        <v>444</v>
      </c>
      <c r="H2382" s="60" t="s">
        <v>472</v>
      </c>
      <c r="I2382" s="60">
        <v>6120</v>
      </c>
      <c r="J2382" s="60">
        <v>574</v>
      </c>
      <c r="K2382" s="60">
        <v>14</v>
      </c>
      <c r="L2382" s="61">
        <v>2.4390243902439025E-2</v>
      </c>
      <c r="M2382" s="60" t="s">
        <v>472</v>
      </c>
      <c r="N2382" s="64">
        <f t="shared" si="101"/>
        <v>15211.131575869249</v>
      </c>
      <c r="O2382" s="56">
        <v>44231</v>
      </c>
      <c r="P2382" s="56">
        <f t="shared" si="102"/>
        <v>44213</v>
      </c>
      <c r="Q2382" s="56">
        <f t="shared" si="103"/>
        <v>44226</v>
      </c>
    </row>
    <row r="2383" spans="1:17" hidden="1" x14ac:dyDescent="0.35">
      <c r="A2383" s="49" t="s">
        <v>674</v>
      </c>
      <c r="B2383" s="60" t="s">
        <v>463</v>
      </c>
      <c r="C2383" s="58">
        <v>8525.6886385726593</v>
      </c>
      <c r="D2383" s="60">
        <v>749</v>
      </c>
      <c r="E2383" s="60">
        <v>38</v>
      </c>
      <c r="F2383" s="59">
        <v>31.836556897064096</v>
      </c>
      <c r="G2383" s="60" t="s">
        <v>436</v>
      </c>
      <c r="H2383" s="60" t="s">
        <v>491</v>
      </c>
      <c r="I2383" s="60">
        <v>10098</v>
      </c>
      <c r="J2383" s="60">
        <v>615</v>
      </c>
      <c r="K2383" s="60">
        <v>41</v>
      </c>
      <c r="L2383" s="61">
        <v>6.6666666666666666E-2</v>
      </c>
      <c r="M2383" s="60" t="s">
        <v>491</v>
      </c>
      <c r="N2383" s="64">
        <f t="shared" si="101"/>
        <v>7213.4935495716281</v>
      </c>
      <c r="O2383" s="56">
        <v>44231</v>
      </c>
      <c r="P2383" s="56">
        <f t="shared" si="102"/>
        <v>44213</v>
      </c>
      <c r="Q2383" s="56">
        <f t="shared" si="103"/>
        <v>44226</v>
      </c>
    </row>
    <row r="2384" spans="1:17" hidden="1" x14ac:dyDescent="0.35">
      <c r="A2384" s="49" t="s">
        <v>673</v>
      </c>
      <c r="B2384" s="60" t="s">
        <v>458</v>
      </c>
      <c r="C2384" s="58">
        <v>39496.6261109037</v>
      </c>
      <c r="D2384" s="60">
        <v>2305</v>
      </c>
      <c r="E2384" s="60">
        <v>191</v>
      </c>
      <c r="F2384" s="59">
        <v>34.54182923004354</v>
      </c>
      <c r="G2384" s="60" t="s">
        <v>440</v>
      </c>
      <c r="H2384" s="60" t="s">
        <v>472</v>
      </c>
      <c r="I2384" s="60">
        <v>58662</v>
      </c>
      <c r="J2384" s="60">
        <v>5601</v>
      </c>
      <c r="K2384" s="60">
        <v>215</v>
      </c>
      <c r="L2384" s="61">
        <v>3.8386002499553651E-2</v>
      </c>
      <c r="M2384" s="60" t="s">
        <v>472</v>
      </c>
      <c r="N2384" s="64">
        <f t="shared" si="101"/>
        <v>14180.958100757247</v>
      </c>
      <c r="O2384" s="56">
        <v>44231</v>
      </c>
      <c r="P2384" s="56">
        <f t="shared" si="102"/>
        <v>44213</v>
      </c>
      <c r="Q2384" s="56">
        <f t="shared" si="103"/>
        <v>44226</v>
      </c>
    </row>
    <row r="2385" spans="1:17" hidden="1" x14ac:dyDescent="0.35">
      <c r="A2385" s="49" t="s">
        <v>672</v>
      </c>
      <c r="B2385" s="60" t="s">
        <v>466</v>
      </c>
      <c r="C2385" s="58">
        <v>1742.38402050019</v>
      </c>
      <c r="D2385" s="60">
        <v>24</v>
      </c>
      <c r="E2385" s="60" t="s">
        <v>504</v>
      </c>
      <c r="F2385" s="59">
        <v>12.298420541310913</v>
      </c>
      <c r="G2385" s="60" t="s">
        <v>446</v>
      </c>
      <c r="H2385" s="60" t="s">
        <v>491</v>
      </c>
      <c r="I2385" s="60">
        <v>2627</v>
      </c>
      <c r="J2385" s="60">
        <v>278</v>
      </c>
      <c r="K2385" s="60">
        <v>3</v>
      </c>
      <c r="L2385" s="61">
        <v>1.0791366906474821E-2</v>
      </c>
      <c r="M2385" s="60" t="s">
        <v>491</v>
      </c>
      <c r="N2385" s="64">
        <f t="shared" ref="N2385:N2415" si="104">(J2385/C2385)*100000</f>
        <v>15955.150915594022</v>
      </c>
      <c r="O2385" s="56">
        <v>44231</v>
      </c>
      <c r="P2385" s="56">
        <f t="shared" si="102"/>
        <v>44213</v>
      </c>
      <c r="Q2385" s="56">
        <f t="shared" si="103"/>
        <v>44226</v>
      </c>
    </row>
    <row r="2386" spans="1:17" hidden="1" x14ac:dyDescent="0.35">
      <c r="A2386" s="49" t="s">
        <v>671</v>
      </c>
      <c r="B2386" s="60" t="s">
        <v>469</v>
      </c>
      <c r="C2386" s="58">
        <v>18521.118345707095</v>
      </c>
      <c r="D2386" s="60">
        <v>1682</v>
      </c>
      <c r="E2386" s="60">
        <v>189</v>
      </c>
      <c r="F2386" s="59">
        <v>72.88976695691322</v>
      </c>
      <c r="G2386" s="60" t="s">
        <v>436</v>
      </c>
      <c r="H2386" s="60" t="s">
        <v>472</v>
      </c>
      <c r="I2386" s="60">
        <v>25046</v>
      </c>
      <c r="J2386" s="60">
        <v>2280</v>
      </c>
      <c r="K2386" s="60">
        <v>214</v>
      </c>
      <c r="L2386" s="61">
        <v>9.3859649122807018E-2</v>
      </c>
      <c r="M2386" s="60" t="s">
        <v>472</v>
      </c>
      <c r="N2386" s="64">
        <f t="shared" si="104"/>
        <v>12310.27175272312</v>
      </c>
      <c r="O2386" s="56">
        <v>44231</v>
      </c>
      <c r="P2386" s="56">
        <f t="shared" si="102"/>
        <v>44213</v>
      </c>
      <c r="Q2386" s="56">
        <f t="shared" si="103"/>
        <v>44226</v>
      </c>
    </row>
    <row r="2387" spans="1:17" hidden="1" x14ac:dyDescent="0.35">
      <c r="A2387" s="49" t="s">
        <v>670</v>
      </c>
      <c r="B2387" s="60" t="s">
        <v>463</v>
      </c>
      <c r="C2387" s="58">
        <v>75646.311561113689</v>
      </c>
      <c r="D2387" s="60">
        <v>4325</v>
      </c>
      <c r="E2387" s="60">
        <v>350</v>
      </c>
      <c r="F2387" s="59">
        <v>33.048537971085103</v>
      </c>
      <c r="G2387" s="60" t="s">
        <v>440</v>
      </c>
      <c r="H2387" s="60" t="s">
        <v>472</v>
      </c>
      <c r="I2387" s="60">
        <v>314650</v>
      </c>
      <c r="J2387" s="60">
        <v>26286</v>
      </c>
      <c r="K2387" s="60">
        <v>419</v>
      </c>
      <c r="L2387" s="61">
        <v>1.594004412995511E-2</v>
      </c>
      <c r="M2387" s="60" t="s">
        <v>472</v>
      </c>
      <c r="N2387" s="64">
        <f t="shared" si="104"/>
        <v>34748.554764317727</v>
      </c>
      <c r="O2387" s="56">
        <v>44231</v>
      </c>
      <c r="P2387" s="56">
        <f t="shared" si="102"/>
        <v>44213</v>
      </c>
      <c r="Q2387" s="56">
        <f t="shared" si="103"/>
        <v>44226</v>
      </c>
    </row>
    <row r="2388" spans="1:17" hidden="1" x14ac:dyDescent="0.35">
      <c r="A2388" s="49" t="s">
        <v>669</v>
      </c>
      <c r="B2388" s="60" t="s">
        <v>464</v>
      </c>
      <c r="C2388" s="58">
        <v>18076.3739585127</v>
      </c>
      <c r="D2388" s="60">
        <v>783</v>
      </c>
      <c r="E2388" s="60">
        <v>81</v>
      </c>
      <c r="F2388" s="59">
        <v>32.007051297971309</v>
      </c>
      <c r="G2388" s="60" t="s">
        <v>440</v>
      </c>
      <c r="H2388" s="60" t="s">
        <v>472</v>
      </c>
      <c r="I2388" s="60">
        <v>34375</v>
      </c>
      <c r="J2388" s="60">
        <v>5399</v>
      </c>
      <c r="K2388" s="60">
        <v>106</v>
      </c>
      <c r="L2388" s="61">
        <v>1.9633265419522133E-2</v>
      </c>
      <c r="M2388" s="60" t="s">
        <v>472</v>
      </c>
      <c r="N2388" s="64">
        <f t="shared" si="104"/>
        <v>29867.715795166161</v>
      </c>
      <c r="O2388" s="56">
        <v>44231</v>
      </c>
      <c r="P2388" s="56">
        <f t="shared" si="102"/>
        <v>44213</v>
      </c>
      <c r="Q2388" s="56">
        <f t="shared" si="103"/>
        <v>44226</v>
      </c>
    </row>
    <row r="2389" spans="1:17" hidden="1" x14ac:dyDescent="0.35">
      <c r="A2389" s="49" t="s">
        <v>668</v>
      </c>
      <c r="B2389" s="60" t="s">
        <v>464</v>
      </c>
      <c r="C2389" s="58">
        <v>6017.9931220796398</v>
      </c>
      <c r="D2389" s="60">
        <v>282</v>
      </c>
      <c r="E2389" s="60">
        <v>33</v>
      </c>
      <c r="F2389" s="59">
        <v>39.168254421804633</v>
      </c>
      <c r="G2389" s="60" t="s">
        <v>436</v>
      </c>
      <c r="H2389" s="60" t="s">
        <v>491</v>
      </c>
      <c r="I2389" s="60">
        <v>8002</v>
      </c>
      <c r="J2389" s="60">
        <v>789</v>
      </c>
      <c r="K2389" s="60">
        <v>40</v>
      </c>
      <c r="L2389" s="61">
        <v>5.0697084917617236E-2</v>
      </c>
      <c r="M2389" s="60" t="s">
        <v>491</v>
      </c>
      <c r="N2389" s="64">
        <f t="shared" si="104"/>
        <v>13110.682980098607</v>
      </c>
      <c r="O2389" s="56">
        <v>44231</v>
      </c>
      <c r="P2389" s="56">
        <f t="shared" si="102"/>
        <v>44213</v>
      </c>
      <c r="Q2389" s="56">
        <f t="shared" si="103"/>
        <v>44226</v>
      </c>
    </row>
    <row r="2390" spans="1:17" hidden="1" x14ac:dyDescent="0.35">
      <c r="A2390" s="49" t="s">
        <v>667</v>
      </c>
      <c r="B2390" s="60" t="s">
        <v>458</v>
      </c>
      <c r="C2390" s="58">
        <v>9670.1945178593596</v>
      </c>
      <c r="D2390" s="60">
        <v>369</v>
      </c>
      <c r="E2390" s="60">
        <v>44</v>
      </c>
      <c r="F2390" s="59">
        <v>32.500454226156151</v>
      </c>
      <c r="G2390" s="60" t="s">
        <v>436</v>
      </c>
      <c r="H2390" s="60" t="s">
        <v>491</v>
      </c>
      <c r="I2390" s="60">
        <v>22453</v>
      </c>
      <c r="J2390" s="60">
        <v>2798</v>
      </c>
      <c r="K2390" s="60">
        <v>48</v>
      </c>
      <c r="L2390" s="61">
        <v>1.7155110793423873E-2</v>
      </c>
      <c r="M2390" s="60" t="s">
        <v>476</v>
      </c>
      <c r="N2390" s="64">
        <f t="shared" si="104"/>
        <v>28934.268021522475</v>
      </c>
      <c r="O2390" s="56">
        <v>44231</v>
      </c>
      <c r="P2390" s="56">
        <f t="shared" si="102"/>
        <v>44213</v>
      </c>
      <c r="Q2390" s="56">
        <f t="shared" si="103"/>
        <v>44226</v>
      </c>
    </row>
    <row r="2391" spans="1:17" hidden="1" x14ac:dyDescent="0.35">
      <c r="A2391" s="49" t="s">
        <v>666</v>
      </c>
      <c r="B2391" s="60" t="s">
        <v>458</v>
      </c>
      <c r="C2391" s="58">
        <v>16769.949417917</v>
      </c>
      <c r="D2391" s="60">
        <v>1423</v>
      </c>
      <c r="E2391" s="60">
        <v>145</v>
      </c>
      <c r="F2391" s="59">
        <v>61.76013176329139</v>
      </c>
      <c r="G2391" s="60" t="s">
        <v>436</v>
      </c>
      <c r="H2391" s="60" t="s">
        <v>472</v>
      </c>
      <c r="I2391" s="60">
        <v>21824</v>
      </c>
      <c r="J2391" s="60">
        <v>2028</v>
      </c>
      <c r="K2391" s="60">
        <v>185</v>
      </c>
      <c r="L2391" s="61">
        <v>9.122287968441814E-2</v>
      </c>
      <c r="M2391" s="60" t="s">
        <v>472</v>
      </c>
      <c r="N2391" s="64">
        <f t="shared" si="104"/>
        <v>12093.05973119565</v>
      </c>
      <c r="O2391" s="56">
        <v>44231</v>
      </c>
      <c r="P2391" s="56">
        <f t="shared" si="102"/>
        <v>44213</v>
      </c>
      <c r="Q2391" s="56">
        <f t="shared" si="103"/>
        <v>44226</v>
      </c>
    </row>
    <row r="2392" spans="1:17" hidden="1" x14ac:dyDescent="0.35">
      <c r="A2392" s="49" t="s">
        <v>665</v>
      </c>
      <c r="B2392" s="60" t="s">
        <v>465</v>
      </c>
      <c r="C2392" s="58">
        <v>9799.8531367531396</v>
      </c>
      <c r="D2392" s="60">
        <v>430</v>
      </c>
      <c r="E2392" s="60">
        <v>61</v>
      </c>
      <c r="F2392" s="59">
        <v>44.461307698601438</v>
      </c>
      <c r="G2392" s="60" t="s">
        <v>436</v>
      </c>
      <c r="H2392" s="60" t="s">
        <v>491</v>
      </c>
      <c r="I2392" s="60">
        <v>10128</v>
      </c>
      <c r="J2392" s="60">
        <v>889</v>
      </c>
      <c r="K2392" s="60">
        <v>64</v>
      </c>
      <c r="L2392" s="61">
        <v>7.19910011248594E-2</v>
      </c>
      <c r="M2392" s="60" t="s">
        <v>491</v>
      </c>
      <c r="N2392" s="64">
        <f t="shared" si="104"/>
        <v>9071.5645183080887</v>
      </c>
      <c r="O2392" s="56">
        <v>44231</v>
      </c>
      <c r="P2392" s="56">
        <f t="shared" si="102"/>
        <v>44213</v>
      </c>
      <c r="Q2392" s="56">
        <f t="shared" si="103"/>
        <v>44226</v>
      </c>
    </row>
    <row r="2393" spans="1:17" hidden="1" x14ac:dyDescent="0.35">
      <c r="A2393" s="49" t="s">
        <v>664</v>
      </c>
      <c r="B2393" s="60" t="s">
        <v>458</v>
      </c>
      <c r="C2393" s="58">
        <v>11469.995289915099</v>
      </c>
      <c r="D2393" s="60">
        <v>641</v>
      </c>
      <c r="E2393" s="60">
        <v>63</v>
      </c>
      <c r="F2393" s="59">
        <v>39.232797278971752</v>
      </c>
      <c r="G2393" s="60" t="s">
        <v>436</v>
      </c>
      <c r="H2393" s="60" t="s">
        <v>472</v>
      </c>
      <c r="I2393" s="60">
        <v>14457</v>
      </c>
      <c r="J2393" s="60">
        <v>1261</v>
      </c>
      <c r="K2393" s="60">
        <v>74</v>
      </c>
      <c r="L2393" s="61">
        <v>5.8683584456780333E-2</v>
      </c>
      <c r="M2393" s="60" t="s">
        <v>472</v>
      </c>
      <c r="N2393" s="64">
        <f t="shared" si="104"/>
        <v>10993.901637507419</v>
      </c>
      <c r="O2393" s="56">
        <v>44231</v>
      </c>
      <c r="P2393" s="56">
        <f t="shared" si="102"/>
        <v>44213</v>
      </c>
      <c r="Q2393" s="56">
        <f t="shared" si="103"/>
        <v>44226</v>
      </c>
    </row>
    <row r="2394" spans="1:17" hidden="1" x14ac:dyDescent="0.35">
      <c r="A2394" s="49" t="s">
        <v>663</v>
      </c>
      <c r="B2394" s="60" t="s">
        <v>465</v>
      </c>
      <c r="C2394" s="58">
        <v>156244.697877948</v>
      </c>
      <c r="D2394" s="60">
        <v>15804</v>
      </c>
      <c r="E2394" s="60">
        <v>1789</v>
      </c>
      <c r="F2394" s="59">
        <v>81.785632422250458</v>
      </c>
      <c r="G2394" s="60" t="s">
        <v>436</v>
      </c>
      <c r="H2394" s="60" t="s">
        <v>472</v>
      </c>
      <c r="I2394" s="60">
        <v>249931</v>
      </c>
      <c r="J2394" s="60">
        <v>25546</v>
      </c>
      <c r="K2394" s="60">
        <v>2264</v>
      </c>
      <c r="L2394" s="61">
        <v>8.8624442182729191E-2</v>
      </c>
      <c r="M2394" s="60" t="s">
        <v>472</v>
      </c>
      <c r="N2394" s="64">
        <f t="shared" si="104"/>
        <v>16349.994813875537</v>
      </c>
      <c r="O2394" s="56">
        <v>44231</v>
      </c>
      <c r="P2394" s="56">
        <f t="shared" si="102"/>
        <v>44213</v>
      </c>
      <c r="Q2394" s="56">
        <f t="shared" si="103"/>
        <v>44226</v>
      </c>
    </row>
    <row r="2395" spans="1:17" hidden="1" x14ac:dyDescent="0.35">
      <c r="A2395" s="49" t="s">
        <v>662</v>
      </c>
      <c r="B2395" s="60" t="s">
        <v>458</v>
      </c>
      <c r="C2395" s="58">
        <v>7859.1059753857699</v>
      </c>
      <c r="D2395" s="60">
        <v>549</v>
      </c>
      <c r="E2395" s="60">
        <v>45</v>
      </c>
      <c r="F2395" s="59">
        <v>40.898872268075486</v>
      </c>
      <c r="G2395" s="60" t="s">
        <v>436</v>
      </c>
      <c r="H2395" s="60" t="s">
        <v>472</v>
      </c>
      <c r="I2395" s="60">
        <v>13482</v>
      </c>
      <c r="J2395" s="60">
        <v>1123</v>
      </c>
      <c r="K2395" s="60">
        <v>51</v>
      </c>
      <c r="L2395" s="61">
        <v>4.541406945681211E-2</v>
      </c>
      <c r="M2395" s="60" t="s">
        <v>472</v>
      </c>
      <c r="N2395" s="64">
        <f t="shared" si="104"/>
        <v>14289.157106637396</v>
      </c>
      <c r="O2395" s="56">
        <v>44231</v>
      </c>
      <c r="P2395" s="56">
        <f t="shared" si="102"/>
        <v>44213</v>
      </c>
      <c r="Q2395" s="56">
        <f t="shared" si="103"/>
        <v>44226</v>
      </c>
    </row>
    <row r="2396" spans="1:17" hidden="1" x14ac:dyDescent="0.35">
      <c r="A2396" s="49" t="s">
        <v>661</v>
      </c>
      <c r="B2396" s="60" t="s">
        <v>470</v>
      </c>
      <c r="C2396" s="58">
        <v>1706.19112247767</v>
      </c>
      <c r="D2396" s="60">
        <v>58</v>
      </c>
      <c r="E2396" s="60" t="s">
        <v>504</v>
      </c>
      <c r="F2396" s="59">
        <v>12.559303085256721</v>
      </c>
      <c r="G2396" s="60" t="s">
        <v>446</v>
      </c>
      <c r="H2396" s="60" t="s">
        <v>472</v>
      </c>
      <c r="I2396" s="60">
        <v>3273</v>
      </c>
      <c r="J2396" s="60">
        <v>401</v>
      </c>
      <c r="K2396" s="60">
        <v>3</v>
      </c>
      <c r="L2396" s="61">
        <v>7.481296758104738E-3</v>
      </c>
      <c r="M2396" s="60" t="s">
        <v>472</v>
      </c>
      <c r="N2396" s="64">
        <f t="shared" si="104"/>
        <v>23502.642506877077</v>
      </c>
      <c r="O2396" s="56">
        <v>44231</v>
      </c>
      <c r="P2396" s="56">
        <f t="shared" si="102"/>
        <v>44213</v>
      </c>
      <c r="Q2396" s="56">
        <f t="shared" si="103"/>
        <v>44226</v>
      </c>
    </row>
    <row r="2397" spans="1:17" hidden="1" x14ac:dyDescent="0.35">
      <c r="A2397" s="49" t="s">
        <v>660</v>
      </c>
      <c r="B2397" s="60" t="s">
        <v>463</v>
      </c>
      <c r="C2397" s="58">
        <v>22263.862733642905</v>
      </c>
      <c r="D2397" s="60">
        <v>1881</v>
      </c>
      <c r="E2397" s="60">
        <v>165</v>
      </c>
      <c r="F2397" s="59">
        <v>52.936520615108279</v>
      </c>
      <c r="G2397" s="60" t="s">
        <v>440</v>
      </c>
      <c r="H2397" s="60" t="s">
        <v>491</v>
      </c>
      <c r="I2397" s="60">
        <v>44920</v>
      </c>
      <c r="J2397" s="60">
        <v>3908</v>
      </c>
      <c r="K2397" s="60">
        <v>189</v>
      </c>
      <c r="L2397" s="61">
        <v>4.836233367451382E-2</v>
      </c>
      <c r="M2397" s="60" t="s">
        <v>491</v>
      </c>
      <c r="N2397" s="64">
        <f t="shared" si="104"/>
        <v>17553.108581174569</v>
      </c>
      <c r="O2397" s="56">
        <v>44231</v>
      </c>
      <c r="P2397" s="56">
        <f t="shared" si="102"/>
        <v>44213</v>
      </c>
      <c r="Q2397" s="56">
        <f t="shared" si="103"/>
        <v>44226</v>
      </c>
    </row>
    <row r="2398" spans="1:17" hidden="1" x14ac:dyDescent="0.35">
      <c r="A2398" s="49" t="s">
        <v>659</v>
      </c>
      <c r="B2398" s="60" t="s">
        <v>461</v>
      </c>
      <c r="C2398" s="58">
        <v>27679.346149202895</v>
      </c>
      <c r="D2398" s="60">
        <v>2329</v>
      </c>
      <c r="E2398" s="60">
        <v>281</v>
      </c>
      <c r="F2398" s="59">
        <v>72.514099369383345</v>
      </c>
      <c r="G2398" s="60" t="s">
        <v>436</v>
      </c>
      <c r="H2398" s="60" t="s">
        <v>472</v>
      </c>
      <c r="I2398" s="60">
        <v>40737</v>
      </c>
      <c r="J2398" s="60">
        <v>4441</v>
      </c>
      <c r="K2398" s="60">
        <v>318</v>
      </c>
      <c r="L2398" s="61">
        <v>7.160549425804999E-2</v>
      </c>
      <c r="M2398" s="60" t="s">
        <v>472</v>
      </c>
      <c r="N2398" s="64">
        <f t="shared" si="104"/>
        <v>16044.454143032171</v>
      </c>
      <c r="O2398" s="56">
        <v>44231</v>
      </c>
      <c r="P2398" s="56">
        <f t="shared" si="102"/>
        <v>44213</v>
      </c>
      <c r="Q2398" s="56">
        <f t="shared" si="103"/>
        <v>44226</v>
      </c>
    </row>
    <row r="2399" spans="1:17" hidden="1" x14ac:dyDescent="0.35">
      <c r="A2399" s="49" t="s">
        <v>658</v>
      </c>
      <c r="B2399" s="60" t="s">
        <v>463</v>
      </c>
      <c r="C2399" s="58">
        <v>7245.13131941554</v>
      </c>
      <c r="D2399" s="60">
        <v>189</v>
      </c>
      <c r="E2399" s="60">
        <v>15</v>
      </c>
      <c r="F2399" s="59">
        <v>14.788256060416073</v>
      </c>
      <c r="G2399" s="60" t="s">
        <v>444</v>
      </c>
      <c r="H2399" s="60" t="s">
        <v>472</v>
      </c>
      <c r="I2399" s="60">
        <v>9521</v>
      </c>
      <c r="J2399" s="60">
        <v>794</v>
      </c>
      <c r="K2399" s="60">
        <v>16</v>
      </c>
      <c r="L2399" s="61">
        <v>2.0151133501259445E-2</v>
      </c>
      <c r="M2399" s="60" t="s">
        <v>472</v>
      </c>
      <c r="N2399" s="64">
        <f t="shared" si="104"/>
        <v>10959.083624505669</v>
      </c>
      <c r="O2399" s="56">
        <v>44231</v>
      </c>
      <c r="P2399" s="56">
        <f t="shared" si="102"/>
        <v>44213</v>
      </c>
      <c r="Q2399" s="56">
        <f t="shared" si="103"/>
        <v>44226</v>
      </c>
    </row>
    <row r="2400" spans="1:17" hidden="1" x14ac:dyDescent="0.35">
      <c r="A2400" s="49" t="s">
        <v>657</v>
      </c>
      <c r="B2400" s="60" t="s">
        <v>458</v>
      </c>
      <c r="C2400" s="58">
        <v>10569.007528721701</v>
      </c>
      <c r="D2400" s="60">
        <v>471</v>
      </c>
      <c r="E2400" s="60">
        <v>39</v>
      </c>
      <c r="F2400" s="59">
        <v>26.35738765578505</v>
      </c>
      <c r="G2400" s="60" t="s">
        <v>440</v>
      </c>
      <c r="H2400" s="60" t="s">
        <v>472</v>
      </c>
      <c r="I2400" s="60">
        <v>10985</v>
      </c>
      <c r="J2400" s="60">
        <v>914</v>
      </c>
      <c r="K2400" s="60">
        <v>44</v>
      </c>
      <c r="L2400" s="61">
        <v>4.8140043763676151E-2</v>
      </c>
      <c r="M2400" s="60" t="s">
        <v>472</v>
      </c>
      <c r="N2400" s="64">
        <f t="shared" si="104"/>
        <v>8647.9264729083443</v>
      </c>
      <c r="O2400" s="56">
        <v>44231</v>
      </c>
      <c r="P2400" s="56">
        <f t="shared" si="102"/>
        <v>44213</v>
      </c>
      <c r="Q2400" s="56">
        <f t="shared" si="103"/>
        <v>44226</v>
      </c>
    </row>
    <row r="2401" spans="1:17" hidden="1" x14ac:dyDescent="0.35">
      <c r="A2401" s="49" t="s">
        <v>656</v>
      </c>
      <c r="B2401" s="60" t="s">
        <v>463</v>
      </c>
      <c r="C2401" s="58">
        <v>17809.806181656801</v>
      </c>
      <c r="D2401" s="60">
        <v>589</v>
      </c>
      <c r="E2401" s="60">
        <v>46</v>
      </c>
      <c r="F2401" s="59">
        <v>18.448905351358654</v>
      </c>
      <c r="G2401" s="60" t="s">
        <v>440</v>
      </c>
      <c r="H2401" s="60" t="s">
        <v>472</v>
      </c>
      <c r="I2401" s="60">
        <v>28627</v>
      </c>
      <c r="J2401" s="60">
        <v>2674</v>
      </c>
      <c r="K2401" s="60">
        <v>54</v>
      </c>
      <c r="L2401" s="61">
        <v>2.0194465220643231E-2</v>
      </c>
      <c r="M2401" s="60" t="s">
        <v>472</v>
      </c>
      <c r="N2401" s="64">
        <f t="shared" si="104"/>
        <v>15014.200450727447</v>
      </c>
      <c r="O2401" s="56">
        <v>44231</v>
      </c>
      <c r="P2401" s="56">
        <f t="shared" si="102"/>
        <v>44213</v>
      </c>
      <c r="Q2401" s="56">
        <f t="shared" si="103"/>
        <v>44226</v>
      </c>
    </row>
    <row r="2402" spans="1:17" hidden="1" x14ac:dyDescent="0.35">
      <c r="A2402" s="49" t="s">
        <v>655</v>
      </c>
      <c r="B2402" s="60" t="s">
        <v>466</v>
      </c>
      <c r="C2402" s="58">
        <v>3720.87322110892</v>
      </c>
      <c r="D2402" s="60">
        <v>132</v>
      </c>
      <c r="E2402" s="60">
        <v>13</v>
      </c>
      <c r="F2402" s="59">
        <v>24.955739510380024</v>
      </c>
      <c r="G2402" s="60" t="s">
        <v>444</v>
      </c>
      <c r="H2402" s="60" t="s">
        <v>472</v>
      </c>
      <c r="I2402" s="60">
        <v>15736</v>
      </c>
      <c r="J2402" s="60">
        <v>1401</v>
      </c>
      <c r="K2402" s="60">
        <v>15</v>
      </c>
      <c r="L2402" s="61">
        <v>1.0706638115631691E-2</v>
      </c>
      <c r="M2402" s="60" t="s">
        <v>472</v>
      </c>
      <c r="N2402" s="64">
        <f t="shared" si="104"/>
        <v>37652.451904353366</v>
      </c>
      <c r="O2402" s="56">
        <v>44231</v>
      </c>
      <c r="P2402" s="56">
        <f t="shared" si="102"/>
        <v>44213</v>
      </c>
      <c r="Q2402" s="56">
        <f t="shared" si="103"/>
        <v>44226</v>
      </c>
    </row>
    <row r="2403" spans="1:17" hidden="1" x14ac:dyDescent="0.35">
      <c r="A2403" s="49" t="s">
        <v>654</v>
      </c>
      <c r="B2403" s="60" t="s">
        <v>458</v>
      </c>
      <c r="C2403" s="58">
        <v>8954.3940578811398</v>
      </c>
      <c r="D2403" s="60">
        <v>531</v>
      </c>
      <c r="E2403" s="60">
        <v>70</v>
      </c>
      <c r="F2403" s="59">
        <v>55.838507526919571</v>
      </c>
      <c r="G2403" s="60" t="s">
        <v>436</v>
      </c>
      <c r="H2403" s="60" t="s">
        <v>472</v>
      </c>
      <c r="I2403" s="60">
        <v>11581</v>
      </c>
      <c r="J2403" s="60">
        <v>1150</v>
      </c>
      <c r="K2403" s="60">
        <v>73</v>
      </c>
      <c r="L2403" s="61">
        <v>6.347826086956522E-2</v>
      </c>
      <c r="M2403" s="60" t="s">
        <v>472</v>
      </c>
      <c r="N2403" s="64">
        <f t="shared" si="104"/>
        <v>12842.856731191505</v>
      </c>
      <c r="O2403" s="56">
        <v>44231</v>
      </c>
      <c r="P2403" s="56">
        <f t="shared" si="102"/>
        <v>44213</v>
      </c>
      <c r="Q2403" s="56">
        <f t="shared" si="103"/>
        <v>44226</v>
      </c>
    </row>
    <row r="2404" spans="1:17" hidden="1" x14ac:dyDescent="0.35">
      <c r="A2404" s="49" t="s">
        <v>653</v>
      </c>
      <c r="B2404" s="60" t="s">
        <v>467</v>
      </c>
      <c r="C2404" s="58">
        <v>13616.408669804499</v>
      </c>
      <c r="D2404" s="60">
        <v>860</v>
      </c>
      <c r="E2404" s="60">
        <v>64</v>
      </c>
      <c r="F2404" s="59">
        <v>33.572938961255538</v>
      </c>
      <c r="G2404" s="60" t="s">
        <v>440</v>
      </c>
      <c r="H2404" s="60" t="s">
        <v>472</v>
      </c>
      <c r="I2404" s="60">
        <v>29954</v>
      </c>
      <c r="J2404" s="60">
        <v>2633</v>
      </c>
      <c r="K2404" s="60">
        <v>79</v>
      </c>
      <c r="L2404" s="61">
        <v>3.0003797949107482E-2</v>
      </c>
      <c r="M2404" s="60" t="s">
        <v>472</v>
      </c>
      <c r="N2404" s="64">
        <f t="shared" si="104"/>
        <v>19336.963687340649</v>
      </c>
      <c r="O2404" s="56">
        <v>44231</v>
      </c>
      <c r="P2404" s="56">
        <f t="shared" si="102"/>
        <v>44213</v>
      </c>
      <c r="Q2404" s="56">
        <f t="shared" si="103"/>
        <v>44226</v>
      </c>
    </row>
    <row r="2405" spans="1:17" hidden="1" x14ac:dyDescent="0.35">
      <c r="A2405" s="49" t="s">
        <v>652</v>
      </c>
      <c r="B2405" s="60" t="s">
        <v>469</v>
      </c>
      <c r="C2405" s="58">
        <v>15949.1079489121</v>
      </c>
      <c r="D2405" s="60">
        <v>1439</v>
      </c>
      <c r="E2405" s="60">
        <v>168</v>
      </c>
      <c r="F2405" s="59">
        <v>75.23931770001299</v>
      </c>
      <c r="G2405" s="60" t="s">
        <v>436</v>
      </c>
      <c r="H2405" s="60" t="s">
        <v>472</v>
      </c>
      <c r="I2405" s="60">
        <v>21586</v>
      </c>
      <c r="J2405" s="60">
        <v>2064</v>
      </c>
      <c r="K2405" s="60">
        <v>187</v>
      </c>
      <c r="L2405" s="61">
        <v>9.0600775193798444E-2</v>
      </c>
      <c r="M2405" s="60" t="s">
        <v>472</v>
      </c>
      <c r="N2405" s="64">
        <f t="shared" si="104"/>
        <v>12941.162644402235</v>
      </c>
      <c r="O2405" s="56">
        <v>44231</v>
      </c>
      <c r="P2405" s="56">
        <f t="shared" si="102"/>
        <v>44213</v>
      </c>
      <c r="Q2405" s="56">
        <f t="shared" si="103"/>
        <v>44226</v>
      </c>
    </row>
    <row r="2406" spans="1:17" hidden="1" x14ac:dyDescent="0.35">
      <c r="A2406" s="49" t="s">
        <v>651</v>
      </c>
      <c r="B2406" s="60" t="s">
        <v>469</v>
      </c>
      <c r="C2406" s="58">
        <v>57573.2411074349</v>
      </c>
      <c r="D2406" s="60">
        <v>4689</v>
      </c>
      <c r="E2406" s="60">
        <v>463</v>
      </c>
      <c r="F2406" s="59">
        <v>57.442360261975573</v>
      </c>
      <c r="G2406" s="60" t="s">
        <v>436</v>
      </c>
      <c r="H2406" s="60" t="s">
        <v>472</v>
      </c>
      <c r="I2406" s="60">
        <v>82160</v>
      </c>
      <c r="J2406" s="60">
        <v>7491</v>
      </c>
      <c r="K2406" s="60">
        <v>540</v>
      </c>
      <c r="L2406" s="61">
        <v>7.208650380456548E-2</v>
      </c>
      <c r="M2406" s="60" t="s">
        <v>472</v>
      </c>
      <c r="N2406" s="64">
        <f t="shared" si="104"/>
        <v>13011.252894415609</v>
      </c>
      <c r="O2406" s="56">
        <v>44231</v>
      </c>
      <c r="P2406" s="56">
        <f t="shared" si="102"/>
        <v>44213</v>
      </c>
      <c r="Q2406" s="56">
        <f t="shared" si="103"/>
        <v>44226</v>
      </c>
    </row>
    <row r="2407" spans="1:17" hidden="1" x14ac:dyDescent="0.35">
      <c r="A2407" s="49" t="s">
        <v>650</v>
      </c>
      <c r="B2407" s="60" t="s">
        <v>458</v>
      </c>
      <c r="C2407" s="58">
        <v>9019.6013550839107</v>
      </c>
      <c r="D2407" s="60">
        <v>496</v>
      </c>
      <c r="E2407" s="60">
        <v>58</v>
      </c>
      <c r="F2407" s="59">
        <v>45.931710058582759</v>
      </c>
      <c r="G2407" s="60" t="s">
        <v>436</v>
      </c>
      <c r="H2407" s="60" t="s">
        <v>472</v>
      </c>
      <c r="I2407" s="60">
        <v>11039</v>
      </c>
      <c r="J2407" s="60">
        <v>1002</v>
      </c>
      <c r="K2407" s="60">
        <v>67</v>
      </c>
      <c r="L2407" s="61">
        <v>6.6866267465069865E-2</v>
      </c>
      <c r="M2407" s="60" t="s">
        <v>472</v>
      </c>
      <c r="N2407" s="64">
        <f t="shared" si="104"/>
        <v>11109.138425893083</v>
      </c>
      <c r="O2407" s="56">
        <v>44231</v>
      </c>
      <c r="P2407" s="56">
        <f t="shared" si="102"/>
        <v>44213</v>
      </c>
      <c r="Q2407" s="56">
        <f t="shared" si="103"/>
        <v>44226</v>
      </c>
    </row>
    <row r="2408" spans="1:17" hidden="1" x14ac:dyDescent="0.35">
      <c r="A2408" s="49" t="s">
        <v>649</v>
      </c>
      <c r="B2408" s="60" t="s">
        <v>463</v>
      </c>
      <c r="C2408" s="58">
        <v>30825.646942955998</v>
      </c>
      <c r="D2408" s="60">
        <v>2629</v>
      </c>
      <c r="E2408" s="60">
        <v>190</v>
      </c>
      <c r="F2408" s="59">
        <v>44.026419288273189</v>
      </c>
      <c r="G2408" s="60" t="s">
        <v>440</v>
      </c>
      <c r="H2408" s="60" t="s">
        <v>472</v>
      </c>
      <c r="I2408" s="60">
        <v>58690</v>
      </c>
      <c r="J2408" s="60">
        <v>5187</v>
      </c>
      <c r="K2408" s="60">
        <v>215</v>
      </c>
      <c r="L2408" s="61">
        <v>4.1449778291883552E-2</v>
      </c>
      <c r="M2408" s="60" t="s">
        <v>472</v>
      </c>
      <c r="N2408" s="64">
        <f t="shared" si="104"/>
        <v>16826.897451978009</v>
      </c>
      <c r="O2408" s="56">
        <v>44231</v>
      </c>
      <c r="P2408" s="56">
        <f t="shared" si="102"/>
        <v>44213</v>
      </c>
      <c r="Q2408" s="56">
        <f t="shared" si="103"/>
        <v>44226</v>
      </c>
    </row>
    <row r="2409" spans="1:17" hidden="1" x14ac:dyDescent="0.35">
      <c r="A2409" s="49" t="s">
        <v>648</v>
      </c>
      <c r="B2409" s="60" t="s">
        <v>468</v>
      </c>
      <c r="C2409" s="58">
        <v>4174.0936822109898</v>
      </c>
      <c r="D2409" s="60">
        <v>240</v>
      </c>
      <c r="E2409" s="60">
        <v>25</v>
      </c>
      <c r="F2409" s="59">
        <v>42.780886622755553</v>
      </c>
      <c r="G2409" s="60" t="s">
        <v>440</v>
      </c>
      <c r="H2409" s="60" t="s">
        <v>472</v>
      </c>
      <c r="I2409" s="60">
        <v>12099</v>
      </c>
      <c r="J2409" s="60">
        <v>868</v>
      </c>
      <c r="K2409" s="60">
        <v>25</v>
      </c>
      <c r="L2409" s="61">
        <v>2.880184331797235E-2</v>
      </c>
      <c r="M2409" s="60" t="s">
        <v>472</v>
      </c>
      <c r="N2409" s="64">
        <f t="shared" si="104"/>
        <v>20794.933369589016</v>
      </c>
      <c r="O2409" s="56">
        <v>44231</v>
      </c>
      <c r="P2409" s="56">
        <f t="shared" si="102"/>
        <v>44213</v>
      </c>
      <c r="Q2409" s="56">
        <f t="shared" si="103"/>
        <v>44226</v>
      </c>
    </row>
    <row r="2410" spans="1:17" hidden="1" x14ac:dyDescent="0.35">
      <c r="A2410" s="49" t="s">
        <v>647</v>
      </c>
      <c r="B2410" s="60" t="s">
        <v>465</v>
      </c>
      <c r="C2410" s="58">
        <v>414.46849714100301</v>
      </c>
      <c r="D2410" s="60">
        <v>8</v>
      </c>
      <c r="E2410" s="60">
        <v>0</v>
      </c>
      <c r="F2410" s="59">
        <v>0</v>
      </c>
      <c r="G2410" s="60" t="s">
        <v>446</v>
      </c>
      <c r="H2410" s="60" t="s">
        <v>476</v>
      </c>
      <c r="I2410" s="60">
        <v>181</v>
      </c>
      <c r="J2410" s="60">
        <v>21</v>
      </c>
      <c r="K2410" s="60">
        <v>0</v>
      </c>
      <c r="L2410" s="61">
        <v>0</v>
      </c>
      <c r="M2410" s="60" t="s">
        <v>476</v>
      </c>
      <c r="N2410" s="64">
        <f t="shared" si="104"/>
        <v>5066.7300759545442</v>
      </c>
      <c r="O2410" s="56">
        <v>44231</v>
      </c>
      <c r="P2410" s="56">
        <f t="shared" si="102"/>
        <v>44213</v>
      </c>
      <c r="Q2410" s="56">
        <f t="shared" si="103"/>
        <v>44226</v>
      </c>
    </row>
    <row r="2411" spans="1:17" hidden="1" x14ac:dyDescent="0.35">
      <c r="A2411" s="49" t="s">
        <v>646</v>
      </c>
      <c r="B2411" s="60" t="s">
        <v>467</v>
      </c>
      <c r="C2411" s="58">
        <v>5777.7105143039398</v>
      </c>
      <c r="D2411" s="60">
        <v>358</v>
      </c>
      <c r="E2411" s="60">
        <v>30</v>
      </c>
      <c r="F2411" s="59">
        <v>37.088343861327921</v>
      </c>
      <c r="G2411" s="60" t="s">
        <v>436</v>
      </c>
      <c r="H2411" s="60" t="s">
        <v>472</v>
      </c>
      <c r="I2411" s="60">
        <v>11587</v>
      </c>
      <c r="J2411" s="60">
        <v>967</v>
      </c>
      <c r="K2411" s="60">
        <v>36</v>
      </c>
      <c r="L2411" s="61">
        <v>3.7228541882109618E-2</v>
      </c>
      <c r="M2411" s="60" t="s">
        <v>472</v>
      </c>
      <c r="N2411" s="64">
        <f t="shared" si="104"/>
        <v>16736.733306488579</v>
      </c>
      <c r="O2411" s="56">
        <v>44231</v>
      </c>
      <c r="P2411" s="56">
        <f t="shared" si="102"/>
        <v>44213</v>
      </c>
      <c r="Q2411" s="56">
        <f t="shared" si="103"/>
        <v>44226</v>
      </c>
    </row>
    <row r="2412" spans="1:17" hidden="1" x14ac:dyDescent="0.35">
      <c r="A2412" s="49" t="s">
        <v>645</v>
      </c>
      <c r="B2412" s="60" t="s">
        <v>463</v>
      </c>
      <c r="C2412" s="58">
        <v>9113.7991472155009</v>
      </c>
      <c r="D2412" s="60">
        <v>342</v>
      </c>
      <c r="E2412" s="60">
        <v>30</v>
      </c>
      <c r="F2412" s="59">
        <v>23.512226989463993</v>
      </c>
      <c r="G2412" s="60" t="s">
        <v>436</v>
      </c>
      <c r="H2412" s="60" t="s">
        <v>472</v>
      </c>
      <c r="I2412" s="60">
        <v>9200</v>
      </c>
      <c r="J2412" s="60">
        <v>760</v>
      </c>
      <c r="K2412" s="60">
        <v>33</v>
      </c>
      <c r="L2412" s="61">
        <v>4.3421052631578951E-2</v>
      </c>
      <c r="M2412" s="60" t="s">
        <v>472</v>
      </c>
      <c r="N2412" s="64">
        <f t="shared" si="104"/>
        <v>8339.003172263232</v>
      </c>
      <c r="O2412" s="56">
        <v>44231</v>
      </c>
      <c r="P2412" s="56">
        <f t="shared" si="102"/>
        <v>44213</v>
      </c>
      <c r="Q2412" s="56">
        <f t="shared" si="103"/>
        <v>44226</v>
      </c>
    </row>
    <row r="2413" spans="1:17" hidden="1" x14ac:dyDescent="0.35">
      <c r="A2413" s="49" t="s">
        <v>644</v>
      </c>
      <c r="B2413" s="60" t="s">
        <v>471</v>
      </c>
      <c r="C2413" s="58">
        <v>1968.1305279901801</v>
      </c>
      <c r="D2413" s="60">
        <v>32</v>
      </c>
      <c r="E2413" s="60">
        <v>11</v>
      </c>
      <c r="F2413" s="59">
        <v>39.921858562736851</v>
      </c>
      <c r="G2413" s="60" t="s">
        <v>444</v>
      </c>
      <c r="H2413" s="60" t="s">
        <v>491</v>
      </c>
      <c r="I2413" s="60">
        <v>1641</v>
      </c>
      <c r="J2413" s="60">
        <v>120</v>
      </c>
      <c r="K2413" s="60">
        <v>11</v>
      </c>
      <c r="L2413" s="61">
        <v>9.166666666666666E-2</v>
      </c>
      <c r="M2413" s="60" t="s">
        <v>491</v>
      </c>
      <c r="N2413" s="64">
        <f t="shared" si="104"/>
        <v>6097.1565804907186</v>
      </c>
      <c r="O2413" s="56">
        <v>44231</v>
      </c>
      <c r="P2413" s="56">
        <f t="shared" si="102"/>
        <v>44213</v>
      </c>
      <c r="Q2413" s="56">
        <f t="shared" si="103"/>
        <v>44226</v>
      </c>
    </row>
    <row r="2414" spans="1:17" hidden="1" x14ac:dyDescent="0.35">
      <c r="A2414" s="49" t="s">
        <v>643</v>
      </c>
      <c r="B2414" s="60" t="s">
        <v>463</v>
      </c>
      <c r="C2414" s="58">
        <v>11979.088383960399</v>
      </c>
      <c r="D2414" s="60">
        <v>883</v>
      </c>
      <c r="E2414" s="60">
        <v>76</v>
      </c>
      <c r="F2414" s="59">
        <v>45.317066329021372</v>
      </c>
      <c r="G2414" s="60" t="s">
        <v>436</v>
      </c>
      <c r="H2414" s="60" t="s">
        <v>472</v>
      </c>
      <c r="I2414" s="60">
        <v>15000</v>
      </c>
      <c r="J2414" s="60">
        <v>1279</v>
      </c>
      <c r="K2414" s="60">
        <v>82</v>
      </c>
      <c r="L2414" s="61">
        <v>6.4112587959343242E-2</v>
      </c>
      <c r="M2414" s="60" t="s">
        <v>472</v>
      </c>
      <c r="N2414" s="64">
        <f t="shared" si="104"/>
        <v>10676.939337992852</v>
      </c>
      <c r="O2414" s="56">
        <v>44231</v>
      </c>
      <c r="P2414" s="56">
        <f t="shared" si="102"/>
        <v>44213</v>
      </c>
      <c r="Q2414" s="56">
        <f t="shared" si="103"/>
        <v>44226</v>
      </c>
    </row>
    <row r="2415" spans="1:17" hidden="1" x14ac:dyDescent="0.35">
      <c r="A2415" s="49" t="s">
        <v>642</v>
      </c>
      <c r="B2415" s="60" t="s">
        <v>470</v>
      </c>
      <c r="C2415" s="58">
        <v>241.58987972642501</v>
      </c>
      <c r="D2415" s="60">
        <v>8</v>
      </c>
      <c r="E2415" s="60">
        <v>0</v>
      </c>
      <c r="F2415" s="59">
        <v>0</v>
      </c>
      <c r="G2415" s="60" t="s">
        <v>446</v>
      </c>
      <c r="H2415" s="60" t="s">
        <v>476</v>
      </c>
      <c r="I2415" s="60">
        <v>344</v>
      </c>
      <c r="J2415" s="60">
        <v>33</v>
      </c>
      <c r="K2415" s="60">
        <v>0</v>
      </c>
      <c r="L2415" s="61">
        <v>0</v>
      </c>
      <c r="M2415" s="60" t="s">
        <v>476</v>
      </c>
      <c r="N2415" s="64">
        <f t="shared" si="104"/>
        <v>13659.51257452051</v>
      </c>
      <c r="O2415" s="56">
        <v>44231</v>
      </c>
      <c r="P2415" s="56">
        <f t="shared" si="102"/>
        <v>44213</v>
      </c>
      <c r="Q2415" s="56">
        <f t="shared" si="103"/>
        <v>44226</v>
      </c>
    </row>
    <row r="2416" spans="1:17" hidden="1" x14ac:dyDescent="0.35">
      <c r="A2416" s="49" t="s">
        <v>447</v>
      </c>
      <c r="B2416" s="60" t="s">
        <v>447</v>
      </c>
      <c r="C2416" s="58">
        <v>0</v>
      </c>
      <c r="D2416" s="60">
        <v>1448</v>
      </c>
      <c r="E2416" s="60">
        <v>113</v>
      </c>
      <c r="F2416" s="59" t="s">
        <v>474</v>
      </c>
      <c r="G2416" s="60" t="s">
        <v>474</v>
      </c>
      <c r="H2416" s="60" t="s">
        <v>474</v>
      </c>
      <c r="I2416" s="60">
        <v>233459</v>
      </c>
      <c r="J2416" s="60">
        <v>17313</v>
      </c>
      <c r="K2416" s="60">
        <v>116</v>
      </c>
      <c r="L2416" s="61" t="s">
        <v>474</v>
      </c>
      <c r="M2416" s="61" t="s">
        <v>474</v>
      </c>
      <c r="N2416" s="64" t="s">
        <v>474</v>
      </c>
      <c r="O2416" s="56">
        <v>44231</v>
      </c>
      <c r="P2416" s="56">
        <f t="shared" si="102"/>
        <v>44213</v>
      </c>
      <c r="Q2416" s="56">
        <f t="shared" si="103"/>
        <v>44226</v>
      </c>
    </row>
    <row r="2417" spans="1:17" hidden="1" x14ac:dyDescent="0.35">
      <c r="A2417" s="49" t="s">
        <v>641</v>
      </c>
      <c r="B2417" s="60" t="s">
        <v>458</v>
      </c>
      <c r="C2417" s="58">
        <v>9203.2013313555308</v>
      </c>
      <c r="D2417" s="60">
        <v>227</v>
      </c>
      <c r="E2417" s="60">
        <v>24</v>
      </c>
      <c r="F2417" s="59">
        <v>18.627058700162312</v>
      </c>
      <c r="G2417" s="60" t="s">
        <v>440</v>
      </c>
      <c r="H2417" s="60" t="s">
        <v>472</v>
      </c>
      <c r="I2417" s="60">
        <v>8634</v>
      </c>
      <c r="J2417" s="60">
        <v>810</v>
      </c>
      <c r="K2417" s="60">
        <v>26</v>
      </c>
      <c r="L2417" s="61">
        <v>3.2098765432098768E-2</v>
      </c>
      <c r="M2417" s="60" t="s">
        <v>472</v>
      </c>
      <c r="N2417" s="64">
        <f t="shared" ref="N2417:N2480" si="105">(J2417/C2417)*100000</f>
        <v>8801.2852358266937</v>
      </c>
      <c r="O2417" s="56">
        <v>44231</v>
      </c>
      <c r="P2417" s="56">
        <f t="shared" si="102"/>
        <v>44213</v>
      </c>
      <c r="Q2417" s="56">
        <f t="shared" si="103"/>
        <v>44226</v>
      </c>
    </row>
    <row r="2418" spans="1:17" hidden="1" x14ac:dyDescent="0.35">
      <c r="A2418" s="49" t="s">
        <v>640</v>
      </c>
      <c r="B2418" s="60" t="s">
        <v>458</v>
      </c>
      <c r="C2418" s="58">
        <v>15611.3411572231</v>
      </c>
      <c r="D2418" s="60">
        <v>671</v>
      </c>
      <c r="E2418" s="60">
        <v>63</v>
      </c>
      <c r="F2418" s="59">
        <v>28.825198006245142</v>
      </c>
      <c r="G2418" s="60" t="s">
        <v>436</v>
      </c>
      <c r="H2418" s="60" t="s">
        <v>472</v>
      </c>
      <c r="I2418" s="60">
        <v>15550</v>
      </c>
      <c r="J2418" s="60">
        <v>1312</v>
      </c>
      <c r="K2418" s="60">
        <v>71</v>
      </c>
      <c r="L2418" s="61">
        <v>5.4115853658536585E-2</v>
      </c>
      <c r="M2418" s="60" t="s">
        <v>472</v>
      </c>
      <c r="N2418" s="64">
        <f t="shared" si="105"/>
        <v>8404.1466187096939</v>
      </c>
      <c r="O2418" s="56">
        <v>44231</v>
      </c>
      <c r="P2418" s="56">
        <f t="shared" si="102"/>
        <v>44213</v>
      </c>
      <c r="Q2418" s="56">
        <f t="shared" si="103"/>
        <v>44226</v>
      </c>
    </row>
    <row r="2419" spans="1:17" hidden="1" x14ac:dyDescent="0.35">
      <c r="A2419" s="49" t="s">
        <v>639</v>
      </c>
      <c r="B2419" s="60" t="s">
        <v>463</v>
      </c>
      <c r="C2419" s="58">
        <v>27113.4272904754</v>
      </c>
      <c r="D2419" s="60">
        <v>1809</v>
      </c>
      <c r="E2419" s="60">
        <v>203</v>
      </c>
      <c r="F2419" s="59">
        <v>53.479037691017631</v>
      </c>
      <c r="G2419" s="60" t="s">
        <v>436</v>
      </c>
      <c r="H2419" s="60" t="s">
        <v>472</v>
      </c>
      <c r="I2419" s="60">
        <v>47575</v>
      </c>
      <c r="J2419" s="60">
        <v>4320</v>
      </c>
      <c r="K2419" s="60">
        <v>236</v>
      </c>
      <c r="L2419" s="61">
        <v>5.4629629629629632E-2</v>
      </c>
      <c r="M2419" s="60" t="s">
        <v>472</v>
      </c>
      <c r="N2419" s="64">
        <f t="shared" si="105"/>
        <v>15933.065022427323</v>
      </c>
      <c r="O2419" s="56">
        <v>44231</v>
      </c>
      <c r="P2419" s="56">
        <f t="shared" si="102"/>
        <v>44213</v>
      </c>
      <c r="Q2419" s="56">
        <f t="shared" si="103"/>
        <v>44226</v>
      </c>
    </row>
    <row r="2420" spans="1:17" hidden="1" x14ac:dyDescent="0.35">
      <c r="A2420" s="49" t="s">
        <v>638</v>
      </c>
      <c r="B2420" s="60" t="s">
        <v>465</v>
      </c>
      <c r="C2420" s="58">
        <v>1911.00314707446</v>
      </c>
      <c r="D2420" s="60">
        <v>63</v>
      </c>
      <c r="E2420" s="60">
        <v>6</v>
      </c>
      <c r="F2420" s="59">
        <v>22.426516106345783</v>
      </c>
      <c r="G2420" s="60" t="s">
        <v>446</v>
      </c>
      <c r="H2420" s="60" t="s">
        <v>472</v>
      </c>
      <c r="I2420" s="60">
        <v>1579</v>
      </c>
      <c r="J2420" s="60">
        <v>142</v>
      </c>
      <c r="K2420" s="60">
        <v>6</v>
      </c>
      <c r="L2420" s="61">
        <v>4.2253521126760563E-2</v>
      </c>
      <c r="M2420" s="60" t="s">
        <v>472</v>
      </c>
      <c r="N2420" s="64">
        <f t="shared" si="105"/>
        <v>7430.6523365692365</v>
      </c>
      <c r="O2420" s="56">
        <v>44231</v>
      </c>
      <c r="P2420" s="56">
        <f t="shared" si="102"/>
        <v>44213</v>
      </c>
      <c r="Q2420" s="56">
        <f t="shared" si="103"/>
        <v>44226</v>
      </c>
    </row>
    <row r="2421" spans="1:17" hidden="1" x14ac:dyDescent="0.35">
      <c r="A2421" s="49" t="s">
        <v>637</v>
      </c>
      <c r="B2421" s="60" t="s">
        <v>461</v>
      </c>
      <c r="C2421" s="58">
        <v>26055.176096996998</v>
      </c>
      <c r="D2421" s="60">
        <v>1543</v>
      </c>
      <c r="E2421" s="60">
        <v>260</v>
      </c>
      <c r="F2421" s="59">
        <v>71.277309745640238</v>
      </c>
      <c r="G2421" s="60" t="s">
        <v>436</v>
      </c>
      <c r="H2421" s="60" t="s">
        <v>472</v>
      </c>
      <c r="I2421" s="60">
        <v>38385</v>
      </c>
      <c r="J2421" s="60">
        <v>4062</v>
      </c>
      <c r="K2421" s="60">
        <v>285</v>
      </c>
      <c r="L2421" s="61">
        <v>7.0162481536189064E-2</v>
      </c>
      <c r="M2421" s="60" t="s">
        <v>472</v>
      </c>
      <c r="N2421" s="64">
        <f t="shared" si="105"/>
        <v>15589.992502365654</v>
      </c>
      <c r="O2421" s="56">
        <v>44231</v>
      </c>
      <c r="P2421" s="56">
        <f t="shared" si="102"/>
        <v>44213</v>
      </c>
      <c r="Q2421" s="56">
        <f t="shared" si="103"/>
        <v>44226</v>
      </c>
    </row>
    <row r="2422" spans="1:17" hidden="1" x14ac:dyDescent="0.35">
      <c r="A2422" s="49" t="s">
        <v>636</v>
      </c>
      <c r="B2422" s="60" t="s">
        <v>463</v>
      </c>
      <c r="C2422" s="58">
        <v>66447.1432703639</v>
      </c>
      <c r="D2422" s="60">
        <v>4365</v>
      </c>
      <c r="E2422" s="60">
        <v>397</v>
      </c>
      <c r="F2422" s="59">
        <v>42.676240785494279</v>
      </c>
      <c r="G2422" s="60" t="s">
        <v>440</v>
      </c>
      <c r="H2422" s="60" t="s">
        <v>472</v>
      </c>
      <c r="I2422" s="60">
        <v>198712</v>
      </c>
      <c r="J2422" s="60">
        <v>18563</v>
      </c>
      <c r="K2422" s="60">
        <v>457</v>
      </c>
      <c r="L2422" s="61">
        <v>2.4618865485104779E-2</v>
      </c>
      <c r="M2422" s="60" t="s">
        <v>472</v>
      </c>
      <c r="N2422" s="64">
        <f t="shared" si="105"/>
        <v>27936.49069978797</v>
      </c>
      <c r="O2422" s="56">
        <v>44231</v>
      </c>
      <c r="P2422" s="56">
        <f t="shared" si="102"/>
        <v>44213</v>
      </c>
      <c r="Q2422" s="56">
        <f t="shared" si="103"/>
        <v>44226</v>
      </c>
    </row>
    <row r="2423" spans="1:17" hidden="1" x14ac:dyDescent="0.35">
      <c r="A2423" s="49" t="s">
        <v>635</v>
      </c>
      <c r="B2423" s="60" t="s">
        <v>464</v>
      </c>
      <c r="C2423" s="58">
        <v>10160.3863056553</v>
      </c>
      <c r="D2423" s="60">
        <v>367</v>
      </c>
      <c r="E2423" s="60">
        <v>42</v>
      </c>
      <c r="F2423" s="59">
        <v>29.526436394748025</v>
      </c>
      <c r="G2423" s="60" t="s">
        <v>440</v>
      </c>
      <c r="H2423" s="60" t="s">
        <v>472</v>
      </c>
      <c r="I2423" s="60">
        <v>12225</v>
      </c>
      <c r="J2423" s="60">
        <v>1134</v>
      </c>
      <c r="K2423" s="60">
        <v>48</v>
      </c>
      <c r="L2423" s="61">
        <v>4.2328042328042326E-2</v>
      </c>
      <c r="M2423" s="60" t="s">
        <v>472</v>
      </c>
      <c r="N2423" s="64">
        <f t="shared" si="105"/>
        <v>11160.99295721475</v>
      </c>
      <c r="O2423" s="56">
        <v>44231</v>
      </c>
      <c r="P2423" s="56">
        <f t="shared" si="102"/>
        <v>44213</v>
      </c>
      <c r="Q2423" s="56">
        <f t="shared" si="103"/>
        <v>44226</v>
      </c>
    </row>
    <row r="2424" spans="1:17" hidden="1" x14ac:dyDescent="0.35">
      <c r="A2424" s="49" t="s">
        <v>634</v>
      </c>
      <c r="B2424" s="60" t="s">
        <v>460</v>
      </c>
      <c r="C2424" s="58">
        <v>24185.158020851901</v>
      </c>
      <c r="D2424" s="60">
        <v>1198</v>
      </c>
      <c r="E2424" s="60">
        <v>127</v>
      </c>
      <c r="F2424" s="59">
        <v>37.508246022653189</v>
      </c>
      <c r="G2424" s="60" t="s">
        <v>436</v>
      </c>
      <c r="H2424" s="60" t="s">
        <v>472</v>
      </c>
      <c r="I2424" s="60">
        <v>24353</v>
      </c>
      <c r="J2424" s="60">
        <v>2733</v>
      </c>
      <c r="K2424" s="60">
        <v>144</v>
      </c>
      <c r="L2424" s="61">
        <v>5.2689352360043906E-2</v>
      </c>
      <c r="M2424" s="60" t="s">
        <v>472</v>
      </c>
      <c r="N2424" s="64">
        <f t="shared" si="105"/>
        <v>11300.318971013829</v>
      </c>
      <c r="O2424" s="56">
        <v>44231</v>
      </c>
      <c r="P2424" s="56">
        <f t="shared" si="102"/>
        <v>44213</v>
      </c>
      <c r="Q2424" s="56">
        <f t="shared" si="103"/>
        <v>44226</v>
      </c>
    </row>
    <row r="2425" spans="1:17" hidden="1" x14ac:dyDescent="0.35">
      <c r="A2425" s="49" t="s">
        <v>633</v>
      </c>
      <c r="B2425" s="60" t="s">
        <v>458</v>
      </c>
      <c r="C2425" s="58">
        <v>5442.3214995143799</v>
      </c>
      <c r="D2425" s="60">
        <v>168</v>
      </c>
      <c r="E2425" s="60">
        <v>25</v>
      </c>
      <c r="F2425" s="59">
        <v>32.811628013406143</v>
      </c>
      <c r="G2425" s="60" t="s">
        <v>440</v>
      </c>
      <c r="H2425" s="60" t="s">
        <v>472</v>
      </c>
      <c r="I2425" s="60">
        <v>4486</v>
      </c>
      <c r="J2425" s="60">
        <v>451</v>
      </c>
      <c r="K2425" s="60">
        <v>27</v>
      </c>
      <c r="L2425" s="61">
        <v>5.9866962305986697E-2</v>
      </c>
      <c r="M2425" s="60" t="s">
        <v>472</v>
      </c>
      <c r="N2425" s="64">
        <f t="shared" si="105"/>
        <v>8286.904771065856</v>
      </c>
      <c r="O2425" s="56">
        <v>44231</v>
      </c>
      <c r="P2425" s="56">
        <f t="shared" si="102"/>
        <v>44213</v>
      </c>
      <c r="Q2425" s="56">
        <f t="shared" si="103"/>
        <v>44226</v>
      </c>
    </row>
    <row r="2426" spans="1:17" hidden="1" x14ac:dyDescent="0.35">
      <c r="A2426" s="49" t="s">
        <v>632</v>
      </c>
      <c r="B2426" s="60" t="s">
        <v>466</v>
      </c>
      <c r="C2426" s="58">
        <v>733.94211218720091</v>
      </c>
      <c r="D2426" s="60">
        <v>10</v>
      </c>
      <c r="E2426" s="60" t="s">
        <v>504</v>
      </c>
      <c r="F2426" s="59">
        <v>38.928722166225938</v>
      </c>
      <c r="G2426" s="60" t="s">
        <v>446</v>
      </c>
      <c r="H2426" s="60" t="s">
        <v>491</v>
      </c>
      <c r="I2426" s="60">
        <v>715</v>
      </c>
      <c r="J2426" s="60">
        <v>85</v>
      </c>
      <c r="K2426" s="60">
        <v>4</v>
      </c>
      <c r="L2426" s="61">
        <v>4.7058823529411764E-2</v>
      </c>
      <c r="M2426" s="60" t="s">
        <v>476</v>
      </c>
      <c r="N2426" s="64">
        <f t="shared" si="105"/>
        <v>11581.294844452217</v>
      </c>
      <c r="O2426" s="56">
        <v>44231</v>
      </c>
      <c r="P2426" s="56">
        <f t="shared" si="102"/>
        <v>44213</v>
      </c>
      <c r="Q2426" s="56">
        <f t="shared" si="103"/>
        <v>44226</v>
      </c>
    </row>
    <row r="2427" spans="1:17" hidden="1" x14ac:dyDescent="0.35">
      <c r="A2427" s="49" t="s">
        <v>631</v>
      </c>
      <c r="B2427" s="60" t="s">
        <v>470</v>
      </c>
      <c r="C2427" s="58">
        <v>445.14881003177402</v>
      </c>
      <c r="D2427" s="60">
        <v>5</v>
      </c>
      <c r="E2427" s="60">
        <v>0</v>
      </c>
      <c r="F2427" s="59">
        <v>0</v>
      </c>
      <c r="G2427" s="60" t="s">
        <v>446</v>
      </c>
      <c r="H2427" s="60" t="s">
        <v>472</v>
      </c>
      <c r="I2427" s="60">
        <v>436</v>
      </c>
      <c r="J2427" s="60">
        <v>44</v>
      </c>
      <c r="K2427" s="60">
        <v>0</v>
      </c>
      <c r="L2427" s="61">
        <v>0</v>
      </c>
      <c r="M2427" s="60" t="s">
        <v>472</v>
      </c>
      <c r="N2427" s="64">
        <f t="shared" si="105"/>
        <v>9884.3350826568203</v>
      </c>
      <c r="O2427" s="56">
        <v>44231</v>
      </c>
      <c r="P2427" s="56">
        <f t="shared" si="102"/>
        <v>44213</v>
      </c>
      <c r="Q2427" s="56">
        <f t="shared" si="103"/>
        <v>44226</v>
      </c>
    </row>
    <row r="2428" spans="1:17" hidden="1" x14ac:dyDescent="0.35">
      <c r="A2428" s="49" t="s">
        <v>630</v>
      </c>
      <c r="B2428" s="60" t="s">
        <v>463</v>
      </c>
      <c r="C2428" s="58">
        <v>33036.741371399599</v>
      </c>
      <c r="D2428" s="60">
        <v>1844</v>
      </c>
      <c r="E2428" s="60">
        <v>157</v>
      </c>
      <c r="F2428" s="59">
        <v>33.944890593822578</v>
      </c>
      <c r="G2428" s="60" t="s">
        <v>440</v>
      </c>
      <c r="H2428" s="60" t="s">
        <v>472</v>
      </c>
      <c r="I2428" s="60">
        <v>69562</v>
      </c>
      <c r="J2428" s="60">
        <v>7183</v>
      </c>
      <c r="K2428" s="60">
        <v>185</v>
      </c>
      <c r="L2428" s="61">
        <v>2.5755255464290687E-2</v>
      </c>
      <c r="M2428" s="60" t="s">
        <v>472</v>
      </c>
      <c r="N2428" s="64">
        <f t="shared" si="105"/>
        <v>21742.459158573161</v>
      </c>
      <c r="O2428" s="56">
        <v>44231</v>
      </c>
      <c r="P2428" s="56">
        <f t="shared" si="102"/>
        <v>44213</v>
      </c>
      <c r="Q2428" s="56">
        <f t="shared" si="103"/>
        <v>44226</v>
      </c>
    </row>
    <row r="2429" spans="1:17" hidden="1" x14ac:dyDescent="0.35">
      <c r="A2429" s="49" t="s">
        <v>629</v>
      </c>
      <c r="B2429" s="60" t="s">
        <v>463</v>
      </c>
      <c r="C2429" s="58">
        <v>13217.562427383</v>
      </c>
      <c r="D2429" s="60">
        <v>478</v>
      </c>
      <c r="E2429" s="60">
        <v>51</v>
      </c>
      <c r="F2429" s="59">
        <v>27.560733402024169</v>
      </c>
      <c r="G2429" s="60" t="s">
        <v>440</v>
      </c>
      <c r="H2429" s="60" t="s">
        <v>472</v>
      </c>
      <c r="I2429" s="60">
        <v>24912</v>
      </c>
      <c r="J2429" s="60">
        <v>2667</v>
      </c>
      <c r="K2429" s="60">
        <v>54</v>
      </c>
      <c r="L2429" s="61">
        <v>2.0247469066366704E-2</v>
      </c>
      <c r="M2429" s="60" t="s">
        <v>472</v>
      </c>
      <c r="N2429" s="64">
        <f t="shared" si="105"/>
        <v>20177.699289505457</v>
      </c>
      <c r="O2429" s="56">
        <v>44231</v>
      </c>
      <c r="P2429" s="56">
        <f t="shared" si="102"/>
        <v>44213</v>
      </c>
      <c r="Q2429" s="56">
        <f t="shared" si="103"/>
        <v>44226</v>
      </c>
    </row>
    <row r="2430" spans="1:17" hidden="1" x14ac:dyDescent="0.35">
      <c r="A2430" s="49" t="s">
        <v>628</v>
      </c>
      <c r="B2430" s="60" t="s">
        <v>458</v>
      </c>
      <c r="C2430" s="58">
        <v>17180.900653549099</v>
      </c>
      <c r="D2430" s="60">
        <v>1459</v>
      </c>
      <c r="E2430" s="60">
        <v>197</v>
      </c>
      <c r="F2430" s="59">
        <v>81.901576961402199</v>
      </c>
      <c r="G2430" s="60" t="s">
        <v>436</v>
      </c>
      <c r="H2430" s="60" t="s">
        <v>491</v>
      </c>
      <c r="I2430" s="60">
        <v>28113</v>
      </c>
      <c r="J2430" s="60">
        <v>2562</v>
      </c>
      <c r="K2430" s="60">
        <v>220</v>
      </c>
      <c r="L2430" s="61">
        <v>8.5870413739266196E-2</v>
      </c>
      <c r="M2430" s="60" t="s">
        <v>491</v>
      </c>
      <c r="N2430" s="64">
        <f t="shared" si="105"/>
        <v>14911.907423612052</v>
      </c>
      <c r="O2430" s="56">
        <v>44231</v>
      </c>
      <c r="P2430" s="56">
        <f t="shared" si="102"/>
        <v>44213</v>
      </c>
      <c r="Q2430" s="56">
        <f t="shared" si="103"/>
        <v>44226</v>
      </c>
    </row>
    <row r="2431" spans="1:17" hidden="1" x14ac:dyDescent="0.35">
      <c r="A2431" s="49" t="s">
        <v>627</v>
      </c>
      <c r="B2431" s="60" t="s">
        <v>461</v>
      </c>
      <c r="C2431" s="58">
        <v>29713.051998029401</v>
      </c>
      <c r="D2431" s="60">
        <v>932</v>
      </c>
      <c r="E2431" s="60">
        <v>139</v>
      </c>
      <c r="F2431" s="59">
        <v>33.414848899500136</v>
      </c>
      <c r="G2431" s="60" t="s">
        <v>440</v>
      </c>
      <c r="H2431" s="60" t="s">
        <v>491</v>
      </c>
      <c r="I2431" s="60">
        <v>117834</v>
      </c>
      <c r="J2431" s="60">
        <v>10542</v>
      </c>
      <c r="K2431" s="60">
        <v>150</v>
      </c>
      <c r="L2431" s="61">
        <v>1.4228799089356859E-2</v>
      </c>
      <c r="M2431" s="60" t="s">
        <v>472</v>
      </c>
      <c r="N2431" s="64">
        <f t="shared" si="105"/>
        <v>35479.357693377162</v>
      </c>
      <c r="O2431" s="56">
        <v>44231</v>
      </c>
      <c r="P2431" s="56">
        <f t="shared" si="102"/>
        <v>44213</v>
      </c>
      <c r="Q2431" s="56">
        <f t="shared" si="103"/>
        <v>44226</v>
      </c>
    </row>
    <row r="2432" spans="1:17" hidden="1" x14ac:dyDescent="0.35">
      <c r="A2432" s="49" t="s">
        <v>626</v>
      </c>
      <c r="B2432" s="60" t="s">
        <v>471</v>
      </c>
      <c r="C2432" s="58">
        <v>2759.83426324726</v>
      </c>
      <c r="D2432" s="60">
        <v>48</v>
      </c>
      <c r="E2432" s="60">
        <v>9</v>
      </c>
      <c r="F2432" s="59">
        <v>23.293324219431494</v>
      </c>
      <c r="G2432" s="60" t="s">
        <v>446</v>
      </c>
      <c r="H2432" s="60" t="s">
        <v>491</v>
      </c>
      <c r="I2432" s="60">
        <v>2326</v>
      </c>
      <c r="J2432" s="60">
        <v>214</v>
      </c>
      <c r="K2432" s="60">
        <v>10</v>
      </c>
      <c r="L2432" s="61">
        <v>4.6728971962616821E-2</v>
      </c>
      <c r="M2432" s="60" t="s">
        <v>472</v>
      </c>
      <c r="N2432" s="64">
        <f t="shared" si="105"/>
        <v>7754.0888179351969</v>
      </c>
      <c r="O2432" s="56">
        <v>44231</v>
      </c>
      <c r="P2432" s="56">
        <f t="shared" si="102"/>
        <v>44213</v>
      </c>
      <c r="Q2432" s="56">
        <f t="shared" si="103"/>
        <v>44226</v>
      </c>
    </row>
    <row r="2433" spans="1:17" hidden="1" x14ac:dyDescent="0.35">
      <c r="A2433" s="49" t="s">
        <v>625</v>
      </c>
      <c r="B2433" s="60" t="s">
        <v>466</v>
      </c>
      <c r="C2433" s="58">
        <v>709.250407043618</v>
      </c>
      <c r="D2433" s="60">
        <v>10</v>
      </c>
      <c r="E2433" s="60" t="s">
        <v>504</v>
      </c>
      <c r="F2433" s="59">
        <v>10.070994774089522</v>
      </c>
      <c r="G2433" s="60" t="s">
        <v>446</v>
      </c>
      <c r="H2433" s="60" t="s">
        <v>476</v>
      </c>
      <c r="I2433" s="60">
        <v>1034</v>
      </c>
      <c r="J2433" s="60">
        <v>105</v>
      </c>
      <c r="K2433" s="60">
        <v>1</v>
      </c>
      <c r="L2433" s="61">
        <v>9.5238095238095247E-3</v>
      </c>
      <c r="M2433" s="60" t="s">
        <v>472</v>
      </c>
      <c r="N2433" s="64">
        <f t="shared" si="105"/>
        <v>14804.362317911597</v>
      </c>
      <c r="O2433" s="56">
        <v>44231</v>
      </c>
      <c r="P2433" s="56">
        <f t="shared" si="102"/>
        <v>44213</v>
      </c>
      <c r="Q2433" s="56">
        <f t="shared" si="103"/>
        <v>44226</v>
      </c>
    </row>
    <row r="2434" spans="1:17" hidden="1" x14ac:dyDescent="0.35">
      <c r="A2434" s="49" t="s">
        <v>624</v>
      </c>
      <c r="B2434" s="60" t="s">
        <v>467</v>
      </c>
      <c r="C2434" s="58">
        <v>5203.1237660323704</v>
      </c>
      <c r="D2434" s="60">
        <v>221</v>
      </c>
      <c r="E2434" s="60">
        <v>24</v>
      </c>
      <c r="F2434" s="59">
        <v>32.947240760965769</v>
      </c>
      <c r="G2434" s="60" t="s">
        <v>440</v>
      </c>
      <c r="H2434" s="60" t="s">
        <v>472</v>
      </c>
      <c r="I2434" s="60">
        <v>9330</v>
      </c>
      <c r="J2434" s="60">
        <v>876</v>
      </c>
      <c r="K2434" s="60">
        <v>25</v>
      </c>
      <c r="L2434" s="61">
        <v>2.8538812785388126E-2</v>
      </c>
      <c r="M2434" s="60" t="s">
        <v>472</v>
      </c>
      <c r="N2434" s="64">
        <f t="shared" si="105"/>
        <v>16836.040028853509</v>
      </c>
      <c r="O2434" s="56">
        <v>44231</v>
      </c>
      <c r="P2434" s="56">
        <f t="shared" ref="P2434:P2497" si="106">O2434-18</f>
        <v>44213</v>
      </c>
      <c r="Q2434" s="56">
        <f t="shared" ref="Q2434:Q2497" si="107">O2434-5</f>
        <v>44226</v>
      </c>
    </row>
    <row r="2435" spans="1:17" hidden="1" x14ac:dyDescent="0.35">
      <c r="A2435" s="49" t="s">
        <v>623</v>
      </c>
      <c r="B2435" s="60" t="s">
        <v>458</v>
      </c>
      <c r="C2435" s="58">
        <v>7840.6389864339299</v>
      </c>
      <c r="D2435" s="60">
        <v>514</v>
      </c>
      <c r="E2435" s="60">
        <v>47</v>
      </c>
      <c r="F2435" s="59">
        <v>42.817209961477246</v>
      </c>
      <c r="G2435" s="60" t="s">
        <v>436</v>
      </c>
      <c r="H2435" s="60" t="s">
        <v>472</v>
      </c>
      <c r="I2435" s="60">
        <v>11315</v>
      </c>
      <c r="J2435" s="60">
        <v>997</v>
      </c>
      <c r="K2435" s="60">
        <v>56</v>
      </c>
      <c r="L2435" s="61">
        <v>5.6168505516549651E-2</v>
      </c>
      <c r="M2435" s="60" t="s">
        <v>472</v>
      </c>
      <c r="N2435" s="64">
        <f t="shared" si="105"/>
        <v>12715.800354091478</v>
      </c>
      <c r="O2435" s="56">
        <v>44231</v>
      </c>
      <c r="P2435" s="56">
        <f t="shared" si="106"/>
        <v>44213</v>
      </c>
      <c r="Q2435" s="56">
        <f t="shared" si="107"/>
        <v>44226</v>
      </c>
    </row>
    <row r="2436" spans="1:17" hidden="1" x14ac:dyDescent="0.35">
      <c r="A2436" s="49" t="s">
        <v>622</v>
      </c>
      <c r="B2436" s="60" t="s">
        <v>460</v>
      </c>
      <c r="C2436" s="58">
        <v>7285.8220530817907</v>
      </c>
      <c r="D2436" s="60">
        <v>626</v>
      </c>
      <c r="E2436" s="60">
        <v>66</v>
      </c>
      <c r="F2436" s="59">
        <v>64.704925263603485</v>
      </c>
      <c r="G2436" s="60" t="s">
        <v>436</v>
      </c>
      <c r="H2436" s="60" t="s">
        <v>472</v>
      </c>
      <c r="I2436" s="60">
        <v>12517</v>
      </c>
      <c r="J2436" s="60">
        <v>1145</v>
      </c>
      <c r="K2436" s="60">
        <v>73</v>
      </c>
      <c r="L2436" s="61">
        <v>6.3755458515283844E-2</v>
      </c>
      <c r="M2436" s="60" t="s">
        <v>472</v>
      </c>
      <c r="N2436" s="64">
        <f t="shared" si="105"/>
        <v>15715.453817811576</v>
      </c>
      <c r="O2436" s="56">
        <v>44231</v>
      </c>
      <c r="P2436" s="56">
        <f t="shared" si="106"/>
        <v>44213</v>
      </c>
      <c r="Q2436" s="56">
        <f t="shared" si="107"/>
        <v>44226</v>
      </c>
    </row>
    <row r="2437" spans="1:17" hidden="1" x14ac:dyDescent="0.35">
      <c r="A2437" s="49" t="s">
        <v>621</v>
      </c>
      <c r="B2437" s="60" t="s">
        <v>458</v>
      </c>
      <c r="C2437" s="58">
        <v>3703.8770272844695</v>
      </c>
      <c r="D2437" s="60">
        <v>208</v>
      </c>
      <c r="E2437" s="60">
        <v>30</v>
      </c>
      <c r="F2437" s="59">
        <v>57.85443542190702</v>
      </c>
      <c r="G2437" s="60" t="s">
        <v>436</v>
      </c>
      <c r="H2437" s="60" t="s">
        <v>472</v>
      </c>
      <c r="I2437" s="60">
        <v>5992</v>
      </c>
      <c r="J2437" s="60">
        <v>477</v>
      </c>
      <c r="K2437" s="60">
        <v>32</v>
      </c>
      <c r="L2437" s="61">
        <v>6.7085953878406712E-2</v>
      </c>
      <c r="M2437" s="60" t="s">
        <v>472</v>
      </c>
      <c r="N2437" s="64">
        <f t="shared" si="105"/>
        <v>12878.397324916501</v>
      </c>
      <c r="O2437" s="56">
        <v>44231</v>
      </c>
      <c r="P2437" s="56">
        <f t="shared" si="106"/>
        <v>44213</v>
      </c>
      <c r="Q2437" s="56">
        <f t="shared" si="107"/>
        <v>44226</v>
      </c>
    </row>
    <row r="2438" spans="1:17" hidden="1" x14ac:dyDescent="0.35">
      <c r="A2438" s="49" t="s">
        <v>620</v>
      </c>
      <c r="B2438" s="60" t="s">
        <v>467</v>
      </c>
      <c r="C2438" s="58">
        <v>4036.3842504603494</v>
      </c>
      <c r="D2438" s="60">
        <v>150</v>
      </c>
      <c r="E2438" s="60">
        <v>17</v>
      </c>
      <c r="F2438" s="59">
        <v>30.083501444324213</v>
      </c>
      <c r="G2438" s="60" t="s">
        <v>440</v>
      </c>
      <c r="H2438" s="60" t="s">
        <v>472</v>
      </c>
      <c r="I2438" s="60">
        <v>5607</v>
      </c>
      <c r="J2438" s="60">
        <v>450</v>
      </c>
      <c r="K2438" s="60">
        <v>18</v>
      </c>
      <c r="L2438" s="61">
        <v>0.04</v>
      </c>
      <c r="M2438" s="60" t="s">
        <v>472</v>
      </c>
      <c r="N2438" s="64">
        <f t="shared" si="105"/>
        <v>11148.591711720148</v>
      </c>
      <c r="O2438" s="56">
        <v>44231</v>
      </c>
      <c r="P2438" s="56">
        <f t="shared" si="106"/>
        <v>44213</v>
      </c>
      <c r="Q2438" s="56">
        <f t="shared" si="107"/>
        <v>44226</v>
      </c>
    </row>
    <row r="2439" spans="1:17" hidden="1" x14ac:dyDescent="0.35">
      <c r="A2439" s="49" t="s">
        <v>619</v>
      </c>
      <c r="B2439" s="60" t="s">
        <v>465</v>
      </c>
      <c r="C2439" s="58">
        <v>29347.864073528101</v>
      </c>
      <c r="D2439" s="60">
        <v>2145</v>
      </c>
      <c r="E2439" s="60">
        <v>230</v>
      </c>
      <c r="F2439" s="59">
        <v>55.978763522317358</v>
      </c>
      <c r="G2439" s="60" t="s">
        <v>436</v>
      </c>
      <c r="H2439" s="60" t="s">
        <v>472</v>
      </c>
      <c r="I2439" s="60">
        <v>38910</v>
      </c>
      <c r="J2439" s="60">
        <v>4009</v>
      </c>
      <c r="K2439" s="60">
        <v>280</v>
      </c>
      <c r="L2439" s="61">
        <v>6.9842853579446251E-2</v>
      </c>
      <c r="M2439" s="60" t="s">
        <v>472</v>
      </c>
      <c r="N2439" s="64">
        <f t="shared" si="105"/>
        <v>13660.278615015581</v>
      </c>
      <c r="O2439" s="56">
        <v>44231</v>
      </c>
      <c r="P2439" s="56">
        <f t="shared" si="106"/>
        <v>44213</v>
      </c>
      <c r="Q2439" s="56">
        <f t="shared" si="107"/>
        <v>44226</v>
      </c>
    </row>
    <row r="2440" spans="1:17" hidden="1" x14ac:dyDescent="0.35">
      <c r="A2440" s="49" t="s">
        <v>618</v>
      </c>
      <c r="B2440" s="60" t="s">
        <v>470</v>
      </c>
      <c r="C2440" s="58">
        <v>1175.1166229483399</v>
      </c>
      <c r="D2440" s="60">
        <v>34</v>
      </c>
      <c r="E2440" s="60">
        <v>6</v>
      </c>
      <c r="F2440" s="59">
        <v>36.47054430190537</v>
      </c>
      <c r="G2440" s="60" t="s">
        <v>446</v>
      </c>
      <c r="H2440" s="60" t="s">
        <v>476</v>
      </c>
      <c r="I2440" s="60">
        <v>1709</v>
      </c>
      <c r="J2440" s="60">
        <v>174</v>
      </c>
      <c r="K2440" s="60">
        <v>8</v>
      </c>
      <c r="L2440" s="61">
        <v>4.5977011494252873E-2</v>
      </c>
      <c r="M2440" s="60" t="s">
        <v>476</v>
      </c>
      <c r="N2440" s="64">
        <f t="shared" si="105"/>
        <v>14807.04098657358</v>
      </c>
      <c r="O2440" s="56">
        <v>44231</v>
      </c>
      <c r="P2440" s="56">
        <f t="shared" si="106"/>
        <v>44213</v>
      </c>
      <c r="Q2440" s="56">
        <f t="shared" si="107"/>
        <v>44226</v>
      </c>
    </row>
    <row r="2441" spans="1:17" hidden="1" x14ac:dyDescent="0.35">
      <c r="A2441" s="49" t="s">
        <v>617</v>
      </c>
      <c r="B2441" s="60" t="s">
        <v>468</v>
      </c>
      <c r="C2441" s="58">
        <v>2871.29045841678</v>
      </c>
      <c r="D2441" s="60">
        <v>83</v>
      </c>
      <c r="E2441" s="60">
        <v>8</v>
      </c>
      <c r="F2441" s="59">
        <v>19.901454753680866</v>
      </c>
      <c r="G2441" s="60" t="s">
        <v>446</v>
      </c>
      <c r="H2441" s="60" t="s">
        <v>472</v>
      </c>
      <c r="I2441" s="60">
        <v>4293</v>
      </c>
      <c r="J2441" s="60">
        <v>295</v>
      </c>
      <c r="K2441" s="60">
        <v>9</v>
      </c>
      <c r="L2441" s="61">
        <v>3.0508474576271188E-2</v>
      </c>
      <c r="M2441" s="60" t="s">
        <v>472</v>
      </c>
      <c r="N2441" s="64">
        <f t="shared" si="105"/>
        <v>10274.126016587748</v>
      </c>
      <c r="O2441" s="56">
        <v>44231</v>
      </c>
      <c r="P2441" s="56">
        <f t="shared" si="106"/>
        <v>44213</v>
      </c>
      <c r="Q2441" s="56">
        <f t="shared" si="107"/>
        <v>44226</v>
      </c>
    </row>
    <row r="2442" spans="1:17" hidden="1" x14ac:dyDescent="0.35">
      <c r="A2442" s="49" t="s">
        <v>616</v>
      </c>
      <c r="B2442" s="60" t="s">
        <v>458</v>
      </c>
      <c r="C2442" s="58">
        <v>18711.126473274999</v>
      </c>
      <c r="D2442" s="60">
        <v>1162</v>
      </c>
      <c r="E2442" s="60">
        <v>104</v>
      </c>
      <c r="F2442" s="59">
        <v>39.701358649793839</v>
      </c>
      <c r="G2442" s="60" t="s">
        <v>440</v>
      </c>
      <c r="H2442" s="60" t="s">
        <v>476</v>
      </c>
      <c r="I2442" s="60">
        <v>34183</v>
      </c>
      <c r="J2442" s="60">
        <v>3554</v>
      </c>
      <c r="K2442" s="60">
        <v>125</v>
      </c>
      <c r="L2442" s="61">
        <v>3.5171637591446259E-2</v>
      </c>
      <c r="M2442" s="60" t="s">
        <v>491</v>
      </c>
      <c r="N2442" s="64">
        <f t="shared" si="105"/>
        <v>18994.046163260984</v>
      </c>
      <c r="O2442" s="56">
        <v>44231</v>
      </c>
      <c r="P2442" s="56">
        <f t="shared" si="106"/>
        <v>44213</v>
      </c>
      <c r="Q2442" s="56">
        <f t="shared" si="107"/>
        <v>44226</v>
      </c>
    </row>
    <row r="2443" spans="1:17" hidden="1" x14ac:dyDescent="0.35">
      <c r="A2443" s="49" t="s">
        <v>615</v>
      </c>
      <c r="B2443" s="60" t="s">
        <v>465</v>
      </c>
      <c r="C2443" s="58">
        <v>41355.060735064602</v>
      </c>
      <c r="D2443" s="60">
        <v>2362</v>
      </c>
      <c r="E2443" s="60">
        <v>252</v>
      </c>
      <c r="F2443" s="59">
        <v>43.525507350392921</v>
      </c>
      <c r="G2443" s="60" t="s">
        <v>436</v>
      </c>
      <c r="H2443" s="60" t="s">
        <v>472</v>
      </c>
      <c r="I2443" s="60">
        <v>50553</v>
      </c>
      <c r="J2443" s="60">
        <v>4810</v>
      </c>
      <c r="K2443" s="60">
        <v>291</v>
      </c>
      <c r="L2443" s="61">
        <v>6.0498960498960502E-2</v>
      </c>
      <c r="M2443" s="60" t="s">
        <v>472</v>
      </c>
      <c r="N2443" s="64">
        <f t="shared" si="105"/>
        <v>11630.982797521663</v>
      </c>
      <c r="O2443" s="56">
        <v>44231</v>
      </c>
      <c r="P2443" s="56">
        <f t="shared" si="106"/>
        <v>44213</v>
      </c>
      <c r="Q2443" s="56">
        <f t="shared" si="107"/>
        <v>44226</v>
      </c>
    </row>
    <row r="2444" spans="1:17" hidden="1" x14ac:dyDescent="0.35">
      <c r="A2444" s="49" t="s">
        <v>614</v>
      </c>
      <c r="B2444" s="60" t="s">
        <v>463</v>
      </c>
      <c r="C2444" s="58">
        <v>23089.216116875701</v>
      </c>
      <c r="D2444" s="60">
        <v>972</v>
      </c>
      <c r="E2444" s="60">
        <v>84</v>
      </c>
      <c r="F2444" s="59">
        <v>25.986157215682404</v>
      </c>
      <c r="G2444" s="60" t="s">
        <v>440</v>
      </c>
      <c r="H2444" s="60" t="s">
        <v>472</v>
      </c>
      <c r="I2444" s="60">
        <v>28041</v>
      </c>
      <c r="J2444" s="60">
        <v>2269</v>
      </c>
      <c r="K2444" s="60">
        <v>95</v>
      </c>
      <c r="L2444" s="61">
        <v>4.1868664609960332E-2</v>
      </c>
      <c r="M2444" s="60" t="s">
        <v>472</v>
      </c>
      <c r="N2444" s="64">
        <f t="shared" si="105"/>
        <v>9827.0984537305631</v>
      </c>
      <c r="O2444" s="56">
        <v>44231</v>
      </c>
      <c r="P2444" s="56">
        <f t="shared" si="106"/>
        <v>44213</v>
      </c>
      <c r="Q2444" s="56">
        <f t="shared" si="107"/>
        <v>44226</v>
      </c>
    </row>
    <row r="2445" spans="1:17" hidden="1" x14ac:dyDescent="0.35">
      <c r="A2445" s="49" t="s">
        <v>613</v>
      </c>
      <c r="B2445" s="60" t="s">
        <v>464</v>
      </c>
      <c r="C2445" s="58">
        <v>1711.2133241641</v>
      </c>
      <c r="D2445" s="60">
        <v>49</v>
      </c>
      <c r="E2445" s="60" t="s">
        <v>504</v>
      </c>
      <c r="F2445" s="59">
        <v>16.696590756962024</v>
      </c>
      <c r="G2445" s="60" t="s">
        <v>446</v>
      </c>
      <c r="H2445" s="60" t="s">
        <v>472</v>
      </c>
      <c r="I2445" s="60">
        <v>1113</v>
      </c>
      <c r="J2445" s="60">
        <v>97</v>
      </c>
      <c r="K2445" s="60">
        <v>4</v>
      </c>
      <c r="L2445" s="61">
        <v>4.1237113402061855E-2</v>
      </c>
      <c r="M2445" s="60" t="s">
        <v>472</v>
      </c>
      <c r="N2445" s="64">
        <f t="shared" si="105"/>
        <v>5668.4925619886071</v>
      </c>
      <c r="O2445" s="56">
        <v>44231</v>
      </c>
      <c r="P2445" s="56">
        <f t="shared" si="106"/>
        <v>44213</v>
      </c>
      <c r="Q2445" s="56">
        <f t="shared" si="107"/>
        <v>44226</v>
      </c>
    </row>
    <row r="2446" spans="1:17" hidden="1" x14ac:dyDescent="0.35">
      <c r="A2446" s="49" t="s">
        <v>612</v>
      </c>
      <c r="B2446" s="60" t="s">
        <v>458</v>
      </c>
      <c r="C2446" s="58">
        <v>7315.6481145470188</v>
      </c>
      <c r="D2446" s="60">
        <v>390</v>
      </c>
      <c r="E2446" s="60">
        <v>45</v>
      </c>
      <c r="F2446" s="59">
        <v>43.937128521725533</v>
      </c>
      <c r="G2446" s="60" t="s">
        <v>436</v>
      </c>
      <c r="H2446" s="60" t="s">
        <v>472</v>
      </c>
      <c r="I2446" s="60">
        <v>9377</v>
      </c>
      <c r="J2446" s="60">
        <v>810</v>
      </c>
      <c r="K2446" s="60">
        <v>53</v>
      </c>
      <c r="L2446" s="61">
        <v>6.5432098765432101E-2</v>
      </c>
      <c r="M2446" s="60" t="s">
        <v>472</v>
      </c>
      <c r="N2446" s="64">
        <f t="shared" si="105"/>
        <v>11072.156387474834</v>
      </c>
      <c r="O2446" s="56">
        <v>44231</v>
      </c>
      <c r="P2446" s="56">
        <f t="shared" si="106"/>
        <v>44213</v>
      </c>
      <c r="Q2446" s="56">
        <f t="shared" si="107"/>
        <v>44226</v>
      </c>
    </row>
    <row r="2447" spans="1:17" hidden="1" x14ac:dyDescent="0.35">
      <c r="A2447" s="49" t="s">
        <v>611</v>
      </c>
      <c r="B2447" s="60" t="s">
        <v>463</v>
      </c>
      <c r="C2447" s="58">
        <v>10981.723636578799</v>
      </c>
      <c r="D2447" s="60">
        <v>410</v>
      </c>
      <c r="E2447" s="60">
        <v>53</v>
      </c>
      <c r="F2447" s="59">
        <v>34.472860645523141</v>
      </c>
      <c r="G2447" s="60" t="s">
        <v>440</v>
      </c>
      <c r="H2447" s="60" t="s">
        <v>491</v>
      </c>
      <c r="I2447" s="60">
        <v>28044</v>
      </c>
      <c r="J2447" s="60">
        <v>4088</v>
      </c>
      <c r="K2447" s="60">
        <v>57</v>
      </c>
      <c r="L2447" s="61">
        <v>1.3943248532289627E-2</v>
      </c>
      <c r="M2447" s="60" t="s">
        <v>476</v>
      </c>
      <c r="N2447" s="64">
        <f t="shared" si="105"/>
        <v>37225.486046501515</v>
      </c>
      <c r="O2447" s="56">
        <v>44231</v>
      </c>
      <c r="P2447" s="56">
        <f t="shared" si="106"/>
        <v>44213</v>
      </c>
      <c r="Q2447" s="56">
        <f t="shared" si="107"/>
        <v>44226</v>
      </c>
    </row>
    <row r="2448" spans="1:17" hidden="1" x14ac:dyDescent="0.35">
      <c r="A2448" s="49" t="s">
        <v>610</v>
      </c>
      <c r="B2448" s="60" t="s">
        <v>469</v>
      </c>
      <c r="C2448" s="58">
        <v>16752.226867065601</v>
      </c>
      <c r="D2448" s="60">
        <v>1225</v>
      </c>
      <c r="E2448" s="60">
        <v>118</v>
      </c>
      <c r="F2448" s="59">
        <v>50.313140428761493</v>
      </c>
      <c r="G2448" s="60" t="s">
        <v>436</v>
      </c>
      <c r="H2448" s="60" t="s">
        <v>472</v>
      </c>
      <c r="I2448" s="60">
        <v>20147</v>
      </c>
      <c r="J2448" s="60">
        <v>1909</v>
      </c>
      <c r="K2448" s="60">
        <v>152</v>
      </c>
      <c r="L2448" s="61">
        <v>7.9622839182818234E-2</v>
      </c>
      <c r="M2448" s="60" t="s">
        <v>472</v>
      </c>
      <c r="N2448" s="64">
        <f t="shared" si="105"/>
        <v>11395.499924568472</v>
      </c>
      <c r="O2448" s="56">
        <v>44231</v>
      </c>
      <c r="P2448" s="56">
        <f t="shared" si="106"/>
        <v>44213</v>
      </c>
      <c r="Q2448" s="56">
        <f t="shared" si="107"/>
        <v>44226</v>
      </c>
    </row>
    <row r="2449" spans="1:17" hidden="1" x14ac:dyDescent="0.35">
      <c r="A2449" s="49" t="s">
        <v>609</v>
      </c>
      <c r="B2449" s="60" t="s">
        <v>461</v>
      </c>
      <c r="C2449" s="58">
        <v>14695.182980035201</v>
      </c>
      <c r="D2449" s="60">
        <v>800</v>
      </c>
      <c r="E2449" s="60">
        <v>129</v>
      </c>
      <c r="F2449" s="59">
        <v>62.702762713497314</v>
      </c>
      <c r="G2449" s="60" t="s">
        <v>436</v>
      </c>
      <c r="H2449" s="60" t="s">
        <v>491</v>
      </c>
      <c r="I2449" s="60">
        <v>24538</v>
      </c>
      <c r="J2449" s="60">
        <v>2721</v>
      </c>
      <c r="K2449" s="60">
        <v>136</v>
      </c>
      <c r="L2449" s="61">
        <v>4.9981624402793093E-2</v>
      </c>
      <c r="M2449" s="60" t="s">
        <v>491</v>
      </c>
      <c r="N2449" s="64">
        <f t="shared" si="105"/>
        <v>18516.27164967416</v>
      </c>
      <c r="O2449" s="56">
        <v>44231</v>
      </c>
      <c r="P2449" s="56">
        <f t="shared" si="106"/>
        <v>44213</v>
      </c>
      <c r="Q2449" s="56">
        <f t="shared" si="107"/>
        <v>44226</v>
      </c>
    </row>
    <row r="2450" spans="1:17" hidden="1" x14ac:dyDescent="0.35">
      <c r="A2450" s="49" t="s">
        <v>608</v>
      </c>
      <c r="B2450" s="60" t="s">
        <v>461</v>
      </c>
      <c r="C2450" s="58">
        <v>56177.316442514697</v>
      </c>
      <c r="D2450" s="60">
        <v>3909</v>
      </c>
      <c r="E2450" s="60">
        <v>476</v>
      </c>
      <c r="F2450" s="59">
        <v>60.522648914338284</v>
      </c>
      <c r="G2450" s="60" t="s">
        <v>436</v>
      </c>
      <c r="H2450" s="60" t="s">
        <v>472</v>
      </c>
      <c r="I2450" s="60">
        <v>73052</v>
      </c>
      <c r="J2450" s="60">
        <v>8047</v>
      </c>
      <c r="K2450" s="60">
        <v>555</v>
      </c>
      <c r="L2450" s="61">
        <v>6.8969802410836334E-2</v>
      </c>
      <c r="M2450" s="60" t="s">
        <v>472</v>
      </c>
      <c r="N2450" s="64">
        <f t="shared" si="105"/>
        <v>14324.286935696473</v>
      </c>
      <c r="O2450" s="56">
        <v>44231</v>
      </c>
      <c r="P2450" s="56">
        <f t="shared" si="106"/>
        <v>44213</v>
      </c>
      <c r="Q2450" s="56">
        <f t="shared" si="107"/>
        <v>44226</v>
      </c>
    </row>
    <row r="2451" spans="1:17" hidden="1" x14ac:dyDescent="0.35">
      <c r="A2451" s="49" t="s">
        <v>607</v>
      </c>
      <c r="B2451" s="60" t="s">
        <v>466</v>
      </c>
      <c r="C2451" s="58">
        <v>1451.48737987204</v>
      </c>
      <c r="D2451" s="60">
        <v>52</v>
      </c>
      <c r="E2451" s="60" t="s">
        <v>504</v>
      </c>
      <c r="F2451" s="59">
        <v>14.763181358463154</v>
      </c>
      <c r="G2451" s="60" t="s">
        <v>446</v>
      </c>
      <c r="H2451" s="60" t="s">
        <v>472</v>
      </c>
      <c r="I2451" s="60">
        <v>1256</v>
      </c>
      <c r="J2451" s="60">
        <v>128</v>
      </c>
      <c r="K2451" s="60">
        <v>4</v>
      </c>
      <c r="L2451" s="61">
        <v>3.125E-2</v>
      </c>
      <c r="M2451" s="60" t="s">
        <v>472</v>
      </c>
      <c r="N2451" s="64">
        <f t="shared" si="105"/>
        <v>8818.5403314553241</v>
      </c>
      <c r="O2451" s="56">
        <v>44231</v>
      </c>
      <c r="P2451" s="56">
        <f t="shared" si="106"/>
        <v>44213</v>
      </c>
      <c r="Q2451" s="56">
        <f t="shared" si="107"/>
        <v>44226</v>
      </c>
    </row>
    <row r="2452" spans="1:17" hidden="1" x14ac:dyDescent="0.35">
      <c r="A2452" s="49" t="s">
        <v>606</v>
      </c>
      <c r="B2452" s="60" t="s">
        <v>460</v>
      </c>
      <c r="C2452" s="58">
        <v>15539.121805317</v>
      </c>
      <c r="D2452" s="60">
        <v>1003</v>
      </c>
      <c r="E2452" s="60">
        <v>115</v>
      </c>
      <c r="F2452" s="59">
        <v>52.861968759875758</v>
      </c>
      <c r="G2452" s="60" t="s">
        <v>436</v>
      </c>
      <c r="H2452" s="60" t="s">
        <v>472</v>
      </c>
      <c r="I2452" s="60">
        <v>17575</v>
      </c>
      <c r="J2452" s="60">
        <v>1674</v>
      </c>
      <c r="K2452" s="60">
        <v>133</v>
      </c>
      <c r="L2452" s="61">
        <v>7.9450418160095584E-2</v>
      </c>
      <c r="M2452" s="60" t="s">
        <v>472</v>
      </c>
      <c r="N2452" s="64">
        <f t="shared" si="105"/>
        <v>10772.809563969116</v>
      </c>
      <c r="O2452" s="56">
        <v>44231</v>
      </c>
      <c r="P2452" s="56">
        <f t="shared" si="106"/>
        <v>44213</v>
      </c>
      <c r="Q2452" s="56">
        <f t="shared" si="107"/>
        <v>44226</v>
      </c>
    </row>
    <row r="2453" spans="1:17" hidden="1" x14ac:dyDescent="0.35">
      <c r="A2453" s="49" t="s">
        <v>605</v>
      </c>
      <c r="B2453" s="60" t="s">
        <v>465</v>
      </c>
      <c r="C2453" s="58">
        <v>14533.4559376543</v>
      </c>
      <c r="D2453" s="60">
        <v>1049</v>
      </c>
      <c r="E2453" s="60">
        <v>117</v>
      </c>
      <c r="F2453" s="59">
        <v>57.502791441989963</v>
      </c>
      <c r="G2453" s="60" t="s">
        <v>440</v>
      </c>
      <c r="H2453" s="60" t="s">
        <v>472</v>
      </c>
      <c r="I2453" s="60">
        <v>32769</v>
      </c>
      <c r="J2453" s="60">
        <v>2961</v>
      </c>
      <c r="K2453" s="60">
        <v>140</v>
      </c>
      <c r="L2453" s="61">
        <v>4.7281323877068557E-2</v>
      </c>
      <c r="M2453" s="60" t="s">
        <v>472</v>
      </c>
      <c r="N2453" s="64">
        <f t="shared" si="105"/>
        <v>20373.681337061978</v>
      </c>
      <c r="O2453" s="56">
        <v>44231</v>
      </c>
      <c r="P2453" s="56">
        <f t="shared" si="106"/>
        <v>44213</v>
      </c>
      <c r="Q2453" s="56">
        <f t="shared" si="107"/>
        <v>44226</v>
      </c>
    </row>
    <row r="2454" spans="1:17" hidden="1" x14ac:dyDescent="0.35">
      <c r="A2454" s="49" t="s">
        <v>604</v>
      </c>
      <c r="B2454" s="60" t="s">
        <v>464</v>
      </c>
      <c r="C2454" s="58">
        <v>2458.2722255157701</v>
      </c>
      <c r="D2454" s="60">
        <v>52</v>
      </c>
      <c r="E2454" s="60" t="s">
        <v>504</v>
      </c>
      <c r="F2454" s="59">
        <v>11.622564936002561</v>
      </c>
      <c r="G2454" s="60" t="s">
        <v>446</v>
      </c>
      <c r="H2454" s="60" t="s">
        <v>472</v>
      </c>
      <c r="I2454" s="60">
        <v>5067</v>
      </c>
      <c r="J2454" s="60">
        <v>561</v>
      </c>
      <c r="K2454" s="60">
        <v>5</v>
      </c>
      <c r="L2454" s="61">
        <v>8.9126559714795012E-3</v>
      </c>
      <c r="M2454" s="60" t="s">
        <v>472</v>
      </c>
      <c r="N2454" s="64">
        <f t="shared" si="105"/>
        <v>22820.906251841032</v>
      </c>
      <c r="O2454" s="56">
        <v>44231</v>
      </c>
      <c r="P2454" s="56">
        <f t="shared" si="106"/>
        <v>44213</v>
      </c>
      <c r="Q2454" s="56">
        <f t="shared" si="107"/>
        <v>44226</v>
      </c>
    </row>
    <row r="2455" spans="1:17" hidden="1" x14ac:dyDescent="0.35">
      <c r="A2455" s="49" t="s">
        <v>603</v>
      </c>
      <c r="B2455" s="60" t="s">
        <v>470</v>
      </c>
      <c r="C2455" s="58">
        <v>7178.4740239266202</v>
      </c>
      <c r="D2455" s="60">
        <v>201</v>
      </c>
      <c r="E2455" s="60">
        <v>17</v>
      </c>
      <c r="F2455" s="59">
        <v>16.915652410782155</v>
      </c>
      <c r="G2455" s="60" t="s">
        <v>440</v>
      </c>
      <c r="H2455" s="60" t="s">
        <v>491</v>
      </c>
      <c r="I2455" s="60">
        <v>49993</v>
      </c>
      <c r="J2455" s="60">
        <v>2085</v>
      </c>
      <c r="K2455" s="60">
        <v>21</v>
      </c>
      <c r="L2455" s="61">
        <v>1.0071942446043165E-2</v>
      </c>
      <c r="M2455" s="60" t="s">
        <v>491</v>
      </c>
      <c r="N2455" s="64">
        <f t="shared" si="105"/>
        <v>29045.170227690069</v>
      </c>
      <c r="O2455" s="56">
        <v>44231</v>
      </c>
      <c r="P2455" s="56">
        <f t="shared" si="106"/>
        <v>44213</v>
      </c>
      <c r="Q2455" s="56">
        <f t="shared" si="107"/>
        <v>44226</v>
      </c>
    </row>
    <row r="2456" spans="1:17" hidden="1" x14ac:dyDescent="0.35">
      <c r="A2456" s="49" t="s">
        <v>602</v>
      </c>
      <c r="B2456" s="60" t="s">
        <v>463</v>
      </c>
      <c r="C2456" s="58">
        <v>24460.265400539301</v>
      </c>
      <c r="D2456" s="60">
        <v>1720</v>
      </c>
      <c r="E2456" s="60">
        <v>115</v>
      </c>
      <c r="F2456" s="59">
        <v>33.582161026366485</v>
      </c>
      <c r="G2456" s="60" t="s">
        <v>440</v>
      </c>
      <c r="H2456" s="60" t="s">
        <v>472</v>
      </c>
      <c r="I2456" s="60">
        <v>32401</v>
      </c>
      <c r="J2456" s="60">
        <v>2796</v>
      </c>
      <c r="K2456" s="60">
        <v>138</v>
      </c>
      <c r="L2456" s="61">
        <v>4.9356223175965663E-2</v>
      </c>
      <c r="M2456" s="60" t="s">
        <v>472</v>
      </c>
      <c r="N2456" s="64">
        <f t="shared" si="105"/>
        <v>11430.783575792084</v>
      </c>
      <c r="O2456" s="56">
        <v>44231</v>
      </c>
      <c r="P2456" s="56">
        <f t="shared" si="106"/>
        <v>44213</v>
      </c>
      <c r="Q2456" s="56">
        <f t="shared" si="107"/>
        <v>44226</v>
      </c>
    </row>
    <row r="2457" spans="1:17" hidden="1" x14ac:dyDescent="0.35">
      <c r="A2457" s="49" t="s">
        <v>601</v>
      </c>
      <c r="B2457" s="60" t="s">
        <v>458</v>
      </c>
      <c r="C2457" s="58">
        <v>10765.112077551599</v>
      </c>
      <c r="D2457" s="60">
        <v>521</v>
      </c>
      <c r="E2457" s="60">
        <v>73</v>
      </c>
      <c r="F2457" s="59">
        <v>48.436892033470066</v>
      </c>
      <c r="G2457" s="60" t="s">
        <v>436</v>
      </c>
      <c r="H2457" s="60" t="s">
        <v>472</v>
      </c>
      <c r="I2457" s="60">
        <v>11583</v>
      </c>
      <c r="J2457" s="60">
        <v>1105</v>
      </c>
      <c r="K2457" s="60">
        <v>78</v>
      </c>
      <c r="L2457" s="61">
        <v>7.0588235294117646E-2</v>
      </c>
      <c r="M2457" s="60" t="s">
        <v>472</v>
      </c>
      <c r="N2457" s="64">
        <f t="shared" si="105"/>
        <v>10264.639996681944</v>
      </c>
      <c r="O2457" s="56">
        <v>44231</v>
      </c>
      <c r="P2457" s="56">
        <f t="shared" si="106"/>
        <v>44213</v>
      </c>
      <c r="Q2457" s="56">
        <f t="shared" si="107"/>
        <v>44226</v>
      </c>
    </row>
    <row r="2458" spans="1:17" hidden="1" x14ac:dyDescent="0.35">
      <c r="A2458" s="49" t="s">
        <v>600</v>
      </c>
      <c r="B2458" s="60" t="s">
        <v>463</v>
      </c>
      <c r="C2458" s="58">
        <v>22284.2851538703</v>
      </c>
      <c r="D2458" s="60">
        <v>1002</v>
      </c>
      <c r="E2458" s="60">
        <v>117</v>
      </c>
      <c r="F2458" s="59">
        <v>37.502404943384064</v>
      </c>
      <c r="G2458" s="60" t="s">
        <v>440</v>
      </c>
      <c r="H2458" s="60" t="s">
        <v>491</v>
      </c>
      <c r="I2458" s="60">
        <v>47497</v>
      </c>
      <c r="J2458" s="60">
        <v>4865</v>
      </c>
      <c r="K2458" s="60">
        <v>130</v>
      </c>
      <c r="L2458" s="61">
        <v>2.6721479958890029E-2</v>
      </c>
      <c r="M2458" s="60" t="s">
        <v>476</v>
      </c>
      <c r="N2458" s="64">
        <f t="shared" si="105"/>
        <v>21831.528211058878</v>
      </c>
      <c r="O2458" s="56">
        <v>44231</v>
      </c>
      <c r="P2458" s="56">
        <f t="shared" si="106"/>
        <v>44213</v>
      </c>
      <c r="Q2458" s="56">
        <f t="shared" si="107"/>
        <v>44226</v>
      </c>
    </row>
    <row r="2459" spans="1:17" hidden="1" x14ac:dyDescent="0.35">
      <c r="A2459" s="49" t="s">
        <v>599</v>
      </c>
      <c r="B2459" s="60" t="s">
        <v>470</v>
      </c>
      <c r="C2459" s="58">
        <v>845.307934845815</v>
      </c>
      <c r="D2459" s="60">
        <v>17</v>
      </c>
      <c r="E2459" s="60" t="s">
        <v>504</v>
      </c>
      <c r="F2459" s="59">
        <v>33.800024102033333</v>
      </c>
      <c r="G2459" s="60" t="s">
        <v>446</v>
      </c>
      <c r="H2459" s="60" t="s">
        <v>472</v>
      </c>
      <c r="I2459" s="60">
        <v>766</v>
      </c>
      <c r="J2459" s="60">
        <v>73</v>
      </c>
      <c r="K2459" s="60">
        <v>5</v>
      </c>
      <c r="L2459" s="61">
        <v>6.8493150684931503E-2</v>
      </c>
      <c r="M2459" s="60" t="s">
        <v>472</v>
      </c>
      <c r="N2459" s="64">
        <f t="shared" si="105"/>
        <v>8635.9061580695179</v>
      </c>
      <c r="O2459" s="56">
        <v>44231</v>
      </c>
      <c r="P2459" s="56">
        <f t="shared" si="106"/>
        <v>44213</v>
      </c>
      <c r="Q2459" s="56">
        <f t="shared" si="107"/>
        <v>44226</v>
      </c>
    </row>
    <row r="2460" spans="1:17" hidden="1" x14ac:dyDescent="0.35">
      <c r="A2460" s="49" t="s">
        <v>598</v>
      </c>
      <c r="B2460" s="60" t="s">
        <v>459</v>
      </c>
      <c r="C2460" s="58">
        <v>18868.1392219843</v>
      </c>
      <c r="D2460" s="60">
        <v>1937</v>
      </c>
      <c r="E2460" s="60">
        <v>205</v>
      </c>
      <c r="F2460" s="59">
        <v>77.606259793737095</v>
      </c>
      <c r="G2460" s="60" t="s">
        <v>436</v>
      </c>
      <c r="H2460" s="60" t="s">
        <v>472</v>
      </c>
      <c r="I2460" s="60">
        <v>53828</v>
      </c>
      <c r="J2460" s="60">
        <v>4903</v>
      </c>
      <c r="K2460" s="60">
        <v>267</v>
      </c>
      <c r="L2460" s="61">
        <v>5.4456455231490924E-2</v>
      </c>
      <c r="M2460" s="60" t="s">
        <v>472</v>
      </c>
      <c r="N2460" s="64">
        <f t="shared" si="105"/>
        <v>25985.604315910743</v>
      </c>
      <c r="O2460" s="56">
        <v>44231</v>
      </c>
      <c r="P2460" s="56">
        <f t="shared" si="106"/>
        <v>44213</v>
      </c>
      <c r="Q2460" s="56">
        <f t="shared" si="107"/>
        <v>44226</v>
      </c>
    </row>
    <row r="2461" spans="1:17" hidden="1" x14ac:dyDescent="0.35">
      <c r="A2461" s="49" t="s">
        <v>597</v>
      </c>
      <c r="B2461" s="60" t="s">
        <v>463</v>
      </c>
      <c r="C2461" s="58">
        <v>41525.030739602102</v>
      </c>
      <c r="D2461" s="60">
        <v>3431</v>
      </c>
      <c r="E2461" s="60">
        <v>285</v>
      </c>
      <c r="F2461" s="59">
        <v>49.023787567551175</v>
      </c>
      <c r="G2461" s="60" t="s">
        <v>440</v>
      </c>
      <c r="H2461" s="60" t="s">
        <v>472</v>
      </c>
      <c r="I2461" s="60">
        <v>68775</v>
      </c>
      <c r="J2461" s="60">
        <v>7127</v>
      </c>
      <c r="K2461" s="60">
        <v>350</v>
      </c>
      <c r="L2461" s="61">
        <v>4.9109022028904166E-2</v>
      </c>
      <c r="M2461" s="60" t="s">
        <v>472</v>
      </c>
      <c r="N2461" s="64">
        <f t="shared" si="105"/>
        <v>17163.142020754811</v>
      </c>
      <c r="O2461" s="56">
        <v>44231</v>
      </c>
      <c r="P2461" s="56">
        <f t="shared" si="106"/>
        <v>44213</v>
      </c>
      <c r="Q2461" s="56">
        <f t="shared" si="107"/>
        <v>44226</v>
      </c>
    </row>
    <row r="2462" spans="1:17" hidden="1" x14ac:dyDescent="0.35">
      <c r="A2462" s="49" t="s">
        <v>458</v>
      </c>
      <c r="B2462" s="60" t="s">
        <v>458</v>
      </c>
      <c r="C2462" s="58">
        <v>191574.677370558</v>
      </c>
      <c r="D2462" s="60">
        <v>19336</v>
      </c>
      <c r="E2462" s="60">
        <v>1570</v>
      </c>
      <c r="F2462" s="59">
        <v>58.537411458583371</v>
      </c>
      <c r="G2462" s="60" t="s">
        <v>436</v>
      </c>
      <c r="H2462" s="60" t="s">
        <v>472</v>
      </c>
      <c r="I2462" s="60">
        <v>527438</v>
      </c>
      <c r="J2462" s="60">
        <v>42977</v>
      </c>
      <c r="K2462" s="60">
        <v>1806</v>
      </c>
      <c r="L2462" s="61">
        <v>4.2022477138934776E-2</v>
      </c>
      <c r="M2462" s="60" t="s">
        <v>472</v>
      </c>
      <c r="N2462" s="64">
        <f t="shared" si="105"/>
        <v>22433.549459603521</v>
      </c>
      <c r="O2462" s="56">
        <v>44231</v>
      </c>
      <c r="P2462" s="56">
        <f t="shared" si="106"/>
        <v>44213</v>
      </c>
      <c r="Q2462" s="56">
        <f t="shared" si="107"/>
        <v>44226</v>
      </c>
    </row>
    <row r="2463" spans="1:17" hidden="1" x14ac:dyDescent="0.35">
      <c r="A2463" s="49" t="s">
        <v>596</v>
      </c>
      <c r="B2463" s="60" t="s">
        <v>464</v>
      </c>
      <c r="C2463" s="58">
        <v>1046.7288034764699</v>
      </c>
      <c r="D2463" s="60">
        <v>29</v>
      </c>
      <c r="E2463" s="60">
        <v>6</v>
      </c>
      <c r="F2463" s="59">
        <v>40.943884141529949</v>
      </c>
      <c r="G2463" s="60" t="s">
        <v>446</v>
      </c>
      <c r="H2463" s="60" t="s">
        <v>476</v>
      </c>
      <c r="I2463" s="60">
        <v>1380</v>
      </c>
      <c r="J2463" s="60">
        <v>165</v>
      </c>
      <c r="K2463" s="60">
        <v>7</v>
      </c>
      <c r="L2463" s="61">
        <v>4.2424242424242427E-2</v>
      </c>
      <c r="M2463" s="60" t="s">
        <v>472</v>
      </c>
      <c r="N2463" s="64">
        <f t="shared" si="105"/>
        <v>15763.395394489029</v>
      </c>
      <c r="O2463" s="56">
        <v>44231</v>
      </c>
      <c r="P2463" s="56">
        <f t="shared" si="106"/>
        <v>44213</v>
      </c>
      <c r="Q2463" s="56">
        <f t="shared" si="107"/>
        <v>44226</v>
      </c>
    </row>
    <row r="2464" spans="1:17" hidden="1" x14ac:dyDescent="0.35">
      <c r="A2464" s="49" t="s">
        <v>595</v>
      </c>
      <c r="B2464" s="60" t="s">
        <v>461</v>
      </c>
      <c r="C2464" s="58">
        <v>11271.338775648501</v>
      </c>
      <c r="D2464" s="60">
        <v>817</v>
      </c>
      <c r="E2464" s="60">
        <v>86</v>
      </c>
      <c r="F2464" s="59">
        <v>54.499800468500347</v>
      </c>
      <c r="G2464" s="60" t="s">
        <v>436</v>
      </c>
      <c r="H2464" s="60" t="s">
        <v>472</v>
      </c>
      <c r="I2464" s="60">
        <v>21515</v>
      </c>
      <c r="J2464" s="60">
        <v>1801</v>
      </c>
      <c r="K2464" s="60">
        <v>96</v>
      </c>
      <c r="L2464" s="61">
        <v>5.3303720155469185E-2</v>
      </c>
      <c r="M2464" s="60" t="s">
        <v>472</v>
      </c>
      <c r="N2464" s="64">
        <f t="shared" si="105"/>
        <v>15978.581035032183</v>
      </c>
      <c r="O2464" s="56">
        <v>44231</v>
      </c>
      <c r="P2464" s="56">
        <f t="shared" si="106"/>
        <v>44213</v>
      </c>
      <c r="Q2464" s="56">
        <f t="shared" si="107"/>
        <v>44226</v>
      </c>
    </row>
    <row r="2465" spans="1:17" hidden="1" x14ac:dyDescent="0.35">
      <c r="A2465" s="49" t="s">
        <v>594</v>
      </c>
      <c r="B2465" s="60" t="s">
        <v>471</v>
      </c>
      <c r="C2465" s="58">
        <v>24061.696973528105</v>
      </c>
      <c r="D2465" s="60">
        <v>1006</v>
      </c>
      <c r="E2465" s="60">
        <v>127</v>
      </c>
      <c r="F2465" s="59">
        <v>37.700701581474746</v>
      </c>
      <c r="G2465" s="60" t="s">
        <v>440</v>
      </c>
      <c r="H2465" s="60" t="s">
        <v>472</v>
      </c>
      <c r="I2465" s="60">
        <v>28362</v>
      </c>
      <c r="J2465" s="60">
        <v>3036</v>
      </c>
      <c r="K2465" s="60">
        <v>138</v>
      </c>
      <c r="L2465" s="61">
        <v>4.5454545454545456E-2</v>
      </c>
      <c r="M2465" s="60" t="s">
        <v>472</v>
      </c>
      <c r="N2465" s="64">
        <f t="shared" si="105"/>
        <v>12617.5639371575</v>
      </c>
      <c r="O2465" s="56">
        <v>44231</v>
      </c>
      <c r="P2465" s="56">
        <f t="shared" si="106"/>
        <v>44213</v>
      </c>
      <c r="Q2465" s="56">
        <f t="shared" si="107"/>
        <v>44226</v>
      </c>
    </row>
    <row r="2466" spans="1:17" hidden="1" x14ac:dyDescent="0.35">
      <c r="A2466" s="49" t="s">
        <v>936</v>
      </c>
      <c r="B2466" s="60" t="s">
        <v>460</v>
      </c>
      <c r="C2466" s="58">
        <v>18224.238036758699</v>
      </c>
      <c r="D2466" s="60">
        <v>1337</v>
      </c>
      <c r="E2466" s="60">
        <v>115</v>
      </c>
      <c r="F2466" s="59">
        <v>45.073411012945037</v>
      </c>
      <c r="G2466" s="60" t="s">
        <v>436</v>
      </c>
      <c r="H2466" s="60" t="s">
        <v>472</v>
      </c>
      <c r="I2466" s="60">
        <v>21957</v>
      </c>
      <c r="J2466" s="60">
        <v>1823</v>
      </c>
      <c r="K2466" s="60">
        <v>131</v>
      </c>
      <c r="L2466" s="61">
        <v>7.1859572133845306E-2</v>
      </c>
      <c r="M2466" s="60" t="s">
        <v>476</v>
      </c>
      <c r="N2466" s="64">
        <f t="shared" si="105"/>
        <v>10003.161703238116</v>
      </c>
      <c r="O2466" s="56">
        <v>44238</v>
      </c>
      <c r="P2466" s="56">
        <f t="shared" si="106"/>
        <v>44220</v>
      </c>
      <c r="Q2466" s="56">
        <f t="shared" si="107"/>
        <v>44233</v>
      </c>
    </row>
    <row r="2467" spans="1:17" hidden="1" x14ac:dyDescent="0.35">
      <c r="A2467" s="49" t="s">
        <v>935</v>
      </c>
      <c r="B2467" s="60" t="s">
        <v>463</v>
      </c>
      <c r="C2467" s="58">
        <v>23727.780397963001</v>
      </c>
      <c r="D2467" s="60">
        <v>710</v>
      </c>
      <c r="E2467" s="60">
        <v>46</v>
      </c>
      <c r="F2467" s="59">
        <v>13.847541702621118</v>
      </c>
      <c r="G2467" s="60" t="s">
        <v>440</v>
      </c>
      <c r="H2467" s="60" t="s">
        <v>476</v>
      </c>
      <c r="I2467" s="60">
        <v>31539</v>
      </c>
      <c r="J2467" s="60">
        <v>2581</v>
      </c>
      <c r="K2467" s="60">
        <v>49</v>
      </c>
      <c r="L2467" s="61">
        <v>1.8984889577683069E-2</v>
      </c>
      <c r="M2467" s="60" t="s">
        <v>491</v>
      </c>
      <c r="N2467" s="64">
        <f t="shared" si="105"/>
        <v>10877.545040924164</v>
      </c>
      <c r="O2467" s="56">
        <v>44238</v>
      </c>
      <c r="P2467" s="56">
        <f t="shared" si="106"/>
        <v>44220</v>
      </c>
      <c r="Q2467" s="56">
        <f t="shared" si="107"/>
        <v>44233</v>
      </c>
    </row>
    <row r="2468" spans="1:17" hidden="1" x14ac:dyDescent="0.35">
      <c r="A2468" s="49" t="s">
        <v>934</v>
      </c>
      <c r="B2468" s="60" t="s">
        <v>469</v>
      </c>
      <c r="C2468" s="58">
        <v>10449.281569213599</v>
      </c>
      <c r="D2468" s="60">
        <v>1082</v>
      </c>
      <c r="E2468" s="60">
        <v>107</v>
      </c>
      <c r="F2468" s="59">
        <v>73.142417421069993</v>
      </c>
      <c r="G2468" s="60" t="s">
        <v>436</v>
      </c>
      <c r="H2468" s="60" t="s">
        <v>472</v>
      </c>
      <c r="I2468" s="60">
        <v>16291</v>
      </c>
      <c r="J2468" s="60">
        <v>1354</v>
      </c>
      <c r="K2468" s="60">
        <v>125</v>
      </c>
      <c r="L2468" s="61">
        <v>9.2319054652880359E-2</v>
      </c>
      <c r="M2468" s="60" t="s">
        <v>491</v>
      </c>
      <c r="N2468" s="64">
        <f t="shared" si="105"/>
        <v>12957.828641437407</v>
      </c>
      <c r="O2468" s="56">
        <v>44238</v>
      </c>
      <c r="P2468" s="56">
        <f t="shared" si="106"/>
        <v>44220</v>
      </c>
      <c r="Q2468" s="56">
        <f t="shared" si="107"/>
        <v>44233</v>
      </c>
    </row>
    <row r="2469" spans="1:17" hidden="1" x14ac:dyDescent="0.35">
      <c r="A2469" s="49" t="s">
        <v>933</v>
      </c>
      <c r="B2469" s="60" t="s">
        <v>470</v>
      </c>
      <c r="C2469" s="58">
        <v>8227.4352056835796</v>
      </c>
      <c r="D2469" s="60">
        <v>230</v>
      </c>
      <c r="E2469" s="60">
        <v>34</v>
      </c>
      <c r="F2469" s="59">
        <v>29.517964807474282</v>
      </c>
      <c r="G2469" s="60" t="s">
        <v>436</v>
      </c>
      <c r="H2469" s="60" t="s">
        <v>476</v>
      </c>
      <c r="I2469" s="60">
        <v>9924</v>
      </c>
      <c r="J2469" s="60">
        <v>886</v>
      </c>
      <c r="K2469" s="60">
        <v>34</v>
      </c>
      <c r="L2469" s="61">
        <v>3.8374717832957109E-2</v>
      </c>
      <c r="M2469" s="60" t="s">
        <v>491</v>
      </c>
      <c r="N2469" s="64">
        <f t="shared" si="105"/>
        <v>10768.848102115031</v>
      </c>
      <c r="O2469" s="56">
        <v>44238</v>
      </c>
      <c r="P2469" s="56">
        <f t="shared" si="106"/>
        <v>44220</v>
      </c>
      <c r="Q2469" s="56">
        <f t="shared" si="107"/>
        <v>44233</v>
      </c>
    </row>
    <row r="2470" spans="1:17" hidden="1" x14ac:dyDescent="0.35">
      <c r="A2470" s="49" t="s">
        <v>932</v>
      </c>
      <c r="B2470" s="60" t="s">
        <v>465</v>
      </c>
      <c r="C2470" s="58">
        <v>28496.164598917199</v>
      </c>
      <c r="D2470" s="60">
        <v>2058</v>
      </c>
      <c r="E2470" s="60">
        <v>145</v>
      </c>
      <c r="F2470" s="59">
        <v>36.34574337606265</v>
      </c>
      <c r="G2470" s="60" t="s">
        <v>440</v>
      </c>
      <c r="H2470" s="60" t="s">
        <v>472</v>
      </c>
      <c r="I2470" s="60">
        <v>46310</v>
      </c>
      <c r="J2470" s="60">
        <v>3606</v>
      </c>
      <c r="K2470" s="60">
        <v>165</v>
      </c>
      <c r="L2470" s="61">
        <v>4.5757071547420966E-2</v>
      </c>
      <c r="M2470" s="60" t="s">
        <v>472</v>
      </c>
      <c r="N2470" s="64">
        <f t="shared" si="105"/>
        <v>12654.334542049286</v>
      </c>
      <c r="O2470" s="56">
        <v>44238</v>
      </c>
      <c r="P2470" s="56">
        <f t="shared" si="106"/>
        <v>44220</v>
      </c>
      <c r="Q2470" s="56">
        <f t="shared" si="107"/>
        <v>44233</v>
      </c>
    </row>
    <row r="2471" spans="1:17" hidden="1" x14ac:dyDescent="0.35">
      <c r="A2471" s="49" t="s">
        <v>931</v>
      </c>
      <c r="B2471" s="60" t="s">
        <v>470</v>
      </c>
      <c r="C2471" s="58">
        <v>462.23398096760798</v>
      </c>
      <c r="D2471" s="60" t="s">
        <v>504</v>
      </c>
      <c r="E2471" s="60">
        <v>0</v>
      </c>
      <c r="F2471" s="59">
        <v>0</v>
      </c>
      <c r="G2471" s="60" t="s">
        <v>446</v>
      </c>
      <c r="H2471" s="60" t="s">
        <v>476</v>
      </c>
      <c r="I2471" s="60">
        <v>182</v>
      </c>
      <c r="J2471" s="60">
        <v>10</v>
      </c>
      <c r="K2471" s="60">
        <v>0</v>
      </c>
      <c r="L2471" s="61">
        <v>0</v>
      </c>
      <c r="M2471" s="60" t="s">
        <v>476</v>
      </c>
      <c r="N2471" s="64">
        <f t="shared" si="105"/>
        <v>2163.406502279799</v>
      </c>
      <c r="O2471" s="56">
        <v>44238</v>
      </c>
      <c r="P2471" s="56">
        <f t="shared" si="106"/>
        <v>44220</v>
      </c>
      <c r="Q2471" s="56">
        <f t="shared" si="107"/>
        <v>44233</v>
      </c>
    </row>
    <row r="2472" spans="1:17" hidden="1" x14ac:dyDescent="0.35">
      <c r="A2472" s="49" t="s">
        <v>930</v>
      </c>
      <c r="B2472" s="60" t="s">
        <v>467</v>
      </c>
      <c r="C2472" s="58">
        <v>16598.0263143665</v>
      </c>
      <c r="D2472" s="60">
        <v>912</v>
      </c>
      <c r="E2472" s="60">
        <v>63</v>
      </c>
      <c r="F2472" s="59">
        <v>27.111657222190352</v>
      </c>
      <c r="G2472" s="60" t="s">
        <v>440</v>
      </c>
      <c r="H2472" s="60" t="s">
        <v>472</v>
      </c>
      <c r="I2472" s="60">
        <v>23138</v>
      </c>
      <c r="J2472" s="60">
        <v>1732</v>
      </c>
      <c r="K2472" s="60">
        <v>78</v>
      </c>
      <c r="L2472" s="61">
        <v>4.5034642032332567E-2</v>
      </c>
      <c r="M2472" s="60" t="s">
        <v>491</v>
      </c>
      <c r="N2472" s="64">
        <f t="shared" si="105"/>
        <v>10434.975624185263</v>
      </c>
      <c r="O2472" s="56">
        <v>44238</v>
      </c>
      <c r="P2472" s="56">
        <f t="shared" si="106"/>
        <v>44220</v>
      </c>
      <c r="Q2472" s="56">
        <f t="shared" si="107"/>
        <v>44233</v>
      </c>
    </row>
    <row r="2473" spans="1:17" hidden="1" x14ac:dyDescent="0.35">
      <c r="A2473" s="49" t="s">
        <v>929</v>
      </c>
      <c r="B2473" s="60" t="s">
        <v>464</v>
      </c>
      <c r="C2473" s="58">
        <v>40259.238105780198</v>
      </c>
      <c r="D2473" s="60">
        <v>1593</v>
      </c>
      <c r="E2473" s="60">
        <v>444</v>
      </c>
      <c r="F2473" s="59">
        <v>78.775176099848636</v>
      </c>
      <c r="G2473" s="60" t="s">
        <v>440</v>
      </c>
      <c r="H2473" s="60" t="s">
        <v>491</v>
      </c>
      <c r="I2473" s="60">
        <v>222019</v>
      </c>
      <c r="J2473" s="60">
        <v>26501</v>
      </c>
      <c r="K2473" s="60">
        <v>477</v>
      </c>
      <c r="L2473" s="61">
        <v>1.799932078034791E-2</v>
      </c>
      <c r="M2473" s="60" t="s">
        <v>491</v>
      </c>
      <c r="N2473" s="64">
        <f t="shared" si="105"/>
        <v>65825.885552948734</v>
      </c>
      <c r="O2473" s="56">
        <v>44238</v>
      </c>
      <c r="P2473" s="56">
        <f t="shared" si="106"/>
        <v>44220</v>
      </c>
      <c r="Q2473" s="56">
        <f t="shared" si="107"/>
        <v>44233</v>
      </c>
    </row>
    <row r="2474" spans="1:17" hidden="1" x14ac:dyDescent="0.35">
      <c r="A2474" s="49" t="s">
        <v>928</v>
      </c>
      <c r="B2474" s="60" t="s">
        <v>467</v>
      </c>
      <c r="C2474" s="58">
        <v>36064.049778037697</v>
      </c>
      <c r="D2474" s="60">
        <v>2129</v>
      </c>
      <c r="E2474" s="60">
        <v>181</v>
      </c>
      <c r="F2474" s="59">
        <v>35.84891743479313</v>
      </c>
      <c r="G2474" s="60" t="s">
        <v>440</v>
      </c>
      <c r="H2474" s="60" t="s">
        <v>491</v>
      </c>
      <c r="I2474" s="60">
        <v>70731</v>
      </c>
      <c r="J2474" s="60">
        <v>5709</v>
      </c>
      <c r="K2474" s="60">
        <v>205</v>
      </c>
      <c r="L2474" s="61">
        <v>3.5908215098966544E-2</v>
      </c>
      <c r="M2474" s="60" t="s">
        <v>491</v>
      </c>
      <c r="N2474" s="64">
        <f t="shared" si="105"/>
        <v>15830.168922062296</v>
      </c>
      <c r="O2474" s="56">
        <v>44238</v>
      </c>
      <c r="P2474" s="56">
        <f t="shared" si="106"/>
        <v>44220</v>
      </c>
      <c r="Q2474" s="56">
        <f t="shared" si="107"/>
        <v>44233</v>
      </c>
    </row>
    <row r="2475" spans="1:17" hidden="1" x14ac:dyDescent="0.35">
      <c r="A2475" s="49" t="s">
        <v>927</v>
      </c>
      <c r="B2475" s="60" t="s">
        <v>468</v>
      </c>
      <c r="C2475" s="58">
        <v>260.803252500962</v>
      </c>
      <c r="D2475" s="60" t="s">
        <v>504</v>
      </c>
      <c r="E2475" s="60">
        <v>0</v>
      </c>
      <c r="F2475" s="59">
        <v>0</v>
      </c>
      <c r="G2475" s="60" t="s">
        <v>446</v>
      </c>
      <c r="H2475" s="60" t="s">
        <v>476</v>
      </c>
      <c r="I2475" s="60">
        <v>480</v>
      </c>
      <c r="J2475" s="60">
        <v>27</v>
      </c>
      <c r="K2475" s="60">
        <v>0</v>
      </c>
      <c r="L2475" s="61">
        <v>0</v>
      </c>
      <c r="M2475" s="60" t="s">
        <v>476</v>
      </c>
      <c r="N2475" s="64">
        <f t="shared" si="105"/>
        <v>10352.631625980357</v>
      </c>
      <c r="O2475" s="56">
        <v>44238</v>
      </c>
      <c r="P2475" s="56">
        <f t="shared" si="106"/>
        <v>44220</v>
      </c>
      <c r="Q2475" s="56">
        <f t="shared" si="107"/>
        <v>44233</v>
      </c>
    </row>
    <row r="2476" spans="1:17" hidden="1" x14ac:dyDescent="0.35">
      <c r="A2476" s="49" t="s">
        <v>926</v>
      </c>
      <c r="B2476" s="60" t="s">
        <v>463</v>
      </c>
      <c r="C2476" s="58">
        <v>45827.143129014403</v>
      </c>
      <c r="D2476" s="60">
        <v>1482</v>
      </c>
      <c r="E2476" s="60">
        <v>133</v>
      </c>
      <c r="F2476" s="59">
        <v>20.730072510204746</v>
      </c>
      <c r="G2476" s="60" t="s">
        <v>440</v>
      </c>
      <c r="H2476" s="60" t="s">
        <v>472</v>
      </c>
      <c r="I2476" s="60">
        <v>82992</v>
      </c>
      <c r="J2476" s="60">
        <v>7291</v>
      </c>
      <c r="K2476" s="60">
        <v>147</v>
      </c>
      <c r="L2476" s="61">
        <v>2.0161843368536551E-2</v>
      </c>
      <c r="M2476" s="60" t="s">
        <v>472</v>
      </c>
      <c r="N2476" s="64">
        <f t="shared" si="105"/>
        <v>15909.785123358195</v>
      </c>
      <c r="O2476" s="56">
        <v>44238</v>
      </c>
      <c r="P2476" s="56">
        <f t="shared" si="106"/>
        <v>44220</v>
      </c>
      <c r="Q2476" s="56">
        <f t="shared" si="107"/>
        <v>44233</v>
      </c>
    </row>
    <row r="2477" spans="1:17" hidden="1" x14ac:dyDescent="0.35">
      <c r="A2477" s="49" t="s">
        <v>925</v>
      </c>
      <c r="B2477" s="60" t="s">
        <v>458</v>
      </c>
      <c r="C2477" s="58">
        <v>6286.5177862111304</v>
      </c>
      <c r="D2477" s="60">
        <v>312</v>
      </c>
      <c r="E2477" s="60">
        <v>24</v>
      </c>
      <c r="F2477" s="59">
        <v>27.269241455831629</v>
      </c>
      <c r="G2477" s="60" t="s">
        <v>440</v>
      </c>
      <c r="H2477" s="60" t="s">
        <v>472</v>
      </c>
      <c r="I2477" s="60">
        <v>8935</v>
      </c>
      <c r="J2477" s="60">
        <v>955</v>
      </c>
      <c r="K2477" s="60">
        <v>27</v>
      </c>
      <c r="L2477" s="61">
        <v>2.8272251308900525E-2</v>
      </c>
      <c r="M2477" s="60" t="s">
        <v>472</v>
      </c>
      <c r="N2477" s="64">
        <f t="shared" si="105"/>
        <v>15191.239927686203</v>
      </c>
      <c r="O2477" s="56">
        <v>44238</v>
      </c>
      <c r="P2477" s="56">
        <f t="shared" si="106"/>
        <v>44220</v>
      </c>
      <c r="Q2477" s="56">
        <f t="shared" si="107"/>
        <v>44233</v>
      </c>
    </row>
    <row r="2478" spans="1:17" hidden="1" x14ac:dyDescent="0.35">
      <c r="A2478" s="49" t="s">
        <v>924</v>
      </c>
      <c r="B2478" s="60" t="s">
        <v>463</v>
      </c>
      <c r="C2478" s="58">
        <v>3488.02577394533</v>
      </c>
      <c r="D2478" s="60">
        <v>138</v>
      </c>
      <c r="E2478" s="60">
        <v>16</v>
      </c>
      <c r="F2478" s="59">
        <v>32.765157625668834</v>
      </c>
      <c r="G2478" s="60" t="s">
        <v>440</v>
      </c>
      <c r="H2478" s="60" t="s">
        <v>491</v>
      </c>
      <c r="I2478" s="60">
        <v>3082</v>
      </c>
      <c r="J2478" s="60">
        <v>250</v>
      </c>
      <c r="K2478" s="60">
        <v>18</v>
      </c>
      <c r="L2478" s="61">
        <v>7.1999999999999995E-2</v>
      </c>
      <c r="M2478" s="60" t="s">
        <v>491</v>
      </c>
      <c r="N2478" s="64">
        <f t="shared" si="105"/>
        <v>7167.3782306150579</v>
      </c>
      <c r="O2478" s="56">
        <v>44238</v>
      </c>
      <c r="P2478" s="56">
        <f t="shared" si="106"/>
        <v>44220</v>
      </c>
      <c r="Q2478" s="56">
        <f t="shared" si="107"/>
        <v>44233</v>
      </c>
    </row>
    <row r="2479" spans="1:17" hidden="1" x14ac:dyDescent="0.35">
      <c r="A2479" s="49" t="s">
        <v>923</v>
      </c>
      <c r="B2479" s="60" t="s">
        <v>466</v>
      </c>
      <c r="C2479" s="58">
        <v>1695.3715782397301</v>
      </c>
      <c r="D2479" s="60">
        <v>25</v>
      </c>
      <c r="E2479" s="60">
        <v>0</v>
      </c>
      <c r="F2479" s="59">
        <v>0</v>
      </c>
      <c r="G2479" s="60" t="s">
        <v>446</v>
      </c>
      <c r="H2479" s="60" t="s">
        <v>472</v>
      </c>
      <c r="I2479" s="60">
        <v>1745</v>
      </c>
      <c r="J2479" s="60">
        <v>149</v>
      </c>
      <c r="K2479" s="60">
        <v>0</v>
      </c>
      <c r="L2479" s="61">
        <v>0</v>
      </c>
      <c r="M2479" s="60" t="s">
        <v>472</v>
      </c>
      <c r="N2479" s="64">
        <f t="shared" si="105"/>
        <v>8788.6338259075746</v>
      </c>
      <c r="O2479" s="56">
        <v>44238</v>
      </c>
      <c r="P2479" s="56">
        <f t="shared" si="106"/>
        <v>44220</v>
      </c>
      <c r="Q2479" s="56">
        <f t="shared" si="107"/>
        <v>44233</v>
      </c>
    </row>
    <row r="2480" spans="1:17" hidden="1" x14ac:dyDescent="0.35">
      <c r="A2480" s="49" t="s">
        <v>922</v>
      </c>
      <c r="B2480" s="60" t="s">
        <v>463</v>
      </c>
      <c r="C2480" s="58">
        <v>19700.450804414999</v>
      </c>
      <c r="D2480" s="60">
        <v>1216</v>
      </c>
      <c r="E2480" s="60">
        <v>79</v>
      </c>
      <c r="F2480" s="59">
        <v>28.643289429663927</v>
      </c>
      <c r="G2480" s="60" t="s">
        <v>440</v>
      </c>
      <c r="H2480" s="60" t="s">
        <v>472</v>
      </c>
      <c r="I2480" s="60">
        <v>30564</v>
      </c>
      <c r="J2480" s="60">
        <v>2487</v>
      </c>
      <c r="K2480" s="60">
        <v>98</v>
      </c>
      <c r="L2480" s="61">
        <v>3.9404905508644957E-2</v>
      </c>
      <c r="M2480" s="60" t="s">
        <v>476</v>
      </c>
      <c r="N2480" s="64">
        <f t="shared" si="105"/>
        <v>12624.076599519474</v>
      </c>
      <c r="O2480" s="56">
        <v>44238</v>
      </c>
      <c r="P2480" s="56">
        <f t="shared" si="106"/>
        <v>44220</v>
      </c>
      <c r="Q2480" s="56">
        <f t="shared" si="107"/>
        <v>44233</v>
      </c>
    </row>
    <row r="2481" spans="1:17" hidden="1" x14ac:dyDescent="0.35">
      <c r="A2481" s="49" t="s">
        <v>921</v>
      </c>
      <c r="B2481" s="60" t="s">
        <v>458</v>
      </c>
      <c r="C2481" s="58">
        <v>11981.336652870101</v>
      </c>
      <c r="D2481" s="60">
        <v>544</v>
      </c>
      <c r="E2481" s="60">
        <v>36</v>
      </c>
      <c r="F2481" s="59">
        <v>21.461950748313143</v>
      </c>
      <c r="G2481" s="60" t="s">
        <v>440</v>
      </c>
      <c r="H2481" s="60" t="s">
        <v>472</v>
      </c>
      <c r="I2481" s="60">
        <v>17083</v>
      </c>
      <c r="J2481" s="60">
        <v>1319</v>
      </c>
      <c r="K2481" s="60">
        <v>42</v>
      </c>
      <c r="L2481" s="61">
        <v>3.1842304776345719E-2</v>
      </c>
      <c r="M2481" s="60" t="s">
        <v>472</v>
      </c>
      <c r="N2481" s="64">
        <f t="shared" ref="N2481:N2544" si="108">(J2481/C2481)*100000</f>
        <v>11008.788403287514</v>
      </c>
      <c r="O2481" s="56">
        <v>44238</v>
      </c>
      <c r="P2481" s="56">
        <f t="shared" si="106"/>
        <v>44220</v>
      </c>
      <c r="Q2481" s="56">
        <f t="shared" si="107"/>
        <v>44233</v>
      </c>
    </row>
    <row r="2482" spans="1:17" hidden="1" x14ac:dyDescent="0.35">
      <c r="A2482" s="49" t="s">
        <v>920</v>
      </c>
      <c r="B2482" s="60" t="s">
        <v>469</v>
      </c>
      <c r="C2482" s="58">
        <v>46517.435301401703</v>
      </c>
      <c r="D2482" s="60">
        <v>3332</v>
      </c>
      <c r="E2482" s="60">
        <v>271</v>
      </c>
      <c r="F2482" s="59">
        <v>41.612661428390425</v>
      </c>
      <c r="G2482" s="60" t="s">
        <v>436</v>
      </c>
      <c r="H2482" s="60" t="s">
        <v>472</v>
      </c>
      <c r="I2482" s="60">
        <v>57570</v>
      </c>
      <c r="J2482" s="60">
        <v>4775</v>
      </c>
      <c r="K2482" s="60">
        <v>296</v>
      </c>
      <c r="L2482" s="61">
        <v>6.1989528795811516E-2</v>
      </c>
      <c r="M2482" s="60" t="s">
        <v>472</v>
      </c>
      <c r="N2482" s="64">
        <f t="shared" si="108"/>
        <v>10264.968326523616</v>
      </c>
      <c r="O2482" s="56">
        <v>44238</v>
      </c>
      <c r="P2482" s="56">
        <f t="shared" si="106"/>
        <v>44220</v>
      </c>
      <c r="Q2482" s="56">
        <f t="shared" si="107"/>
        <v>44233</v>
      </c>
    </row>
    <row r="2483" spans="1:17" hidden="1" x14ac:dyDescent="0.35">
      <c r="A2483" s="49" t="s">
        <v>919</v>
      </c>
      <c r="B2483" s="60" t="s">
        <v>458</v>
      </c>
      <c r="C2483" s="58">
        <v>16484.126202190801</v>
      </c>
      <c r="D2483" s="60">
        <v>1316</v>
      </c>
      <c r="E2483" s="60">
        <v>102</v>
      </c>
      <c r="F2483" s="59">
        <v>44.198365120172333</v>
      </c>
      <c r="G2483" s="60" t="s">
        <v>436</v>
      </c>
      <c r="H2483" s="60" t="s">
        <v>472</v>
      </c>
      <c r="I2483" s="60">
        <v>26872</v>
      </c>
      <c r="J2483" s="60">
        <v>2324</v>
      </c>
      <c r="K2483" s="60">
        <v>119</v>
      </c>
      <c r="L2483" s="61">
        <v>5.1204819277108432E-2</v>
      </c>
      <c r="M2483" s="60" t="s">
        <v>472</v>
      </c>
      <c r="N2483" s="64">
        <f t="shared" si="108"/>
        <v>14098.411838724773</v>
      </c>
      <c r="O2483" s="56">
        <v>44238</v>
      </c>
      <c r="P2483" s="56">
        <f t="shared" si="106"/>
        <v>44220</v>
      </c>
      <c r="Q2483" s="56">
        <f t="shared" si="107"/>
        <v>44233</v>
      </c>
    </row>
    <row r="2484" spans="1:17" hidden="1" x14ac:dyDescent="0.35">
      <c r="A2484" s="49" t="s">
        <v>918</v>
      </c>
      <c r="B2484" s="60" t="s">
        <v>461</v>
      </c>
      <c r="C2484" s="58">
        <v>4376.1911247030603</v>
      </c>
      <c r="D2484" s="60">
        <v>389</v>
      </c>
      <c r="E2484" s="60">
        <v>31</v>
      </c>
      <c r="F2484" s="59">
        <v>50.598469106761449</v>
      </c>
      <c r="G2484" s="60" t="s">
        <v>436</v>
      </c>
      <c r="H2484" s="60" t="s">
        <v>472</v>
      </c>
      <c r="I2484" s="60">
        <v>6275</v>
      </c>
      <c r="J2484" s="60">
        <v>535</v>
      </c>
      <c r="K2484" s="60">
        <v>36</v>
      </c>
      <c r="L2484" s="61">
        <v>6.7289719626168226E-2</v>
      </c>
      <c r="M2484" s="60" t="s">
        <v>472</v>
      </c>
      <c r="N2484" s="64">
        <f t="shared" si="108"/>
        <v>12225.243019665912</v>
      </c>
      <c r="O2484" s="56">
        <v>44238</v>
      </c>
      <c r="P2484" s="56">
        <f t="shared" si="106"/>
        <v>44220</v>
      </c>
      <c r="Q2484" s="56">
        <f t="shared" si="107"/>
        <v>44233</v>
      </c>
    </row>
    <row r="2485" spans="1:17" hidden="1" x14ac:dyDescent="0.35">
      <c r="A2485" s="49" t="s">
        <v>917</v>
      </c>
      <c r="B2485" s="60" t="s">
        <v>463</v>
      </c>
      <c r="C2485" s="58">
        <v>8098.2221370774687</v>
      </c>
      <c r="D2485" s="60">
        <v>714</v>
      </c>
      <c r="E2485" s="60">
        <v>48</v>
      </c>
      <c r="F2485" s="59">
        <v>42.337334917917552</v>
      </c>
      <c r="G2485" s="60" t="s">
        <v>436</v>
      </c>
      <c r="H2485" s="60" t="s">
        <v>476</v>
      </c>
      <c r="I2485" s="60">
        <v>15299</v>
      </c>
      <c r="J2485" s="60">
        <v>1006</v>
      </c>
      <c r="K2485" s="60">
        <v>51</v>
      </c>
      <c r="L2485" s="61">
        <v>5.0695825049701791E-2</v>
      </c>
      <c r="M2485" s="60" t="s">
        <v>472</v>
      </c>
      <c r="N2485" s="64">
        <f t="shared" si="108"/>
        <v>12422.479687165642</v>
      </c>
      <c r="O2485" s="56">
        <v>44238</v>
      </c>
      <c r="P2485" s="56">
        <f t="shared" si="106"/>
        <v>44220</v>
      </c>
      <c r="Q2485" s="56">
        <f t="shared" si="107"/>
        <v>44233</v>
      </c>
    </row>
    <row r="2486" spans="1:17" hidden="1" x14ac:dyDescent="0.35">
      <c r="A2486" s="49" t="s">
        <v>471</v>
      </c>
      <c r="B2486" s="60" t="s">
        <v>471</v>
      </c>
      <c r="C2486" s="58">
        <v>44772.5204478296</v>
      </c>
      <c r="D2486" s="60">
        <v>2768</v>
      </c>
      <c r="E2486" s="60">
        <v>241</v>
      </c>
      <c r="F2486" s="59">
        <v>38.448328443658561</v>
      </c>
      <c r="G2486" s="60" t="s">
        <v>436</v>
      </c>
      <c r="H2486" s="60" t="s">
        <v>472</v>
      </c>
      <c r="I2486" s="60">
        <v>54597</v>
      </c>
      <c r="J2486" s="60">
        <v>4826</v>
      </c>
      <c r="K2486" s="60">
        <v>270</v>
      </c>
      <c r="L2486" s="61">
        <v>5.5946953999171156E-2</v>
      </c>
      <c r="M2486" s="60" t="s">
        <v>472</v>
      </c>
      <c r="N2486" s="64">
        <f t="shared" si="108"/>
        <v>10778.933041358287</v>
      </c>
      <c r="O2486" s="56">
        <v>44238</v>
      </c>
      <c r="P2486" s="56">
        <f t="shared" si="106"/>
        <v>44220</v>
      </c>
      <c r="Q2486" s="56">
        <f t="shared" si="107"/>
        <v>44233</v>
      </c>
    </row>
    <row r="2487" spans="1:17" hidden="1" x14ac:dyDescent="0.35">
      <c r="A2487" s="49" t="s">
        <v>916</v>
      </c>
      <c r="B2487" s="60" t="s">
        <v>458</v>
      </c>
      <c r="C2487" s="58">
        <v>5560.1288200980598</v>
      </c>
      <c r="D2487" s="60">
        <v>230</v>
      </c>
      <c r="E2487" s="60">
        <v>20</v>
      </c>
      <c r="F2487" s="59">
        <v>25.693135443330139</v>
      </c>
      <c r="G2487" s="60" t="s">
        <v>440</v>
      </c>
      <c r="H2487" s="60" t="s">
        <v>472</v>
      </c>
      <c r="I2487" s="60">
        <v>6155</v>
      </c>
      <c r="J2487" s="60">
        <v>510</v>
      </c>
      <c r="K2487" s="60">
        <v>23</v>
      </c>
      <c r="L2487" s="61">
        <v>4.5098039215686274E-2</v>
      </c>
      <c r="M2487" s="60" t="s">
        <v>472</v>
      </c>
      <c r="N2487" s="64">
        <f t="shared" si="108"/>
        <v>9172.4493532688612</v>
      </c>
      <c r="O2487" s="56">
        <v>44238</v>
      </c>
      <c r="P2487" s="56">
        <f t="shared" si="106"/>
        <v>44220</v>
      </c>
      <c r="Q2487" s="56">
        <f t="shared" si="107"/>
        <v>44233</v>
      </c>
    </row>
    <row r="2488" spans="1:17" hidden="1" x14ac:dyDescent="0.35">
      <c r="A2488" s="49" t="s">
        <v>915</v>
      </c>
      <c r="B2488" s="60" t="s">
        <v>470</v>
      </c>
      <c r="C2488" s="58">
        <v>1795.3967800267301</v>
      </c>
      <c r="D2488" s="60">
        <v>51</v>
      </c>
      <c r="E2488" s="60">
        <v>5</v>
      </c>
      <c r="F2488" s="59">
        <v>19.892140896985456</v>
      </c>
      <c r="G2488" s="60" t="s">
        <v>446</v>
      </c>
      <c r="H2488" s="60" t="s">
        <v>472</v>
      </c>
      <c r="I2488" s="60">
        <v>2074</v>
      </c>
      <c r="J2488" s="60">
        <v>199</v>
      </c>
      <c r="K2488" s="60">
        <v>6</v>
      </c>
      <c r="L2488" s="61">
        <v>3.015075376884422E-2</v>
      </c>
      <c r="M2488" s="60" t="s">
        <v>472</v>
      </c>
      <c r="N2488" s="64">
        <f t="shared" si="108"/>
        <v>11083.900907800295</v>
      </c>
      <c r="O2488" s="56">
        <v>44238</v>
      </c>
      <c r="P2488" s="56">
        <f t="shared" si="106"/>
        <v>44220</v>
      </c>
      <c r="Q2488" s="56">
        <f t="shared" si="107"/>
        <v>44233</v>
      </c>
    </row>
    <row r="2489" spans="1:17" hidden="1" x14ac:dyDescent="0.35">
      <c r="A2489" s="49" t="s">
        <v>914</v>
      </c>
      <c r="B2489" s="60" t="s">
        <v>463</v>
      </c>
      <c r="C2489" s="58">
        <v>14994.700089288801</v>
      </c>
      <c r="D2489" s="60">
        <v>701</v>
      </c>
      <c r="E2489" s="60">
        <v>32</v>
      </c>
      <c r="F2489" s="59">
        <v>15.243481177373098</v>
      </c>
      <c r="G2489" s="60" t="s">
        <v>440</v>
      </c>
      <c r="H2489" s="60" t="s">
        <v>472</v>
      </c>
      <c r="I2489" s="60">
        <v>30657</v>
      </c>
      <c r="J2489" s="60">
        <v>2501</v>
      </c>
      <c r="K2489" s="60">
        <v>36</v>
      </c>
      <c r="L2489" s="61">
        <v>1.4394242303078768E-2</v>
      </c>
      <c r="M2489" s="60" t="s">
        <v>472</v>
      </c>
      <c r="N2489" s="64">
        <f t="shared" si="108"/>
        <v>16679.226560766929</v>
      </c>
      <c r="O2489" s="56">
        <v>44238</v>
      </c>
      <c r="P2489" s="56">
        <f t="shared" si="106"/>
        <v>44220</v>
      </c>
      <c r="Q2489" s="56">
        <f t="shared" si="107"/>
        <v>44233</v>
      </c>
    </row>
    <row r="2490" spans="1:17" hidden="1" x14ac:dyDescent="0.35">
      <c r="A2490" s="49" t="s">
        <v>913</v>
      </c>
      <c r="B2490" s="60" t="s">
        <v>464</v>
      </c>
      <c r="C2490" s="58">
        <v>16054.358189729401</v>
      </c>
      <c r="D2490" s="60">
        <v>666</v>
      </c>
      <c r="E2490" s="60">
        <v>61</v>
      </c>
      <c r="F2490" s="59">
        <v>27.13993798849145</v>
      </c>
      <c r="G2490" s="60" t="s">
        <v>440</v>
      </c>
      <c r="H2490" s="60" t="s">
        <v>472</v>
      </c>
      <c r="I2490" s="60">
        <v>25049</v>
      </c>
      <c r="J2490" s="60">
        <v>2134</v>
      </c>
      <c r="K2490" s="60">
        <v>70</v>
      </c>
      <c r="L2490" s="61">
        <v>3.280224929709466E-2</v>
      </c>
      <c r="M2490" s="60" t="s">
        <v>472</v>
      </c>
      <c r="N2490" s="64">
        <f t="shared" si="108"/>
        <v>13292.34077613394</v>
      </c>
      <c r="O2490" s="56">
        <v>44238</v>
      </c>
      <c r="P2490" s="56">
        <f t="shared" si="106"/>
        <v>44220</v>
      </c>
      <c r="Q2490" s="56">
        <f t="shared" si="107"/>
        <v>44233</v>
      </c>
    </row>
    <row r="2491" spans="1:17" hidden="1" x14ac:dyDescent="0.35">
      <c r="A2491" s="49" t="s">
        <v>912</v>
      </c>
      <c r="B2491" s="60" t="s">
        <v>461</v>
      </c>
      <c r="C2491" s="58">
        <v>18017.1246620739</v>
      </c>
      <c r="D2491" s="60">
        <v>863</v>
      </c>
      <c r="E2491" s="60">
        <v>82</v>
      </c>
      <c r="F2491" s="59">
        <v>32.508754681995178</v>
      </c>
      <c r="G2491" s="60" t="s">
        <v>436</v>
      </c>
      <c r="H2491" s="60" t="s">
        <v>472</v>
      </c>
      <c r="I2491" s="60">
        <v>17864</v>
      </c>
      <c r="J2491" s="60">
        <v>1411</v>
      </c>
      <c r="K2491" s="60">
        <v>87</v>
      </c>
      <c r="L2491" s="61">
        <v>6.1658398299078668E-2</v>
      </c>
      <c r="M2491" s="60" t="s">
        <v>472</v>
      </c>
      <c r="N2491" s="64">
        <f t="shared" si="108"/>
        <v>7831.4382925382051</v>
      </c>
      <c r="O2491" s="56">
        <v>44238</v>
      </c>
      <c r="P2491" s="56">
        <f t="shared" si="106"/>
        <v>44220</v>
      </c>
      <c r="Q2491" s="56">
        <f t="shared" si="107"/>
        <v>44233</v>
      </c>
    </row>
    <row r="2492" spans="1:17" hidden="1" x14ac:dyDescent="0.35">
      <c r="A2492" s="49" t="s">
        <v>911</v>
      </c>
      <c r="B2492" s="60" t="s">
        <v>463</v>
      </c>
      <c r="C2492" s="58">
        <v>27408.591693709299</v>
      </c>
      <c r="D2492" s="60">
        <v>956</v>
      </c>
      <c r="E2492" s="60">
        <v>62</v>
      </c>
      <c r="F2492" s="59">
        <v>16.15760298106763</v>
      </c>
      <c r="G2492" s="60" t="s">
        <v>440</v>
      </c>
      <c r="H2492" s="60" t="s">
        <v>472</v>
      </c>
      <c r="I2492" s="60">
        <v>50500</v>
      </c>
      <c r="J2492" s="60">
        <v>4334</v>
      </c>
      <c r="K2492" s="60">
        <v>80</v>
      </c>
      <c r="L2492" s="61">
        <v>1.8458698661744346E-2</v>
      </c>
      <c r="M2492" s="60" t="s">
        <v>472</v>
      </c>
      <c r="N2492" s="64">
        <f t="shared" si="108"/>
        <v>15812.55997547193</v>
      </c>
      <c r="O2492" s="56">
        <v>44238</v>
      </c>
      <c r="P2492" s="56">
        <f t="shared" si="106"/>
        <v>44220</v>
      </c>
      <c r="Q2492" s="56">
        <f t="shared" si="107"/>
        <v>44233</v>
      </c>
    </row>
    <row r="2493" spans="1:17" hidden="1" x14ac:dyDescent="0.35">
      <c r="A2493" s="49" t="s">
        <v>910</v>
      </c>
      <c r="B2493" s="60" t="s">
        <v>469</v>
      </c>
      <c r="C2493" s="58">
        <v>6815.0684702353301</v>
      </c>
      <c r="D2493" s="60">
        <v>576</v>
      </c>
      <c r="E2493" s="60">
        <v>54</v>
      </c>
      <c r="F2493" s="59">
        <v>56.597272264964737</v>
      </c>
      <c r="G2493" s="60" t="s">
        <v>436</v>
      </c>
      <c r="H2493" s="60" t="s">
        <v>472</v>
      </c>
      <c r="I2493" s="60">
        <v>8638</v>
      </c>
      <c r="J2493" s="60">
        <v>700</v>
      </c>
      <c r="K2493" s="60">
        <v>63</v>
      </c>
      <c r="L2493" s="61">
        <v>0.09</v>
      </c>
      <c r="M2493" s="60" t="s">
        <v>472</v>
      </c>
      <c r="N2493" s="64">
        <f t="shared" si="108"/>
        <v>10271.356818456563</v>
      </c>
      <c r="O2493" s="56">
        <v>44238</v>
      </c>
      <c r="P2493" s="56">
        <f t="shared" si="106"/>
        <v>44220</v>
      </c>
      <c r="Q2493" s="56">
        <f t="shared" si="107"/>
        <v>44233</v>
      </c>
    </row>
    <row r="2494" spans="1:17" hidden="1" x14ac:dyDescent="0.35">
      <c r="A2494" s="49" t="s">
        <v>909</v>
      </c>
      <c r="B2494" s="60" t="s">
        <v>458</v>
      </c>
      <c r="C2494" s="58">
        <v>3227.2105007745699</v>
      </c>
      <c r="D2494" s="60">
        <v>159</v>
      </c>
      <c r="E2494" s="60">
        <v>13</v>
      </c>
      <c r="F2494" s="59">
        <v>28.773190603729137</v>
      </c>
      <c r="G2494" s="60" t="s">
        <v>444</v>
      </c>
      <c r="H2494" s="60" t="s">
        <v>472</v>
      </c>
      <c r="I2494" s="60">
        <v>4601</v>
      </c>
      <c r="J2494" s="60">
        <v>381</v>
      </c>
      <c r="K2494" s="60">
        <v>17</v>
      </c>
      <c r="L2494" s="61">
        <v>4.4619422572178477E-2</v>
      </c>
      <c r="M2494" s="60" t="s">
        <v>472</v>
      </c>
      <c r="N2494" s="64">
        <f t="shared" si="108"/>
        <v>11805.861436945477</v>
      </c>
      <c r="O2494" s="56">
        <v>44238</v>
      </c>
      <c r="P2494" s="56">
        <f t="shared" si="106"/>
        <v>44220</v>
      </c>
      <c r="Q2494" s="56">
        <f t="shared" si="107"/>
        <v>44233</v>
      </c>
    </row>
    <row r="2495" spans="1:17" hidden="1" x14ac:dyDescent="0.35">
      <c r="A2495" s="49" t="s">
        <v>908</v>
      </c>
      <c r="B2495" s="60" t="s">
        <v>466</v>
      </c>
      <c r="C2495" s="58">
        <v>2072.5449926586398</v>
      </c>
      <c r="D2495" s="60">
        <v>41</v>
      </c>
      <c r="E2495" s="60" t="s">
        <v>504</v>
      </c>
      <c r="F2495" s="59">
        <v>10.339255120866195</v>
      </c>
      <c r="G2495" s="60" t="s">
        <v>446</v>
      </c>
      <c r="H2495" s="60" t="s">
        <v>491</v>
      </c>
      <c r="I2495" s="60">
        <v>3058</v>
      </c>
      <c r="J2495" s="60">
        <v>293</v>
      </c>
      <c r="K2495" s="60">
        <v>3</v>
      </c>
      <c r="L2495" s="61">
        <v>1.0238907849829351E-2</v>
      </c>
      <c r="M2495" s="60" t="s">
        <v>491</v>
      </c>
      <c r="N2495" s="64">
        <f t="shared" si="108"/>
        <v>14137.20816859771</v>
      </c>
      <c r="O2495" s="56">
        <v>44238</v>
      </c>
      <c r="P2495" s="56">
        <f t="shared" si="106"/>
        <v>44220</v>
      </c>
      <c r="Q2495" s="56">
        <f t="shared" si="107"/>
        <v>44233</v>
      </c>
    </row>
    <row r="2496" spans="1:17" hidden="1" x14ac:dyDescent="0.35">
      <c r="A2496" s="49" t="s">
        <v>907</v>
      </c>
      <c r="B2496" s="60" t="s">
        <v>467</v>
      </c>
      <c r="C2496" s="58">
        <v>41070.9163256869</v>
      </c>
      <c r="D2496" s="60">
        <v>2822</v>
      </c>
      <c r="E2496" s="60">
        <v>186</v>
      </c>
      <c r="F2496" s="59">
        <v>32.348229536347176</v>
      </c>
      <c r="G2496" s="60" t="s">
        <v>440</v>
      </c>
      <c r="H2496" s="60" t="s">
        <v>472</v>
      </c>
      <c r="I2496" s="60">
        <v>108892</v>
      </c>
      <c r="J2496" s="60">
        <v>9588</v>
      </c>
      <c r="K2496" s="60">
        <v>222</v>
      </c>
      <c r="L2496" s="61">
        <v>2.3153942428035045E-2</v>
      </c>
      <c r="M2496" s="60" t="s">
        <v>472</v>
      </c>
      <c r="N2496" s="64">
        <f t="shared" si="108"/>
        <v>23344.986812489005</v>
      </c>
      <c r="O2496" s="56">
        <v>44238</v>
      </c>
      <c r="P2496" s="56">
        <f t="shared" si="106"/>
        <v>44220</v>
      </c>
      <c r="Q2496" s="56">
        <f t="shared" si="107"/>
        <v>44233</v>
      </c>
    </row>
    <row r="2497" spans="1:17" hidden="1" x14ac:dyDescent="0.35">
      <c r="A2497" s="49" t="s">
        <v>906</v>
      </c>
      <c r="B2497" s="60" t="s">
        <v>463</v>
      </c>
      <c r="C2497" s="58">
        <v>43672.597856087901</v>
      </c>
      <c r="D2497" s="60">
        <v>3005</v>
      </c>
      <c r="E2497" s="60">
        <v>189</v>
      </c>
      <c r="F2497" s="59">
        <v>30.911831818399872</v>
      </c>
      <c r="G2497" s="60" t="s">
        <v>440</v>
      </c>
      <c r="H2497" s="60" t="s">
        <v>472</v>
      </c>
      <c r="I2497" s="60">
        <v>60176</v>
      </c>
      <c r="J2497" s="60">
        <v>4792</v>
      </c>
      <c r="K2497" s="60">
        <v>213</v>
      </c>
      <c r="L2497" s="61">
        <v>4.4449081803005011E-2</v>
      </c>
      <c r="M2497" s="60" t="s">
        <v>472</v>
      </c>
      <c r="N2497" s="64">
        <f t="shared" si="108"/>
        <v>10972.555412872014</v>
      </c>
      <c r="O2497" s="56">
        <v>44238</v>
      </c>
      <c r="P2497" s="56">
        <f t="shared" si="106"/>
        <v>44220</v>
      </c>
      <c r="Q2497" s="56">
        <f t="shared" si="107"/>
        <v>44233</v>
      </c>
    </row>
    <row r="2498" spans="1:17" hidden="1" x14ac:dyDescent="0.35">
      <c r="A2498" s="49" t="s">
        <v>905</v>
      </c>
      <c r="B2498" s="60" t="s">
        <v>458</v>
      </c>
      <c r="C2498" s="58">
        <v>9025.9672012139599</v>
      </c>
      <c r="D2498" s="60">
        <v>475</v>
      </c>
      <c r="E2498" s="60">
        <v>37</v>
      </c>
      <c r="F2498" s="59">
        <v>29.280597679345526</v>
      </c>
      <c r="G2498" s="60" t="s">
        <v>436</v>
      </c>
      <c r="H2498" s="60" t="s">
        <v>472</v>
      </c>
      <c r="I2498" s="60">
        <v>9647</v>
      </c>
      <c r="J2498" s="60">
        <v>771</v>
      </c>
      <c r="K2498" s="60">
        <v>42</v>
      </c>
      <c r="L2498" s="61">
        <v>5.4474708171206226E-2</v>
      </c>
      <c r="M2498" s="60" t="s">
        <v>472</v>
      </c>
      <c r="N2498" s="64">
        <f t="shared" si="108"/>
        <v>8542.0208473204202</v>
      </c>
      <c r="O2498" s="56">
        <v>44238</v>
      </c>
      <c r="P2498" s="56">
        <f t="shared" ref="P2498:P2561" si="109">O2498-18</f>
        <v>44220</v>
      </c>
      <c r="Q2498" s="56">
        <f t="shared" ref="Q2498:Q2561" si="110">O2498-5</f>
        <v>44233</v>
      </c>
    </row>
    <row r="2499" spans="1:17" hidden="1" x14ac:dyDescent="0.35">
      <c r="A2499" s="49" t="s">
        <v>904</v>
      </c>
      <c r="B2499" s="60" t="s">
        <v>465</v>
      </c>
      <c r="C2499" s="58">
        <v>1208.9750880147301</v>
      </c>
      <c r="D2499" s="60">
        <v>44</v>
      </c>
      <c r="E2499" s="60" t="s">
        <v>504</v>
      </c>
      <c r="F2499" s="59">
        <v>5.9081921651392326</v>
      </c>
      <c r="G2499" s="60" t="s">
        <v>446</v>
      </c>
      <c r="H2499" s="60" t="s">
        <v>472</v>
      </c>
      <c r="I2499" s="60">
        <v>1192</v>
      </c>
      <c r="J2499" s="60">
        <v>92</v>
      </c>
      <c r="K2499" s="60">
        <v>2</v>
      </c>
      <c r="L2499" s="61">
        <v>2.1739130434782608E-2</v>
      </c>
      <c r="M2499" s="60" t="s">
        <v>472</v>
      </c>
      <c r="N2499" s="64">
        <f t="shared" si="108"/>
        <v>7609.7515086993317</v>
      </c>
      <c r="O2499" s="56">
        <v>44238</v>
      </c>
      <c r="P2499" s="56">
        <f t="shared" si="109"/>
        <v>44220</v>
      </c>
      <c r="Q2499" s="56">
        <f t="shared" si="110"/>
        <v>44233</v>
      </c>
    </row>
    <row r="2500" spans="1:17" hidden="1" x14ac:dyDescent="0.35">
      <c r="A2500" s="49" t="s">
        <v>903</v>
      </c>
      <c r="B2500" s="60" t="s">
        <v>458</v>
      </c>
      <c r="C2500" s="58">
        <v>5055.24299668805</v>
      </c>
      <c r="D2500" s="60">
        <v>142</v>
      </c>
      <c r="E2500" s="60">
        <v>13</v>
      </c>
      <c r="F2500" s="59">
        <v>18.36848256710476</v>
      </c>
      <c r="G2500" s="60" t="s">
        <v>444</v>
      </c>
      <c r="H2500" s="60" t="s">
        <v>491</v>
      </c>
      <c r="I2500" s="60">
        <v>7970</v>
      </c>
      <c r="J2500" s="60">
        <v>599</v>
      </c>
      <c r="K2500" s="60">
        <v>14</v>
      </c>
      <c r="L2500" s="61">
        <v>2.337228714524207E-2</v>
      </c>
      <c r="M2500" s="60" t="s">
        <v>476</v>
      </c>
      <c r="N2500" s="64">
        <f t="shared" si="108"/>
        <v>11849.084215980038</v>
      </c>
      <c r="O2500" s="56">
        <v>44238</v>
      </c>
      <c r="P2500" s="56">
        <f t="shared" si="109"/>
        <v>44220</v>
      </c>
      <c r="Q2500" s="56">
        <f t="shared" si="110"/>
        <v>44233</v>
      </c>
    </row>
    <row r="2501" spans="1:17" hidden="1" x14ac:dyDescent="0.35">
      <c r="A2501" s="49" t="s">
        <v>902</v>
      </c>
      <c r="B2501" s="60" t="s">
        <v>459</v>
      </c>
      <c r="C2501" s="58">
        <v>692958.26281431701</v>
      </c>
      <c r="D2501" s="60">
        <v>55503</v>
      </c>
      <c r="E2501" s="60">
        <v>3767</v>
      </c>
      <c r="F2501" s="59">
        <v>38.829384540224204</v>
      </c>
      <c r="G2501" s="60" t="s">
        <v>440</v>
      </c>
      <c r="H2501" s="60" t="s">
        <v>472</v>
      </c>
      <c r="I2501" s="60">
        <v>2464511</v>
      </c>
      <c r="J2501" s="60">
        <v>238658</v>
      </c>
      <c r="K2501" s="60">
        <v>4364</v>
      </c>
      <c r="L2501" s="61">
        <v>1.8285580202633055E-2</v>
      </c>
      <c r="M2501" s="60" t="s">
        <v>472</v>
      </c>
      <c r="N2501" s="64">
        <f t="shared" si="108"/>
        <v>34440.45807762452</v>
      </c>
      <c r="O2501" s="56">
        <v>44238</v>
      </c>
      <c r="P2501" s="56">
        <f t="shared" si="109"/>
        <v>44220</v>
      </c>
      <c r="Q2501" s="56">
        <f t="shared" si="110"/>
        <v>44233</v>
      </c>
    </row>
    <row r="2502" spans="1:17" hidden="1" x14ac:dyDescent="0.35">
      <c r="A2502" s="49" t="s">
        <v>901</v>
      </c>
      <c r="B2502" s="60" t="s">
        <v>471</v>
      </c>
      <c r="C2502" s="58">
        <v>21025.5302833235</v>
      </c>
      <c r="D2502" s="60">
        <v>944</v>
      </c>
      <c r="E2502" s="60">
        <v>99</v>
      </c>
      <c r="F2502" s="59">
        <v>33.632581324416385</v>
      </c>
      <c r="G2502" s="60" t="s">
        <v>440</v>
      </c>
      <c r="H2502" s="60" t="s">
        <v>472</v>
      </c>
      <c r="I2502" s="60">
        <v>30938</v>
      </c>
      <c r="J2502" s="60">
        <v>3781</v>
      </c>
      <c r="K2502" s="60">
        <v>111</v>
      </c>
      <c r="L2502" s="61">
        <v>2.9357312880190427E-2</v>
      </c>
      <c r="M2502" s="60" t="s">
        <v>472</v>
      </c>
      <c r="N2502" s="64">
        <f t="shared" si="108"/>
        <v>17982.899594208655</v>
      </c>
      <c r="O2502" s="56">
        <v>44238</v>
      </c>
      <c r="P2502" s="56">
        <f t="shared" si="109"/>
        <v>44220</v>
      </c>
      <c r="Q2502" s="56">
        <f t="shared" si="110"/>
        <v>44233</v>
      </c>
    </row>
    <row r="2503" spans="1:17" hidden="1" x14ac:dyDescent="0.35">
      <c r="A2503" s="49" t="s">
        <v>900</v>
      </c>
      <c r="B2503" s="60" t="s">
        <v>463</v>
      </c>
      <c r="C2503" s="58">
        <v>5073.1152154421097</v>
      </c>
      <c r="D2503" s="60">
        <v>153</v>
      </c>
      <c r="E2503" s="60">
        <v>16</v>
      </c>
      <c r="F2503" s="59">
        <v>22.527719050779442</v>
      </c>
      <c r="G2503" s="60" t="s">
        <v>440</v>
      </c>
      <c r="H2503" s="60" t="s">
        <v>491</v>
      </c>
      <c r="I2503" s="60">
        <v>6575</v>
      </c>
      <c r="J2503" s="60">
        <v>533</v>
      </c>
      <c r="K2503" s="60">
        <v>17</v>
      </c>
      <c r="L2503" s="61">
        <v>3.1894934333958722E-2</v>
      </c>
      <c r="M2503" s="60" t="s">
        <v>491</v>
      </c>
      <c r="N2503" s="64">
        <f t="shared" si="108"/>
        <v>10506.364972307263</v>
      </c>
      <c r="O2503" s="56">
        <v>44238</v>
      </c>
      <c r="P2503" s="56">
        <f t="shared" si="109"/>
        <v>44220</v>
      </c>
      <c r="Q2503" s="56">
        <f t="shared" si="110"/>
        <v>44233</v>
      </c>
    </row>
    <row r="2504" spans="1:17" hidden="1" x14ac:dyDescent="0.35">
      <c r="A2504" s="49" t="s">
        <v>899</v>
      </c>
      <c r="B2504" s="60" t="s">
        <v>467</v>
      </c>
      <c r="C2504" s="58">
        <v>7640.4843218528404</v>
      </c>
      <c r="D2504" s="60">
        <v>431</v>
      </c>
      <c r="E2504" s="60">
        <v>33</v>
      </c>
      <c r="F2504" s="59">
        <v>30.850699482506666</v>
      </c>
      <c r="G2504" s="60" t="s">
        <v>436</v>
      </c>
      <c r="H2504" s="60" t="s">
        <v>472</v>
      </c>
      <c r="I2504" s="60">
        <v>12604</v>
      </c>
      <c r="J2504" s="60">
        <v>986</v>
      </c>
      <c r="K2504" s="60">
        <v>37</v>
      </c>
      <c r="L2504" s="61">
        <v>3.7525354969574036E-2</v>
      </c>
      <c r="M2504" s="60" t="s">
        <v>472</v>
      </c>
      <c r="N2504" s="64">
        <f t="shared" si="108"/>
        <v>12904.941080500668</v>
      </c>
      <c r="O2504" s="56">
        <v>44238</v>
      </c>
      <c r="P2504" s="56">
        <f t="shared" si="109"/>
        <v>44220</v>
      </c>
      <c r="Q2504" s="56">
        <f t="shared" si="110"/>
        <v>44233</v>
      </c>
    </row>
    <row r="2505" spans="1:17" hidden="1" x14ac:dyDescent="0.35">
      <c r="A2505" s="49" t="s">
        <v>898</v>
      </c>
      <c r="B2505" s="60" t="s">
        <v>458</v>
      </c>
      <c r="C2505" s="58">
        <v>4489.38887213825</v>
      </c>
      <c r="D2505" s="60">
        <v>238</v>
      </c>
      <c r="E2505" s="60">
        <v>18</v>
      </c>
      <c r="F2505" s="59">
        <v>28.638960052972941</v>
      </c>
      <c r="G2505" s="60" t="s">
        <v>440</v>
      </c>
      <c r="H2505" s="60" t="s">
        <v>472</v>
      </c>
      <c r="I2505" s="60">
        <v>6999</v>
      </c>
      <c r="J2505" s="60">
        <v>562</v>
      </c>
      <c r="K2505" s="60">
        <v>22</v>
      </c>
      <c r="L2505" s="61">
        <v>3.9145907473309607E-2</v>
      </c>
      <c r="M2505" s="60" t="s">
        <v>472</v>
      </c>
      <c r="N2505" s="64">
        <f t="shared" si="108"/>
        <v>12518.407649821725</v>
      </c>
      <c r="O2505" s="56">
        <v>44238</v>
      </c>
      <c r="P2505" s="56">
        <f t="shared" si="109"/>
        <v>44220</v>
      </c>
      <c r="Q2505" s="56">
        <f t="shared" si="110"/>
        <v>44233</v>
      </c>
    </row>
    <row r="2506" spans="1:17" hidden="1" x14ac:dyDescent="0.35">
      <c r="A2506" s="49" t="s">
        <v>897</v>
      </c>
      <c r="B2506" s="60" t="s">
        <v>461</v>
      </c>
      <c r="C2506" s="58">
        <v>39657.353717883198</v>
      </c>
      <c r="D2506" s="60">
        <v>3265</v>
      </c>
      <c r="E2506" s="60">
        <v>239</v>
      </c>
      <c r="F2506" s="59">
        <v>43.047321545638916</v>
      </c>
      <c r="G2506" s="60" t="s">
        <v>440</v>
      </c>
      <c r="H2506" s="60" t="s">
        <v>472</v>
      </c>
      <c r="I2506" s="60">
        <v>69991</v>
      </c>
      <c r="J2506" s="60">
        <v>5614</v>
      </c>
      <c r="K2506" s="60">
        <v>280</v>
      </c>
      <c r="L2506" s="61">
        <v>4.9875311720698257E-2</v>
      </c>
      <c r="M2506" s="60" t="s">
        <v>472</v>
      </c>
      <c r="N2506" s="64">
        <f t="shared" si="108"/>
        <v>14156.264787452035</v>
      </c>
      <c r="O2506" s="56">
        <v>44238</v>
      </c>
      <c r="P2506" s="56">
        <f t="shared" si="109"/>
        <v>44220</v>
      </c>
      <c r="Q2506" s="56">
        <f t="shared" si="110"/>
        <v>44233</v>
      </c>
    </row>
    <row r="2507" spans="1:17" hidden="1" x14ac:dyDescent="0.35">
      <c r="A2507" s="49" t="s">
        <v>896</v>
      </c>
      <c r="B2507" s="60" t="s">
        <v>471</v>
      </c>
      <c r="C2507" s="58">
        <v>9926.4673993127308</v>
      </c>
      <c r="D2507" s="60">
        <v>359</v>
      </c>
      <c r="E2507" s="60">
        <v>42</v>
      </c>
      <c r="F2507" s="59">
        <v>30.222231931247848</v>
      </c>
      <c r="G2507" s="60" t="s">
        <v>436</v>
      </c>
      <c r="H2507" s="60" t="s">
        <v>472</v>
      </c>
      <c r="I2507" s="60">
        <v>13919</v>
      </c>
      <c r="J2507" s="60">
        <v>1679</v>
      </c>
      <c r="K2507" s="60">
        <v>49</v>
      </c>
      <c r="L2507" s="61">
        <v>2.9184038117927337E-2</v>
      </c>
      <c r="M2507" s="60" t="s">
        <v>472</v>
      </c>
      <c r="N2507" s="64">
        <f t="shared" si="108"/>
        <v>16914.375804188378</v>
      </c>
      <c r="O2507" s="56">
        <v>44238</v>
      </c>
      <c r="P2507" s="56">
        <f t="shared" si="109"/>
        <v>44220</v>
      </c>
      <c r="Q2507" s="56">
        <f t="shared" si="110"/>
        <v>44233</v>
      </c>
    </row>
    <row r="2508" spans="1:17" hidden="1" x14ac:dyDescent="0.35">
      <c r="A2508" s="49" t="s">
        <v>895</v>
      </c>
      <c r="B2508" s="60" t="s">
        <v>460</v>
      </c>
      <c r="C2508" s="58">
        <v>28615.425420800198</v>
      </c>
      <c r="D2508" s="60">
        <v>2252</v>
      </c>
      <c r="E2508" s="60">
        <v>261</v>
      </c>
      <c r="F2508" s="59">
        <v>65.149676682094281</v>
      </c>
      <c r="G2508" s="60" t="s">
        <v>436</v>
      </c>
      <c r="H2508" s="60" t="s">
        <v>472</v>
      </c>
      <c r="I2508" s="60">
        <v>50128</v>
      </c>
      <c r="J2508" s="60">
        <v>4353</v>
      </c>
      <c r="K2508" s="60">
        <v>287</v>
      </c>
      <c r="L2508" s="61">
        <v>6.5931541465655871E-2</v>
      </c>
      <c r="M2508" s="60" t="s">
        <v>472</v>
      </c>
      <c r="N2508" s="64">
        <f t="shared" si="108"/>
        <v>15212.075081839805</v>
      </c>
      <c r="O2508" s="56">
        <v>44238</v>
      </c>
      <c r="P2508" s="56">
        <f t="shared" si="109"/>
        <v>44220</v>
      </c>
      <c r="Q2508" s="56">
        <f t="shared" si="110"/>
        <v>44233</v>
      </c>
    </row>
    <row r="2509" spans="1:17" hidden="1" x14ac:dyDescent="0.35">
      <c r="A2509" s="49" t="s">
        <v>894</v>
      </c>
      <c r="B2509" s="60" t="s">
        <v>465</v>
      </c>
      <c r="C2509" s="58">
        <v>3727.2357787096198</v>
      </c>
      <c r="D2509" s="60">
        <v>166</v>
      </c>
      <c r="E2509" s="60">
        <v>20</v>
      </c>
      <c r="F2509" s="59">
        <v>38.327906078053495</v>
      </c>
      <c r="G2509" s="60" t="s">
        <v>440</v>
      </c>
      <c r="H2509" s="60" t="s">
        <v>472</v>
      </c>
      <c r="I2509" s="60">
        <v>4129</v>
      </c>
      <c r="J2509" s="60">
        <v>325</v>
      </c>
      <c r="K2509" s="60">
        <v>23</v>
      </c>
      <c r="L2509" s="61">
        <v>7.0769230769230765E-2</v>
      </c>
      <c r="M2509" s="60" t="s">
        <v>491</v>
      </c>
      <c r="N2509" s="64">
        <f t="shared" si="108"/>
        <v>8719.5986327571682</v>
      </c>
      <c r="O2509" s="56">
        <v>44238</v>
      </c>
      <c r="P2509" s="56">
        <f t="shared" si="109"/>
        <v>44220</v>
      </c>
      <c r="Q2509" s="56">
        <f t="shared" si="110"/>
        <v>44233</v>
      </c>
    </row>
    <row r="2510" spans="1:17" hidden="1" x14ac:dyDescent="0.35">
      <c r="A2510" s="49" t="s">
        <v>893</v>
      </c>
      <c r="B2510" s="60" t="s">
        <v>460</v>
      </c>
      <c r="C2510" s="58">
        <v>99226.362872711004</v>
      </c>
      <c r="D2510" s="60">
        <v>11457</v>
      </c>
      <c r="E2510" s="60">
        <v>649</v>
      </c>
      <c r="F2510" s="59">
        <v>46.718575099452615</v>
      </c>
      <c r="G2510" s="60" t="s">
        <v>436</v>
      </c>
      <c r="H2510" s="60" t="s">
        <v>472</v>
      </c>
      <c r="I2510" s="60">
        <v>155638</v>
      </c>
      <c r="J2510" s="60">
        <v>12187</v>
      </c>
      <c r="K2510" s="60">
        <v>769</v>
      </c>
      <c r="L2510" s="61">
        <v>6.3100024616394523E-2</v>
      </c>
      <c r="M2510" s="60" t="s">
        <v>472</v>
      </c>
      <c r="N2510" s="64">
        <f t="shared" si="108"/>
        <v>12282.018253187065</v>
      </c>
      <c r="O2510" s="56">
        <v>44238</v>
      </c>
      <c r="P2510" s="56">
        <f t="shared" si="109"/>
        <v>44220</v>
      </c>
      <c r="Q2510" s="56">
        <f t="shared" si="110"/>
        <v>44233</v>
      </c>
    </row>
    <row r="2511" spans="1:17" hidden="1" x14ac:dyDescent="0.35">
      <c r="A2511" s="49" t="s">
        <v>892</v>
      </c>
      <c r="B2511" s="60" t="s">
        <v>458</v>
      </c>
      <c r="C2511" s="58">
        <v>3688.3663500984599</v>
      </c>
      <c r="D2511" s="60">
        <v>178</v>
      </c>
      <c r="E2511" s="60">
        <v>19</v>
      </c>
      <c r="F2511" s="59">
        <v>36.795229332537119</v>
      </c>
      <c r="G2511" s="60" t="s">
        <v>440</v>
      </c>
      <c r="H2511" s="60" t="s">
        <v>476</v>
      </c>
      <c r="I2511" s="60">
        <v>4044</v>
      </c>
      <c r="J2511" s="60">
        <v>352</v>
      </c>
      <c r="K2511" s="60">
        <v>21</v>
      </c>
      <c r="L2511" s="61">
        <v>5.9659090909090912E-2</v>
      </c>
      <c r="M2511" s="60" t="s">
        <v>491</v>
      </c>
      <c r="N2511" s="64">
        <f t="shared" si="108"/>
        <v>9543.5205342496265</v>
      </c>
      <c r="O2511" s="56">
        <v>44238</v>
      </c>
      <c r="P2511" s="56">
        <f t="shared" si="109"/>
        <v>44220</v>
      </c>
      <c r="Q2511" s="56">
        <f t="shared" si="110"/>
        <v>44233</v>
      </c>
    </row>
    <row r="2512" spans="1:17" hidden="1" x14ac:dyDescent="0.35">
      <c r="A2512" s="49" t="s">
        <v>891</v>
      </c>
      <c r="B2512" s="60" t="s">
        <v>461</v>
      </c>
      <c r="C2512" s="58">
        <v>64727.380689706901</v>
      </c>
      <c r="D2512" s="60">
        <v>1798</v>
      </c>
      <c r="E2512" s="60">
        <v>139</v>
      </c>
      <c r="F2512" s="59">
        <v>15.339059487309509</v>
      </c>
      <c r="G2512" s="60" t="s">
        <v>440</v>
      </c>
      <c r="H2512" s="60" t="s">
        <v>472</v>
      </c>
      <c r="I2512" s="60">
        <v>151841</v>
      </c>
      <c r="J2512" s="60">
        <v>13467</v>
      </c>
      <c r="K2512" s="60">
        <v>156</v>
      </c>
      <c r="L2512" s="61">
        <v>1.1583871686344397E-2</v>
      </c>
      <c r="M2512" s="60" t="s">
        <v>472</v>
      </c>
      <c r="N2512" s="64">
        <f t="shared" si="108"/>
        <v>20805.723723873092</v>
      </c>
      <c r="O2512" s="56">
        <v>44238</v>
      </c>
      <c r="P2512" s="56">
        <f t="shared" si="109"/>
        <v>44220</v>
      </c>
      <c r="Q2512" s="56">
        <f t="shared" si="110"/>
        <v>44233</v>
      </c>
    </row>
    <row r="2513" spans="1:17" hidden="1" x14ac:dyDescent="0.35">
      <c r="A2513" s="49" t="s">
        <v>890</v>
      </c>
      <c r="B2513" s="60" t="s">
        <v>466</v>
      </c>
      <c r="C2513" s="58">
        <v>1838.08536362777</v>
      </c>
      <c r="D2513" s="60">
        <v>29</v>
      </c>
      <c r="E2513" s="60">
        <v>0</v>
      </c>
      <c r="F2513" s="59">
        <v>0</v>
      </c>
      <c r="G2513" s="60" t="s">
        <v>446</v>
      </c>
      <c r="H2513" s="60" t="s">
        <v>476</v>
      </c>
      <c r="I2513" s="60">
        <v>346</v>
      </c>
      <c r="J2513" s="60">
        <v>30</v>
      </c>
      <c r="K2513" s="60">
        <v>0</v>
      </c>
      <c r="L2513" s="61">
        <v>0</v>
      </c>
      <c r="M2513" s="60" t="s">
        <v>476</v>
      </c>
      <c r="N2513" s="64">
        <f t="shared" si="108"/>
        <v>1632.1331203459431</v>
      </c>
      <c r="O2513" s="56">
        <v>44238</v>
      </c>
      <c r="P2513" s="56">
        <f t="shared" si="109"/>
        <v>44220</v>
      </c>
      <c r="Q2513" s="56">
        <f t="shared" si="110"/>
        <v>44233</v>
      </c>
    </row>
    <row r="2514" spans="1:17" hidden="1" x14ac:dyDescent="0.35">
      <c r="A2514" s="49" t="s">
        <v>889</v>
      </c>
      <c r="B2514" s="60" t="s">
        <v>463</v>
      </c>
      <c r="C2514" s="58">
        <v>27818.816168915801</v>
      </c>
      <c r="D2514" s="60">
        <v>1549</v>
      </c>
      <c r="E2514" s="60">
        <v>109</v>
      </c>
      <c r="F2514" s="59">
        <v>27.987223605919972</v>
      </c>
      <c r="G2514" s="60" t="s">
        <v>440</v>
      </c>
      <c r="H2514" s="60" t="s">
        <v>472</v>
      </c>
      <c r="I2514" s="60">
        <v>38575</v>
      </c>
      <c r="J2514" s="60">
        <v>3269</v>
      </c>
      <c r="K2514" s="60">
        <v>129</v>
      </c>
      <c r="L2514" s="61">
        <v>3.9461609054756805E-2</v>
      </c>
      <c r="M2514" s="60" t="s">
        <v>472</v>
      </c>
      <c r="N2514" s="64">
        <f t="shared" si="108"/>
        <v>11751.039225215905</v>
      </c>
      <c r="O2514" s="56">
        <v>44238</v>
      </c>
      <c r="P2514" s="56">
        <f t="shared" si="109"/>
        <v>44220</v>
      </c>
      <c r="Q2514" s="56">
        <f t="shared" si="110"/>
        <v>44233</v>
      </c>
    </row>
    <row r="2515" spans="1:17" hidden="1" x14ac:dyDescent="0.35">
      <c r="A2515" s="49" t="s">
        <v>888</v>
      </c>
      <c r="B2515" s="60" t="s">
        <v>463</v>
      </c>
      <c r="C2515" s="58">
        <v>111989.024087531</v>
      </c>
      <c r="D2515" s="60">
        <v>4177</v>
      </c>
      <c r="E2515" s="60">
        <v>337</v>
      </c>
      <c r="F2515" s="59">
        <v>21.494453378408107</v>
      </c>
      <c r="G2515" s="60" t="s">
        <v>440</v>
      </c>
      <c r="H2515" s="60" t="s">
        <v>472</v>
      </c>
      <c r="I2515" s="60">
        <v>575383</v>
      </c>
      <c r="J2515" s="60">
        <v>54140</v>
      </c>
      <c r="K2515" s="60">
        <v>434</v>
      </c>
      <c r="L2515" s="61">
        <v>8.0162541558921312E-3</v>
      </c>
      <c r="M2515" s="60" t="s">
        <v>472</v>
      </c>
      <c r="N2515" s="64">
        <f t="shared" si="108"/>
        <v>48344.023390795868</v>
      </c>
      <c r="O2515" s="56">
        <v>44238</v>
      </c>
      <c r="P2515" s="56">
        <f t="shared" si="109"/>
        <v>44220</v>
      </c>
      <c r="Q2515" s="56">
        <f t="shared" si="110"/>
        <v>44233</v>
      </c>
    </row>
    <row r="2516" spans="1:17" hidden="1" x14ac:dyDescent="0.35">
      <c r="A2516" s="49" t="s">
        <v>887</v>
      </c>
      <c r="B2516" s="60" t="s">
        <v>461</v>
      </c>
      <c r="C2516" s="58">
        <v>23172.8895591976</v>
      </c>
      <c r="D2516" s="60">
        <v>1470</v>
      </c>
      <c r="E2516" s="60">
        <v>132</v>
      </c>
      <c r="F2516" s="59">
        <v>40.68794012281095</v>
      </c>
      <c r="G2516" s="60" t="s">
        <v>440</v>
      </c>
      <c r="H2516" s="60" t="s">
        <v>472</v>
      </c>
      <c r="I2516" s="60">
        <v>42807</v>
      </c>
      <c r="J2516" s="60">
        <v>3864</v>
      </c>
      <c r="K2516" s="60">
        <v>173</v>
      </c>
      <c r="L2516" s="61">
        <v>4.4772256728778465E-2</v>
      </c>
      <c r="M2516" s="60" t="s">
        <v>472</v>
      </c>
      <c r="N2516" s="64">
        <f t="shared" si="108"/>
        <v>16674.657643057431</v>
      </c>
      <c r="O2516" s="56">
        <v>44238</v>
      </c>
      <c r="P2516" s="56">
        <f t="shared" si="109"/>
        <v>44220</v>
      </c>
      <c r="Q2516" s="56">
        <f t="shared" si="110"/>
        <v>44233</v>
      </c>
    </row>
    <row r="2517" spans="1:17" hidden="1" x14ac:dyDescent="0.35">
      <c r="A2517" s="49" t="s">
        <v>886</v>
      </c>
      <c r="B2517" s="60" t="s">
        <v>463</v>
      </c>
      <c r="C2517" s="58">
        <v>4723.0019559667198</v>
      </c>
      <c r="D2517" s="60">
        <v>136</v>
      </c>
      <c r="E2517" s="60">
        <v>12</v>
      </c>
      <c r="F2517" s="59">
        <v>18.14826386129273</v>
      </c>
      <c r="G2517" s="60" t="s">
        <v>444</v>
      </c>
      <c r="H2517" s="60" t="s">
        <v>491</v>
      </c>
      <c r="I2517" s="60">
        <v>6836</v>
      </c>
      <c r="J2517" s="60">
        <v>566</v>
      </c>
      <c r="K2517" s="60">
        <v>13</v>
      </c>
      <c r="L2517" s="61">
        <v>2.2968197879858657E-2</v>
      </c>
      <c r="M2517" s="60" t="s">
        <v>491</v>
      </c>
      <c r="N2517" s="64">
        <f t="shared" si="108"/>
        <v>11983.903569740301</v>
      </c>
      <c r="O2517" s="56">
        <v>44238</v>
      </c>
      <c r="P2517" s="56">
        <f t="shared" si="109"/>
        <v>44220</v>
      </c>
      <c r="Q2517" s="56">
        <f t="shared" si="110"/>
        <v>44233</v>
      </c>
    </row>
    <row r="2518" spans="1:17" hidden="1" x14ac:dyDescent="0.35">
      <c r="A2518" s="49" t="s">
        <v>885</v>
      </c>
      <c r="B2518" s="60" t="s">
        <v>460</v>
      </c>
      <c r="C2518" s="58">
        <v>12248.3187771581</v>
      </c>
      <c r="D2518" s="60">
        <v>561</v>
      </c>
      <c r="E2518" s="60">
        <v>66</v>
      </c>
      <c r="F2518" s="59">
        <v>38.489247382076549</v>
      </c>
      <c r="G2518" s="60" t="s">
        <v>436</v>
      </c>
      <c r="H2518" s="60" t="s">
        <v>472</v>
      </c>
      <c r="I2518" s="60">
        <v>11962</v>
      </c>
      <c r="J2518" s="60">
        <v>1143</v>
      </c>
      <c r="K2518" s="60">
        <v>76</v>
      </c>
      <c r="L2518" s="61">
        <v>6.6491688538932628E-2</v>
      </c>
      <c r="M2518" s="60" t="s">
        <v>472</v>
      </c>
      <c r="N2518" s="64">
        <f t="shared" si="108"/>
        <v>9331.8929789089234</v>
      </c>
      <c r="O2518" s="56">
        <v>44238</v>
      </c>
      <c r="P2518" s="56">
        <f t="shared" si="109"/>
        <v>44220</v>
      </c>
      <c r="Q2518" s="56">
        <f t="shared" si="110"/>
        <v>44233</v>
      </c>
    </row>
    <row r="2519" spans="1:17" hidden="1" x14ac:dyDescent="0.35">
      <c r="A2519" s="49" t="s">
        <v>884</v>
      </c>
      <c r="B2519" s="60" t="s">
        <v>466</v>
      </c>
      <c r="C2519" s="58">
        <v>1174.1958259012499</v>
      </c>
      <c r="D2519" s="60">
        <v>15</v>
      </c>
      <c r="E2519" s="60">
        <v>0</v>
      </c>
      <c r="F2519" s="59">
        <v>0</v>
      </c>
      <c r="G2519" s="60" t="s">
        <v>446</v>
      </c>
      <c r="H2519" s="60" t="s">
        <v>472</v>
      </c>
      <c r="I2519" s="60">
        <v>1453</v>
      </c>
      <c r="J2519" s="60">
        <v>100</v>
      </c>
      <c r="K2519" s="60">
        <v>0</v>
      </c>
      <c r="L2519" s="61">
        <v>0</v>
      </c>
      <c r="M2519" s="60" t="s">
        <v>472</v>
      </c>
      <c r="N2519" s="64">
        <f t="shared" si="108"/>
        <v>8516.4669975934685</v>
      </c>
      <c r="O2519" s="56">
        <v>44238</v>
      </c>
      <c r="P2519" s="56">
        <f t="shared" si="109"/>
        <v>44220</v>
      </c>
      <c r="Q2519" s="56">
        <f t="shared" si="110"/>
        <v>44233</v>
      </c>
    </row>
    <row r="2520" spans="1:17" hidden="1" x14ac:dyDescent="0.35">
      <c r="A2520" s="49" t="s">
        <v>883</v>
      </c>
      <c r="B2520" s="60" t="s">
        <v>458</v>
      </c>
      <c r="C2520" s="58">
        <v>14163.6711170745</v>
      </c>
      <c r="D2520" s="60">
        <v>783</v>
      </c>
      <c r="E2520" s="60">
        <v>65</v>
      </c>
      <c r="F2520" s="59">
        <v>32.780040601621387</v>
      </c>
      <c r="G2520" s="60" t="s">
        <v>440</v>
      </c>
      <c r="H2520" s="60" t="s">
        <v>472</v>
      </c>
      <c r="I2520" s="60">
        <v>21743</v>
      </c>
      <c r="J2520" s="60">
        <v>1920</v>
      </c>
      <c r="K2520" s="60">
        <v>75</v>
      </c>
      <c r="L2520" s="61">
        <v>3.90625E-2</v>
      </c>
      <c r="M2520" s="60" t="s">
        <v>472</v>
      </c>
      <c r="N2520" s="64">
        <f t="shared" si="108"/>
        <v>13555.807559562812</v>
      </c>
      <c r="O2520" s="56">
        <v>44238</v>
      </c>
      <c r="P2520" s="56">
        <f t="shared" si="109"/>
        <v>44220</v>
      </c>
      <c r="Q2520" s="56">
        <f t="shared" si="110"/>
        <v>44233</v>
      </c>
    </row>
    <row r="2521" spans="1:17" hidden="1" x14ac:dyDescent="0.35">
      <c r="A2521" s="49" t="s">
        <v>882</v>
      </c>
      <c r="B2521" s="60" t="s">
        <v>471</v>
      </c>
      <c r="C2521" s="58">
        <v>5829.5344790318404</v>
      </c>
      <c r="D2521" s="60">
        <v>246</v>
      </c>
      <c r="E2521" s="60">
        <v>48</v>
      </c>
      <c r="F2521" s="59">
        <v>58.81381165003144</v>
      </c>
      <c r="G2521" s="60" t="s">
        <v>436</v>
      </c>
      <c r="H2521" s="60" t="s">
        <v>491</v>
      </c>
      <c r="I2521" s="60">
        <v>7039</v>
      </c>
      <c r="J2521" s="60">
        <v>671</v>
      </c>
      <c r="K2521" s="60">
        <v>52</v>
      </c>
      <c r="L2521" s="61">
        <v>7.7496274217585689E-2</v>
      </c>
      <c r="M2521" s="60" t="s">
        <v>472</v>
      </c>
      <c r="N2521" s="64">
        <f t="shared" si="108"/>
        <v>11510.353055008238</v>
      </c>
      <c r="O2521" s="56">
        <v>44238</v>
      </c>
      <c r="P2521" s="56">
        <f t="shared" si="109"/>
        <v>44220</v>
      </c>
      <c r="Q2521" s="56">
        <f t="shared" si="110"/>
        <v>44233</v>
      </c>
    </row>
    <row r="2522" spans="1:17" hidden="1" x14ac:dyDescent="0.35">
      <c r="A2522" s="49" t="s">
        <v>881</v>
      </c>
      <c r="B2522" s="60" t="s">
        <v>463</v>
      </c>
      <c r="C2522" s="58">
        <v>35973.240681719501</v>
      </c>
      <c r="D2522" s="60">
        <v>2282</v>
      </c>
      <c r="E2522" s="60">
        <v>170</v>
      </c>
      <c r="F2522" s="59">
        <v>33.755249493070473</v>
      </c>
      <c r="G2522" s="60" t="s">
        <v>440</v>
      </c>
      <c r="H2522" s="60" t="s">
        <v>472</v>
      </c>
      <c r="I2522" s="60">
        <v>51517</v>
      </c>
      <c r="J2522" s="60">
        <v>4018</v>
      </c>
      <c r="K2522" s="60">
        <v>186</v>
      </c>
      <c r="L2522" s="61">
        <v>4.6291687406669987E-2</v>
      </c>
      <c r="M2522" s="60" t="s">
        <v>472</v>
      </c>
      <c r="N2522" s="64">
        <f t="shared" si="108"/>
        <v>11169.413496965884</v>
      </c>
      <c r="O2522" s="56">
        <v>44238</v>
      </c>
      <c r="P2522" s="56">
        <f t="shared" si="109"/>
        <v>44220</v>
      </c>
      <c r="Q2522" s="56">
        <f t="shared" si="110"/>
        <v>44233</v>
      </c>
    </row>
    <row r="2523" spans="1:17" hidden="1" x14ac:dyDescent="0.35">
      <c r="A2523" s="49" t="s">
        <v>880</v>
      </c>
      <c r="B2523" s="60" t="s">
        <v>459</v>
      </c>
      <c r="C2523" s="58">
        <v>36918.336746757697</v>
      </c>
      <c r="D2523" s="60">
        <v>7773</v>
      </c>
      <c r="E2523" s="60">
        <v>313</v>
      </c>
      <c r="F2523" s="59">
        <v>60.558369707991623</v>
      </c>
      <c r="G2523" s="60" t="s">
        <v>436</v>
      </c>
      <c r="H2523" s="60" t="s">
        <v>472</v>
      </c>
      <c r="I2523" s="60">
        <v>97715</v>
      </c>
      <c r="J2523" s="60">
        <v>7105</v>
      </c>
      <c r="K2523" s="60">
        <v>435</v>
      </c>
      <c r="L2523" s="61">
        <v>6.1224489795918366E-2</v>
      </c>
      <c r="M2523" s="60" t="s">
        <v>472</v>
      </c>
      <c r="N2523" s="64">
        <f t="shared" si="108"/>
        <v>19245.17902509242</v>
      </c>
      <c r="O2523" s="56">
        <v>44238</v>
      </c>
      <c r="P2523" s="56">
        <f t="shared" si="109"/>
        <v>44220</v>
      </c>
      <c r="Q2523" s="56">
        <f t="shared" si="110"/>
        <v>44233</v>
      </c>
    </row>
    <row r="2524" spans="1:17" hidden="1" x14ac:dyDescent="0.35">
      <c r="A2524" s="49" t="s">
        <v>879</v>
      </c>
      <c r="B2524" s="60" t="s">
        <v>470</v>
      </c>
      <c r="C2524" s="58">
        <v>2936.1193472292898</v>
      </c>
      <c r="D2524" s="60">
        <v>90</v>
      </c>
      <c r="E2524" s="60" t="s">
        <v>504</v>
      </c>
      <c r="F2524" s="59">
        <v>9.7310174391890438</v>
      </c>
      <c r="G2524" s="60" t="s">
        <v>446</v>
      </c>
      <c r="H2524" s="60" t="s">
        <v>472</v>
      </c>
      <c r="I2524" s="60">
        <v>3886</v>
      </c>
      <c r="J2524" s="60">
        <v>335</v>
      </c>
      <c r="K2524" s="60">
        <v>5</v>
      </c>
      <c r="L2524" s="61">
        <v>1.4925373134328358E-2</v>
      </c>
      <c r="M2524" s="60" t="s">
        <v>472</v>
      </c>
      <c r="N2524" s="64">
        <f t="shared" si="108"/>
        <v>11409.617947449153</v>
      </c>
      <c r="O2524" s="56">
        <v>44238</v>
      </c>
      <c r="P2524" s="56">
        <f t="shared" si="109"/>
        <v>44220</v>
      </c>
      <c r="Q2524" s="56">
        <f t="shared" si="110"/>
        <v>44233</v>
      </c>
    </row>
    <row r="2525" spans="1:17" hidden="1" x14ac:dyDescent="0.35">
      <c r="A2525" s="49" t="s">
        <v>878</v>
      </c>
      <c r="B2525" s="60" t="s">
        <v>465</v>
      </c>
      <c r="C2525" s="58">
        <v>1357.7287896405801</v>
      </c>
      <c r="D2525" s="60">
        <v>45</v>
      </c>
      <c r="E2525" s="60" t="s">
        <v>504</v>
      </c>
      <c r="F2525" s="59">
        <v>21.043546243865126</v>
      </c>
      <c r="G2525" s="60" t="s">
        <v>446</v>
      </c>
      <c r="H2525" s="60" t="s">
        <v>472</v>
      </c>
      <c r="I2525" s="60">
        <v>1078</v>
      </c>
      <c r="J2525" s="60">
        <v>73</v>
      </c>
      <c r="K2525" s="60">
        <v>5</v>
      </c>
      <c r="L2525" s="61">
        <v>6.8493150684931503E-2</v>
      </c>
      <c r="M2525" s="60" t="s">
        <v>472</v>
      </c>
      <c r="N2525" s="64">
        <f t="shared" si="108"/>
        <v>5376.6260653075396</v>
      </c>
      <c r="O2525" s="56">
        <v>44238</v>
      </c>
      <c r="P2525" s="56">
        <f t="shared" si="109"/>
        <v>44220</v>
      </c>
      <c r="Q2525" s="56">
        <f t="shared" si="110"/>
        <v>44233</v>
      </c>
    </row>
    <row r="2526" spans="1:17" hidden="1" x14ac:dyDescent="0.35">
      <c r="A2526" s="49" t="s">
        <v>877</v>
      </c>
      <c r="B2526" s="60" t="s">
        <v>464</v>
      </c>
      <c r="C2526" s="58">
        <v>1223.64361651632</v>
      </c>
      <c r="D2526" s="60">
        <v>28</v>
      </c>
      <c r="E2526" s="60" t="s">
        <v>504</v>
      </c>
      <c r="F2526" s="59">
        <v>11.674734451183856</v>
      </c>
      <c r="G2526" s="60" t="s">
        <v>446</v>
      </c>
      <c r="H2526" s="60" t="s">
        <v>472</v>
      </c>
      <c r="I2526" s="60">
        <v>1223</v>
      </c>
      <c r="J2526" s="60">
        <v>118</v>
      </c>
      <c r="K2526" s="60">
        <v>2</v>
      </c>
      <c r="L2526" s="61">
        <v>1.6949152542372881E-2</v>
      </c>
      <c r="M2526" s="60" t="s">
        <v>472</v>
      </c>
      <c r="N2526" s="64">
        <f t="shared" si="108"/>
        <v>9643.3306566778629</v>
      </c>
      <c r="O2526" s="56">
        <v>44238</v>
      </c>
      <c r="P2526" s="56">
        <f t="shared" si="109"/>
        <v>44220</v>
      </c>
      <c r="Q2526" s="56">
        <f t="shared" si="110"/>
        <v>44233</v>
      </c>
    </row>
    <row r="2527" spans="1:17" hidden="1" x14ac:dyDescent="0.35">
      <c r="A2527" s="49" t="s">
        <v>876</v>
      </c>
      <c r="B2527" s="60" t="s">
        <v>465</v>
      </c>
      <c r="C2527" s="58">
        <v>56710.292083490698</v>
      </c>
      <c r="D2527" s="60">
        <v>4312</v>
      </c>
      <c r="E2527" s="60">
        <v>338</v>
      </c>
      <c r="F2527" s="59">
        <v>42.572267318449462</v>
      </c>
      <c r="G2527" s="60" t="s">
        <v>436</v>
      </c>
      <c r="H2527" s="60" t="s">
        <v>472</v>
      </c>
      <c r="I2527" s="60">
        <v>81163</v>
      </c>
      <c r="J2527" s="60">
        <v>6485</v>
      </c>
      <c r="K2527" s="60">
        <v>454</v>
      </c>
      <c r="L2527" s="61">
        <v>7.0007710100231296E-2</v>
      </c>
      <c r="M2527" s="60" t="s">
        <v>472</v>
      </c>
      <c r="N2527" s="64">
        <f t="shared" si="108"/>
        <v>11435.314052787062</v>
      </c>
      <c r="O2527" s="56">
        <v>44238</v>
      </c>
      <c r="P2527" s="56">
        <f t="shared" si="109"/>
        <v>44220</v>
      </c>
      <c r="Q2527" s="56">
        <f t="shared" si="110"/>
        <v>44233</v>
      </c>
    </row>
    <row r="2528" spans="1:17" hidden="1" x14ac:dyDescent="0.35">
      <c r="A2528" s="49" t="s">
        <v>875</v>
      </c>
      <c r="B2528" s="60" t="s">
        <v>468</v>
      </c>
      <c r="C2528" s="58">
        <v>758.61581752920097</v>
      </c>
      <c r="D2528" s="60">
        <v>13</v>
      </c>
      <c r="E2528" s="60">
        <v>0</v>
      </c>
      <c r="F2528" s="59">
        <v>0</v>
      </c>
      <c r="G2528" s="60" t="s">
        <v>446</v>
      </c>
      <c r="H2528" s="60" t="s">
        <v>476</v>
      </c>
      <c r="I2528" s="60">
        <v>3128</v>
      </c>
      <c r="J2528" s="60">
        <v>115</v>
      </c>
      <c r="K2528" s="60">
        <v>0</v>
      </c>
      <c r="L2528" s="61">
        <v>0</v>
      </c>
      <c r="M2528" s="60" t="s">
        <v>476</v>
      </c>
      <c r="N2528" s="64">
        <f t="shared" si="108"/>
        <v>15159.188266671406</v>
      </c>
      <c r="O2528" s="56">
        <v>44238</v>
      </c>
      <c r="P2528" s="56">
        <f t="shared" si="109"/>
        <v>44220</v>
      </c>
      <c r="Q2528" s="56">
        <f t="shared" si="110"/>
        <v>44233</v>
      </c>
    </row>
    <row r="2529" spans="1:17" hidden="1" x14ac:dyDescent="0.35">
      <c r="A2529" s="49" t="s">
        <v>874</v>
      </c>
      <c r="B2529" s="60" t="s">
        <v>470</v>
      </c>
      <c r="C2529" s="58">
        <v>1673.49740572871</v>
      </c>
      <c r="D2529" s="60">
        <v>33</v>
      </c>
      <c r="E2529" s="60" t="s">
        <v>504</v>
      </c>
      <c r="F2529" s="59">
        <v>8.5364424449129608</v>
      </c>
      <c r="G2529" s="60" t="s">
        <v>446</v>
      </c>
      <c r="H2529" s="60" t="s">
        <v>491</v>
      </c>
      <c r="I2529" s="60">
        <v>1405</v>
      </c>
      <c r="J2529" s="60">
        <v>122</v>
      </c>
      <c r="K2529" s="60">
        <v>2</v>
      </c>
      <c r="L2529" s="61">
        <v>1.6393442622950821E-2</v>
      </c>
      <c r="M2529" s="60" t="s">
        <v>491</v>
      </c>
      <c r="N2529" s="64">
        <f t="shared" si="108"/>
        <v>7290.1218479556692</v>
      </c>
      <c r="O2529" s="56">
        <v>44238</v>
      </c>
      <c r="P2529" s="56">
        <f t="shared" si="109"/>
        <v>44220</v>
      </c>
      <c r="Q2529" s="56">
        <f t="shared" si="110"/>
        <v>44233</v>
      </c>
    </row>
    <row r="2530" spans="1:17" hidden="1" x14ac:dyDescent="0.35">
      <c r="A2530" s="49" t="s">
        <v>873</v>
      </c>
      <c r="B2530" s="60" t="s">
        <v>458</v>
      </c>
      <c r="C2530" s="58">
        <v>14079.6128022015</v>
      </c>
      <c r="D2530" s="60">
        <v>1310</v>
      </c>
      <c r="E2530" s="60">
        <v>79</v>
      </c>
      <c r="F2530" s="59">
        <v>40.078212534188587</v>
      </c>
      <c r="G2530" s="60" t="s">
        <v>436</v>
      </c>
      <c r="H2530" s="60" t="s">
        <v>472</v>
      </c>
      <c r="I2530" s="60">
        <v>19394</v>
      </c>
      <c r="J2530" s="60">
        <v>1425</v>
      </c>
      <c r="K2530" s="60">
        <v>90</v>
      </c>
      <c r="L2530" s="61">
        <v>6.3157894736842107E-2</v>
      </c>
      <c r="M2530" s="60" t="s">
        <v>472</v>
      </c>
      <c r="N2530" s="64">
        <f t="shared" si="108"/>
        <v>10121.016962747626</v>
      </c>
      <c r="O2530" s="56">
        <v>44238</v>
      </c>
      <c r="P2530" s="56">
        <f t="shared" si="109"/>
        <v>44220</v>
      </c>
      <c r="Q2530" s="56">
        <f t="shared" si="110"/>
        <v>44233</v>
      </c>
    </row>
    <row r="2531" spans="1:17" hidden="1" x14ac:dyDescent="0.35">
      <c r="A2531" s="49" t="s">
        <v>872</v>
      </c>
      <c r="B2531" s="60" t="s">
        <v>461</v>
      </c>
      <c r="C2531" s="58">
        <v>7354.9427443027298</v>
      </c>
      <c r="D2531" s="60">
        <v>310</v>
      </c>
      <c r="E2531" s="60">
        <v>32</v>
      </c>
      <c r="F2531" s="59">
        <v>31.077254645997634</v>
      </c>
      <c r="G2531" s="60" t="s">
        <v>436</v>
      </c>
      <c r="H2531" s="60" t="s">
        <v>472</v>
      </c>
      <c r="I2531" s="60">
        <v>12035</v>
      </c>
      <c r="J2531" s="60">
        <v>1298</v>
      </c>
      <c r="K2531" s="60">
        <v>42</v>
      </c>
      <c r="L2531" s="61">
        <v>3.2357473035439135E-2</v>
      </c>
      <c r="M2531" s="60" t="s">
        <v>472</v>
      </c>
      <c r="N2531" s="64">
        <f t="shared" si="108"/>
        <v>17647.995982095905</v>
      </c>
      <c r="O2531" s="56">
        <v>44238</v>
      </c>
      <c r="P2531" s="56">
        <f t="shared" si="109"/>
        <v>44220</v>
      </c>
      <c r="Q2531" s="56">
        <f t="shared" si="110"/>
        <v>44233</v>
      </c>
    </row>
    <row r="2532" spans="1:17" hidden="1" x14ac:dyDescent="0.35">
      <c r="A2532" s="49" t="s">
        <v>871</v>
      </c>
      <c r="B2532" s="60" t="s">
        <v>466</v>
      </c>
      <c r="C2532" s="58">
        <v>1582.42316470797</v>
      </c>
      <c r="D2532" s="60">
        <v>28</v>
      </c>
      <c r="E2532" s="60" t="s">
        <v>504</v>
      </c>
      <c r="F2532" s="59">
        <v>9.0277459306219505</v>
      </c>
      <c r="G2532" s="60" t="s">
        <v>446</v>
      </c>
      <c r="H2532" s="60" t="s">
        <v>472</v>
      </c>
      <c r="I2532" s="60">
        <v>1846</v>
      </c>
      <c r="J2532" s="60">
        <v>174</v>
      </c>
      <c r="K2532" s="60">
        <v>2</v>
      </c>
      <c r="L2532" s="61">
        <v>1.1494252873563218E-2</v>
      </c>
      <c r="M2532" s="60" t="s">
        <v>472</v>
      </c>
      <c r="N2532" s="64">
        <f t="shared" si="108"/>
        <v>10995.794543497535</v>
      </c>
      <c r="O2532" s="56">
        <v>44238</v>
      </c>
      <c r="P2532" s="56">
        <f t="shared" si="109"/>
        <v>44220</v>
      </c>
      <c r="Q2532" s="56">
        <f t="shared" si="110"/>
        <v>44233</v>
      </c>
    </row>
    <row r="2533" spans="1:17" hidden="1" x14ac:dyDescent="0.35">
      <c r="A2533" s="49" t="s">
        <v>870</v>
      </c>
      <c r="B2533" s="60" t="s">
        <v>463</v>
      </c>
      <c r="C2533" s="58">
        <v>18730.958831312699</v>
      </c>
      <c r="D2533" s="60">
        <v>909</v>
      </c>
      <c r="E2533" s="60">
        <v>50</v>
      </c>
      <c r="F2533" s="59">
        <v>19.066982120841484</v>
      </c>
      <c r="G2533" s="60" t="s">
        <v>440</v>
      </c>
      <c r="H2533" s="60" t="s">
        <v>472</v>
      </c>
      <c r="I2533" s="60">
        <v>39448</v>
      </c>
      <c r="J2533" s="60">
        <v>3885</v>
      </c>
      <c r="K2533" s="60">
        <v>57</v>
      </c>
      <c r="L2533" s="61">
        <v>1.4671814671814672E-2</v>
      </c>
      <c r="M2533" s="60" t="s">
        <v>472</v>
      </c>
      <c r="N2533" s="64">
        <f t="shared" si="108"/>
        <v>20741.063151051367</v>
      </c>
      <c r="O2533" s="56">
        <v>44238</v>
      </c>
      <c r="P2533" s="56">
        <f t="shared" si="109"/>
        <v>44220</v>
      </c>
      <c r="Q2533" s="56">
        <f t="shared" si="110"/>
        <v>44233</v>
      </c>
    </row>
    <row r="2534" spans="1:17" hidden="1" x14ac:dyDescent="0.35">
      <c r="A2534" s="49" t="s">
        <v>869</v>
      </c>
      <c r="B2534" s="60" t="s">
        <v>466</v>
      </c>
      <c r="C2534" s="58">
        <v>1931.62596058402</v>
      </c>
      <c r="D2534" s="60">
        <v>23</v>
      </c>
      <c r="E2534" s="60" t="s">
        <v>504</v>
      </c>
      <c r="F2534" s="59">
        <v>3.697846937560068</v>
      </c>
      <c r="G2534" s="60" t="s">
        <v>446</v>
      </c>
      <c r="H2534" s="60" t="s">
        <v>472</v>
      </c>
      <c r="I2534" s="60">
        <v>2269</v>
      </c>
      <c r="J2534" s="60">
        <v>187</v>
      </c>
      <c r="K2534" s="60">
        <v>1</v>
      </c>
      <c r="L2534" s="61">
        <v>5.3475935828877002E-3</v>
      </c>
      <c r="M2534" s="60" t="s">
        <v>472</v>
      </c>
      <c r="N2534" s="64">
        <f t="shared" si="108"/>
        <v>9680.9632825322587</v>
      </c>
      <c r="O2534" s="56">
        <v>44238</v>
      </c>
      <c r="P2534" s="56">
        <f t="shared" si="109"/>
        <v>44220</v>
      </c>
      <c r="Q2534" s="56">
        <f t="shared" si="110"/>
        <v>44233</v>
      </c>
    </row>
    <row r="2535" spans="1:17" hidden="1" x14ac:dyDescent="0.35">
      <c r="A2535" s="49" t="s">
        <v>868</v>
      </c>
      <c r="B2535" s="60" t="s">
        <v>464</v>
      </c>
      <c r="C2535" s="58">
        <v>784.07156341524001</v>
      </c>
      <c r="D2535" s="60">
        <v>19</v>
      </c>
      <c r="E2535" s="60">
        <v>0</v>
      </c>
      <c r="F2535" s="59">
        <v>0</v>
      </c>
      <c r="G2535" s="60" t="s">
        <v>446</v>
      </c>
      <c r="H2535" s="60" t="s">
        <v>472</v>
      </c>
      <c r="I2535" s="60">
        <v>1295</v>
      </c>
      <c r="J2535" s="60">
        <v>89</v>
      </c>
      <c r="K2535" s="60">
        <v>0</v>
      </c>
      <c r="L2535" s="61">
        <v>0</v>
      </c>
      <c r="M2535" s="60" t="s">
        <v>472</v>
      </c>
      <c r="N2535" s="64">
        <f t="shared" si="108"/>
        <v>11351.004698134435</v>
      </c>
      <c r="O2535" s="56">
        <v>44238</v>
      </c>
      <c r="P2535" s="56">
        <f t="shared" si="109"/>
        <v>44220</v>
      </c>
      <c r="Q2535" s="56">
        <f t="shared" si="110"/>
        <v>44233</v>
      </c>
    </row>
    <row r="2536" spans="1:17" hidden="1" x14ac:dyDescent="0.35">
      <c r="A2536" s="49" t="s">
        <v>867</v>
      </c>
      <c r="B2536" s="60" t="s">
        <v>470</v>
      </c>
      <c r="C2536" s="58">
        <v>6466.0125528356502</v>
      </c>
      <c r="D2536" s="60">
        <v>211</v>
      </c>
      <c r="E2536" s="60">
        <v>21</v>
      </c>
      <c r="F2536" s="59">
        <v>23.198222826557608</v>
      </c>
      <c r="G2536" s="60" t="s">
        <v>440</v>
      </c>
      <c r="H2536" s="60" t="s">
        <v>491</v>
      </c>
      <c r="I2536" s="60">
        <v>10351</v>
      </c>
      <c r="J2536" s="60">
        <v>1138</v>
      </c>
      <c r="K2536" s="60">
        <v>22</v>
      </c>
      <c r="L2536" s="61">
        <v>1.9332161687170474E-2</v>
      </c>
      <c r="M2536" s="60" t="s">
        <v>491</v>
      </c>
      <c r="N2536" s="64">
        <f t="shared" si="108"/>
        <v>17599.718384415035</v>
      </c>
      <c r="O2536" s="56">
        <v>44238</v>
      </c>
      <c r="P2536" s="56">
        <f t="shared" si="109"/>
        <v>44220</v>
      </c>
      <c r="Q2536" s="56">
        <f t="shared" si="110"/>
        <v>44233</v>
      </c>
    </row>
    <row r="2537" spans="1:17" hidden="1" x14ac:dyDescent="0.35">
      <c r="A2537" s="49" t="s">
        <v>866</v>
      </c>
      <c r="B2537" s="60" t="s">
        <v>467</v>
      </c>
      <c r="C2537" s="58">
        <v>28666.8719119466</v>
      </c>
      <c r="D2537" s="60">
        <v>2526</v>
      </c>
      <c r="E2537" s="60">
        <v>134</v>
      </c>
      <c r="F2537" s="59">
        <v>33.388465266905477</v>
      </c>
      <c r="G2537" s="60" t="s">
        <v>440</v>
      </c>
      <c r="H2537" s="60" t="s">
        <v>472</v>
      </c>
      <c r="I2537" s="60">
        <v>56009</v>
      </c>
      <c r="J2537" s="60">
        <v>4644</v>
      </c>
      <c r="K2537" s="60">
        <v>156</v>
      </c>
      <c r="L2537" s="61">
        <v>3.3591731266149873E-2</v>
      </c>
      <c r="M2537" s="60" t="s">
        <v>472</v>
      </c>
      <c r="N2537" s="64">
        <f t="shared" si="108"/>
        <v>16199.884013381537</v>
      </c>
      <c r="O2537" s="56">
        <v>44238</v>
      </c>
      <c r="P2537" s="56">
        <f t="shared" si="109"/>
        <v>44220</v>
      </c>
      <c r="Q2537" s="56">
        <f t="shared" si="110"/>
        <v>44233</v>
      </c>
    </row>
    <row r="2538" spans="1:17" hidden="1" x14ac:dyDescent="0.35">
      <c r="A2538" s="49" t="s">
        <v>865</v>
      </c>
      <c r="B2538" s="60" t="s">
        <v>469</v>
      </c>
      <c r="C2538" s="58">
        <v>37104.373350893802</v>
      </c>
      <c r="D2538" s="60">
        <v>3095</v>
      </c>
      <c r="E2538" s="60">
        <v>274</v>
      </c>
      <c r="F2538" s="59">
        <v>52.746958926762524</v>
      </c>
      <c r="G2538" s="60" t="s">
        <v>436</v>
      </c>
      <c r="H2538" s="60" t="s">
        <v>472</v>
      </c>
      <c r="I2538" s="60">
        <v>58215</v>
      </c>
      <c r="J2538" s="60">
        <v>5406</v>
      </c>
      <c r="K2538" s="60">
        <v>304</v>
      </c>
      <c r="L2538" s="61">
        <v>5.6233814280429152E-2</v>
      </c>
      <c r="M2538" s="60" t="s">
        <v>472</v>
      </c>
      <c r="N2538" s="64">
        <f t="shared" si="108"/>
        <v>14569.711092748519</v>
      </c>
      <c r="O2538" s="56">
        <v>44238</v>
      </c>
      <c r="P2538" s="56">
        <f t="shared" si="109"/>
        <v>44220</v>
      </c>
      <c r="Q2538" s="56">
        <f t="shared" si="110"/>
        <v>44233</v>
      </c>
    </row>
    <row r="2539" spans="1:17" hidden="1" x14ac:dyDescent="0.35">
      <c r="A2539" s="49" t="s">
        <v>864</v>
      </c>
      <c r="B2539" s="60" t="s">
        <v>461</v>
      </c>
      <c r="C2539" s="58">
        <v>27391.508223539095</v>
      </c>
      <c r="D2539" s="60">
        <v>1941</v>
      </c>
      <c r="E2539" s="60">
        <v>254</v>
      </c>
      <c r="F2539" s="59">
        <v>66.235334669399279</v>
      </c>
      <c r="G2539" s="60" t="s">
        <v>436</v>
      </c>
      <c r="H2539" s="60" t="s">
        <v>472</v>
      </c>
      <c r="I2539" s="60">
        <v>50926</v>
      </c>
      <c r="J2539" s="60">
        <v>4414</v>
      </c>
      <c r="K2539" s="60">
        <v>277</v>
      </c>
      <c r="L2539" s="61">
        <v>6.2754870865428178E-2</v>
      </c>
      <c r="M2539" s="60" t="s">
        <v>472</v>
      </c>
      <c r="N2539" s="64">
        <f t="shared" si="108"/>
        <v>16114.483233189752</v>
      </c>
      <c r="O2539" s="56">
        <v>44238</v>
      </c>
      <c r="P2539" s="56">
        <f t="shared" si="109"/>
        <v>44220</v>
      </c>
      <c r="Q2539" s="56">
        <f t="shared" si="110"/>
        <v>44233</v>
      </c>
    </row>
    <row r="2540" spans="1:17" hidden="1" x14ac:dyDescent="0.35">
      <c r="A2540" s="49" t="s">
        <v>863</v>
      </c>
      <c r="B2540" s="60" t="s">
        <v>466</v>
      </c>
      <c r="C2540" s="58">
        <v>5307.8849770148699</v>
      </c>
      <c r="D2540" s="60">
        <v>150</v>
      </c>
      <c r="E2540" s="60">
        <v>14</v>
      </c>
      <c r="F2540" s="59">
        <v>18.839895821600781</v>
      </c>
      <c r="G2540" s="60" t="s">
        <v>444</v>
      </c>
      <c r="H2540" s="60" t="s">
        <v>472</v>
      </c>
      <c r="I2540" s="60">
        <v>24930</v>
      </c>
      <c r="J2540" s="60">
        <v>3145</v>
      </c>
      <c r="K2540" s="60">
        <v>14</v>
      </c>
      <c r="L2540" s="61">
        <v>4.4515103338632752E-3</v>
      </c>
      <c r="M2540" s="60" t="s">
        <v>472</v>
      </c>
      <c r="N2540" s="64">
        <f t="shared" si="108"/>
        <v>59251.47235893445</v>
      </c>
      <c r="O2540" s="56">
        <v>44238</v>
      </c>
      <c r="P2540" s="56">
        <f t="shared" si="109"/>
        <v>44220</v>
      </c>
      <c r="Q2540" s="56">
        <f t="shared" si="110"/>
        <v>44233</v>
      </c>
    </row>
    <row r="2541" spans="1:17" hidden="1" x14ac:dyDescent="0.35">
      <c r="A2541" s="49" t="s">
        <v>862</v>
      </c>
      <c r="B2541" s="60" t="s">
        <v>471</v>
      </c>
      <c r="C2541" s="58">
        <v>13087.712635498299</v>
      </c>
      <c r="D2541" s="60">
        <v>529</v>
      </c>
      <c r="E2541" s="60">
        <v>65</v>
      </c>
      <c r="F2541" s="59">
        <v>35.474931885837293</v>
      </c>
      <c r="G2541" s="60" t="s">
        <v>436</v>
      </c>
      <c r="H2541" s="60" t="s">
        <v>472</v>
      </c>
      <c r="I2541" s="60">
        <v>14392</v>
      </c>
      <c r="J2541" s="60">
        <v>1434</v>
      </c>
      <c r="K2541" s="60">
        <v>76</v>
      </c>
      <c r="L2541" s="61">
        <v>5.2998605299860529E-2</v>
      </c>
      <c r="M2541" s="60" t="s">
        <v>472</v>
      </c>
      <c r="N2541" s="64">
        <f t="shared" si="108"/>
        <v>10956.842039077994</v>
      </c>
      <c r="O2541" s="56">
        <v>44238</v>
      </c>
      <c r="P2541" s="56">
        <f t="shared" si="109"/>
        <v>44220</v>
      </c>
      <c r="Q2541" s="56">
        <f t="shared" si="110"/>
        <v>44233</v>
      </c>
    </row>
    <row r="2542" spans="1:17" hidden="1" x14ac:dyDescent="0.35">
      <c r="A2542" s="49" t="s">
        <v>861</v>
      </c>
      <c r="B2542" s="60" t="s">
        <v>469</v>
      </c>
      <c r="C2542" s="58">
        <v>7927.2612196189812</v>
      </c>
      <c r="D2542" s="60">
        <v>589</v>
      </c>
      <c r="E2542" s="60">
        <v>44</v>
      </c>
      <c r="F2542" s="59">
        <v>39.646191235365919</v>
      </c>
      <c r="G2542" s="60" t="s">
        <v>436</v>
      </c>
      <c r="H2542" s="60" t="s">
        <v>472</v>
      </c>
      <c r="I2542" s="60">
        <v>9732</v>
      </c>
      <c r="J2542" s="60">
        <v>823</v>
      </c>
      <c r="K2542" s="60">
        <v>52</v>
      </c>
      <c r="L2542" s="61">
        <v>6.3183475091130009E-2</v>
      </c>
      <c r="M2542" s="60" t="s">
        <v>472</v>
      </c>
      <c r="N2542" s="64">
        <f t="shared" si="108"/>
        <v>10381.895804861051</v>
      </c>
      <c r="O2542" s="56">
        <v>44238</v>
      </c>
      <c r="P2542" s="56">
        <f t="shared" si="109"/>
        <v>44220</v>
      </c>
      <c r="Q2542" s="56">
        <f t="shared" si="110"/>
        <v>44233</v>
      </c>
    </row>
    <row r="2543" spans="1:17" hidden="1" x14ac:dyDescent="0.35">
      <c r="A2543" s="49" t="s">
        <v>860</v>
      </c>
      <c r="B2543" s="60" t="s">
        <v>458</v>
      </c>
      <c r="C2543" s="58">
        <v>9485.9761215318194</v>
      </c>
      <c r="D2543" s="60">
        <v>395</v>
      </c>
      <c r="E2543" s="60">
        <v>38</v>
      </c>
      <c r="F2543" s="59">
        <v>28.613668003281926</v>
      </c>
      <c r="G2543" s="60" t="s">
        <v>436</v>
      </c>
      <c r="H2543" s="60" t="s">
        <v>472</v>
      </c>
      <c r="I2543" s="60">
        <v>9593</v>
      </c>
      <c r="J2543" s="60">
        <v>837</v>
      </c>
      <c r="K2543" s="60">
        <v>38</v>
      </c>
      <c r="L2543" s="61">
        <v>4.5400238948626048E-2</v>
      </c>
      <c r="M2543" s="60" t="s">
        <v>472</v>
      </c>
      <c r="N2543" s="64">
        <f t="shared" si="108"/>
        <v>8823.5516226962536</v>
      </c>
      <c r="O2543" s="56">
        <v>44238</v>
      </c>
      <c r="P2543" s="56">
        <f t="shared" si="109"/>
        <v>44220</v>
      </c>
      <c r="Q2543" s="56">
        <f t="shared" si="110"/>
        <v>44233</v>
      </c>
    </row>
    <row r="2544" spans="1:17" hidden="1" x14ac:dyDescent="0.35">
      <c r="A2544" s="49" t="s">
        <v>859</v>
      </c>
      <c r="B2544" s="60" t="s">
        <v>461</v>
      </c>
      <c r="C2544" s="58">
        <v>5133.8205219983302</v>
      </c>
      <c r="D2544" s="60">
        <v>188</v>
      </c>
      <c r="E2544" s="60">
        <v>6</v>
      </c>
      <c r="F2544" s="59">
        <v>8.3480017802532753</v>
      </c>
      <c r="G2544" s="60" t="s">
        <v>446</v>
      </c>
      <c r="H2544" s="60" t="s">
        <v>472</v>
      </c>
      <c r="I2544" s="60">
        <v>10257</v>
      </c>
      <c r="J2544" s="60">
        <v>929</v>
      </c>
      <c r="K2544" s="60">
        <v>7</v>
      </c>
      <c r="L2544" s="61">
        <v>7.5349838536060282E-3</v>
      </c>
      <c r="M2544" s="60" t="s">
        <v>472</v>
      </c>
      <c r="N2544" s="64">
        <f t="shared" si="108"/>
        <v>18095.685192329016</v>
      </c>
      <c r="O2544" s="56">
        <v>44238</v>
      </c>
      <c r="P2544" s="56">
        <f t="shared" si="109"/>
        <v>44220</v>
      </c>
      <c r="Q2544" s="56">
        <f t="shared" si="110"/>
        <v>44233</v>
      </c>
    </row>
    <row r="2545" spans="1:17" hidden="1" x14ac:dyDescent="0.35">
      <c r="A2545" s="49" t="s">
        <v>858</v>
      </c>
      <c r="B2545" s="60" t="s">
        <v>463</v>
      </c>
      <c r="C2545" s="58">
        <v>32414.524512956301</v>
      </c>
      <c r="D2545" s="60">
        <v>2893</v>
      </c>
      <c r="E2545" s="60">
        <v>165</v>
      </c>
      <c r="F2545" s="59">
        <v>36.359361930493399</v>
      </c>
      <c r="G2545" s="60" t="s">
        <v>436</v>
      </c>
      <c r="H2545" s="60" t="s">
        <v>472</v>
      </c>
      <c r="I2545" s="60">
        <v>47267</v>
      </c>
      <c r="J2545" s="60">
        <v>3185</v>
      </c>
      <c r="K2545" s="60">
        <v>189</v>
      </c>
      <c r="L2545" s="61">
        <v>5.9340659340659338E-2</v>
      </c>
      <c r="M2545" s="60" t="s">
        <v>472</v>
      </c>
      <c r="N2545" s="64">
        <f t="shared" ref="N2545:N2608" si="111">(J2545/C2545)*100000</f>
        <v>9825.8421120042476</v>
      </c>
      <c r="O2545" s="56">
        <v>44238</v>
      </c>
      <c r="P2545" s="56">
        <f t="shared" si="109"/>
        <v>44220</v>
      </c>
      <c r="Q2545" s="56">
        <f t="shared" si="110"/>
        <v>44233</v>
      </c>
    </row>
    <row r="2546" spans="1:17" hidden="1" x14ac:dyDescent="0.35">
      <c r="A2546" s="49" t="s">
        <v>857</v>
      </c>
      <c r="B2546" s="60" t="s">
        <v>458</v>
      </c>
      <c r="C2546" s="58">
        <v>12469.6895953656</v>
      </c>
      <c r="D2546" s="60">
        <v>735</v>
      </c>
      <c r="E2546" s="60">
        <v>74</v>
      </c>
      <c r="F2546" s="59">
        <v>42.388499290942562</v>
      </c>
      <c r="G2546" s="60" t="s">
        <v>440</v>
      </c>
      <c r="H2546" s="60" t="s">
        <v>472</v>
      </c>
      <c r="I2546" s="60">
        <v>33124</v>
      </c>
      <c r="J2546" s="60">
        <v>3254</v>
      </c>
      <c r="K2546" s="60">
        <v>91</v>
      </c>
      <c r="L2546" s="61">
        <v>2.7965580823601722E-2</v>
      </c>
      <c r="M2546" s="60" t="s">
        <v>472</v>
      </c>
      <c r="N2546" s="64">
        <f t="shared" si="111"/>
        <v>26095.276671597017</v>
      </c>
      <c r="O2546" s="56">
        <v>44238</v>
      </c>
      <c r="P2546" s="56">
        <f t="shared" si="109"/>
        <v>44220</v>
      </c>
      <c r="Q2546" s="56">
        <f t="shared" si="110"/>
        <v>44233</v>
      </c>
    </row>
    <row r="2547" spans="1:17" hidden="1" x14ac:dyDescent="0.35">
      <c r="A2547" s="49" t="s">
        <v>856</v>
      </c>
      <c r="B2547" s="60" t="s">
        <v>463</v>
      </c>
      <c r="C2547" s="58">
        <v>3330.26120665499</v>
      </c>
      <c r="D2547" s="60">
        <v>121</v>
      </c>
      <c r="E2547" s="60">
        <v>9</v>
      </c>
      <c r="F2547" s="59">
        <v>19.303505129642581</v>
      </c>
      <c r="G2547" s="60" t="s">
        <v>446</v>
      </c>
      <c r="H2547" s="60" t="s">
        <v>491</v>
      </c>
      <c r="I2547" s="60">
        <v>3587</v>
      </c>
      <c r="J2547" s="60">
        <v>271</v>
      </c>
      <c r="K2547" s="60">
        <v>9</v>
      </c>
      <c r="L2547" s="61">
        <v>3.3210332103321034E-2</v>
      </c>
      <c r="M2547" s="60" t="s">
        <v>491</v>
      </c>
      <c r="N2547" s="64">
        <f t="shared" si="111"/>
        <v>8137.4998290959938</v>
      </c>
      <c r="O2547" s="56">
        <v>44238</v>
      </c>
      <c r="P2547" s="56">
        <f t="shared" si="109"/>
        <v>44220</v>
      </c>
      <c r="Q2547" s="56">
        <f t="shared" si="110"/>
        <v>44233</v>
      </c>
    </row>
    <row r="2548" spans="1:17" hidden="1" x14ac:dyDescent="0.35">
      <c r="A2548" s="49" t="s">
        <v>855</v>
      </c>
      <c r="B2548" s="60" t="s">
        <v>460</v>
      </c>
      <c r="C2548" s="58">
        <v>15120.384628985899</v>
      </c>
      <c r="D2548" s="60">
        <v>730</v>
      </c>
      <c r="E2548" s="60">
        <v>59</v>
      </c>
      <c r="F2548" s="59">
        <v>27.871551006757421</v>
      </c>
      <c r="G2548" s="60" t="s">
        <v>440</v>
      </c>
      <c r="H2548" s="60" t="s">
        <v>472</v>
      </c>
      <c r="I2548" s="60">
        <v>22575</v>
      </c>
      <c r="J2548" s="60">
        <v>1827</v>
      </c>
      <c r="K2548" s="60">
        <v>66</v>
      </c>
      <c r="L2548" s="61">
        <v>3.6124794745484398E-2</v>
      </c>
      <c r="M2548" s="60" t="s">
        <v>472</v>
      </c>
      <c r="N2548" s="64">
        <f t="shared" si="111"/>
        <v>12083.025960183752</v>
      </c>
      <c r="O2548" s="56">
        <v>44238</v>
      </c>
      <c r="P2548" s="56">
        <f t="shared" si="109"/>
        <v>44220</v>
      </c>
      <c r="Q2548" s="56">
        <f t="shared" si="110"/>
        <v>44233</v>
      </c>
    </row>
    <row r="2549" spans="1:17" hidden="1" x14ac:dyDescent="0.35">
      <c r="A2549" s="49" t="s">
        <v>854</v>
      </c>
      <c r="B2549" s="60" t="s">
        <v>460</v>
      </c>
      <c r="C2549" s="58">
        <v>14878.570537017</v>
      </c>
      <c r="D2549" s="60">
        <v>1012</v>
      </c>
      <c r="E2549" s="60">
        <v>105</v>
      </c>
      <c r="F2549" s="59">
        <v>50.40806831100101</v>
      </c>
      <c r="G2549" s="60" t="s">
        <v>436</v>
      </c>
      <c r="H2549" s="60" t="s">
        <v>472</v>
      </c>
      <c r="I2549" s="60">
        <v>17632</v>
      </c>
      <c r="J2549" s="60">
        <v>1591</v>
      </c>
      <c r="K2549" s="60">
        <v>116</v>
      </c>
      <c r="L2549" s="61">
        <v>7.2910119421747327E-2</v>
      </c>
      <c r="M2549" s="60" t="s">
        <v>472</v>
      </c>
      <c r="N2549" s="64">
        <f t="shared" si="111"/>
        <v>10693.231557707015</v>
      </c>
      <c r="O2549" s="56">
        <v>44238</v>
      </c>
      <c r="P2549" s="56">
        <f t="shared" si="109"/>
        <v>44220</v>
      </c>
      <c r="Q2549" s="56">
        <f t="shared" si="110"/>
        <v>44233</v>
      </c>
    </row>
    <row r="2550" spans="1:17" hidden="1" x14ac:dyDescent="0.35">
      <c r="A2550" s="49" t="s">
        <v>853</v>
      </c>
      <c r="B2550" s="60" t="s">
        <v>458</v>
      </c>
      <c r="C2550" s="58">
        <v>2244.2586476452502</v>
      </c>
      <c r="D2550" s="60">
        <v>132</v>
      </c>
      <c r="E2550" s="60">
        <v>10</v>
      </c>
      <c r="F2550" s="59">
        <v>31.827245715869974</v>
      </c>
      <c r="G2550" s="60" t="s">
        <v>446</v>
      </c>
      <c r="H2550" s="60" t="s">
        <v>472</v>
      </c>
      <c r="I2550" s="60">
        <v>2429</v>
      </c>
      <c r="J2550" s="60">
        <v>185</v>
      </c>
      <c r="K2550" s="60">
        <v>12</v>
      </c>
      <c r="L2550" s="61">
        <v>6.4864864864864868E-2</v>
      </c>
      <c r="M2550" s="60" t="s">
        <v>472</v>
      </c>
      <c r="N2550" s="64">
        <f t="shared" si="111"/>
        <v>8243.2566404103236</v>
      </c>
      <c r="O2550" s="56">
        <v>44238</v>
      </c>
      <c r="P2550" s="56">
        <f t="shared" si="109"/>
        <v>44220</v>
      </c>
      <c r="Q2550" s="56">
        <f t="shared" si="110"/>
        <v>44233</v>
      </c>
    </row>
    <row r="2551" spans="1:17" hidden="1" x14ac:dyDescent="0.35">
      <c r="A2551" s="49" t="s">
        <v>852</v>
      </c>
      <c r="B2551" s="60" t="s">
        <v>465</v>
      </c>
      <c r="C2551" s="58">
        <v>17005.439503125901</v>
      </c>
      <c r="D2551" s="60">
        <v>1241</v>
      </c>
      <c r="E2551" s="60">
        <v>77</v>
      </c>
      <c r="F2551" s="59">
        <v>32.34259249217876</v>
      </c>
      <c r="G2551" s="60" t="s">
        <v>440</v>
      </c>
      <c r="H2551" s="60" t="s">
        <v>472</v>
      </c>
      <c r="I2551" s="60">
        <v>28489</v>
      </c>
      <c r="J2551" s="60">
        <v>1957</v>
      </c>
      <c r="K2551" s="60">
        <v>86</v>
      </c>
      <c r="L2551" s="61">
        <v>4.3944813490035768E-2</v>
      </c>
      <c r="M2551" s="60" t="s">
        <v>476</v>
      </c>
      <c r="N2551" s="64">
        <f t="shared" si="111"/>
        <v>11508.082455853428</v>
      </c>
      <c r="O2551" s="56">
        <v>44238</v>
      </c>
      <c r="P2551" s="56">
        <f t="shared" si="109"/>
        <v>44220</v>
      </c>
      <c r="Q2551" s="56">
        <f t="shared" si="110"/>
        <v>44233</v>
      </c>
    </row>
    <row r="2552" spans="1:17" hidden="1" x14ac:dyDescent="0.35">
      <c r="A2552" s="49" t="s">
        <v>851</v>
      </c>
      <c r="B2552" s="60" t="s">
        <v>471</v>
      </c>
      <c r="C2552" s="58">
        <v>4602.6150295043099</v>
      </c>
      <c r="D2552" s="60">
        <v>105</v>
      </c>
      <c r="E2552" s="60">
        <v>28</v>
      </c>
      <c r="F2552" s="59">
        <v>43.453558187667809</v>
      </c>
      <c r="G2552" s="60" t="s">
        <v>436</v>
      </c>
      <c r="H2552" s="60" t="s">
        <v>491</v>
      </c>
      <c r="I2552" s="60">
        <v>3822</v>
      </c>
      <c r="J2552" s="60">
        <v>377</v>
      </c>
      <c r="K2552" s="60">
        <v>31</v>
      </c>
      <c r="L2552" s="61">
        <v>8.2228116710875335E-2</v>
      </c>
      <c r="M2552" s="60" t="s">
        <v>491</v>
      </c>
      <c r="N2552" s="64">
        <f t="shared" si="111"/>
        <v>8190.995718375385</v>
      </c>
      <c r="O2552" s="56">
        <v>44238</v>
      </c>
      <c r="P2552" s="56">
        <f t="shared" si="109"/>
        <v>44220</v>
      </c>
      <c r="Q2552" s="56">
        <f t="shared" si="110"/>
        <v>44233</v>
      </c>
    </row>
    <row r="2553" spans="1:17" hidden="1" x14ac:dyDescent="0.35">
      <c r="A2553" s="49" t="s">
        <v>850</v>
      </c>
      <c r="B2553" s="60" t="s">
        <v>464</v>
      </c>
      <c r="C2553" s="58">
        <v>16194.1783185606</v>
      </c>
      <c r="D2553" s="60">
        <v>763</v>
      </c>
      <c r="E2553" s="60">
        <v>78</v>
      </c>
      <c r="F2553" s="59">
        <v>34.403897881271334</v>
      </c>
      <c r="G2553" s="60" t="s">
        <v>440</v>
      </c>
      <c r="H2553" s="60" t="s">
        <v>491</v>
      </c>
      <c r="I2553" s="60">
        <v>41177</v>
      </c>
      <c r="J2553" s="60">
        <v>3949</v>
      </c>
      <c r="K2553" s="60">
        <v>92</v>
      </c>
      <c r="L2553" s="61">
        <v>2.3297037224613827E-2</v>
      </c>
      <c r="M2553" s="60" t="s">
        <v>476</v>
      </c>
      <c r="N2553" s="64">
        <f t="shared" si="111"/>
        <v>24385.306387999575</v>
      </c>
      <c r="O2553" s="56">
        <v>44238</v>
      </c>
      <c r="P2553" s="56">
        <f t="shared" si="109"/>
        <v>44220</v>
      </c>
      <c r="Q2553" s="56">
        <f t="shared" si="110"/>
        <v>44233</v>
      </c>
    </row>
    <row r="2554" spans="1:17" hidden="1" x14ac:dyDescent="0.35">
      <c r="A2554" s="49" t="s">
        <v>849</v>
      </c>
      <c r="B2554" s="60" t="s">
        <v>469</v>
      </c>
      <c r="C2554" s="58">
        <v>23741.067234681399</v>
      </c>
      <c r="D2554" s="60">
        <v>1616</v>
      </c>
      <c r="E2554" s="60">
        <v>207</v>
      </c>
      <c r="F2554" s="59">
        <v>62.279063276966056</v>
      </c>
      <c r="G2554" s="60" t="s">
        <v>440</v>
      </c>
      <c r="H2554" s="60" t="s">
        <v>472</v>
      </c>
      <c r="I2554" s="60">
        <v>70624</v>
      </c>
      <c r="J2554" s="60">
        <v>8355</v>
      </c>
      <c r="K2554" s="60">
        <v>225</v>
      </c>
      <c r="L2554" s="61">
        <v>2.6929982046678635E-2</v>
      </c>
      <c r="M2554" s="60" t="s">
        <v>472</v>
      </c>
      <c r="N2554" s="64">
        <f t="shared" si="111"/>
        <v>35192.183727085605</v>
      </c>
      <c r="O2554" s="56">
        <v>44238</v>
      </c>
      <c r="P2554" s="56">
        <f t="shared" si="109"/>
        <v>44220</v>
      </c>
      <c r="Q2554" s="56">
        <f t="shared" si="110"/>
        <v>44233</v>
      </c>
    </row>
    <row r="2555" spans="1:17" hidden="1" x14ac:dyDescent="0.35">
      <c r="A2555" s="49" t="s">
        <v>848</v>
      </c>
      <c r="B2555" s="60" t="s">
        <v>468</v>
      </c>
      <c r="C2555" s="58">
        <v>4086.1741400712999</v>
      </c>
      <c r="D2555" s="60">
        <v>246</v>
      </c>
      <c r="E2555" s="60">
        <v>24</v>
      </c>
      <c r="F2555" s="59">
        <v>41.953320037794605</v>
      </c>
      <c r="G2555" s="60" t="s">
        <v>440</v>
      </c>
      <c r="H2555" s="60" t="s">
        <v>472</v>
      </c>
      <c r="I2555" s="60">
        <v>9908</v>
      </c>
      <c r="J2555" s="60">
        <v>647</v>
      </c>
      <c r="K2555" s="60">
        <v>24</v>
      </c>
      <c r="L2555" s="61">
        <v>3.7094281298299843E-2</v>
      </c>
      <c r="M2555" s="60" t="s">
        <v>472</v>
      </c>
      <c r="N2555" s="64">
        <f t="shared" si="111"/>
        <v>15833.882204264315</v>
      </c>
      <c r="O2555" s="56">
        <v>44238</v>
      </c>
      <c r="P2555" s="56">
        <f t="shared" si="109"/>
        <v>44220</v>
      </c>
      <c r="Q2555" s="56">
        <f t="shared" si="110"/>
        <v>44233</v>
      </c>
    </row>
    <row r="2556" spans="1:17" hidden="1" x14ac:dyDescent="0.35">
      <c r="A2556" s="49" t="s">
        <v>847</v>
      </c>
      <c r="B2556" s="60" t="s">
        <v>470</v>
      </c>
      <c r="C2556" s="58">
        <v>1073.55719304948</v>
      </c>
      <c r="D2556" s="60">
        <v>13</v>
      </c>
      <c r="E2556" s="60" t="s">
        <v>504</v>
      </c>
      <c r="F2556" s="59">
        <v>13.306896342555509</v>
      </c>
      <c r="G2556" s="60" t="s">
        <v>446</v>
      </c>
      <c r="H2556" s="60" t="s">
        <v>476</v>
      </c>
      <c r="I2556" s="60">
        <v>1062</v>
      </c>
      <c r="J2556" s="60">
        <v>83</v>
      </c>
      <c r="K2556" s="60">
        <v>2</v>
      </c>
      <c r="L2556" s="61">
        <v>2.4096385542168676E-2</v>
      </c>
      <c r="M2556" s="60" t="s">
        <v>476</v>
      </c>
      <c r="N2556" s="64">
        <f t="shared" si="111"/>
        <v>7731.3067750247519</v>
      </c>
      <c r="O2556" s="56">
        <v>44238</v>
      </c>
      <c r="P2556" s="56">
        <f t="shared" si="109"/>
        <v>44220</v>
      </c>
      <c r="Q2556" s="56">
        <f t="shared" si="110"/>
        <v>44233</v>
      </c>
    </row>
    <row r="2557" spans="1:17" hidden="1" x14ac:dyDescent="0.35">
      <c r="A2557" s="49" t="s">
        <v>846</v>
      </c>
      <c r="B2557" s="60" t="s">
        <v>466</v>
      </c>
      <c r="C2557" s="58">
        <v>2112.6874094155901</v>
      </c>
      <c r="D2557" s="60">
        <v>56</v>
      </c>
      <c r="E2557" s="60" t="s">
        <v>504</v>
      </c>
      <c r="F2557" s="59">
        <v>13.523736850087056</v>
      </c>
      <c r="G2557" s="60" t="s">
        <v>446</v>
      </c>
      <c r="H2557" s="60" t="s">
        <v>472</v>
      </c>
      <c r="I2557" s="60">
        <v>2443</v>
      </c>
      <c r="J2557" s="60">
        <v>231</v>
      </c>
      <c r="K2557" s="60">
        <v>4</v>
      </c>
      <c r="L2557" s="61">
        <v>1.7316017316017316E-2</v>
      </c>
      <c r="M2557" s="60" t="s">
        <v>472</v>
      </c>
      <c r="N2557" s="64">
        <f t="shared" si="111"/>
        <v>10933.941243295383</v>
      </c>
      <c r="O2557" s="56">
        <v>44238</v>
      </c>
      <c r="P2557" s="56">
        <f t="shared" si="109"/>
        <v>44220</v>
      </c>
      <c r="Q2557" s="56">
        <f t="shared" si="110"/>
        <v>44233</v>
      </c>
    </row>
    <row r="2558" spans="1:17" hidden="1" x14ac:dyDescent="0.35">
      <c r="A2558" s="49" t="s">
        <v>467</v>
      </c>
      <c r="B2558" s="60" t="s">
        <v>467</v>
      </c>
      <c r="C2558" s="58">
        <v>3727.91584807558</v>
      </c>
      <c r="D2558" s="60">
        <v>129</v>
      </c>
      <c r="E2558" s="60">
        <v>11</v>
      </c>
      <c r="F2558" s="59">
        <v>21.076502735969378</v>
      </c>
      <c r="G2558" s="60" t="s">
        <v>444</v>
      </c>
      <c r="H2558" s="60" t="s">
        <v>491</v>
      </c>
      <c r="I2558" s="60">
        <v>4198</v>
      </c>
      <c r="J2558" s="60">
        <v>333</v>
      </c>
      <c r="K2558" s="60">
        <v>11</v>
      </c>
      <c r="L2558" s="61">
        <v>3.3033033033033031E-2</v>
      </c>
      <c r="M2558" s="60" t="s">
        <v>491</v>
      </c>
      <c r="N2558" s="64">
        <f t="shared" si="111"/>
        <v>8932.605068644476</v>
      </c>
      <c r="O2558" s="56">
        <v>44238</v>
      </c>
      <c r="P2558" s="56">
        <f t="shared" si="109"/>
        <v>44220</v>
      </c>
      <c r="Q2558" s="56">
        <f t="shared" si="110"/>
        <v>44233</v>
      </c>
    </row>
    <row r="2559" spans="1:17" hidden="1" x14ac:dyDescent="0.35">
      <c r="A2559" s="49" t="s">
        <v>845</v>
      </c>
      <c r="B2559" s="60" t="s">
        <v>463</v>
      </c>
      <c r="C2559" s="58">
        <v>48551.911070702001</v>
      </c>
      <c r="D2559" s="60">
        <v>7254</v>
      </c>
      <c r="E2559" s="60">
        <v>340</v>
      </c>
      <c r="F2559" s="59">
        <v>50.020099621514532</v>
      </c>
      <c r="G2559" s="60" t="s">
        <v>436</v>
      </c>
      <c r="H2559" s="60" t="s">
        <v>472</v>
      </c>
      <c r="I2559" s="60">
        <v>92956</v>
      </c>
      <c r="J2559" s="60">
        <v>7425</v>
      </c>
      <c r="K2559" s="60">
        <v>456</v>
      </c>
      <c r="L2559" s="61">
        <v>6.1414141414141414E-2</v>
      </c>
      <c r="M2559" s="60" t="s">
        <v>472</v>
      </c>
      <c r="N2559" s="64">
        <f t="shared" si="111"/>
        <v>15292.909869577754</v>
      </c>
      <c r="O2559" s="56">
        <v>44238</v>
      </c>
      <c r="P2559" s="56">
        <f t="shared" si="109"/>
        <v>44220</v>
      </c>
      <c r="Q2559" s="56">
        <f t="shared" si="110"/>
        <v>44233</v>
      </c>
    </row>
    <row r="2560" spans="1:17" hidden="1" x14ac:dyDescent="0.35">
      <c r="A2560" s="49" t="s">
        <v>844</v>
      </c>
      <c r="B2560" s="60" t="s">
        <v>469</v>
      </c>
      <c r="C2560" s="58">
        <v>16012.7421223003</v>
      </c>
      <c r="D2560" s="60">
        <v>1658</v>
      </c>
      <c r="E2560" s="60">
        <v>133</v>
      </c>
      <c r="F2560" s="59">
        <v>59.327752407688706</v>
      </c>
      <c r="G2560" s="60" t="s">
        <v>436</v>
      </c>
      <c r="H2560" s="60" t="s">
        <v>472</v>
      </c>
      <c r="I2560" s="60">
        <v>31275</v>
      </c>
      <c r="J2560" s="60">
        <v>2567</v>
      </c>
      <c r="K2560" s="60">
        <v>149</v>
      </c>
      <c r="L2560" s="61">
        <v>5.8044409816906894E-2</v>
      </c>
      <c r="M2560" s="60" t="s">
        <v>491</v>
      </c>
      <c r="N2560" s="64">
        <f t="shared" si="111"/>
        <v>16030.983203214411</v>
      </c>
      <c r="O2560" s="56">
        <v>44238</v>
      </c>
      <c r="P2560" s="56">
        <f t="shared" si="109"/>
        <v>44220</v>
      </c>
      <c r="Q2560" s="56">
        <f t="shared" si="110"/>
        <v>44233</v>
      </c>
    </row>
    <row r="2561" spans="1:17" hidden="1" x14ac:dyDescent="0.35">
      <c r="A2561" s="49" t="s">
        <v>843</v>
      </c>
      <c r="B2561" s="60" t="s">
        <v>469</v>
      </c>
      <c r="C2561" s="58">
        <v>89317.120164774096</v>
      </c>
      <c r="D2561" s="60">
        <v>11827</v>
      </c>
      <c r="E2561" s="60">
        <v>840</v>
      </c>
      <c r="F2561" s="59">
        <v>67.176370990590314</v>
      </c>
      <c r="G2561" s="60" t="s">
        <v>436</v>
      </c>
      <c r="H2561" s="60" t="s">
        <v>472</v>
      </c>
      <c r="I2561" s="60">
        <v>150212</v>
      </c>
      <c r="J2561" s="60">
        <v>11514</v>
      </c>
      <c r="K2561" s="60">
        <v>991</v>
      </c>
      <c r="L2561" s="61">
        <v>8.6069133229112388E-2</v>
      </c>
      <c r="M2561" s="60" t="s">
        <v>472</v>
      </c>
      <c r="N2561" s="64">
        <f t="shared" si="111"/>
        <v>12891.145593094283</v>
      </c>
      <c r="O2561" s="56">
        <v>44238</v>
      </c>
      <c r="P2561" s="56">
        <f t="shared" si="109"/>
        <v>44220</v>
      </c>
      <c r="Q2561" s="56">
        <f t="shared" si="110"/>
        <v>44233</v>
      </c>
    </row>
    <row r="2562" spans="1:17" hidden="1" x14ac:dyDescent="0.35">
      <c r="A2562" s="49" t="s">
        <v>842</v>
      </c>
      <c r="B2562" s="60" t="s">
        <v>471</v>
      </c>
      <c r="C2562" s="58">
        <v>31190.337467089099</v>
      </c>
      <c r="D2562" s="60">
        <v>1111</v>
      </c>
      <c r="E2562" s="60">
        <v>94</v>
      </c>
      <c r="F2562" s="59">
        <v>21.52681330033823</v>
      </c>
      <c r="G2562" s="60" t="s">
        <v>440</v>
      </c>
      <c r="H2562" s="60" t="s">
        <v>472</v>
      </c>
      <c r="I2562" s="60">
        <v>46322</v>
      </c>
      <c r="J2562" s="60">
        <v>3546</v>
      </c>
      <c r="K2562" s="60">
        <v>112</v>
      </c>
      <c r="L2562" s="61">
        <v>3.1584884376762552E-2</v>
      </c>
      <c r="M2562" s="60" t="s">
        <v>472</v>
      </c>
      <c r="N2562" s="64">
        <f t="shared" si="111"/>
        <v>11368.90552640416</v>
      </c>
      <c r="O2562" s="56">
        <v>44238</v>
      </c>
      <c r="P2562" s="56">
        <f t="shared" ref="P2562:P2625" si="112">O2562-18</f>
        <v>44220</v>
      </c>
      <c r="Q2562" s="56">
        <f t="shared" ref="Q2562:Q2625" si="113">O2562-5</f>
        <v>44233</v>
      </c>
    </row>
    <row r="2563" spans="1:17" hidden="1" x14ac:dyDescent="0.35">
      <c r="A2563" s="49" t="s">
        <v>841</v>
      </c>
      <c r="B2563" s="60" t="s">
        <v>458</v>
      </c>
      <c r="C2563" s="58">
        <v>42123.258085424597</v>
      </c>
      <c r="D2563" s="60">
        <v>3857</v>
      </c>
      <c r="E2563" s="60">
        <v>244</v>
      </c>
      <c r="F2563" s="59">
        <v>41.375174240384865</v>
      </c>
      <c r="G2563" s="60" t="s">
        <v>440</v>
      </c>
      <c r="H2563" s="60" t="s">
        <v>472</v>
      </c>
      <c r="I2563" s="60">
        <v>61873</v>
      </c>
      <c r="J2563" s="60">
        <v>5599</v>
      </c>
      <c r="K2563" s="60">
        <v>269</v>
      </c>
      <c r="L2563" s="61">
        <v>4.8044293623861402E-2</v>
      </c>
      <c r="M2563" s="60" t="s">
        <v>472</v>
      </c>
      <c r="N2563" s="64">
        <f t="shared" si="111"/>
        <v>13291.944295109866</v>
      </c>
      <c r="O2563" s="56">
        <v>44238</v>
      </c>
      <c r="P2563" s="56">
        <f t="shared" si="112"/>
        <v>44220</v>
      </c>
      <c r="Q2563" s="56">
        <f t="shared" si="113"/>
        <v>44233</v>
      </c>
    </row>
    <row r="2564" spans="1:17" hidden="1" x14ac:dyDescent="0.35">
      <c r="A2564" s="49" t="s">
        <v>840</v>
      </c>
      <c r="B2564" s="60" t="s">
        <v>470</v>
      </c>
      <c r="C2564" s="58">
        <v>783.91291893709104</v>
      </c>
      <c r="D2564" s="60">
        <v>7</v>
      </c>
      <c r="E2564" s="60" t="s">
        <v>504</v>
      </c>
      <c r="F2564" s="59">
        <v>9.1117992449239846</v>
      </c>
      <c r="G2564" s="60" t="s">
        <v>446</v>
      </c>
      <c r="H2564" s="60" t="s">
        <v>476</v>
      </c>
      <c r="I2564" s="60">
        <v>525</v>
      </c>
      <c r="J2564" s="60">
        <v>36</v>
      </c>
      <c r="K2564" s="60">
        <v>1</v>
      </c>
      <c r="L2564" s="61">
        <v>2.7777777777777776E-2</v>
      </c>
      <c r="M2564" s="60" t="s">
        <v>476</v>
      </c>
      <c r="N2564" s="64">
        <f t="shared" si="111"/>
        <v>4592.3468194416882</v>
      </c>
      <c r="O2564" s="56">
        <v>44238</v>
      </c>
      <c r="P2564" s="56">
        <f t="shared" si="112"/>
        <v>44220</v>
      </c>
      <c r="Q2564" s="56">
        <f t="shared" si="113"/>
        <v>44233</v>
      </c>
    </row>
    <row r="2565" spans="1:17" hidden="1" x14ac:dyDescent="0.35">
      <c r="A2565" s="49" t="s">
        <v>839</v>
      </c>
      <c r="B2565" s="60" t="s">
        <v>461</v>
      </c>
      <c r="C2565" s="58">
        <v>18209.461158597402</v>
      </c>
      <c r="D2565" s="60">
        <v>999</v>
      </c>
      <c r="E2565" s="60">
        <v>105</v>
      </c>
      <c r="F2565" s="59">
        <v>41.187380201302418</v>
      </c>
      <c r="G2565" s="60" t="s">
        <v>436</v>
      </c>
      <c r="H2565" s="60" t="s">
        <v>472</v>
      </c>
      <c r="I2565" s="60">
        <v>38137</v>
      </c>
      <c r="J2565" s="60">
        <v>2054</v>
      </c>
      <c r="K2565" s="60">
        <v>110</v>
      </c>
      <c r="L2565" s="61">
        <v>5.3554040895813046E-2</v>
      </c>
      <c r="M2565" s="60" t="s">
        <v>472</v>
      </c>
      <c r="N2565" s="64">
        <f t="shared" si="111"/>
        <v>11279.850524463356</v>
      </c>
      <c r="O2565" s="56">
        <v>44238</v>
      </c>
      <c r="P2565" s="56">
        <f t="shared" si="112"/>
        <v>44220</v>
      </c>
      <c r="Q2565" s="56">
        <f t="shared" si="113"/>
        <v>44233</v>
      </c>
    </row>
    <row r="2566" spans="1:17" hidden="1" x14ac:dyDescent="0.35">
      <c r="A2566" s="49" t="s">
        <v>838</v>
      </c>
      <c r="B2566" s="60" t="s">
        <v>463</v>
      </c>
      <c r="C2566" s="58">
        <v>74397.767487715595</v>
      </c>
      <c r="D2566" s="60">
        <v>6459</v>
      </c>
      <c r="E2566" s="60">
        <v>335</v>
      </c>
      <c r="F2566" s="59">
        <v>32.163023483900197</v>
      </c>
      <c r="G2566" s="60" t="s">
        <v>440</v>
      </c>
      <c r="H2566" s="60" t="s">
        <v>472</v>
      </c>
      <c r="I2566" s="60">
        <v>127690</v>
      </c>
      <c r="J2566" s="60">
        <v>10512</v>
      </c>
      <c r="K2566" s="60">
        <v>398</v>
      </c>
      <c r="L2566" s="61">
        <v>3.7861491628614914E-2</v>
      </c>
      <c r="M2566" s="60" t="s">
        <v>472</v>
      </c>
      <c r="N2566" s="64">
        <f t="shared" si="111"/>
        <v>14129.456239040666</v>
      </c>
      <c r="O2566" s="56">
        <v>44238</v>
      </c>
      <c r="P2566" s="56">
        <f t="shared" si="112"/>
        <v>44220</v>
      </c>
      <c r="Q2566" s="56">
        <f t="shared" si="113"/>
        <v>44233</v>
      </c>
    </row>
    <row r="2567" spans="1:17" hidden="1" x14ac:dyDescent="0.35">
      <c r="A2567" s="49" t="s">
        <v>466</v>
      </c>
      <c r="B2567" s="60" t="s">
        <v>461</v>
      </c>
      <c r="C2567" s="58">
        <v>33920.0551131428</v>
      </c>
      <c r="D2567" s="60">
        <v>1454</v>
      </c>
      <c r="E2567" s="60">
        <v>184</v>
      </c>
      <c r="F2567" s="59">
        <v>38.746567772423091</v>
      </c>
      <c r="G2567" s="60" t="s">
        <v>440</v>
      </c>
      <c r="H2567" s="60" t="s">
        <v>472</v>
      </c>
      <c r="I2567" s="60">
        <v>42596</v>
      </c>
      <c r="J2567" s="60">
        <v>5292</v>
      </c>
      <c r="K2567" s="60">
        <v>198</v>
      </c>
      <c r="L2567" s="61">
        <v>3.7414965986394558E-2</v>
      </c>
      <c r="M2567" s="60" t="s">
        <v>472</v>
      </c>
      <c r="N2567" s="64">
        <f t="shared" si="111"/>
        <v>15601.389745235234</v>
      </c>
      <c r="O2567" s="56">
        <v>44238</v>
      </c>
      <c r="P2567" s="56">
        <f t="shared" si="112"/>
        <v>44220</v>
      </c>
      <c r="Q2567" s="56">
        <f t="shared" si="113"/>
        <v>44233</v>
      </c>
    </row>
    <row r="2568" spans="1:17" hidden="1" x14ac:dyDescent="0.35">
      <c r="A2568" s="49" t="s">
        <v>837</v>
      </c>
      <c r="B2568" s="60" t="s">
        <v>469</v>
      </c>
      <c r="C2568" s="58">
        <v>9049.1751865497099</v>
      </c>
      <c r="D2568" s="60">
        <v>768</v>
      </c>
      <c r="E2568" s="60">
        <v>63</v>
      </c>
      <c r="F2568" s="59">
        <v>49.728289122842924</v>
      </c>
      <c r="G2568" s="60" t="s">
        <v>436</v>
      </c>
      <c r="H2568" s="60" t="s">
        <v>472</v>
      </c>
      <c r="I2568" s="60">
        <v>11707</v>
      </c>
      <c r="J2568" s="60">
        <v>988</v>
      </c>
      <c r="K2568" s="60">
        <v>71</v>
      </c>
      <c r="L2568" s="61">
        <v>7.186234817813765E-2</v>
      </c>
      <c r="M2568" s="60" t="s">
        <v>491</v>
      </c>
      <c r="N2568" s="64">
        <f t="shared" si="111"/>
        <v>10918.122145193069</v>
      </c>
      <c r="O2568" s="56">
        <v>44238</v>
      </c>
      <c r="P2568" s="56">
        <f t="shared" si="112"/>
        <v>44220</v>
      </c>
      <c r="Q2568" s="56">
        <f t="shared" si="113"/>
        <v>44233</v>
      </c>
    </row>
    <row r="2569" spans="1:17" hidden="1" x14ac:dyDescent="0.35">
      <c r="A2569" s="49" t="s">
        <v>836</v>
      </c>
      <c r="B2569" s="60" t="s">
        <v>458</v>
      </c>
      <c r="C2569" s="58">
        <v>19873.653859741695</v>
      </c>
      <c r="D2569" s="60">
        <v>1987</v>
      </c>
      <c r="E2569" s="60">
        <v>151</v>
      </c>
      <c r="F2569" s="59">
        <v>54.271420654875342</v>
      </c>
      <c r="G2569" s="60" t="s">
        <v>436</v>
      </c>
      <c r="H2569" s="60" t="s">
        <v>472</v>
      </c>
      <c r="I2569" s="60">
        <v>30666</v>
      </c>
      <c r="J2569" s="60">
        <v>2062</v>
      </c>
      <c r="K2569" s="60">
        <v>173</v>
      </c>
      <c r="L2569" s="61">
        <v>8.3899127061105722E-2</v>
      </c>
      <c r="M2569" s="60" t="s">
        <v>472</v>
      </c>
      <c r="N2569" s="64">
        <f t="shared" si="111"/>
        <v>10375.545506390341</v>
      </c>
      <c r="O2569" s="56">
        <v>44238</v>
      </c>
      <c r="P2569" s="56">
        <f t="shared" si="112"/>
        <v>44220</v>
      </c>
      <c r="Q2569" s="56">
        <f t="shared" si="113"/>
        <v>44233</v>
      </c>
    </row>
    <row r="2570" spans="1:17" hidden="1" x14ac:dyDescent="0.35">
      <c r="A2570" s="49" t="s">
        <v>835</v>
      </c>
      <c r="B2570" s="60" t="s">
        <v>467</v>
      </c>
      <c r="C2570" s="58">
        <v>8985.7757628436302</v>
      </c>
      <c r="D2570" s="60">
        <v>448</v>
      </c>
      <c r="E2570" s="60">
        <v>42</v>
      </c>
      <c r="F2570" s="59">
        <v>33.386099087905826</v>
      </c>
      <c r="G2570" s="60" t="s">
        <v>436</v>
      </c>
      <c r="H2570" s="60" t="s">
        <v>472</v>
      </c>
      <c r="I2570" s="60">
        <v>11509</v>
      </c>
      <c r="J2570" s="60">
        <v>906</v>
      </c>
      <c r="K2570" s="60">
        <v>49</v>
      </c>
      <c r="L2570" s="61">
        <v>5.4083885209713023E-2</v>
      </c>
      <c r="M2570" s="60" t="s">
        <v>476</v>
      </c>
      <c r="N2570" s="64">
        <f t="shared" si="111"/>
        <v>10082.60192454756</v>
      </c>
      <c r="O2570" s="56">
        <v>44238</v>
      </c>
      <c r="P2570" s="56">
        <f t="shared" si="112"/>
        <v>44220</v>
      </c>
      <c r="Q2570" s="56">
        <f t="shared" si="113"/>
        <v>44233</v>
      </c>
    </row>
    <row r="2571" spans="1:17" hidden="1" x14ac:dyDescent="0.35">
      <c r="A2571" s="49" t="s">
        <v>834</v>
      </c>
      <c r="B2571" s="60" t="s">
        <v>466</v>
      </c>
      <c r="C2571" s="58">
        <v>1671.6385468424</v>
      </c>
      <c r="D2571" s="60">
        <v>28</v>
      </c>
      <c r="E2571" s="60" t="s">
        <v>504</v>
      </c>
      <c r="F2571" s="59">
        <v>8.5459349526839574</v>
      </c>
      <c r="G2571" s="60" t="s">
        <v>446</v>
      </c>
      <c r="H2571" s="60" t="s">
        <v>491</v>
      </c>
      <c r="I2571" s="60">
        <v>3884</v>
      </c>
      <c r="J2571" s="60">
        <v>510</v>
      </c>
      <c r="K2571" s="60">
        <v>3</v>
      </c>
      <c r="L2571" s="61">
        <v>5.8823529411764705E-3</v>
      </c>
      <c r="M2571" s="60" t="s">
        <v>491</v>
      </c>
      <c r="N2571" s="64">
        <f t="shared" si="111"/>
        <v>30508.987781081731</v>
      </c>
      <c r="O2571" s="56">
        <v>44238</v>
      </c>
      <c r="P2571" s="56">
        <f t="shared" si="112"/>
        <v>44220</v>
      </c>
      <c r="Q2571" s="56">
        <f t="shared" si="113"/>
        <v>44233</v>
      </c>
    </row>
    <row r="2572" spans="1:17" hidden="1" x14ac:dyDescent="0.35">
      <c r="A2572" s="49" t="s">
        <v>833</v>
      </c>
      <c r="B2572" s="60" t="s">
        <v>467</v>
      </c>
      <c r="C2572" s="58">
        <v>28406.395546395601</v>
      </c>
      <c r="D2572" s="60">
        <v>1477</v>
      </c>
      <c r="E2572" s="60">
        <v>92</v>
      </c>
      <c r="F2572" s="59">
        <v>23.133623414824264</v>
      </c>
      <c r="G2572" s="60" t="s">
        <v>440</v>
      </c>
      <c r="H2572" s="60" t="s">
        <v>472</v>
      </c>
      <c r="I2572" s="60">
        <v>37723</v>
      </c>
      <c r="J2572" s="60">
        <v>2985</v>
      </c>
      <c r="K2572" s="60">
        <v>107</v>
      </c>
      <c r="L2572" s="61">
        <v>3.5845896147403682E-2</v>
      </c>
      <c r="M2572" s="60" t="s">
        <v>472</v>
      </c>
      <c r="N2572" s="64">
        <f t="shared" si="111"/>
        <v>10508.196983755503</v>
      </c>
      <c r="O2572" s="56">
        <v>44238</v>
      </c>
      <c r="P2572" s="56">
        <f t="shared" si="112"/>
        <v>44220</v>
      </c>
      <c r="Q2572" s="56">
        <f t="shared" si="113"/>
        <v>44233</v>
      </c>
    </row>
    <row r="2573" spans="1:17" hidden="1" x14ac:dyDescent="0.35">
      <c r="A2573" s="49" t="s">
        <v>832</v>
      </c>
      <c r="B2573" s="60" t="s">
        <v>464</v>
      </c>
      <c r="C2573" s="58">
        <v>1156.5421476148199</v>
      </c>
      <c r="D2573" s="60">
        <v>18</v>
      </c>
      <c r="E2573" s="60" t="s">
        <v>504</v>
      </c>
      <c r="F2573" s="59">
        <v>12.35209137442699</v>
      </c>
      <c r="G2573" s="60" t="s">
        <v>446</v>
      </c>
      <c r="H2573" s="60" t="s">
        <v>491</v>
      </c>
      <c r="I2573" s="60">
        <v>724</v>
      </c>
      <c r="J2573" s="60">
        <v>85</v>
      </c>
      <c r="K2573" s="60">
        <v>2</v>
      </c>
      <c r="L2573" s="61">
        <v>2.3529411764705882E-2</v>
      </c>
      <c r="M2573" s="60" t="s">
        <v>491</v>
      </c>
      <c r="N2573" s="64">
        <f t="shared" si="111"/>
        <v>7349.4943677840592</v>
      </c>
      <c r="O2573" s="56">
        <v>44238</v>
      </c>
      <c r="P2573" s="56">
        <f t="shared" si="112"/>
        <v>44220</v>
      </c>
      <c r="Q2573" s="56">
        <f t="shared" si="113"/>
        <v>44233</v>
      </c>
    </row>
    <row r="2574" spans="1:17" hidden="1" x14ac:dyDescent="0.35">
      <c r="A2574" s="49" t="s">
        <v>831</v>
      </c>
      <c r="B2574" s="60" t="s">
        <v>468</v>
      </c>
      <c r="C2574" s="58">
        <v>44.670954202623797</v>
      </c>
      <c r="D2574" s="60">
        <v>5</v>
      </c>
      <c r="E2574" s="60">
        <v>0</v>
      </c>
      <c r="F2574" s="59">
        <v>0</v>
      </c>
      <c r="G2574" s="60" t="s">
        <v>446</v>
      </c>
      <c r="H2574" s="60" t="s">
        <v>476</v>
      </c>
      <c r="I2574" s="60">
        <v>122</v>
      </c>
      <c r="J2574" s="60">
        <v>3</v>
      </c>
      <c r="K2574" s="60">
        <v>0</v>
      </c>
      <c r="L2574" s="61">
        <v>0</v>
      </c>
      <c r="M2574" s="60" t="s">
        <v>476</v>
      </c>
      <c r="N2574" s="64">
        <f t="shared" si="111"/>
        <v>6715.773265984526</v>
      </c>
      <c r="O2574" s="56">
        <v>44238</v>
      </c>
      <c r="P2574" s="56">
        <f t="shared" si="112"/>
        <v>44220</v>
      </c>
      <c r="Q2574" s="56">
        <f t="shared" si="113"/>
        <v>44233</v>
      </c>
    </row>
    <row r="2575" spans="1:17" hidden="1" x14ac:dyDescent="0.35">
      <c r="A2575" s="49" t="s">
        <v>830</v>
      </c>
      <c r="B2575" s="60" t="s">
        <v>458</v>
      </c>
      <c r="C2575" s="58">
        <v>20124.902253938701</v>
      </c>
      <c r="D2575" s="60">
        <v>936</v>
      </c>
      <c r="E2575" s="60">
        <v>79</v>
      </c>
      <c r="F2575" s="59">
        <v>28.039177888442975</v>
      </c>
      <c r="G2575" s="60" t="s">
        <v>440</v>
      </c>
      <c r="H2575" s="60" t="s">
        <v>472</v>
      </c>
      <c r="I2575" s="60">
        <v>30361</v>
      </c>
      <c r="J2575" s="60">
        <v>2596</v>
      </c>
      <c r="K2575" s="60">
        <v>84</v>
      </c>
      <c r="L2575" s="61">
        <v>3.2357473035439135E-2</v>
      </c>
      <c r="M2575" s="60" t="s">
        <v>472</v>
      </c>
      <c r="N2575" s="64">
        <f t="shared" si="111"/>
        <v>12899.44153389331</v>
      </c>
      <c r="O2575" s="56">
        <v>44238</v>
      </c>
      <c r="P2575" s="56">
        <f t="shared" si="112"/>
        <v>44220</v>
      </c>
      <c r="Q2575" s="56">
        <f t="shared" si="113"/>
        <v>44233</v>
      </c>
    </row>
    <row r="2576" spans="1:17" hidden="1" x14ac:dyDescent="0.35">
      <c r="A2576" s="49" t="s">
        <v>829</v>
      </c>
      <c r="B2576" s="60" t="s">
        <v>464</v>
      </c>
      <c r="C2576" s="58">
        <v>6112.4113664417901</v>
      </c>
      <c r="D2576" s="60">
        <v>275</v>
      </c>
      <c r="E2576" s="60">
        <v>25</v>
      </c>
      <c r="F2576" s="59">
        <v>29.214563265786886</v>
      </c>
      <c r="G2576" s="60" t="s">
        <v>440</v>
      </c>
      <c r="H2576" s="60" t="s">
        <v>472</v>
      </c>
      <c r="I2576" s="60">
        <v>9016</v>
      </c>
      <c r="J2576" s="60">
        <v>765</v>
      </c>
      <c r="K2576" s="60">
        <v>30</v>
      </c>
      <c r="L2576" s="61">
        <v>3.9215686274509803E-2</v>
      </c>
      <c r="M2576" s="60" t="s">
        <v>472</v>
      </c>
      <c r="N2576" s="64">
        <f t="shared" si="111"/>
        <v>12515.518903063103</v>
      </c>
      <c r="O2576" s="56">
        <v>44238</v>
      </c>
      <c r="P2576" s="56">
        <f t="shared" si="112"/>
        <v>44220</v>
      </c>
      <c r="Q2576" s="56">
        <f t="shared" si="113"/>
        <v>44233</v>
      </c>
    </row>
    <row r="2577" spans="1:17" hidden="1" x14ac:dyDescent="0.35">
      <c r="A2577" s="49" t="s">
        <v>828</v>
      </c>
      <c r="B2577" s="60" t="s">
        <v>465</v>
      </c>
      <c r="C2577" s="58">
        <v>1549.67718243236</v>
      </c>
      <c r="D2577" s="60">
        <v>67</v>
      </c>
      <c r="E2577" s="60">
        <v>6</v>
      </c>
      <c r="F2577" s="59">
        <v>27.655529385723195</v>
      </c>
      <c r="G2577" s="60" t="s">
        <v>446</v>
      </c>
      <c r="H2577" s="60" t="s">
        <v>476</v>
      </c>
      <c r="I2577" s="60">
        <v>1645</v>
      </c>
      <c r="J2577" s="60">
        <v>108</v>
      </c>
      <c r="K2577" s="60">
        <v>6</v>
      </c>
      <c r="L2577" s="61">
        <v>5.5555555555555552E-2</v>
      </c>
      <c r="M2577" s="60" t="s">
        <v>491</v>
      </c>
      <c r="N2577" s="64">
        <f t="shared" si="111"/>
        <v>6969.1934052022452</v>
      </c>
      <c r="O2577" s="56">
        <v>44238</v>
      </c>
      <c r="P2577" s="56">
        <f t="shared" si="112"/>
        <v>44220</v>
      </c>
      <c r="Q2577" s="56">
        <f t="shared" si="113"/>
        <v>44233</v>
      </c>
    </row>
    <row r="2578" spans="1:17" hidden="1" x14ac:dyDescent="0.35">
      <c r="A2578" s="49" t="s">
        <v>827</v>
      </c>
      <c r="B2578" s="60" t="s">
        <v>470</v>
      </c>
      <c r="C2578" s="58">
        <v>6720.1246284321996</v>
      </c>
      <c r="D2578" s="60">
        <v>378</v>
      </c>
      <c r="E2578" s="60">
        <v>30</v>
      </c>
      <c r="F2578" s="59">
        <v>31.887163725966047</v>
      </c>
      <c r="G2578" s="60" t="s">
        <v>436</v>
      </c>
      <c r="H2578" s="60" t="s">
        <v>472</v>
      </c>
      <c r="I2578" s="60">
        <v>20398</v>
      </c>
      <c r="J2578" s="60">
        <v>1699</v>
      </c>
      <c r="K2578" s="60">
        <v>44</v>
      </c>
      <c r="L2578" s="61">
        <v>2.5897586815773983E-2</v>
      </c>
      <c r="M2578" s="60" t="s">
        <v>472</v>
      </c>
      <c r="N2578" s="64">
        <f t="shared" si="111"/>
        <v>25282.269212860949</v>
      </c>
      <c r="O2578" s="56">
        <v>44238</v>
      </c>
      <c r="P2578" s="56">
        <f t="shared" si="112"/>
        <v>44220</v>
      </c>
      <c r="Q2578" s="56">
        <f t="shared" si="113"/>
        <v>44233</v>
      </c>
    </row>
    <row r="2579" spans="1:17" hidden="1" x14ac:dyDescent="0.35">
      <c r="A2579" s="49" t="s">
        <v>826</v>
      </c>
      <c r="B2579" s="60" t="s">
        <v>466</v>
      </c>
      <c r="C2579" s="58">
        <v>17148.496197419699</v>
      </c>
      <c r="D2579" s="60">
        <v>646</v>
      </c>
      <c r="E2579" s="60">
        <v>34</v>
      </c>
      <c r="F2579" s="59">
        <v>14.162008147028374</v>
      </c>
      <c r="G2579" s="60" t="s">
        <v>440</v>
      </c>
      <c r="H2579" s="60" t="s">
        <v>472</v>
      </c>
      <c r="I2579" s="60">
        <v>27835</v>
      </c>
      <c r="J2579" s="60">
        <v>2544</v>
      </c>
      <c r="K2579" s="60">
        <v>35</v>
      </c>
      <c r="L2579" s="61">
        <v>1.3757861635220126E-2</v>
      </c>
      <c r="M2579" s="60" t="s">
        <v>472</v>
      </c>
      <c r="N2579" s="64">
        <f t="shared" si="111"/>
        <v>14835.120063663604</v>
      </c>
      <c r="O2579" s="56">
        <v>44238</v>
      </c>
      <c r="P2579" s="56">
        <f t="shared" si="112"/>
        <v>44220</v>
      </c>
      <c r="Q2579" s="56">
        <f t="shared" si="113"/>
        <v>44233</v>
      </c>
    </row>
    <row r="2580" spans="1:17" hidden="1" x14ac:dyDescent="0.35">
      <c r="A2580" s="49" t="s">
        <v>825</v>
      </c>
      <c r="B2580" s="60" t="s">
        <v>463</v>
      </c>
      <c r="C2580" s="58">
        <v>11689.851587155499</v>
      </c>
      <c r="D2580" s="60">
        <v>365</v>
      </c>
      <c r="E2580" s="60">
        <v>43</v>
      </c>
      <c r="F2580" s="59">
        <v>26.274316218038013</v>
      </c>
      <c r="G2580" s="60" t="s">
        <v>440</v>
      </c>
      <c r="H2580" s="60" t="s">
        <v>491</v>
      </c>
      <c r="I2580" s="60">
        <v>19638</v>
      </c>
      <c r="J2580" s="60">
        <v>2089</v>
      </c>
      <c r="K2580" s="60">
        <v>48</v>
      </c>
      <c r="L2580" s="61">
        <v>2.2977501196744854E-2</v>
      </c>
      <c r="M2580" s="60" t="s">
        <v>491</v>
      </c>
      <c r="N2580" s="64">
        <f t="shared" si="111"/>
        <v>17870.201211924181</v>
      </c>
      <c r="O2580" s="56">
        <v>44238</v>
      </c>
      <c r="P2580" s="56">
        <f t="shared" si="112"/>
        <v>44220</v>
      </c>
      <c r="Q2580" s="56">
        <f t="shared" si="113"/>
        <v>44233</v>
      </c>
    </row>
    <row r="2581" spans="1:17" hidden="1" x14ac:dyDescent="0.35">
      <c r="A2581" s="49" t="s">
        <v>824</v>
      </c>
      <c r="B2581" s="60" t="s">
        <v>467</v>
      </c>
      <c r="C2581" s="58">
        <v>6846.1077774764299</v>
      </c>
      <c r="D2581" s="60">
        <v>400</v>
      </c>
      <c r="E2581" s="60">
        <v>20</v>
      </c>
      <c r="F2581" s="59">
        <v>20.866914091995493</v>
      </c>
      <c r="G2581" s="60" t="s">
        <v>440</v>
      </c>
      <c r="H2581" s="60" t="s">
        <v>472</v>
      </c>
      <c r="I2581" s="60">
        <v>8629</v>
      </c>
      <c r="J2581" s="60">
        <v>565</v>
      </c>
      <c r="K2581" s="60">
        <v>21</v>
      </c>
      <c r="L2581" s="61">
        <v>3.7168141592920353E-2</v>
      </c>
      <c r="M2581" s="60" t="s">
        <v>472</v>
      </c>
      <c r="N2581" s="64">
        <f t="shared" si="111"/>
        <v>8252.864523384218</v>
      </c>
      <c r="O2581" s="56">
        <v>44238</v>
      </c>
      <c r="P2581" s="56">
        <f t="shared" si="112"/>
        <v>44220</v>
      </c>
      <c r="Q2581" s="56">
        <f t="shared" si="113"/>
        <v>44233</v>
      </c>
    </row>
    <row r="2582" spans="1:17" hidden="1" x14ac:dyDescent="0.35">
      <c r="A2582" s="49" t="s">
        <v>823</v>
      </c>
      <c r="B2582" s="60" t="s">
        <v>464</v>
      </c>
      <c r="C2582" s="58">
        <v>5803.7608961074102</v>
      </c>
      <c r="D2582" s="60">
        <v>237</v>
      </c>
      <c r="E2582" s="60">
        <v>17</v>
      </c>
      <c r="F2582" s="59">
        <v>20.922393875670128</v>
      </c>
      <c r="G2582" s="60" t="s">
        <v>440</v>
      </c>
      <c r="H2582" s="60" t="s">
        <v>472</v>
      </c>
      <c r="I2582" s="60">
        <v>17654</v>
      </c>
      <c r="J2582" s="60">
        <v>1585</v>
      </c>
      <c r="K2582" s="60">
        <v>19</v>
      </c>
      <c r="L2582" s="61">
        <v>1.1987381703470032E-2</v>
      </c>
      <c r="M2582" s="60" t="s">
        <v>476</v>
      </c>
      <c r="N2582" s="64">
        <f t="shared" si="111"/>
        <v>27309.877653007065</v>
      </c>
      <c r="O2582" s="56">
        <v>44238</v>
      </c>
      <c r="P2582" s="56">
        <f t="shared" si="112"/>
        <v>44220</v>
      </c>
      <c r="Q2582" s="56">
        <f t="shared" si="113"/>
        <v>44233</v>
      </c>
    </row>
    <row r="2583" spans="1:17" hidden="1" x14ac:dyDescent="0.35">
      <c r="A2583" s="49" t="s">
        <v>822</v>
      </c>
      <c r="B2583" s="60" t="s">
        <v>460</v>
      </c>
      <c r="C2583" s="58">
        <v>7644.3301449872188</v>
      </c>
      <c r="D2583" s="60">
        <v>406</v>
      </c>
      <c r="E2583" s="60">
        <v>43</v>
      </c>
      <c r="F2583" s="59">
        <v>40.179172186102733</v>
      </c>
      <c r="G2583" s="60" t="s">
        <v>436</v>
      </c>
      <c r="H2583" s="60" t="s">
        <v>472</v>
      </c>
      <c r="I2583" s="60">
        <v>8580</v>
      </c>
      <c r="J2583" s="60">
        <v>719</v>
      </c>
      <c r="K2583" s="60">
        <v>47</v>
      </c>
      <c r="L2583" s="61">
        <v>6.5368567454798326E-2</v>
      </c>
      <c r="M2583" s="60" t="s">
        <v>472</v>
      </c>
      <c r="N2583" s="64">
        <f t="shared" si="111"/>
        <v>9405.6638889607002</v>
      </c>
      <c r="O2583" s="56">
        <v>44238</v>
      </c>
      <c r="P2583" s="56">
        <f t="shared" si="112"/>
        <v>44220</v>
      </c>
      <c r="Q2583" s="56">
        <f t="shared" si="113"/>
        <v>44233</v>
      </c>
    </row>
    <row r="2584" spans="1:17" hidden="1" x14ac:dyDescent="0.35">
      <c r="A2584" s="49" t="s">
        <v>821</v>
      </c>
      <c r="B2584" s="60" t="s">
        <v>467</v>
      </c>
      <c r="C2584" s="58">
        <v>7375.1368838712397</v>
      </c>
      <c r="D2584" s="60">
        <v>304</v>
      </c>
      <c r="E2584" s="60">
        <v>29</v>
      </c>
      <c r="F2584" s="59">
        <v>28.086645767329408</v>
      </c>
      <c r="G2584" s="60" t="s">
        <v>436</v>
      </c>
      <c r="H2584" s="60" t="s">
        <v>472</v>
      </c>
      <c r="I2584" s="60">
        <v>12138</v>
      </c>
      <c r="J2584" s="60">
        <v>1081</v>
      </c>
      <c r="K2584" s="60">
        <v>34</v>
      </c>
      <c r="L2584" s="61">
        <v>3.145235892691952E-2</v>
      </c>
      <c r="M2584" s="60" t="s">
        <v>472</v>
      </c>
      <c r="N2584" s="64">
        <f t="shared" si="111"/>
        <v>14657.355070440111</v>
      </c>
      <c r="O2584" s="56">
        <v>44238</v>
      </c>
      <c r="P2584" s="56">
        <f t="shared" si="112"/>
        <v>44220</v>
      </c>
      <c r="Q2584" s="56">
        <f t="shared" si="113"/>
        <v>44233</v>
      </c>
    </row>
    <row r="2585" spans="1:17" hidden="1" x14ac:dyDescent="0.35">
      <c r="A2585" s="49" t="s">
        <v>465</v>
      </c>
      <c r="B2585" s="60" t="s">
        <v>465</v>
      </c>
      <c r="C2585" s="58">
        <v>4897.5438326430303</v>
      </c>
      <c r="D2585" s="60">
        <v>337</v>
      </c>
      <c r="E2585" s="60">
        <v>26</v>
      </c>
      <c r="F2585" s="59">
        <v>37.919882304363639</v>
      </c>
      <c r="G2585" s="60" t="s">
        <v>436</v>
      </c>
      <c r="H2585" s="60" t="s">
        <v>472</v>
      </c>
      <c r="I2585" s="60">
        <v>8002</v>
      </c>
      <c r="J2585" s="60">
        <v>485</v>
      </c>
      <c r="K2585" s="60">
        <v>31</v>
      </c>
      <c r="L2585" s="61">
        <v>6.3917525773195871E-2</v>
      </c>
      <c r="M2585" s="60" t="s">
        <v>476</v>
      </c>
      <c r="N2585" s="64">
        <f t="shared" si="111"/>
        <v>9902.9231094857332</v>
      </c>
      <c r="O2585" s="56">
        <v>44238</v>
      </c>
      <c r="P2585" s="56">
        <f t="shared" si="112"/>
        <v>44220</v>
      </c>
      <c r="Q2585" s="56">
        <f t="shared" si="113"/>
        <v>44233</v>
      </c>
    </row>
    <row r="2586" spans="1:17" hidden="1" x14ac:dyDescent="0.35">
      <c r="A2586" s="49" t="s">
        <v>820</v>
      </c>
      <c r="B2586" s="60" t="s">
        <v>470</v>
      </c>
      <c r="C2586" s="58">
        <v>640.69980114844998</v>
      </c>
      <c r="D2586" s="60">
        <v>16</v>
      </c>
      <c r="E2586" s="60" t="s">
        <v>504</v>
      </c>
      <c r="F2586" s="59">
        <v>22.29704810288257</v>
      </c>
      <c r="G2586" s="60" t="s">
        <v>446</v>
      </c>
      <c r="H2586" s="60" t="s">
        <v>491</v>
      </c>
      <c r="I2586" s="60">
        <v>218</v>
      </c>
      <c r="J2586" s="60">
        <v>10</v>
      </c>
      <c r="K2586" s="60">
        <v>2</v>
      </c>
      <c r="L2586" s="61">
        <v>0.2</v>
      </c>
      <c r="M2586" s="60" t="s">
        <v>491</v>
      </c>
      <c r="N2586" s="64">
        <f t="shared" si="111"/>
        <v>1560.7933672017798</v>
      </c>
      <c r="O2586" s="56">
        <v>44238</v>
      </c>
      <c r="P2586" s="56">
        <f t="shared" si="112"/>
        <v>44220</v>
      </c>
      <c r="Q2586" s="56">
        <f t="shared" si="113"/>
        <v>44233</v>
      </c>
    </row>
    <row r="2587" spans="1:17" hidden="1" x14ac:dyDescent="0.35">
      <c r="A2587" s="49" t="s">
        <v>819</v>
      </c>
      <c r="B2587" s="60" t="s">
        <v>460</v>
      </c>
      <c r="C2587" s="58">
        <v>14379.4508026329</v>
      </c>
      <c r="D2587" s="60">
        <v>1053</v>
      </c>
      <c r="E2587" s="60">
        <v>104</v>
      </c>
      <c r="F2587" s="59">
        <v>51.66102329312357</v>
      </c>
      <c r="G2587" s="60" t="s">
        <v>436</v>
      </c>
      <c r="H2587" s="60" t="s">
        <v>472</v>
      </c>
      <c r="I2587" s="60">
        <v>19272</v>
      </c>
      <c r="J2587" s="60">
        <v>1980</v>
      </c>
      <c r="K2587" s="60">
        <v>110</v>
      </c>
      <c r="L2587" s="61">
        <v>5.5555555555555552E-2</v>
      </c>
      <c r="M2587" s="60" t="s">
        <v>472</v>
      </c>
      <c r="N2587" s="64">
        <f t="shared" si="111"/>
        <v>13769.649670051787</v>
      </c>
      <c r="O2587" s="56">
        <v>44238</v>
      </c>
      <c r="P2587" s="56">
        <f t="shared" si="112"/>
        <v>44220</v>
      </c>
      <c r="Q2587" s="56">
        <f t="shared" si="113"/>
        <v>44233</v>
      </c>
    </row>
    <row r="2588" spans="1:17" hidden="1" x14ac:dyDescent="0.35">
      <c r="A2588" s="49" t="s">
        <v>818</v>
      </c>
      <c r="B2588" s="60" t="s">
        <v>460</v>
      </c>
      <c r="C2588" s="58">
        <v>10764.140179352</v>
      </c>
      <c r="D2588" s="60">
        <v>694</v>
      </c>
      <c r="E2588" s="60">
        <v>61</v>
      </c>
      <c r="F2588" s="59">
        <v>40.478317678367098</v>
      </c>
      <c r="G2588" s="60" t="s">
        <v>436</v>
      </c>
      <c r="H2588" s="60" t="s">
        <v>472</v>
      </c>
      <c r="I2588" s="60">
        <v>13053</v>
      </c>
      <c r="J2588" s="60">
        <v>1088</v>
      </c>
      <c r="K2588" s="60">
        <v>71</v>
      </c>
      <c r="L2588" s="61">
        <v>6.5257352941176475E-2</v>
      </c>
      <c r="M2588" s="60" t="s">
        <v>472</v>
      </c>
      <c r="N2588" s="64">
        <f t="shared" si="111"/>
        <v>10107.634997981766</v>
      </c>
      <c r="O2588" s="56">
        <v>44238</v>
      </c>
      <c r="P2588" s="56">
        <f t="shared" si="112"/>
        <v>44220</v>
      </c>
      <c r="Q2588" s="56">
        <f t="shared" si="113"/>
        <v>44233</v>
      </c>
    </row>
    <row r="2589" spans="1:17" hidden="1" x14ac:dyDescent="0.35">
      <c r="A2589" s="49" t="s">
        <v>817</v>
      </c>
      <c r="B2589" s="60" t="s">
        <v>458</v>
      </c>
      <c r="C2589" s="58">
        <v>3341.0756913925802</v>
      </c>
      <c r="D2589" s="60">
        <v>67</v>
      </c>
      <c r="E2589" s="60">
        <v>6</v>
      </c>
      <c r="F2589" s="59">
        <v>12.827348679215268</v>
      </c>
      <c r="G2589" s="60" t="s">
        <v>446</v>
      </c>
      <c r="H2589" s="60" t="s">
        <v>472</v>
      </c>
      <c r="I2589" s="60">
        <v>2829</v>
      </c>
      <c r="J2589" s="60">
        <v>217</v>
      </c>
      <c r="K2589" s="60">
        <v>9</v>
      </c>
      <c r="L2589" s="61">
        <v>4.1474654377880185E-2</v>
      </c>
      <c r="M2589" s="60" t="s">
        <v>491</v>
      </c>
      <c r="N2589" s="64">
        <f t="shared" si="111"/>
        <v>6494.9142145759979</v>
      </c>
      <c r="O2589" s="56">
        <v>44238</v>
      </c>
      <c r="P2589" s="56">
        <f t="shared" si="112"/>
        <v>44220</v>
      </c>
      <c r="Q2589" s="56">
        <f t="shared" si="113"/>
        <v>44233</v>
      </c>
    </row>
    <row r="2590" spans="1:17" hidden="1" x14ac:dyDescent="0.35">
      <c r="A2590" s="49" t="s">
        <v>816</v>
      </c>
      <c r="B2590" s="60" t="s">
        <v>458</v>
      </c>
      <c r="C2590" s="58">
        <v>6951.4661738035902</v>
      </c>
      <c r="D2590" s="60">
        <v>105</v>
      </c>
      <c r="E2590" s="60">
        <v>12</v>
      </c>
      <c r="F2590" s="59">
        <v>12.330389528082241</v>
      </c>
      <c r="G2590" s="60" t="s">
        <v>444</v>
      </c>
      <c r="H2590" s="60" t="s">
        <v>491</v>
      </c>
      <c r="I2590" s="60">
        <v>6937</v>
      </c>
      <c r="J2590" s="60">
        <v>596</v>
      </c>
      <c r="K2590" s="60">
        <v>12</v>
      </c>
      <c r="L2590" s="61">
        <v>2.0134228187919462E-2</v>
      </c>
      <c r="M2590" s="60" t="s">
        <v>476</v>
      </c>
      <c r="N2590" s="64">
        <f t="shared" si="111"/>
        <v>8573.7308518598529</v>
      </c>
      <c r="O2590" s="56">
        <v>44238</v>
      </c>
      <c r="P2590" s="56">
        <f t="shared" si="112"/>
        <v>44220</v>
      </c>
      <c r="Q2590" s="56">
        <f t="shared" si="113"/>
        <v>44233</v>
      </c>
    </row>
    <row r="2591" spans="1:17" hidden="1" x14ac:dyDescent="0.35">
      <c r="A2591" s="49" t="s">
        <v>815</v>
      </c>
      <c r="B2591" s="60" t="s">
        <v>471</v>
      </c>
      <c r="C2591" s="58">
        <v>12588.6400801333</v>
      </c>
      <c r="D2591" s="60">
        <v>547</v>
      </c>
      <c r="E2591" s="60">
        <v>58</v>
      </c>
      <c r="F2591" s="59">
        <v>32.909489162337501</v>
      </c>
      <c r="G2591" s="60" t="s">
        <v>440</v>
      </c>
      <c r="H2591" s="60" t="s">
        <v>472</v>
      </c>
      <c r="I2591" s="60">
        <v>14531</v>
      </c>
      <c r="J2591" s="60">
        <v>1282</v>
      </c>
      <c r="K2591" s="60">
        <v>62</v>
      </c>
      <c r="L2591" s="61">
        <v>4.8361934477379097E-2</v>
      </c>
      <c r="M2591" s="60" t="s">
        <v>472</v>
      </c>
      <c r="N2591" s="64">
        <f t="shared" si="111"/>
        <v>10183.784680786783</v>
      </c>
      <c r="O2591" s="56">
        <v>44238</v>
      </c>
      <c r="P2591" s="56">
        <f t="shared" si="112"/>
        <v>44220</v>
      </c>
      <c r="Q2591" s="56">
        <f t="shared" si="113"/>
        <v>44233</v>
      </c>
    </row>
    <row r="2592" spans="1:17" hidden="1" x14ac:dyDescent="0.35">
      <c r="A2592" s="49" t="s">
        <v>814</v>
      </c>
      <c r="B2592" s="60" t="s">
        <v>464</v>
      </c>
      <c r="C2592" s="58">
        <v>3234.7555519856501</v>
      </c>
      <c r="D2592" s="60">
        <v>118</v>
      </c>
      <c r="E2592" s="60">
        <v>11</v>
      </c>
      <c r="F2592" s="59">
        <v>24.289757698444202</v>
      </c>
      <c r="G2592" s="60" t="s">
        <v>444</v>
      </c>
      <c r="H2592" s="60" t="s">
        <v>476</v>
      </c>
      <c r="I2592" s="60">
        <v>5067</v>
      </c>
      <c r="J2592" s="60">
        <v>462</v>
      </c>
      <c r="K2592" s="60">
        <v>13</v>
      </c>
      <c r="L2592" s="61">
        <v>2.813852813852814E-2</v>
      </c>
      <c r="M2592" s="60" t="s">
        <v>476</v>
      </c>
      <c r="N2592" s="64">
        <f t="shared" si="111"/>
        <v>14282.377526685192</v>
      </c>
      <c r="O2592" s="56">
        <v>44238</v>
      </c>
      <c r="P2592" s="56">
        <f t="shared" si="112"/>
        <v>44220</v>
      </c>
      <c r="Q2592" s="56">
        <f t="shared" si="113"/>
        <v>44233</v>
      </c>
    </row>
    <row r="2593" spans="1:17" hidden="1" x14ac:dyDescent="0.35">
      <c r="A2593" s="49" t="s">
        <v>813</v>
      </c>
      <c r="B2593" s="60" t="s">
        <v>467</v>
      </c>
      <c r="C2593" s="58">
        <v>65938.694494203999</v>
      </c>
      <c r="D2593" s="60">
        <v>6650</v>
      </c>
      <c r="E2593" s="60">
        <v>397</v>
      </c>
      <c r="F2593" s="59">
        <v>43.00531436762892</v>
      </c>
      <c r="G2593" s="60" t="s">
        <v>436</v>
      </c>
      <c r="H2593" s="60" t="s">
        <v>472</v>
      </c>
      <c r="I2593" s="60">
        <v>114766</v>
      </c>
      <c r="J2593" s="60">
        <v>8615</v>
      </c>
      <c r="K2593" s="60">
        <v>504</v>
      </c>
      <c r="L2593" s="61">
        <v>5.850261172373767E-2</v>
      </c>
      <c r="M2593" s="60" t="s">
        <v>472</v>
      </c>
      <c r="N2593" s="64">
        <f t="shared" si="111"/>
        <v>13065.166160906108</v>
      </c>
      <c r="O2593" s="56">
        <v>44238</v>
      </c>
      <c r="P2593" s="56">
        <f t="shared" si="112"/>
        <v>44220</v>
      </c>
      <c r="Q2593" s="56">
        <f t="shared" si="113"/>
        <v>44233</v>
      </c>
    </row>
    <row r="2594" spans="1:17" hidden="1" x14ac:dyDescent="0.35">
      <c r="A2594" s="49" t="s">
        <v>812</v>
      </c>
      <c r="B2594" s="60" t="s">
        <v>466</v>
      </c>
      <c r="C2594" s="58">
        <v>284.28993454947903</v>
      </c>
      <c r="D2594" s="60" t="s">
        <v>504</v>
      </c>
      <c r="E2594" s="60" t="s">
        <v>504</v>
      </c>
      <c r="F2594" s="59">
        <v>25.125255152549094</v>
      </c>
      <c r="G2594" s="60" t="s">
        <v>446</v>
      </c>
      <c r="H2594" s="60" t="s">
        <v>476</v>
      </c>
      <c r="I2594" s="60">
        <v>102</v>
      </c>
      <c r="J2594" s="60">
        <v>7</v>
      </c>
      <c r="K2594" s="60">
        <v>1</v>
      </c>
      <c r="L2594" s="61">
        <v>0.14285714285714285</v>
      </c>
      <c r="M2594" s="60" t="s">
        <v>491</v>
      </c>
      <c r="N2594" s="64">
        <f t="shared" si="111"/>
        <v>2462.2750049498113</v>
      </c>
      <c r="O2594" s="56">
        <v>44238</v>
      </c>
      <c r="P2594" s="56">
        <f t="shared" si="112"/>
        <v>44220</v>
      </c>
      <c r="Q2594" s="56">
        <f t="shared" si="113"/>
        <v>44233</v>
      </c>
    </row>
    <row r="2595" spans="1:17" hidden="1" x14ac:dyDescent="0.35">
      <c r="A2595" s="49" t="s">
        <v>811</v>
      </c>
      <c r="B2595" s="60" t="s">
        <v>466</v>
      </c>
      <c r="C2595" s="58">
        <v>588.18731235931102</v>
      </c>
      <c r="D2595" s="60">
        <v>6</v>
      </c>
      <c r="E2595" s="60">
        <v>0</v>
      </c>
      <c r="F2595" s="59">
        <v>0</v>
      </c>
      <c r="G2595" s="60" t="s">
        <v>446</v>
      </c>
      <c r="H2595" s="60" t="s">
        <v>476</v>
      </c>
      <c r="I2595" s="60">
        <v>521</v>
      </c>
      <c r="J2595" s="60">
        <v>49</v>
      </c>
      <c r="K2595" s="60">
        <v>0</v>
      </c>
      <c r="L2595" s="61">
        <v>0</v>
      </c>
      <c r="M2595" s="60" t="s">
        <v>476</v>
      </c>
      <c r="N2595" s="64">
        <f t="shared" si="111"/>
        <v>8330.6795251079729</v>
      </c>
      <c r="O2595" s="56">
        <v>44238</v>
      </c>
      <c r="P2595" s="56">
        <f t="shared" si="112"/>
        <v>44220</v>
      </c>
      <c r="Q2595" s="56">
        <f t="shared" si="113"/>
        <v>44233</v>
      </c>
    </row>
    <row r="2596" spans="1:17" hidden="1" x14ac:dyDescent="0.35">
      <c r="A2596" s="49" t="s">
        <v>810</v>
      </c>
      <c r="B2596" s="60" t="s">
        <v>460</v>
      </c>
      <c r="C2596" s="58">
        <v>24005.037471817101</v>
      </c>
      <c r="D2596" s="60">
        <v>1479</v>
      </c>
      <c r="E2596" s="60">
        <v>131</v>
      </c>
      <c r="F2596" s="59">
        <v>38.979913562428422</v>
      </c>
      <c r="G2596" s="60" t="s">
        <v>440</v>
      </c>
      <c r="H2596" s="60" t="s">
        <v>472</v>
      </c>
      <c r="I2596" s="60">
        <v>44084</v>
      </c>
      <c r="J2596" s="60">
        <v>3887</v>
      </c>
      <c r="K2596" s="60">
        <v>150</v>
      </c>
      <c r="L2596" s="61">
        <v>3.8590172369436584E-2</v>
      </c>
      <c r="M2596" s="60" t="s">
        <v>472</v>
      </c>
      <c r="N2596" s="64">
        <f t="shared" si="111"/>
        <v>16192.43462778801</v>
      </c>
      <c r="O2596" s="56">
        <v>44238</v>
      </c>
      <c r="P2596" s="56">
        <f t="shared" si="112"/>
        <v>44220</v>
      </c>
      <c r="Q2596" s="56">
        <f t="shared" si="113"/>
        <v>44233</v>
      </c>
    </row>
    <row r="2597" spans="1:17" hidden="1" x14ac:dyDescent="0.35">
      <c r="A2597" s="49" t="s">
        <v>809</v>
      </c>
      <c r="B2597" s="60" t="s">
        <v>470</v>
      </c>
      <c r="C2597" s="58">
        <v>2126.5553566797198</v>
      </c>
      <c r="D2597" s="60">
        <v>50</v>
      </c>
      <c r="E2597" s="60" t="s">
        <v>504</v>
      </c>
      <c r="F2597" s="59">
        <v>10.076658179276722</v>
      </c>
      <c r="G2597" s="60" t="s">
        <v>446</v>
      </c>
      <c r="H2597" s="60" t="s">
        <v>472</v>
      </c>
      <c r="I2597" s="60">
        <v>2736</v>
      </c>
      <c r="J2597" s="60">
        <v>270</v>
      </c>
      <c r="K2597" s="60">
        <v>3</v>
      </c>
      <c r="L2597" s="61">
        <v>1.1111111111111112E-2</v>
      </c>
      <c r="M2597" s="60" t="s">
        <v>472</v>
      </c>
      <c r="N2597" s="64">
        <f t="shared" si="111"/>
        <v>12696.589305888672</v>
      </c>
      <c r="O2597" s="56">
        <v>44238</v>
      </c>
      <c r="P2597" s="56">
        <f t="shared" si="112"/>
        <v>44220</v>
      </c>
      <c r="Q2597" s="56">
        <f t="shared" si="113"/>
        <v>44233</v>
      </c>
    </row>
    <row r="2598" spans="1:17" hidden="1" x14ac:dyDescent="0.35">
      <c r="A2598" s="49" t="s">
        <v>808</v>
      </c>
      <c r="B2598" s="60" t="s">
        <v>461</v>
      </c>
      <c r="C2598" s="58">
        <v>11334.7969583208</v>
      </c>
      <c r="D2598" s="60">
        <v>860</v>
      </c>
      <c r="E2598" s="60">
        <v>70</v>
      </c>
      <c r="F2598" s="59">
        <v>44.111950292409368</v>
      </c>
      <c r="G2598" s="60" t="s">
        <v>436</v>
      </c>
      <c r="H2598" s="60" t="s">
        <v>472</v>
      </c>
      <c r="I2598" s="60">
        <v>15063</v>
      </c>
      <c r="J2598" s="60">
        <v>1316</v>
      </c>
      <c r="K2598" s="60">
        <v>87</v>
      </c>
      <c r="L2598" s="61">
        <v>6.6109422492401218E-2</v>
      </c>
      <c r="M2598" s="60" t="s">
        <v>472</v>
      </c>
      <c r="N2598" s="64">
        <f t="shared" si="111"/>
        <v>11610.265316962146</v>
      </c>
      <c r="O2598" s="56">
        <v>44238</v>
      </c>
      <c r="P2598" s="56">
        <f t="shared" si="112"/>
        <v>44220</v>
      </c>
      <c r="Q2598" s="56">
        <f t="shared" si="113"/>
        <v>44233</v>
      </c>
    </row>
    <row r="2599" spans="1:17" hidden="1" x14ac:dyDescent="0.35">
      <c r="A2599" s="49" t="s">
        <v>807</v>
      </c>
      <c r="B2599" s="60" t="s">
        <v>458</v>
      </c>
      <c r="C2599" s="58">
        <v>18997.195740859199</v>
      </c>
      <c r="D2599" s="60">
        <v>1203</v>
      </c>
      <c r="E2599" s="60">
        <v>120</v>
      </c>
      <c r="F2599" s="59">
        <v>45.119441249916328</v>
      </c>
      <c r="G2599" s="60" t="s">
        <v>440</v>
      </c>
      <c r="H2599" s="60" t="s">
        <v>472</v>
      </c>
      <c r="I2599" s="60">
        <v>31858</v>
      </c>
      <c r="J2599" s="60">
        <v>2713</v>
      </c>
      <c r="K2599" s="60">
        <v>130</v>
      </c>
      <c r="L2599" s="61">
        <v>4.7917434574272021E-2</v>
      </c>
      <c r="M2599" s="60" t="s">
        <v>472</v>
      </c>
      <c r="N2599" s="64">
        <f t="shared" si="111"/>
        <v>14281.055146286015</v>
      </c>
      <c r="O2599" s="56">
        <v>44238</v>
      </c>
      <c r="P2599" s="56">
        <f t="shared" si="112"/>
        <v>44220</v>
      </c>
      <c r="Q2599" s="56">
        <f t="shared" si="113"/>
        <v>44233</v>
      </c>
    </row>
    <row r="2600" spans="1:17" hidden="1" x14ac:dyDescent="0.35">
      <c r="A2600" s="49" t="s">
        <v>806</v>
      </c>
      <c r="B2600" s="60" t="s">
        <v>465</v>
      </c>
      <c r="C2600" s="58">
        <v>2565.26734316681</v>
      </c>
      <c r="D2600" s="60">
        <v>101</v>
      </c>
      <c r="E2600" s="60">
        <v>14</v>
      </c>
      <c r="F2600" s="59">
        <v>38.982291754648266</v>
      </c>
      <c r="G2600" s="60" t="s">
        <v>444</v>
      </c>
      <c r="H2600" s="60" t="s">
        <v>491</v>
      </c>
      <c r="I2600" s="60">
        <v>2661</v>
      </c>
      <c r="J2600" s="60">
        <v>235</v>
      </c>
      <c r="K2600" s="60">
        <v>15</v>
      </c>
      <c r="L2600" s="61">
        <v>6.3829787234042548E-2</v>
      </c>
      <c r="M2600" s="60" t="s">
        <v>491</v>
      </c>
      <c r="N2600" s="64">
        <f t="shared" si="111"/>
        <v>9160.8385623423419</v>
      </c>
      <c r="O2600" s="56">
        <v>44238</v>
      </c>
      <c r="P2600" s="56">
        <f t="shared" si="112"/>
        <v>44220</v>
      </c>
      <c r="Q2600" s="56">
        <f t="shared" si="113"/>
        <v>44233</v>
      </c>
    </row>
    <row r="2601" spans="1:17" hidden="1" x14ac:dyDescent="0.35">
      <c r="A2601" s="49" t="s">
        <v>805</v>
      </c>
      <c r="B2601" s="60" t="s">
        <v>463</v>
      </c>
      <c r="C2601" s="58">
        <v>13726.140611803099</v>
      </c>
      <c r="D2601" s="60">
        <v>609</v>
      </c>
      <c r="E2601" s="60">
        <v>38</v>
      </c>
      <c r="F2601" s="59">
        <v>19.774573137854219</v>
      </c>
      <c r="G2601" s="60" t="s">
        <v>440</v>
      </c>
      <c r="H2601" s="60" t="s">
        <v>472</v>
      </c>
      <c r="I2601" s="60">
        <v>20441</v>
      </c>
      <c r="J2601" s="60">
        <v>1598</v>
      </c>
      <c r="K2601" s="60">
        <v>43</v>
      </c>
      <c r="L2601" s="61">
        <v>2.6908635794743431E-2</v>
      </c>
      <c r="M2601" s="60" t="s">
        <v>472</v>
      </c>
      <c r="N2601" s="64">
        <f t="shared" si="111"/>
        <v>11642.019743159857</v>
      </c>
      <c r="O2601" s="56">
        <v>44238</v>
      </c>
      <c r="P2601" s="56">
        <f t="shared" si="112"/>
        <v>44220</v>
      </c>
      <c r="Q2601" s="56">
        <f t="shared" si="113"/>
        <v>44233</v>
      </c>
    </row>
    <row r="2602" spans="1:17" hidden="1" x14ac:dyDescent="0.35">
      <c r="A2602" s="49" t="s">
        <v>804</v>
      </c>
      <c r="B2602" s="60" t="s">
        <v>465</v>
      </c>
      <c r="C2602" s="58">
        <v>40638.3414967149</v>
      </c>
      <c r="D2602" s="60">
        <v>4328</v>
      </c>
      <c r="E2602" s="60">
        <v>371</v>
      </c>
      <c r="F2602" s="59">
        <v>65.209354082873162</v>
      </c>
      <c r="G2602" s="60" t="s">
        <v>436</v>
      </c>
      <c r="H2602" s="60" t="s">
        <v>472</v>
      </c>
      <c r="I2602" s="60">
        <v>82174</v>
      </c>
      <c r="J2602" s="60">
        <v>7012</v>
      </c>
      <c r="K2602" s="60">
        <v>444</v>
      </c>
      <c r="L2602" s="61">
        <v>6.3320022818026248E-2</v>
      </c>
      <c r="M2602" s="60" t="s">
        <v>472</v>
      </c>
      <c r="N2602" s="64">
        <f t="shared" si="111"/>
        <v>17254.641163362518</v>
      </c>
      <c r="O2602" s="56">
        <v>44238</v>
      </c>
      <c r="P2602" s="56">
        <f t="shared" si="112"/>
        <v>44220</v>
      </c>
      <c r="Q2602" s="56">
        <f t="shared" si="113"/>
        <v>44233</v>
      </c>
    </row>
    <row r="2603" spans="1:17" hidden="1" x14ac:dyDescent="0.35">
      <c r="A2603" s="49" t="s">
        <v>803</v>
      </c>
      <c r="B2603" s="60" t="s">
        <v>458</v>
      </c>
      <c r="C2603" s="58">
        <v>5633.4886654636903</v>
      </c>
      <c r="D2603" s="60">
        <v>275</v>
      </c>
      <c r="E2603" s="60">
        <v>18</v>
      </c>
      <c r="F2603" s="59">
        <v>22.822701208159064</v>
      </c>
      <c r="G2603" s="60" t="s">
        <v>440</v>
      </c>
      <c r="H2603" s="60" t="s">
        <v>472</v>
      </c>
      <c r="I2603" s="60">
        <v>8541</v>
      </c>
      <c r="J2603" s="60">
        <v>683</v>
      </c>
      <c r="K2603" s="60">
        <v>20</v>
      </c>
      <c r="L2603" s="61">
        <v>2.9282576866764276E-2</v>
      </c>
      <c r="M2603" s="60" t="s">
        <v>472</v>
      </c>
      <c r="N2603" s="64">
        <f t="shared" si="111"/>
        <v>12123.926052912055</v>
      </c>
      <c r="O2603" s="56">
        <v>44238</v>
      </c>
      <c r="P2603" s="56">
        <f t="shared" si="112"/>
        <v>44220</v>
      </c>
      <c r="Q2603" s="56">
        <f t="shared" si="113"/>
        <v>44233</v>
      </c>
    </row>
    <row r="2604" spans="1:17" hidden="1" x14ac:dyDescent="0.35">
      <c r="A2604" s="49" t="s">
        <v>802</v>
      </c>
      <c r="B2604" s="60" t="s">
        <v>463</v>
      </c>
      <c r="C2604" s="58">
        <v>16381.7017673096</v>
      </c>
      <c r="D2604" s="60">
        <v>629</v>
      </c>
      <c r="E2604" s="60">
        <v>45</v>
      </c>
      <c r="F2604" s="59">
        <v>19.621195404130486</v>
      </c>
      <c r="G2604" s="60" t="s">
        <v>440</v>
      </c>
      <c r="H2604" s="60" t="s">
        <v>472</v>
      </c>
      <c r="I2604" s="60">
        <v>24782</v>
      </c>
      <c r="J2604" s="60">
        <v>2000</v>
      </c>
      <c r="K2604" s="60">
        <v>46</v>
      </c>
      <c r="L2604" s="61">
        <v>2.3E-2</v>
      </c>
      <c r="M2604" s="60" t="s">
        <v>472</v>
      </c>
      <c r="N2604" s="64">
        <f t="shared" si="111"/>
        <v>12208.743807014527</v>
      </c>
      <c r="O2604" s="56">
        <v>44238</v>
      </c>
      <c r="P2604" s="56">
        <f t="shared" si="112"/>
        <v>44220</v>
      </c>
      <c r="Q2604" s="56">
        <f t="shared" si="113"/>
        <v>44233</v>
      </c>
    </row>
    <row r="2605" spans="1:17" hidden="1" x14ac:dyDescent="0.35">
      <c r="A2605" s="49" t="s">
        <v>801</v>
      </c>
      <c r="B2605" s="60" t="s">
        <v>458</v>
      </c>
      <c r="C2605" s="58">
        <v>4679.7541789357701</v>
      </c>
      <c r="D2605" s="60">
        <v>127</v>
      </c>
      <c r="E2605" s="60">
        <v>14</v>
      </c>
      <c r="F2605" s="59">
        <v>21.368643774092671</v>
      </c>
      <c r="G2605" s="60" t="s">
        <v>444</v>
      </c>
      <c r="H2605" s="60" t="s">
        <v>472</v>
      </c>
      <c r="I2605" s="60">
        <v>5149</v>
      </c>
      <c r="J2605" s="60">
        <v>424</v>
      </c>
      <c r="K2605" s="60">
        <v>16</v>
      </c>
      <c r="L2605" s="61">
        <v>3.7735849056603772E-2</v>
      </c>
      <c r="M2605" s="60" t="s">
        <v>472</v>
      </c>
      <c r="N2605" s="64">
        <f t="shared" si="111"/>
        <v>9060.3049602152914</v>
      </c>
      <c r="O2605" s="56">
        <v>44238</v>
      </c>
      <c r="P2605" s="56">
        <f t="shared" si="112"/>
        <v>44220</v>
      </c>
      <c r="Q2605" s="56">
        <f t="shared" si="113"/>
        <v>44233</v>
      </c>
    </row>
    <row r="2606" spans="1:17" hidden="1" x14ac:dyDescent="0.35">
      <c r="A2606" s="49" t="s">
        <v>800</v>
      </c>
      <c r="B2606" s="60" t="s">
        <v>463</v>
      </c>
      <c r="C2606" s="58">
        <v>21060.365670931398</v>
      </c>
      <c r="D2606" s="60">
        <v>1335</v>
      </c>
      <c r="E2606" s="60">
        <v>103</v>
      </c>
      <c r="F2606" s="59">
        <v>34.933595038653884</v>
      </c>
      <c r="G2606" s="60" t="s">
        <v>436</v>
      </c>
      <c r="H2606" s="60" t="s">
        <v>472</v>
      </c>
      <c r="I2606" s="60">
        <v>28002</v>
      </c>
      <c r="J2606" s="60">
        <v>2150</v>
      </c>
      <c r="K2606" s="60">
        <v>114</v>
      </c>
      <c r="L2606" s="61">
        <v>5.3023255813953486E-2</v>
      </c>
      <c r="M2606" s="60" t="s">
        <v>472</v>
      </c>
      <c r="N2606" s="64">
        <f t="shared" si="111"/>
        <v>10208.749618092059</v>
      </c>
      <c r="O2606" s="56">
        <v>44238</v>
      </c>
      <c r="P2606" s="56">
        <f t="shared" si="112"/>
        <v>44220</v>
      </c>
      <c r="Q2606" s="56">
        <f t="shared" si="113"/>
        <v>44233</v>
      </c>
    </row>
    <row r="2607" spans="1:17" hidden="1" x14ac:dyDescent="0.35">
      <c r="A2607" s="49" t="s">
        <v>799</v>
      </c>
      <c r="B2607" s="60" t="s">
        <v>460</v>
      </c>
      <c r="C2607" s="58">
        <v>9795.2977499826702</v>
      </c>
      <c r="D2607" s="60">
        <v>456</v>
      </c>
      <c r="E2607" s="60">
        <v>51</v>
      </c>
      <c r="F2607" s="59">
        <v>37.189856151780461</v>
      </c>
      <c r="G2607" s="60" t="s">
        <v>436</v>
      </c>
      <c r="H2607" s="60" t="s">
        <v>472</v>
      </c>
      <c r="I2607" s="60">
        <v>11573</v>
      </c>
      <c r="J2607" s="60">
        <v>1001</v>
      </c>
      <c r="K2607" s="60">
        <v>57</v>
      </c>
      <c r="L2607" s="61">
        <v>5.6943056943056944E-2</v>
      </c>
      <c r="M2607" s="60" t="s">
        <v>472</v>
      </c>
      <c r="N2607" s="64">
        <f t="shared" si="111"/>
        <v>10219.189100216692</v>
      </c>
      <c r="O2607" s="56">
        <v>44238</v>
      </c>
      <c r="P2607" s="56">
        <f t="shared" si="112"/>
        <v>44220</v>
      </c>
      <c r="Q2607" s="56">
        <f t="shared" si="113"/>
        <v>44233</v>
      </c>
    </row>
    <row r="2608" spans="1:17" hidden="1" x14ac:dyDescent="0.35">
      <c r="A2608" s="49" t="s">
        <v>798</v>
      </c>
      <c r="B2608" s="60" t="s">
        <v>464</v>
      </c>
      <c r="C2608" s="58">
        <v>2200.0396936397201</v>
      </c>
      <c r="D2608" s="60">
        <v>79</v>
      </c>
      <c r="E2608" s="60" t="s">
        <v>504</v>
      </c>
      <c r="F2608" s="59">
        <v>9.740084004175511</v>
      </c>
      <c r="G2608" s="60" t="s">
        <v>446</v>
      </c>
      <c r="H2608" s="60" t="s">
        <v>472</v>
      </c>
      <c r="I2608" s="60">
        <v>2618</v>
      </c>
      <c r="J2608" s="60">
        <v>216</v>
      </c>
      <c r="K2608" s="60">
        <v>5</v>
      </c>
      <c r="L2608" s="61">
        <v>2.3148148148148147E-2</v>
      </c>
      <c r="M2608" s="60" t="s">
        <v>472</v>
      </c>
      <c r="N2608" s="64">
        <f t="shared" si="111"/>
        <v>9818.004676208915</v>
      </c>
      <c r="O2608" s="56">
        <v>44238</v>
      </c>
      <c r="P2608" s="56">
        <f t="shared" si="112"/>
        <v>44220</v>
      </c>
      <c r="Q2608" s="56">
        <f t="shared" si="113"/>
        <v>44233</v>
      </c>
    </row>
    <row r="2609" spans="1:17" hidden="1" x14ac:dyDescent="0.35">
      <c r="A2609" s="49" t="s">
        <v>797</v>
      </c>
      <c r="B2609" s="60" t="s">
        <v>467</v>
      </c>
      <c r="C2609" s="58">
        <v>13408.0042293721</v>
      </c>
      <c r="D2609" s="60">
        <v>583</v>
      </c>
      <c r="E2609" s="60">
        <v>43</v>
      </c>
      <c r="F2609" s="59">
        <v>22.90742543696533</v>
      </c>
      <c r="G2609" s="60" t="s">
        <v>440</v>
      </c>
      <c r="H2609" s="60" t="s">
        <v>472</v>
      </c>
      <c r="I2609" s="60">
        <v>19241</v>
      </c>
      <c r="J2609" s="60">
        <v>1703</v>
      </c>
      <c r="K2609" s="60">
        <v>48</v>
      </c>
      <c r="L2609" s="61">
        <v>2.8185554903112156E-2</v>
      </c>
      <c r="M2609" s="60" t="s">
        <v>472</v>
      </c>
      <c r="N2609" s="64">
        <f t="shared" ref="N2609:N2672" si="114">(J2609/C2609)*100000</f>
        <v>12701.368308561101</v>
      </c>
      <c r="O2609" s="56">
        <v>44238</v>
      </c>
      <c r="P2609" s="56">
        <f t="shared" si="112"/>
        <v>44220</v>
      </c>
      <c r="Q2609" s="56">
        <f t="shared" si="113"/>
        <v>44233</v>
      </c>
    </row>
    <row r="2610" spans="1:17" hidden="1" x14ac:dyDescent="0.35">
      <c r="A2610" s="49" t="s">
        <v>796</v>
      </c>
      <c r="B2610" s="60" t="s">
        <v>460</v>
      </c>
      <c r="C2610" s="58">
        <v>13670.424629515401</v>
      </c>
      <c r="D2610" s="60">
        <v>852</v>
      </c>
      <c r="E2610" s="60">
        <v>68</v>
      </c>
      <c r="F2610" s="59">
        <v>35.530299817139159</v>
      </c>
      <c r="G2610" s="60" t="s">
        <v>440</v>
      </c>
      <c r="H2610" s="60" t="s">
        <v>472</v>
      </c>
      <c r="I2610" s="60">
        <v>21699</v>
      </c>
      <c r="J2610" s="60">
        <v>1767</v>
      </c>
      <c r="K2610" s="60">
        <v>78</v>
      </c>
      <c r="L2610" s="61">
        <v>4.4142614601018676E-2</v>
      </c>
      <c r="M2610" s="60" t="s">
        <v>472</v>
      </c>
      <c r="N2610" s="64">
        <f t="shared" si="114"/>
        <v>12925.714071711596</v>
      </c>
      <c r="O2610" s="56">
        <v>44238</v>
      </c>
      <c r="P2610" s="56">
        <f t="shared" si="112"/>
        <v>44220</v>
      </c>
      <c r="Q2610" s="56">
        <f t="shared" si="113"/>
        <v>44233</v>
      </c>
    </row>
    <row r="2611" spans="1:17" hidden="1" x14ac:dyDescent="0.35">
      <c r="A2611" s="49" t="s">
        <v>795</v>
      </c>
      <c r="B2611" s="60" t="s">
        <v>460</v>
      </c>
      <c r="C2611" s="58">
        <v>11367.9661478833</v>
      </c>
      <c r="D2611" s="60">
        <v>730</v>
      </c>
      <c r="E2611" s="60">
        <v>76</v>
      </c>
      <c r="F2611" s="59">
        <v>47.753233585958739</v>
      </c>
      <c r="G2611" s="60" t="s">
        <v>436</v>
      </c>
      <c r="H2611" s="60" t="s">
        <v>472</v>
      </c>
      <c r="I2611" s="60">
        <v>14264</v>
      </c>
      <c r="J2611" s="60">
        <v>1386</v>
      </c>
      <c r="K2611" s="60">
        <v>88</v>
      </c>
      <c r="L2611" s="61">
        <v>6.3492063492063489E-2</v>
      </c>
      <c r="M2611" s="60" t="s">
        <v>472</v>
      </c>
      <c r="N2611" s="64">
        <f t="shared" si="114"/>
        <v>12192.154532920309</v>
      </c>
      <c r="O2611" s="56">
        <v>44238</v>
      </c>
      <c r="P2611" s="56">
        <f t="shared" si="112"/>
        <v>44220</v>
      </c>
      <c r="Q2611" s="56">
        <f t="shared" si="113"/>
        <v>44233</v>
      </c>
    </row>
    <row r="2612" spans="1:17" hidden="1" x14ac:dyDescent="0.35">
      <c r="A2612" s="49" t="s">
        <v>794</v>
      </c>
      <c r="B2612" s="60" t="s">
        <v>458</v>
      </c>
      <c r="C2612" s="58">
        <v>8589.0085575090106</v>
      </c>
      <c r="D2612" s="60">
        <v>429</v>
      </c>
      <c r="E2612" s="60">
        <v>25</v>
      </c>
      <c r="F2612" s="59">
        <v>20.790691658504759</v>
      </c>
      <c r="G2612" s="60" t="s">
        <v>440</v>
      </c>
      <c r="H2612" s="60" t="s">
        <v>472</v>
      </c>
      <c r="I2612" s="60">
        <v>11054</v>
      </c>
      <c r="J2612" s="60">
        <v>721</v>
      </c>
      <c r="K2612" s="60">
        <v>26</v>
      </c>
      <c r="L2612" s="61">
        <v>3.6061026352288486E-2</v>
      </c>
      <c r="M2612" s="60" t="s">
        <v>472</v>
      </c>
      <c r="N2612" s="64">
        <f t="shared" si="114"/>
        <v>8394.449664037882</v>
      </c>
      <c r="O2612" s="56">
        <v>44238</v>
      </c>
      <c r="P2612" s="56">
        <f t="shared" si="112"/>
        <v>44220</v>
      </c>
      <c r="Q2612" s="56">
        <f t="shared" si="113"/>
        <v>44233</v>
      </c>
    </row>
    <row r="2613" spans="1:17" hidden="1" x14ac:dyDescent="0.35">
      <c r="A2613" s="49" t="s">
        <v>793</v>
      </c>
      <c r="B2613" s="60" t="s">
        <v>470</v>
      </c>
      <c r="C2613" s="58">
        <v>3024.3155479434299</v>
      </c>
      <c r="D2613" s="60">
        <v>85</v>
      </c>
      <c r="E2613" s="60" t="s">
        <v>504</v>
      </c>
      <c r="F2613" s="59">
        <v>9.4472379348304063</v>
      </c>
      <c r="G2613" s="60" t="s">
        <v>446</v>
      </c>
      <c r="H2613" s="60" t="s">
        <v>476</v>
      </c>
      <c r="I2613" s="60">
        <v>3622</v>
      </c>
      <c r="J2613" s="60">
        <v>307</v>
      </c>
      <c r="K2613" s="60">
        <v>4</v>
      </c>
      <c r="L2613" s="61">
        <v>1.3029315960912053E-2</v>
      </c>
      <c r="M2613" s="60" t="s">
        <v>476</v>
      </c>
      <c r="N2613" s="64">
        <f t="shared" si="114"/>
        <v>10151.05716097527</v>
      </c>
      <c r="O2613" s="56">
        <v>44238</v>
      </c>
      <c r="P2613" s="56">
        <f t="shared" si="112"/>
        <v>44220</v>
      </c>
      <c r="Q2613" s="56">
        <f t="shared" si="113"/>
        <v>44233</v>
      </c>
    </row>
    <row r="2614" spans="1:17" hidden="1" x14ac:dyDescent="0.35">
      <c r="A2614" s="49" t="s">
        <v>792</v>
      </c>
      <c r="B2614" s="60" t="s">
        <v>467</v>
      </c>
      <c r="C2614" s="58">
        <v>87731.066584843502</v>
      </c>
      <c r="D2614" s="60">
        <v>17300</v>
      </c>
      <c r="E2614" s="60">
        <v>716</v>
      </c>
      <c r="F2614" s="59">
        <v>58.295036335159104</v>
      </c>
      <c r="G2614" s="60" t="s">
        <v>436</v>
      </c>
      <c r="H2614" s="60" t="s">
        <v>472</v>
      </c>
      <c r="I2614" s="60">
        <v>172664</v>
      </c>
      <c r="J2614" s="60">
        <v>10753</v>
      </c>
      <c r="K2614" s="60">
        <v>1027</v>
      </c>
      <c r="L2614" s="61">
        <v>9.5508230261322422E-2</v>
      </c>
      <c r="M2614" s="60" t="s">
        <v>472</v>
      </c>
      <c r="N2614" s="64">
        <f t="shared" si="114"/>
        <v>12256.775642412738</v>
      </c>
      <c r="O2614" s="56">
        <v>44238</v>
      </c>
      <c r="P2614" s="56">
        <f t="shared" si="112"/>
        <v>44220</v>
      </c>
      <c r="Q2614" s="56">
        <f t="shared" si="113"/>
        <v>44233</v>
      </c>
    </row>
    <row r="2615" spans="1:17" hidden="1" x14ac:dyDescent="0.35">
      <c r="A2615" s="49" t="s">
        <v>791</v>
      </c>
      <c r="B2615" s="60" t="s">
        <v>470</v>
      </c>
      <c r="C2615" s="58">
        <v>5830.1502088339003</v>
      </c>
      <c r="D2615" s="60">
        <v>249</v>
      </c>
      <c r="E2615" s="60">
        <v>9</v>
      </c>
      <c r="F2615" s="59">
        <v>11.026425046186279</v>
      </c>
      <c r="G2615" s="60" t="s">
        <v>446</v>
      </c>
      <c r="H2615" s="60" t="s">
        <v>472</v>
      </c>
      <c r="I2615" s="60">
        <v>8156</v>
      </c>
      <c r="J2615" s="60">
        <v>658</v>
      </c>
      <c r="K2615" s="60">
        <v>15</v>
      </c>
      <c r="L2615" s="61">
        <v>2.2796352583586626E-2</v>
      </c>
      <c r="M2615" s="60" t="s">
        <v>472</v>
      </c>
      <c r="N2615" s="64">
        <f t="shared" si="114"/>
        <v>11286.15861394089</v>
      </c>
      <c r="O2615" s="56">
        <v>44238</v>
      </c>
      <c r="P2615" s="56">
        <f t="shared" si="112"/>
        <v>44220</v>
      </c>
      <c r="Q2615" s="56">
        <f t="shared" si="113"/>
        <v>44233</v>
      </c>
    </row>
    <row r="2616" spans="1:17" hidden="1" x14ac:dyDescent="0.35">
      <c r="A2616" s="49" t="s">
        <v>790</v>
      </c>
      <c r="B2616" s="60" t="s">
        <v>458</v>
      </c>
      <c r="C2616" s="58">
        <v>11263.703785563999</v>
      </c>
      <c r="D2616" s="60">
        <v>841</v>
      </c>
      <c r="E2616" s="60">
        <v>69</v>
      </c>
      <c r="F2616" s="59">
        <v>43.756223728895272</v>
      </c>
      <c r="G2616" s="60" t="s">
        <v>440</v>
      </c>
      <c r="H2616" s="60" t="s">
        <v>472</v>
      </c>
      <c r="I2616" s="60">
        <v>18441</v>
      </c>
      <c r="J2616" s="60">
        <v>1871</v>
      </c>
      <c r="K2616" s="60">
        <v>72</v>
      </c>
      <c r="L2616" s="61">
        <v>3.848209513629075E-2</v>
      </c>
      <c r="M2616" s="60" t="s">
        <v>472</v>
      </c>
      <c r="N2616" s="64">
        <f t="shared" si="114"/>
        <v>16610.877164560618</v>
      </c>
      <c r="O2616" s="56">
        <v>44238</v>
      </c>
      <c r="P2616" s="56">
        <f t="shared" si="112"/>
        <v>44220</v>
      </c>
      <c r="Q2616" s="56">
        <f t="shared" si="113"/>
        <v>44233</v>
      </c>
    </row>
    <row r="2617" spans="1:17" hidden="1" x14ac:dyDescent="0.35">
      <c r="A2617" s="49" t="s">
        <v>789</v>
      </c>
      <c r="B2617" s="60" t="s">
        <v>470</v>
      </c>
      <c r="C2617" s="58">
        <v>4832.7731345598404</v>
      </c>
      <c r="D2617" s="60">
        <v>188</v>
      </c>
      <c r="E2617" s="60">
        <v>12</v>
      </c>
      <c r="F2617" s="59">
        <v>17.736045812150959</v>
      </c>
      <c r="G2617" s="60" t="s">
        <v>444</v>
      </c>
      <c r="H2617" s="60" t="s">
        <v>472</v>
      </c>
      <c r="I2617" s="60">
        <v>10482</v>
      </c>
      <c r="J2617" s="60">
        <v>894</v>
      </c>
      <c r="K2617" s="60">
        <v>14</v>
      </c>
      <c r="L2617" s="61">
        <v>1.5659955257270694E-2</v>
      </c>
      <c r="M2617" s="60" t="s">
        <v>472</v>
      </c>
      <c r="N2617" s="64">
        <f t="shared" si="114"/>
        <v>18498.69578207345</v>
      </c>
      <c r="O2617" s="56">
        <v>44238</v>
      </c>
      <c r="P2617" s="56">
        <f t="shared" si="112"/>
        <v>44220</v>
      </c>
      <c r="Q2617" s="56">
        <f t="shared" si="113"/>
        <v>44233</v>
      </c>
    </row>
    <row r="2618" spans="1:17" hidden="1" x14ac:dyDescent="0.35">
      <c r="A2618" s="49" t="s">
        <v>788</v>
      </c>
      <c r="B2618" s="60" t="s">
        <v>458</v>
      </c>
      <c r="C2618" s="58">
        <v>40376.577641466603</v>
      </c>
      <c r="D2618" s="60">
        <v>4201</v>
      </c>
      <c r="E2618" s="60">
        <v>261</v>
      </c>
      <c r="F2618" s="59">
        <v>46.172455002008384</v>
      </c>
      <c r="G2618" s="60" t="s">
        <v>436</v>
      </c>
      <c r="H2618" s="60" t="s">
        <v>472</v>
      </c>
      <c r="I2618" s="60">
        <v>62592</v>
      </c>
      <c r="J2618" s="60">
        <v>4648</v>
      </c>
      <c r="K2618" s="60">
        <v>293</v>
      </c>
      <c r="L2618" s="61">
        <v>6.3037865748709121E-2</v>
      </c>
      <c r="M2618" s="60" t="s">
        <v>472</v>
      </c>
      <c r="N2618" s="64">
        <f t="shared" si="114"/>
        <v>11511.624490002641</v>
      </c>
      <c r="O2618" s="56">
        <v>44238</v>
      </c>
      <c r="P2618" s="56">
        <f t="shared" si="112"/>
        <v>44220</v>
      </c>
      <c r="Q2618" s="56">
        <f t="shared" si="113"/>
        <v>44233</v>
      </c>
    </row>
    <row r="2619" spans="1:17" hidden="1" x14ac:dyDescent="0.35">
      <c r="A2619" s="49" t="s">
        <v>787</v>
      </c>
      <c r="B2619" s="60" t="s">
        <v>466</v>
      </c>
      <c r="C2619" s="58">
        <v>2026.1602306654599</v>
      </c>
      <c r="D2619" s="60">
        <v>25</v>
      </c>
      <c r="E2619" s="60" t="s">
        <v>504</v>
      </c>
      <c r="F2619" s="59">
        <v>3.5253170182454849</v>
      </c>
      <c r="G2619" s="60" t="s">
        <v>446</v>
      </c>
      <c r="H2619" s="60" t="s">
        <v>476</v>
      </c>
      <c r="I2619" s="60">
        <v>3936</v>
      </c>
      <c r="J2619" s="60">
        <v>357</v>
      </c>
      <c r="K2619" s="60">
        <v>2</v>
      </c>
      <c r="L2619" s="61">
        <v>5.6022408963585435E-3</v>
      </c>
      <c r="M2619" s="60" t="s">
        <v>472</v>
      </c>
      <c r="N2619" s="64">
        <f t="shared" si="114"/>
        <v>17619.534457190934</v>
      </c>
      <c r="O2619" s="56">
        <v>44238</v>
      </c>
      <c r="P2619" s="56">
        <f t="shared" si="112"/>
        <v>44220</v>
      </c>
      <c r="Q2619" s="56">
        <f t="shared" si="113"/>
        <v>44233</v>
      </c>
    </row>
    <row r="2620" spans="1:17" hidden="1" x14ac:dyDescent="0.35">
      <c r="A2620" s="49" t="s">
        <v>786</v>
      </c>
      <c r="B2620" s="60" t="s">
        <v>463</v>
      </c>
      <c r="C2620" s="58">
        <v>34080.2247325719</v>
      </c>
      <c r="D2620" s="60">
        <v>959</v>
      </c>
      <c r="E2620" s="60">
        <v>54</v>
      </c>
      <c r="F2620" s="59">
        <v>11.317832811872346</v>
      </c>
      <c r="G2620" s="60" t="s">
        <v>440</v>
      </c>
      <c r="H2620" s="60" t="s">
        <v>472</v>
      </c>
      <c r="I2620" s="60">
        <v>49535</v>
      </c>
      <c r="J2620" s="60">
        <v>4679</v>
      </c>
      <c r="K2620" s="60">
        <v>68</v>
      </c>
      <c r="L2620" s="61">
        <v>1.453301987604189E-2</v>
      </c>
      <c r="M2620" s="60" t="s">
        <v>472</v>
      </c>
      <c r="N2620" s="64">
        <f t="shared" si="114"/>
        <v>13729.369558787223</v>
      </c>
      <c r="O2620" s="56">
        <v>44238</v>
      </c>
      <c r="P2620" s="56">
        <f t="shared" si="112"/>
        <v>44220</v>
      </c>
      <c r="Q2620" s="56">
        <f t="shared" si="113"/>
        <v>44233</v>
      </c>
    </row>
    <row r="2621" spans="1:17" hidden="1" x14ac:dyDescent="0.35">
      <c r="A2621" s="49" t="s">
        <v>785</v>
      </c>
      <c r="B2621" s="60" t="s">
        <v>466</v>
      </c>
      <c r="C2621" s="58">
        <v>611.63523157592294</v>
      </c>
      <c r="D2621" s="60">
        <v>5</v>
      </c>
      <c r="E2621" s="60" t="s">
        <v>504</v>
      </c>
      <c r="F2621" s="59">
        <v>11.678295778438153</v>
      </c>
      <c r="G2621" s="60" t="s">
        <v>446</v>
      </c>
      <c r="H2621" s="60" t="s">
        <v>491</v>
      </c>
      <c r="I2621" s="60">
        <v>239</v>
      </c>
      <c r="J2621" s="60">
        <v>24</v>
      </c>
      <c r="K2621" s="60">
        <v>2</v>
      </c>
      <c r="L2621" s="61">
        <v>8.3333333333333329E-2</v>
      </c>
      <c r="M2621" s="60" t="s">
        <v>491</v>
      </c>
      <c r="N2621" s="64">
        <f t="shared" si="114"/>
        <v>3923.9073815552197</v>
      </c>
      <c r="O2621" s="56">
        <v>44238</v>
      </c>
      <c r="P2621" s="56">
        <f t="shared" si="112"/>
        <v>44220</v>
      </c>
      <c r="Q2621" s="56">
        <f t="shared" si="113"/>
        <v>44233</v>
      </c>
    </row>
    <row r="2622" spans="1:17" hidden="1" x14ac:dyDescent="0.35">
      <c r="A2622" s="49" t="s">
        <v>784</v>
      </c>
      <c r="B2622" s="60" t="s">
        <v>463</v>
      </c>
      <c r="C2622" s="58">
        <v>8696.8122222217498</v>
      </c>
      <c r="D2622" s="60">
        <v>150</v>
      </c>
      <c r="E2622" s="60">
        <v>7</v>
      </c>
      <c r="F2622" s="59">
        <v>5.7492330203752102</v>
      </c>
      <c r="G2622" s="60" t="s">
        <v>446</v>
      </c>
      <c r="H2622" s="60" t="s">
        <v>472</v>
      </c>
      <c r="I2622" s="60">
        <v>10026</v>
      </c>
      <c r="J2622" s="60">
        <v>745</v>
      </c>
      <c r="K2622" s="60">
        <v>9</v>
      </c>
      <c r="L2622" s="61">
        <v>1.2080536912751677E-2</v>
      </c>
      <c r="M2622" s="60" t="s">
        <v>472</v>
      </c>
      <c r="N2622" s="64">
        <f t="shared" si="114"/>
        <v>8566.3572003590634</v>
      </c>
      <c r="O2622" s="56">
        <v>44238</v>
      </c>
      <c r="P2622" s="56">
        <f t="shared" si="112"/>
        <v>44220</v>
      </c>
      <c r="Q2622" s="56">
        <f t="shared" si="113"/>
        <v>44233</v>
      </c>
    </row>
    <row r="2623" spans="1:17" hidden="1" x14ac:dyDescent="0.35">
      <c r="A2623" s="49" t="s">
        <v>783</v>
      </c>
      <c r="B2623" s="60" t="s">
        <v>463</v>
      </c>
      <c r="C2623" s="58">
        <v>9756.4222031515692</v>
      </c>
      <c r="D2623" s="60">
        <v>449</v>
      </c>
      <c r="E2623" s="60">
        <v>44</v>
      </c>
      <c r="F2623" s="59">
        <v>32.213213793084122</v>
      </c>
      <c r="G2623" s="60" t="s">
        <v>436</v>
      </c>
      <c r="H2623" s="60" t="s">
        <v>491</v>
      </c>
      <c r="I2623" s="60">
        <v>14940</v>
      </c>
      <c r="J2623" s="60">
        <v>1390</v>
      </c>
      <c r="K2623" s="60">
        <v>45</v>
      </c>
      <c r="L2623" s="61">
        <v>3.237410071942446E-2</v>
      </c>
      <c r="M2623" s="60" t="s">
        <v>491</v>
      </c>
      <c r="N2623" s="64">
        <f t="shared" si="114"/>
        <v>14247.02591848675</v>
      </c>
      <c r="O2623" s="56">
        <v>44238</v>
      </c>
      <c r="P2623" s="56">
        <f t="shared" si="112"/>
        <v>44220</v>
      </c>
      <c r="Q2623" s="56">
        <f t="shared" si="113"/>
        <v>44233</v>
      </c>
    </row>
    <row r="2624" spans="1:17" hidden="1" x14ac:dyDescent="0.35">
      <c r="A2624" s="49" t="s">
        <v>782</v>
      </c>
      <c r="B2624" s="60" t="s">
        <v>465</v>
      </c>
      <c r="C2624" s="58">
        <v>15406.425291514101</v>
      </c>
      <c r="D2624" s="60">
        <v>907</v>
      </c>
      <c r="E2624" s="60">
        <v>49</v>
      </c>
      <c r="F2624" s="59">
        <v>22.717794256450969</v>
      </c>
      <c r="G2624" s="60" t="s">
        <v>440</v>
      </c>
      <c r="H2624" s="60" t="s">
        <v>472</v>
      </c>
      <c r="I2624" s="60">
        <v>28965</v>
      </c>
      <c r="J2624" s="60">
        <v>2461</v>
      </c>
      <c r="K2624" s="60">
        <v>55</v>
      </c>
      <c r="L2624" s="61">
        <v>2.2348638764729784E-2</v>
      </c>
      <c r="M2624" s="60" t="s">
        <v>472</v>
      </c>
      <c r="N2624" s="64">
        <f t="shared" si="114"/>
        <v>15973.854761464527</v>
      </c>
      <c r="O2624" s="56">
        <v>44238</v>
      </c>
      <c r="P2624" s="56">
        <f t="shared" si="112"/>
        <v>44220</v>
      </c>
      <c r="Q2624" s="56">
        <f t="shared" si="113"/>
        <v>44233</v>
      </c>
    </row>
    <row r="2625" spans="1:17" hidden="1" x14ac:dyDescent="0.35">
      <c r="A2625" s="49" t="s">
        <v>781</v>
      </c>
      <c r="B2625" s="60" t="s">
        <v>463</v>
      </c>
      <c r="C2625" s="58">
        <v>116142.925799655</v>
      </c>
      <c r="D2625" s="60">
        <v>13855</v>
      </c>
      <c r="E2625" s="60">
        <v>830</v>
      </c>
      <c r="F2625" s="59">
        <v>51.045480280031306</v>
      </c>
      <c r="G2625" s="60" t="s">
        <v>436</v>
      </c>
      <c r="H2625" s="60" t="s">
        <v>472</v>
      </c>
      <c r="I2625" s="60">
        <v>199740</v>
      </c>
      <c r="J2625" s="60">
        <v>15869</v>
      </c>
      <c r="K2625" s="60">
        <v>954</v>
      </c>
      <c r="L2625" s="61">
        <v>6.0117209654042471E-2</v>
      </c>
      <c r="M2625" s="60" t="s">
        <v>472</v>
      </c>
      <c r="N2625" s="64">
        <f t="shared" si="114"/>
        <v>13663.337556498114</v>
      </c>
      <c r="O2625" s="56">
        <v>44238</v>
      </c>
      <c r="P2625" s="56">
        <f t="shared" si="112"/>
        <v>44220</v>
      </c>
      <c r="Q2625" s="56">
        <f t="shared" si="113"/>
        <v>44233</v>
      </c>
    </row>
    <row r="2626" spans="1:17" hidden="1" x14ac:dyDescent="0.35">
      <c r="A2626" s="49" t="s">
        <v>780</v>
      </c>
      <c r="B2626" s="60" t="s">
        <v>465</v>
      </c>
      <c r="C2626" s="58">
        <v>20714.095533973501</v>
      </c>
      <c r="D2626" s="60">
        <v>1665</v>
      </c>
      <c r="E2626" s="60">
        <v>119</v>
      </c>
      <c r="F2626" s="59">
        <v>41.034859504529273</v>
      </c>
      <c r="G2626" s="60" t="s">
        <v>436</v>
      </c>
      <c r="H2626" s="60" t="s">
        <v>472</v>
      </c>
      <c r="I2626" s="60">
        <v>31342</v>
      </c>
      <c r="J2626" s="60">
        <v>2189</v>
      </c>
      <c r="K2626" s="60">
        <v>152</v>
      </c>
      <c r="L2626" s="61">
        <v>6.9438099588853358E-2</v>
      </c>
      <c r="M2626" s="60" t="s">
        <v>472</v>
      </c>
      <c r="N2626" s="64">
        <f t="shared" si="114"/>
        <v>10567.683230048775</v>
      </c>
      <c r="O2626" s="56">
        <v>44238</v>
      </c>
      <c r="P2626" s="56">
        <f t="shared" ref="P2626:P2689" si="115">O2626-18</f>
        <v>44220</v>
      </c>
      <c r="Q2626" s="56">
        <f t="shared" ref="Q2626:Q2689" si="116">O2626-5</f>
        <v>44233</v>
      </c>
    </row>
    <row r="2627" spans="1:17" hidden="1" x14ac:dyDescent="0.35">
      <c r="A2627" s="49" t="s">
        <v>779</v>
      </c>
      <c r="B2627" s="60" t="s">
        <v>458</v>
      </c>
      <c r="C2627" s="58">
        <v>10418.392432463201</v>
      </c>
      <c r="D2627" s="60">
        <v>583</v>
      </c>
      <c r="E2627" s="60">
        <v>57</v>
      </c>
      <c r="F2627" s="59">
        <v>39.079239890620734</v>
      </c>
      <c r="G2627" s="60" t="s">
        <v>436</v>
      </c>
      <c r="H2627" s="60" t="s">
        <v>472</v>
      </c>
      <c r="I2627" s="60">
        <v>13064</v>
      </c>
      <c r="J2627" s="60">
        <v>1061</v>
      </c>
      <c r="K2627" s="60">
        <v>62</v>
      </c>
      <c r="L2627" s="61">
        <v>5.8435438265786996E-2</v>
      </c>
      <c r="M2627" s="60" t="s">
        <v>472</v>
      </c>
      <c r="N2627" s="64">
        <f t="shared" si="114"/>
        <v>10183.912795355796</v>
      </c>
      <c r="O2627" s="56">
        <v>44238</v>
      </c>
      <c r="P2627" s="56">
        <f t="shared" si="115"/>
        <v>44220</v>
      </c>
      <c r="Q2627" s="56">
        <f t="shared" si="116"/>
        <v>44233</v>
      </c>
    </row>
    <row r="2628" spans="1:17" hidden="1" x14ac:dyDescent="0.35">
      <c r="A2628" s="49" t="s">
        <v>778</v>
      </c>
      <c r="B2628" s="60" t="s">
        <v>467</v>
      </c>
      <c r="C2628" s="58">
        <v>100824.306406576</v>
      </c>
      <c r="D2628" s="60">
        <v>14741</v>
      </c>
      <c r="E2628" s="60">
        <v>808</v>
      </c>
      <c r="F2628" s="59">
        <v>57.242432674470102</v>
      </c>
      <c r="G2628" s="60" t="s">
        <v>436</v>
      </c>
      <c r="H2628" s="60" t="s">
        <v>472</v>
      </c>
      <c r="I2628" s="60">
        <v>170415</v>
      </c>
      <c r="J2628" s="60">
        <v>12254</v>
      </c>
      <c r="K2628" s="60">
        <v>1004</v>
      </c>
      <c r="L2628" s="61">
        <v>8.1932430226864694E-2</v>
      </c>
      <c r="M2628" s="60" t="s">
        <v>472</v>
      </c>
      <c r="N2628" s="64">
        <f t="shared" si="114"/>
        <v>12153.81532166014</v>
      </c>
      <c r="O2628" s="56">
        <v>44238</v>
      </c>
      <c r="P2628" s="56">
        <f t="shared" si="115"/>
        <v>44220</v>
      </c>
      <c r="Q2628" s="56">
        <f t="shared" si="116"/>
        <v>44233</v>
      </c>
    </row>
    <row r="2629" spans="1:17" hidden="1" x14ac:dyDescent="0.35">
      <c r="A2629" s="49" t="s">
        <v>777</v>
      </c>
      <c r="B2629" s="60" t="s">
        <v>467</v>
      </c>
      <c r="C2629" s="58">
        <v>11593.289720794701</v>
      </c>
      <c r="D2629" s="60">
        <v>948</v>
      </c>
      <c r="E2629" s="60">
        <v>61</v>
      </c>
      <c r="F2629" s="59">
        <v>37.583317264361277</v>
      </c>
      <c r="G2629" s="60" t="s">
        <v>440</v>
      </c>
      <c r="H2629" s="60" t="s">
        <v>472</v>
      </c>
      <c r="I2629" s="60">
        <v>22743</v>
      </c>
      <c r="J2629" s="60">
        <v>1822</v>
      </c>
      <c r="K2629" s="60">
        <v>79</v>
      </c>
      <c r="L2629" s="61">
        <v>4.3358946212952797E-2</v>
      </c>
      <c r="M2629" s="60" t="s">
        <v>472</v>
      </c>
      <c r="N2629" s="64">
        <f t="shared" si="114"/>
        <v>15715.987816054552</v>
      </c>
      <c r="O2629" s="56">
        <v>44238</v>
      </c>
      <c r="P2629" s="56">
        <f t="shared" si="115"/>
        <v>44220</v>
      </c>
      <c r="Q2629" s="56">
        <f t="shared" si="116"/>
        <v>44233</v>
      </c>
    </row>
    <row r="2630" spans="1:17" hidden="1" x14ac:dyDescent="0.35">
      <c r="A2630" s="49" t="s">
        <v>776</v>
      </c>
      <c r="B2630" s="60" t="s">
        <v>463</v>
      </c>
      <c r="C2630" s="58">
        <v>67654.360942971107</v>
      </c>
      <c r="D2630" s="60">
        <v>5815</v>
      </c>
      <c r="E2630" s="60">
        <v>397</v>
      </c>
      <c r="F2630" s="59">
        <v>41.914730199057473</v>
      </c>
      <c r="G2630" s="60" t="s">
        <v>436</v>
      </c>
      <c r="H2630" s="60" t="s">
        <v>472</v>
      </c>
      <c r="I2630" s="60">
        <v>116124</v>
      </c>
      <c r="J2630" s="60">
        <v>9998</v>
      </c>
      <c r="K2630" s="60">
        <v>483</v>
      </c>
      <c r="L2630" s="61">
        <v>4.8309661932386477E-2</v>
      </c>
      <c r="M2630" s="60" t="s">
        <v>472</v>
      </c>
      <c r="N2630" s="64">
        <f t="shared" si="114"/>
        <v>14778.05696579968</v>
      </c>
      <c r="O2630" s="56">
        <v>44238</v>
      </c>
      <c r="P2630" s="56">
        <f t="shared" si="115"/>
        <v>44220</v>
      </c>
      <c r="Q2630" s="56">
        <f t="shared" si="116"/>
        <v>44233</v>
      </c>
    </row>
    <row r="2631" spans="1:17" hidden="1" x14ac:dyDescent="0.35">
      <c r="A2631" s="49" t="s">
        <v>775</v>
      </c>
      <c r="B2631" s="60" t="s">
        <v>467</v>
      </c>
      <c r="C2631" s="58">
        <v>4899.3351278783603</v>
      </c>
      <c r="D2631" s="60">
        <v>183</v>
      </c>
      <c r="E2631" s="60">
        <v>13</v>
      </c>
      <c r="F2631" s="59">
        <v>18.953009017236656</v>
      </c>
      <c r="G2631" s="60" t="s">
        <v>444</v>
      </c>
      <c r="H2631" s="60" t="s">
        <v>472</v>
      </c>
      <c r="I2631" s="60">
        <v>8303</v>
      </c>
      <c r="J2631" s="60">
        <v>698</v>
      </c>
      <c r="K2631" s="60">
        <v>16</v>
      </c>
      <c r="L2631" s="61">
        <v>2.2922636103151862E-2</v>
      </c>
      <c r="M2631" s="60" t="s">
        <v>472</v>
      </c>
      <c r="N2631" s="64">
        <f t="shared" si="114"/>
        <v>14246.831085879738</v>
      </c>
      <c r="O2631" s="56">
        <v>44238</v>
      </c>
      <c r="P2631" s="56">
        <f t="shared" si="115"/>
        <v>44220</v>
      </c>
      <c r="Q2631" s="56">
        <f t="shared" si="116"/>
        <v>44233</v>
      </c>
    </row>
    <row r="2632" spans="1:17" hidden="1" x14ac:dyDescent="0.35">
      <c r="A2632" s="49" t="s">
        <v>774</v>
      </c>
      <c r="B2632" s="60" t="s">
        <v>469</v>
      </c>
      <c r="C2632" s="58">
        <v>23630.587330045601</v>
      </c>
      <c r="D2632" s="60">
        <v>1332</v>
      </c>
      <c r="E2632" s="60">
        <v>126</v>
      </c>
      <c r="F2632" s="59">
        <v>38.086230673398298</v>
      </c>
      <c r="G2632" s="60" t="s">
        <v>440</v>
      </c>
      <c r="H2632" s="60" t="s">
        <v>472</v>
      </c>
      <c r="I2632" s="60">
        <v>32320</v>
      </c>
      <c r="J2632" s="60">
        <v>2816</v>
      </c>
      <c r="K2632" s="60">
        <v>134</v>
      </c>
      <c r="L2632" s="61">
        <v>4.7585227272727272E-2</v>
      </c>
      <c r="M2632" s="60" t="s">
        <v>472</v>
      </c>
      <c r="N2632" s="64">
        <f t="shared" si="114"/>
        <v>11916.758397365513</v>
      </c>
      <c r="O2632" s="56">
        <v>44238</v>
      </c>
      <c r="P2632" s="56">
        <f t="shared" si="115"/>
        <v>44220</v>
      </c>
      <c r="Q2632" s="56">
        <f t="shared" si="116"/>
        <v>44233</v>
      </c>
    </row>
    <row r="2633" spans="1:17" hidden="1" x14ac:dyDescent="0.35">
      <c r="A2633" s="49" t="s">
        <v>773</v>
      </c>
      <c r="B2633" s="60" t="s">
        <v>467</v>
      </c>
      <c r="C2633" s="58">
        <v>19036.1847708721</v>
      </c>
      <c r="D2633" s="60">
        <v>1103</v>
      </c>
      <c r="E2633" s="60">
        <v>137</v>
      </c>
      <c r="F2633" s="59">
        <v>51.405858912904293</v>
      </c>
      <c r="G2633" s="60" t="s">
        <v>440</v>
      </c>
      <c r="H2633" s="60" t="s">
        <v>472</v>
      </c>
      <c r="I2633" s="60">
        <v>36917</v>
      </c>
      <c r="J2633" s="60">
        <v>3932</v>
      </c>
      <c r="K2633" s="60">
        <v>158</v>
      </c>
      <c r="L2633" s="61">
        <v>4.0183112919633772E-2</v>
      </c>
      <c r="M2633" s="60" t="s">
        <v>472</v>
      </c>
      <c r="N2633" s="64">
        <f t="shared" si="114"/>
        <v>20655.399426551503</v>
      </c>
      <c r="O2633" s="56">
        <v>44238</v>
      </c>
      <c r="P2633" s="56">
        <f t="shared" si="115"/>
        <v>44220</v>
      </c>
      <c r="Q2633" s="56">
        <f t="shared" si="116"/>
        <v>44233</v>
      </c>
    </row>
    <row r="2634" spans="1:17" hidden="1" x14ac:dyDescent="0.35">
      <c r="A2634" s="49" t="s">
        <v>772</v>
      </c>
      <c r="B2634" s="60" t="s">
        <v>460</v>
      </c>
      <c r="C2634" s="58">
        <v>4597.5251554699198</v>
      </c>
      <c r="D2634" s="60">
        <v>346</v>
      </c>
      <c r="E2634" s="60">
        <v>29</v>
      </c>
      <c r="F2634" s="59">
        <v>45.05529608607106</v>
      </c>
      <c r="G2634" s="60" t="s">
        <v>436</v>
      </c>
      <c r="H2634" s="60" t="s">
        <v>472</v>
      </c>
      <c r="I2634" s="60">
        <v>14432</v>
      </c>
      <c r="J2634" s="60">
        <v>1915</v>
      </c>
      <c r="K2634" s="60">
        <v>31</v>
      </c>
      <c r="L2634" s="61">
        <v>1.6187989556135769E-2</v>
      </c>
      <c r="M2634" s="60" t="s">
        <v>472</v>
      </c>
      <c r="N2634" s="64">
        <f t="shared" si="114"/>
        <v>41652.844416122942</v>
      </c>
      <c r="O2634" s="56">
        <v>44238</v>
      </c>
      <c r="P2634" s="56">
        <f t="shared" si="115"/>
        <v>44220</v>
      </c>
      <c r="Q2634" s="56">
        <f t="shared" si="116"/>
        <v>44233</v>
      </c>
    </row>
    <row r="2635" spans="1:17" hidden="1" x14ac:dyDescent="0.35">
      <c r="A2635" s="49" t="s">
        <v>771</v>
      </c>
      <c r="B2635" s="60" t="s">
        <v>463</v>
      </c>
      <c r="C2635" s="58">
        <v>43615.198490032897</v>
      </c>
      <c r="D2635" s="60">
        <v>4032</v>
      </c>
      <c r="E2635" s="60">
        <v>214</v>
      </c>
      <c r="F2635" s="59">
        <v>35.046760796485735</v>
      </c>
      <c r="G2635" s="60" t="s">
        <v>436</v>
      </c>
      <c r="H2635" s="60" t="s">
        <v>472</v>
      </c>
      <c r="I2635" s="60">
        <v>70965</v>
      </c>
      <c r="J2635" s="60">
        <v>4748</v>
      </c>
      <c r="K2635" s="60">
        <v>247</v>
      </c>
      <c r="L2635" s="61">
        <v>5.2021903959561924E-2</v>
      </c>
      <c r="M2635" s="60" t="s">
        <v>472</v>
      </c>
      <c r="N2635" s="64">
        <f t="shared" si="114"/>
        <v>10886.113475065418</v>
      </c>
      <c r="O2635" s="56">
        <v>44238</v>
      </c>
      <c r="P2635" s="56">
        <f t="shared" si="115"/>
        <v>44220</v>
      </c>
      <c r="Q2635" s="56">
        <f t="shared" si="116"/>
        <v>44233</v>
      </c>
    </row>
    <row r="2636" spans="1:17" hidden="1" x14ac:dyDescent="0.35">
      <c r="A2636" s="49" t="s">
        <v>770</v>
      </c>
      <c r="B2636" s="60" t="s">
        <v>460</v>
      </c>
      <c r="C2636" s="58">
        <v>25917.393669385499</v>
      </c>
      <c r="D2636" s="60">
        <v>1459</v>
      </c>
      <c r="E2636" s="60">
        <v>129</v>
      </c>
      <c r="F2636" s="59">
        <v>35.552516706839775</v>
      </c>
      <c r="G2636" s="60" t="s">
        <v>436</v>
      </c>
      <c r="H2636" s="60" t="s">
        <v>472</v>
      </c>
      <c r="I2636" s="60">
        <v>30058</v>
      </c>
      <c r="J2636" s="60">
        <v>2709</v>
      </c>
      <c r="K2636" s="60">
        <v>138</v>
      </c>
      <c r="L2636" s="61">
        <v>5.0941306755260242E-2</v>
      </c>
      <c r="M2636" s="60" t="s">
        <v>472</v>
      </c>
      <c r="N2636" s="64">
        <f t="shared" si="114"/>
        <v>10452.439911810894</v>
      </c>
      <c r="O2636" s="56">
        <v>44238</v>
      </c>
      <c r="P2636" s="56">
        <f t="shared" si="115"/>
        <v>44220</v>
      </c>
      <c r="Q2636" s="56">
        <f t="shared" si="116"/>
        <v>44233</v>
      </c>
    </row>
    <row r="2637" spans="1:17" hidden="1" x14ac:dyDescent="0.35">
      <c r="A2637" s="49" t="s">
        <v>769</v>
      </c>
      <c r="B2637" s="60" t="s">
        <v>471</v>
      </c>
      <c r="C2637" s="58">
        <v>15535.1939863677</v>
      </c>
      <c r="D2637" s="60">
        <v>570</v>
      </c>
      <c r="E2637" s="60">
        <v>67</v>
      </c>
      <c r="F2637" s="59">
        <v>30.805629398086694</v>
      </c>
      <c r="G2637" s="60" t="s">
        <v>440</v>
      </c>
      <c r="H2637" s="60" t="s">
        <v>472</v>
      </c>
      <c r="I2637" s="60">
        <v>18817</v>
      </c>
      <c r="J2637" s="60">
        <v>1563</v>
      </c>
      <c r="K2637" s="60">
        <v>73</v>
      </c>
      <c r="L2637" s="61">
        <v>4.6705054382597568E-2</v>
      </c>
      <c r="M2637" s="60" t="s">
        <v>476</v>
      </c>
      <c r="N2637" s="64">
        <f t="shared" si="114"/>
        <v>10061.026604312437</v>
      </c>
      <c r="O2637" s="56">
        <v>44238</v>
      </c>
      <c r="P2637" s="56">
        <f t="shared" si="115"/>
        <v>44220</v>
      </c>
      <c r="Q2637" s="56">
        <f t="shared" si="116"/>
        <v>44233</v>
      </c>
    </row>
    <row r="2638" spans="1:17" hidden="1" x14ac:dyDescent="0.35">
      <c r="A2638" s="49" t="s">
        <v>768</v>
      </c>
      <c r="B2638" s="60" t="s">
        <v>460</v>
      </c>
      <c r="C2638" s="58">
        <v>5732.2185635331398</v>
      </c>
      <c r="D2638" s="60">
        <v>361</v>
      </c>
      <c r="E2638" s="60">
        <v>23</v>
      </c>
      <c r="F2638" s="59">
        <v>28.660057613793128</v>
      </c>
      <c r="G2638" s="60" t="s">
        <v>440</v>
      </c>
      <c r="H2638" s="60" t="s">
        <v>476</v>
      </c>
      <c r="I2638" s="60">
        <v>8698</v>
      </c>
      <c r="J2638" s="60">
        <v>755</v>
      </c>
      <c r="K2638" s="60">
        <v>27</v>
      </c>
      <c r="L2638" s="61">
        <v>3.5761589403973511E-2</v>
      </c>
      <c r="M2638" s="60" t="s">
        <v>491</v>
      </c>
      <c r="N2638" s="64">
        <f t="shared" si="114"/>
        <v>13171.165607730149</v>
      </c>
      <c r="O2638" s="56">
        <v>44238</v>
      </c>
      <c r="P2638" s="56">
        <f t="shared" si="115"/>
        <v>44220</v>
      </c>
      <c r="Q2638" s="56">
        <f t="shared" si="116"/>
        <v>44233</v>
      </c>
    </row>
    <row r="2639" spans="1:17" hidden="1" x14ac:dyDescent="0.35">
      <c r="A2639" s="49" t="s">
        <v>767</v>
      </c>
      <c r="B2639" s="60" t="s">
        <v>463</v>
      </c>
      <c r="C2639" s="58">
        <v>10406.375954216899</v>
      </c>
      <c r="D2639" s="60">
        <v>488</v>
      </c>
      <c r="E2639" s="60">
        <v>29</v>
      </c>
      <c r="F2639" s="59">
        <v>19.905378976714569</v>
      </c>
      <c r="G2639" s="60" t="s">
        <v>440</v>
      </c>
      <c r="H2639" s="60" t="s">
        <v>472</v>
      </c>
      <c r="I2639" s="60">
        <v>15083</v>
      </c>
      <c r="J2639" s="60">
        <v>1232</v>
      </c>
      <c r="K2639" s="60">
        <v>32</v>
      </c>
      <c r="L2639" s="61">
        <v>2.5974025974025976E-2</v>
      </c>
      <c r="M2639" s="60" t="s">
        <v>472</v>
      </c>
      <c r="N2639" s="64">
        <f t="shared" si="114"/>
        <v>11838.89574449562</v>
      </c>
      <c r="O2639" s="56">
        <v>44238</v>
      </c>
      <c r="P2639" s="56">
        <f t="shared" si="115"/>
        <v>44220</v>
      </c>
      <c r="Q2639" s="56">
        <f t="shared" si="116"/>
        <v>44233</v>
      </c>
    </row>
    <row r="2640" spans="1:17" hidden="1" x14ac:dyDescent="0.35">
      <c r="A2640" s="49" t="s">
        <v>766</v>
      </c>
      <c r="B2640" s="60" t="s">
        <v>461</v>
      </c>
      <c r="C2640" s="58">
        <v>11260.3171202382</v>
      </c>
      <c r="D2640" s="60">
        <v>454</v>
      </c>
      <c r="E2640" s="60">
        <v>47</v>
      </c>
      <c r="F2640" s="59">
        <v>29.813928162902755</v>
      </c>
      <c r="G2640" s="60" t="s">
        <v>440</v>
      </c>
      <c r="H2640" s="60" t="s">
        <v>472</v>
      </c>
      <c r="I2640" s="60">
        <v>19901</v>
      </c>
      <c r="J2640" s="60">
        <v>1683</v>
      </c>
      <c r="K2640" s="60">
        <v>50</v>
      </c>
      <c r="L2640" s="61">
        <v>2.9708853238265002E-2</v>
      </c>
      <c r="M2640" s="60" t="s">
        <v>472</v>
      </c>
      <c r="N2640" s="64">
        <f t="shared" si="114"/>
        <v>14946.293093070526</v>
      </c>
      <c r="O2640" s="56">
        <v>44238</v>
      </c>
      <c r="P2640" s="56">
        <f t="shared" si="115"/>
        <v>44220</v>
      </c>
      <c r="Q2640" s="56">
        <f t="shared" si="116"/>
        <v>44233</v>
      </c>
    </row>
    <row r="2641" spans="1:17" hidden="1" x14ac:dyDescent="0.35">
      <c r="A2641" s="49" t="s">
        <v>765</v>
      </c>
      <c r="B2641" s="60" t="s">
        <v>463</v>
      </c>
      <c r="C2641" s="58">
        <v>60760.903444814299</v>
      </c>
      <c r="D2641" s="60">
        <v>4345</v>
      </c>
      <c r="E2641" s="60">
        <v>291</v>
      </c>
      <c r="F2641" s="59">
        <v>34.209027692606284</v>
      </c>
      <c r="G2641" s="60" t="s">
        <v>440</v>
      </c>
      <c r="H2641" s="60" t="s">
        <v>472</v>
      </c>
      <c r="I2641" s="60">
        <v>214060</v>
      </c>
      <c r="J2641" s="60">
        <v>21244</v>
      </c>
      <c r="K2641" s="60">
        <v>346</v>
      </c>
      <c r="L2641" s="61">
        <v>1.6286951609866315E-2</v>
      </c>
      <c r="M2641" s="60" t="s">
        <v>472</v>
      </c>
      <c r="N2641" s="64">
        <f t="shared" si="114"/>
        <v>34963.272096990338</v>
      </c>
      <c r="O2641" s="56">
        <v>44238</v>
      </c>
      <c r="P2641" s="56">
        <f t="shared" si="115"/>
        <v>44220</v>
      </c>
      <c r="Q2641" s="56">
        <f t="shared" si="116"/>
        <v>44233</v>
      </c>
    </row>
    <row r="2642" spans="1:17" hidden="1" x14ac:dyDescent="0.35">
      <c r="A2642" s="49" t="s">
        <v>764</v>
      </c>
      <c r="B2642" s="60" t="s">
        <v>461</v>
      </c>
      <c r="C2642" s="58">
        <v>13066.7339765703</v>
      </c>
      <c r="D2642" s="60">
        <v>568</v>
      </c>
      <c r="E2642" s="60">
        <v>43</v>
      </c>
      <c r="F2642" s="59">
        <v>23.505709819576101</v>
      </c>
      <c r="G2642" s="60" t="s">
        <v>440</v>
      </c>
      <c r="H2642" s="60" t="s">
        <v>472</v>
      </c>
      <c r="I2642" s="60">
        <v>17677</v>
      </c>
      <c r="J2642" s="60">
        <v>1481</v>
      </c>
      <c r="K2642" s="60">
        <v>49</v>
      </c>
      <c r="L2642" s="61">
        <v>3.3085752869682648E-2</v>
      </c>
      <c r="M2642" s="60" t="s">
        <v>472</v>
      </c>
      <c r="N2642" s="64">
        <f t="shared" si="114"/>
        <v>11334.12528835095</v>
      </c>
      <c r="O2642" s="56">
        <v>44238</v>
      </c>
      <c r="P2642" s="56">
        <f t="shared" si="115"/>
        <v>44220</v>
      </c>
      <c r="Q2642" s="56">
        <f t="shared" si="116"/>
        <v>44233</v>
      </c>
    </row>
    <row r="2643" spans="1:17" hidden="1" x14ac:dyDescent="0.35">
      <c r="A2643" s="49" t="s">
        <v>763</v>
      </c>
      <c r="B2643" s="60" t="s">
        <v>463</v>
      </c>
      <c r="C2643" s="58">
        <v>28989.034762338801</v>
      </c>
      <c r="D2643" s="60">
        <v>1597</v>
      </c>
      <c r="E2643" s="60">
        <v>100</v>
      </c>
      <c r="F2643" s="59">
        <v>24.639858489309926</v>
      </c>
      <c r="G2643" s="60" t="s">
        <v>440</v>
      </c>
      <c r="H2643" s="60" t="s">
        <v>472</v>
      </c>
      <c r="I2643" s="60">
        <v>59937</v>
      </c>
      <c r="J2643" s="60">
        <v>4834</v>
      </c>
      <c r="K2643" s="60">
        <v>116</v>
      </c>
      <c r="L2643" s="61">
        <v>2.399669011170873E-2</v>
      </c>
      <c r="M2643" s="60" t="s">
        <v>472</v>
      </c>
      <c r="N2643" s="64">
        <f t="shared" si="114"/>
        <v>16675.270631225387</v>
      </c>
      <c r="O2643" s="56">
        <v>44238</v>
      </c>
      <c r="P2643" s="56">
        <f t="shared" si="115"/>
        <v>44220</v>
      </c>
      <c r="Q2643" s="56">
        <f t="shared" si="116"/>
        <v>44233</v>
      </c>
    </row>
    <row r="2644" spans="1:17" hidden="1" x14ac:dyDescent="0.35">
      <c r="A2644" s="49" t="s">
        <v>762</v>
      </c>
      <c r="B2644" s="60" t="s">
        <v>458</v>
      </c>
      <c r="C2644" s="58">
        <v>5774.3850978047103</v>
      </c>
      <c r="D2644" s="60">
        <v>233</v>
      </c>
      <c r="E2644" s="60">
        <v>24</v>
      </c>
      <c r="F2644" s="59">
        <v>29.687762164276965</v>
      </c>
      <c r="G2644" s="60" t="s">
        <v>440</v>
      </c>
      <c r="H2644" s="60" t="s">
        <v>472</v>
      </c>
      <c r="I2644" s="60">
        <v>6672</v>
      </c>
      <c r="J2644" s="60">
        <v>524</v>
      </c>
      <c r="K2644" s="60">
        <v>26</v>
      </c>
      <c r="L2644" s="61">
        <v>4.9618320610687022E-2</v>
      </c>
      <c r="M2644" s="60" t="s">
        <v>472</v>
      </c>
      <c r="N2644" s="64">
        <f t="shared" si="114"/>
        <v>9074.559301547326</v>
      </c>
      <c r="O2644" s="56">
        <v>44238</v>
      </c>
      <c r="P2644" s="56">
        <f t="shared" si="115"/>
        <v>44220</v>
      </c>
      <c r="Q2644" s="56">
        <f t="shared" si="116"/>
        <v>44233</v>
      </c>
    </row>
    <row r="2645" spans="1:17" hidden="1" x14ac:dyDescent="0.35">
      <c r="A2645" s="49" t="s">
        <v>761</v>
      </c>
      <c r="B2645" s="60" t="s">
        <v>467</v>
      </c>
      <c r="C2645" s="58">
        <v>6352.7152733450803</v>
      </c>
      <c r="D2645" s="60">
        <v>312</v>
      </c>
      <c r="E2645" s="60">
        <v>16</v>
      </c>
      <c r="F2645" s="59">
        <v>17.990057694736898</v>
      </c>
      <c r="G2645" s="60" t="s">
        <v>440</v>
      </c>
      <c r="H2645" s="60" t="s">
        <v>472</v>
      </c>
      <c r="I2645" s="60">
        <v>8647</v>
      </c>
      <c r="J2645" s="60">
        <v>652</v>
      </c>
      <c r="K2645" s="60">
        <v>20</v>
      </c>
      <c r="L2645" s="61">
        <v>3.0674846625766871E-2</v>
      </c>
      <c r="M2645" s="60" t="s">
        <v>472</v>
      </c>
      <c r="N2645" s="64">
        <f t="shared" si="114"/>
        <v>10263.327914847401</v>
      </c>
      <c r="O2645" s="56">
        <v>44238</v>
      </c>
      <c r="P2645" s="56">
        <f t="shared" si="115"/>
        <v>44220</v>
      </c>
      <c r="Q2645" s="56">
        <f t="shared" si="116"/>
        <v>44233</v>
      </c>
    </row>
    <row r="2646" spans="1:17" hidden="1" x14ac:dyDescent="0.35">
      <c r="A2646" s="49" t="s">
        <v>760</v>
      </c>
      <c r="B2646" s="60" t="s">
        <v>467</v>
      </c>
      <c r="C2646" s="58">
        <v>53837.277335062499</v>
      </c>
      <c r="D2646" s="60">
        <v>6206</v>
      </c>
      <c r="E2646" s="60">
        <v>299</v>
      </c>
      <c r="F2646" s="59">
        <v>39.669804853288213</v>
      </c>
      <c r="G2646" s="60" t="s">
        <v>436</v>
      </c>
      <c r="H2646" s="60" t="s">
        <v>472</v>
      </c>
      <c r="I2646" s="60">
        <v>92659</v>
      </c>
      <c r="J2646" s="60">
        <v>5926</v>
      </c>
      <c r="K2646" s="60">
        <v>395</v>
      </c>
      <c r="L2646" s="61">
        <v>6.6655416807289911E-2</v>
      </c>
      <c r="M2646" s="60" t="s">
        <v>472</v>
      </c>
      <c r="N2646" s="64">
        <f t="shared" si="114"/>
        <v>11007.243109860212</v>
      </c>
      <c r="O2646" s="56">
        <v>44238</v>
      </c>
      <c r="P2646" s="56">
        <f t="shared" si="115"/>
        <v>44220</v>
      </c>
      <c r="Q2646" s="56">
        <f t="shared" si="116"/>
        <v>44233</v>
      </c>
    </row>
    <row r="2647" spans="1:17" hidden="1" x14ac:dyDescent="0.35">
      <c r="A2647" s="49" t="s">
        <v>759</v>
      </c>
      <c r="B2647" s="60" t="s">
        <v>460</v>
      </c>
      <c r="C2647" s="58">
        <v>27401.822881354499</v>
      </c>
      <c r="D2647" s="60">
        <v>1602</v>
      </c>
      <c r="E2647" s="60">
        <v>143</v>
      </c>
      <c r="F2647" s="59">
        <v>37.275935102974472</v>
      </c>
      <c r="G2647" s="60" t="s">
        <v>436</v>
      </c>
      <c r="H2647" s="60" t="s">
        <v>472</v>
      </c>
      <c r="I2647" s="60">
        <v>33636</v>
      </c>
      <c r="J2647" s="60">
        <v>3232</v>
      </c>
      <c r="K2647" s="60">
        <v>162</v>
      </c>
      <c r="L2647" s="61">
        <v>5.0123762376237627E-2</v>
      </c>
      <c r="M2647" s="60" t="s">
        <v>472</v>
      </c>
      <c r="N2647" s="64">
        <f t="shared" si="114"/>
        <v>11794.835745030694</v>
      </c>
      <c r="O2647" s="56">
        <v>44238</v>
      </c>
      <c r="P2647" s="56">
        <f t="shared" si="115"/>
        <v>44220</v>
      </c>
      <c r="Q2647" s="56">
        <f t="shared" si="116"/>
        <v>44233</v>
      </c>
    </row>
    <row r="2648" spans="1:17" hidden="1" x14ac:dyDescent="0.35">
      <c r="A2648" s="49" t="s">
        <v>758</v>
      </c>
      <c r="B2648" s="60" t="s">
        <v>464</v>
      </c>
      <c r="C2648" s="58">
        <v>443.669002305216</v>
      </c>
      <c r="D2648" s="60">
        <v>5</v>
      </c>
      <c r="E2648" s="60">
        <v>0</v>
      </c>
      <c r="F2648" s="59">
        <v>0</v>
      </c>
      <c r="G2648" s="60" t="s">
        <v>446</v>
      </c>
      <c r="H2648" s="60" t="s">
        <v>476</v>
      </c>
      <c r="I2648" s="60">
        <v>242</v>
      </c>
      <c r="J2648" s="60">
        <v>13</v>
      </c>
      <c r="K2648" s="60">
        <v>0</v>
      </c>
      <c r="L2648" s="61">
        <v>0</v>
      </c>
      <c r="M2648" s="60" t="s">
        <v>476</v>
      </c>
      <c r="N2648" s="64">
        <f t="shared" si="114"/>
        <v>2930.112298234626</v>
      </c>
      <c r="O2648" s="56">
        <v>44238</v>
      </c>
      <c r="P2648" s="56">
        <f t="shared" si="115"/>
        <v>44220</v>
      </c>
      <c r="Q2648" s="56">
        <f t="shared" si="116"/>
        <v>44233</v>
      </c>
    </row>
    <row r="2649" spans="1:17" hidden="1" x14ac:dyDescent="0.35">
      <c r="A2649" s="49" t="s">
        <v>757</v>
      </c>
      <c r="B2649" s="60" t="s">
        <v>467</v>
      </c>
      <c r="C2649" s="58">
        <v>10425.3705682952</v>
      </c>
      <c r="D2649" s="60">
        <v>1205</v>
      </c>
      <c r="E2649" s="60">
        <v>65</v>
      </c>
      <c r="F2649" s="59">
        <v>44.534216912889676</v>
      </c>
      <c r="G2649" s="60" t="s">
        <v>436</v>
      </c>
      <c r="H2649" s="60" t="s">
        <v>472</v>
      </c>
      <c r="I2649" s="60">
        <v>17037</v>
      </c>
      <c r="J2649" s="60">
        <v>1186</v>
      </c>
      <c r="K2649" s="60">
        <v>69</v>
      </c>
      <c r="L2649" s="61">
        <v>5.81787521079258E-2</v>
      </c>
      <c r="M2649" s="60" t="s">
        <v>472</v>
      </c>
      <c r="N2649" s="64">
        <f t="shared" si="114"/>
        <v>11376.094424948002</v>
      </c>
      <c r="O2649" s="56">
        <v>44238</v>
      </c>
      <c r="P2649" s="56">
        <f t="shared" si="115"/>
        <v>44220</v>
      </c>
      <c r="Q2649" s="56">
        <f t="shared" si="116"/>
        <v>44233</v>
      </c>
    </row>
    <row r="2650" spans="1:17" hidden="1" x14ac:dyDescent="0.35">
      <c r="A2650" s="49" t="s">
        <v>756</v>
      </c>
      <c r="B2650" s="60" t="s">
        <v>458</v>
      </c>
      <c r="C2650" s="58">
        <v>29332.514862373799</v>
      </c>
      <c r="D2650" s="60">
        <v>2387</v>
      </c>
      <c r="E2650" s="60">
        <v>109</v>
      </c>
      <c r="F2650" s="59">
        <v>26.542948404677666</v>
      </c>
      <c r="G2650" s="60" t="s">
        <v>440</v>
      </c>
      <c r="H2650" s="60" t="s">
        <v>472</v>
      </c>
      <c r="I2650" s="60">
        <v>38560</v>
      </c>
      <c r="J2650" s="60">
        <v>2662</v>
      </c>
      <c r="K2650" s="60">
        <v>132</v>
      </c>
      <c r="L2650" s="61">
        <v>4.9586776859504134E-2</v>
      </c>
      <c r="M2650" s="60" t="s">
        <v>472</v>
      </c>
      <c r="N2650" s="64">
        <f t="shared" si="114"/>
        <v>9075.2532215185984</v>
      </c>
      <c r="O2650" s="56">
        <v>44238</v>
      </c>
      <c r="P2650" s="56">
        <f t="shared" si="115"/>
        <v>44220</v>
      </c>
      <c r="Q2650" s="56">
        <f t="shared" si="116"/>
        <v>44233</v>
      </c>
    </row>
    <row r="2651" spans="1:17" hidden="1" x14ac:dyDescent="0.35">
      <c r="A2651" s="49" t="s">
        <v>755</v>
      </c>
      <c r="B2651" s="60" t="s">
        <v>458</v>
      </c>
      <c r="C2651" s="58">
        <v>13670.6546508352</v>
      </c>
      <c r="D2651" s="60">
        <v>1006</v>
      </c>
      <c r="E2651" s="60">
        <v>64</v>
      </c>
      <c r="F2651" s="59">
        <v>33.439719517377192</v>
      </c>
      <c r="G2651" s="60" t="s">
        <v>440</v>
      </c>
      <c r="H2651" s="60" t="s">
        <v>472</v>
      </c>
      <c r="I2651" s="60">
        <v>18710</v>
      </c>
      <c r="J2651" s="60">
        <v>1542</v>
      </c>
      <c r="K2651" s="60">
        <v>71</v>
      </c>
      <c r="L2651" s="61">
        <v>4.6044098573281456E-2</v>
      </c>
      <c r="M2651" s="60" t="s">
        <v>472</v>
      </c>
      <c r="N2651" s="64">
        <f t="shared" si="114"/>
        <v>11279.635389705294</v>
      </c>
      <c r="O2651" s="56">
        <v>44238</v>
      </c>
      <c r="P2651" s="56">
        <f t="shared" si="115"/>
        <v>44220</v>
      </c>
      <c r="Q2651" s="56">
        <f t="shared" si="116"/>
        <v>44233</v>
      </c>
    </row>
    <row r="2652" spans="1:17" hidden="1" x14ac:dyDescent="0.35">
      <c r="A2652" s="49" t="s">
        <v>754</v>
      </c>
      <c r="B2652" s="60" t="s">
        <v>461</v>
      </c>
      <c r="C2652" s="58">
        <v>7866.2595778054301</v>
      </c>
      <c r="D2652" s="60">
        <v>357</v>
      </c>
      <c r="E2652" s="60">
        <v>24</v>
      </c>
      <c r="F2652" s="59">
        <v>21.792895305953973</v>
      </c>
      <c r="G2652" s="60" t="s">
        <v>440</v>
      </c>
      <c r="H2652" s="60" t="s">
        <v>472</v>
      </c>
      <c r="I2652" s="60">
        <v>10474</v>
      </c>
      <c r="J2652" s="60">
        <v>960</v>
      </c>
      <c r="K2652" s="60">
        <v>25</v>
      </c>
      <c r="L2652" s="61">
        <v>2.6041666666666668E-2</v>
      </c>
      <c r="M2652" s="60" t="s">
        <v>472</v>
      </c>
      <c r="N2652" s="64">
        <f t="shared" si="114"/>
        <v>12204.021371334224</v>
      </c>
      <c r="O2652" s="56">
        <v>44238</v>
      </c>
      <c r="P2652" s="56">
        <f t="shared" si="115"/>
        <v>44220</v>
      </c>
      <c r="Q2652" s="56">
        <f t="shared" si="116"/>
        <v>44233</v>
      </c>
    </row>
    <row r="2653" spans="1:17" hidden="1" x14ac:dyDescent="0.35">
      <c r="A2653" s="49" t="s">
        <v>753</v>
      </c>
      <c r="B2653" s="60" t="s">
        <v>458</v>
      </c>
      <c r="C2653" s="58">
        <v>3588.8356725713106</v>
      </c>
      <c r="D2653" s="60">
        <v>151</v>
      </c>
      <c r="E2653" s="60">
        <v>15</v>
      </c>
      <c r="F2653" s="59">
        <v>29.85448956655404</v>
      </c>
      <c r="G2653" s="60" t="s">
        <v>444</v>
      </c>
      <c r="H2653" s="60" t="s">
        <v>472</v>
      </c>
      <c r="I2653" s="60">
        <v>3309</v>
      </c>
      <c r="J2653" s="60">
        <v>313</v>
      </c>
      <c r="K2653" s="60">
        <v>17</v>
      </c>
      <c r="L2653" s="61">
        <v>5.4313099041533544E-2</v>
      </c>
      <c r="M2653" s="60" t="s">
        <v>472</v>
      </c>
      <c r="N2653" s="64">
        <f t="shared" si="114"/>
        <v>8721.4915520426548</v>
      </c>
      <c r="O2653" s="56">
        <v>44238</v>
      </c>
      <c r="P2653" s="56">
        <f t="shared" si="115"/>
        <v>44220</v>
      </c>
      <c r="Q2653" s="56">
        <f t="shared" si="116"/>
        <v>44233</v>
      </c>
    </row>
    <row r="2654" spans="1:17" hidden="1" x14ac:dyDescent="0.35">
      <c r="A2654" s="49" t="s">
        <v>752</v>
      </c>
      <c r="B2654" s="60" t="s">
        <v>461</v>
      </c>
      <c r="C2654" s="58">
        <v>28747.259811021901</v>
      </c>
      <c r="D2654" s="60">
        <v>1890</v>
      </c>
      <c r="E2654" s="60">
        <v>148</v>
      </c>
      <c r="F2654" s="59">
        <v>36.773691269786397</v>
      </c>
      <c r="G2654" s="60" t="s">
        <v>440</v>
      </c>
      <c r="H2654" s="60" t="s">
        <v>472</v>
      </c>
      <c r="I2654" s="60">
        <v>75671</v>
      </c>
      <c r="J2654" s="60">
        <v>6983</v>
      </c>
      <c r="K2654" s="60">
        <v>162</v>
      </c>
      <c r="L2654" s="61">
        <v>2.3199198052413002E-2</v>
      </c>
      <c r="M2654" s="60" t="s">
        <v>472</v>
      </c>
      <c r="N2654" s="64">
        <f t="shared" si="114"/>
        <v>24291.010850789575</v>
      </c>
      <c r="O2654" s="56">
        <v>44238</v>
      </c>
      <c r="P2654" s="56">
        <f t="shared" si="115"/>
        <v>44220</v>
      </c>
      <c r="Q2654" s="56">
        <f t="shared" si="116"/>
        <v>44233</v>
      </c>
    </row>
    <row r="2655" spans="1:17" hidden="1" x14ac:dyDescent="0.35">
      <c r="A2655" s="49" t="s">
        <v>751</v>
      </c>
      <c r="B2655" s="60" t="s">
        <v>466</v>
      </c>
      <c r="C2655" s="58">
        <v>97.256701128622794</v>
      </c>
      <c r="D2655" s="60" t="s">
        <v>504</v>
      </c>
      <c r="E2655" s="60">
        <v>0</v>
      </c>
      <c r="F2655" s="59">
        <v>0</v>
      </c>
      <c r="G2655" s="60" t="s">
        <v>446</v>
      </c>
      <c r="H2655" s="60" t="s">
        <v>476</v>
      </c>
      <c r="I2655" s="60">
        <v>86</v>
      </c>
      <c r="J2655" s="60">
        <v>9</v>
      </c>
      <c r="K2655" s="60">
        <v>0</v>
      </c>
      <c r="L2655" s="61">
        <v>0</v>
      </c>
      <c r="M2655" s="60" t="s">
        <v>476</v>
      </c>
      <c r="N2655" s="64">
        <f t="shared" si="114"/>
        <v>9253.8610661875373</v>
      </c>
      <c r="O2655" s="56">
        <v>44238</v>
      </c>
      <c r="P2655" s="56">
        <f t="shared" si="115"/>
        <v>44220</v>
      </c>
      <c r="Q2655" s="56">
        <f t="shared" si="116"/>
        <v>44233</v>
      </c>
    </row>
    <row r="2656" spans="1:17" hidden="1" x14ac:dyDescent="0.35">
      <c r="A2656" s="49" t="s">
        <v>750</v>
      </c>
      <c r="B2656" s="60" t="s">
        <v>465</v>
      </c>
      <c r="C2656" s="58">
        <v>8389.5626394437495</v>
      </c>
      <c r="D2656" s="60">
        <v>401</v>
      </c>
      <c r="E2656" s="60">
        <v>30</v>
      </c>
      <c r="F2656" s="59">
        <v>25.54194103972052</v>
      </c>
      <c r="G2656" s="60" t="s">
        <v>436</v>
      </c>
      <c r="H2656" s="60" t="s">
        <v>472</v>
      </c>
      <c r="I2656" s="60">
        <v>9669</v>
      </c>
      <c r="J2656" s="60">
        <v>710</v>
      </c>
      <c r="K2656" s="60">
        <v>34</v>
      </c>
      <c r="L2656" s="61">
        <v>4.788732394366197E-2</v>
      </c>
      <c r="M2656" s="60" t="s">
        <v>472</v>
      </c>
      <c r="N2656" s="64">
        <f t="shared" si="114"/>
        <v>8462.8964644940643</v>
      </c>
      <c r="O2656" s="56">
        <v>44238</v>
      </c>
      <c r="P2656" s="56">
        <f t="shared" si="115"/>
        <v>44220</v>
      </c>
      <c r="Q2656" s="56">
        <f t="shared" si="116"/>
        <v>44233</v>
      </c>
    </row>
    <row r="2657" spans="1:17" hidden="1" x14ac:dyDescent="0.35">
      <c r="A2657" s="49" t="s">
        <v>749</v>
      </c>
      <c r="B2657" s="60" t="s">
        <v>466</v>
      </c>
      <c r="C2657" s="58">
        <v>8452.8586639732803</v>
      </c>
      <c r="D2657" s="60">
        <v>217</v>
      </c>
      <c r="E2657" s="60">
        <v>23</v>
      </c>
      <c r="F2657" s="59">
        <v>19.435521261690127</v>
      </c>
      <c r="G2657" s="60" t="s">
        <v>440</v>
      </c>
      <c r="H2657" s="60" t="s">
        <v>472</v>
      </c>
      <c r="I2657" s="60">
        <v>11555</v>
      </c>
      <c r="J2657" s="60">
        <v>1174</v>
      </c>
      <c r="K2657" s="60">
        <v>23</v>
      </c>
      <c r="L2657" s="61">
        <v>1.9591141396933562E-2</v>
      </c>
      <c r="M2657" s="60" t="s">
        <v>472</v>
      </c>
      <c r="N2657" s="64">
        <f t="shared" si="114"/>
        <v>13888.792498136474</v>
      </c>
      <c r="O2657" s="56">
        <v>44238</v>
      </c>
      <c r="P2657" s="56">
        <f t="shared" si="115"/>
        <v>44220</v>
      </c>
      <c r="Q2657" s="56">
        <f t="shared" si="116"/>
        <v>44233</v>
      </c>
    </row>
    <row r="2658" spans="1:17" hidden="1" x14ac:dyDescent="0.35">
      <c r="A2658" s="49" t="s">
        <v>748</v>
      </c>
      <c r="B2658" s="60" t="s">
        <v>470</v>
      </c>
      <c r="C2658" s="58">
        <v>925.93893955999795</v>
      </c>
      <c r="D2658" s="60">
        <v>16</v>
      </c>
      <c r="E2658" s="60">
        <v>0</v>
      </c>
      <c r="F2658" s="59">
        <v>0</v>
      </c>
      <c r="G2658" s="60" t="s">
        <v>446</v>
      </c>
      <c r="H2658" s="60" t="s">
        <v>472</v>
      </c>
      <c r="I2658" s="60">
        <v>1090</v>
      </c>
      <c r="J2658" s="60">
        <v>80</v>
      </c>
      <c r="K2658" s="60">
        <v>0</v>
      </c>
      <c r="L2658" s="61">
        <v>0</v>
      </c>
      <c r="M2658" s="60" t="s">
        <v>472</v>
      </c>
      <c r="N2658" s="64">
        <f t="shared" si="114"/>
        <v>8639.8785688844273</v>
      </c>
      <c r="O2658" s="56">
        <v>44238</v>
      </c>
      <c r="P2658" s="56">
        <f t="shared" si="115"/>
        <v>44220</v>
      </c>
      <c r="Q2658" s="56">
        <f t="shared" si="116"/>
        <v>44233</v>
      </c>
    </row>
    <row r="2659" spans="1:17" hidden="1" x14ac:dyDescent="0.35">
      <c r="A2659" s="49" t="s">
        <v>747</v>
      </c>
      <c r="B2659" s="60" t="s">
        <v>465</v>
      </c>
      <c r="C2659" s="58">
        <v>886.62872007655199</v>
      </c>
      <c r="D2659" s="60">
        <v>17</v>
      </c>
      <c r="E2659" s="60" t="s">
        <v>504</v>
      </c>
      <c r="F2659" s="59">
        <v>8.0561987008952567</v>
      </c>
      <c r="G2659" s="60" t="s">
        <v>446</v>
      </c>
      <c r="H2659" s="60" t="s">
        <v>476</v>
      </c>
      <c r="I2659" s="60">
        <v>330</v>
      </c>
      <c r="J2659" s="60">
        <v>25</v>
      </c>
      <c r="K2659" s="60">
        <v>1</v>
      </c>
      <c r="L2659" s="61">
        <v>0.04</v>
      </c>
      <c r="M2659" s="60" t="s">
        <v>491</v>
      </c>
      <c r="N2659" s="64">
        <f t="shared" si="114"/>
        <v>2819.6695453133398</v>
      </c>
      <c r="O2659" s="56">
        <v>44238</v>
      </c>
      <c r="P2659" s="56">
        <f t="shared" si="115"/>
        <v>44220</v>
      </c>
      <c r="Q2659" s="56">
        <f t="shared" si="116"/>
        <v>44233</v>
      </c>
    </row>
    <row r="2660" spans="1:17" hidden="1" x14ac:dyDescent="0.35">
      <c r="A2660" s="49" t="s">
        <v>746</v>
      </c>
      <c r="B2660" s="60" t="s">
        <v>470</v>
      </c>
      <c r="C2660" s="58">
        <v>131.34792406884699</v>
      </c>
      <c r="D2660" s="60">
        <v>6</v>
      </c>
      <c r="E2660" s="60">
        <v>0</v>
      </c>
      <c r="F2660" s="59">
        <v>0</v>
      </c>
      <c r="G2660" s="60" t="s">
        <v>446</v>
      </c>
      <c r="H2660" s="60" t="s">
        <v>472</v>
      </c>
      <c r="I2660" s="60">
        <v>58</v>
      </c>
      <c r="J2660" s="60">
        <v>1</v>
      </c>
      <c r="K2660" s="60">
        <v>0</v>
      </c>
      <c r="L2660" s="61">
        <v>0</v>
      </c>
      <c r="M2660" s="60" t="s">
        <v>472</v>
      </c>
      <c r="N2660" s="64">
        <f t="shared" si="114"/>
        <v>761.33673759156068</v>
      </c>
      <c r="O2660" s="56">
        <v>44238</v>
      </c>
      <c r="P2660" s="56">
        <f t="shared" si="115"/>
        <v>44220</v>
      </c>
      <c r="Q2660" s="56">
        <f t="shared" si="116"/>
        <v>44233</v>
      </c>
    </row>
    <row r="2661" spans="1:17" hidden="1" x14ac:dyDescent="0.35">
      <c r="A2661" s="49" t="s">
        <v>745</v>
      </c>
      <c r="B2661" s="60" t="s">
        <v>467</v>
      </c>
      <c r="C2661" s="58">
        <v>3233.6975298580801</v>
      </c>
      <c r="D2661" s="60">
        <v>208</v>
      </c>
      <c r="E2661" s="60">
        <v>9</v>
      </c>
      <c r="F2661" s="59">
        <v>19.879940437266452</v>
      </c>
      <c r="G2661" s="60" t="s">
        <v>446</v>
      </c>
      <c r="H2661" s="60" t="s">
        <v>472</v>
      </c>
      <c r="I2661" s="60">
        <v>7022</v>
      </c>
      <c r="J2661" s="60">
        <v>615</v>
      </c>
      <c r="K2661" s="60">
        <v>10</v>
      </c>
      <c r="L2661" s="61">
        <v>1.6260162601626018E-2</v>
      </c>
      <c r="M2661" s="60" t="s">
        <v>472</v>
      </c>
      <c r="N2661" s="64">
        <f t="shared" si="114"/>
        <v>19018.476351651574</v>
      </c>
      <c r="O2661" s="56">
        <v>44238</v>
      </c>
      <c r="P2661" s="56">
        <f t="shared" si="115"/>
        <v>44220</v>
      </c>
      <c r="Q2661" s="56">
        <f t="shared" si="116"/>
        <v>44233</v>
      </c>
    </row>
    <row r="2662" spans="1:17" hidden="1" x14ac:dyDescent="0.35">
      <c r="A2662" s="49" t="s">
        <v>462</v>
      </c>
      <c r="B2662" s="60" t="s">
        <v>462</v>
      </c>
      <c r="C2662" s="58">
        <v>11415.7638709039</v>
      </c>
      <c r="D2662" s="60">
        <v>1124</v>
      </c>
      <c r="E2662" s="60">
        <v>66</v>
      </c>
      <c r="F2662" s="59">
        <v>41.296279141699145</v>
      </c>
      <c r="G2662" s="60" t="s">
        <v>440</v>
      </c>
      <c r="H2662" s="60" t="s">
        <v>472</v>
      </c>
      <c r="I2662" s="60">
        <v>20711</v>
      </c>
      <c r="J2662" s="60">
        <v>1572</v>
      </c>
      <c r="K2662" s="60">
        <v>70</v>
      </c>
      <c r="L2662" s="61">
        <v>4.4529262086513997E-2</v>
      </c>
      <c r="M2662" s="60" t="s">
        <v>472</v>
      </c>
      <c r="N2662" s="64">
        <f t="shared" si="114"/>
        <v>13770.431990159315</v>
      </c>
      <c r="O2662" s="56">
        <v>44238</v>
      </c>
      <c r="P2662" s="56">
        <f t="shared" si="115"/>
        <v>44220</v>
      </c>
      <c r="Q2662" s="56">
        <f t="shared" si="116"/>
        <v>44233</v>
      </c>
    </row>
    <row r="2663" spans="1:17" hidden="1" x14ac:dyDescent="0.35">
      <c r="A2663" s="49" t="s">
        <v>744</v>
      </c>
      <c r="B2663" s="60" t="s">
        <v>463</v>
      </c>
      <c r="C2663" s="58">
        <v>36015.912175260899</v>
      </c>
      <c r="D2663" s="60">
        <v>1583</v>
      </c>
      <c r="E2663" s="60">
        <v>125</v>
      </c>
      <c r="F2663" s="59">
        <v>24.790629722560254</v>
      </c>
      <c r="G2663" s="60" t="s">
        <v>440</v>
      </c>
      <c r="H2663" s="60" t="s">
        <v>472</v>
      </c>
      <c r="I2663" s="60">
        <v>63008</v>
      </c>
      <c r="J2663" s="60">
        <v>5552</v>
      </c>
      <c r="K2663" s="60">
        <v>146</v>
      </c>
      <c r="L2663" s="61">
        <v>2.6296829971181556E-2</v>
      </c>
      <c r="M2663" s="60" t="s">
        <v>472</v>
      </c>
      <c r="N2663" s="64">
        <f t="shared" si="114"/>
        <v>15415.408536601313</v>
      </c>
      <c r="O2663" s="56">
        <v>44238</v>
      </c>
      <c r="P2663" s="56">
        <f t="shared" si="115"/>
        <v>44220</v>
      </c>
      <c r="Q2663" s="56">
        <f t="shared" si="116"/>
        <v>44233</v>
      </c>
    </row>
    <row r="2664" spans="1:17" hidden="1" x14ac:dyDescent="0.35">
      <c r="A2664" s="49" t="s">
        <v>743</v>
      </c>
      <c r="B2664" s="60" t="s">
        <v>461</v>
      </c>
      <c r="C2664" s="58">
        <v>29233.8947796506</v>
      </c>
      <c r="D2664" s="60">
        <v>1320</v>
      </c>
      <c r="E2664" s="60">
        <v>115</v>
      </c>
      <c r="F2664" s="59">
        <v>28.09849928037502</v>
      </c>
      <c r="G2664" s="60" t="s">
        <v>440</v>
      </c>
      <c r="H2664" s="60" t="s">
        <v>472</v>
      </c>
      <c r="I2664" s="60">
        <v>65715</v>
      </c>
      <c r="J2664" s="60">
        <v>6772</v>
      </c>
      <c r="K2664" s="60">
        <v>135</v>
      </c>
      <c r="L2664" s="61">
        <v>1.9935026580035441E-2</v>
      </c>
      <c r="M2664" s="60" t="s">
        <v>472</v>
      </c>
      <c r="N2664" s="64">
        <f t="shared" si="114"/>
        <v>23164.891476293869</v>
      </c>
      <c r="O2664" s="56">
        <v>44238</v>
      </c>
      <c r="P2664" s="56">
        <f t="shared" si="115"/>
        <v>44220</v>
      </c>
      <c r="Q2664" s="56">
        <f t="shared" si="116"/>
        <v>44233</v>
      </c>
    </row>
    <row r="2665" spans="1:17" hidden="1" x14ac:dyDescent="0.35">
      <c r="A2665" s="49" t="s">
        <v>742</v>
      </c>
      <c r="B2665" s="60" t="s">
        <v>470</v>
      </c>
      <c r="C2665" s="58">
        <v>175.92213223044999</v>
      </c>
      <c r="D2665" s="60" t="s">
        <v>504</v>
      </c>
      <c r="E2665" s="60">
        <v>0</v>
      </c>
      <c r="F2665" s="59">
        <v>0</v>
      </c>
      <c r="G2665" s="60" t="s">
        <v>446</v>
      </c>
      <c r="H2665" s="60" t="s">
        <v>472</v>
      </c>
      <c r="I2665" s="60">
        <v>121</v>
      </c>
      <c r="J2665" s="60">
        <v>12</v>
      </c>
      <c r="K2665" s="60">
        <v>0</v>
      </c>
      <c r="L2665" s="61">
        <v>0</v>
      </c>
      <c r="M2665" s="60" t="s">
        <v>472</v>
      </c>
      <c r="N2665" s="64">
        <f t="shared" si="114"/>
        <v>6821.199725046843</v>
      </c>
      <c r="O2665" s="56">
        <v>44238</v>
      </c>
      <c r="P2665" s="56">
        <f t="shared" si="115"/>
        <v>44220</v>
      </c>
      <c r="Q2665" s="56">
        <f t="shared" si="116"/>
        <v>44233</v>
      </c>
    </row>
    <row r="2666" spans="1:17" hidden="1" x14ac:dyDescent="0.35">
      <c r="A2666" s="49" t="s">
        <v>741</v>
      </c>
      <c r="B2666" s="60" t="s">
        <v>469</v>
      </c>
      <c r="C2666" s="58">
        <v>99979.827942427306</v>
      </c>
      <c r="D2666" s="60">
        <v>11863</v>
      </c>
      <c r="E2666" s="60">
        <v>874</v>
      </c>
      <c r="F2666" s="59">
        <v>62.441167096747257</v>
      </c>
      <c r="G2666" s="60" t="s">
        <v>436</v>
      </c>
      <c r="H2666" s="60" t="s">
        <v>472</v>
      </c>
      <c r="I2666" s="60">
        <v>149905</v>
      </c>
      <c r="J2666" s="60">
        <v>12730</v>
      </c>
      <c r="K2666" s="60">
        <v>1020</v>
      </c>
      <c r="L2666" s="61">
        <v>8.012568735271014E-2</v>
      </c>
      <c r="M2666" s="60" t="s">
        <v>472</v>
      </c>
      <c r="N2666" s="64">
        <f t="shared" si="114"/>
        <v>12732.568421032372</v>
      </c>
      <c r="O2666" s="56">
        <v>44238</v>
      </c>
      <c r="P2666" s="56">
        <f t="shared" si="115"/>
        <v>44220</v>
      </c>
      <c r="Q2666" s="56">
        <f t="shared" si="116"/>
        <v>44233</v>
      </c>
    </row>
    <row r="2667" spans="1:17" hidden="1" x14ac:dyDescent="0.35">
      <c r="A2667" s="49" t="s">
        <v>740</v>
      </c>
      <c r="B2667" s="60" t="s">
        <v>458</v>
      </c>
      <c r="C2667" s="58">
        <v>1061.2180254191501</v>
      </c>
      <c r="D2667" s="60">
        <v>26</v>
      </c>
      <c r="E2667" s="60" t="s">
        <v>504</v>
      </c>
      <c r="F2667" s="59">
        <v>6.7308102310417537</v>
      </c>
      <c r="G2667" s="60" t="s">
        <v>446</v>
      </c>
      <c r="H2667" s="60" t="s">
        <v>491</v>
      </c>
      <c r="I2667" s="60">
        <v>965</v>
      </c>
      <c r="J2667" s="60">
        <v>81</v>
      </c>
      <c r="K2667" s="60">
        <v>2</v>
      </c>
      <c r="L2667" s="61">
        <v>2.4691358024691357E-2</v>
      </c>
      <c r="M2667" s="60" t="s">
        <v>491</v>
      </c>
      <c r="N2667" s="64">
        <f t="shared" si="114"/>
        <v>7632.7388020013486</v>
      </c>
      <c r="O2667" s="56">
        <v>44238</v>
      </c>
      <c r="P2667" s="56">
        <f t="shared" si="115"/>
        <v>44220</v>
      </c>
      <c r="Q2667" s="56">
        <f t="shared" si="116"/>
        <v>44233</v>
      </c>
    </row>
    <row r="2668" spans="1:17" hidden="1" x14ac:dyDescent="0.35">
      <c r="A2668" s="49" t="s">
        <v>739</v>
      </c>
      <c r="B2668" s="60" t="s">
        <v>470</v>
      </c>
      <c r="C2668" s="58">
        <v>1523.2863267425901</v>
      </c>
      <c r="D2668" s="60">
        <v>23</v>
      </c>
      <c r="E2668" s="60" t="s">
        <v>504</v>
      </c>
      <c r="F2668" s="59">
        <v>4.6891099968917178</v>
      </c>
      <c r="G2668" s="60" t="s">
        <v>446</v>
      </c>
      <c r="H2668" s="60" t="s">
        <v>472</v>
      </c>
      <c r="I2668" s="60">
        <v>1060</v>
      </c>
      <c r="J2668" s="60">
        <v>88</v>
      </c>
      <c r="K2668" s="60">
        <v>1</v>
      </c>
      <c r="L2668" s="61">
        <v>1.1363636363636364E-2</v>
      </c>
      <c r="M2668" s="60" t="s">
        <v>472</v>
      </c>
      <c r="N2668" s="64">
        <f t="shared" si="114"/>
        <v>5776.9835161705969</v>
      </c>
      <c r="O2668" s="56">
        <v>44238</v>
      </c>
      <c r="P2668" s="56">
        <f t="shared" si="115"/>
        <v>44220</v>
      </c>
      <c r="Q2668" s="56">
        <f t="shared" si="116"/>
        <v>44233</v>
      </c>
    </row>
    <row r="2669" spans="1:17" hidden="1" x14ac:dyDescent="0.35">
      <c r="A2669" s="49" t="s">
        <v>738</v>
      </c>
      <c r="B2669" s="60" t="s">
        <v>466</v>
      </c>
      <c r="C2669" s="58">
        <v>975.18088894142284</v>
      </c>
      <c r="D2669" s="60">
        <v>10</v>
      </c>
      <c r="E2669" s="60" t="s">
        <v>504</v>
      </c>
      <c r="F2669" s="59">
        <v>7.3246484050880536</v>
      </c>
      <c r="G2669" s="60" t="s">
        <v>446</v>
      </c>
      <c r="H2669" s="60" t="s">
        <v>472</v>
      </c>
      <c r="I2669" s="60">
        <v>1068</v>
      </c>
      <c r="J2669" s="60">
        <v>85</v>
      </c>
      <c r="K2669" s="60">
        <v>1</v>
      </c>
      <c r="L2669" s="61">
        <v>1.1764705882352941E-2</v>
      </c>
      <c r="M2669" s="60" t="s">
        <v>472</v>
      </c>
      <c r="N2669" s="64">
        <f t="shared" si="114"/>
        <v>8716.3316020547827</v>
      </c>
      <c r="O2669" s="56">
        <v>44238</v>
      </c>
      <c r="P2669" s="56">
        <f t="shared" si="115"/>
        <v>44220</v>
      </c>
      <c r="Q2669" s="56">
        <f t="shared" si="116"/>
        <v>44233</v>
      </c>
    </row>
    <row r="2670" spans="1:17" hidden="1" x14ac:dyDescent="0.35">
      <c r="A2670" s="49" t="s">
        <v>737</v>
      </c>
      <c r="B2670" s="60" t="s">
        <v>467</v>
      </c>
      <c r="C2670" s="58">
        <v>6604.9424871170804</v>
      </c>
      <c r="D2670" s="60">
        <v>256</v>
      </c>
      <c r="E2670" s="60">
        <v>13</v>
      </c>
      <c r="F2670" s="59">
        <v>14.058736020527119</v>
      </c>
      <c r="G2670" s="60" t="s">
        <v>444</v>
      </c>
      <c r="H2670" s="60" t="s">
        <v>491</v>
      </c>
      <c r="I2670" s="60">
        <v>10707</v>
      </c>
      <c r="J2670" s="60">
        <v>1054</v>
      </c>
      <c r="K2670" s="60">
        <v>15</v>
      </c>
      <c r="L2670" s="61">
        <v>1.4231499051233396E-2</v>
      </c>
      <c r="M2670" s="60" t="s">
        <v>472</v>
      </c>
      <c r="N2670" s="64">
        <f t="shared" si="114"/>
        <v>15957.746824530625</v>
      </c>
      <c r="O2670" s="56">
        <v>44238</v>
      </c>
      <c r="P2670" s="56">
        <f t="shared" si="115"/>
        <v>44220</v>
      </c>
      <c r="Q2670" s="56">
        <f t="shared" si="116"/>
        <v>44233</v>
      </c>
    </row>
    <row r="2671" spans="1:17" hidden="1" x14ac:dyDescent="0.35">
      <c r="A2671" s="49" t="s">
        <v>736</v>
      </c>
      <c r="B2671" s="60" t="s">
        <v>467</v>
      </c>
      <c r="C2671" s="58">
        <v>17758.791021044799</v>
      </c>
      <c r="D2671" s="60">
        <v>862</v>
      </c>
      <c r="E2671" s="60">
        <v>47</v>
      </c>
      <c r="F2671" s="59">
        <v>18.904118265508746</v>
      </c>
      <c r="G2671" s="60" t="s">
        <v>440</v>
      </c>
      <c r="H2671" s="60" t="s">
        <v>472</v>
      </c>
      <c r="I2671" s="60">
        <v>32796</v>
      </c>
      <c r="J2671" s="60">
        <v>2793</v>
      </c>
      <c r="K2671" s="60">
        <v>54</v>
      </c>
      <c r="L2671" s="61">
        <v>1.9334049409237379E-2</v>
      </c>
      <c r="M2671" s="60" t="s">
        <v>472</v>
      </c>
      <c r="N2671" s="64">
        <f t="shared" si="114"/>
        <v>15727.421966338787</v>
      </c>
      <c r="O2671" s="56">
        <v>44238</v>
      </c>
      <c r="P2671" s="56">
        <f t="shared" si="115"/>
        <v>44220</v>
      </c>
      <c r="Q2671" s="56">
        <f t="shared" si="116"/>
        <v>44233</v>
      </c>
    </row>
    <row r="2672" spans="1:17" hidden="1" x14ac:dyDescent="0.35">
      <c r="A2672" s="49" t="s">
        <v>735</v>
      </c>
      <c r="B2672" s="60" t="s">
        <v>463</v>
      </c>
      <c r="C2672" s="58">
        <v>91690.005605087994</v>
      </c>
      <c r="D2672" s="60">
        <v>3321</v>
      </c>
      <c r="E2672" s="60">
        <v>261</v>
      </c>
      <c r="F2672" s="59">
        <v>20.332485552626718</v>
      </c>
      <c r="G2672" s="60" t="s">
        <v>440</v>
      </c>
      <c r="H2672" s="60" t="s">
        <v>472</v>
      </c>
      <c r="I2672" s="60">
        <v>307741</v>
      </c>
      <c r="J2672" s="60">
        <v>36682</v>
      </c>
      <c r="K2672" s="60">
        <v>308</v>
      </c>
      <c r="L2672" s="61">
        <v>8.3964887410719162E-3</v>
      </c>
      <c r="M2672" s="60" t="s">
        <v>472</v>
      </c>
      <c r="N2672" s="64">
        <f t="shared" si="114"/>
        <v>40006.541343219717</v>
      </c>
      <c r="O2672" s="56">
        <v>44238</v>
      </c>
      <c r="P2672" s="56">
        <f t="shared" si="115"/>
        <v>44220</v>
      </c>
      <c r="Q2672" s="56">
        <f t="shared" si="116"/>
        <v>44233</v>
      </c>
    </row>
    <row r="2673" spans="1:17" hidden="1" x14ac:dyDescent="0.35">
      <c r="A2673" s="49" t="s">
        <v>461</v>
      </c>
      <c r="B2673" s="60" t="s">
        <v>461</v>
      </c>
      <c r="C2673" s="58">
        <v>12492.720334089499</v>
      </c>
      <c r="D2673" s="60">
        <v>854</v>
      </c>
      <c r="E2673" s="60">
        <v>32</v>
      </c>
      <c r="F2673" s="59">
        <v>18.296369602360706</v>
      </c>
      <c r="G2673" s="60" t="s">
        <v>440</v>
      </c>
      <c r="H2673" s="60" t="s">
        <v>472</v>
      </c>
      <c r="I2673" s="60">
        <v>16150</v>
      </c>
      <c r="J2673" s="60">
        <v>1033</v>
      </c>
      <c r="K2673" s="60">
        <v>33</v>
      </c>
      <c r="L2673" s="61">
        <v>3.1945788964181994E-2</v>
      </c>
      <c r="M2673" s="60" t="s">
        <v>472</v>
      </c>
      <c r="N2673" s="64">
        <f t="shared" ref="N2673:N2736" si="117">(J2673/C2673)*100000</f>
        <v>8268.8155371668909</v>
      </c>
      <c r="O2673" s="56">
        <v>44238</v>
      </c>
      <c r="P2673" s="56">
        <f t="shared" si="115"/>
        <v>44220</v>
      </c>
      <c r="Q2673" s="56">
        <f t="shared" si="116"/>
        <v>44233</v>
      </c>
    </row>
    <row r="2674" spans="1:17" hidden="1" x14ac:dyDescent="0.35">
      <c r="A2674" s="49" t="s">
        <v>734</v>
      </c>
      <c r="B2674" s="60" t="s">
        <v>470</v>
      </c>
      <c r="C2674" s="58">
        <v>12876.2116148285</v>
      </c>
      <c r="D2674" s="60">
        <v>333</v>
      </c>
      <c r="E2674" s="60">
        <v>29</v>
      </c>
      <c r="F2674" s="59">
        <v>16.08725169632249</v>
      </c>
      <c r="G2674" s="60" t="s">
        <v>440</v>
      </c>
      <c r="H2674" s="60" t="s">
        <v>472</v>
      </c>
      <c r="I2674" s="60">
        <v>23621</v>
      </c>
      <c r="J2674" s="60">
        <v>2556</v>
      </c>
      <c r="K2674" s="60">
        <v>31</v>
      </c>
      <c r="L2674" s="61">
        <v>1.2128325508607199E-2</v>
      </c>
      <c r="M2674" s="60" t="s">
        <v>472</v>
      </c>
      <c r="N2674" s="64">
        <f t="shared" si="117"/>
        <v>19850.559127627723</v>
      </c>
      <c r="O2674" s="56">
        <v>44238</v>
      </c>
      <c r="P2674" s="56">
        <f t="shared" si="115"/>
        <v>44220</v>
      </c>
      <c r="Q2674" s="56">
        <f t="shared" si="116"/>
        <v>44233</v>
      </c>
    </row>
    <row r="2675" spans="1:17" hidden="1" x14ac:dyDescent="0.35">
      <c r="A2675" s="49" t="s">
        <v>733</v>
      </c>
      <c r="B2675" s="60" t="s">
        <v>467</v>
      </c>
      <c r="C2675" s="58">
        <v>30288.243897843495</v>
      </c>
      <c r="D2675" s="60">
        <v>2395</v>
      </c>
      <c r="E2675" s="60">
        <v>156</v>
      </c>
      <c r="F2675" s="59">
        <v>36.789379999843788</v>
      </c>
      <c r="G2675" s="60" t="s">
        <v>440</v>
      </c>
      <c r="H2675" s="60" t="s">
        <v>472</v>
      </c>
      <c r="I2675" s="60">
        <v>109171</v>
      </c>
      <c r="J2675" s="60">
        <v>11057</v>
      </c>
      <c r="K2675" s="60">
        <v>180</v>
      </c>
      <c r="L2675" s="61">
        <v>1.6279280094058064E-2</v>
      </c>
      <c r="M2675" s="60" t="s">
        <v>472</v>
      </c>
      <c r="N2675" s="64">
        <f t="shared" si="117"/>
        <v>36505.913110357818</v>
      </c>
      <c r="O2675" s="56">
        <v>44238</v>
      </c>
      <c r="P2675" s="56">
        <f t="shared" si="115"/>
        <v>44220</v>
      </c>
      <c r="Q2675" s="56">
        <f t="shared" si="116"/>
        <v>44233</v>
      </c>
    </row>
    <row r="2676" spans="1:17" hidden="1" x14ac:dyDescent="0.35">
      <c r="A2676" s="49" t="s">
        <v>732</v>
      </c>
      <c r="B2676" s="60" t="s">
        <v>469</v>
      </c>
      <c r="C2676" s="58">
        <v>30325.695541606699</v>
      </c>
      <c r="D2676" s="60">
        <v>1686</v>
      </c>
      <c r="E2676" s="60">
        <v>127</v>
      </c>
      <c r="F2676" s="59">
        <v>29.913340516733136</v>
      </c>
      <c r="G2676" s="60" t="s">
        <v>440</v>
      </c>
      <c r="H2676" s="60" t="s">
        <v>472</v>
      </c>
      <c r="I2676" s="60">
        <v>35461</v>
      </c>
      <c r="J2676" s="60">
        <v>3114</v>
      </c>
      <c r="K2676" s="60">
        <v>141</v>
      </c>
      <c r="L2676" s="61">
        <v>4.527938342967245E-2</v>
      </c>
      <c r="M2676" s="60" t="s">
        <v>472</v>
      </c>
      <c r="N2676" s="64">
        <f t="shared" si="117"/>
        <v>10268.51963124014</v>
      </c>
      <c r="O2676" s="56">
        <v>44238</v>
      </c>
      <c r="P2676" s="56">
        <f t="shared" si="115"/>
        <v>44220</v>
      </c>
      <c r="Q2676" s="56">
        <f t="shared" si="116"/>
        <v>44233</v>
      </c>
    </row>
    <row r="2677" spans="1:17" hidden="1" x14ac:dyDescent="0.35">
      <c r="A2677" s="49" t="s">
        <v>731</v>
      </c>
      <c r="B2677" s="60" t="s">
        <v>458</v>
      </c>
      <c r="C2677" s="58">
        <v>4631.7627011164004</v>
      </c>
      <c r="D2677" s="60">
        <v>222</v>
      </c>
      <c r="E2677" s="60">
        <v>19</v>
      </c>
      <c r="F2677" s="59">
        <v>29.300785569514236</v>
      </c>
      <c r="G2677" s="60" t="s">
        <v>440</v>
      </c>
      <c r="H2677" s="60" t="s">
        <v>472</v>
      </c>
      <c r="I2677" s="60">
        <v>5374</v>
      </c>
      <c r="J2677" s="60">
        <v>514</v>
      </c>
      <c r="K2677" s="60">
        <v>19</v>
      </c>
      <c r="L2677" s="61">
        <v>3.6964980544747082E-2</v>
      </c>
      <c r="M2677" s="60" t="s">
        <v>472</v>
      </c>
      <c r="N2677" s="64">
        <f t="shared" si="117"/>
        <v>11097.286997801286</v>
      </c>
      <c r="O2677" s="56">
        <v>44238</v>
      </c>
      <c r="P2677" s="56">
        <f t="shared" si="115"/>
        <v>44220</v>
      </c>
      <c r="Q2677" s="56">
        <f t="shared" si="116"/>
        <v>44233</v>
      </c>
    </row>
    <row r="2678" spans="1:17" hidden="1" x14ac:dyDescent="0.35">
      <c r="A2678" s="49" t="s">
        <v>730</v>
      </c>
      <c r="B2678" s="60" t="s">
        <v>463</v>
      </c>
      <c r="C2678" s="58">
        <v>16655.693199981899</v>
      </c>
      <c r="D2678" s="60">
        <v>1091</v>
      </c>
      <c r="E2678" s="60">
        <v>118</v>
      </c>
      <c r="F2678" s="59">
        <v>50.604747141839702</v>
      </c>
      <c r="G2678" s="60" t="s">
        <v>436</v>
      </c>
      <c r="H2678" s="60" t="s">
        <v>491</v>
      </c>
      <c r="I2678" s="60">
        <v>27591</v>
      </c>
      <c r="J2678" s="60">
        <v>2357</v>
      </c>
      <c r="K2678" s="60">
        <v>123</v>
      </c>
      <c r="L2678" s="61">
        <v>5.2184980907933817E-2</v>
      </c>
      <c r="M2678" s="60" t="s">
        <v>491</v>
      </c>
      <c r="N2678" s="64">
        <f t="shared" si="117"/>
        <v>14151.317340562935</v>
      </c>
      <c r="O2678" s="56">
        <v>44238</v>
      </c>
      <c r="P2678" s="56">
        <f t="shared" si="115"/>
        <v>44220</v>
      </c>
      <c r="Q2678" s="56">
        <f t="shared" si="116"/>
        <v>44233</v>
      </c>
    </row>
    <row r="2679" spans="1:17" hidden="1" x14ac:dyDescent="0.35">
      <c r="A2679" s="49" t="s">
        <v>729</v>
      </c>
      <c r="B2679" s="60" t="s">
        <v>464</v>
      </c>
      <c r="C2679" s="58">
        <v>29199.4634255485</v>
      </c>
      <c r="D2679" s="60">
        <v>951</v>
      </c>
      <c r="E2679" s="60">
        <v>110</v>
      </c>
      <c r="F2679" s="59">
        <v>26.908517949915936</v>
      </c>
      <c r="G2679" s="60" t="s">
        <v>440</v>
      </c>
      <c r="H2679" s="60" t="s">
        <v>491</v>
      </c>
      <c r="I2679" s="60">
        <v>69146</v>
      </c>
      <c r="J2679" s="60">
        <v>8238</v>
      </c>
      <c r="K2679" s="60">
        <v>131</v>
      </c>
      <c r="L2679" s="61">
        <v>1.5901917941247876E-2</v>
      </c>
      <c r="M2679" s="60" t="s">
        <v>472</v>
      </c>
      <c r="N2679" s="64">
        <f t="shared" si="117"/>
        <v>28212.847201815501</v>
      </c>
      <c r="O2679" s="56">
        <v>44238</v>
      </c>
      <c r="P2679" s="56">
        <f t="shared" si="115"/>
        <v>44220</v>
      </c>
      <c r="Q2679" s="56">
        <f t="shared" si="116"/>
        <v>44233</v>
      </c>
    </row>
    <row r="2680" spans="1:17" hidden="1" x14ac:dyDescent="0.35">
      <c r="A2680" s="49" t="s">
        <v>728</v>
      </c>
      <c r="B2680" s="60" t="s">
        <v>458</v>
      </c>
      <c r="C2680" s="58">
        <v>13563.581728679501</v>
      </c>
      <c r="D2680" s="60">
        <v>1018</v>
      </c>
      <c r="E2680" s="60">
        <v>64</v>
      </c>
      <c r="F2680" s="59">
        <v>33.703697613754336</v>
      </c>
      <c r="G2680" s="60" t="s">
        <v>440</v>
      </c>
      <c r="H2680" s="60" t="s">
        <v>472</v>
      </c>
      <c r="I2680" s="60">
        <v>28679</v>
      </c>
      <c r="J2680" s="60">
        <v>2208</v>
      </c>
      <c r="K2680" s="60">
        <v>68</v>
      </c>
      <c r="L2680" s="61">
        <v>3.0797101449275364E-2</v>
      </c>
      <c r="M2680" s="60" t="s">
        <v>472</v>
      </c>
      <c r="N2680" s="64">
        <f t="shared" si="117"/>
        <v>16278.885947443341</v>
      </c>
      <c r="O2680" s="56">
        <v>44238</v>
      </c>
      <c r="P2680" s="56">
        <f t="shared" si="115"/>
        <v>44220</v>
      </c>
      <c r="Q2680" s="56">
        <f t="shared" si="116"/>
        <v>44233</v>
      </c>
    </row>
    <row r="2681" spans="1:17" hidden="1" x14ac:dyDescent="0.35">
      <c r="A2681" s="49" t="s">
        <v>727</v>
      </c>
      <c r="B2681" s="60" t="s">
        <v>458</v>
      </c>
      <c r="C2681" s="58">
        <v>18220.567441253999</v>
      </c>
      <c r="D2681" s="60">
        <v>950</v>
      </c>
      <c r="E2681" s="60">
        <v>44</v>
      </c>
      <c r="F2681" s="59">
        <v>17.248953156866342</v>
      </c>
      <c r="G2681" s="60" t="s">
        <v>440</v>
      </c>
      <c r="H2681" s="60" t="s">
        <v>472</v>
      </c>
      <c r="I2681" s="60">
        <v>25026</v>
      </c>
      <c r="J2681" s="60">
        <v>2259</v>
      </c>
      <c r="K2681" s="60">
        <v>48</v>
      </c>
      <c r="L2681" s="61">
        <v>2.1248339973439574E-2</v>
      </c>
      <c r="M2681" s="60" t="s">
        <v>472</v>
      </c>
      <c r="N2681" s="64">
        <f t="shared" si="117"/>
        <v>12398.07710316034</v>
      </c>
      <c r="O2681" s="56">
        <v>44238</v>
      </c>
      <c r="P2681" s="56">
        <f t="shared" si="115"/>
        <v>44220</v>
      </c>
      <c r="Q2681" s="56">
        <f t="shared" si="116"/>
        <v>44233</v>
      </c>
    </row>
    <row r="2682" spans="1:17" hidden="1" x14ac:dyDescent="0.35">
      <c r="A2682" s="49" t="s">
        <v>726</v>
      </c>
      <c r="B2682" s="60" t="s">
        <v>466</v>
      </c>
      <c r="C2682" s="58">
        <v>2949.2506508674801</v>
      </c>
      <c r="D2682" s="60">
        <v>40</v>
      </c>
      <c r="E2682" s="60" t="s">
        <v>504</v>
      </c>
      <c r="F2682" s="59">
        <v>7.2657681442804867</v>
      </c>
      <c r="G2682" s="60" t="s">
        <v>446</v>
      </c>
      <c r="H2682" s="60" t="s">
        <v>472</v>
      </c>
      <c r="I2682" s="60">
        <v>4339</v>
      </c>
      <c r="J2682" s="60">
        <v>371</v>
      </c>
      <c r="K2682" s="60">
        <v>3</v>
      </c>
      <c r="L2682" s="61">
        <v>8.0862533692722376E-3</v>
      </c>
      <c r="M2682" s="60" t="s">
        <v>472</v>
      </c>
      <c r="N2682" s="64">
        <f t="shared" si="117"/>
        <v>12579.466580464283</v>
      </c>
      <c r="O2682" s="56">
        <v>44238</v>
      </c>
      <c r="P2682" s="56">
        <f t="shared" si="115"/>
        <v>44220</v>
      </c>
      <c r="Q2682" s="56">
        <f t="shared" si="116"/>
        <v>44233</v>
      </c>
    </row>
    <row r="2683" spans="1:17" hidden="1" x14ac:dyDescent="0.35">
      <c r="A2683" s="49" t="s">
        <v>725</v>
      </c>
      <c r="B2683" s="60" t="s">
        <v>469</v>
      </c>
      <c r="C2683" s="58">
        <v>19909.875881644799</v>
      </c>
      <c r="D2683" s="60">
        <v>1130</v>
      </c>
      <c r="E2683" s="60">
        <v>132</v>
      </c>
      <c r="F2683" s="59">
        <v>47.356254175666479</v>
      </c>
      <c r="G2683" s="60" t="s">
        <v>440</v>
      </c>
      <c r="H2683" s="60" t="s">
        <v>472</v>
      </c>
      <c r="I2683" s="60">
        <v>55771</v>
      </c>
      <c r="J2683" s="60">
        <v>4731</v>
      </c>
      <c r="K2683" s="60">
        <v>138</v>
      </c>
      <c r="L2683" s="61">
        <v>2.9169308814204185E-2</v>
      </c>
      <c r="M2683" s="60" t="s">
        <v>472</v>
      </c>
      <c r="N2683" s="64">
        <f t="shared" si="117"/>
        <v>23762.076811144649</v>
      </c>
      <c r="O2683" s="56">
        <v>44238</v>
      </c>
      <c r="P2683" s="56">
        <f t="shared" si="115"/>
        <v>44220</v>
      </c>
      <c r="Q2683" s="56">
        <f t="shared" si="116"/>
        <v>44233</v>
      </c>
    </row>
    <row r="2684" spans="1:17" hidden="1" x14ac:dyDescent="0.35">
      <c r="A2684" s="49" t="s">
        <v>724</v>
      </c>
      <c r="B2684" s="60" t="s">
        <v>460</v>
      </c>
      <c r="C2684" s="58">
        <v>10718.897733932799</v>
      </c>
      <c r="D2684" s="60">
        <v>523</v>
      </c>
      <c r="E2684" s="60">
        <v>56</v>
      </c>
      <c r="F2684" s="59">
        <v>37.317269921674928</v>
      </c>
      <c r="G2684" s="60" t="s">
        <v>440</v>
      </c>
      <c r="H2684" s="60" t="s">
        <v>472</v>
      </c>
      <c r="I2684" s="60">
        <v>16300</v>
      </c>
      <c r="J2684" s="60">
        <v>1455</v>
      </c>
      <c r="K2684" s="60">
        <v>61</v>
      </c>
      <c r="L2684" s="61">
        <v>4.192439862542955E-2</v>
      </c>
      <c r="M2684" s="60" t="s">
        <v>472</v>
      </c>
      <c r="N2684" s="64">
        <f t="shared" si="117"/>
        <v>13574.156934009254</v>
      </c>
      <c r="O2684" s="56">
        <v>44238</v>
      </c>
      <c r="P2684" s="56">
        <f t="shared" si="115"/>
        <v>44220</v>
      </c>
      <c r="Q2684" s="56">
        <f t="shared" si="116"/>
        <v>44233</v>
      </c>
    </row>
    <row r="2685" spans="1:17" hidden="1" x14ac:dyDescent="0.35">
      <c r="A2685" s="49" t="s">
        <v>723</v>
      </c>
      <c r="B2685" s="60" t="s">
        <v>461</v>
      </c>
      <c r="C2685" s="58">
        <v>30257.471058949301</v>
      </c>
      <c r="D2685" s="60">
        <v>2371</v>
      </c>
      <c r="E2685" s="60">
        <v>212</v>
      </c>
      <c r="F2685" s="59">
        <v>50.046671492653765</v>
      </c>
      <c r="G2685" s="60" t="s">
        <v>436</v>
      </c>
      <c r="H2685" s="60" t="s">
        <v>472</v>
      </c>
      <c r="I2685" s="60">
        <v>51564</v>
      </c>
      <c r="J2685" s="60">
        <v>4362</v>
      </c>
      <c r="K2685" s="60">
        <v>249</v>
      </c>
      <c r="L2685" s="61">
        <v>5.7083906464924346E-2</v>
      </c>
      <c r="M2685" s="60" t="s">
        <v>472</v>
      </c>
      <c r="N2685" s="64">
        <f t="shared" si="117"/>
        <v>14416.274220346131</v>
      </c>
      <c r="O2685" s="56">
        <v>44238</v>
      </c>
      <c r="P2685" s="56">
        <f t="shared" si="115"/>
        <v>44220</v>
      </c>
      <c r="Q2685" s="56">
        <f t="shared" si="116"/>
        <v>44233</v>
      </c>
    </row>
    <row r="2686" spans="1:17" hidden="1" x14ac:dyDescent="0.35">
      <c r="A2686" s="49" t="s">
        <v>722</v>
      </c>
      <c r="B2686" s="60" t="s">
        <v>468</v>
      </c>
      <c r="C2686" s="58">
        <v>5208.5177822836404</v>
      </c>
      <c r="D2686" s="60">
        <v>213</v>
      </c>
      <c r="E2686" s="60">
        <v>24</v>
      </c>
      <c r="F2686" s="59">
        <v>32.913120122517796</v>
      </c>
      <c r="G2686" s="60" t="s">
        <v>440</v>
      </c>
      <c r="H2686" s="60" t="s">
        <v>472</v>
      </c>
      <c r="I2686" s="60">
        <v>6709</v>
      </c>
      <c r="J2686" s="60">
        <v>422</v>
      </c>
      <c r="K2686" s="60">
        <v>26</v>
      </c>
      <c r="L2686" s="61">
        <v>6.1611374407582936E-2</v>
      </c>
      <c r="M2686" s="60" t="s">
        <v>472</v>
      </c>
      <c r="N2686" s="64">
        <f t="shared" si="117"/>
        <v>8102.1130701597967</v>
      </c>
      <c r="O2686" s="56">
        <v>44238</v>
      </c>
      <c r="P2686" s="56">
        <f t="shared" si="115"/>
        <v>44220</v>
      </c>
      <c r="Q2686" s="56">
        <f t="shared" si="116"/>
        <v>44233</v>
      </c>
    </row>
    <row r="2687" spans="1:17" hidden="1" x14ac:dyDescent="0.35">
      <c r="A2687" s="49" t="s">
        <v>721</v>
      </c>
      <c r="B2687" s="60" t="s">
        <v>458</v>
      </c>
      <c r="C2687" s="58">
        <v>2134.12534396605</v>
      </c>
      <c r="D2687" s="60">
        <v>71</v>
      </c>
      <c r="E2687" s="60" t="s">
        <v>504</v>
      </c>
      <c r="F2687" s="59">
        <v>6.6939434115738354</v>
      </c>
      <c r="G2687" s="60" t="s">
        <v>446</v>
      </c>
      <c r="H2687" s="60" t="s">
        <v>472</v>
      </c>
      <c r="I2687" s="60">
        <v>2198</v>
      </c>
      <c r="J2687" s="60">
        <v>177</v>
      </c>
      <c r="K2687" s="60">
        <v>2</v>
      </c>
      <c r="L2687" s="61">
        <v>1.1299435028248588E-2</v>
      </c>
      <c r="M2687" s="60" t="s">
        <v>472</v>
      </c>
      <c r="N2687" s="64">
        <f t="shared" si="117"/>
        <v>8293.7958869399827</v>
      </c>
      <c r="O2687" s="56">
        <v>44238</v>
      </c>
      <c r="P2687" s="56">
        <f t="shared" si="115"/>
        <v>44220</v>
      </c>
      <c r="Q2687" s="56">
        <f t="shared" si="116"/>
        <v>44233</v>
      </c>
    </row>
    <row r="2688" spans="1:17" hidden="1" x14ac:dyDescent="0.35">
      <c r="A2688" s="49" t="s">
        <v>720</v>
      </c>
      <c r="B2688" s="60" t="s">
        <v>466</v>
      </c>
      <c r="C2688" s="58">
        <v>8124.8050092882004</v>
      </c>
      <c r="D2688" s="60">
        <v>224</v>
      </c>
      <c r="E2688" s="60">
        <v>11</v>
      </c>
      <c r="F2688" s="59">
        <v>9.670561752756706</v>
      </c>
      <c r="G2688" s="60" t="s">
        <v>444</v>
      </c>
      <c r="H2688" s="60" t="s">
        <v>472</v>
      </c>
      <c r="I2688" s="60">
        <v>10072</v>
      </c>
      <c r="J2688" s="60">
        <v>802</v>
      </c>
      <c r="K2688" s="60">
        <v>17</v>
      </c>
      <c r="L2688" s="61">
        <v>2.119700748129676E-2</v>
      </c>
      <c r="M2688" s="60" t="s">
        <v>472</v>
      </c>
      <c r="N2688" s="64">
        <f t="shared" si="117"/>
        <v>9871.0061236320271</v>
      </c>
      <c r="O2688" s="56">
        <v>44238</v>
      </c>
      <c r="P2688" s="56">
        <f t="shared" si="115"/>
        <v>44220</v>
      </c>
      <c r="Q2688" s="56">
        <f t="shared" si="116"/>
        <v>44233</v>
      </c>
    </row>
    <row r="2689" spans="1:17" hidden="1" x14ac:dyDescent="0.35">
      <c r="A2689" s="49" t="s">
        <v>719</v>
      </c>
      <c r="B2689" s="60" t="s">
        <v>471</v>
      </c>
      <c r="C2689" s="58">
        <v>5620.2787186370697</v>
      </c>
      <c r="D2689" s="60">
        <v>227</v>
      </c>
      <c r="E2689" s="60">
        <v>97</v>
      </c>
      <c r="F2689" s="59">
        <v>123.27807525979109</v>
      </c>
      <c r="G2689" s="60" t="s">
        <v>436</v>
      </c>
      <c r="H2689" s="60" t="s">
        <v>491</v>
      </c>
      <c r="I2689" s="60">
        <v>5425</v>
      </c>
      <c r="J2689" s="60">
        <v>673</v>
      </c>
      <c r="K2689" s="60">
        <v>98</v>
      </c>
      <c r="L2689" s="61">
        <v>0.14561664190193166</v>
      </c>
      <c r="M2689" s="60" t="s">
        <v>491</v>
      </c>
      <c r="N2689" s="64">
        <f t="shared" si="117"/>
        <v>11974.495104100532</v>
      </c>
      <c r="O2689" s="56">
        <v>44238</v>
      </c>
      <c r="P2689" s="56">
        <f t="shared" si="115"/>
        <v>44220</v>
      </c>
      <c r="Q2689" s="56">
        <f t="shared" si="116"/>
        <v>44233</v>
      </c>
    </row>
    <row r="2690" spans="1:17" hidden="1" x14ac:dyDescent="0.35">
      <c r="A2690" s="49" t="s">
        <v>718</v>
      </c>
      <c r="B2690" s="60" t="s">
        <v>470</v>
      </c>
      <c r="C2690" s="58">
        <v>1879.9555993321101</v>
      </c>
      <c r="D2690" s="60">
        <v>47</v>
      </c>
      <c r="E2690" s="60" t="s">
        <v>504</v>
      </c>
      <c r="F2690" s="59">
        <v>11.398445493172463</v>
      </c>
      <c r="G2690" s="60" t="s">
        <v>446</v>
      </c>
      <c r="H2690" s="60" t="s">
        <v>472</v>
      </c>
      <c r="I2690" s="60">
        <v>1431</v>
      </c>
      <c r="J2690" s="60">
        <v>121</v>
      </c>
      <c r="K2690" s="60">
        <v>4</v>
      </c>
      <c r="L2690" s="61">
        <v>3.3057851239669422E-2</v>
      </c>
      <c r="M2690" s="60" t="s">
        <v>472</v>
      </c>
      <c r="N2690" s="64">
        <f t="shared" si="117"/>
        <v>6436.3222218113842</v>
      </c>
      <c r="O2690" s="56">
        <v>44238</v>
      </c>
      <c r="P2690" s="56">
        <f t="shared" ref="P2690:P2753" si="118">O2690-18</f>
        <v>44220</v>
      </c>
      <c r="Q2690" s="56">
        <f t="shared" ref="Q2690:Q2753" si="119">O2690-5</f>
        <v>44233</v>
      </c>
    </row>
    <row r="2691" spans="1:17" hidden="1" x14ac:dyDescent="0.35">
      <c r="A2691" s="49" t="s">
        <v>717</v>
      </c>
      <c r="B2691" s="60" t="s">
        <v>458</v>
      </c>
      <c r="C2691" s="58">
        <v>13749.355836913501</v>
      </c>
      <c r="D2691" s="60">
        <v>844</v>
      </c>
      <c r="E2691" s="60">
        <v>104</v>
      </c>
      <c r="F2691" s="59">
        <v>54.028505165511945</v>
      </c>
      <c r="G2691" s="60" t="s">
        <v>436</v>
      </c>
      <c r="H2691" s="60" t="s">
        <v>472</v>
      </c>
      <c r="I2691" s="60">
        <v>16088</v>
      </c>
      <c r="J2691" s="60">
        <v>1429</v>
      </c>
      <c r="K2691" s="60">
        <v>107</v>
      </c>
      <c r="L2691" s="61">
        <v>7.4877536738978304E-2</v>
      </c>
      <c r="M2691" s="60" t="s">
        <v>472</v>
      </c>
      <c r="N2691" s="64">
        <f t="shared" si="117"/>
        <v>10393.214176358</v>
      </c>
      <c r="O2691" s="56">
        <v>44238</v>
      </c>
      <c r="P2691" s="56">
        <f t="shared" si="118"/>
        <v>44220</v>
      </c>
      <c r="Q2691" s="56">
        <f t="shared" si="119"/>
        <v>44233</v>
      </c>
    </row>
    <row r="2692" spans="1:17" hidden="1" x14ac:dyDescent="0.35">
      <c r="A2692" s="49" t="s">
        <v>716</v>
      </c>
      <c r="B2692" s="60" t="s">
        <v>465</v>
      </c>
      <c r="C2692" s="58">
        <v>11814.5919608803</v>
      </c>
      <c r="D2692" s="60">
        <v>682</v>
      </c>
      <c r="E2692" s="60">
        <v>69</v>
      </c>
      <c r="F2692" s="59">
        <v>41.715968227176965</v>
      </c>
      <c r="G2692" s="60" t="s">
        <v>436</v>
      </c>
      <c r="H2692" s="60" t="s">
        <v>472</v>
      </c>
      <c r="I2692" s="60">
        <v>15537</v>
      </c>
      <c r="J2692" s="60">
        <v>1417</v>
      </c>
      <c r="K2692" s="60">
        <v>85</v>
      </c>
      <c r="L2692" s="61">
        <v>5.9985885673959072E-2</v>
      </c>
      <c r="M2692" s="60" t="s">
        <v>472</v>
      </c>
      <c r="N2692" s="64">
        <f t="shared" si="117"/>
        <v>11993.643154938209</v>
      </c>
      <c r="O2692" s="56">
        <v>44238</v>
      </c>
      <c r="P2692" s="56">
        <f t="shared" si="118"/>
        <v>44220</v>
      </c>
      <c r="Q2692" s="56">
        <f t="shared" si="119"/>
        <v>44233</v>
      </c>
    </row>
    <row r="2693" spans="1:17" hidden="1" x14ac:dyDescent="0.35">
      <c r="A2693" s="49" t="s">
        <v>715</v>
      </c>
      <c r="B2693" s="60" t="s">
        <v>458</v>
      </c>
      <c r="C2693" s="58">
        <v>4953.1649934452498</v>
      </c>
      <c r="D2693" s="60">
        <v>346</v>
      </c>
      <c r="E2693" s="60">
        <v>32</v>
      </c>
      <c r="F2693" s="59">
        <v>46.14654041888523</v>
      </c>
      <c r="G2693" s="60" t="s">
        <v>436</v>
      </c>
      <c r="H2693" s="60" t="s">
        <v>472</v>
      </c>
      <c r="I2693" s="60">
        <v>16860</v>
      </c>
      <c r="J2693" s="60">
        <v>1046</v>
      </c>
      <c r="K2693" s="60">
        <v>39</v>
      </c>
      <c r="L2693" s="61">
        <v>3.7284894837476101E-2</v>
      </c>
      <c r="M2693" s="60" t="s">
        <v>472</v>
      </c>
      <c r="N2693" s="64">
        <f t="shared" si="117"/>
        <v>21117.810559192349</v>
      </c>
      <c r="O2693" s="56">
        <v>44238</v>
      </c>
      <c r="P2693" s="56">
        <f t="shared" si="118"/>
        <v>44220</v>
      </c>
      <c r="Q2693" s="56">
        <f t="shared" si="119"/>
        <v>44233</v>
      </c>
    </row>
    <row r="2694" spans="1:17" hidden="1" x14ac:dyDescent="0.35">
      <c r="A2694" s="49" t="s">
        <v>714</v>
      </c>
      <c r="B2694" s="60" t="s">
        <v>467</v>
      </c>
      <c r="C2694" s="58">
        <v>55966.956025412503</v>
      </c>
      <c r="D2694" s="60">
        <v>5558</v>
      </c>
      <c r="E2694" s="60">
        <v>282</v>
      </c>
      <c r="F2694" s="59">
        <v>35.990624778147712</v>
      </c>
      <c r="G2694" s="60" t="s">
        <v>436</v>
      </c>
      <c r="H2694" s="60" t="s">
        <v>472</v>
      </c>
      <c r="I2694" s="60">
        <v>97644</v>
      </c>
      <c r="J2694" s="60">
        <v>7139</v>
      </c>
      <c r="K2694" s="60">
        <v>340</v>
      </c>
      <c r="L2694" s="61">
        <v>4.7625717887659333E-2</v>
      </c>
      <c r="M2694" s="60" t="s">
        <v>472</v>
      </c>
      <c r="N2694" s="64">
        <f t="shared" si="117"/>
        <v>12755.74107828635</v>
      </c>
      <c r="O2694" s="56">
        <v>44238</v>
      </c>
      <c r="P2694" s="56">
        <f t="shared" si="118"/>
        <v>44220</v>
      </c>
      <c r="Q2694" s="56">
        <f t="shared" si="119"/>
        <v>44233</v>
      </c>
    </row>
    <row r="2695" spans="1:17" hidden="1" x14ac:dyDescent="0.35">
      <c r="A2695" s="49" t="s">
        <v>713</v>
      </c>
      <c r="B2695" s="60" t="s">
        <v>464</v>
      </c>
      <c r="C2695" s="58">
        <v>1233.54376087695</v>
      </c>
      <c r="D2695" s="60">
        <v>18</v>
      </c>
      <c r="E2695" s="60" t="s">
        <v>504</v>
      </c>
      <c r="F2695" s="59">
        <v>5.7905178311462162</v>
      </c>
      <c r="G2695" s="60" t="s">
        <v>446</v>
      </c>
      <c r="H2695" s="60" t="s">
        <v>476</v>
      </c>
      <c r="I2695" s="60">
        <v>1027</v>
      </c>
      <c r="J2695" s="60">
        <v>82</v>
      </c>
      <c r="K2695" s="60">
        <v>2</v>
      </c>
      <c r="L2695" s="61">
        <v>2.4390243902439025E-2</v>
      </c>
      <c r="M2695" s="60" t="s">
        <v>491</v>
      </c>
      <c r="N2695" s="64">
        <f t="shared" si="117"/>
        <v>6647.5144701558565</v>
      </c>
      <c r="O2695" s="56">
        <v>44238</v>
      </c>
      <c r="P2695" s="56">
        <f t="shared" si="118"/>
        <v>44220</v>
      </c>
      <c r="Q2695" s="56">
        <f t="shared" si="119"/>
        <v>44233</v>
      </c>
    </row>
    <row r="2696" spans="1:17" hidden="1" x14ac:dyDescent="0.35">
      <c r="A2696" s="49" t="s">
        <v>712</v>
      </c>
      <c r="B2696" s="60" t="s">
        <v>460</v>
      </c>
      <c r="C2696" s="58">
        <v>18769.558680918599</v>
      </c>
      <c r="D2696" s="60">
        <v>976</v>
      </c>
      <c r="E2696" s="60">
        <v>95</v>
      </c>
      <c r="F2696" s="59">
        <v>36.152764170277159</v>
      </c>
      <c r="G2696" s="60" t="s">
        <v>436</v>
      </c>
      <c r="H2696" s="60" t="s">
        <v>472</v>
      </c>
      <c r="I2696" s="60">
        <v>21092</v>
      </c>
      <c r="J2696" s="60">
        <v>2019</v>
      </c>
      <c r="K2696" s="60">
        <v>108</v>
      </c>
      <c r="L2696" s="61">
        <v>5.3491827637444277E-2</v>
      </c>
      <c r="M2696" s="60" t="s">
        <v>472</v>
      </c>
      <c r="N2696" s="64">
        <f t="shared" si="117"/>
        <v>10756.77928460057</v>
      </c>
      <c r="O2696" s="56">
        <v>44238</v>
      </c>
      <c r="P2696" s="56">
        <f t="shared" si="118"/>
        <v>44220</v>
      </c>
      <c r="Q2696" s="56">
        <f t="shared" si="119"/>
        <v>44233</v>
      </c>
    </row>
    <row r="2697" spans="1:17" hidden="1" x14ac:dyDescent="0.35">
      <c r="A2697" s="49" t="s">
        <v>711</v>
      </c>
      <c r="B2697" s="60" t="s">
        <v>463</v>
      </c>
      <c r="C2697" s="58">
        <v>12292.1365056916</v>
      </c>
      <c r="D2697" s="60">
        <v>407</v>
      </c>
      <c r="E2697" s="60">
        <v>34</v>
      </c>
      <c r="F2697" s="59">
        <v>19.757114049676655</v>
      </c>
      <c r="G2697" s="60" t="s">
        <v>440</v>
      </c>
      <c r="H2697" s="60" t="s">
        <v>472</v>
      </c>
      <c r="I2697" s="60">
        <v>11535</v>
      </c>
      <c r="J2697" s="60">
        <v>876</v>
      </c>
      <c r="K2697" s="60">
        <v>39</v>
      </c>
      <c r="L2697" s="61">
        <v>4.4520547945205477E-2</v>
      </c>
      <c r="M2697" s="60" t="s">
        <v>472</v>
      </c>
      <c r="N2697" s="64">
        <f t="shared" si="117"/>
        <v>7126.5072560363105</v>
      </c>
      <c r="O2697" s="56">
        <v>44238</v>
      </c>
      <c r="P2697" s="56">
        <f t="shared" si="118"/>
        <v>44220</v>
      </c>
      <c r="Q2697" s="56">
        <f t="shared" si="119"/>
        <v>44233</v>
      </c>
    </row>
    <row r="2698" spans="1:17" hidden="1" x14ac:dyDescent="0.35">
      <c r="A2698" s="49" t="s">
        <v>710</v>
      </c>
      <c r="B2698" s="60" t="s">
        <v>470</v>
      </c>
      <c r="C2698" s="58">
        <v>834.58018010005105</v>
      </c>
      <c r="D2698" s="60">
        <v>11</v>
      </c>
      <c r="E2698" s="60" t="s">
        <v>504</v>
      </c>
      <c r="F2698" s="59">
        <v>17.117246043395959</v>
      </c>
      <c r="G2698" s="60" t="s">
        <v>446</v>
      </c>
      <c r="H2698" s="60" t="s">
        <v>472</v>
      </c>
      <c r="I2698" s="60">
        <v>371</v>
      </c>
      <c r="J2698" s="60">
        <v>22</v>
      </c>
      <c r="K2698" s="60">
        <v>2</v>
      </c>
      <c r="L2698" s="61">
        <v>9.0909090909090912E-2</v>
      </c>
      <c r="M2698" s="60" t="s">
        <v>472</v>
      </c>
      <c r="N2698" s="64">
        <f t="shared" si="117"/>
        <v>2636.0558906829779</v>
      </c>
      <c r="O2698" s="56">
        <v>44238</v>
      </c>
      <c r="P2698" s="56">
        <f t="shared" si="118"/>
        <v>44220</v>
      </c>
      <c r="Q2698" s="56">
        <f t="shared" si="119"/>
        <v>44233</v>
      </c>
    </row>
    <row r="2699" spans="1:17" hidden="1" x14ac:dyDescent="0.35">
      <c r="A2699" s="49" t="s">
        <v>709</v>
      </c>
      <c r="B2699" s="60" t="s">
        <v>458</v>
      </c>
      <c r="C2699" s="58">
        <v>1267.67563041731</v>
      </c>
      <c r="D2699" s="60">
        <v>34</v>
      </c>
      <c r="E2699" s="60" t="s">
        <v>504</v>
      </c>
      <c r="F2699" s="59">
        <v>16.903828482935573</v>
      </c>
      <c r="G2699" s="60" t="s">
        <v>446</v>
      </c>
      <c r="H2699" s="60" t="s">
        <v>472</v>
      </c>
      <c r="I2699" s="60">
        <v>1345</v>
      </c>
      <c r="J2699" s="60">
        <v>115</v>
      </c>
      <c r="K2699" s="60">
        <v>4</v>
      </c>
      <c r="L2699" s="61">
        <v>3.4782608695652174E-2</v>
      </c>
      <c r="M2699" s="60" t="s">
        <v>472</v>
      </c>
      <c r="N2699" s="64">
        <f t="shared" si="117"/>
        <v>9071.721285842088</v>
      </c>
      <c r="O2699" s="56">
        <v>44238</v>
      </c>
      <c r="P2699" s="56">
        <f t="shared" si="118"/>
        <v>44220</v>
      </c>
      <c r="Q2699" s="56">
        <f t="shared" si="119"/>
        <v>44233</v>
      </c>
    </row>
    <row r="2700" spans="1:17" hidden="1" x14ac:dyDescent="0.35">
      <c r="A2700" s="49" t="s">
        <v>708</v>
      </c>
      <c r="B2700" s="60" t="s">
        <v>458</v>
      </c>
      <c r="C2700" s="58">
        <v>1713.2752253528499</v>
      </c>
      <c r="D2700" s="60">
        <v>68</v>
      </c>
      <c r="E2700" s="60">
        <v>7</v>
      </c>
      <c r="F2700" s="59">
        <v>29.183869153131816</v>
      </c>
      <c r="G2700" s="60" t="s">
        <v>446</v>
      </c>
      <c r="H2700" s="60" t="s">
        <v>472</v>
      </c>
      <c r="I2700" s="60">
        <v>1554</v>
      </c>
      <c r="J2700" s="60">
        <v>126</v>
      </c>
      <c r="K2700" s="60">
        <v>9</v>
      </c>
      <c r="L2700" s="61">
        <v>7.1428571428571425E-2</v>
      </c>
      <c r="M2700" s="60" t="s">
        <v>472</v>
      </c>
      <c r="N2700" s="64">
        <f t="shared" si="117"/>
        <v>7354.3350265892177</v>
      </c>
      <c r="O2700" s="56">
        <v>44238</v>
      </c>
      <c r="P2700" s="56">
        <f t="shared" si="118"/>
        <v>44220</v>
      </c>
      <c r="Q2700" s="56">
        <f t="shared" si="119"/>
        <v>44233</v>
      </c>
    </row>
    <row r="2701" spans="1:17" hidden="1" x14ac:dyDescent="0.35">
      <c r="A2701" s="49" t="s">
        <v>707</v>
      </c>
      <c r="B2701" s="60" t="s">
        <v>470</v>
      </c>
      <c r="C2701" s="58">
        <v>43955.524582002799</v>
      </c>
      <c r="D2701" s="60">
        <v>2153</v>
      </c>
      <c r="E2701" s="60">
        <v>102</v>
      </c>
      <c r="F2701" s="59">
        <v>16.575195848526754</v>
      </c>
      <c r="G2701" s="60" t="s">
        <v>440</v>
      </c>
      <c r="H2701" s="60" t="s">
        <v>472</v>
      </c>
      <c r="I2701" s="60">
        <v>68291</v>
      </c>
      <c r="J2701" s="60">
        <v>5890</v>
      </c>
      <c r="K2701" s="60">
        <v>124</v>
      </c>
      <c r="L2701" s="61">
        <v>2.1052631578947368E-2</v>
      </c>
      <c r="M2701" s="60" t="s">
        <v>472</v>
      </c>
      <c r="N2701" s="64">
        <f t="shared" si="117"/>
        <v>13399.908330093296</v>
      </c>
      <c r="O2701" s="56">
        <v>44238</v>
      </c>
      <c r="P2701" s="56">
        <f t="shared" si="118"/>
        <v>44220</v>
      </c>
      <c r="Q2701" s="56">
        <f t="shared" si="119"/>
        <v>44233</v>
      </c>
    </row>
    <row r="2702" spans="1:17" hidden="1" x14ac:dyDescent="0.35">
      <c r="A2702" s="49" t="s">
        <v>706</v>
      </c>
      <c r="B2702" s="60" t="s">
        <v>464</v>
      </c>
      <c r="C2702" s="58">
        <v>625.94499034377498</v>
      </c>
      <c r="D2702" s="60">
        <v>14</v>
      </c>
      <c r="E2702" s="60">
        <v>0</v>
      </c>
      <c r="F2702" s="59">
        <v>0</v>
      </c>
      <c r="G2702" s="60" t="s">
        <v>446</v>
      </c>
      <c r="H2702" s="60" t="s">
        <v>472</v>
      </c>
      <c r="I2702" s="60">
        <v>639</v>
      </c>
      <c r="J2702" s="60">
        <v>37</v>
      </c>
      <c r="K2702" s="60">
        <v>0</v>
      </c>
      <c r="L2702" s="61">
        <v>0</v>
      </c>
      <c r="M2702" s="60" t="s">
        <v>472</v>
      </c>
      <c r="N2702" s="64">
        <f t="shared" si="117"/>
        <v>5911.0625647278121</v>
      </c>
      <c r="O2702" s="56">
        <v>44238</v>
      </c>
      <c r="P2702" s="56">
        <f t="shared" si="118"/>
        <v>44220</v>
      </c>
      <c r="Q2702" s="56">
        <f t="shared" si="119"/>
        <v>44233</v>
      </c>
    </row>
    <row r="2703" spans="1:17" hidden="1" x14ac:dyDescent="0.35">
      <c r="A2703" s="49" t="s">
        <v>705</v>
      </c>
      <c r="B2703" s="60" t="s">
        <v>461</v>
      </c>
      <c r="C2703" s="58">
        <v>9210.9950828244691</v>
      </c>
      <c r="D2703" s="60">
        <v>454</v>
      </c>
      <c r="E2703" s="60">
        <v>29</v>
      </c>
      <c r="F2703" s="59">
        <v>22.488651365053016</v>
      </c>
      <c r="G2703" s="60" t="s">
        <v>436</v>
      </c>
      <c r="H2703" s="60" t="s">
        <v>472</v>
      </c>
      <c r="I2703" s="60">
        <v>11319</v>
      </c>
      <c r="J2703" s="60">
        <v>863</v>
      </c>
      <c r="K2703" s="60">
        <v>30</v>
      </c>
      <c r="L2703" s="61">
        <v>3.4762456546929318E-2</v>
      </c>
      <c r="M2703" s="60" t="s">
        <v>472</v>
      </c>
      <c r="N2703" s="64">
        <f t="shared" si="117"/>
        <v>9369.2374411231231</v>
      </c>
      <c r="O2703" s="56">
        <v>44238</v>
      </c>
      <c r="P2703" s="56">
        <f t="shared" si="118"/>
        <v>44220</v>
      </c>
      <c r="Q2703" s="56">
        <f t="shared" si="119"/>
        <v>44233</v>
      </c>
    </row>
    <row r="2704" spans="1:17" hidden="1" x14ac:dyDescent="0.35">
      <c r="A2704" s="49" t="s">
        <v>460</v>
      </c>
      <c r="B2704" s="60" t="s">
        <v>460</v>
      </c>
      <c r="C2704" s="58">
        <v>62728.587628093002</v>
      </c>
      <c r="D2704" s="60">
        <v>3817</v>
      </c>
      <c r="E2704" s="60">
        <v>451</v>
      </c>
      <c r="F2704" s="59">
        <v>51.355031146689718</v>
      </c>
      <c r="G2704" s="60" t="s">
        <v>436</v>
      </c>
      <c r="H2704" s="60" t="s">
        <v>472</v>
      </c>
      <c r="I2704" s="60">
        <v>84288</v>
      </c>
      <c r="J2704" s="60">
        <v>9154</v>
      </c>
      <c r="K2704" s="60">
        <v>499</v>
      </c>
      <c r="L2704" s="61">
        <v>5.4511688879178503E-2</v>
      </c>
      <c r="M2704" s="60" t="s">
        <v>472</v>
      </c>
      <c r="N2704" s="64">
        <f t="shared" si="117"/>
        <v>14593.027431563565</v>
      </c>
      <c r="O2704" s="56">
        <v>44238</v>
      </c>
      <c r="P2704" s="56">
        <f t="shared" si="118"/>
        <v>44220</v>
      </c>
      <c r="Q2704" s="56">
        <f t="shared" si="119"/>
        <v>44233</v>
      </c>
    </row>
    <row r="2705" spans="1:17" hidden="1" x14ac:dyDescent="0.35">
      <c r="A2705" s="49" t="s">
        <v>704</v>
      </c>
      <c r="B2705" s="60" t="s">
        <v>460</v>
      </c>
      <c r="C2705" s="58">
        <v>3007.0790085752401</v>
      </c>
      <c r="D2705" s="60">
        <v>121</v>
      </c>
      <c r="E2705" s="60">
        <v>11</v>
      </c>
      <c r="F2705" s="59">
        <v>26.128820808288598</v>
      </c>
      <c r="G2705" s="60" t="s">
        <v>444</v>
      </c>
      <c r="H2705" s="60" t="s">
        <v>472</v>
      </c>
      <c r="I2705" s="60">
        <v>3019</v>
      </c>
      <c r="J2705" s="60">
        <v>244</v>
      </c>
      <c r="K2705" s="60">
        <v>11</v>
      </c>
      <c r="L2705" s="61">
        <v>4.5081967213114756E-2</v>
      </c>
      <c r="M2705" s="60" t="s">
        <v>472</v>
      </c>
      <c r="N2705" s="64">
        <f t="shared" si="117"/>
        <v>8114.186534646713</v>
      </c>
      <c r="O2705" s="56">
        <v>44238</v>
      </c>
      <c r="P2705" s="56">
        <f t="shared" si="118"/>
        <v>44220</v>
      </c>
      <c r="Q2705" s="56">
        <f t="shared" si="119"/>
        <v>44233</v>
      </c>
    </row>
    <row r="2706" spans="1:17" hidden="1" x14ac:dyDescent="0.35">
      <c r="A2706" s="49" t="s">
        <v>703</v>
      </c>
      <c r="B2706" s="60" t="s">
        <v>458</v>
      </c>
      <c r="C2706" s="58">
        <v>3230.2527941828198</v>
      </c>
      <c r="D2706" s="60">
        <v>121</v>
      </c>
      <c r="E2706" s="60" t="s">
        <v>504</v>
      </c>
      <c r="F2706" s="59">
        <v>6.6337134564703204</v>
      </c>
      <c r="G2706" s="60" t="s">
        <v>446</v>
      </c>
      <c r="H2706" s="60" t="s">
        <v>472</v>
      </c>
      <c r="I2706" s="60">
        <v>5030</v>
      </c>
      <c r="J2706" s="60">
        <v>391</v>
      </c>
      <c r="K2706" s="60">
        <v>4</v>
      </c>
      <c r="L2706" s="61">
        <v>1.0230179028132993E-2</v>
      </c>
      <c r="M2706" s="60" t="s">
        <v>472</v>
      </c>
      <c r="N2706" s="64">
        <f t="shared" si="117"/>
        <v>12104.315820239513</v>
      </c>
      <c r="O2706" s="56">
        <v>44238</v>
      </c>
      <c r="P2706" s="56">
        <f t="shared" si="118"/>
        <v>44220</v>
      </c>
      <c r="Q2706" s="56">
        <f t="shared" si="119"/>
        <v>44233</v>
      </c>
    </row>
    <row r="2707" spans="1:17" hidden="1" x14ac:dyDescent="0.35">
      <c r="A2707" s="49" t="s">
        <v>702</v>
      </c>
      <c r="B2707" s="60" t="s">
        <v>471</v>
      </c>
      <c r="C2707" s="58">
        <v>2582.8318203587801</v>
      </c>
      <c r="D2707" s="60">
        <v>60</v>
      </c>
      <c r="E2707" s="60" t="s">
        <v>504</v>
      </c>
      <c r="F2707" s="59">
        <v>8.2965415168203993</v>
      </c>
      <c r="G2707" s="60" t="s">
        <v>446</v>
      </c>
      <c r="H2707" s="60" t="s">
        <v>472</v>
      </c>
      <c r="I2707" s="60">
        <v>3868</v>
      </c>
      <c r="J2707" s="60">
        <v>278</v>
      </c>
      <c r="K2707" s="60">
        <v>4</v>
      </c>
      <c r="L2707" s="61">
        <v>1.4388489208633094E-2</v>
      </c>
      <c r="M2707" s="60" t="s">
        <v>476</v>
      </c>
      <c r="N2707" s="64">
        <f t="shared" si="117"/>
        <v>10763.379861154999</v>
      </c>
      <c r="O2707" s="56">
        <v>44238</v>
      </c>
      <c r="P2707" s="56">
        <f t="shared" si="118"/>
        <v>44220</v>
      </c>
      <c r="Q2707" s="56">
        <f t="shared" si="119"/>
        <v>44233</v>
      </c>
    </row>
    <row r="2708" spans="1:17" hidden="1" x14ac:dyDescent="0.35">
      <c r="A2708" s="49" t="s">
        <v>701</v>
      </c>
      <c r="B2708" s="60" t="s">
        <v>461</v>
      </c>
      <c r="C2708" s="58">
        <v>101530.854278618</v>
      </c>
      <c r="D2708" s="60">
        <v>5957</v>
      </c>
      <c r="E2708" s="60">
        <v>504</v>
      </c>
      <c r="F2708" s="59">
        <v>35.457201907520499</v>
      </c>
      <c r="G2708" s="60" t="s">
        <v>436</v>
      </c>
      <c r="H2708" s="60" t="s">
        <v>472</v>
      </c>
      <c r="I2708" s="60">
        <v>152971</v>
      </c>
      <c r="J2708" s="60">
        <v>13158</v>
      </c>
      <c r="K2708" s="60">
        <v>594</v>
      </c>
      <c r="L2708" s="61">
        <v>4.5143638850889192E-2</v>
      </c>
      <c r="M2708" s="60" t="s">
        <v>472</v>
      </c>
      <c r="N2708" s="64">
        <f t="shared" si="117"/>
        <v>12959.607297198741</v>
      </c>
      <c r="O2708" s="56">
        <v>44238</v>
      </c>
      <c r="P2708" s="56">
        <f t="shared" si="118"/>
        <v>44220</v>
      </c>
      <c r="Q2708" s="56">
        <f t="shared" si="119"/>
        <v>44233</v>
      </c>
    </row>
    <row r="2709" spans="1:17" hidden="1" x14ac:dyDescent="0.35">
      <c r="A2709" s="49" t="s">
        <v>700</v>
      </c>
      <c r="B2709" s="60" t="s">
        <v>461</v>
      </c>
      <c r="C2709" s="58">
        <v>34437.884502636203</v>
      </c>
      <c r="D2709" s="60">
        <v>3379</v>
      </c>
      <c r="E2709" s="60">
        <v>256</v>
      </c>
      <c r="F2709" s="59">
        <v>53.097670050884005</v>
      </c>
      <c r="G2709" s="60" t="s">
        <v>436</v>
      </c>
      <c r="H2709" s="60" t="s">
        <v>472</v>
      </c>
      <c r="I2709" s="60">
        <v>58030</v>
      </c>
      <c r="J2709" s="60">
        <v>5077</v>
      </c>
      <c r="K2709" s="60">
        <v>314</v>
      </c>
      <c r="L2709" s="61">
        <v>6.1847547764427808E-2</v>
      </c>
      <c r="M2709" s="60" t="s">
        <v>472</v>
      </c>
      <c r="N2709" s="64">
        <f t="shared" si="117"/>
        <v>14742.485124518487</v>
      </c>
      <c r="O2709" s="56">
        <v>44238</v>
      </c>
      <c r="P2709" s="56">
        <f t="shared" si="118"/>
        <v>44220</v>
      </c>
      <c r="Q2709" s="56">
        <f t="shared" si="119"/>
        <v>44233</v>
      </c>
    </row>
    <row r="2710" spans="1:17" hidden="1" x14ac:dyDescent="0.35">
      <c r="A2710" s="49" t="s">
        <v>699</v>
      </c>
      <c r="B2710" s="60" t="s">
        <v>469</v>
      </c>
      <c r="C2710" s="58">
        <v>15123.002698759299</v>
      </c>
      <c r="D2710" s="60">
        <v>1263</v>
      </c>
      <c r="E2710" s="60">
        <v>113</v>
      </c>
      <c r="F2710" s="59">
        <v>53.371864914702137</v>
      </c>
      <c r="G2710" s="60" t="s">
        <v>436</v>
      </c>
      <c r="H2710" s="60" t="s">
        <v>472</v>
      </c>
      <c r="I2710" s="60">
        <v>21757</v>
      </c>
      <c r="J2710" s="60">
        <v>2030</v>
      </c>
      <c r="K2710" s="60">
        <v>133</v>
      </c>
      <c r="L2710" s="61">
        <v>6.5517241379310351E-2</v>
      </c>
      <c r="M2710" s="60" t="s">
        <v>472</v>
      </c>
      <c r="N2710" s="64">
        <f t="shared" si="117"/>
        <v>13423.260184741901</v>
      </c>
      <c r="O2710" s="56">
        <v>44238</v>
      </c>
      <c r="P2710" s="56">
        <f t="shared" si="118"/>
        <v>44220</v>
      </c>
      <c r="Q2710" s="56">
        <f t="shared" si="119"/>
        <v>44233</v>
      </c>
    </row>
    <row r="2711" spans="1:17" hidden="1" x14ac:dyDescent="0.35">
      <c r="A2711" s="49" t="s">
        <v>698</v>
      </c>
      <c r="B2711" s="60" t="s">
        <v>463</v>
      </c>
      <c r="C2711" s="58">
        <v>27680.062234411598</v>
      </c>
      <c r="D2711" s="60">
        <v>1622</v>
      </c>
      <c r="E2711" s="60">
        <v>129</v>
      </c>
      <c r="F2711" s="59">
        <v>33.288529614758595</v>
      </c>
      <c r="G2711" s="60" t="s">
        <v>440</v>
      </c>
      <c r="H2711" s="60" t="s">
        <v>472</v>
      </c>
      <c r="I2711" s="60">
        <v>43745</v>
      </c>
      <c r="J2711" s="60">
        <v>3802</v>
      </c>
      <c r="K2711" s="60">
        <v>145</v>
      </c>
      <c r="L2711" s="61">
        <v>3.8137822198842715E-2</v>
      </c>
      <c r="M2711" s="60" t="s">
        <v>472</v>
      </c>
      <c r="N2711" s="64">
        <f t="shared" si="117"/>
        <v>13735.518250654035</v>
      </c>
      <c r="O2711" s="56">
        <v>44238</v>
      </c>
      <c r="P2711" s="56">
        <f t="shared" si="118"/>
        <v>44220</v>
      </c>
      <c r="Q2711" s="56">
        <f t="shared" si="119"/>
        <v>44233</v>
      </c>
    </row>
    <row r="2712" spans="1:17" hidden="1" x14ac:dyDescent="0.35">
      <c r="A2712" s="49" t="s">
        <v>697</v>
      </c>
      <c r="B2712" s="60" t="s">
        <v>469</v>
      </c>
      <c r="C2712" s="58">
        <v>12712.6088020805</v>
      </c>
      <c r="D2712" s="60">
        <v>783</v>
      </c>
      <c r="E2712" s="60">
        <v>40</v>
      </c>
      <c r="F2712" s="59">
        <v>22.474874367842325</v>
      </c>
      <c r="G2712" s="60" t="s">
        <v>440</v>
      </c>
      <c r="H2712" s="60" t="s">
        <v>472</v>
      </c>
      <c r="I2712" s="60">
        <v>12695</v>
      </c>
      <c r="J2712" s="60">
        <v>995</v>
      </c>
      <c r="K2712" s="60">
        <v>45</v>
      </c>
      <c r="L2712" s="61">
        <v>4.5226130653266333E-2</v>
      </c>
      <c r="M2712" s="60" t="s">
        <v>472</v>
      </c>
      <c r="N2712" s="64">
        <f t="shared" si="117"/>
        <v>7826.874998601088</v>
      </c>
      <c r="O2712" s="56">
        <v>44238</v>
      </c>
      <c r="P2712" s="56">
        <f t="shared" si="118"/>
        <v>44220</v>
      </c>
      <c r="Q2712" s="56">
        <f t="shared" si="119"/>
        <v>44233</v>
      </c>
    </row>
    <row r="2713" spans="1:17" hidden="1" x14ac:dyDescent="0.35">
      <c r="A2713" s="49" t="s">
        <v>696</v>
      </c>
      <c r="B2713" s="60" t="s">
        <v>459</v>
      </c>
      <c r="C2713" s="58">
        <v>60849.009238985098</v>
      </c>
      <c r="D2713" s="60">
        <v>9068</v>
      </c>
      <c r="E2713" s="60">
        <v>473</v>
      </c>
      <c r="F2713" s="59">
        <v>55.52385274346959</v>
      </c>
      <c r="G2713" s="60" t="s">
        <v>436</v>
      </c>
      <c r="H2713" s="60" t="s">
        <v>472</v>
      </c>
      <c r="I2713" s="60">
        <v>125619</v>
      </c>
      <c r="J2713" s="60">
        <v>9396</v>
      </c>
      <c r="K2713" s="60">
        <v>668</v>
      </c>
      <c r="L2713" s="61">
        <v>7.1094082588335467E-2</v>
      </c>
      <c r="M2713" s="60" t="s">
        <v>472</v>
      </c>
      <c r="N2713" s="64">
        <f t="shared" si="117"/>
        <v>15441.500391727192</v>
      </c>
      <c r="O2713" s="56">
        <v>44238</v>
      </c>
      <c r="P2713" s="56">
        <f t="shared" si="118"/>
        <v>44220</v>
      </c>
      <c r="Q2713" s="56">
        <f t="shared" si="119"/>
        <v>44233</v>
      </c>
    </row>
    <row r="2714" spans="1:17" hidden="1" x14ac:dyDescent="0.35">
      <c r="A2714" s="49" t="s">
        <v>695</v>
      </c>
      <c r="B2714" s="60" t="s">
        <v>470</v>
      </c>
      <c r="C2714" s="58">
        <v>1304.7898284374701</v>
      </c>
      <c r="D2714" s="60">
        <v>33</v>
      </c>
      <c r="E2714" s="60" t="s">
        <v>504</v>
      </c>
      <c r="F2714" s="59">
        <v>16.42300618961206</v>
      </c>
      <c r="G2714" s="60" t="s">
        <v>446</v>
      </c>
      <c r="H2714" s="60" t="s">
        <v>476</v>
      </c>
      <c r="I2714" s="60">
        <v>1540</v>
      </c>
      <c r="J2714" s="60">
        <v>116</v>
      </c>
      <c r="K2714" s="60">
        <v>3</v>
      </c>
      <c r="L2714" s="61">
        <v>2.5862068965517241E-2</v>
      </c>
      <c r="M2714" s="60" t="s">
        <v>472</v>
      </c>
      <c r="N2714" s="64">
        <f t="shared" si="117"/>
        <v>8890.3206839766608</v>
      </c>
      <c r="O2714" s="56">
        <v>44238</v>
      </c>
      <c r="P2714" s="56">
        <f t="shared" si="118"/>
        <v>44220</v>
      </c>
      <c r="Q2714" s="56">
        <f t="shared" si="119"/>
        <v>44233</v>
      </c>
    </row>
    <row r="2715" spans="1:17" hidden="1" x14ac:dyDescent="0.35">
      <c r="A2715" s="49" t="s">
        <v>694</v>
      </c>
      <c r="B2715" s="60" t="s">
        <v>460</v>
      </c>
      <c r="C2715" s="58">
        <v>5675.6338289658797</v>
      </c>
      <c r="D2715" s="60">
        <v>385</v>
      </c>
      <c r="E2715" s="60">
        <v>36</v>
      </c>
      <c r="F2715" s="59">
        <v>45.306456493108442</v>
      </c>
      <c r="G2715" s="60" t="s">
        <v>436</v>
      </c>
      <c r="H2715" s="60" t="s">
        <v>472</v>
      </c>
      <c r="I2715" s="60">
        <v>6936</v>
      </c>
      <c r="J2715" s="60">
        <v>655</v>
      </c>
      <c r="K2715" s="60">
        <v>47</v>
      </c>
      <c r="L2715" s="61">
        <v>7.1755725190839698E-2</v>
      </c>
      <c r="M2715" s="60" t="s">
        <v>472</v>
      </c>
      <c r="N2715" s="64">
        <f t="shared" si="117"/>
        <v>11540.561278939012</v>
      </c>
      <c r="O2715" s="56">
        <v>44238</v>
      </c>
      <c r="P2715" s="56">
        <f t="shared" si="118"/>
        <v>44220</v>
      </c>
      <c r="Q2715" s="56">
        <f t="shared" si="119"/>
        <v>44233</v>
      </c>
    </row>
    <row r="2716" spans="1:17" hidden="1" x14ac:dyDescent="0.35">
      <c r="A2716" s="49" t="s">
        <v>693</v>
      </c>
      <c r="B2716" s="60" t="s">
        <v>460</v>
      </c>
      <c r="C2716" s="58">
        <v>18091.285950418602</v>
      </c>
      <c r="D2716" s="60">
        <v>1460</v>
      </c>
      <c r="E2716" s="60">
        <v>119</v>
      </c>
      <c r="F2716" s="59">
        <v>46.983945880327681</v>
      </c>
      <c r="G2716" s="60" t="s">
        <v>436</v>
      </c>
      <c r="H2716" s="60" t="s">
        <v>472</v>
      </c>
      <c r="I2716" s="60">
        <v>24320</v>
      </c>
      <c r="J2716" s="60">
        <v>2030</v>
      </c>
      <c r="K2716" s="60">
        <v>140</v>
      </c>
      <c r="L2716" s="61">
        <v>6.8965517241379309E-2</v>
      </c>
      <c r="M2716" s="60" t="s">
        <v>491</v>
      </c>
      <c r="N2716" s="64">
        <f t="shared" si="117"/>
        <v>11220.871780831198</v>
      </c>
      <c r="O2716" s="56">
        <v>44238</v>
      </c>
      <c r="P2716" s="56">
        <f t="shared" si="118"/>
        <v>44220</v>
      </c>
      <c r="Q2716" s="56">
        <f t="shared" si="119"/>
        <v>44233</v>
      </c>
    </row>
    <row r="2717" spans="1:17" hidden="1" x14ac:dyDescent="0.35">
      <c r="A2717" s="49" t="s">
        <v>692</v>
      </c>
      <c r="B2717" s="60" t="s">
        <v>467</v>
      </c>
      <c r="C2717" s="58">
        <v>6461.82916759405</v>
      </c>
      <c r="D2717" s="60">
        <v>225</v>
      </c>
      <c r="E2717" s="60">
        <v>11</v>
      </c>
      <c r="F2717" s="59">
        <v>12.159316895200943</v>
      </c>
      <c r="G2717" s="60" t="s">
        <v>444</v>
      </c>
      <c r="H2717" s="60" t="s">
        <v>472</v>
      </c>
      <c r="I2717" s="60">
        <v>8373</v>
      </c>
      <c r="J2717" s="60">
        <v>883</v>
      </c>
      <c r="K2717" s="60">
        <v>13</v>
      </c>
      <c r="L2717" s="61">
        <v>1.4722536806342015E-2</v>
      </c>
      <c r="M2717" s="60" t="s">
        <v>472</v>
      </c>
      <c r="N2717" s="64">
        <f t="shared" si="117"/>
        <v>13664.861405315824</v>
      </c>
      <c r="O2717" s="56">
        <v>44238</v>
      </c>
      <c r="P2717" s="56">
        <f t="shared" si="118"/>
        <v>44220</v>
      </c>
      <c r="Q2717" s="56">
        <f t="shared" si="119"/>
        <v>44233</v>
      </c>
    </row>
    <row r="2718" spans="1:17" hidden="1" x14ac:dyDescent="0.35">
      <c r="A2718" s="49" t="s">
        <v>691</v>
      </c>
      <c r="B2718" s="60" t="s">
        <v>466</v>
      </c>
      <c r="C2718" s="58">
        <v>335.85846276679899</v>
      </c>
      <c r="D2718" s="60">
        <v>7</v>
      </c>
      <c r="E2718" s="60">
        <v>0</v>
      </c>
      <c r="F2718" s="59">
        <v>0</v>
      </c>
      <c r="G2718" s="60" t="s">
        <v>446</v>
      </c>
      <c r="H2718" s="60" t="s">
        <v>472</v>
      </c>
      <c r="I2718" s="60">
        <v>393</v>
      </c>
      <c r="J2718" s="60">
        <v>50</v>
      </c>
      <c r="K2718" s="60">
        <v>0</v>
      </c>
      <c r="L2718" s="61">
        <v>0</v>
      </c>
      <c r="M2718" s="60" t="s">
        <v>472</v>
      </c>
      <c r="N2718" s="64">
        <f t="shared" si="117"/>
        <v>14887.223501263135</v>
      </c>
      <c r="O2718" s="56">
        <v>44238</v>
      </c>
      <c r="P2718" s="56">
        <f t="shared" si="118"/>
        <v>44220</v>
      </c>
      <c r="Q2718" s="56">
        <f t="shared" si="119"/>
        <v>44233</v>
      </c>
    </row>
    <row r="2719" spans="1:17" hidden="1" x14ac:dyDescent="0.35">
      <c r="A2719" s="49" t="s">
        <v>690</v>
      </c>
      <c r="B2719" s="60" t="s">
        <v>467</v>
      </c>
      <c r="C2719" s="58">
        <v>6179.81950587131</v>
      </c>
      <c r="D2719" s="60">
        <v>317</v>
      </c>
      <c r="E2719" s="60">
        <v>13</v>
      </c>
      <c r="F2719" s="59">
        <v>15.025866494793473</v>
      </c>
      <c r="G2719" s="60" t="s">
        <v>444</v>
      </c>
      <c r="H2719" s="60" t="s">
        <v>472</v>
      </c>
      <c r="I2719" s="60">
        <v>8590</v>
      </c>
      <c r="J2719" s="60">
        <v>647</v>
      </c>
      <c r="K2719" s="60">
        <v>14</v>
      </c>
      <c r="L2719" s="61">
        <v>2.1638330757341576E-2</v>
      </c>
      <c r="M2719" s="60" t="s">
        <v>472</v>
      </c>
      <c r="N2719" s="64">
        <f t="shared" si="117"/>
        <v>10469.561439218403</v>
      </c>
      <c r="O2719" s="56">
        <v>44238</v>
      </c>
      <c r="P2719" s="56">
        <f t="shared" si="118"/>
        <v>44220</v>
      </c>
      <c r="Q2719" s="56">
        <f t="shared" si="119"/>
        <v>44233</v>
      </c>
    </row>
    <row r="2720" spans="1:17" hidden="1" x14ac:dyDescent="0.35">
      <c r="A2720" s="49" t="s">
        <v>689</v>
      </c>
      <c r="B2720" s="60" t="s">
        <v>458</v>
      </c>
      <c r="C2720" s="58">
        <v>1273.84035727372</v>
      </c>
      <c r="D2720" s="60">
        <v>54</v>
      </c>
      <c r="E2720" s="60" t="s">
        <v>504</v>
      </c>
      <c r="F2720" s="59">
        <v>16.82202271753501</v>
      </c>
      <c r="G2720" s="60" t="s">
        <v>446</v>
      </c>
      <c r="H2720" s="60" t="s">
        <v>472</v>
      </c>
      <c r="I2720" s="60">
        <v>1454</v>
      </c>
      <c r="J2720" s="60">
        <v>102</v>
      </c>
      <c r="K2720" s="60">
        <v>3</v>
      </c>
      <c r="L2720" s="61">
        <v>2.9411764705882353E-2</v>
      </c>
      <c r="M2720" s="60" t="s">
        <v>472</v>
      </c>
      <c r="N2720" s="64">
        <f t="shared" si="117"/>
        <v>8007.2828135466634</v>
      </c>
      <c r="O2720" s="56">
        <v>44238</v>
      </c>
      <c r="P2720" s="56">
        <f t="shared" si="118"/>
        <v>44220</v>
      </c>
      <c r="Q2720" s="56">
        <f t="shared" si="119"/>
        <v>44233</v>
      </c>
    </row>
    <row r="2721" spans="1:17" hidden="1" x14ac:dyDescent="0.35">
      <c r="A2721" s="49" t="s">
        <v>688</v>
      </c>
      <c r="B2721" s="60" t="s">
        <v>465</v>
      </c>
      <c r="C2721" s="58">
        <v>1894.7075901246999</v>
      </c>
      <c r="D2721" s="60">
        <v>96</v>
      </c>
      <c r="E2721" s="60">
        <v>11</v>
      </c>
      <c r="F2721" s="59">
        <v>41.468894187655316</v>
      </c>
      <c r="G2721" s="60" t="s">
        <v>444</v>
      </c>
      <c r="H2721" s="60" t="s">
        <v>472</v>
      </c>
      <c r="I2721" s="60">
        <v>1948</v>
      </c>
      <c r="J2721" s="60">
        <v>164</v>
      </c>
      <c r="K2721" s="60">
        <v>11</v>
      </c>
      <c r="L2721" s="61">
        <v>6.7073170731707321E-2</v>
      </c>
      <c r="M2721" s="60" t="s">
        <v>472</v>
      </c>
      <c r="N2721" s="64">
        <f t="shared" si="117"/>
        <v>8655.6891868051443</v>
      </c>
      <c r="O2721" s="56">
        <v>44238</v>
      </c>
      <c r="P2721" s="56">
        <f t="shared" si="118"/>
        <v>44220</v>
      </c>
      <c r="Q2721" s="56">
        <f t="shared" si="119"/>
        <v>44233</v>
      </c>
    </row>
    <row r="2722" spans="1:17" hidden="1" x14ac:dyDescent="0.35">
      <c r="A2722" s="49" t="s">
        <v>687</v>
      </c>
      <c r="B2722" s="60" t="s">
        <v>458</v>
      </c>
      <c r="C2722" s="58">
        <v>9116.2129377530891</v>
      </c>
      <c r="D2722" s="60">
        <v>497</v>
      </c>
      <c r="E2722" s="60">
        <v>67</v>
      </c>
      <c r="F2722" s="59">
        <v>52.496736511003881</v>
      </c>
      <c r="G2722" s="60" t="s">
        <v>436</v>
      </c>
      <c r="H2722" s="60" t="s">
        <v>472</v>
      </c>
      <c r="I2722" s="60">
        <v>12600</v>
      </c>
      <c r="J2722" s="60">
        <v>1083</v>
      </c>
      <c r="K2722" s="60">
        <v>71</v>
      </c>
      <c r="L2722" s="61">
        <v>6.5558633425669435E-2</v>
      </c>
      <c r="M2722" s="60" t="s">
        <v>472</v>
      </c>
      <c r="N2722" s="64">
        <f t="shared" si="117"/>
        <v>11879.933119102103</v>
      </c>
      <c r="O2722" s="56">
        <v>44238</v>
      </c>
      <c r="P2722" s="56">
        <f t="shared" si="118"/>
        <v>44220</v>
      </c>
      <c r="Q2722" s="56">
        <f t="shared" si="119"/>
        <v>44233</v>
      </c>
    </row>
    <row r="2723" spans="1:17" hidden="1" x14ac:dyDescent="0.35">
      <c r="A2723" s="49" t="s">
        <v>686</v>
      </c>
      <c r="B2723" s="60" t="s">
        <v>467</v>
      </c>
      <c r="C2723" s="58">
        <v>45021.147202316999</v>
      </c>
      <c r="D2723" s="60">
        <v>3876</v>
      </c>
      <c r="E2723" s="60">
        <v>236</v>
      </c>
      <c r="F2723" s="59">
        <v>37.442721708955723</v>
      </c>
      <c r="G2723" s="60" t="s">
        <v>440</v>
      </c>
      <c r="H2723" s="60" t="s">
        <v>472</v>
      </c>
      <c r="I2723" s="60">
        <v>100728</v>
      </c>
      <c r="J2723" s="60">
        <v>8561</v>
      </c>
      <c r="K2723" s="60">
        <v>289</v>
      </c>
      <c r="L2723" s="61">
        <v>3.3757738581941359E-2</v>
      </c>
      <c r="M2723" s="60" t="s">
        <v>472</v>
      </c>
      <c r="N2723" s="64">
        <f t="shared" si="117"/>
        <v>19015.508337733809</v>
      </c>
      <c r="O2723" s="56">
        <v>44238</v>
      </c>
      <c r="P2723" s="56">
        <f t="shared" si="118"/>
        <v>44220</v>
      </c>
      <c r="Q2723" s="56">
        <f t="shared" si="119"/>
        <v>44233</v>
      </c>
    </row>
    <row r="2724" spans="1:17" hidden="1" x14ac:dyDescent="0.35">
      <c r="A2724" s="49" t="s">
        <v>685</v>
      </c>
      <c r="B2724" s="60" t="s">
        <v>467</v>
      </c>
      <c r="C2724" s="58">
        <v>8853.2027967598096</v>
      </c>
      <c r="D2724" s="60">
        <v>549</v>
      </c>
      <c r="E2724" s="60">
        <v>40</v>
      </c>
      <c r="F2724" s="59">
        <v>32.27242075815257</v>
      </c>
      <c r="G2724" s="60" t="s">
        <v>436</v>
      </c>
      <c r="H2724" s="60" t="s">
        <v>472</v>
      </c>
      <c r="I2724" s="60">
        <v>10396</v>
      </c>
      <c r="J2724" s="60">
        <v>768</v>
      </c>
      <c r="K2724" s="60">
        <v>48</v>
      </c>
      <c r="L2724" s="61">
        <v>6.25E-2</v>
      </c>
      <c r="M2724" s="60" t="s">
        <v>472</v>
      </c>
      <c r="N2724" s="64">
        <f t="shared" si="117"/>
        <v>8674.8266997914125</v>
      </c>
      <c r="O2724" s="56">
        <v>44238</v>
      </c>
      <c r="P2724" s="56">
        <f t="shared" si="118"/>
        <v>44220</v>
      </c>
      <c r="Q2724" s="56">
        <f t="shared" si="119"/>
        <v>44233</v>
      </c>
    </row>
    <row r="2725" spans="1:17" hidden="1" x14ac:dyDescent="0.35">
      <c r="A2725" s="49" t="s">
        <v>684</v>
      </c>
      <c r="B2725" s="60" t="s">
        <v>470</v>
      </c>
      <c r="C2725" s="58">
        <v>931.64345052579108</v>
      </c>
      <c r="D2725" s="60">
        <v>28</v>
      </c>
      <c r="E2725" s="60">
        <v>0</v>
      </c>
      <c r="F2725" s="59">
        <v>0</v>
      </c>
      <c r="G2725" s="60" t="s">
        <v>446</v>
      </c>
      <c r="H2725" s="60" t="s">
        <v>476</v>
      </c>
      <c r="I2725" s="60">
        <v>1475</v>
      </c>
      <c r="J2725" s="60">
        <v>119</v>
      </c>
      <c r="K2725" s="60">
        <v>0</v>
      </c>
      <c r="L2725" s="61">
        <v>0</v>
      </c>
      <c r="M2725" s="60" t="s">
        <v>476</v>
      </c>
      <c r="N2725" s="64">
        <f t="shared" si="117"/>
        <v>12773.126879477339</v>
      </c>
      <c r="O2725" s="56">
        <v>44238</v>
      </c>
      <c r="P2725" s="56">
        <f t="shared" si="118"/>
        <v>44220</v>
      </c>
      <c r="Q2725" s="56">
        <f t="shared" si="119"/>
        <v>44233</v>
      </c>
    </row>
    <row r="2726" spans="1:17" hidden="1" x14ac:dyDescent="0.35">
      <c r="A2726" s="49" t="s">
        <v>683</v>
      </c>
      <c r="B2726" s="60" t="s">
        <v>471</v>
      </c>
      <c r="C2726" s="58">
        <v>21077.958151310399</v>
      </c>
      <c r="D2726" s="60">
        <v>820</v>
      </c>
      <c r="E2726" s="60">
        <v>92</v>
      </c>
      <c r="F2726" s="59">
        <v>31.176779668385628</v>
      </c>
      <c r="G2726" s="60" t="s">
        <v>436</v>
      </c>
      <c r="H2726" s="60" t="s">
        <v>472</v>
      </c>
      <c r="I2726" s="60">
        <v>22200</v>
      </c>
      <c r="J2726" s="60">
        <v>1874</v>
      </c>
      <c r="K2726" s="60">
        <v>103</v>
      </c>
      <c r="L2726" s="61">
        <v>5.4962646744930628E-2</v>
      </c>
      <c r="M2726" s="60" t="s">
        <v>472</v>
      </c>
      <c r="N2726" s="64">
        <f t="shared" si="117"/>
        <v>8890.8042541278828</v>
      </c>
      <c r="O2726" s="56">
        <v>44238</v>
      </c>
      <c r="P2726" s="56">
        <f t="shared" si="118"/>
        <v>44220</v>
      </c>
      <c r="Q2726" s="56">
        <f t="shared" si="119"/>
        <v>44233</v>
      </c>
    </row>
    <row r="2727" spans="1:17" hidden="1" x14ac:dyDescent="0.35">
      <c r="A2727" s="49" t="s">
        <v>682</v>
      </c>
      <c r="B2727" s="60" t="s">
        <v>467</v>
      </c>
      <c r="C2727" s="58">
        <v>28486.308874618499</v>
      </c>
      <c r="D2727" s="60">
        <v>3371</v>
      </c>
      <c r="E2727" s="60">
        <v>206</v>
      </c>
      <c r="F2727" s="59">
        <v>51.653886711157043</v>
      </c>
      <c r="G2727" s="60" t="s">
        <v>436</v>
      </c>
      <c r="H2727" s="60" t="s">
        <v>472</v>
      </c>
      <c r="I2727" s="60">
        <v>55022</v>
      </c>
      <c r="J2727" s="60">
        <v>4245</v>
      </c>
      <c r="K2727" s="60">
        <v>261</v>
      </c>
      <c r="L2727" s="61">
        <v>6.148409893992933E-2</v>
      </c>
      <c r="M2727" s="60" t="s">
        <v>472</v>
      </c>
      <c r="N2727" s="64">
        <f t="shared" si="117"/>
        <v>14901.895569145938</v>
      </c>
      <c r="O2727" s="56">
        <v>44238</v>
      </c>
      <c r="P2727" s="56">
        <f t="shared" si="118"/>
        <v>44220</v>
      </c>
      <c r="Q2727" s="56">
        <f t="shared" si="119"/>
        <v>44233</v>
      </c>
    </row>
    <row r="2728" spans="1:17" hidden="1" x14ac:dyDescent="0.35">
      <c r="A2728" s="49" t="s">
        <v>681</v>
      </c>
      <c r="B2728" s="60" t="s">
        <v>470</v>
      </c>
      <c r="C2728" s="58">
        <v>620.40356759031897</v>
      </c>
      <c r="D2728" s="60">
        <v>13</v>
      </c>
      <c r="E2728" s="60">
        <v>0</v>
      </c>
      <c r="F2728" s="59">
        <v>0</v>
      </c>
      <c r="G2728" s="60" t="s">
        <v>446</v>
      </c>
      <c r="H2728" s="60" t="s">
        <v>472</v>
      </c>
      <c r="I2728" s="60">
        <v>692</v>
      </c>
      <c r="J2728" s="60">
        <v>67</v>
      </c>
      <c r="K2728" s="60">
        <v>0</v>
      </c>
      <c r="L2728" s="61">
        <v>0</v>
      </c>
      <c r="M2728" s="60" t="s">
        <v>472</v>
      </c>
      <c r="N2728" s="64">
        <f t="shared" si="117"/>
        <v>10799.422102008799</v>
      </c>
      <c r="O2728" s="56">
        <v>44238</v>
      </c>
      <c r="P2728" s="56">
        <f t="shared" si="118"/>
        <v>44220</v>
      </c>
      <c r="Q2728" s="56">
        <f t="shared" si="119"/>
        <v>44233</v>
      </c>
    </row>
    <row r="2729" spans="1:17" hidden="1" x14ac:dyDescent="0.35">
      <c r="A2729" s="49" t="s">
        <v>680</v>
      </c>
      <c r="B2729" s="60" t="s">
        <v>460</v>
      </c>
      <c r="C2729" s="58">
        <v>18099.241781728299</v>
      </c>
      <c r="D2729" s="60">
        <v>952</v>
      </c>
      <c r="E2729" s="60">
        <v>78</v>
      </c>
      <c r="F2729" s="59">
        <v>30.782662824323875</v>
      </c>
      <c r="G2729" s="60" t="s">
        <v>440</v>
      </c>
      <c r="H2729" s="60" t="s">
        <v>472</v>
      </c>
      <c r="I2729" s="60">
        <v>24964</v>
      </c>
      <c r="J2729" s="60">
        <v>2372</v>
      </c>
      <c r="K2729" s="60">
        <v>86</v>
      </c>
      <c r="L2729" s="61">
        <v>3.6256323777403038E-2</v>
      </c>
      <c r="M2729" s="60" t="s">
        <v>472</v>
      </c>
      <c r="N2729" s="64">
        <f t="shared" si="117"/>
        <v>13105.521372694195</v>
      </c>
      <c r="O2729" s="56">
        <v>44238</v>
      </c>
      <c r="P2729" s="56">
        <f t="shared" si="118"/>
        <v>44220</v>
      </c>
      <c r="Q2729" s="56">
        <f t="shared" si="119"/>
        <v>44233</v>
      </c>
    </row>
    <row r="2730" spans="1:17" hidden="1" x14ac:dyDescent="0.35">
      <c r="A2730" s="49" t="s">
        <v>679</v>
      </c>
      <c r="B2730" s="60" t="s">
        <v>469</v>
      </c>
      <c r="C2730" s="58">
        <v>14013.208647597899</v>
      </c>
      <c r="D2730" s="60">
        <v>1057</v>
      </c>
      <c r="E2730" s="60">
        <v>58</v>
      </c>
      <c r="F2730" s="59">
        <v>29.563943897797447</v>
      </c>
      <c r="G2730" s="60" t="s">
        <v>436</v>
      </c>
      <c r="H2730" s="60" t="s">
        <v>472</v>
      </c>
      <c r="I2730" s="60">
        <v>14388</v>
      </c>
      <c r="J2730" s="60">
        <v>1023</v>
      </c>
      <c r="K2730" s="60">
        <v>70</v>
      </c>
      <c r="L2730" s="61">
        <v>6.8426197458455518E-2</v>
      </c>
      <c r="M2730" s="60" t="s">
        <v>472</v>
      </c>
      <c r="N2730" s="64">
        <f t="shared" si="117"/>
        <v>7300.2552500733618</v>
      </c>
      <c r="O2730" s="56">
        <v>44238</v>
      </c>
      <c r="P2730" s="56">
        <f t="shared" si="118"/>
        <v>44220</v>
      </c>
      <c r="Q2730" s="56">
        <f t="shared" si="119"/>
        <v>44233</v>
      </c>
    </row>
    <row r="2731" spans="1:17" hidden="1" x14ac:dyDescent="0.35">
      <c r="A2731" s="49" t="s">
        <v>678</v>
      </c>
      <c r="B2731" s="60" t="s">
        <v>461</v>
      </c>
      <c r="C2731" s="58">
        <v>18279.738978438399</v>
      </c>
      <c r="D2731" s="60">
        <v>726</v>
      </c>
      <c r="E2731" s="60">
        <v>62</v>
      </c>
      <c r="F2731" s="59">
        <v>24.226666659710435</v>
      </c>
      <c r="G2731" s="60" t="s">
        <v>440</v>
      </c>
      <c r="H2731" s="60" t="s">
        <v>472</v>
      </c>
      <c r="I2731" s="60">
        <v>27285</v>
      </c>
      <c r="J2731" s="60">
        <v>2339</v>
      </c>
      <c r="K2731" s="60">
        <v>80</v>
      </c>
      <c r="L2731" s="61">
        <v>3.4202650705429674E-2</v>
      </c>
      <c r="M2731" s="60" t="s">
        <v>472</v>
      </c>
      <c r="N2731" s="64">
        <f t="shared" si="117"/>
        <v>12795.587523207707</v>
      </c>
      <c r="O2731" s="56">
        <v>44238</v>
      </c>
      <c r="P2731" s="56">
        <f t="shared" si="118"/>
        <v>44220</v>
      </c>
      <c r="Q2731" s="56">
        <f t="shared" si="119"/>
        <v>44233</v>
      </c>
    </row>
    <row r="2732" spans="1:17" hidden="1" x14ac:dyDescent="0.35">
      <c r="A2732" s="49" t="s">
        <v>677</v>
      </c>
      <c r="B2732" s="60" t="s">
        <v>470</v>
      </c>
      <c r="C2732" s="58">
        <v>3054.0870162720894</v>
      </c>
      <c r="D2732" s="60">
        <v>79</v>
      </c>
      <c r="E2732" s="60" t="s">
        <v>504</v>
      </c>
      <c r="F2732" s="59">
        <v>9.3551455538761026</v>
      </c>
      <c r="G2732" s="60" t="s">
        <v>446</v>
      </c>
      <c r="H2732" s="60" t="s">
        <v>472</v>
      </c>
      <c r="I2732" s="60">
        <v>10689</v>
      </c>
      <c r="J2732" s="60">
        <v>1483</v>
      </c>
      <c r="K2732" s="60">
        <v>6</v>
      </c>
      <c r="L2732" s="61">
        <v>4.045853000674309E-3</v>
      </c>
      <c r="M2732" s="60" t="s">
        <v>472</v>
      </c>
      <c r="N2732" s="64">
        <f t="shared" si="117"/>
        <v>48557.882997393914</v>
      </c>
      <c r="O2732" s="56">
        <v>44238</v>
      </c>
      <c r="P2732" s="56">
        <f t="shared" si="118"/>
        <v>44220</v>
      </c>
      <c r="Q2732" s="56">
        <f t="shared" si="119"/>
        <v>44233</v>
      </c>
    </row>
    <row r="2733" spans="1:17" hidden="1" x14ac:dyDescent="0.35">
      <c r="A2733" s="49" t="s">
        <v>676</v>
      </c>
      <c r="B2733" s="60" t="s">
        <v>466</v>
      </c>
      <c r="C2733" s="58">
        <v>1830.68334983656</v>
      </c>
      <c r="D2733" s="60">
        <v>26</v>
      </c>
      <c r="E2733" s="60">
        <v>0</v>
      </c>
      <c r="F2733" s="59">
        <v>0</v>
      </c>
      <c r="G2733" s="60" t="s">
        <v>446</v>
      </c>
      <c r="H2733" s="60" t="s">
        <v>476</v>
      </c>
      <c r="I2733" s="60">
        <v>4378</v>
      </c>
      <c r="J2733" s="60">
        <v>393</v>
      </c>
      <c r="K2733" s="60">
        <v>0</v>
      </c>
      <c r="L2733" s="61">
        <v>0</v>
      </c>
      <c r="M2733" s="60" t="s">
        <v>476</v>
      </c>
      <c r="N2733" s="64">
        <f t="shared" si="117"/>
        <v>21467.39358475546</v>
      </c>
      <c r="O2733" s="56">
        <v>44238</v>
      </c>
      <c r="P2733" s="56">
        <f t="shared" si="118"/>
        <v>44220</v>
      </c>
      <c r="Q2733" s="56">
        <f t="shared" si="119"/>
        <v>44233</v>
      </c>
    </row>
    <row r="2734" spans="1:17" hidden="1" x14ac:dyDescent="0.35">
      <c r="A2734" s="49" t="s">
        <v>675</v>
      </c>
      <c r="B2734" s="60" t="s">
        <v>463</v>
      </c>
      <c r="C2734" s="58">
        <v>3773.5522642548599</v>
      </c>
      <c r="D2734" s="60">
        <v>140</v>
      </c>
      <c r="E2734" s="60">
        <v>11</v>
      </c>
      <c r="F2734" s="59">
        <v>20.821608677770254</v>
      </c>
      <c r="G2734" s="60" t="s">
        <v>444</v>
      </c>
      <c r="H2734" s="60" t="s">
        <v>472</v>
      </c>
      <c r="I2734" s="60">
        <v>6390</v>
      </c>
      <c r="J2734" s="60">
        <v>517</v>
      </c>
      <c r="K2734" s="60">
        <v>11</v>
      </c>
      <c r="L2734" s="61">
        <v>2.1276595744680851E-2</v>
      </c>
      <c r="M2734" s="60" t="s">
        <v>472</v>
      </c>
      <c r="N2734" s="64">
        <f t="shared" si="117"/>
        <v>13700.618509972826</v>
      </c>
      <c r="O2734" s="56">
        <v>44238</v>
      </c>
      <c r="P2734" s="56">
        <f t="shared" si="118"/>
        <v>44220</v>
      </c>
      <c r="Q2734" s="56">
        <f t="shared" si="119"/>
        <v>44233</v>
      </c>
    </row>
    <row r="2735" spans="1:17" hidden="1" x14ac:dyDescent="0.35">
      <c r="A2735" s="49" t="s">
        <v>674</v>
      </c>
      <c r="B2735" s="60" t="s">
        <v>463</v>
      </c>
      <c r="C2735" s="58">
        <v>8525.6886385726593</v>
      </c>
      <c r="D2735" s="60">
        <v>764</v>
      </c>
      <c r="E2735" s="60">
        <v>39</v>
      </c>
      <c r="F2735" s="59">
        <v>32.674361025934203</v>
      </c>
      <c r="G2735" s="60" t="s">
        <v>436</v>
      </c>
      <c r="H2735" s="60" t="s">
        <v>491</v>
      </c>
      <c r="I2735" s="60">
        <v>10375</v>
      </c>
      <c r="J2735" s="60">
        <v>598</v>
      </c>
      <c r="K2735" s="60">
        <v>43</v>
      </c>
      <c r="L2735" s="61">
        <v>7.1906354515050161E-2</v>
      </c>
      <c r="M2735" s="60" t="s">
        <v>491</v>
      </c>
      <c r="N2735" s="64">
        <f t="shared" si="117"/>
        <v>7014.0961669005437</v>
      </c>
      <c r="O2735" s="56">
        <v>44238</v>
      </c>
      <c r="P2735" s="56">
        <f t="shared" si="118"/>
        <v>44220</v>
      </c>
      <c r="Q2735" s="56">
        <f t="shared" si="119"/>
        <v>44233</v>
      </c>
    </row>
    <row r="2736" spans="1:17" hidden="1" x14ac:dyDescent="0.35">
      <c r="A2736" s="49" t="s">
        <v>673</v>
      </c>
      <c r="B2736" s="60" t="s">
        <v>458</v>
      </c>
      <c r="C2736" s="58">
        <v>39496.6261109037</v>
      </c>
      <c r="D2736" s="60">
        <v>2401</v>
      </c>
      <c r="E2736" s="60">
        <v>175</v>
      </c>
      <c r="F2736" s="59">
        <v>31.648272854751934</v>
      </c>
      <c r="G2736" s="60" t="s">
        <v>440</v>
      </c>
      <c r="H2736" s="60" t="s">
        <v>472</v>
      </c>
      <c r="I2736" s="60">
        <v>61255</v>
      </c>
      <c r="J2736" s="60">
        <v>5408</v>
      </c>
      <c r="K2736" s="60">
        <v>198</v>
      </c>
      <c r="L2736" s="61">
        <v>3.6612426035502958E-2</v>
      </c>
      <c r="M2736" s="60" t="s">
        <v>472</v>
      </c>
      <c r="N2736" s="64">
        <f t="shared" si="117"/>
        <v>13692.308767879877</v>
      </c>
      <c r="O2736" s="56">
        <v>44238</v>
      </c>
      <c r="P2736" s="56">
        <f t="shared" si="118"/>
        <v>44220</v>
      </c>
      <c r="Q2736" s="56">
        <f t="shared" si="119"/>
        <v>44233</v>
      </c>
    </row>
    <row r="2737" spans="1:17" hidden="1" x14ac:dyDescent="0.35">
      <c r="A2737" s="49" t="s">
        <v>672</v>
      </c>
      <c r="B2737" s="60" t="s">
        <v>466</v>
      </c>
      <c r="C2737" s="58">
        <v>1742.38402050019</v>
      </c>
      <c r="D2737" s="60">
        <v>24</v>
      </c>
      <c r="E2737" s="60" t="s">
        <v>504</v>
      </c>
      <c r="F2737" s="59">
        <v>4.0994735137703042</v>
      </c>
      <c r="G2737" s="60" t="s">
        <v>446</v>
      </c>
      <c r="H2737" s="60" t="s">
        <v>472</v>
      </c>
      <c r="I2737" s="60">
        <v>2765</v>
      </c>
      <c r="J2737" s="60">
        <v>241</v>
      </c>
      <c r="K2737" s="60">
        <v>1</v>
      </c>
      <c r="L2737" s="61">
        <v>4.1493775933609959E-3</v>
      </c>
      <c r="M2737" s="60" t="s">
        <v>472</v>
      </c>
      <c r="N2737" s="64">
        <f t="shared" ref="N2737:N2767" si="120">(J2737/C2737)*100000</f>
        <v>13831.623635461005</v>
      </c>
      <c r="O2737" s="56">
        <v>44238</v>
      </c>
      <c r="P2737" s="56">
        <f t="shared" si="118"/>
        <v>44220</v>
      </c>
      <c r="Q2737" s="56">
        <f t="shared" si="119"/>
        <v>44233</v>
      </c>
    </row>
    <row r="2738" spans="1:17" hidden="1" x14ac:dyDescent="0.35">
      <c r="A2738" s="49" t="s">
        <v>671</v>
      </c>
      <c r="B2738" s="60" t="s">
        <v>469</v>
      </c>
      <c r="C2738" s="58">
        <v>18521.118345707095</v>
      </c>
      <c r="D2738" s="60">
        <v>1725</v>
      </c>
      <c r="E2738" s="60">
        <v>132</v>
      </c>
      <c r="F2738" s="59">
        <v>50.907138827050495</v>
      </c>
      <c r="G2738" s="60" t="s">
        <v>436</v>
      </c>
      <c r="H2738" s="60" t="s">
        <v>472</v>
      </c>
      <c r="I2738" s="60">
        <v>25956</v>
      </c>
      <c r="J2738" s="60">
        <v>2011</v>
      </c>
      <c r="K2738" s="60">
        <v>149</v>
      </c>
      <c r="L2738" s="61">
        <v>7.4092491297861759E-2</v>
      </c>
      <c r="M2738" s="60" t="s">
        <v>472</v>
      </c>
      <c r="N2738" s="64">
        <f t="shared" si="120"/>
        <v>10857.875655581664</v>
      </c>
      <c r="O2738" s="56">
        <v>44238</v>
      </c>
      <c r="P2738" s="56">
        <f t="shared" si="118"/>
        <v>44220</v>
      </c>
      <c r="Q2738" s="56">
        <f t="shared" si="119"/>
        <v>44233</v>
      </c>
    </row>
    <row r="2739" spans="1:17" hidden="1" x14ac:dyDescent="0.35">
      <c r="A2739" s="49" t="s">
        <v>670</v>
      </c>
      <c r="B2739" s="60" t="s">
        <v>463</v>
      </c>
      <c r="C2739" s="58">
        <v>75646.311561113689</v>
      </c>
      <c r="D2739" s="60">
        <v>4449</v>
      </c>
      <c r="E2739" s="60">
        <v>319</v>
      </c>
      <c r="F2739" s="59">
        <v>30.121381750788995</v>
      </c>
      <c r="G2739" s="60" t="s">
        <v>440</v>
      </c>
      <c r="H2739" s="60" t="s">
        <v>472</v>
      </c>
      <c r="I2739" s="60">
        <v>332170</v>
      </c>
      <c r="J2739" s="60">
        <v>32413</v>
      </c>
      <c r="K2739" s="60">
        <v>369</v>
      </c>
      <c r="L2739" s="61">
        <v>1.1384321105729183E-2</v>
      </c>
      <c r="M2739" s="60" t="s">
        <v>472</v>
      </c>
      <c r="N2739" s="64">
        <f t="shared" si="120"/>
        <v>42848.090450271258</v>
      </c>
      <c r="O2739" s="56">
        <v>44238</v>
      </c>
      <c r="P2739" s="56">
        <f t="shared" si="118"/>
        <v>44220</v>
      </c>
      <c r="Q2739" s="56">
        <f t="shared" si="119"/>
        <v>44233</v>
      </c>
    </row>
    <row r="2740" spans="1:17" hidden="1" x14ac:dyDescent="0.35">
      <c r="A2740" s="49" t="s">
        <v>669</v>
      </c>
      <c r="B2740" s="60" t="s">
        <v>464</v>
      </c>
      <c r="C2740" s="58">
        <v>18076.3739585127</v>
      </c>
      <c r="D2740" s="60">
        <v>807</v>
      </c>
      <c r="E2740" s="60">
        <v>61</v>
      </c>
      <c r="F2740" s="59">
        <v>24.104075668842587</v>
      </c>
      <c r="G2740" s="60" t="s">
        <v>440</v>
      </c>
      <c r="H2740" s="60" t="s">
        <v>472</v>
      </c>
      <c r="I2740" s="60">
        <v>37189</v>
      </c>
      <c r="J2740" s="60">
        <v>5336</v>
      </c>
      <c r="K2740" s="60">
        <v>78</v>
      </c>
      <c r="L2740" s="61">
        <v>1.4617691154422789E-2</v>
      </c>
      <c r="M2740" s="60" t="s">
        <v>472</v>
      </c>
      <c r="N2740" s="64">
        <f t="shared" si="120"/>
        <v>29519.194569921579</v>
      </c>
      <c r="O2740" s="56">
        <v>44238</v>
      </c>
      <c r="P2740" s="56">
        <f t="shared" si="118"/>
        <v>44220</v>
      </c>
      <c r="Q2740" s="56">
        <f t="shared" si="119"/>
        <v>44233</v>
      </c>
    </row>
    <row r="2741" spans="1:17" hidden="1" x14ac:dyDescent="0.35">
      <c r="A2741" s="49" t="s">
        <v>668</v>
      </c>
      <c r="B2741" s="60" t="s">
        <v>464</v>
      </c>
      <c r="C2741" s="58">
        <v>6017.9931220796398</v>
      </c>
      <c r="D2741" s="60">
        <v>313</v>
      </c>
      <c r="E2741" s="60">
        <v>44</v>
      </c>
      <c r="F2741" s="59">
        <v>52.224339229072839</v>
      </c>
      <c r="G2741" s="60" t="s">
        <v>436</v>
      </c>
      <c r="H2741" s="60" t="s">
        <v>491</v>
      </c>
      <c r="I2741" s="60">
        <v>8448</v>
      </c>
      <c r="J2741" s="60">
        <v>813</v>
      </c>
      <c r="K2741" s="60">
        <v>51</v>
      </c>
      <c r="L2741" s="61">
        <v>6.273062730627306E-2</v>
      </c>
      <c r="M2741" s="60" t="s">
        <v>491</v>
      </c>
      <c r="N2741" s="64">
        <f t="shared" si="120"/>
        <v>13509.487025120618</v>
      </c>
      <c r="O2741" s="56">
        <v>44238</v>
      </c>
      <c r="P2741" s="56">
        <f t="shared" si="118"/>
        <v>44220</v>
      </c>
      <c r="Q2741" s="56">
        <f t="shared" si="119"/>
        <v>44233</v>
      </c>
    </row>
    <row r="2742" spans="1:17" hidden="1" x14ac:dyDescent="0.35">
      <c r="A2742" s="49" t="s">
        <v>667</v>
      </c>
      <c r="B2742" s="60" t="s">
        <v>458</v>
      </c>
      <c r="C2742" s="58">
        <v>9670.1945178593596</v>
      </c>
      <c r="D2742" s="60">
        <v>374</v>
      </c>
      <c r="E2742" s="60">
        <v>26</v>
      </c>
      <c r="F2742" s="59">
        <v>19.204813860910456</v>
      </c>
      <c r="G2742" s="60" t="s">
        <v>436</v>
      </c>
      <c r="H2742" s="60" t="s">
        <v>472</v>
      </c>
      <c r="I2742" s="60">
        <v>23677</v>
      </c>
      <c r="J2742" s="60">
        <v>2855</v>
      </c>
      <c r="K2742" s="60">
        <v>30</v>
      </c>
      <c r="L2742" s="61">
        <v>1.0507880910683012E-2</v>
      </c>
      <c r="M2742" s="60" t="s">
        <v>472</v>
      </c>
      <c r="N2742" s="64">
        <f t="shared" si="120"/>
        <v>29523.708077715033</v>
      </c>
      <c r="O2742" s="56">
        <v>44238</v>
      </c>
      <c r="P2742" s="56">
        <f t="shared" si="118"/>
        <v>44220</v>
      </c>
      <c r="Q2742" s="56">
        <f t="shared" si="119"/>
        <v>44233</v>
      </c>
    </row>
    <row r="2743" spans="1:17" hidden="1" x14ac:dyDescent="0.35">
      <c r="A2743" s="49" t="s">
        <v>666</v>
      </c>
      <c r="B2743" s="60" t="s">
        <v>458</v>
      </c>
      <c r="C2743" s="58">
        <v>16769.949417917</v>
      </c>
      <c r="D2743" s="60">
        <v>1507</v>
      </c>
      <c r="E2743" s="60">
        <v>141</v>
      </c>
      <c r="F2743" s="59">
        <v>60.056403990510951</v>
      </c>
      <c r="G2743" s="60" t="s">
        <v>436</v>
      </c>
      <c r="H2743" s="60" t="s">
        <v>472</v>
      </c>
      <c r="I2743" s="60">
        <v>22783</v>
      </c>
      <c r="J2743" s="60">
        <v>1911</v>
      </c>
      <c r="K2743" s="60">
        <v>180</v>
      </c>
      <c r="L2743" s="61">
        <v>9.4191522762951341E-2</v>
      </c>
      <c r="M2743" s="60" t="s">
        <v>491</v>
      </c>
      <c r="N2743" s="64">
        <f t="shared" si="120"/>
        <v>11395.383208242054</v>
      </c>
      <c r="O2743" s="56">
        <v>44238</v>
      </c>
      <c r="P2743" s="56">
        <f t="shared" si="118"/>
        <v>44220</v>
      </c>
      <c r="Q2743" s="56">
        <f t="shared" si="119"/>
        <v>44233</v>
      </c>
    </row>
    <row r="2744" spans="1:17" hidden="1" x14ac:dyDescent="0.35">
      <c r="A2744" s="49" t="s">
        <v>665</v>
      </c>
      <c r="B2744" s="60" t="s">
        <v>465</v>
      </c>
      <c r="C2744" s="58">
        <v>9799.8531367531396</v>
      </c>
      <c r="D2744" s="60">
        <v>451</v>
      </c>
      <c r="E2744" s="60">
        <v>62</v>
      </c>
      <c r="F2744" s="59">
        <v>45.190181595299812</v>
      </c>
      <c r="G2744" s="60" t="s">
        <v>436</v>
      </c>
      <c r="H2744" s="60" t="s">
        <v>491</v>
      </c>
      <c r="I2744" s="60">
        <v>10532</v>
      </c>
      <c r="J2744" s="60">
        <v>865</v>
      </c>
      <c r="K2744" s="60">
        <v>64</v>
      </c>
      <c r="L2744" s="61">
        <v>7.3988439306358386E-2</v>
      </c>
      <c r="M2744" s="60" t="s">
        <v>491</v>
      </c>
      <c r="N2744" s="64">
        <f t="shared" si="120"/>
        <v>8826.6628890174306</v>
      </c>
      <c r="O2744" s="56">
        <v>44238</v>
      </c>
      <c r="P2744" s="56">
        <f t="shared" si="118"/>
        <v>44220</v>
      </c>
      <c r="Q2744" s="56">
        <f t="shared" si="119"/>
        <v>44233</v>
      </c>
    </row>
    <row r="2745" spans="1:17" hidden="1" x14ac:dyDescent="0.35">
      <c r="A2745" s="49" t="s">
        <v>664</v>
      </c>
      <c r="B2745" s="60" t="s">
        <v>458</v>
      </c>
      <c r="C2745" s="58">
        <v>11469.995289915099</v>
      </c>
      <c r="D2745" s="60">
        <v>669</v>
      </c>
      <c r="E2745" s="60">
        <v>53</v>
      </c>
      <c r="F2745" s="59">
        <v>33.005369139452434</v>
      </c>
      <c r="G2745" s="60" t="s">
        <v>436</v>
      </c>
      <c r="H2745" s="60" t="s">
        <v>472</v>
      </c>
      <c r="I2745" s="60">
        <v>15056</v>
      </c>
      <c r="J2745" s="60">
        <v>1197</v>
      </c>
      <c r="K2745" s="60">
        <v>65</v>
      </c>
      <c r="L2745" s="61">
        <v>5.4302422723475352E-2</v>
      </c>
      <c r="M2745" s="60" t="s">
        <v>472</v>
      </c>
      <c r="N2745" s="64">
        <f t="shared" si="120"/>
        <v>10435.924076206487</v>
      </c>
      <c r="O2745" s="56">
        <v>44238</v>
      </c>
      <c r="P2745" s="56">
        <f t="shared" si="118"/>
        <v>44220</v>
      </c>
      <c r="Q2745" s="56">
        <f t="shared" si="119"/>
        <v>44233</v>
      </c>
    </row>
    <row r="2746" spans="1:17" hidden="1" x14ac:dyDescent="0.35">
      <c r="A2746" s="49" t="s">
        <v>663</v>
      </c>
      <c r="B2746" s="60" t="s">
        <v>465</v>
      </c>
      <c r="C2746" s="58">
        <v>156244.697877948</v>
      </c>
      <c r="D2746" s="60">
        <v>16378</v>
      </c>
      <c r="E2746" s="60">
        <v>1370</v>
      </c>
      <c r="F2746" s="59">
        <v>62.630696712399718</v>
      </c>
      <c r="G2746" s="60" t="s">
        <v>436</v>
      </c>
      <c r="H2746" s="60" t="s">
        <v>472</v>
      </c>
      <c r="I2746" s="60">
        <v>262454</v>
      </c>
      <c r="J2746" s="60">
        <v>22727</v>
      </c>
      <c r="K2746" s="60">
        <v>1739</v>
      </c>
      <c r="L2746" s="61">
        <v>7.6516918203018439E-2</v>
      </c>
      <c r="M2746" s="60" t="s">
        <v>472</v>
      </c>
      <c r="N2746" s="64">
        <f t="shared" si="120"/>
        <v>14545.773590188262</v>
      </c>
      <c r="O2746" s="56">
        <v>44238</v>
      </c>
      <c r="P2746" s="56">
        <f t="shared" si="118"/>
        <v>44220</v>
      </c>
      <c r="Q2746" s="56">
        <f t="shared" si="119"/>
        <v>44233</v>
      </c>
    </row>
    <row r="2747" spans="1:17" hidden="1" x14ac:dyDescent="0.35">
      <c r="A2747" s="49" t="s">
        <v>662</v>
      </c>
      <c r="B2747" s="60" t="s">
        <v>458</v>
      </c>
      <c r="C2747" s="58">
        <v>7859.1059753857699</v>
      </c>
      <c r="D2747" s="60">
        <v>568</v>
      </c>
      <c r="E2747" s="60">
        <v>33</v>
      </c>
      <c r="F2747" s="59">
        <v>29.99250632992203</v>
      </c>
      <c r="G2747" s="60" t="s">
        <v>436</v>
      </c>
      <c r="H2747" s="60" t="s">
        <v>472</v>
      </c>
      <c r="I2747" s="60">
        <v>14016</v>
      </c>
      <c r="J2747" s="60">
        <v>1063</v>
      </c>
      <c r="K2747" s="60">
        <v>36</v>
      </c>
      <c r="L2747" s="61">
        <v>3.3866415804327372E-2</v>
      </c>
      <c r="M2747" s="60" t="s">
        <v>472</v>
      </c>
      <c r="N2747" s="64">
        <f t="shared" si="120"/>
        <v>13525.711490966654</v>
      </c>
      <c r="O2747" s="56">
        <v>44238</v>
      </c>
      <c r="P2747" s="56">
        <f t="shared" si="118"/>
        <v>44220</v>
      </c>
      <c r="Q2747" s="56">
        <f t="shared" si="119"/>
        <v>44233</v>
      </c>
    </row>
    <row r="2748" spans="1:17" hidden="1" x14ac:dyDescent="0.35">
      <c r="A2748" s="49" t="s">
        <v>661</v>
      </c>
      <c r="B2748" s="60" t="s">
        <v>470</v>
      </c>
      <c r="C2748" s="58">
        <v>1706.19112247767</v>
      </c>
      <c r="D2748" s="60">
        <v>59</v>
      </c>
      <c r="E2748" s="60" t="s">
        <v>504</v>
      </c>
      <c r="F2748" s="59">
        <v>4.1864343617522399</v>
      </c>
      <c r="G2748" s="60" t="s">
        <v>446</v>
      </c>
      <c r="H2748" s="60" t="s">
        <v>472</v>
      </c>
      <c r="I2748" s="60">
        <v>3493</v>
      </c>
      <c r="J2748" s="60">
        <v>392</v>
      </c>
      <c r="K2748" s="60">
        <v>1</v>
      </c>
      <c r="L2748" s="61">
        <v>2.5510204081632651E-3</v>
      </c>
      <c r="M2748" s="60" t="s">
        <v>472</v>
      </c>
      <c r="N2748" s="64">
        <f t="shared" si="120"/>
        <v>22975.151777296294</v>
      </c>
      <c r="O2748" s="56">
        <v>44238</v>
      </c>
      <c r="P2748" s="56">
        <f t="shared" si="118"/>
        <v>44220</v>
      </c>
      <c r="Q2748" s="56">
        <f t="shared" si="119"/>
        <v>44233</v>
      </c>
    </row>
    <row r="2749" spans="1:17" hidden="1" x14ac:dyDescent="0.35">
      <c r="A2749" s="49" t="s">
        <v>660</v>
      </c>
      <c r="B2749" s="60" t="s">
        <v>463</v>
      </c>
      <c r="C2749" s="58">
        <v>22263.862733642905</v>
      </c>
      <c r="D2749" s="60">
        <v>1933</v>
      </c>
      <c r="E2749" s="60">
        <v>156</v>
      </c>
      <c r="F2749" s="59">
        <v>50.049074036102361</v>
      </c>
      <c r="G2749" s="60" t="s">
        <v>440</v>
      </c>
      <c r="H2749" s="60" t="s">
        <v>472</v>
      </c>
      <c r="I2749" s="60">
        <v>46779</v>
      </c>
      <c r="J2749" s="60">
        <v>3692</v>
      </c>
      <c r="K2749" s="60">
        <v>181</v>
      </c>
      <c r="L2749" s="61">
        <v>4.9024918743228604E-2</v>
      </c>
      <c r="M2749" s="60" t="s">
        <v>476</v>
      </c>
      <c r="N2749" s="64">
        <f t="shared" si="120"/>
        <v>16582.926530628585</v>
      </c>
      <c r="O2749" s="56">
        <v>44238</v>
      </c>
      <c r="P2749" s="56">
        <f t="shared" si="118"/>
        <v>44220</v>
      </c>
      <c r="Q2749" s="56">
        <f t="shared" si="119"/>
        <v>44233</v>
      </c>
    </row>
    <row r="2750" spans="1:17" hidden="1" x14ac:dyDescent="0.35">
      <c r="A2750" s="49" t="s">
        <v>659</v>
      </c>
      <c r="B2750" s="60" t="s">
        <v>461</v>
      </c>
      <c r="C2750" s="58">
        <v>27679.346149202895</v>
      </c>
      <c r="D2750" s="60">
        <v>2415</v>
      </c>
      <c r="E2750" s="60">
        <v>168</v>
      </c>
      <c r="F2750" s="59">
        <v>43.353625245752326</v>
      </c>
      <c r="G2750" s="60" t="s">
        <v>440</v>
      </c>
      <c r="H2750" s="60" t="s">
        <v>472</v>
      </c>
      <c r="I2750" s="60">
        <v>42671</v>
      </c>
      <c r="J2750" s="60">
        <v>3809</v>
      </c>
      <c r="K2750" s="60">
        <v>188</v>
      </c>
      <c r="L2750" s="61">
        <v>4.9356786558151747E-2</v>
      </c>
      <c r="M2750" s="60" t="s">
        <v>472</v>
      </c>
      <c r="N2750" s="64">
        <f t="shared" si="120"/>
        <v>13761.163213422551</v>
      </c>
      <c r="O2750" s="56">
        <v>44238</v>
      </c>
      <c r="P2750" s="56">
        <f t="shared" si="118"/>
        <v>44220</v>
      </c>
      <c r="Q2750" s="56">
        <f t="shared" si="119"/>
        <v>44233</v>
      </c>
    </row>
    <row r="2751" spans="1:17" hidden="1" x14ac:dyDescent="0.35">
      <c r="A2751" s="49" t="s">
        <v>658</v>
      </c>
      <c r="B2751" s="60" t="s">
        <v>463</v>
      </c>
      <c r="C2751" s="58">
        <v>7245.13131941554</v>
      </c>
      <c r="D2751" s="60">
        <v>194</v>
      </c>
      <c r="E2751" s="60">
        <v>12</v>
      </c>
      <c r="F2751" s="59">
        <v>11.830604848332856</v>
      </c>
      <c r="G2751" s="60" t="s">
        <v>444</v>
      </c>
      <c r="H2751" s="60" t="s">
        <v>472</v>
      </c>
      <c r="I2751" s="60">
        <v>9870</v>
      </c>
      <c r="J2751" s="60">
        <v>744</v>
      </c>
      <c r="K2751" s="60">
        <v>15</v>
      </c>
      <c r="L2751" s="61">
        <v>2.0161290322580645E-2</v>
      </c>
      <c r="M2751" s="60" t="s">
        <v>476</v>
      </c>
      <c r="N2751" s="64">
        <f t="shared" si="120"/>
        <v>10268.96500835292</v>
      </c>
      <c r="O2751" s="56">
        <v>44238</v>
      </c>
      <c r="P2751" s="56">
        <f t="shared" si="118"/>
        <v>44220</v>
      </c>
      <c r="Q2751" s="56">
        <f t="shared" si="119"/>
        <v>44233</v>
      </c>
    </row>
    <row r="2752" spans="1:17" hidden="1" x14ac:dyDescent="0.35">
      <c r="A2752" s="49" t="s">
        <v>657</v>
      </c>
      <c r="B2752" s="60" t="s">
        <v>458</v>
      </c>
      <c r="C2752" s="58">
        <v>10569.007528721701</v>
      </c>
      <c r="D2752" s="60">
        <v>489</v>
      </c>
      <c r="E2752" s="60">
        <v>30</v>
      </c>
      <c r="F2752" s="59">
        <v>20.274913581373113</v>
      </c>
      <c r="G2752" s="60" t="s">
        <v>440</v>
      </c>
      <c r="H2752" s="60" t="s">
        <v>472</v>
      </c>
      <c r="I2752" s="60">
        <v>11416</v>
      </c>
      <c r="J2752" s="60">
        <v>877</v>
      </c>
      <c r="K2752" s="60">
        <v>35</v>
      </c>
      <c r="L2752" s="61">
        <v>3.9908779931584946E-2</v>
      </c>
      <c r="M2752" s="60" t="s">
        <v>472</v>
      </c>
      <c r="N2752" s="64">
        <f t="shared" si="120"/>
        <v>8297.8462984033031</v>
      </c>
      <c r="O2752" s="56">
        <v>44238</v>
      </c>
      <c r="P2752" s="56">
        <f t="shared" si="118"/>
        <v>44220</v>
      </c>
      <c r="Q2752" s="56">
        <f t="shared" si="119"/>
        <v>44233</v>
      </c>
    </row>
    <row r="2753" spans="1:17" hidden="1" x14ac:dyDescent="0.35">
      <c r="A2753" s="49" t="s">
        <v>656</v>
      </c>
      <c r="B2753" s="60" t="s">
        <v>463</v>
      </c>
      <c r="C2753" s="58">
        <v>17809.806181656801</v>
      </c>
      <c r="D2753" s="60">
        <v>613</v>
      </c>
      <c r="E2753" s="60">
        <v>52</v>
      </c>
      <c r="F2753" s="59">
        <v>20.855284310231525</v>
      </c>
      <c r="G2753" s="60" t="s">
        <v>440</v>
      </c>
      <c r="H2753" s="60" t="s">
        <v>491</v>
      </c>
      <c r="I2753" s="60">
        <v>29941</v>
      </c>
      <c r="J2753" s="60">
        <v>2553</v>
      </c>
      <c r="K2753" s="60">
        <v>56</v>
      </c>
      <c r="L2753" s="61">
        <v>2.1934978456717588E-2</v>
      </c>
      <c r="M2753" s="60" t="s">
        <v>491</v>
      </c>
      <c r="N2753" s="64">
        <f t="shared" si="120"/>
        <v>14334.799458005673</v>
      </c>
      <c r="O2753" s="56">
        <v>44238</v>
      </c>
      <c r="P2753" s="56">
        <f t="shared" si="118"/>
        <v>44220</v>
      </c>
      <c r="Q2753" s="56">
        <f t="shared" si="119"/>
        <v>44233</v>
      </c>
    </row>
    <row r="2754" spans="1:17" hidden="1" x14ac:dyDescent="0.35">
      <c r="A2754" s="49" t="s">
        <v>655</v>
      </c>
      <c r="B2754" s="60" t="s">
        <v>466</v>
      </c>
      <c r="C2754" s="58">
        <v>3720.87322110892</v>
      </c>
      <c r="D2754" s="60">
        <v>159</v>
      </c>
      <c r="E2754" s="60">
        <v>30</v>
      </c>
      <c r="F2754" s="59">
        <v>57.590168100876994</v>
      </c>
      <c r="G2754" s="60" t="s">
        <v>436</v>
      </c>
      <c r="H2754" s="60" t="s">
        <v>491</v>
      </c>
      <c r="I2754" s="60">
        <v>16629</v>
      </c>
      <c r="J2754" s="60">
        <v>1638</v>
      </c>
      <c r="K2754" s="60">
        <v>34</v>
      </c>
      <c r="L2754" s="61">
        <v>2.0757020757020756E-2</v>
      </c>
      <c r="M2754" s="60" t="s">
        <v>491</v>
      </c>
      <c r="N2754" s="64">
        <f t="shared" si="120"/>
        <v>44021.924496310363</v>
      </c>
      <c r="O2754" s="56">
        <v>44238</v>
      </c>
      <c r="P2754" s="56">
        <f t="shared" ref="P2754:P2817" si="121">O2754-18</f>
        <v>44220</v>
      </c>
      <c r="Q2754" s="56">
        <f t="shared" ref="Q2754:Q2817" si="122">O2754-5</f>
        <v>44233</v>
      </c>
    </row>
    <row r="2755" spans="1:17" hidden="1" x14ac:dyDescent="0.35">
      <c r="A2755" s="49" t="s">
        <v>654</v>
      </c>
      <c r="B2755" s="60" t="s">
        <v>458</v>
      </c>
      <c r="C2755" s="58">
        <v>8954.3940578811398</v>
      </c>
      <c r="D2755" s="60">
        <v>543</v>
      </c>
      <c r="E2755" s="60">
        <v>34</v>
      </c>
      <c r="F2755" s="59">
        <v>27.121560798789517</v>
      </c>
      <c r="G2755" s="60" t="s">
        <v>436</v>
      </c>
      <c r="H2755" s="60" t="s">
        <v>472</v>
      </c>
      <c r="I2755" s="60">
        <v>12079</v>
      </c>
      <c r="J2755" s="60">
        <v>1007</v>
      </c>
      <c r="K2755" s="60">
        <v>37</v>
      </c>
      <c r="L2755" s="61">
        <v>3.6742800397219465E-2</v>
      </c>
      <c r="M2755" s="60" t="s">
        <v>472</v>
      </c>
      <c r="N2755" s="64">
        <f t="shared" si="120"/>
        <v>11245.875415921604</v>
      </c>
      <c r="O2755" s="56">
        <v>44238</v>
      </c>
      <c r="P2755" s="56">
        <f t="shared" si="121"/>
        <v>44220</v>
      </c>
      <c r="Q2755" s="56">
        <f t="shared" si="122"/>
        <v>44233</v>
      </c>
    </row>
    <row r="2756" spans="1:17" hidden="1" x14ac:dyDescent="0.35">
      <c r="A2756" s="49" t="s">
        <v>653</v>
      </c>
      <c r="B2756" s="60" t="s">
        <v>467</v>
      </c>
      <c r="C2756" s="58">
        <v>13616.408669804499</v>
      </c>
      <c r="D2756" s="60">
        <v>891</v>
      </c>
      <c r="E2756" s="60">
        <v>55</v>
      </c>
      <c r="F2756" s="59">
        <v>28.851744419828979</v>
      </c>
      <c r="G2756" s="60" t="s">
        <v>440</v>
      </c>
      <c r="H2756" s="60" t="s">
        <v>472</v>
      </c>
      <c r="I2756" s="60">
        <v>31244</v>
      </c>
      <c r="J2756" s="60">
        <v>2452</v>
      </c>
      <c r="K2756" s="60">
        <v>62</v>
      </c>
      <c r="L2756" s="61">
        <v>2.5285481239804241E-2</v>
      </c>
      <c r="M2756" s="60" t="s">
        <v>472</v>
      </c>
      <c r="N2756" s="64">
        <f t="shared" si="120"/>
        <v>18007.685135343436</v>
      </c>
      <c r="O2756" s="56">
        <v>44238</v>
      </c>
      <c r="P2756" s="56">
        <f t="shared" si="121"/>
        <v>44220</v>
      </c>
      <c r="Q2756" s="56">
        <f t="shared" si="122"/>
        <v>44233</v>
      </c>
    </row>
    <row r="2757" spans="1:17" hidden="1" x14ac:dyDescent="0.35">
      <c r="A2757" s="49" t="s">
        <v>652</v>
      </c>
      <c r="B2757" s="60" t="s">
        <v>469</v>
      </c>
      <c r="C2757" s="58">
        <v>15949.1079489121</v>
      </c>
      <c r="D2757" s="60">
        <v>1492</v>
      </c>
      <c r="E2757" s="60">
        <v>118</v>
      </c>
      <c r="F2757" s="59">
        <v>52.846663622628164</v>
      </c>
      <c r="G2757" s="60" t="s">
        <v>436</v>
      </c>
      <c r="H2757" s="60" t="s">
        <v>472</v>
      </c>
      <c r="I2757" s="60">
        <v>22455</v>
      </c>
      <c r="J2757" s="60">
        <v>1801</v>
      </c>
      <c r="K2757" s="60">
        <v>132</v>
      </c>
      <c r="L2757" s="61">
        <v>7.3292615213770132E-2</v>
      </c>
      <c r="M2757" s="60" t="s">
        <v>472</v>
      </c>
      <c r="N2757" s="64">
        <f t="shared" si="120"/>
        <v>11292.167598143615</v>
      </c>
      <c r="O2757" s="56">
        <v>44238</v>
      </c>
      <c r="P2757" s="56">
        <f t="shared" si="121"/>
        <v>44220</v>
      </c>
      <c r="Q2757" s="56">
        <f t="shared" si="122"/>
        <v>44233</v>
      </c>
    </row>
    <row r="2758" spans="1:17" hidden="1" x14ac:dyDescent="0.35">
      <c r="A2758" s="49" t="s">
        <v>651</v>
      </c>
      <c r="B2758" s="60" t="s">
        <v>469</v>
      </c>
      <c r="C2758" s="58">
        <v>57573.2411074349</v>
      </c>
      <c r="D2758" s="60">
        <v>4857</v>
      </c>
      <c r="E2758" s="60">
        <v>387</v>
      </c>
      <c r="F2758" s="59">
        <v>48.013376720053017</v>
      </c>
      <c r="G2758" s="60" t="s">
        <v>436</v>
      </c>
      <c r="H2758" s="60" t="s">
        <v>472</v>
      </c>
      <c r="I2758" s="60">
        <v>85829</v>
      </c>
      <c r="J2758" s="60">
        <v>7071</v>
      </c>
      <c r="K2758" s="60">
        <v>440</v>
      </c>
      <c r="L2758" s="61">
        <v>6.2225993494555223E-2</v>
      </c>
      <c r="M2758" s="60" t="s">
        <v>472</v>
      </c>
      <c r="N2758" s="64">
        <f t="shared" si="120"/>
        <v>12281.747325645811</v>
      </c>
      <c r="O2758" s="56">
        <v>44238</v>
      </c>
      <c r="P2758" s="56">
        <f t="shared" si="121"/>
        <v>44220</v>
      </c>
      <c r="Q2758" s="56">
        <f t="shared" si="122"/>
        <v>44233</v>
      </c>
    </row>
    <row r="2759" spans="1:17" hidden="1" x14ac:dyDescent="0.35">
      <c r="A2759" s="49" t="s">
        <v>650</v>
      </c>
      <c r="B2759" s="60" t="s">
        <v>458</v>
      </c>
      <c r="C2759" s="58">
        <v>9019.6013550839107</v>
      </c>
      <c r="D2759" s="60">
        <v>508</v>
      </c>
      <c r="E2759" s="60">
        <v>38</v>
      </c>
      <c r="F2759" s="59">
        <v>30.093189348726632</v>
      </c>
      <c r="G2759" s="60" t="s">
        <v>436</v>
      </c>
      <c r="H2759" s="60" t="s">
        <v>472</v>
      </c>
      <c r="I2759" s="60">
        <v>11584</v>
      </c>
      <c r="J2759" s="60">
        <v>887</v>
      </c>
      <c r="K2759" s="60">
        <v>42</v>
      </c>
      <c r="L2759" s="61">
        <v>4.7350620067643741E-2</v>
      </c>
      <c r="M2759" s="60" t="s">
        <v>472</v>
      </c>
      <c r="N2759" s="64">
        <f t="shared" si="120"/>
        <v>9834.1375087496654</v>
      </c>
      <c r="O2759" s="56">
        <v>44238</v>
      </c>
      <c r="P2759" s="56">
        <f t="shared" si="121"/>
        <v>44220</v>
      </c>
      <c r="Q2759" s="56">
        <f t="shared" si="122"/>
        <v>44233</v>
      </c>
    </row>
    <row r="2760" spans="1:17" hidden="1" x14ac:dyDescent="0.35">
      <c r="A2760" s="49" t="s">
        <v>649</v>
      </c>
      <c r="B2760" s="60" t="s">
        <v>463</v>
      </c>
      <c r="C2760" s="58">
        <v>30825.646942955998</v>
      </c>
      <c r="D2760" s="60">
        <v>2700</v>
      </c>
      <c r="E2760" s="60">
        <v>138</v>
      </c>
      <c r="F2760" s="59">
        <v>31.97708348306157</v>
      </c>
      <c r="G2760" s="60" t="s">
        <v>440</v>
      </c>
      <c r="H2760" s="60" t="s">
        <v>472</v>
      </c>
      <c r="I2760" s="60">
        <v>61285</v>
      </c>
      <c r="J2760" s="60">
        <v>5032</v>
      </c>
      <c r="K2760" s="60">
        <v>159</v>
      </c>
      <c r="L2760" s="61">
        <v>3.1597774244833066E-2</v>
      </c>
      <c r="M2760" s="60" t="s">
        <v>472</v>
      </c>
      <c r="N2760" s="64">
        <f t="shared" si="120"/>
        <v>16324.069400106679</v>
      </c>
      <c r="O2760" s="56">
        <v>44238</v>
      </c>
      <c r="P2760" s="56">
        <f t="shared" si="121"/>
        <v>44220</v>
      </c>
      <c r="Q2760" s="56">
        <f t="shared" si="122"/>
        <v>44233</v>
      </c>
    </row>
    <row r="2761" spans="1:17" hidden="1" x14ac:dyDescent="0.35">
      <c r="A2761" s="49" t="s">
        <v>648</v>
      </c>
      <c r="B2761" s="60" t="s">
        <v>468</v>
      </c>
      <c r="C2761" s="58">
        <v>4174.0936822109898</v>
      </c>
      <c r="D2761" s="60">
        <v>252</v>
      </c>
      <c r="E2761" s="60">
        <v>23</v>
      </c>
      <c r="F2761" s="59">
        <v>39.358415692935104</v>
      </c>
      <c r="G2761" s="60" t="s">
        <v>440</v>
      </c>
      <c r="H2761" s="60" t="s">
        <v>472</v>
      </c>
      <c r="I2761" s="60">
        <v>12510</v>
      </c>
      <c r="J2761" s="60">
        <v>852</v>
      </c>
      <c r="K2761" s="60">
        <v>25</v>
      </c>
      <c r="L2761" s="61">
        <v>2.9342723004694836E-2</v>
      </c>
      <c r="M2761" s="60" t="s">
        <v>491</v>
      </c>
      <c r="N2761" s="64">
        <f t="shared" si="120"/>
        <v>20411.616625449125</v>
      </c>
      <c r="O2761" s="56">
        <v>44238</v>
      </c>
      <c r="P2761" s="56">
        <f t="shared" si="121"/>
        <v>44220</v>
      </c>
      <c r="Q2761" s="56">
        <f t="shared" si="122"/>
        <v>44233</v>
      </c>
    </row>
    <row r="2762" spans="1:17" hidden="1" x14ac:dyDescent="0.35">
      <c r="A2762" s="49" t="s">
        <v>647</v>
      </c>
      <c r="B2762" s="60" t="s">
        <v>465</v>
      </c>
      <c r="C2762" s="58">
        <v>414.46849714100301</v>
      </c>
      <c r="D2762" s="60">
        <v>10</v>
      </c>
      <c r="E2762" s="60" t="s">
        <v>504</v>
      </c>
      <c r="F2762" s="59">
        <v>34.467551537105741</v>
      </c>
      <c r="G2762" s="60" t="s">
        <v>446</v>
      </c>
      <c r="H2762" s="60" t="s">
        <v>491</v>
      </c>
      <c r="I2762" s="60">
        <v>191</v>
      </c>
      <c r="J2762" s="60">
        <v>19</v>
      </c>
      <c r="K2762" s="60">
        <v>3</v>
      </c>
      <c r="L2762" s="61">
        <v>0.15789473684210525</v>
      </c>
      <c r="M2762" s="60" t="s">
        <v>491</v>
      </c>
      <c r="N2762" s="64">
        <f t="shared" si="120"/>
        <v>4584.1843544350641</v>
      </c>
      <c r="O2762" s="56">
        <v>44238</v>
      </c>
      <c r="P2762" s="56">
        <f t="shared" si="121"/>
        <v>44220</v>
      </c>
      <c r="Q2762" s="56">
        <f t="shared" si="122"/>
        <v>44233</v>
      </c>
    </row>
    <row r="2763" spans="1:17" hidden="1" x14ac:dyDescent="0.35">
      <c r="A2763" s="49" t="s">
        <v>646</v>
      </c>
      <c r="B2763" s="60" t="s">
        <v>467</v>
      </c>
      <c r="C2763" s="58">
        <v>5777.7105143039398</v>
      </c>
      <c r="D2763" s="60">
        <v>363</v>
      </c>
      <c r="E2763" s="60">
        <v>13</v>
      </c>
      <c r="F2763" s="59">
        <v>16.071615673242096</v>
      </c>
      <c r="G2763" s="60" t="s">
        <v>444</v>
      </c>
      <c r="H2763" s="60" t="s">
        <v>472</v>
      </c>
      <c r="I2763" s="60">
        <v>12056</v>
      </c>
      <c r="J2763" s="60">
        <v>977</v>
      </c>
      <c r="K2763" s="60">
        <v>15</v>
      </c>
      <c r="L2763" s="61">
        <v>1.5353121801432957E-2</v>
      </c>
      <c r="M2763" s="60" t="s">
        <v>472</v>
      </c>
      <c r="N2763" s="64">
        <f t="shared" si="120"/>
        <v>16909.812244508106</v>
      </c>
      <c r="O2763" s="56">
        <v>44238</v>
      </c>
      <c r="P2763" s="56">
        <f t="shared" si="121"/>
        <v>44220</v>
      </c>
      <c r="Q2763" s="56">
        <f t="shared" si="122"/>
        <v>44233</v>
      </c>
    </row>
    <row r="2764" spans="1:17" hidden="1" x14ac:dyDescent="0.35">
      <c r="A2764" s="49" t="s">
        <v>645</v>
      </c>
      <c r="B2764" s="60" t="s">
        <v>463</v>
      </c>
      <c r="C2764" s="58">
        <v>9113.7991472155009</v>
      </c>
      <c r="D2764" s="60">
        <v>353</v>
      </c>
      <c r="E2764" s="60">
        <v>27</v>
      </c>
      <c r="F2764" s="59">
        <v>21.161004290517599</v>
      </c>
      <c r="G2764" s="60" t="s">
        <v>436</v>
      </c>
      <c r="H2764" s="60" t="s">
        <v>472</v>
      </c>
      <c r="I2764" s="60">
        <v>9558</v>
      </c>
      <c r="J2764" s="60">
        <v>753</v>
      </c>
      <c r="K2764" s="60">
        <v>29</v>
      </c>
      <c r="L2764" s="61">
        <v>3.851261620185923E-2</v>
      </c>
      <c r="M2764" s="60" t="s">
        <v>472</v>
      </c>
      <c r="N2764" s="64">
        <f t="shared" si="120"/>
        <v>8262.1965640976505</v>
      </c>
      <c r="O2764" s="56">
        <v>44238</v>
      </c>
      <c r="P2764" s="56">
        <f t="shared" si="121"/>
        <v>44220</v>
      </c>
      <c r="Q2764" s="56">
        <f t="shared" si="122"/>
        <v>44233</v>
      </c>
    </row>
    <row r="2765" spans="1:17" hidden="1" x14ac:dyDescent="0.35">
      <c r="A2765" s="49" t="s">
        <v>644</v>
      </c>
      <c r="B2765" s="60" t="s">
        <v>471</v>
      </c>
      <c r="C2765" s="58">
        <v>1968.1305279901801</v>
      </c>
      <c r="D2765" s="60">
        <v>36</v>
      </c>
      <c r="E2765" s="60">
        <v>10</v>
      </c>
      <c r="F2765" s="59">
        <v>36.292598693397132</v>
      </c>
      <c r="G2765" s="60" t="s">
        <v>446</v>
      </c>
      <c r="H2765" s="60" t="s">
        <v>472</v>
      </c>
      <c r="I2765" s="60">
        <v>1706</v>
      </c>
      <c r="J2765" s="60">
        <v>131</v>
      </c>
      <c r="K2765" s="60">
        <v>10</v>
      </c>
      <c r="L2765" s="61">
        <v>7.6335877862595422E-2</v>
      </c>
      <c r="M2765" s="60" t="s">
        <v>472</v>
      </c>
      <c r="N2765" s="64">
        <f t="shared" si="120"/>
        <v>6656.062600369035</v>
      </c>
      <c r="O2765" s="56">
        <v>44238</v>
      </c>
      <c r="P2765" s="56">
        <f t="shared" si="121"/>
        <v>44220</v>
      </c>
      <c r="Q2765" s="56">
        <f t="shared" si="122"/>
        <v>44233</v>
      </c>
    </row>
    <row r="2766" spans="1:17" hidden="1" x14ac:dyDescent="0.35">
      <c r="A2766" s="49" t="s">
        <v>643</v>
      </c>
      <c r="B2766" s="60" t="s">
        <v>463</v>
      </c>
      <c r="C2766" s="58">
        <v>11979.088383960399</v>
      </c>
      <c r="D2766" s="60">
        <v>893</v>
      </c>
      <c r="E2766" s="60">
        <v>56</v>
      </c>
      <c r="F2766" s="59">
        <v>33.391522558226271</v>
      </c>
      <c r="G2766" s="60" t="s">
        <v>440</v>
      </c>
      <c r="H2766" s="60" t="s">
        <v>472</v>
      </c>
      <c r="I2766" s="60">
        <v>15581</v>
      </c>
      <c r="J2766" s="60">
        <v>1232</v>
      </c>
      <c r="K2766" s="60">
        <v>61</v>
      </c>
      <c r="L2766" s="61">
        <v>4.9512987012987016E-2</v>
      </c>
      <c r="M2766" s="60" t="s">
        <v>472</v>
      </c>
      <c r="N2766" s="64">
        <f t="shared" si="120"/>
        <v>10284.588947933693</v>
      </c>
      <c r="O2766" s="56">
        <v>44238</v>
      </c>
      <c r="P2766" s="56">
        <f t="shared" si="121"/>
        <v>44220</v>
      </c>
      <c r="Q2766" s="56">
        <f t="shared" si="122"/>
        <v>44233</v>
      </c>
    </row>
    <row r="2767" spans="1:17" hidden="1" x14ac:dyDescent="0.35">
      <c r="A2767" s="49" t="s">
        <v>642</v>
      </c>
      <c r="B2767" s="60" t="s">
        <v>470</v>
      </c>
      <c r="C2767" s="58">
        <v>241.58987972642501</v>
      </c>
      <c r="D2767" s="60">
        <v>8</v>
      </c>
      <c r="E2767" s="60">
        <v>0</v>
      </c>
      <c r="F2767" s="59">
        <v>0</v>
      </c>
      <c r="G2767" s="60" t="s">
        <v>446</v>
      </c>
      <c r="H2767" s="60" t="s">
        <v>476</v>
      </c>
      <c r="I2767" s="60">
        <v>361</v>
      </c>
      <c r="J2767" s="60">
        <v>34</v>
      </c>
      <c r="K2767" s="60">
        <v>0</v>
      </c>
      <c r="L2767" s="61">
        <v>0</v>
      </c>
      <c r="M2767" s="60" t="s">
        <v>476</v>
      </c>
      <c r="N2767" s="64">
        <f t="shared" si="120"/>
        <v>14073.437197990828</v>
      </c>
      <c r="O2767" s="56">
        <v>44238</v>
      </c>
      <c r="P2767" s="56">
        <f t="shared" si="121"/>
        <v>44220</v>
      </c>
      <c r="Q2767" s="56">
        <f t="shared" si="122"/>
        <v>44233</v>
      </c>
    </row>
    <row r="2768" spans="1:17" hidden="1" x14ac:dyDescent="0.35">
      <c r="A2768" s="49" t="s">
        <v>447</v>
      </c>
      <c r="B2768" s="60" t="s">
        <v>447</v>
      </c>
      <c r="C2768" s="58">
        <v>0</v>
      </c>
      <c r="D2768" s="60">
        <v>1464</v>
      </c>
      <c r="E2768" s="60">
        <v>62</v>
      </c>
      <c r="F2768" s="59" t="s">
        <v>474</v>
      </c>
      <c r="G2768" s="60" t="s">
        <v>474</v>
      </c>
      <c r="H2768" s="60" t="s">
        <v>474</v>
      </c>
      <c r="I2768" s="60">
        <v>241211</v>
      </c>
      <c r="J2768" s="60">
        <v>16313</v>
      </c>
      <c r="K2768" s="60">
        <v>63</v>
      </c>
      <c r="L2768" s="61" t="s">
        <v>474</v>
      </c>
      <c r="M2768" s="60" t="s">
        <v>474</v>
      </c>
      <c r="N2768" s="64" t="s">
        <v>474</v>
      </c>
      <c r="O2768" s="56">
        <v>44238</v>
      </c>
      <c r="P2768" s="56">
        <f t="shared" si="121"/>
        <v>44220</v>
      </c>
      <c r="Q2768" s="56">
        <f t="shared" si="122"/>
        <v>44233</v>
      </c>
    </row>
    <row r="2769" spans="1:17" hidden="1" x14ac:dyDescent="0.35">
      <c r="A2769" s="49" t="s">
        <v>641</v>
      </c>
      <c r="B2769" s="60" t="s">
        <v>458</v>
      </c>
      <c r="C2769" s="58">
        <v>9203.2013313555308</v>
      </c>
      <c r="D2769" s="60">
        <v>236</v>
      </c>
      <c r="E2769" s="60">
        <v>18</v>
      </c>
      <c r="F2769" s="59">
        <v>13.970294025121735</v>
      </c>
      <c r="G2769" s="60" t="s">
        <v>440</v>
      </c>
      <c r="H2769" s="60" t="s">
        <v>472</v>
      </c>
      <c r="I2769" s="60">
        <v>9046</v>
      </c>
      <c r="J2769" s="60">
        <v>779</v>
      </c>
      <c r="K2769" s="60">
        <v>20</v>
      </c>
      <c r="L2769" s="61">
        <v>2.5673940949935817E-2</v>
      </c>
      <c r="M2769" s="60" t="s">
        <v>472</v>
      </c>
      <c r="N2769" s="64">
        <f t="shared" ref="N2769:N2832" si="123">(J2769/C2769)*100000</f>
        <v>8464.4459243320907</v>
      </c>
      <c r="O2769" s="56">
        <v>44238</v>
      </c>
      <c r="P2769" s="56">
        <f t="shared" si="121"/>
        <v>44220</v>
      </c>
      <c r="Q2769" s="56">
        <f t="shared" si="122"/>
        <v>44233</v>
      </c>
    </row>
    <row r="2770" spans="1:17" hidden="1" x14ac:dyDescent="0.35">
      <c r="A2770" s="49" t="s">
        <v>640</v>
      </c>
      <c r="B2770" s="60" t="s">
        <v>458</v>
      </c>
      <c r="C2770" s="58">
        <v>15611.3411572231</v>
      </c>
      <c r="D2770" s="60">
        <v>684</v>
      </c>
      <c r="E2770" s="60">
        <v>34</v>
      </c>
      <c r="F2770" s="59">
        <v>15.556456066862458</v>
      </c>
      <c r="G2770" s="60" t="s">
        <v>440</v>
      </c>
      <c r="H2770" s="60" t="s">
        <v>472</v>
      </c>
      <c r="I2770" s="60">
        <v>16141</v>
      </c>
      <c r="J2770" s="60">
        <v>1181</v>
      </c>
      <c r="K2770" s="60">
        <v>39</v>
      </c>
      <c r="L2770" s="61">
        <v>3.3022861981371721E-2</v>
      </c>
      <c r="M2770" s="60" t="s">
        <v>472</v>
      </c>
      <c r="N2770" s="64">
        <f t="shared" si="123"/>
        <v>7565.0130767501141</v>
      </c>
      <c r="O2770" s="56">
        <v>44238</v>
      </c>
      <c r="P2770" s="56">
        <f t="shared" si="121"/>
        <v>44220</v>
      </c>
      <c r="Q2770" s="56">
        <f t="shared" si="122"/>
        <v>44233</v>
      </c>
    </row>
    <row r="2771" spans="1:17" hidden="1" x14ac:dyDescent="0.35">
      <c r="A2771" s="49" t="s">
        <v>639</v>
      </c>
      <c r="B2771" s="60" t="s">
        <v>463</v>
      </c>
      <c r="C2771" s="58">
        <v>27113.4272904754</v>
      </c>
      <c r="D2771" s="60">
        <v>1891</v>
      </c>
      <c r="E2771" s="60">
        <v>172</v>
      </c>
      <c r="F2771" s="59">
        <v>45.312288092881936</v>
      </c>
      <c r="G2771" s="60" t="s">
        <v>440</v>
      </c>
      <c r="H2771" s="60" t="s">
        <v>472</v>
      </c>
      <c r="I2771" s="60">
        <v>49709</v>
      </c>
      <c r="J2771" s="60">
        <v>4110</v>
      </c>
      <c r="K2771" s="60">
        <v>198</v>
      </c>
      <c r="L2771" s="61">
        <v>4.8175182481751823E-2</v>
      </c>
      <c r="M2771" s="60" t="s">
        <v>472</v>
      </c>
      <c r="N2771" s="64">
        <f t="shared" si="123"/>
        <v>15158.54102828155</v>
      </c>
      <c r="O2771" s="56">
        <v>44238</v>
      </c>
      <c r="P2771" s="56">
        <f t="shared" si="121"/>
        <v>44220</v>
      </c>
      <c r="Q2771" s="56">
        <f t="shared" si="122"/>
        <v>44233</v>
      </c>
    </row>
    <row r="2772" spans="1:17" hidden="1" x14ac:dyDescent="0.35">
      <c r="A2772" s="49" t="s">
        <v>638</v>
      </c>
      <c r="B2772" s="60" t="s">
        <v>465</v>
      </c>
      <c r="C2772" s="58">
        <v>1911.00314707446</v>
      </c>
      <c r="D2772" s="60">
        <v>65</v>
      </c>
      <c r="E2772" s="60">
        <v>5</v>
      </c>
      <c r="F2772" s="59">
        <v>18.688763421954821</v>
      </c>
      <c r="G2772" s="60" t="s">
        <v>446</v>
      </c>
      <c r="H2772" s="60" t="s">
        <v>472</v>
      </c>
      <c r="I2772" s="60">
        <v>1656</v>
      </c>
      <c r="J2772" s="60">
        <v>122</v>
      </c>
      <c r="K2772" s="60">
        <v>6</v>
      </c>
      <c r="L2772" s="61">
        <v>4.9180327868852458E-2</v>
      </c>
      <c r="M2772" s="60" t="s">
        <v>491</v>
      </c>
      <c r="N2772" s="64">
        <f t="shared" si="123"/>
        <v>6384.0815849397659</v>
      </c>
      <c r="O2772" s="56">
        <v>44238</v>
      </c>
      <c r="P2772" s="56">
        <f t="shared" si="121"/>
        <v>44220</v>
      </c>
      <c r="Q2772" s="56">
        <f t="shared" si="122"/>
        <v>44233</v>
      </c>
    </row>
    <row r="2773" spans="1:17" hidden="1" x14ac:dyDescent="0.35">
      <c r="A2773" s="49" t="s">
        <v>637</v>
      </c>
      <c r="B2773" s="60" t="s">
        <v>461</v>
      </c>
      <c r="C2773" s="58">
        <v>26055.176096996998</v>
      </c>
      <c r="D2773" s="60">
        <v>1611</v>
      </c>
      <c r="E2773" s="60">
        <v>153</v>
      </c>
      <c r="F2773" s="59">
        <v>41.943955350319072</v>
      </c>
      <c r="G2773" s="60" t="s">
        <v>440</v>
      </c>
      <c r="H2773" s="60" t="s">
        <v>472</v>
      </c>
      <c r="I2773" s="60">
        <v>39982</v>
      </c>
      <c r="J2773" s="60">
        <v>3516</v>
      </c>
      <c r="K2773" s="60">
        <v>170</v>
      </c>
      <c r="L2773" s="61">
        <v>4.8350398179749718E-2</v>
      </c>
      <c r="M2773" s="60" t="s">
        <v>472</v>
      </c>
      <c r="N2773" s="64">
        <f t="shared" si="123"/>
        <v>13494.439595843829</v>
      </c>
      <c r="O2773" s="56">
        <v>44238</v>
      </c>
      <c r="P2773" s="56">
        <f t="shared" si="121"/>
        <v>44220</v>
      </c>
      <c r="Q2773" s="56">
        <f t="shared" si="122"/>
        <v>44233</v>
      </c>
    </row>
    <row r="2774" spans="1:17" hidden="1" x14ac:dyDescent="0.35">
      <c r="A2774" s="49" t="s">
        <v>636</v>
      </c>
      <c r="B2774" s="60" t="s">
        <v>463</v>
      </c>
      <c r="C2774" s="58">
        <v>66447.1432703639</v>
      </c>
      <c r="D2774" s="60">
        <v>4512</v>
      </c>
      <c r="E2774" s="60">
        <v>344</v>
      </c>
      <c r="F2774" s="59">
        <v>36.978908892216701</v>
      </c>
      <c r="G2774" s="60" t="s">
        <v>440</v>
      </c>
      <c r="H2774" s="60" t="s">
        <v>472</v>
      </c>
      <c r="I2774" s="60">
        <v>210784</v>
      </c>
      <c r="J2774" s="60">
        <v>22904</v>
      </c>
      <c r="K2774" s="60">
        <v>385</v>
      </c>
      <c r="L2774" s="61">
        <v>1.6809290953545233E-2</v>
      </c>
      <c r="M2774" s="60" t="s">
        <v>472</v>
      </c>
      <c r="N2774" s="64">
        <f t="shared" si="123"/>
        <v>34469.502935298377</v>
      </c>
      <c r="O2774" s="56">
        <v>44238</v>
      </c>
      <c r="P2774" s="56">
        <f t="shared" si="121"/>
        <v>44220</v>
      </c>
      <c r="Q2774" s="56">
        <f t="shared" si="122"/>
        <v>44233</v>
      </c>
    </row>
    <row r="2775" spans="1:17" hidden="1" x14ac:dyDescent="0.35">
      <c r="A2775" s="49" t="s">
        <v>635</v>
      </c>
      <c r="B2775" s="60" t="s">
        <v>464</v>
      </c>
      <c r="C2775" s="58">
        <v>10160.3863056553</v>
      </c>
      <c r="D2775" s="60">
        <v>410</v>
      </c>
      <c r="E2775" s="60">
        <v>59</v>
      </c>
      <c r="F2775" s="59">
        <v>41.477613030717457</v>
      </c>
      <c r="G2775" s="60" t="s">
        <v>436</v>
      </c>
      <c r="H2775" s="60" t="s">
        <v>491</v>
      </c>
      <c r="I2775" s="60">
        <v>12949</v>
      </c>
      <c r="J2775" s="60">
        <v>1152</v>
      </c>
      <c r="K2775" s="60">
        <v>64</v>
      </c>
      <c r="L2775" s="61">
        <v>5.5555555555555552E-2</v>
      </c>
      <c r="M2775" s="60" t="s">
        <v>491</v>
      </c>
      <c r="N2775" s="64">
        <f t="shared" si="123"/>
        <v>11338.151575583239</v>
      </c>
      <c r="O2775" s="56">
        <v>44238</v>
      </c>
      <c r="P2775" s="56">
        <f t="shared" si="121"/>
        <v>44220</v>
      </c>
      <c r="Q2775" s="56">
        <f t="shared" si="122"/>
        <v>44233</v>
      </c>
    </row>
    <row r="2776" spans="1:17" hidden="1" x14ac:dyDescent="0.35">
      <c r="A2776" s="49" t="s">
        <v>634</v>
      </c>
      <c r="B2776" s="60" t="s">
        <v>460</v>
      </c>
      <c r="C2776" s="58">
        <v>24185.158020851901</v>
      </c>
      <c r="D2776" s="60">
        <v>1236</v>
      </c>
      <c r="E2776" s="60">
        <v>101</v>
      </c>
      <c r="F2776" s="59">
        <v>29.82939250620451</v>
      </c>
      <c r="G2776" s="60" t="s">
        <v>440</v>
      </c>
      <c r="H2776" s="60" t="s">
        <v>472</v>
      </c>
      <c r="I2776" s="60">
        <v>25782</v>
      </c>
      <c r="J2776" s="60">
        <v>2923</v>
      </c>
      <c r="K2776" s="60">
        <v>117</v>
      </c>
      <c r="L2776" s="61">
        <v>4.0027369141293193E-2</v>
      </c>
      <c r="M2776" s="60" t="s">
        <v>472</v>
      </c>
      <c r="N2776" s="64">
        <f t="shared" si="123"/>
        <v>12085.924753850502</v>
      </c>
      <c r="O2776" s="56">
        <v>44238</v>
      </c>
      <c r="P2776" s="56">
        <f t="shared" si="121"/>
        <v>44220</v>
      </c>
      <c r="Q2776" s="56">
        <f t="shared" si="122"/>
        <v>44233</v>
      </c>
    </row>
    <row r="2777" spans="1:17" hidden="1" x14ac:dyDescent="0.35">
      <c r="A2777" s="49" t="s">
        <v>633</v>
      </c>
      <c r="B2777" s="60" t="s">
        <v>458</v>
      </c>
      <c r="C2777" s="58">
        <v>5442.3214995143799</v>
      </c>
      <c r="D2777" s="60">
        <v>177</v>
      </c>
      <c r="E2777" s="60">
        <v>19</v>
      </c>
      <c r="F2777" s="59">
        <v>24.93683729018867</v>
      </c>
      <c r="G2777" s="60" t="s">
        <v>440</v>
      </c>
      <c r="H2777" s="60" t="s">
        <v>472</v>
      </c>
      <c r="I2777" s="60">
        <v>4715</v>
      </c>
      <c r="J2777" s="60">
        <v>429</v>
      </c>
      <c r="K2777" s="60">
        <v>20</v>
      </c>
      <c r="L2777" s="61">
        <v>4.6620046620046623E-2</v>
      </c>
      <c r="M2777" s="60" t="s">
        <v>472</v>
      </c>
      <c r="N2777" s="64">
        <f t="shared" si="123"/>
        <v>7882.665513940693</v>
      </c>
      <c r="O2777" s="56">
        <v>44238</v>
      </c>
      <c r="P2777" s="56">
        <f t="shared" si="121"/>
        <v>44220</v>
      </c>
      <c r="Q2777" s="56">
        <f t="shared" si="122"/>
        <v>44233</v>
      </c>
    </row>
    <row r="2778" spans="1:17" hidden="1" x14ac:dyDescent="0.35">
      <c r="A2778" s="49" t="s">
        <v>632</v>
      </c>
      <c r="B2778" s="60" t="s">
        <v>466</v>
      </c>
      <c r="C2778" s="58">
        <v>733.94211218720091</v>
      </c>
      <c r="D2778" s="60">
        <v>12</v>
      </c>
      <c r="E2778" s="60" t="s">
        <v>504</v>
      </c>
      <c r="F2778" s="59">
        <v>38.928722166225938</v>
      </c>
      <c r="G2778" s="60" t="s">
        <v>446</v>
      </c>
      <c r="H2778" s="60" t="s">
        <v>476</v>
      </c>
      <c r="I2778" s="60">
        <v>758</v>
      </c>
      <c r="J2778" s="60">
        <v>89</v>
      </c>
      <c r="K2778" s="60">
        <v>4</v>
      </c>
      <c r="L2778" s="61">
        <v>4.49438202247191E-2</v>
      </c>
      <c r="M2778" s="60" t="s">
        <v>472</v>
      </c>
      <c r="N2778" s="64">
        <f t="shared" si="123"/>
        <v>12126.29695477938</v>
      </c>
      <c r="O2778" s="56">
        <v>44238</v>
      </c>
      <c r="P2778" s="56">
        <f t="shared" si="121"/>
        <v>44220</v>
      </c>
      <c r="Q2778" s="56">
        <f t="shared" si="122"/>
        <v>44233</v>
      </c>
    </row>
    <row r="2779" spans="1:17" hidden="1" x14ac:dyDescent="0.35">
      <c r="A2779" s="49" t="s">
        <v>631</v>
      </c>
      <c r="B2779" s="60" t="s">
        <v>470</v>
      </c>
      <c r="C2779" s="58">
        <v>445.14881003177402</v>
      </c>
      <c r="D2779" s="60">
        <v>6</v>
      </c>
      <c r="E2779" s="60" t="s">
        <v>504</v>
      </c>
      <c r="F2779" s="59">
        <v>32.091997021613054</v>
      </c>
      <c r="G2779" s="60" t="s">
        <v>446</v>
      </c>
      <c r="H2779" s="60" t="s">
        <v>491</v>
      </c>
      <c r="I2779" s="60">
        <v>458</v>
      </c>
      <c r="J2779" s="60">
        <v>44</v>
      </c>
      <c r="K2779" s="60">
        <v>2</v>
      </c>
      <c r="L2779" s="61">
        <v>4.5454545454545456E-2</v>
      </c>
      <c r="M2779" s="60" t="s">
        <v>491</v>
      </c>
      <c r="N2779" s="64">
        <f t="shared" si="123"/>
        <v>9884.3350826568203</v>
      </c>
      <c r="O2779" s="56">
        <v>44238</v>
      </c>
      <c r="P2779" s="56">
        <f t="shared" si="121"/>
        <v>44220</v>
      </c>
      <c r="Q2779" s="56">
        <f t="shared" si="122"/>
        <v>44233</v>
      </c>
    </row>
    <row r="2780" spans="1:17" hidden="1" x14ac:dyDescent="0.35">
      <c r="A2780" s="49" t="s">
        <v>630</v>
      </c>
      <c r="B2780" s="60" t="s">
        <v>463</v>
      </c>
      <c r="C2780" s="58">
        <v>33036.741371399599</v>
      </c>
      <c r="D2780" s="60">
        <v>1921</v>
      </c>
      <c r="E2780" s="60">
        <v>133</v>
      </c>
      <c r="F2780" s="59">
        <v>28.755862732346518</v>
      </c>
      <c r="G2780" s="60" t="s">
        <v>440</v>
      </c>
      <c r="H2780" s="60" t="s">
        <v>472</v>
      </c>
      <c r="I2780" s="60">
        <v>72964</v>
      </c>
      <c r="J2780" s="60">
        <v>6792</v>
      </c>
      <c r="K2780" s="60">
        <v>155</v>
      </c>
      <c r="L2780" s="61">
        <v>2.2820965842167255E-2</v>
      </c>
      <c r="M2780" s="60" t="s">
        <v>472</v>
      </c>
      <c r="N2780" s="64">
        <f t="shared" si="123"/>
        <v>20558.928387168158</v>
      </c>
      <c r="O2780" s="56">
        <v>44238</v>
      </c>
      <c r="P2780" s="56">
        <f t="shared" si="121"/>
        <v>44220</v>
      </c>
      <c r="Q2780" s="56">
        <f t="shared" si="122"/>
        <v>44233</v>
      </c>
    </row>
    <row r="2781" spans="1:17" hidden="1" x14ac:dyDescent="0.35">
      <c r="A2781" s="49" t="s">
        <v>629</v>
      </c>
      <c r="B2781" s="60" t="s">
        <v>463</v>
      </c>
      <c r="C2781" s="58">
        <v>13217.562427383</v>
      </c>
      <c r="D2781" s="60">
        <v>488</v>
      </c>
      <c r="E2781" s="60">
        <v>24</v>
      </c>
      <c r="F2781" s="59">
        <v>12.969756895070194</v>
      </c>
      <c r="G2781" s="60" t="s">
        <v>440</v>
      </c>
      <c r="H2781" s="60" t="s">
        <v>472</v>
      </c>
      <c r="I2781" s="60">
        <v>26045</v>
      </c>
      <c r="J2781" s="60">
        <v>2361</v>
      </c>
      <c r="K2781" s="60">
        <v>28</v>
      </c>
      <c r="L2781" s="61">
        <v>1.1859381617958492E-2</v>
      </c>
      <c r="M2781" s="60" t="s">
        <v>472</v>
      </c>
      <c r="N2781" s="64">
        <f t="shared" si="123"/>
        <v>17862.597683735428</v>
      </c>
      <c r="O2781" s="56">
        <v>44238</v>
      </c>
      <c r="P2781" s="56">
        <f t="shared" si="121"/>
        <v>44220</v>
      </c>
      <c r="Q2781" s="56">
        <f t="shared" si="122"/>
        <v>44233</v>
      </c>
    </row>
    <row r="2782" spans="1:17" hidden="1" x14ac:dyDescent="0.35">
      <c r="A2782" s="49" t="s">
        <v>628</v>
      </c>
      <c r="B2782" s="60" t="s">
        <v>458</v>
      </c>
      <c r="C2782" s="58">
        <v>17180.900653549099</v>
      </c>
      <c r="D2782" s="60">
        <v>1523</v>
      </c>
      <c r="E2782" s="60">
        <v>173</v>
      </c>
      <c r="F2782" s="59">
        <v>71.923719869657774</v>
      </c>
      <c r="G2782" s="60" t="s">
        <v>436</v>
      </c>
      <c r="H2782" s="60" t="s">
        <v>472</v>
      </c>
      <c r="I2782" s="60">
        <v>29463</v>
      </c>
      <c r="J2782" s="60">
        <v>2681</v>
      </c>
      <c r="K2782" s="60">
        <v>192</v>
      </c>
      <c r="L2782" s="61">
        <v>7.1615069004102944E-2</v>
      </c>
      <c r="M2782" s="60" t="s">
        <v>472</v>
      </c>
      <c r="N2782" s="64">
        <f t="shared" si="123"/>
        <v>15604.537003397314</v>
      </c>
      <c r="O2782" s="56">
        <v>44238</v>
      </c>
      <c r="P2782" s="56">
        <f t="shared" si="121"/>
        <v>44220</v>
      </c>
      <c r="Q2782" s="56">
        <f t="shared" si="122"/>
        <v>44233</v>
      </c>
    </row>
    <row r="2783" spans="1:17" hidden="1" x14ac:dyDescent="0.35">
      <c r="A2783" s="49" t="s">
        <v>627</v>
      </c>
      <c r="B2783" s="60" t="s">
        <v>461</v>
      </c>
      <c r="C2783" s="58">
        <v>29713.051998029401</v>
      </c>
      <c r="D2783" s="60">
        <v>961</v>
      </c>
      <c r="E2783" s="60">
        <v>84</v>
      </c>
      <c r="F2783" s="59">
        <v>20.19314609753965</v>
      </c>
      <c r="G2783" s="60" t="s">
        <v>440</v>
      </c>
      <c r="H2783" s="60" t="s">
        <v>472</v>
      </c>
      <c r="I2783" s="60">
        <v>123482</v>
      </c>
      <c r="J2783" s="60">
        <v>10675</v>
      </c>
      <c r="K2783" s="60">
        <v>88</v>
      </c>
      <c r="L2783" s="61">
        <v>8.243559718969555E-3</v>
      </c>
      <c r="M2783" s="60" t="s">
        <v>472</v>
      </c>
      <c r="N2783" s="64">
        <f t="shared" si="123"/>
        <v>35926.972431872622</v>
      </c>
      <c r="O2783" s="56">
        <v>44238</v>
      </c>
      <c r="P2783" s="56">
        <f t="shared" si="121"/>
        <v>44220</v>
      </c>
      <c r="Q2783" s="56">
        <f t="shared" si="122"/>
        <v>44233</v>
      </c>
    </row>
    <row r="2784" spans="1:17" hidden="1" x14ac:dyDescent="0.35">
      <c r="A2784" s="49" t="s">
        <v>626</v>
      </c>
      <c r="B2784" s="60" t="s">
        <v>471</v>
      </c>
      <c r="C2784" s="58">
        <v>2759.83426324726</v>
      </c>
      <c r="D2784" s="60">
        <v>51</v>
      </c>
      <c r="E2784" s="60">
        <v>7</v>
      </c>
      <c r="F2784" s="59">
        <v>18.117029948446717</v>
      </c>
      <c r="G2784" s="60" t="s">
        <v>446</v>
      </c>
      <c r="H2784" s="60" t="s">
        <v>472</v>
      </c>
      <c r="I2784" s="60">
        <v>2423</v>
      </c>
      <c r="J2784" s="60">
        <v>207</v>
      </c>
      <c r="K2784" s="60">
        <v>7</v>
      </c>
      <c r="L2784" s="61">
        <v>3.3816425120772944E-2</v>
      </c>
      <c r="M2784" s="60" t="s">
        <v>472</v>
      </c>
      <c r="N2784" s="64">
        <f t="shared" si="123"/>
        <v>7500.4503986569425</v>
      </c>
      <c r="O2784" s="56">
        <v>44238</v>
      </c>
      <c r="P2784" s="56">
        <f t="shared" si="121"/>
        <v>44220</v>
      </c>
      <c r="Q2784" s="56">
        <f t="shared" si="122"/>
        <v>44233</v>
      </c>
    </row>
    <row r="2785" spans="1:17" hidden="1" x14ac:dyDescent="0.35">
      <c r="A2785" s="49" t="s">
        <v>625</v>
      </c>
      <c r="B2785" s="60" t="s">
        <v>466</v>
      </c>
      <c r="C2785" s="58">
        <v>709.250407043618</v>
      </c>
      <c r="D2785" s="60">
        <v>12</v>
      </c>
      <c r="E2785" s="60" t="s">
        <v>504</v>
      </c>
      <c r="F2785" s="59">
        <v>20.141989548179044</v>
      </c>
      <c r="G2785" s="60" t="s">
        <v>446</v>
      </c>
      <c r="H2785" s="60" t="s">
        <v>491</v>
      </c>
      <c r="I2785" s="60">
        <v>1091</v>
      </c>
      <c r="J2785" s="60">
        <v>115</v>
      </c>
      <c r="K2785" s="60">
        <v>2</v>
      </c>
      <c r="L2785" s="61">
        <v>1.7391304347826087E-2</v>
      </c>
      <c r="M2785" s="60" t="s">
        <v>491</v>
      </c>
      <c r="N2785" s="64">
        <f t="shared" si="123"/>
        <v>16214.301586284129</v>
      </c>
      <c r="O2785" s="56">
        <v>44238</v>
      </c>
      <c r="P2785" s="56">
        <f t="shared" si="121"/>
        <v>44220</v>
      </c>
      <c r="Q2785" s="56">
        <f t="shared" si="122"/>
        <v>44233</v>
      </c>
    </row>
    <row r="2786" spans="1:17" hidden="1" x14ac:dyDescent="0.35">
      <c r="A2786" s="49" t="s">
        <v>624</v>
      </c>
      <c r="B2786" s="60" t="s">
        <v>467</v>
      </c>
      <c r="C2786" s="58">
        <v>5203.1237660323704</v>
      </c>
      <c r="D2786" s="60">
        <v>228</v>
      </c>
      <c r="E2786" s="60">
        <v>23</v>
      </c>
      <c r="F2786" s="59">
        <v>31.574439062592198</v>
      </c>
      <c r="G2786" s="60" t="s">
        <v>440</v>
      </c>
      <c r="H2786" s="60" t="s">
        <v>472</v>
      </c>
      <c r="I2786" s="60">
        <v>9699</v>
      </c>
      <c r="J2786" s="60">
        <v>918</v>
      </c>
      <c r="K2786" s="60">
        <v>24</v>
      </c>
      <c r="L2786" s="61">
        <v>2.6143790849673203E-2</v>
      </c>
      <c r="M2786" s="60" t="s">
        <v>472</v>
      </c>
      <c r="N2786" s="64">
        <f t="shared" si="123"/>
        <v>17643.247427497168</v>
      </c>
      <c r="O2786" s="56">
        <v>44238</v>
      </c>
      <c r="P2786" s="56">
        <f t="shared" si="121"/>
        <v>44220</v>
      </c>
      <c r="Q2786" s="56">
        <f t="shared" si="122"/>
        <v>44233</v>
      </c>
    </row>
    <row r="2787" spans="1:17" hidden="1" x14ac:dyDescent="0.35">
      <c r="A2787" s="49" t="s">
        <v>623</v>
      </c>
      <c r="B2787" s="60" t="s">
        <v>458</v>
      </c>
      <c r="C2787" s="58">
        <v>7840.6389864339299</v>
      </c>
      <c r="D2787" s="60">
        <v>520</v>
      </c>
      <c r="E2787" s="60">
        <v>19</v>
      </c>
      <c r="F2787" s="59">
        <v>17.309084878043993</v>
      </c>
      <c r="G2787" s="60" t="s">
        <v>440</v>
      </c>
      <c r="H2787" s="60" t="s">
        <v>472</v>
      </c>
      <c r="I2787" s="60">
        <v>11703</v>
      </c>
      <c r="J2787" s="60">
        <v>899</v>
      </c>
      <c r="K2787" s="60">
        <v>26</v>
      </c>
      <c r="L2787" s="61">
        <v>2.8921023359288096E-2</v>
      </c>
      <c r="M2787" s="60" t="s">
        <v>472</v>
      </c>
      <c r="N2787" s="64">
        <f t="shared" si="123"/>
        <v>11465.902225003247</v>
      </c>
      <c r="O2787" s="56">
        <v>44238</v>
      </c>
      <c r="P2787" s="56">
        <f t="shared" si="121"/>
        <v>44220</v>
      </c>
      <c r="Q2787" s="56">
        <f t="shared" si="122"/>
        <v>44233</v>
      </c>
    </row>
    <row r="2788" spans="1:17" hidden="1" x14ac:dyDescent="0.35">
      <c r="A2788" s="49" t="s">
        <v>622</v>
      </c>
      <c r="B2788" s="60" t="s">
        <v>460</v>
      </c>
      <c r="C2788" s="58">
        <v>7285.8220530817907</v>
      </c>
      <c r="D2788" s="60">
        <v>655</v>
      </c>
      <c r="E2788" s="60">
        <v>62</v>
      </c>
      <c r="F2788" s="59">
        <v>60.783414641566921</v>
      </c>
      <c r="G2788" s="60" t="s">
        <v>436</v>
      </c>
      <c r="H2788" s="60" t="s">
        <v>472</v>
      </c>
      <c r="I2788" s="60">
        <v>13000</v>
      </c>
      <c r="J2788" s="60">
        <v>1038</v>
      </c>
      <c r="K2788" s="60">
        <v>67</v>
      </c>
      <c r="L2788" s="61">
        <v>6.454720616570328E-2</v>
      </c>
      <c r="M2788" s="60" t="s">
        <v>476</v>
      </c>
      <c r="N2788" s="64">
        <f t="shared" si="123"/>
        <v>14246.848089858879</v>
      </c>
      <c r="O2788" s="56">
        <v>44238</v>
      </c>
      <c r="P2788" s="56">
        <f t="shared" si="121"/>
        <v>44220</v>
      </c>
      <c r="Q2788" s="56">
        <f t="shared" si="122"/>
        <v>44233</v>
      </c>
    </row>
    <row r="2789" spans="1:17" hidden="1" x14ac:dyDescent="0.35">
      <c r="A2789" s="49" t="s">
        <v>621</v>
      </c>
      <c r="B2789" s="60" t="s">
        <v>458</v>
      </c>
      <c r="C2789" s="58">
        <v>3703.8770272844695</v>
      </c>
      <c r="D2789" s="60">
        <v>218</v>
      </c>
      <c r="E2789" s="60">
        <v>27</v>
      </c>
      <c r="F2789" s="59">
        <v>52.068991879716329</v>
      </c>
      <c r="G2789" s="60" t="s">
        <v>436</v>
      </c>
      <c r="H2789" s="60" t="s">
        <v>472</v>
      </c>
      <c r="I2789" s="60">
        <v>6206</v>
      </c>
      <c r="J2789" s="60">
        <v>459</v>
      </c>
      <c r="K2789" s="60">
        <v>28</v>
      </c>
      <c r="L2789" s="61">
        <v>6.1002178649237473E-2</v>
      </c>
      <c r="M2789" s="60" t="s">
        <v>472</v>
      </c>
      <c r="N2789" s="64">
        <f t="shared" si="123"/>
        <v>12392.420067372484</v>
      </c>
      <c r="O2789" s="56">
        <v>44238</v>
      </c>
      <c r="P2789" s="56">
        <f t="shared" si="121"/>
        <v>44220</v>
      </c>
      <c r="Q2789" s="56">
        <f t="shared" si="122"/>
        <v>44233</v>
      </c>
    </row>
    <row r="2790" spans="1:17" hidden="1" x14ac:dyDescent="0.35">
      <c r="A2790" s="49" t="s">
        <v>620</v>
      </c>
      <c r="B2790" s="60" t="s">
        <v>467</v>
      </c>
      <c r="C2790" s="58">
        <v>4036.3842504603494</v>
      </c>
      <c r="D2790" s="60">
        <v>154</v>
      </c>
      <c r="E2790" s="60">
        <v>9</v>
      </c>
      <c r="F2790" s="59">
        <v>15.926559588171642</v>
      </c>
      <c r="G2790" s="60" t="s">
        <v>446</v>
      </c>
      <c r="H2790" s="60" t="s">
        <v>472</v>
      </c>
      <c r="I2790" s="60">
        <v>5798</v>
      </c>
      <c r="J2790" s="60">
        <v>427</v>
      </c>
      <c r="K2790" s="60">
        <v>10</v>
      </c>
      <c r="L2790" s="61">
        <v>2.3419203747072601E-2</v>
      </c>
      <c r="M2790" s="60" t="s">
        <v>472</v>
      </c>
      <c r="N2790" s="64">
        <f t="shared" si="123"/>
        <v>10578.77480201001</v>
      </c>
      <c r="O2790" s="56">
        <v>44238</v>
      </c>
      <c r="P2790" s="56">
        <f t="shared" si="121"/>
        <v>44220</v>
      </c>
      <c r="Q2790" s="56">
        <f t="shared" si="122"/>
        <v>44233</v>
      </c>
    </row>
    <row r="2791" spans="1:17" hidden="1" x14ac:dyDescent="0.35">
      <c r="A2791" s="49" t="s">
        <v>619</v>
      </c>
      <c r="B2791" s="60" t="s">
        <v>465</v>
      </c>
      <c r="C2791" s="58">
        <v>29347.864073528101</v>
      </c>
      <c r="D2791" s="60">
        <v>2215</v>
      </c>
      <c r="E2791" s="60">
        <v>175</v>
      </c>
      <c r="F2791" s="59">
        <v>42.59253746263277</v>
      </c>
      <c r="G2791" s="60" t="s">
        <v>436</v>
      </c>
      <c r="H2791" s="60" t="s">
        <v>472</v>
      </c>
      <c r="I2791" s="60">
        <v>40424</v>
      </c>
      <c r="J2791" s="60">
        <v>3649</v>
      </c>
      <c r="K2791" s="60">
        <v>208</v>
      </c>
      <c r="L2791" s="61">
        <v>5.7001918333790078E-2</v>
      </c>
      <c r="M2791" s="60" t="s">
        <v>472</v>
      </c>
      <c r="N2791" s="64">
        <f t="shared" si="123"/>
        <v>12433.61353609176</v>
      </c>
      <c r="O2791" s="56">
        <v>44238</v>
      </c>
      <c r="P2791" s="56">
        <f t="shared" si="121"/>
        <v>44220</v>
      </c>
      <c r="Q2791" s="56">
        <f t="shared" si="122"/>
        <v>44233</v>
      </c>
    </row>
    <row r="2792" spans="1:17" hidden="1" x14ac:dyDescent="0.35">
      <c r="A2792" s="49" t="s">
        <v>618</v>
      </c>
      <c r="B2792" s="60" t="s">
        <v>470</v>
      </c>
      <c r="C2792" s="58">
        <v>1175.1166229483399</v>
      </c>
      <c r="D2792" s="60">
        <v>34</v>
      </c>
      <c r="E2792" s="60" t="s">
        <v>504</v>
      </c>
      <c r="F2792" s="59">
        <v>6.0784240503175608</v>
      </c>
      <c r="G2792" s="60" t="s">
        <v>446</v>
      </c>
      <c r="H2792" s="60" t="s">
        <v>472</v>
      </c>
      <c r="I2792" s="60">
        <v>1793</v>
      </c>
      <c r="J2792" s="60">
        <v>161</v>
      </c>
      <c r="K2792" s="60">
        <v>1</v>
      </c>
      <c r="L2792" s="61">
        <v>6.2111801242236021E-3</v>
      </c>
      <c r="M2792" s="60" t="s">
        <v>472</v>
      </c>
      <c r="N2792" s="64">
        <f t="shared" si="123"/>
        <v>13700.767809415784</v>
      </c>
      <c r="O2792" s="56">
        <v>44238</v>
      </c>
      <c r="P2792" s="56">
        <f t="shared" si="121"/>
        <v>44220</v>
      </c>
      <c r="Q2792" s="56">
        <f t="shared" si="122"/>
        <v>44233</v>
      </c>
    </row>
    <row r="2793" spans="1:17" hidden="1" x14ac:dyDescent="0.35">
      <c r="A2793" s="49" t="s">
        <v>617</v>
      </c>
      <c r="B2793" s="60" t="s">
        <v>468</v>
      </c>
      <c r="C2793" s="58">
        <v>2871.29045841678</v>
      </c>
      <c r="D2793" s="60">
        <v>85</v>
      </c>
      <c r="E2793" s="60">
        <v>6</v>
      </c>
      <c r="F2793" s="59">
        <v>14.926091065260652</v>
      </c>
      <c r="G2793" s="60" t="s">
        <v>446</v>
      </c>
      <c r="H2793" s="60" t="s">
        <v>472</v>
      </c>
      <c r="I2793" s="60">
        <v>4412</v>
      </c>
      <c r="J2793" s="60">
        <v>271</v>
      </c>
      <c r="K2793" s="60">
        <v>6</v>
      </c>
      <c r="L2793" s="61">
        <v>2.2140221402214021E-2</v>
      </c>
      <c r="M2793" s="60" t="s">
        <v>472</v>
      </c>
      <c r="N2793" s="64">
        <f t="shared" si="123"/>
        <v>9438.2649169331526</v>
      </c>
      <c r="O2793" s="56">
        <v>44238</v>
      </c>
      <c r="P2793" s="56">
        <f t="shared" si="121"/>
        <v>44220</v>
      </c>
      <c r="Q2793" s="56">
        <f t="shared" si="122"/>
        <v>44233</v>
      </c>
    </row>
    <row r="2794" spans="1:17" hidden="1" x14ac:dyDescent="0.35">
      <c r="A2794" s="49" t="s">
        <v>616</v>
      </c>
      <c r="B2794" s="60" t="s">
        <v>458</v>
      </c>
      <c r="C2794" s="58">
        <v>18711.126473274999</v>
      </c>
      <c r="D2794" s="60">
        <v>1206</v>
      </c>
      <c r="E2794" s="60">
        <v>96</v>
      </c>
      <c r="F2794" s="59">
        <v>36.64740798442508</v>
      </c>
      <c r="G2794" s="60" t="s">
        <v>440</v>
      </c>
      <c r="H2794" s="60" t="s">
        <v>472</v>
      </c>
      <c r="I2794" s="60">
        <v>35567</v>
      </c>
      <c r="J2794" s="60">
        <v>3007</v>
      </c>
      <c r="K2794" s="60">
        <v>109</v>
      </c>
      <c r="L2794" s="61">
        <v>3.6248752909876954E-2</v>
      </c>
      <c r="M2794" s="60" t="s">
        <v>491</v>
      </c>
      <c r="N2794" s="64">
        <f t="shared" si="123"/>
        <v>16070.651888836741</v>
      </c>
      <c r="O2794" s="56">
        <v>44238</v>
      </c>
      <c r="P2794" s="56">
        <f t="shared" si="121"/>
        <v>44220</v>
      </c>
      <c r="Q2794" s="56">
        <f t="shared" si="122"/>
        <v>44233</v>
      </c>
    </row>
    <row r="2795" spans="1:17" hidden="1" x14ac:dyDescent="0.35">
      <c r="A2795" s="49" t="s">
        <v>615</v>
      </c>
      <c r="B2795" s="60" t="s">
        <v>465</v>
      </c>
      <c r="C2795" s="58">
        <v>41355.060735064602</v>
      </c>
      <c r="D2795" s="60">
        <v>2435</v>
      </c>
      <c r="E2795" s="60">
        <v>178</v>
      </c>
      <c r="F2795" s="59">
        <v>30.744207572896585</v>
      </c>
      <c r="G2795" s="60" t="s">
        <v>440</v>
      </c>
      <c r="H2795" s="60" t="s">
        <v>472</v>
      </c>
      <c r="I2795" s="60">
        <v>52792</v>
      </c>
      <c r="J2795" s="60">
        <v>4392</v>
      </c>
      <c r="K2795" s="60">
        <v>208</v>
      </c>
      <c r="L2795" s="61">
        <v>4.7358834244080147E-2</v>
      </c>
      <c r="M2795" s="60" t="s">
        <v>472</v>
      </c>
      <c r="N2795" s="64">
        <f t="shared" si="123"/>
        <v>10620.223793495872</v>
      </c>
      <c r="O2795" s="56">
        <v>44238</v>
      </c>
      <c r="P2795" s="56">
        <f t="shared" si="121"/>
        <v>44220</v>
      </c>
      <c r="Q2795" s="56">
        <f t="shared" si="122"/>
        <v>44233</v>
      </c>
    </row>
    <row r="2796" spans="1:17" hidden="1" x14ac:dyDescent="0.35">
      <c r="A2796" s="49" t="s">
        <v>614</v>
      </c>
      <c r="B2796" s="60" t="s">
        <v>463</v>
      </c>
      <c r="C2796" s="58">
        <v>23089.216116875701</v>
      </c>
      <c r="D2796" s="60">
        <v>1012</v>
      </c>
      <c r="E2796" s="60">
        <v>78</v>
      </c>
      <c r="F2796" s="59">
        <v>24.130003128847953</v>
      </c>
      <c r="G2796" s="60" t="s">
        <v>440</v>
      </c>
      <c r="H2796" s="60" t="s">
        <v>472</v>
      </c>
      <c r="I2796" s="60">
        <v>29129</v>
      </c>
      <c r="J2796" s="60">
        <v>2145</v>
      </c>
      <c r="K2796" s="60">
        <v>83</v>
      </c>
      <c r="L2796" s="61">
        <v>3.8694638694638697E-2</v>
      </c>
      <c r="M2796" s="60" t="s">
        <v>472</v>
      </c>
      <c r="N2796" s="64">
        <f t="shared" si="123"/>
        <v>9290.0512046064596</v>
      </c>
      <c r="O2796" s="56">
        <v>44238</v>
      </c>
      <c r="P2796" s="56">
        <f t="shared" si="121"/>
        <v>44220</v>
      </c>
      <c r="Q2796" s="56">
        <f t="shared" si="122"/>
        <v>44233</v>
      </c>
    </row>
    <row r="2797" spans="1:17" hidden="1" x14ac:dyDescent="0.35">
      <c r="A2797" s="49" t="s">
        <v>613</v>
      </c>
      <c r="B2797" s="60" t="s">
        <v>464</v>
      </c>
      <c r="C2797" s="58">
        <v>1711.2133241641</v>
      </c>
      <c r="D2797" s="60">
        <v>52</v>
      </c>
      <c r="E2797" s="60">
        <v>5</v>
      </c>
      <c r="F2797" s="59">
        <v>20.87073844620253</v>
      </c>
      <c r="G2797" s="60" t="s">
        <v>446</v>
      </c>
      <c r="H2797" s="60" t="s">
        <v>491</v>
      </c>
      <c r="I2797" s="60">
        <v>1161</v>
      </c>
      <c r="J2797" s="60">
        <v>87</v>
      </c>
      <c r="K2797" s="60">
        <v>6</v>
      </c>
      <c r="L2797" s="61">
        <v>6.8965517241379309E-2</v>
      </c>
      <c r="M2797" s="60" t="s">
        <v>491</v>
      </c>
      <c r="N2797" s="64">
        <f t="shared" si="123"/>
        <v>5084.1118854949364</v>
      </c>
      <c r="O2797" s="56">
        <v>44238</v>
      </c>
      <c r="P2797" s="56">
        <f t="shared" si="121"/>
        <v>44220</v>
      </c>
      <c r="Q2797" s="56">
        <f t="shared" si="122"/>
        <v>44233</v>
      </c>
    </row>
    <row r="2798" spans="1:17" hidden="1" x14ac:dyDescent="0.35">
      <c r="A2798" s="49" t="s">
        <v>612</v>
      </c>
      <c r="B2798" s="60" t="s">
        <v>458</v>
      </c>
      <c r="C2798" s="58">
        <v>7315.6481145470188</v>
      </c>
      <c r="D2798" s="60">
        <v>415</v>
      </c>
      <c r="E2798" s="60">
        <v>35</v>
      </c>
      <c r="F2798" s="59">
        <v>34.173322183564302</v>
      </c>
      <c r="G2798" s="60" t="s">
        <v>436</v>
      </c>
      <c r="H2798" s="60" t="s">
        <v>472</v>
      </c>
      <c r="I2798" s="60">
        <v>9732</v>
      </c>
      <c r="J2798" s="60">
        <v>764</v>
      </c>
      <c r="K2798" s="60">
        <v>38</v>
      </c>
      <c r="L2798" s="61">
        <v>4.9738219895287955E-2</v>
      </c>
      <c r="M2798" s="60" t="s">
        <v>472</v>
      </c>
      <c r="N2798" s="64">
        <f t="shared" si="123"/>
        <v>10443.367259297251</v>
      </c>
      <c r="O2798" s="56">
        <v>44238</v>
      </c>
      <c r="P2798" s="56">
        <f t="shared" si="121"/>
        <v>44220</v>
      </c>
      <c r="Q2798" s="56">
        <f t="shared" si="122"/>
        <v>44233</v>
      </c>
    </row>
    <row r="2799" spans="1:17" hidden="1" x14ac:dyDescent="0.35">
      <c r="A2799" s="49" t="s">
        <v>611</v>
      </c>
      <c r="B2799" s="60" t="s">
        <v>463</v>
      </c>
      <c r="C2799" s="58">
        <v>10981.723636578799</v>
      </c>
      <c r="D2799" s="60">
        <v>425</v>
      </c>
      <c r="E2799" s="60">
        <v>35</v>
      </c>
      <c r="F2799" s="59">
        <v>22.76509665270396</v>
      </c>
      <c r="G2799" s="60" t="s">
        <v>440</v>
      </c>
      <c r="H2799" s="60" t="s">
        <v>472</v>
      </c>
      <c r="I2799" s="60">
        <v>29849</v>
      </c>
      <c r="J2799" s="60">
        <v>3788</v>
      </c>
      <c r="K2799" s="60">
        <v>40</v>
      </c>
      <c r="L2799" s="61">
        <v>1.0559662090813094E-2</v>
      </c>
      <c r="M2799" s="60" t="s">
        <v>472</v>
      </c>
      <c r="N2799" s="64">
        <f t="shared" si="123"/>
        <v>34493.674448177044</v>
      </c>
      <c r="O2799" s="56">
        <v>44238</v>
      </c>
      <c r="P2799" s="56">
        <f t="shared" si="121"/>
        <v>44220</v>
      </c>
      <c r="Q2799" s="56">
        <f t="shared" si="122"/>
        <v>44233</v>
      </c>
    </row>
    <row r="2800" spans="1:17" hidden="1" x14ac:dyDescent="0.35">
      <c r="A2800" s="49" t="s">
        <v>610</v>
      </c>
      <c r="B2800" s="60" t="s">
        <v>469</v>
      </c>
      <c r="C2800" s="58">
        <v>16752.226867065601</v>
      </c>
      <c r="D2800" s="60">
        <v>1281</v>
      </c>
      <c r="E2800" s="60">
        <v>109</v>
      </c>
      <c r="F2800" s="59">
        <v>46.475697514703413</v>
      </c>
      <c r="G2800" s="60" t="s">
        <v>436</v>
      </c>
      <c r="H2800" s="60" t="s">
        <v>472</v>
      </c>
      <c r="I2800" s="60">
        <v>21110</v>
      </c>
      <c r="J2800" s="60">
        <v>1864</v>
      </c>
      <c r="K2800" s="60">
        <v>140</v>
      </c>
      <c r="L2800" s="61">
        <v>7.5107296137339061E-2</v>
      </c>
      <c r="M2800" s="60" t="s">
        <v>472</v>
      </c>
      <c r="N2800" s="64">
        <f t="shared" si="123"/>
        <v>11126.878920584408</v>
      </c>
      <c r="O2800" s="56">
        <v>44238</v>
      </c>
      <c r="P2800" s="56">
        <f t="shared" si="121"/>
        <v>44220</v>
      </c>
      <c r="Q2800" s="56">
        <f t="shared" si="122"/>
        <v>44233</v>
      </c>
    </row>
    <row r="2801" spans="1:17" hidden="1" x14ac:dyDescent="0.35">
      <c r="A2801" s="49" t="s">
        <v>609</v>
      </c>
      <c r="B2801" s="60" t="s">
        <v>461</v>
      </c>
      <c r="C2801" s="58">
        <v>14695.182980035201</v>
      </c>
      <c r="D2801" s="60">
        <v>848</v>
      </c>
      <c r="E2801" s="60">
        <v>121</v>
      </c>
      <c r="F2801" s="59">
        <v>58.81421928940447</v>
      </c>
      <c r="G2801" s="60" t="s">
        <v>440</v>
      </c>
      <c r="H2801" s="60" t="s">
        <v>472</v>
      </c>
      <c r="I2801" s="60">
        <v>25830</v>
      </c>
      <c r="J2801" s="60">
        <v>2569</v>
      </c>
      <c r="K2801" s="60">
        <v>127</v>
      </c>
      <c r="L2801" s="61">
        <v>4.9435578045932273E-2</v>
      </c>
      <c r="M2801" s="60" t="s">
        <v>476</v>
      </c>
      <c r="N2801" s="64">
        <f t="shared" si="123"/>
        <v>17481.919098865459</v>
      </c>
      <c r="O2801" s="56">
        <v>44238</v>
      </c>
      <c r="P2801" s="56">
        <f t="shared" si="121"/>
        <v>44220</v>
      </c>
      <c r="Q2801" s="56">
        <f t="shared" si="122"/>
        <v>44233</v>
      </c>
    </row>
    <row r="2802" spans="1:17" hidden="1" x14ac:dyDescent="0.35">
      <c r="A2802" s="49" t="s">
        <v>608</v>
      </c>
      <c r="B2802" s="60" t="s">
        <v>461</v>
      </c>
      <c r="C2802" s="58">
        <v>56177.316442514697</v>
      </c>
      <c r="D2802" s="60">
        <v>4061</v>
      </c>
      <c r="E2802" s="60">
        <v>394</v>
      </c>
      <c r="F2802" s="59">
        <v>50.096478303044705</v>
      </c>
      <c r="G2802" s="60" t="s">
        <v>436</v>
      </c>
      <c r="H2802" s="60" t="s">
        <v>472</v>
      </c>
      <c r="I2802" s="60">
        <v>76477</v>
      </c>
      <c r="J2802" s="60">
        <v>7246</v>
      </c>
      <c r="K2802" s="60">
        <v>454</v>
      </c>
      <c r="L2802" s="61">
        <v>6.2655258073419817E-2</v>
      </c>
      <c r="M2802" s="60" t="s">
        <v>472</v>
      </c>
      <c r="N2802" s="64">
        <f t="shared" si="123"/>
        <v>12898.444530391034</v>
      </c>
      <c r="O2802" s="56">
        <v>44238</v>
      </c>
      <c r="P2802" s="56">
        <f t="shared" si="121"/>
        <v>44220</v>
      </c>
      <c r="Q2802" s="56">
        <f t="shared" si="122"/>
        <v>44233</v>
      </c>
    </row>
    <row r="2803" spans="1:17" hidden="1" x14ac:dyDescent="0.35">
      <c r="A2803" s="49" t="s">
        <v>607</v>
      </c>
      <c r="B2803" s="60" t="s">
        <v>466</v>
      </c>
      <c r="C2803" s="58">
        <v>1451.48737987204</v>
      </c>
      <c r="D2803" s="60">
        <v>53</v>
      </c>
      <c r="E2803" s="60" t="s">
        <v>504</v>
      </c>
      <c r="F2803" s="59">
        <v>4.9210604528210515</v>
      </c>
      <c r="G2803" s="60" t="s">
        <v>446</v>
      </c>
      <c r="H2803" s="60" t="s">
        <v>472</v>
      </c>
      <c r="I2803" s="60">
        <v>1305</v>
      </c>
      <c r="J2803" s="60">
        <v>112</v>
      </c>
      <c r="K2803" s="60">
        <v>1</v>
      </c>
      <c r="L2803" s="61">
        <v>8.9285714285714281E-3</v>
      </c>
      <c r="M2803" s="60" t="s">
        <v>472</v>
      </c>
      <c r="N2803" s="64">
        <f t="shared" si="123"/>
        <v>7716.2227900234084</v>
      </c>
      <c r="O2803" s="56">
        <v>44238</v>
      </c>
      <c r="P2803" s="56">
        <f t="shared" si="121"/>
        <v>44220</v>
      </c>
      <c r="Q2803" s="56">
        <f t="shared" si="122"/>
        <v>44233</v>
      </c>
    </row>
    <row r="2804" spans="1:17" hidden="1" x14ac:dyDescent="0.35">
      <c r="A2804" s="49" t="s">
        <v>606</v>
      </c>
      <c r="B2804" s="60" t="s">
        <v>460</v>
      </c>
      <c r="C2804" s="58">
        <v>15539.121805317</v>
      </c>
      <c r="D2804" s="60">
        <v>1045</v>
      </c>
      <c r="E2804" s="60">
        <v>92</v>
      </c>
      <c r="F2804" s="59">
        <v>42.289575007900609</v>
      </c>
      <c r="G2804" s="60" t="s">
        <v>436</v>
      </c>
      <c r="H2804" s="60" t="s">
        <v>472</v>
      </c>
      <c r="I2804" s="60">
        <v>18400</v>
      </c>
      <c r="J2804" s="60">
        <v>1581</v>
      </c>
      <c r="K2804" s="60">
        <v>109</v>
      </c>
      <c r="L2804" s="61">
        <v>6.8943706514864006E-2</v>
      </c>
      <c r="M2804" s="60" t="s">
        <v>472</v>
      </c>
      <c r="N2804" s="64">
        <f t="shared" si="123"/>
        <v>10174.32014374861</v>
      </c>
      <c r="O2804" s="56">
        <v>44238</v>
      </c>
      <c r="P2804" s="56">
        <f t="shared" si="121"/>
        <v>44220</v>
      </c>
      <c r="Q2804" s="56">
        <f t="shared" si="122"/>
        <v>44233</v>
      </c>
    </row>
    <row r="2805" spans="1:17" hidden="1" x14ac:dyDescent="0.35">
      <c r="A2805" s="49" t="s">
        <v>605</v>
      </c>
      <c r="B2805" s="60" t="s">
        <v>465</v>
      </c>
      <c r="C2805" s="58">
        <v>14533.4559376543</v>
      </c>
      <c r="D2805" s="60">
        <v>1080</v>
      </c>
      <c r="E2805" s="60">
        <v>79</v>
      </c>
      <c r="F2805" s="59">
        <v>38.826671144591508</v>
      </c>
      <c r="G2805" s="60" t="s">
        <v>440</v>
      </c>
      <c r="H2805" s="60" t="s">
        <v>472</v>
      </c>
      <c r="I2805" s="60">
        <v>34068</v>
      </c>
      <c r="J2805" s="60">
        <v>2830</v>
      </c>
      <c r="K2805" s="60">
        <v>96</v>
      </c>
      <c r="L2805" s="61">
        <v>3.3922261484098937E-2</v>
      </c>
      <c r="M2805" s="60" t="s">
        <v>472</v>
      </c>
      <c r="N2805" s="64">
        <f t="shared" si="123"/>
        <v>19472.312794287536</v>
      </c>
      <c r="O2805" s="56">
        <v>44238</v>
      </c>
      <c r="P2805" s="56">
        <f t="shared" si="121"/>
        <v>44220</v>
      </c>
      <c r="Q2805" s="56">
        <f t="shared" si="122"/>
        <v>44233</v>
      </c>
    </row>
    <row r="2806" spans="1:17" hidden="1" x14ac:dyDescent="0.35">
      <c r="A2806" s="49" t="s">
        <v>604</v>
      </c>
      <c r="B2806" s="60" t="s">
        <v>464</v>
      </c>
      <c r="C2806" s="58">
        <v>2458.2722255157701</v>
      </c>
      <c r="D2806" s="60">
        <v>53</v>
      </c>
      <c r="E2806" s="60" t="s">
        <v>504</v>
      </c>
      <c r="F2806" s="59">
        <v>5.8112824680012807</v>
      </c>
      <c r="G2806" s="60" t="s">
        <v>446</v>
      </c>
      <c r="H2806" s="60" t="s">
        <v>472</v>
      </c>
      <c r="I2806" s="60">
        <v>5294</v>
      </c>
      <c r="J2806" s="60">
        <v>512</v>
      </c>
      <c r="K2806" s="60">
        <v>3</v>
      </c>
      <c r="L2806" s="61">
        <v>5.859375E-3</v>
      </c>
      <c r="M2806" s="60" t="s">
        <v>472</v>
      </c>
      <c r="N2806" s="64">
        <f t="shared" si="123"/>
        <v>20827.63636531659</v>
      </c>
      <c r="O2806" s="56">
        <v>44238</v>
      </c>
      <c r="P2806" s="56">
        <f t="shared" si="121"/>
        <v>44220</v>
      </c>
      <c r="Q2806" s="56">
        <f t="shared" si="122"/>
        <v>44233</v>
      </c>
    </row>
    <row r="2807" spans="1:17" hidden="1" x14ac:dyDescent="0.35">
      <c r="A2807" s="49" t="s">
        <v>603</v>
      </c>
      <c r="B2807" s="60" t="s">
        <v>470</v>
      </c>
      <c r="C2807" s="58">
        <v>7178.4740239266202</v>
      </c>
      <c r="D2807" s="60">
        <v>202</v>
      </c>
      <c r="E2807" s="60">
        <v>12</v>
      </c>
      <c r="F2807" s="59">
        <v>11.940460525257993</v>
      </c>
      <c r="G2807" s="60" t="s">
        <v>444</v>
      </c>
      <c r="H2807" s="60" t="s">
        <v>472</v>
      </c>
      <c r="I2807" s="60">
        <v>50969</v>
      </c>
      <c r="J2807" s="60">
        <v>1877</v>
      </c>
      <c r="K2807" s="60">
        <v>16</v>
      </c>
      <c r="L2807" s="61">
        <v>8.5242408098028764E-3</v>
      </c>
      <c r="M2807" s="60" t="s">
        <v>472</v>
      </c>
      <c r="N2807" s="64">
        <f t="shared" si="123"/>
        <v>26147.618473560797</v>
      </c>
      <c r="O2807" s="56">
        <v>44238</v>
      </c>
      <c r="P2807" s="56">
        <f t="shared" si="121"/>
        <v>44220</v>
      </c>
      <c r="Q2807" s="56">
        <f t="shared" si="122"/>
        <v>44233</v>
      </c>
    </row>
    <row r="2808" spans="1:17" hidden="1" x14ac:dyDescent="0.35">
      <c r="A2808" s="49" t="s">
        <v>602</v>
      </c>
      <c r="B2808" s="60" t="s">
        <v>463</v>
      </c>
      <c r="C2808" s="58">
        <v>24460.265400539301</v>
      </c>
      <c r="D2808" s="60">
        <v>1761</v>
      </c>
      <c r="E2808" s="60">
        <v>79</v>
      </c>
      <c r="F2808" s="59">
        <v>23.0694845311561</v>
      </c>
      <c r="G2808" s="60" t="s">
        <v>440</v>
      </c>
      <c r="H2808" s="60" t="s">
        <v>472</v>
      </c>
      <c r="I2808" s="60">
        <v>33775</v>
      </c>
      <c r="J2808" s="60">
        <v>2596</v>
      </c>
      <c r="K2808" s="60">
        <v>95</v>
      </c>
      <c r="L2808" s="61">
        <v>3.6594761171032358E-2</v>
      </c>
      <c r="M2808" s="60" t="s">
        <v>472</v>
      </c>
      <c r="N2808" s="64">
        <f t="shared" si="123"/>
        <v>10613.130959497941</v>
      </c>
      <c r="O2808" s="56">
        <v>44238</v>
      </c>
      <c r="P2808" s="56">
        <f t="shared" si="121"/>
        <v>44220</v>
      </c>
      <c r="Q2808" s="56">
        <f t="shared" si="122"/>
        <v>44233</v>
      </c>
    </row>
    <row r="2809" spans="1:17" hidden="1" x14ac:dyDescent="0.35">
      <c r="A2809" s="49" t="s">
        <v>601</v>
      </c>
      <c r="B2809" s="60" t="s">
        <v>458</v>
      </c>
      <c r="C2809" s="58">
        <v>10765.112077551599</v>
      </c>
      <c r="D2809" s="60">
        <v>545</v>
      </c>
      <c r="E2809" s="60">
        <v>52</v>
      </c>
      <c r="F2809" s="59">
        <v>34.502991585485525</v>
      </c>
      <c r="G2809" s="60" t="s">
        <v>436</v>
      </c>
      <c r="H2809" s="60" t="s">
        <v>472</v>
      </c>
      <c r="I2809" s="60">
        <v>12149</v>
      </c>
      <c r="J2809" s="60">
        <v>1032</v>
      </c>
      <c r="K2809" s="60">
        <v>54</v>
      </c>
      <c r="L2809" s="61">
        <v>5.232558139534884E-2</v>
      </c>
      <c r="M2809" s="60" t="s">
        <v>472</v>
      </c>
      <c r="N2809" s="64">
        <f t="shared" si="123"/>
        <v>9586.5235082133622</v>
      </c>
      <c r="O2809" s="56">
        <v>44238</v>
      </c>
      <c r="P2809" s="56">
        <f t="shared" si="121"/>
        <v>44220</v>
      </c>
      <c r="Q2809" s="56">
        <f t="shared" si="122"/>
        <v>44233</v>
      </c>
    </row>
    <row r="2810" spans="1:17" hidden="1" x14ac:dyDescent="0.35">
      <c r="A2810" s="49" t="s">
        <v>600</v>
      </c>
      <c r="B2810" s="60" t="s">
        <v>463</v>
      </c>
      <c r="C2810" s="58">
        <v>22284.2851538703</v>
      </c>
      <c r="D2810" s="60">
        <v>1042</v>
      </c>
      <c r="E2810" s="60">
        <v>108</v>
      </c>
      <c r="F2810" s="59">
        <v>34.617604563123756</v>
      </c>
      <c r="G2810" s="60" t="s">
        <v>440</v>
      </c>
      <c r="H2810" s="60" t="s">
        <v>472</v>
      </c>
      <c r="I2810" s="60">
        <v>49992</v>
      </c>
      <c r="J2810" s="60">
        <v>5018</v>
      </c>
      <c r="K2810" s="60">
        <v>122</v>
      </c>
      <c r="L2810" s="61">
        <v>2.4312475089677162E-2</v>
      </c>
      <c r="M2810" s="60" t="s">
        <v>472</v>
      </c>
      <c r="N2810" s="64">
        <f t="shared" si="123"/>
        <v>22518.110701560832</v>
      </c>
      <c r="O2810" s="56">
        <v>44238</v>
      </c>
      <c r="P2810" s="56">
        <f t="shared" si="121"/>
        <v>44220</v>
      </c>
      <c r="Q2810" s="56">
        <f t="shared" si="122"/>
        <v>44233</v>
      </c>
    </row>
    <row r="2811" spans="1:17" hidden="1" x14ac:dyDescent="0.35">
      <c r="A2811" s="49" t="s">
        <v>599</v>
      </c>
      <c r="B2811" s="60" t="s">
        <v>470</v>
      </c>
      <c r="C2811" s="58">
        <v>845.307934845815</v>
      </c>
      <c r="D2811" s="60">
        <v>17</v>
      </c>
      <c r="E2811" s="60" t="s">
        <v>504</v>
      </c>
      <c r="F2811" s="59">
        <v>8.4500060255083334</v>
      </c>
      <c r="G2811" s="60" t="s">
        <v>446</v>
      </c>
      <c r="H2811" s="60" t="s">
        <v>472</v>
      </c>
      <c r="I2811" s="60">
        <v>801</v>
      </c>
      <c r="J2811" s="60">
        <v>74</v>
      </c>
      <c r="K2811" s="60">
        <v>2</v>
      </c>
      <c r="L2811" s="61">
        <v>2.7027027027027029E-2</v>
      </c>
      <c r="M2811" s="60" t="s">
        <v>472</v>
      </c>
      <c r="N2811" s="64">
        <f t="shared" si="123"/>
        <v>8754.2062424266333</v>
      </c>
      <c r="O2811" s="56">
        <v>44238</v>
      </c>
      <c r="P2811" s="56">
        <f t="shared" si="121"/>
        <v>44220</v>
      </c>
      <c r="Q2811" s="56">
        <f t="shared" si="122"/>
        <v>44233</v>
      </c>
    </row>
    <row r="2812" spans="1:17" hidden="1" x14ac:dyDescent="0.35">
      <c r="A2812" s="49" t="s">
        <v>598</v>
      </c>
      <c r="B2812" s="60" t="s">
        <v>459</v>
      </c>
      <c r="C2812" s="58">
        <v>18868.1392219843</v>
      </c>
      <c r="D2812" s="60">
        <v>1992</v>
      </c>
      <c r="E2812" s="60">
        <v>153</v>
      </c>
      <c r="F2812" s="59">
        <v>57.920769504594034</v>
      </c>
      <c r="G2812" s="60" t="s">
        <v>440</v>
      </c>
      <c r="H2812" s="60" t="s">
        <v>472</v>
      </c>
      <c r="I2812" s="60">
        <v>55707</v>
      </c>
      <c r="J2812" s="60">
        <v>4185</v>
      </c>
      <c r="K2812" s="60">
        <v>203</v>
      </c>
      <c r="L2812" s="61">
        <v>4.8506571087216246E-2</v>
      </c>
      <c r="M2812" s="60" t="s">
        <v>472</v>
      </c>
      <c r="N2812" s="64">
        <f t="shared" si="123"/>
        <v>22180.247616171007</v>
      </c>
      <c r="O2812" s="56">
        <v>44238</v>
      </c>
      <c r="P2812" s="56">
        <f t="shared" si="121"/>
        <v>44220</v>
      </c>
      <c r="Q2812" s="56">
        <f t="shared" si="122"/>
        <v>44233</v>
      </c>
    </row>
    <row r="2813" spans="1:17" hidden="1" x14ac:dyDescent="0.35">
      <c r="A2813" s="49" t="s">
        <v>597</v>
      </c>
      <c r="B2813" s="60" t="s">
        <v>463</v>
      </c>
      <c r="C2813" s="58">
        <v>41525.030739602102</v>
      </c>
      <c r="D2813" s="60">
        <v>3512</v>
      </c>
      <c r="E2813" s="60">
        <v>195</v>
      </c>
      <c r="F2813" s="59">
        <v>33.542591493587643</v>
      </c>
      <c r="G2813" s="60" t="s">
        <v>440</v>
      </c>
      <c r="H2813" s="60" t="s">
        <v>472</v>
      </c>
      <c r="I2813" s="60">
        <v>71806</v>
      </c>
      <c r="J2813" s="60">
        <v>6297</v>
      </c>
      <c r="K2813" s="60">
        <v>228</v>
      </c>
      <c r="L2813" s="61">
        <v>3.6207717960933777E-2</v>
      </c>
      <c r="M2813" s="60" t="s">
        <v>472</v>
      </c>
      <c r="N2813" s="64">
        <f t="shared" si="123"/>
        <v>15164.347594316407</v>
      </c>
      <c r="O2813" s="56">
        <v>44238</v>
      </c>
      <c r="P2813" s="56">
        <f t="shared" si="121"/>
        <v>44220</v>
      </c>
      <c r="Q2813" s="56">
        <f t="shared" si="122"/>
        <v>44233</v>
      </c>
    </row>
    <row r="2814" spans="1:17" hidden="1" x14ac:dyDescent="0.35">
      <c r="A2814" s="49" t="s">
        <v>458</v>
      </c>
      <c r="B2814" s="60" t="s">
        <v>458</v>
      </c>
      <c r="C2814" s="58">
        <v>191574.677370558</v>
      </c>
      <c r="D2814" s="60">
        <v>19891</v>
      </c>
      <c r="E2814" s="60">
        <v>1296</v>
      </c>
      <c r="F2814" s="59">
        <v>48.321328184919778</v>
      </c>
      <c r="G2814" s="60" t="s">
        <v>440</v>
      </c>
      <c r="H2814" s="60" t="s">
        <v>472</v>
      </c>
      <c r="I2814" s="60">
        <v>552540</v>
      </c>
      <c r="J2814" s="60">
        <v>47772</v>
      </c>
      <c r="K2814" s="60">
        <v>1457</v>
      </c>
      <c r="L2814" s="61">
        <v>3.0499037092857742E-2</v>
      </c>
      <c r="M2814" s="60" t="s">
        <v>472</v>
      </c>
      <c r="N2814" s="64">
        <f t="shared" si="123"/>
        <v>24936.489861651102</v>
      </c>
      <c r="O2814" s="56">
        <v>44238</v>
      </c>
      <c r="P2814" s="56">
        <f t="shared" si="121"/>
        <v>44220</v>
      </c>
      <c r="Q2814" s="56">
        <f t="shared" si="122"/>
        <v>44233</v>
      </c>
    </row>
    <row r="2815" spans="1:17" hidden="1" x14ac:dyDescent="0.35">
      <c r="A2815" s="49" t="s">
        <v>596</v>
      </c>
      <c r="B2815" s="60" t="s">
        <v>464</v>
      </c>
      <c r="C2815" s="58">
        <v>1046.7288034764699</v>
      </c>
      <c r="D2815" s="60">
        <v>30</v>
      </c>
      <c r="E2815" s="60" t="s">
        <v>504</v>
      </c>
      <c r="F2815" s="59">
        <v>27.295922761019966</v>
      </c>
      <c r="G2815" s="60" t="s">
        <v>446</v>
      </c>
      <c r="H2815" s="60" t="s">
        <v>472</v>
      </c>
      <c r="I2815" s="60">
        <v>1447</v>
      </c>
      <c r="J2815" s="60">
        <v>137</v>
      </c>
      <c r="K2815" s="60">
        <v>4</v>
      </c>
      <c r="L2815" s="61">
        <v>2.9197080291970802E-2</v>
      </c>
      <c r="M2815" s="60" t="s">
        <v>472</v>
      </c>
      <c r="N2815" s="64">
        <f t="shared" si="123"/>
        <v>13088.394963909075</v>
      </c>
      <c r="O2815" s="56">
        <v>44238</v>
      </c>
      <c r="P2815" s="56">
        <f t="shared" si="121"/>
        <v>44220</v>
      </c>
      <c r="Q2815" s="56">
        <f t="shared" si="122"/>
        <v>44233</v>
      </c>
    </row>
    <row r="2816" spans="1:17" hidden="1" x14ac:dyDescent="0.35">
      <c r="A2816" s="49" t="s">
        <v>595</v>
      </c>
      <c r="B2816" s="60" t="s">
        <v>461</v>
      </c>
      <c r="C2816" s="58">
        <v>11271.338775648501</v>
      </c>
      <c r="D2816" s="60">
        <v>839</v>
      </c>
      <c r="E2816" s="60">
        <v>61</v>
      </c>
      <c r="F2816" s="59">
        <v>38.656835216029314</v>
      </c>
      <c r="G2816" s="60" t="s">
        <v>440</v>
      </c>
      <c r="H2816" s="60" t="s">
        <v>472</v>
      </c>
      <c r="I2816" s="60">
        <v>22336</v>
      </c>
      <c r="J2816" s="60">
        <v>1593</v>
      </c>
      <c r="K2816" s="60">
        <v>68</v>
      </c>
      <c r="L2816" s="61">
        <v>4.2686754551161332E-2</v>
      </c>
      <c r="M2816" s="60" t="s">
        <v>472</v>
      </c>
      <c r="N2816" s="64">
        <f t="shared" si="123"/>
        <v>14133.192442424359</v>
      </c>
      <c r="O2816" s="56">
        <v>44238</v>
      </c>
      <c r="P2816" s="56">
        <f t="shared" si="121"/>
        <v>44220</v>
      </c>
      <c r="Q2816" s="56">
        <f t="shared" si="122"/>
        <v>44233</v>
      </c>
    </row>
    <row r="2817" spans="1:17" hidden="1" x14ac:dyDescent="0.35">
      <c r="A2817" s="49" t="s">
        <v>594</v>
      </c>
      <c r="B2817" s="60" t="s">
        <v>471</v>
      </c>
      <c r="C2817" s="58">
        <v>24061.696973528105</v>
      </c>
      <c r="D2817" s="60">
        <v>1035</v>
      </c>
      <c r="E2817" s="60">
        <v>85</v>
      </c>
      <c r="F2817" s="59">
        <v>25.232753026971285</v>
      </c>
      <c r="G2817" s="60" t="s">
        <v>440</v>
      </c>
      <c r="H2817" s="60" t="s">
        <v>472</v>
      </c>
      <c r="I2817" s="60">
        <v>29754</v>
      </c>
      <c r="J2817" s="60">
        <v>2856</v>
      </c>
      <c r="K2817" s="60">
        <v>94</v>
      </c>
      <c r="L2817" s="61">
        <v>3.2913165266106444E-2</v>
      </c>
      <c r="M2817" s="60" t="s">
        <v>472</v>
      </c>
      <c r="N2817" s="64">
        <f t="shared" si="123"/>
        <v>11869.487023887294</v>
      </c>
      <c r="O2817" s="56">
        <v>44238</v>
      </c>
      <c r="P2817" s="56">
        <f t="shared" si="121"/>
        <v>44220</v>
      </c>
      <c r="Q2817" s="56">
        <f t="shared" si="122"/>
        <v>44233</v>
      </c>
    </row>
    <row r="2818" spans="1:17" hidden="1" x14ac:dyDescent="0.35">
      <c r="A2818" s="49" t="s">
        <v>936</v>
      </c>
      <c r="B2818" s="60" t="s">
        <v>460</v>
      </c>
      <c r="C2818" s="58">
        <v>18224.238036758699</v>
      </c>
      <c r="D2818" s="60">
        <v>1366</v>
      </c>
      <c r="E2818" s="60">
        <v>82</v>
      </c>
      <c r="F2818" s="59">
        <v>32.139301765752116</v>
      </c>
      <c r="G2818" s="60" t="s">
        <v>436</v>
      </c>
      <c r="H2818" s="60" t="s">
        <v>472</v>
      </c>
      <c r="I2818" s="60">
        <v>22688</v>
      </c>
      <c r="J2818" s="60">
        <v>1636</v>
      </c>
      <c r="K2818" s="60">
        <v>101</v>
      </c>
      <c r="L2818" s="61">
        <v>6.1735941320293398E-2</v>
      </c>
      <c r="M2818" s="60" t="s">
        <v>472</v>
      </c>
      <c r="N2818" s="64">
        <f t="shared" si="123"/>
        <v>8977.0557029608099</v>
      </c>
      <c r="O2818" s="56">
        <v>44245</v>
      </c>
      <c r="P2818" s="56">
        <f t="shared" ref="P2818:P2881" si="124">O2818-18</f>
        <v>44227</v>
      </c>
      <c r="Q2818" s="56">
        <f t="shared" ref="Q2818:Q2881" si="125">O2818-5</f>
        <v>44240</v>
      </c>
    </row>
    <row r="2819" spans="1:17" hidden="1" x14ac:dyDescent="0.35">
      <c r="A2819" s="49" t="s">
        <v>935</v>
      </c>
      <c r="B2819" s="60" t="s">
        <v>463</v>
      </c>
      <c r="C2819" s="58">
        <v>23727.780397963001</v>
      </c>
      <c r="D2819" s="60">
        <v>733</v>
      </c>
      <c r="E2819" s="60">
        <v>47</v>
      </c>
      <c r="F2819" s="59">
        <v>14.148575217895493</v>
      </c>
      <c r="G2819" s="60" t="s">
        <v>440</v>
      </c>
      <c r="H2819" s="60" t="s">
        <v>491</v>
      </c>
      <c r="I2819" s="60">
        <v>32888</v>
      </c>
      <c r="J2819" s="60">
        <v>2624</v>
      </c>
      <c r="K2819" s="60">
        <v>52</v>
      </c>
      <c r="L2819" s="61">
        <v>1.9817073170731708E-2</v>
      </c>
      <c r="M2819" s="60" t="s">
        <v>476</v>
      </c>
      <c r="N2819" s="64">
        <f t="shared" si="123"/>
        <v>11058.767217119335</v>
      </c>
      <c r="O2819" s="56">
        <v>44245</v>
      </c>
      <c r="P2819" s="56">
        <f t="shared" si="124"/>
        <v>44227</v>
      </c>
      <c r="Q2819" s="56">
        <f t="shared" si="125"/>
        <v>44240</v>
      </c>
    </row>
    <row r="2820" spans="1:17" hidden="1" x14ac:dyDescent="0.35">
      <c r="A2820" s="49" t="s">
        <v>934</v>
      </c>
      <c r="B2820" s="60" t="s">
        <v>469</v>
      </c>
      <c r="C2820" s="58">
        <v>10449.281569213599</v>
      </c>
      <c r="D2820" s="60">
        <v>1109</v>
      </c>
      <c r="E2820" s="60">
        <v>74</v>
      </c>
      <c r="F2820" s="59">
        <v>50.584475599618493</v>
      </c>
      <c r="G2820" s="60" t="s">
        <v>436</v>
      </c>
      <c r="H2820" s="60" t="s">
        <v>472</v>
      </c>
      <c r="I2820" s="60">
        <v>16798</v>
      </c>
      <c r="J2820" s="60">
        <v>1043</v>
      </c>
      <c r="K2820" s="60">
        <v>83</v>
      </c>
      <c r="L2820" s="61">
        <v>7.9578139980824539E-2</v>
      </c>
      <c r="M2820" s="60" t="s">
        <v>472</v>
      </c>
      <c r="N2820" s="64">
        <f t="shared" si="123"/>
        <v>9981.5474689949897</v>
      </c>
      <c r="O2820" s="56">
        <v>44245</v>
      </c>
      <c r="P2820" s="56">
        <f t="shared" si="124"/>
        <v>44227</v>
      </c>
      <c r="Q2820" s="56">
        <f t="shared" si="125"/>
        <v>44240</v>
      </c>
    </row>
    <row r="2821" spans="1:17" hidden="1" x14ac:dyDescent="0.35">
      <c r="A2821" s="49" t="s">
        <v>933</v>
      </c>
      <c r="B2821" s="60" t="s">
        <v>470</v>
      </c>
      <c r="C2821" s="58">
        <v>8227.4352056835796</v>
      </c>
      <c r="D2821" s="60">
        <v>232</v>
      </c>
      <c r="E2821" s="60">
        <v>16</v>
      </c>
      <c r="F2821" s="59">
        <v>13.890806968223192</v>
      </c>
      <c r="G2821" s="60" t="s">
        <v>440</v>
      </c>
      <c r="H2821" s="60" t="s">
        <v>472</v>
      </c>
      <c r="I2821" s="60">
        <v>10257</v>
      </c>
      <c r="J2821" s="60">
        <v>817</v>
      </c>
      <c r="K2821" s="60">
        <v>16</v>
      </c>
      <c r="L2821" s="61">
        <v>1.9583843329253364E-2</v>
      </c>
      <c r="M2821" s="60" t="s">
        <v>472</v>
      </c>
      <c r="N2821" s="64">
        <f t="shared" si="123"/>
        <v>9930.1906314085536</v>
      </c>
      <c r="O2821" s="56">
        <v>44245</v>
      </c>
      <c r="P2821" s="56">
        <f t="shared" si="124"/>
        <v>44227</v>
      </c>
      <c r="Q2821" s="56">
        <f t="shared" si="125"/>
        <v>44240</v>
      </c>
    </row>
    <row r="2822" spans="1:17" hidden="1" x14ac:dyDescent="0.35">
      <c r="A2822" s="49" t="s">
        <v>932</v>
      </c>
      <c r="B2822" s="60" t="s">
        <v>465</v>
      </c>
      <c r="C2822" s="58">
        <v>28496.164598917199</v>
      </c>
      <c r="D2822" s="60">
        <v>2115</v>
      </c>
      <c r="E2822" s="60">
        <v>113</v>
      </c>
      <c r="F2822" s="59">
        <v>28.324613803414341</v>
      </c>
      <c r="G2822" s="60" t="s">
        <v>440</v>
      </c>
      <c r="H2822" s="60" t="s">
        <v>472</v>
      </c>
      <c r="I2822" s="60">
        <v>48117</v>
      </c>
      <c r="J2822" s="60">
        <v>3496</v>
      </c>
      <c r="K2822" s="60">
        <v>127</v>
      </c>
      <c r="L2822" s="61">
        <v>3.6327231121281466E-2</v>
      </c>
      <c r="M2822" s="60" t="s">
        <v>472</v>
      </c>
      <c r="N2822" s="64">
        <f t="shared" si="123"/>
        <v>12268.317681365588</v>
      </c>
      <c r="O2822" s="56">
        <v>44245</v>
      </c>
      <c r="P2822" s="56">
        <f t="shared" si="124"/>
        <v>44227</v>
      </c>
      <c r="Q2822" s="56">
        <f t="shared" si="125"/>
        <v>44240</v>
      </c>
    </row>
    <row r="2823" spans="1:17" hidden="1" x14ac:dyDescent="0.35">
      <c r="A2823" s="49" t="s">
        <v>931</v>
      </c>
      <c r="B2823" s="60" t="s">
        <v>470</v>
      </c>
      <c r="C2823" s="58">
        <v>462.23398096760798</v>
      </c>
      <c r="D2823" s="60">
        <v>2</v>
      </c>
      <c r="E2823" s="60">
        <v>0</v>
      </c>
      <c r="F2823" s="59">
        <v>0</v>
      </c>
      <c r="G2823" s="60" t="s">
        <v>446</v>
      </c>
      <c r="H2823" s="60" t="s">
        <v>476</v>
      </c>
      <c r="I2823" s="60">
        <v>190</v>
      </c>
      <c r="J2823" s="60">
        <v>15</v>
      </c>
      <c r="K2823" s="60">
        <v>0</v>
      </c>
      <c r="L2823" s="61">
        <v>0</v>
      </c>
      <c r="M2823" s="60" t="s">
        <v>476</v>
      </c>
      <c r="N2823" s="64">
        <f t="shared" si="123"/>
        <v>3245.1097534196983</v>
      </c>
      <c r="O2823" s="56">
        <v>44245</v>
      </c>
      <c r="P2823" s="56">
        <f t="shared" si="124"/>
        <v>44227</v>
      </c>
      <c r="Q2823" s="56">
        <f t="shared" si="125"/>
        <v>44240</v>
      </c>
    </row>
    <row r="2824" spans="1:17" hidden="1" x14ac:dyDescent="0.35">
      <c r="A2824" s="49" t="s">
        <v>930</v>
      </c>
      <c r="B2824" s="60" t="s">
        <v>467</v>
      </c>
      <c r="C2824" s="58">
        <v>16598.0263143665</v>
      </c>
      <c r="D2824" s="60">
        <v>934</v>
      </c>
      <c r="E2824" s="60">
        <v>58</v>
      </c>
      <c r="F2824" s="59">
        <v>24.959938395032388</v>
      </c>
      <c r="G2824" s="60" t="s">
        <v>440</v>
      </c>
      <c r="H2824" s="60" t="s">
        <v>472</v>
      </c>
      <c r="I2824" s="60">
        <v>23967</v>
      </c>
      <c r="J2824" s="60">
        <v>1579</v>
      </c>
      <c r="K2824" s="60">
        <v>76</v>
      </c>
      <c r="L2824" s="61">
        <v>4.8131728942368585E-2</v>
      </c>
      <c r="M2824" s="60" t="s">
        <v>491</v>
      </c>
      <c r="N2824" s="64">
        <f t="shared" si="123"/>
        <v>9513.1792786307906</v>
      </c>
      <c r="O2824" s="56">
        <v>44245</v>
      </c>
      <c r="P2824" s="56">
        <f t="shared" si="124"/>
        <v>44227</v>
      </c>
      <c r="Q2824" s="56">
        <f t="shared" si="125"/>
        <v>44240</v>
      </c>
    </row>
    <row r="2825" spans="1:17" hidden="1" x14ac:dyDescent="0.35">
      <c r="A2825" s="49" t="s">
        <v>929</v>
      </c>
      <c r="B2825" s="60" t="s">
        <v>464</v>
      </c>
      <c r="C2825" s="58">
        <v>40259.238105780198</v>
      </c>
      <c r="D2825" s="60">
        <v>1852</v>
      </c>
      <c r="E2825" s="60">
        <v>637</v>
      </c>
      <c r="F2825" s="59">
        <v>113.01753868379186</v>
      </c>
      <c r="G2825" s="60" t="s">
        <v>440</v>
      </c>
      <c r="H2825" s="60" t="s">
        <v>491</v>
      </c>
      <c r="I2825" s="60">
        <v>238481</v>
      </c>
      <c r="J2825" s="60">
        <v>31032</v>
      </c>
      <c r="K2825" s="60">
        <v>679</v>
      </c>
      <c r="L2825" s="61">
        <v>2.1880639340036093E-2</v>
      </c>
      <c r="M2825" s="60" t="s">
        <v>491</v>
      </c>
      <c r="N2825" s="64">
        <f t="shared" si="123"/>
        <v>77080.445284295129</v>
      </c>
      <c r="O2825" s="56">
        <v>44245</v>
      </c>
      <c r="P2825" s="56">
        <f t="shared" si="124"/>
        <v>44227</v>
      </c>
      <c r="Q2825" s="56">
        <f t="shared" si="125"/>
        <v>44240</v>
      </c>
    </row>
    <row r="2826" spans="1:17" hidden="1" x14ac:dyDescent="0.35">
      <c r="A2826" s="49" t="s">
        <v>928</v>
      </c>
      <c r="B2826" s="60" t="s">
        <v>467</v>
      </c>
      <c r="C2826" s="58">
        <v>36064.049778037697</v>
      </c>
      <c r="D2826" s="60">
        <v>2176</v>
      </c>
      <c r="E2826" s="60">
        <v>152</v>
      </c>
      <c r="F2826" s="59">
        <v>30.105168232533455</v>
      </c>
      <c r="G2826" s="60" t="s">
        <v>440</v>
      </c>
      <c r="H2826" s="60" t="s">
        <v>472</v>
      </c>
      <c r="I2826" s="60">
        <v>73317</v>
      </c>
      <c r="J2826" s="60">
        <v>5577</v>
      </c>
      <c r="K2826" s="60">
        <v>177</v>
      </c>
      <c r="L2826" s="61">
        <v>3.1737493275954813E-2</v>
      </c>
      <c r="M2826" s="60" t="s">
        <v>472</v>
      </c>
      <c r="N2826" s="64">
        <f t="shared" si="123"/>
        <v>15464.153455656233</v>
      </c>
      <c r="O2826" s="56">
        <v>44245</v>
      </c>
      <c r="P2826" s="56">
        <f t="shared" si="124"/>
        <v>44227</v>
      </c>
      <c r="Q2826" s="56">
        <f t="shared" si="125"/>
        <v>44240</v>
      </c>
    </row>
    <row r="2827" spans="1:17" hidden="1" x14ac:dyDescent="0.35">
      <c r="A2827" s="49" t="s">
        <v>927</v>
      </c>
      <c r="B2827" s="60" t="s">
        <v>468</v>
      </c>
      <c r="C2827" s="58">
        <v>260.803252500962</v>
      </c>
      <c r="D2827" s="60">
        <v>4</v>
      </c>
      <c r="E2827" s="60">
        <v>0</v>
      </c>
      <c r="F2827" s="59">
        <v>0</v>
      </c>
      <c r="G2827" s="60" t="s">
        <v>446</v>
      </c>
      <c r="H2827" s="60" t="s">
        <v>476</v>
      </c>
      <c r="I2827" s="60">
        <v>488</v>
      </c>
      <c r="J2827" s="60">
        <v>23</v>
      </c>
      <c r="K2827" s="60">
        <v>0</v>
      </c>
      <c r="L2827" s="61">
        <v>0</v>
      </c>
      <c r="M2827" s="60" t="s">
        <v>476</v>
      </c>
      <c r="N2827" s="64">
        <f t="shared" si="123"/>
        <v>8818.908422131417</v>
      </c>
      <c r="O2827" s="56">
        <v>44245</v>
      </c>
      <c r="P2827" s="56">
        <f t="shared" si="124"/>
        <v>44227</v>
      </c>
      <c r="Q2827" s="56">
        <f t="shared" si="125"/>
        <v>44240</v>
      </c>
    </row>
    <row r="2828" spans="1:17" hidden="1" x14ac:dyDescent="0.35">
      <c r="A2828" s="49" t="s">
        <v>926</v>
      </c>
      <c r="B2828" s="60" t="s">
        <v>463</v>
      </c>
      <c r="C2828" s="58">
        <v>45827.143129014403</v>
      </c>
      <c r="D2828" s="60">
        <v>1512</v>
      </c>
      <c r="E2828" s="60">
        <v>96</v>
      </c>
      <c r="F2828" s="59">
        <v>14.963059856989897</v>
      </c>
      <c r="G2828" s="60" t="s">
        <v>440</v>
      </c>
      <c r="H2828" s="60" t="s">
        <v>472</v>
      </c>
      <c r="I2828" s="60">
        <v>86516</v>
      </c>
      <c r="J2828" s="60">
        <v>7222</v>
      </c>
      <c r="K2828" s="60">
        <v>107</v>
      </c>
      <c r="L2828" s="61">
        <v>1.4815840487399612E-2</v>
      </c>
      <c r="M2828" s="60" t="s">
        <v>472</v>
      </c>
      <c r="N2828" s="64">
        <f t="shared" si="123"/>
        <v>15759.219333547233</v>
      </c>
      <c r="O2828" s="56">
        <v>44245</v>
      </c>
      <c r="P2828" s="56">
        <f t="shared" si="124"/>
        <v>44227</v>
      </c>
      <c r="Q2828" s="56">
        <f t="shared" si="125"/>
        <v>44240</v>
      </c>
    </row>
    <row r="2829" spans="1:17" hidden="1" x14ac:dyDescent="0.35">
      <c r="A2829" s="49" t="s">
        <v>925</v>
      </c>
      <c r="B2829" s="60" t="s">
        <v>458</v>
      </c>
      <c r="C2829" s="58">
        <v>6286.5177862111304</v>
      </c>
      <c r="D2829" s="60">
        <v>329</v>
      </c>
      <c r="E2829" s="60">
        <v>25</v>
      </c>
      <c r="F2829" s="59">
        <v>28.405459849824613</v>
      </c>
      <c r="G2829" s="60" t="s">
        <v>440</v>
      </c>
      <c r="H2829" s="60" t="s">
        <v>491</v>
      </c>
      <c r="I2829" s="60">
        <v>9518</v>
      </c>
      <c r="J2829" s="60">
        <v>1195</v>
      </c>
      <c r="K2829" s="60">
        <v>29</v>
      </c>
      <c r="L2829" s="61">
        <v>2.4267782426778243E-2</v>
      </c>
      <c r="M2829" s="60" t="s">
        <v>472</v>
      </c>
      <c r="N2829" s="64">
        <f t="shared" si="123"/>
        <v>19008.933731502631</v>
      </c>
      <c r="O2829" s="56">
        <v>44245</v>
      </c>
      <c r="P2829" s="56">
        <f t="shared" si="124"/>
        <v>44227</v>
      </c>
      <c r="Q2829" s="56">
        <f t="shared" si="125"/>
        <v>44240</v>
      </c>
    </row>
    <row r="2830" spans="1:17" hidden="1" x14ac:dyDescent="0.35">
      <c r="A2830" s="49" t="s">
        <v>924</v>
      </c>
      <c r="B2830" s="60" t="s">
        <v>463</v>
      </c>
      <c r="C2830" s="58">
        <v>3488.02577394533</v>
      </c>
      <c r="D2830" s="60">
        <v>147</v>
      </c>
      <c r="E2830" s="60">
        <v>19</v>
      </c>
      <c r="F2830" s="59">
        <v>38.908624680481743</v>
      </c>
      <c r="G2830" s="60" t="s">
        <v>440</v>
      </c>
      <c r="H2830" s="60" t="s">
        <v>491</v>
      </c>
      <c r="I2830" s="60">
        <v>3179</v>
      </c>
      <c r="J2830" s="60">
        <v>219</v>
      </c>
      <c r="K2830" s="60">
        <v>21</v>
      </c>
      <c r="L2830" s="61">
        <v>9.5890410958904104E-2</v>
      </c>
      <c r="M2830" s="60" t="s">
        <v>491</v>
      </c>
      <c r="N2830" s="64">
        <f t="shared" si="123"/>
        <v>6278.6233300187914</v>
      </c>
      <c r="O2830" s="56">
        <v>44245</v>
      </c>
      <c r="P2830" s="56">
        <f t="shared" si="124"/>
        <v>44227</v>
      </c>
      <c r="Q2830" s="56">
        <f t="shared" si="125"/>
        <v>44240</v>
      </c>
    </row>
    <row r="2831" spans="1:17" hidden="1" x14ac:dyDescent="0.35">
      <c r="A2831" s="49" t="s">
        <v>923</v>
      </c>
      <c r="B2831" s="60" t="s">
        <v>466</v>
      </c>
      <c r="C2831" s="58">
        <v>1695.3715782397301</v>
      </c>
      <c r="D2831" s="60">
        <v>27</v>
      </c>
      <c r="E2831" s="60">
        <v>2</v>
      </c>
      <c r="F2831" s="59">
        <v>8.4263028052805122</v>
      </c>
      <c r="G2831" s="60" t="s">
        <v>446</v>
      </c>
      <c r="H2831" s="60" t="s">
        <v>491</v>
      </c>
      <c r="I2831" s="60">
        <v>1817</v>
      </c>
      <c r="J2831" s="60">
        <v>139</v>
      </c>
      <c r="K2831" s="60">
        <v>2</v>
      </c>
      <c r="L2831" s="61">
        <v>1.4388489208633094E-2</v>
      </c>
      <c r="M2831" s="60" t="s">
        <v>491</v>
      </c>
      <c r="N2831" s="64">
        <f t="shared" si="123"/>
        <v>8198.7926295379384</v>
      </c>
      <c r="O2831" s="56">
        <v>44245</v>
      </c>
      <c r="P2831" s="56">
        <f t="shared" si="124"/>
        <v>44227</v>
      </c>
      <c r="Q2831" s="56">
        <f t="shared" si="125"/>
        <v>44240</v>
      </c>
    </row>
    <row r="2832" spans="1:17" hidden="1" x14ac:dyDescent="0.35">
      <c r="A2832" s="49" t="s">
        <v>922</v>
      </c>
      <c r="B2832" s="60" t="s">
        <v>463</v>
      </c>
      <c r="C2832" s="58">
        <v>19700.450804414999</v>
      </c>
      <c r="D2832" s="60">
        <v>1241</v>
      </c>
      <c r="E2832" s="60">
        <v>64</v>
      </c>
      <c r="F2832" s="59">
        <v>23.204690170866979</v>
      </c>
      <c r="G2832" s="60" t="s">
        <v>440</v>
      </c>
      <c r="H2832" s="60" t="s">
        <v>472</v>
      </c>
      <c r="I2832" s="60">
        <v>31909</v>
      </c>
      <c r="J2832" s="60">
        <v>2629</v>
      </c>
      <c r="K2832" s="60">
        <v>80</v>
      </c>
      <c r="L2832" s="61">
        <v>3.0429821224800303E-2</v>
      </c>
      <c r="M2832" s="60" t="s">
        <v>472</v>
      </c>
      <c r="N2832" s="64">
        <f t="shared" si="123"/>
        <v>13344.87228795203</v>
      </c>
      <c r="O2832" s="56">
        <v>44245</v>
      </c>
      <c r="P2832" s="56">
        <f t="shared" si="124"/>
        <v>44227</v>
      </c>
      <c r="Q2832" s="56">
        <f t="shared" si="125"/>
        <v>44240</v>
      </c>
    </row>
    <row r="2833" spans="1:17" hidden="1" x14ac:dyDescent="0.35">
      <c r="A2833" s="49" t="s">
        <v>921</v>
      </c>
      <c r="B2833" s="60" t="s">
        <v>458</v>
      </c>
      <c r="C2833" s="58">
        <v>11981.336652870101</v>
      </c>
      <c r="D2833" s="60">
        <v>563</v>
      </c>
      <c r="E2833" s="60">
        <v>43</v>
      </c>
      <c r="F2833" s="59">
        <v>25.635107838262918</v>
      </c>
      <c r="G2833" s="60" t="s">
        <v>440</v>
      </c>
      <c r="H2833" s="60" t="s">
        <v>491</v>
      </c>
      <c r="I2833" s="60">
        <v>17620</v>
      </c>
      <c r="J2833" s="60">
        <v>1166</v>
      </c>
      <c r="K2833" s="60">
        <v>48</v>
      </c>
      <c r="L2833" s="61">
        <v>4.1166380789022301E-2</v>
      </c>
      <c r="M2833" s="60" t="s">
        <v>491</v>
      </c>
      <c r="N2833" s="64">
        <f t="shared" ref="N2833:N2896" si="126">(J2833/C2833)*100000</f>
        <v>9731.802333762882</v>
      </c>
      <c r="O2833" s="56">
        <v>44245</v>
      </c>
      <c r="P2833" s="56">
        <f t="shared" si="124"/>
        <v>44227</v>
      </c>
      <c r="Q2833" s="56">
        <f t="shared" si="125"/>
        <v>44240</v>
      </c>
    </row>
    <row r="2834" spans="1:17" hidden="1" x14ac:dyDescent="0.35">
      <c r="A2834" s="49" t="s">
        <v>920</v>
      </c>
      <c r="B2834" s="60" t="s">
        <v>469</v>
      </c>
      <c r="C2834" s="58">
        <v>46517.435301401703</v>
      </c>
      <c r="D2834" s="60">
        <v>3409</v>
      </c>
      <c r="E2834" s="60">
        <v>205</v>
      </c>
      <c r="F2834" s="59">
        <v>31.478212519631136</v>
      </c>
      <c r="G2834" s="60" t="s">
        <v>440</v>
      </c>
      <c r="H2834" s="60" t="s">
        <v>472</v>
      </c>
      <c r="I2834" s="60">
        <v>59967</v>
      </c>
      <c r="J2834" s="60">
        <v>5031</v>
      </c>
      <c r="K2834" s="60">
        <v>226</v>
      </c>
      <c r="L2834" s="61">
        <v>4.4921486781951896E-2</v>
      </c>
      <c r="M2834" s="60" t="s">
        <v>472</v>
      </c>
      <c r="N2834" s="64">
        <f t="shared" si="126"/>
        <v>10815.299612720482</v>
      </c>
      <c r="O2834" s="56">
        <v>44245</v>
      </c>
      <c r="P2834" s="56">
        <f t="shared" si="124"/>
        <v>44227</v>
      </c>
      <c r="Q2834" s="56">
        <f t="shared" si="125"/>
        <v>44240</v>
      </c>
    </row>
    <row r="2835" spans="1:17" hidden="1" x14ac:dyDescent="0.35">
      <c r="A2835" s="49" t="s">
        <v>919</v>
      </c>
      <c r="B2835" s="60" t="s">
        <v>458</v>
      </c>
      <c r="C2835" s="58">
        <v>16484.126202190801</v>
      </c>
      <c r="D2835" s="60">
        <v>1336</v>
      </c>
      <c r="E2835" s="60">
        <v>80</v>
      </c>
      <c r="F2835" s="59">
        <v>34.665384407978294</v>
      </c>
      <c r="G2835" s="60" t="s">
        <v>440</v>
      </c>
      <c r="H2835" s="60" t="s">
        <v>472</v>
      </c>
      <c r="I2835" s="60">
        <v>27889</v>
      </c>
      <c r="J2835" s="60">
        <v>2135</v>
      </c>
      <c r="K2835" s="60">
        <v>87</v>
      </c>
      <c r="L2835" s="61">
        <v>4.0749414519906324E-2</v>
      </c>
      <c r="M2835" s="60" t="s">
        <v>472</v>
      </c>
      <c r="N2835" s="64">
        <f t="shared" si="126"/>
        <v>12951.854249430891</v>
      </c>
      <c r="O2835" s="56">
        <v>44245</v>
      </c>
      <c r="P2835" s="56">
        <f t="shared" si="124"/>
        <v>44227</v>
      </c>
      <c r="Q2835" s="56">
        <f t="shared" si="125"/>
        <v>44240</v>
      </c>
    </row>
    <row r="2836" spans="1:17" hidden="1" x14ac:dyDescent="0.35">
      <c r="A2836" s="49" t="s">
        <v>918</v>
      </c>
      <c r="B2836" s="60" t="s">
        <v>461</v>
      </c>
      <c r="C2836" s="58">
        <v>4376.1911247030603</v>
      </c>
      <c r="D2836" s="60">
        <v>402</v>
      </c>
      <c r="E2836" s="60">
        <v>24</v>
      </c>
      <c r="F2836" s="59">
        <v>39.173008340718539</v>
      </c>
      <c r="G2836" s="60" t="s">
        <v>440</v>
      </c>
      <c r="H2836" s="60" t="s">
        <v>472</v>
      </c>
      <c r="I2836" s="60">
        <v>6438</v>
      </c>
      <c r="J2836" s="60">
        <v>452</v>
      </c>
      <c r="K2836" s="60">
        <v>30</v>
      </c>
      <c r="L2836" s="61">
        <v>6.637168141592921E-2</v>
      </c>
      <c r="M2836" s="60" t="s">
        <v>472</v>
      </c>
      <c r="N2836" s="64">
        <f t="shared" si="126"/>
        <v>10328.616532502789</v>
      </c>
      <c r="O2836" s="56">
        <v>44245</v>
      </c>
      <c r="P2836" s="56">
        <f t="shared" si="124"/>
        <v>44227</v>
      </c>
      <c r="Q2836" s="56">
        <f t="shared" si="125"/>
        <v>44240</v>
      </c>
    </row>
    <row r="2837" spans="1:17" hidden="1" x14ac:dyDescent="0.35">
      <c r="A2837" s="49" t="s">
        <v>917</v>
      </c>
      <c r="B2837" s="60" t="s">
        <v>463</v>
      </c>
      <c r="C2837" s="58">
        <v>8098.2221370774687</v>
      </c>
      <c r="D2837" s="60">
        <v>724</v>
      </c>
      <c r="E2837" s="60">
        <v>42</v>
      </c>
      <c r="F2837" s="59">
        <v>37.045168053177861</v>
      </c>
      <c r="G2837" s="60" t="s">
        <v>436</v>
      </c>
      <c r="H2837" s="60" t="s">
        <v>472</v>
      </c>
      <c r="I2837" s="60">
        <v>15755</v>
      </c>
      <c r="J2837" s="60">
        <v>960</v>
      </c>
      <c r="K2837" s="60">
        <v>43</v>
      </c>
      <c r="L2837" s="61">
        <v>4.4791666666666667E-2</v>
      </c>
      <c r="M2837" s="60" t="s">
        <v>472</v>
      </c>
      <c r="N2837" s="64">
        <f t="shared" si="126"/>
        <v>11854.453777016915</v>
      </c>
      <c r="O2837" s="56">
        <v>44245</v>
      </c>
      <c r="P2837" s="56">
        <f t="shared" si="124"/>
        <v>44227</v>
      </c>
      <c r="Q2837" s="56">
        <f t="shared" si="125"/>
        <v>44240</v>
      </c>
    </row>
    <row r="2838" spans="1:17" hidden="1" x14ac:dyDescent="0.35">
      <c r="A2838" s="49" t="s">
        <v>471</v>
      </c>
      <c r="B2838" s="60" t="s">
        <v>471</v>
      </c>
      <c r="C2838" s="58">
        <v>44772.5204478296</v>
      </c>
      <c r="D2838" s="60">
        <v>2846</v>
      </c>
      <c r="E2838" s="60">
        <v>199</v>
      </c>
      <c r="F2838" s="59">
        <v>31.747789876713917</v>
      </c>
      <c r="G2838" s="60" t="s">
        <v>436</v>
      </c>
      <c r="H2838" s="60" t="s">
        <v>472</v>
      </c>
      <c r="I2838" s="60">
        <v>56637</v>
      </c>
      <c r="J2838" s="60">
        <v>4556</v>
      </c>
      <c r="K2838" s="60">
        <v>230</v>
      </c>
      <c r="L2838" s="61">
        <v>5.0482879719051799E-2</v>
      </c>
      <c r="M2838" s="60" t="s">
        <v>472</v>
      </c>
      <c r="N2838" s="64">
        <f t="shared" si="126"/>
        <v>10175.884570333268</v>
      </c>
      <c r="O2838" s="56">
        <v>44245</v>
      </c>
      <c r="P2838" s="56">
        <f t="shared" si="124"/>
        <v>44227</v>
      </c>
      <c r="Q2838" s="56">
        <f t="shared" si="125"/>
        <v>44240</v>
      </c>
    </row>
    <row r="2839" spans="1:17" hidden="1" x14ac:dyDescent="0.35">
      <c r="A2839" s="49" t="s">
        <v>916</v>
      </c>
      <c r="B2839" s="60" t="s">
        <v>458</v>
      </c>
      <c r="C2839" s="58">
        <v>5560.1288200980598</v>
      </c>
      <c r="D2839" s="60">
        <v>237</v>
      </c>
      <c r="E2839" s="60">
        <v>16</v>
      </c>
      <c r="F2839" s="59">
        <v>20.554508354664112</v>
      </c>
      <c r="G2839" s="60" t="s">
        <v>440</v>
      </c>
      <c r="H2839" s="60" t="s">
        <v>472</v>
      </c>
      <c r="I2839" s="60">
        <v>6372</v>
      </c>
      <c r="J2839" s="60">
        <v>468</v>
      </c>
      <c r="K2839" s="60">
        <v>18</v>
      </c>
      <c r="L2839" s="61">
        <v>3.8461538461538464E-2</v>
      </c>
      <c r="M2839" s="60" t="s">
        <v>472</v>
      </c>
      <c r="N2839" s="64">
        <f t="shared" si="126"/>
        <v>8417.071171234953</v>
      </c>
      <c r="O2839" s="56">
        <v>44245</v>
      </c>
      <c r="P2839" s="56">
        <f t="shared" si="124"/>
        <v>44227</v>
      </c>
      <c r="Q2839" s="56">
        <f t="shared" si="125"/>
        <v>44240</v>
      </c>
    </row>
    <row r="2840" spans="1:17" hidden="1" x14ac:dyDescent="0.35">
      <c r="A2840" s="49" t="s">
        <v>915</v>
      </c>
      <c r="B2840" s="60" t="s">
        <v>470</v>
      </c>
      <c r="C2840" s="58">
        <v>1795.3967800267301</v>
      </c>
      <c r="D2840" s="60">
        <v>53</v>
      </c>
      <c r="E2840" s="60">
        <v>2</v>
      </c>
      <c r="F2840" s="59">
        <v>7.9568563587941821</v>
      </c>
      <c r="G2840" s="60" t="s">
        <v>446</v>
      </c>
      <c r="H2840" s="60" t="s">
        <v>472</v>
      </c>
      <c r="I2840" s="60">
        <v>2159</v>
      </c>
      <c r="J2840" s="60">
        <v>181</v>
      </c>
      <c r="K2840" s="60">
        <v>2</v>
      </c>
      <c r="L2840" s="61">
        <v>1.1049723756906077E-2</v>
      </c>
      <c r="M2840" s="60" t="s">
        <v>472</v>
      </c>
      <c r="N2840" s="64">
        <f t="shared" si="126"/>
        <v>10081.337006592228</v>
      </c>
      <c r="O2840" s="56">
        <v>44245</v>
      </c>
      <c r="P2840" s="56">
        <f t="shared" si="124"/>
        <v>44227</v>
      </c>
      <c r="Q2840" s="56">
        <f t="shared" si="125"/>
        <v>44240</v>
      </c>
    </row>
    <row r="2841" spans="1:17" hidden="1" x14ac:dyDescent="0.35">
      <c r="A2841" s="49" t="s">
        <v>914</v>
      </c>
      <c r="B2841" s="60" t="s">
        <v>463</v>
      </c>
      <c r="C2841" s="58">
        <v>14994.700089288801</v>
      </c>
      <c r="D2841" s="60">
        <v>726</v>
      </c>
      <c r="E2841" s="60">
        <v>29</v>
      </c>
      <c r="F2841" s="59">
        <v>13.814404816994372</v>
      </c>
      <c r="G2841" s="60" t="s">
        <v>440</v>
      </c>
      <c r="H2841" s="60" t="s">
        <v>472</v>
      </c>
      <c r="I2841" s="60">
        <v>31848</v>
      </c>
      <c r="J2841" s="60">
        <v>2479</v>
      </c>
      <c r="K2841" s="60">
        <v>36</v>
      </c>
      <c r="L2841" s="61">
        <v>1.4521984671238403E-2</v>
      </c>
      <c r="M2841" s="60" t="s">
        <v>476</v>
      </c>
      <c r="N2841" s="64">
        <f t="shared" si="126"/>
        <v>16532.508054434715</v>
      </c>
      <c r="O2841" s="56">
        <v>44245</v>
      </c>
      <c r="P2841" s="56">
        <f t="shared" si="124"/>
        <v>44227</v>
      </c>
      <c r="Q2841" s="56">
        <f t="shared" si="125"/>
        <v>44240</v>
      </c>
    </row>
    <row r="2842" spans="1:17" hidden="1" x14ac:dyDescent="0.35">
      <c r="A2842" s="49" t="s">
        <v>913</v>
      </c>
      <c r="B2842" s="60" t="s">
        <v>464</v>
      </c>
      <c r="C2842" s="58">
        <v>16054.358189729401</v>
      </c>
      <c r="D2842" s="60">
        <v>685</v>
      </c>
      <c r="E2842" s="60">
        <v>44</v>
      </c>
      <c r="F2842" s="59">
        <v>19.576348713010226</v>
      </c>
      <c r="G2842" s="60" t="s">
        <v>440</v>
      </c>
      <c r="H2842" s="60" t="s">
        <v>472</v>
      </c>
      <c r="I2842" s="60">
        <v>26076</v>
      </c>
      <c r="J2842" s="60">
        <v>2093</v>
      </c>
      <c r="K2842" s="60">
        <v>51</v>
      </c>
      <c r="L2842" s="61">
        <v>2.4366937410415672E-2</v>
      </c>
      <c r="M2842" s="60" t="s">
        <v>472</v>
      </c>
      <c r="N2842" s="64">
        <f t="shared" si="126"/>
        <v>13036.958408832399</v>
      </c>
      <c r="O2842" s="56">
        <v>44245</v>
      </c>
      <c r="P2842" s="56">
        <f t="shared" si="124"/>
        <v>44227</v>
      </c>
      <c r="Q2842" s="56">
        <f t="shared" si="125"/>
        <v>44240</v>
      </c>
    </row>
    <row r="2843" spans="1:17" hidden="1" x14ac:dyDescent="0.35">
      <c r="A2843" s="49" t="s">
        <v>912</v>
      </c>
      <c r="B2843" s="60" t="s">
        <v>461</v>
      </c>
      <c r="C2843" s="58">
        <v>18017.1246620739</v>
      </c>
      <c r="D2843" s="60">
        <v>881</v>
      </c>
      <c r="E2843" s="60">
        <v>50</v>
      </c>
      <c r="F2843" s="59">
        <v>19.822411391460474</v>
      </c>
      <c r="G2843" s="60" t="s">
        <v>440</v>
      </c>
      <c r="H2843" s="60" t="s">
        <v>472</v>
      </c>
      <c r="I2843" s="60">
        <v>18448</v>
      </c>
      <c r="J2843" s="60">
        <v>1281</v>
      </c>
      <c r="K2843" s="60">
        <v>53</v>
      </c>
      <c r="L2843" s="61">
        <v>4.1373926619828257E-2</v>
      </c>
      <c r="M2843" s="60" t="s">
        <v>472</v>
      </c>
      <c r="N2843" s="64">
        <f t="shared" si="126"/>
        <v>7109.9025178890424</v>
      </c>
      <c r="O2843" s="56">
        <v>44245</v>
      </c>
      <c r="P2843" s="56">
        <f t="shared" si="124"/>
        <v>44227</v>
      </c>
      <c r="Q2843" s="56">
        <f t="shared" si="125"/>
        <v>44240</v>
      </c>
    </row>
    <row r="2844" spans="1:17" hidden="1" x14ac:dyDescent="0.35">
      <c r="A2844" s="49" t="s">
        <v>911</v>
      </c>
      <c r="B2844" s="60" t="s">
        <v>463</v>
      </c>
      <c r="C2844" s="58">
        <v>27408.591693709299</v>
      </c>
      <c r="D2844" s="60">
        <v>977</v>
      </c>
      <c r="E2844" s="60">
        <v>48</v>
      </c>
      <c r="F2844" s="59">
        <v>12.509111985342683</v>
      </c>
      <c r="G2844" s="60" t="s">
        <v>440</v>
      </c>
      <c r="H2844" s="60" t="s">
        <v>472</v>
      </c>
      <c r="I2844" s="60">
        <v>52621</v>
      </c>
      <c r="J2844" s="60">
        <v>4200</v>
      </c>
      <c r="K2844" s="60">
        <v>60</v>
      </c>
      <c r="L2844" s="61">
        <v>1.4285714285714285E-2</v>
      </c>
      <c r="M2844" s="60" t="s">
        <v>472</v>
      </c>
      <c r="N2844" s="64">
        <f t="shared" si="126"/>
        <v>15323.662182044784</v>
      </c>
      <c r="O2844" s="56">
        <v>44245</v>
      </c>
      <c r="P2844" s="56">
        <f t="shared" si="124"/>
        <v>44227</v>
      </c>
      <c r="Q2844" s="56">
        <f t="shared" si="125"/>
        <v>44240</v>
      </c>
    </row>
    <row r="2845" spans="1:17" hidden="1" x14ac:dyDescent="0.35">
      <c r="A2845" s="49" t="s">
        <v>910</v>
      </c>
      <c r="B2845" s="60" t="s">
        <v>469</v>
      </c>
      <c r="C2845" s="58">
        <v>6815.0684702353301</v>
      </c>
      <c r="D2845" s="60">
        <v>589</v>
      </c>
      <c r="E2845" s="60">
        <v>32</v>
      </c>
      <c r="F2845" s="59">
        <v>33.539124305164293</v>
      </c>
      <c r="G2845" s="60" t="s">
        <v>436</v>
      </c>
      <c r="H2845" s="60" t="s">
        <v>472</v>
      </c>
      <c r="I2845" s="60">
        <v>8935</v>
      </c>
      <c r="J2845" s="60">
        <v>625</v>
      </c>
      <c r="K2845" s="60">
        <v>39</v>
      </c>
      <c r="L2845" s="61">
        <v>6.2399999999999997E-2</v>
      </c>
      <c r="M2845" s="60" t="s">
        <v>472</v>
      </c>
      <c r="N2845" s="64">
        <f t="shared" si="126"/>
        <v>9170.8543021933601</v>
      </c>
      <c r="O2845" s="56">
        <v>44245</v>
      </c>
      <c r="P2845" s="56">
        <f t="shared" si="124"/>
        <v>44227</v>
      </c>
      <c r="Q2845" s="56">
        <f t="shared" si="125"/>
        <v>44240</v>
      </c>
    </row>
    <row r="2846" spans="1:17" hidden="1" x14ac:dyDescent="0.35">
      <c r="A2846" s="49" t="s">
        <v>909</v>
      </c>
      <c r="B2846" s="60" t="s">
        <v>458</v>
      </c>
      <c r="C2846" s="58">
        <v>3227.2105007745699</v>
      </c>
      <c r="D2846" s="60">
        <v>162</v>
      </c>
      <c r="E2846" s="60">
        <v>8</v>
      </c>
      <c r="F2846" s="59">
        <v>17.706578833064082</v>
      </c>
      <c r="G2846" s="60" t="s">
        <v>446</v>
      </c>
      <c r="H2846" s="60" t="s">
        <v>472</v>
      </c>
      <c r="I2846" s="60">
        <v>4762</v>
      </c>
      <c r="J2846" s="60">
        <v>350</v>
      </c>
      <c r="K2846" s="60">
        <v>10</v>
      </c>
      <c r="L2846" s="61">
        <v>2.8571428571428571E-2</v>
      </c>
      <c r="M2846" s="60" t="s">
        <v>472</v>
      </c>
      <c r="N2846" s="64">
        <f t="shared" si="126"/>
        <v>10845.279535251751</v>
      </c>
      <c r="O2846" s="56">
        <v>44245</v>
      </c>
      <c r="P2846" s="56">
        <f t="shared" si="124"/>
        <v>44227</v>
      </c>
      <c r="Q2846" s="56">
        <f t="shared" si="125"/>
        <v>44240</v>
      </c>
    </row>
    <row r="2847" spans="1:17" hidden="1" x14ac:dyDescent="0.35">
      <c r="A2847" s="49" t="s">
        <v>908</v>
      </c>
      <c r="B2847" s="60" t="s">
        <v>466</v>
      </c>
      <c r="C2847" s="58">
        <v>2072.5449926586398</v>
      </c>
      <c r="D2847" s="60">
        <v>40</v>
      </c>
      <c r="E2847" s="60">
        <v>4</v>
      </c>
      <c r="F2847" s="59">
        <v>13.785673494488259</v>
      </c>
      <c r="G2847" s="60" t="s">
        <v>446</v>
      </c>
      <c r="H2847" s="60" t="s">
        <v>491</v>
      </c>
      <c r="I2847" s="60">
        <v>3212</v>
      </c>
      <c r="J2847" s="60">
        <v>297</v>
      </c>
      <c r="K2847" s="60">
        <v>5</v>
      </c>
      <c r="L2847" s="61">
        <v>1.6835016835016835E-2</v>
      </c>
      <c r="M2847" s="60" t="s">
        <v>491</v>
      </c>
      <c r="N2847" s="64">
        <f t="shared" si="126"/>
        <v>14330.207597520544</v>
      </c>
      <c r="O2847" s="56">
        <v>44245</v>
      </c>
      <c r="P2847" s="56">
        <f t="shared" si="124"/>
        <v>44227</v>
      </c>
      <c r="Q2847" s="56">
        <f t="shared" si="125"/>
        <v>44240</v>
      </c>
    </row>
    <row r="2848" spans="1:17" hidden="1" x14ac:dyDescent="0.35">
      <c r="A2848" s="49" t="s">
        <v>907</v>
      </c>
      <c r="B2848" s="60" t="s">
        <v>467</v>
      </c>
      <c r="C2848" s="58">
        <v>41070.9163256869</v>
      </c>
      <c r="D2848" s="60">
        <v>2885</v>
      </c>
      <c r="E2848" s="60">
        <v>165</v>
      </c>
      <c r="F2848" s="59">
        <v>28.69601007256605</v>
      </c>
      <c r="G2848" s="60" t="s">
        <v>440</v>
      </c>
      <c r="H2848" s="60" t="s">
        <v>472</v>
      </c>
      <c r="I2848" s="60">
        <v>113617</v>
      </c>
      <c r="J2848" s="60">
        <v>9082</v>
      </c>
      <c r="K2848" s="60">
        <v>199</v>
      </c>
      <c r="L2848" s="61">
        <v>2.1911473243778904E-2</v>
      </c>
      <c r="M2848" s="60" t="s">
        <v>472</v>
      </c>
      <c r="N2848" s="64">
        <f t="shared" si="126"/>
        <v>22112.971446706837</v>
      </c>
      <c r="O2848" s="56">
        <v>44245</v>
      </c>
      <c r="P2848" s="56">
        <f t="shared" si="124"/>
        <v>44227</v>
      </c>
      <c r="Q2848" s="56">
        <f t="shared" si="125"/>
        <v>44240</v>
      </c>
    </row>
    <row r="2849" spans="1:17" hidden="1" x14ac:dyDescent="0.35">
      <c r="A2849" s="49" t="s">
        <v>906</v>
      </c>
      <c r="B2849" s="60" t="s">
        <v>463</v>
      </c>
      <c r="C2849" s="58">
        <v>43672.597856087901</v>
      </c>
      <c r="D2849" s="60">
        <v>3057</v>
      </c>
      <c r="E2849" s="60">
        <v>140</v>
      </c>
      <c r="F2849" s="59">
        <v>22.897653198814719</v>
      </c>
      <c r="G2849" s="60" t="s">
        <v>440</v>
      </c>
      <c r="H2849" s="60" t="s">
        <v>472</v>
      </c>
      <c r="I2849" s="60">
        <v>62298</v>
      </c>
      <c r="J2849" s="60">
        <v>4354</v>
      </c>
      <c r="K2849" s="60">
        <v>156</v>
      </c>
      <c r="L2849" s="61">
        <v>3.5829122645842905E-2</v>
      </c>
      <c r="M2849" s="60" t="s">
        <v>472</v>
      </c>
      <c r="N2849" s="64">
        <f t="shared" si="126"/>
        <v>9969.6382027639302</v>
      </c>
      <c r="O2849" s="56">
        <v>44245</v>
      </c>
      <c r="P2849" s="56">
        <f t="shared" si="124"/>
        <v>44227</v>
      </c>
      <c r="Q2849" s="56">
        <f t="shared" si="125"/>
        <v>44240</v>
      </c>
    </row>
    <row r="2850" spans="1:17" hidden="1" x14ac:dyDescent="0.35">
      <c r="A2850" s="49" t="s">
        <v>905</v>
      </c>
      <c r="B2850" s="60" t="s">
        <v>458</v>
      </c>
      <c r="C2850" s="58">
        <v>9025.9672012139599</v>
      </c>
      <c r="D2850" s="60">
        <v>489</v>
      </c>
      <c r="E2850" s="60">
        <v>27</v>
      </c>
      <c r="F2850" s="59">
        <v>21.366922630873766</v>
      </c>
      <c r="G2850" s="60" t="s">
        <v>436</v>
      </c>
      <c r="H2850" s="60" t="s">
        <v>472</v>
      </c>
      <c r="I2850" s="60">
        <v>10017</v>
      </c>
      <c r="J2850" s="60">
        <v>734</v>
      </c>
      <c r="K2850" s="60">
        <v>31</v>
      </c>
      <c r="L2850" s="61">
        <v>4.2234332425068119E-2</v>
      </c>
      <c r="M2850" s="60" t="s">
        <v>472</v>
      </c>
      <c r="N2850" s="64">
        <f t="shared" si="126"/>
        <v>8132.0924798095839</v>
      </c>
      <c r="O2850" s="56">
        <v>44245</v>
      </c>
      <c r="P2850" s="56">
        <f t="shared" si="124"/>
        <v>44227</v>
      </c>
      <c r="Q2850" s="56">
        <f t="shared" si="125"/>
        <v>44240</v>
      </c>
    </row>
    <row r="2851" spans="1:17" hidden="1" x14ac:dyDescent="0.35">
      <c r="A2851" s="49" t="s">
        <v>904</v>
      </c>
      <c r="B2851" s="60" t="s">
        <v>465</v>
      </c>
      <c r="C2851" s="58">
        <v>1208.9750880147301</v>
      </c>
      <c r="D2851" s="60">
        <v>44</v>
      </c>
      <c r="E2851" s="60">
        <v>0</v>
      </c>
      <c r="F2851" s="59">
        <v>0</v>
      </c>
      <c r="G2851" s="60" t="s">
        <v>446</v>
      </c>
      <c r="H2851" s="60" t="s">
        <v>472</v>
      </c>
      <c r="I2851" s="60">
        <v>1228</v>
      </c>
      <c r="J2851" s="60">
        <v>77</v>
      </c>
      <c r="K2851" s="60">
        <v>0</v>
      </c>
      <c r="L2851" s="61">
        <v>0</v>
      </c>
      <c r="M2851" s="60" t="s">
        <v>472</v>
      </c>
      <c r="N2851" s="64">
        <f t="shared" si="126"/>
        <v>6369.0311540200928</v>
      </c>
      <c r="O2851" s="56">
        <v>44245</v>
      </c>
      <c r="P2851" s="56">
        <f t="shared" si="124"/>
        <v>44227</v>
      </c>
      <c r="Q2851" s="56">
        <f t="shared" si="125"/>
        <v>44240</v>
      </c>
    </row>
    <row r="2852" spans="1:17" hidden="1" x14ac:dyDescent="0.35">
      <c r="A2852" s="49" t="s">
        <v>903</v>
      </c>
      <c r="B2852" s="60" t="s">
        <v>458</v>
      </c>
      <c r="C2852" s="58">
        <v>5055.24299668805</v>
      </c>
      <c r="D2852" s="60">
        <v>157</v>
      </c>
      <c r="E2852" s="60">
        <v>27</v>
      </c>
      <c r="F2852" s="59">
        <v>38.149925331679121</v>
      </c>
      <c r="G2852" s="60" t="s">
        <v>436</v>
      </c>
      <c r="H2852" s="60" t="s">
        <v>491</v>
      </c>
      <c r="I2852" s="60">
        <v>8312</v>
      </c>
      <c r="J2852" s="60">
        <v>636</v>
      </c>
      <c r="K2852" s="60">
        <v>28</v>
      </c>
      <c r="L2852" s="61">
        <v>4.40251572327044E-2</v>
      </c>
      <c r="M2852" s="60" t="s">
        <v>491</v>
      </c>
      <c r="N2852" s="64">
        <f t="shared" si="126"/>
        <v>12580.997598269289</v>
      </c>
      <c r="O2852" s="56">
        <v>44245</v>
      </c>
      <c r="P2852" s="56">
        <f t="shared" si="124"/>
        <v>44227</v>
      </c>
      <c r="Q2852" s="56">
        <f t="shared" si="125"/>
        <v>44240</v>
      </c>
    </row>
    <row r="2853" spans="1:17" hidden="1" x14ac:dyDescent="0.35">
      <c r="A2853" s="49" t="s">
        <v>902</v>
      </c>
      <c r="B2853" s="60" t="s">
        <v>459</v>
      </c>
      <c r="C2853" s="58">
        <v>692958.26281431701</v>
      </c>
      <c r="D2853" s="60">
        <v>56751</v>
      </c>
      <c r="E2853" s="60">
        <v>2946</v>
      </c>
      <c r="F2853" s="59">
        <v>30.366702111892884</v>
      </c>
      <c r="G2853" s="60" t="s">
        <v>440</v>
      </c>
      <c r="H2853" s="60" t="s">
        <v>472</v>
      </c>
      <c r="I2853" s="60">
        <v>2579507</v>
      </c>
      <c r="J2853" s="60">
        <v>234179</v>
      </c>
      <c r="K2853" s="60">
        <v>3391</v>
      </c>
      <c r="L2853" s="61">
        <v>1.4480376122538741E-2</v>
      </c>
      <c r="M2853" s="60" t="s">
        <v>472</v>
      </c>
      <c r="N2853" s="64">
        <f t="shared" si="126"/>
        <v>33794.098803141031</v>
      </c>
      <c r="O2853" s="56">
        <v>44245</v>
      </c>
      <c r="P2853" s="56">
        <f t="shared" si="124"/>
        <v>44227</v>
      </c>
      <c r="Q2853" s="56">
        <f t="shared" si="125"/>
        <v>44240</v>
      </c>
    </row>
    <row r="2854" spans="1:17" hidden="1" x14ac:dyDescent="0.35">
      <c r="A2854" s="49" t="s">
        <v>901</v>
      </c>
      <c r="B2854" s="60" t="s">
        <v>471</v>
      </c>
      <c r="C2854" s="58">
        <v>21025.5302833235</v>
      </c>
      <c r="D2854" s="60">
        <v>970</v>
      </c>
      <c r="E2854" s="60">
        <v>89</v>
      </c>
      <c r="F2854" s="59">
        <v>30.235350887606646</v>
      </c>
      <c r="G2854" s="60" t="s">
        <v>440</v>
      </c>
      <c r="H2854" s="60" t="s">
        <v>472</v>
      </c>
      <c r="I2854" s="60">
        <v>32313</v>
      </c>
      <c r="J2854" s="60">
        <v>3831</v>
      </c>
      <c r="K2854" s="60">
        <v>96</v>
      </c>
      <c r="L2854" s="61">
        <v>2.5058731401722788E-2</v>
      </c>
      <c r="M2854" s="60" t="s">
        <v>472</v>
      </c>
      <c r="N2854" s="64">
        <f t="shared" si="126"/>
        <v>18220.705724785337</v>
      </c>
      <c r="O2854" s="56">
        <v>44245</v>
      </c>
      <c r="P2854" s="56">
        <f t="shared" si="124"/>
        <v>44227</v>
      </c>
      <c r="Q2854" s="56">
        <f t="shared" si="125"/>
        <v>44240</v>
      </c>
    </row>
    <row r="2855" spans="1:17" hidden="1" x14ac:dyDescent="0.35">
      <c r="A2855" s="49" t="s">
        <v>900</v>
      </c>
      <c r="B2855" s="60" t="s">
        <v>463</v>
      </c>
      <c r="C2855" s="58">
        <v>5073.1152154421097</v>
      </c>
      <c r="D2855" s="60">
        <v>163</v>
      </c>
      <c r="E2855" s="60">
        <v>17</v>
      </c>
      <c r="F2855" s="59">
        <v>23.935701491453163</v>
      </c>
      <c r="G2855" s="60" t="s">
        <v>440</v>
      </c>
      <c r="H2855" s="60" t="s">
        <v>491</v>
      </c>
      <c r="I2855" s="60">
        <v>6829</v>
      </c>
      <c r="J2855" s="60">
        <v>506</v>
      </c>
      <c r="K2855" s="60">
        <v>19</v>
      </c>
      <c r="L2855" s="61">
        <v>3.7549407114624504E-2</v>
      </c>
      <c r="M2855" s="60" t="s">
        <v>491</v>
      </c>
      <c r="N2855" s="64">
        <f t="shared" si="126"/>
        <v>9974.1476097325994</v>
      </c>
      <c r="O2855" s="56">
        <v>44245</v>
      </c>
      <c r="P2855" s="56">
        <f t="shared" si="124"/>
        <v>44227</v>
      </c>
      <c r="Q2855" s="56">
        <f t="shared" si="125"/>
        <v>44240</v>
      </c>
    </row>
    <row r="2856" spans="1:17" hidden="1" x14ac:dyDescent="0.35">
      <c r="A2856" s="49" t="s">
        <v>899</v>
      </c>
      <c r="B2856" s="60" t="s">
        <v>467</v>
      </c>
      <c r="C2856" s="58">
        <v>7640.4843218528404</v>
      </c>
      <c r="D2856" s="60">
        <v>442</v>
      </c>
      <c r="E2856" s="60">
        <v>29</v>
      </c>
      <c r="F2856" s="59">
        <v>27.111220757354342</v>
      </c>
      <c r="G2856" s="60" t="s">
        <v>436</v>
      </c>
      <c r="H2856" s="60" t="s">
        <v>472</v>
      </c>
      <c r="I2856" s="60">
        <v>13084</v>
      </c>
      <c r="J2856" s="60">
        <v>961</v>
      </c>
      <c r="K2856" s="60">
        <v>32</v>
      </c>
      <c r="L2856" s="61">
        <v>3.3298647242455778E-2</v>
      </c>
      <c r="M2856" s="60" t="s">
        <v>472</v>
      </c>
      <c r="N2856" s="64">
        <f t="shared" si="126"/>
        <v>12577.736692049841</v>
      </c>
      <c r="O2856" s="56">
        <v>44245</v>
      </c>
      <c r="P2856" s="56">
        <f t="shared" si="124"/>
        <v>44227</v>
      </c>
      <c r="Q2856" s="56">
        <f t="shared" si="125"/>
        <v>44240</v>
      </c>
    </row>
    <row r="2857" spans="1:17" hidden="1" x14ac:dyDescent="0.35">
      <c r="A2857" s="49" t="s">
        <v>898</v>
      </c>
      <c r="B2857" s="60" t="s">
        <v>458</v>
      </c>
      <c r="C2857" s="58">
        <v>4489.38887213825</v>
      </c>
      <c r="D2857" s="60">
        <v>250</v>
      </c>
      <c r="E2857" s="60">
        <v>17</v>
      </c>
      <c r="F2857" s="59">
        <v>27.047906716696666</v>
      </c>
      <c r="G2857" s="60" t="s">
        <v>440</v>
      </c>
      <c r="H2857" s="60" t="s">
        <v>472</v>
      </c>
      <c r="I2857" s="60">
        <v>7262</v>
      </c>
      <c r="J2857" s="60">
        <v>548</v>
      </c>
      <c r="K2857" s="60">
        <v>21</v>
      </c>
      <c r="L2857" s="61">
        <v>3.8321167883211681E-2</v>
      </c>
      <c r="M2857" s="60" t="s">
        <v>476</v>
      </c>
      <c r="N2857" s="64">
        <f t="shared" si="126"/>
        <v>12206.561195911576</v>
      </c>
      <c r="O2857" s="56">
        <v>44245</v>
      </c>
      <c r="P2857" s="56">
        <f t="shared" si="124"/>
        <v>44227</v>
      </c>
      <c r="Q2857" s="56">
        <f t="shared" si="125"/>
        <v>44240</v>
      </c>
    </row>
    <row r="2858" spans="1:17" hidden="1" x14ac:dyDescent="0.35">
      <c r="A2858" s="49" t="s">
        <v>897</v>
      </c>
      <c r="B2858" s="60" t="s">
        <v>461</v>
      </c>
      <c r="C2858" s="58">
        <v>39657.353717883198</v>
      </c>
      <c r="D2858" s="60">
        <v>3337</v>
      </c>
      <c r="E2858" s="60">
        <v>189</v>
      </c>
      <c r="F2858" s="59">
        <v>34.041605741111951</v>
      </c>
      <c r="G2858" s="60" t="s">
        <v>440</v>
      </c>
      <c r="H2858" s="60" t="s">
        <v>472</v>
      </c>
      <c r="I2858" s="60">
        <v>72237</v>
      </c>
      <c r="J2858" s="60">
        <v>5041</v>
      </c>
      <c r="K2858" s="60">
        <v>223</v>
      </c>
      <c r="L2858" s="61">
        <v>4.4237254512993457E-2</v>
      </c>
      <c r="M2858" s="60" t="s">
        <v>472</v>
      </c>
      <c r="N2858" s="64">
        <f t="shared" si="126"/>
        <v>12711.387743773728</v>
      </c>
      <c r="O2858" s="56">
        <v>44245</v>
      </c>
      <c r="P2858" s="56">
        <f t="shared" si="124"/>
        <v>44227</v>
      </c>
      <c r="Q2858" s="56">
        <f t="shared" si="125"/>
        <v>44240</v>
      </c>
    </row>
    <row r="2859" spans="1:17" hidden="1" x14ac:dyDescent="0.35">
      <c r="A2859" s="49" t="s">
        <v>896</v>
      </c>
      <c r="B2859" s="60" t="s">
        <v>471</v>
      </c>
      <c r="C2859" s="58">
        <v>9926.4673993127308</v>
      </c>
      <c r="D2859" s="60">
        <v>366</v>
      </c>
      <c r="E2859" s="60">
        <v>28</v>
      </c>
      <c r="F2859" s="59">
        <v>20.1481546208319</v>
      </c>
      <c r="G2859" s="60" t="s">
        <v>436</v>
      </c>
      <c r="H2859" s="60" t="s">
        <v>472</v>
      </c>
      <c r="I2859" s="60">
        <v>14516</v>
      </c>
      <c r="J2859" s="60">
        <v>1381</v>
      </c>
      <c r="K2859" s="60">
        <v>32</v>
      </c>
      <c r="L2859" s="61">
        <v>2.3171614771904415E-2</v>
      </c>
      <c r="M2859" s="60" t="s">
        <v>472</v>
      </c>
      <c r="N2859" s="64">
        <f t="shared" si="126"/>
        <v>13912.300765684427</v>
      </c>
      <c r="O2859" s="56">
        <v>44245</v>
      </c>
      <c r="P2859" s="56">
        <f t="shared" si="124"/>
        <v>44227</v>
      </c>
      <c r="Q2859" s="56">
        <f t="shared" si="125"/>
        <v>44240</v>
      </c>
    </row>
    <row r="2860" spans="1:17" hidden="1" x14ac:dyDescent="0.35">
      <c r="A2860" s="49" t="s">
        <v>895</v>
      </c>
      <c r="B2860" s="60" t="s">
        <v>460</v>
      </c>
      <c r="C2860" s="58">
        <v>28615.425420800198</v>
      </c>
      <c r="D2860" s="60">
        <v>2323</v>
      </c>
      <c r="E2860" s="60">
        <v>199</v>
      </c>
      <c r="F2860" s="59">
        <v>49.673508274853482</v>
      </c>
      <c r="G2860" s="60" t="s">
        <v>436</v>
      </c>
      <c r="H2860" s="60" t="s">
        <v>472</v>
      </c>
      <c r="I2860" s="60">
        <v>52319</v>
      </c>
      <c r="J2860" s="60">
        <v>4374</v>
      </c>
      <c r="K2860" s="60">
        <v>227</v>
      </c>
      <c r="L2860" s="61">
        <v>5.189757658893461E-2</v>
      </c>
      <c r="M2860" s="60" t="s">
        <v>472</v>
      </c>
      <c r="N2860" s="64">
        <f t="shared" si="126"/>
        <v>15285.462073964462</v>
      </c>
      <c r="O2860" s="56">
        <v>44245</v>
      </c>
      <c r="P2860" s="56">
        <f t="shared" si="124"/>
        <v>44227</v>
      </c>
      <c r="Q2860" s="56">
        <f t="shared" si="125"/>
        <v>44240</v>
      </c>
    </row>
    <row r="2861" spans="1:17" hidden="1" x14ac:dyDescent="0.35">
      <c r="A2861" s="49" t="s">
        <v>894</v>
      </c>
      <c r="B2861" s="60" t="s">
        <v>465</v>
      </c>
      <c r="C2861" s="58">
        <v>3727.2357787096198</v>
      </c>
      <c r="D2861" s="60">
        <v>166</v>
      </c>
      <c r="E2861" s="60">
        <v>11</v>
      </c>
      <c r="F2861" s="59">
        <v>21.080348342929423</v>
      </c>
      <c r="G2861" s="60" t="s">
        <v>444</v>
      </c>
      <c r="H2861" s="60" t="s">
        <v>472</v>
      </c>
      <c r="I2861" s="60">
        <v>4293</v>
      </c>
      <c r="J2861" s="60">
        <v>314</v>
      </c>
      <c r="K2861" s="60">
        <v>14</v>
      </c>
      <c r="L2861" s="61">
        <v>4.4585987261146494E-2</v>
      </c>
      <c r="M2861" s="60" t="s">
        <v>472</v>
      </c>
      <c r="N2861" s="64">
        <f t="shared" si="126"/>
        <v>8424.4737559561563</v>
      </c>
      <c r="O2861" s="56">
        <v>44245</v>
      </c>
      <c r="P2861" s="56">
        <f t="shared" si="124"/>
        <v>44227</v>
      </c>
      <c r="Q2861" s="56">
        <f t="shared" si="125"/>
        <v>44240</v>
      </c>
    </row>
    <row r="2862" spans="1:17" hidden="1" x14ac:dyDescent="0.35">
      <c r="A2862" s="49" t="s">
        <v>893</v>
      </c>
      <c r="B2862" s="60" t="s">
        <v>460</v>
      </c>
      <c r="C2862" s="58">
        <v>99226.362872711004</v>
      </c>
      <c r="D2862" s="60">
        <v>11666</v>
      </c>
      <c r="E2862" s="60">
        <v>477</v>
      </c>
      <c r="F2862" s="59">
        <v>34.337072915930499</v>
      </c>
      <c r="G2862" s="60" t="s">
        <v>436</v>
      </c>
      <c r="H2862" s="60" t="s">
        <v>472</v>
      </c>
      <c r="I2862" s="60">
        <v>161800</v>
      </c>
      <c r="J2862" s="60">
        <v>11752</v>
      </c>
      <c r="K2862" s="60">
        <v>574</v>
      </c>
      <c r="L2862" s="61">
        <v>4.8842750170183802E-2</v>
      </c>
      <c r="M2862" s="60" t="s">
        <v>472</v>
      </c>
      <c r="N2862" s="64">
        <f t="shared" si="126"/>
        <v>11843.62669331701</v>
      </c>
      <c r="O2862" s="56">
        <v>44245</v>
      </c>
      <c r="P2862" s="56">
        <f t="shared" si="124"/>
        <v>44227</v>
      </c>
      <c r="Q2862" s="56">
        <f t="shared" si="125"/>
        <v>44240</v>
      </c>
    </row>
    <row r="2863" spans="1:17" hidden="1" x14ac:dyDescent="0.35">
      <c r="A2863" s="49" t="s">
        <v>892</v>
      </c>
      <c r="B2863" s="60" t="s">
        <v>458</v>
      </c>
      <c r="C2863" s="58">
        <v>3688.3663500984599</v>
      </c>
      <c r="D2863" s="60">
        <v>180</v>
      </c>
      <c r="E2863" s="60">
        <v>9</v>
      </c>
      <c r="F2863" s="59">
        <v>17.429319157517579</v>
      </c>
      <c r="G2863" s="60" t="s">
        <v>446</v>
      </c>
      <c r="H2863" s="60" t="s">
        <v>472</v>
      </c>
      <c r="I2863" s="60">
        <v>4214</v>
      </c>
      <c r="J2863" s="60">
        <v>303</v>
      </c>
      <c r="K2863" s="60">
        <v>10</v>
      </c>
      <c r="L2863" s="61">
        <v>3.3003300330033E-2</v>
      </c>
      <c r="M2863" s="60" t="s">
        <v>472</v>
      </c>
      <c r="N2863" s="64">
        <f t="shared" si="126"/>
        <v>8215.0190962432862</v>
      </c>
      <c r="O2863" s="56">
        <v>44245</v>
      </c>
      <c r="P2863" s="56">
        <f t="shared" si="124"/>
        <v>44227</v>
      </c>
      <c r="Q2863" s="56">
        <f t="shared" si="125"/>
        <v>44240</v>
      </c>
    </row>
    <row r="2864" spans="1:17" hidden="1" x14ac:dyDescent="0.35">
      <c r="A2864" s="49" t="s">
        <v>891</v>
      </c>
      <c r="B2864" s="60" t="s">
        <v>461</v>
      </c>
      <c r="C2864" s="58">
        <v>64727.380689706901</v>
      </c>
      <c r="D2864" s="60">
        <v>1826</v>
      </c>
      <c r="E2864" s="60">
        <v>94</v>
      </c>
      <c r="F2864" s="59">
        <v>10.373176919475496</v>
      </c>
      <c r="G2864" s="60" t="s">
        <v>440</v>
      </c>
      <c r="H2864" s="60" t="s">
        <v>472</v>
      </c>
      <c r="I2864" s="60">
        <v>158662</v>
      </c>
      <c r="J2864" s="60">
        <v>13548</v>
      </c>
      <c r="K2864" s="60">
        <v>106</v>
      </c>
      <c r="L2864" s="61">
        <v>7.8240330676114557E-3</v>
      </c>
      <c r="M2864" s="60" t="s">
        <v>472</v>
      </c>
      <c r="N2864" s="64">
        <f t="shared" si="126"/>
        <v>20930.86396458251</v>
      </c>
      <c r="O2864" s="56">
        <v>44245</v>
      </c>
      <c r="P2864" s="56">
        <f t="shared" si="124"/>
        <v>44227</v>
      </c>
      <c r="Q2864" s="56">
        <f t="shared" si="125"/>
        <v>44240</v>
      </c>
    </row>
    <row r="2865" spans="1:17" hidden="1" x14ac:dyDescent="0.35">
      <c r="A2865" s="49" t="s">
        <v>890</v>
      </c>
      <c r="B2865" s="60" t="s">
        <v>466</v>
      </c>
      <c r="C2865" s="58">
        <v>1838.08536362777</v>
      </c>
      <c r="D2865" s="60">
        <v>31</v>
      </c>
      <c r="E2865" s="60">
        <v>2</v>
      </c>
      <c r="F2865" s="59">
        <v>7.7720624778378262</v>
      </c>
      <c r="G2865" s="60" t="s">
        <v>446</v>
      </c>
      <c r="H2865" s="60" t="s">
        <v>491</v>
      </c>
      <c r="I2865" s="60">
        <v>362</v>
      </c>
      <c r="J2865" s="60">
        <v>21</v>
      </c>
      <c r="K2865" s="60">
        <v>3</v>
      </c>
      <c r="L2865" s="61">
        <v>0.14285714285714285</v>
      </c>
      <c r="M2865" s="60" t="s">
        <v>491</v>
      </c>
      <c r="N2865" s="64">
        <f t="shared" si="126"/>
        <v>1142.4931842421602</v>
      </c>
      <c r="O2865" s="56">
        <v>44245</v>
      </c>
      <c r="P2865" s="56">
        <f t="shared" si="124"/>
        <v>44227</v>
      </c>
      <c r="Q2865" s="56">
        <f t="shared" si="125"/>
        <v>44240</v>
      </c>
    </row>
    <row r="2866" spans="1:17" hidden="1" x14ac:dyDescent="0.35">
      <c r="A2866" s="49" t="s">
        <v>889</v>
      </c>
      <c r="B2866" s="60" t="s">
        <v>463</v>
      </c>
      <c r="C2866" s="58">
        <v>27818.816168915801</v>
      </c>
      <c r="D2866" s="60">
        <v>1584</v>
      </c>
      <c r="E2866" s="60">
        <v>76</v>
      </c>
      <c r="F2866" s="59">
        <v>19.514027468347873</v>
      </c>
      <c r="G2866" s="60" t="s">
        <v>440</v>
      </c>
      <c r="H2866" s="60" t="s">
        <v>472</v>
      </c>
      <c r="I2866" s="60">
        <v>40134</v>
      </c>
      <c r="J2866" s="60">
        <v>3130</v>
      </c>
      <c r="K2866" s="60">
        <v>89</v>
      </c>
      <c r="L2866" s="61">
        <v>2.8434504792332269E-2</v>
      </c>
      <c r="M2866" s="60" t="s">
        <v>472</v>
      </c>
      <c r="N2866" s="64">
        <f t="shared" si="126"/>
        <v>11251.37741661847</v>
      </c>
      <c r="O2866" s="56">
        <v>44245</v>
      </c>
      <c r="P2866" s="56">
        <f t="shared" si="124"/>
        <v>44227</v>
      </c>
      <c r="Q2866" s="56">
        <f t="shared" si="125"/>
        <v>44240</v>
      </c>
    </row>
    <row r="2867" spans="1:17" hidden="1" x14ac:dyDescent="0.35">
      <c r="A2867" s="49" t="s">
        <v>888</v>
      </c>
      <c r="B2867" s="60" t="s">
        <v>463</v>
      </c>
      <c r="C2867" s="58">
        <v>111989.024087531</v>
      </c>
      <c r="D2867" s="60">
        <v>4271</v>
      </c>
      <c r="E2867" s="60">
        <v>228</v>
      </c>
      <c r="F2867" s="59">
        <v>14.542241454828032</v>
      </c>
      <c r="G2867" s="60" t="s">
        <v>440</v>
      </c>
      <c r="H2867" s="60" t="s">
        <v>472</v>
      </c>
      <c r="I2867" s="60">
        <v>603952</v>
      </c>
      <c r="J2867" s="60">
        <v>55154</v>
      </c>
      <c r="K2867" s="60">
        <v>290</v>
      </c>
      <c r="L2867" s="61">
        <v>5.2580048591217322E-3</v>
      </c>
      <c r="M2867" s="60" t="s">
        <v>472</v>
      </c>
      <c r="N2867" s="64">
        <f t="shared" si="126"/>
        <v>49249.469266641208</v>
      </c>
      <c r="O2867" s="56">
        <v>44245</v>
      </c>
      <c r="P2867" s="56">
        <f t="shared" si="124"/>
        <v>44227</v>
      </c>
      <c r="Q2867" s="56">
        <f t="shared" si="125"/>
        <v>44240</v>
      </c>
    </row>
    <row r="2868" spans="1:17" hidden="1" x14ac:dyDescent="0.35">
      <c r="A2868" s="49" t="s">
        <v>887</v>
      </c>
      <c r="B2868" s="60" t="s">
        <v>461</v>
      </c>
      <c r="C2868" s="58">
        <v>23172.8895591976</v>
      </c>
      <c r="D2868" s="60">
        <v>1522</v>
      </c>
      <c r="E2868" s="60">
        <v>113</v>
      </c>
      <c r="F2868" s="59">
        <v>34.83134268089119</v>
      </c>
      <c r="G2868" s="60" t="s">
        <v>440</v>
      </c>
      <c r="H2868" s="60" t="s">
        <v>472</v>
      </c>
      <c r="I2868" s="60">
        <v>44459</v>
      </c>
      <c r="J2868" s="60">
        <v>3469</v>
      </c>
      <c r="K2868" s="60">
        <v>151</v>
      </c>
      <c r="L2868" s="61">
        <v>4.3528394349956763E-2</v>
      </c>
      <c r="M2868" s="60" t="s">
        <v>472</v>
      </c>
      <c r="N2868" s="64">
        <f t="shared" si="126"/>
        <v>14970.079545488155</v>
      </c>
      <c r="O2868" s="56">
        <v>44245</v>
      </c>
      <c r="P2868" s="56">
        <f t="shared" si="124"/>
        <v>44227</v>
      </c>
      <c r="Q2868" s="56">
        <f t="shared" si="125"/>
        <v>44240</v>
      </c>
    </row>
    <row r="2869" spans="1:17" hidden="1" x14ac:dyDescent="0.35">
      <c r="A2869" s="49" t="s">
        <v>886</v>
      </c>
      <c r="B2869" s="60" t="s">
        <v>463</v>
      </c>
      <c r="C2869" s="58">
        <v>4723.0019559667198</v>
      </c>
      <c r="D2869" s="60">
        <v>139</v>
      </c>
      <c r="E2869" s="60">
        <v>12</v>
      </c>
      <c r="F2869" s="59">
        <v>18.14826386129273</v>
      </c>
      <c r="G2869" s="60" t="s">
        <v>444</v>
      </c>
      <c r="H2869" s="60" t="s">
        <v>476</v>
      </c>
      <c r="I2869" s="60">
        <v>7159</v>
      </c>
      <c r="J2869" s="60">
        <v>579</v>
      </c>
      <c r="K2869" s="60">
        <v>13</v>
      </c>
      <c r="L2869" s="61">
        <v>2.2452504317789293E-2</v>
      </c>
      <c r="M2869" s="60" t="s">
        <v>476</v>
      </c>
      <c r="N2869" s="64">
        <f t="shared" si="126"/>
        <v>12259.152238303241</v>
      </c>
      <c r="O2869" s="56">
        <v>44245</v>
      </c>
      <c r="P2869" s="56">
        <f t="shared" si="124"/>
        <v>44227</v>
      </c>
      <c r="Q2869" s="56">
        <f t="shared" si="125"/>
        <v>44240</v>
      </c>
    </row>
    <row r="2870" spans="1:17" hidden="1" x14ac:dyDescent="0.35">
      <c r="A2870" s="49" t="s">
        <v>885</v>
      </c>
      <c r="B2870" s="60" t="s">
        <v>460</v>
      </c>
      <c r="C2870" s="58">
        <v>12248.3187771581</v>
      </c>
      <c r="D2870" s="60">
        <v>570</v>
      </c>
      <c r="E2870" s="60">
        <v>45</v>
      </c>
      <c r="F2870" s="59">
        <v>26.242668669597652</v>
      </c>
      <c r="G2870" s="60" t="s">
        <v>436</v>
      </c>
      <c r="H2870" s="60" t="s">
        <v>472</v>
      </c>
      <c r="I2870" s="60">
        <v>12364</v>
      </c>
      <c r="J2870" s="60">
        <v>987</v>
      </c>
      <c r="K2870" s="60">
        <v>52</v>
      </c>
      <c r="L2870" s="61">
        <v>5.2684903748733539E-2</v>
      </c>
      <c r="M2870" s="60" t="s">
        <v>472</v>
      </c>
      <c r="N2870" s="64">
        <f t="shared" si="126"/>
        <v>8058.2487928111177</v>
      </c>
      <c r="O2870" s="56">
        <v>44245</v>
      </c>
      <c r="P2870" s="56">
        <f t="shared" si="124"/>
        <v>44227</v>
      </c>
      <c r="Q2870" s="56">
        <f t="shared" si="125"/>
        <v>44240</v>
      </c>
    </row>
    <row r="2871" spans="1:17" hidden="1" x14ac:dyDescent="0.35">
      <c r="A2871" s="49" t="s">
        <v>884</v>
      </c>
      <c r="B2871" s="60" t="s">
        <v>466</v>
      </c>
      <c r="C2871" s="58">
        <v>1174.1958259012499</v>
      </c>
      <c r="D2871" s="60">
        <v>15</v>
      </c>
      <c r="E2871" s="60">
        <v>0</v>
      </c>
      <c r="F2871" s="59">
        <v>0</v>
      </c>
      <c r="G2871" s="60" t="s">
        <v>446</v>
      </c>
      <c r="H2871" s="60" t="s">
        <v>476</v>
      </c>
      <c r="I2871" s="60">
        <v>1507</v>
      </c>
      <c r="J2871" s="60">
        <v>96</v>
      </c>
      <c r="K2871" s="60">
        <v>0</v>
      </c>
      <c r="L2871" s="61">
        <v>0</v>
      </c>
      <c r="M2871" s="60" t="s">
        <v>476</v>
      </c>
      <c r="N2871" s="64">
        <f t="shared" si="126"/>
        <v>8175.808317689728</v>
      </c>
      <c r="O2871" s="56">
        <v>44245</v>
      </c>
      <c r="P2871" s="56">
        <f t="shared" si="124"/>
        <v>44227</v>
      </c>
      <c r="Q2871" s="56">
        <f t="shared" si="125"/>
        <v>44240</v>
      </c>
    </row>
    <row r="2872" spans="1:17" hidden="1" x14ac:dyDescent="0.35">
      <c r="A2872" s="49" t="s">
        <v>883</v>
      </c>
      <c r="B2872" s="60" t="s">
        <v>458</v>
      </c>
      <c r="C2872" s="58">
        <v>14163.6711170745</v>
      </c>
      <c r="D2872" s="60">
        <v>805</v>
      </c>
      <c r="E2872" s="60">
        <v>39</v>
      </c>
      <c r="F2872" s="59">
        <v>19.66802436097284</v>
      </c>
      <c r="G2872" s="60" t="s">
        <v>440</v>
      </c>
      <c r="H2872" s="60" t="s">
        <v>472</v>
      </c>
      <c r="I2872" s="60">
        <v>22705</v>
      </c>
      <c r="J2872" s="60">
        <v>1828</v>
      </c>
      <c r="K2872" s="60">
        <v>44</v>
      </c>
      <c r="L2872" s="61">
        <v>2.4070021881838075E-2</v>
      </c>
      <c r="M2872" s="60" t="s">
        <v>472</v>
      </c>
      <c r="N2872" s="64">
        <f t="shared" si="126"/>
        <v>12906.258447333763</v>
      </c>
      <c r="O2872" s="56">
        <v>44245</v>
      </c>
      <c r="P2872" s="56">
        <f t="shared" si="124"/>
        <v>44227</v>
      </c>
      <c r="Q2872" s="56">
        <f t="shared" si="125"/>
        <v>44240</v>
      </c>
    </row>
    <row r="2873" spans="1:17" hidden="1" x14ac:dyDescent="0.35">
      <c r="A2873" s="49" t="s">
        <v>882</v>
      </c>
      <c r="B2873" s="60" t="s">
        <v>471</v>
      </c>
      <c r="C2873" s="58">
        <v>5829.5344790318404</v>
      </c>
      <c r="D2873" s="60">
        <v>251</v>
      </c>
      <c r="E2873" s="60">
        <v>34</v>
      </c>
      <c r="F2873" s="59">
        <v>41.659783252105605</v>
      </c>
      <c r="G2873" s="60" t="s">
        <v>436</v>
      </c>
      <c r="H2873" s="60" t="s">
        <v>472</v>
      </c>
      <c r="I2873" s="60">
        <v>7254</v>
      </c>
      <c r="J2873" s="60">
        <v>581</v>
      </c>
      <c r="K2873" s="60">
        <v>40</v>
      </c>
      <c r="L2873" s="61">
        <v>6.8846815834767636E-2</v>
      </c>
      <c r="M2873" s="60" t="s">
        <v>472</v>
      </c>
      <c r="N2873" s="64">
        <f t="shared" si="126"/>
        <v>9966.4904991949115</v>
      </c>
      <c r="O2873" s="56">
        <v>44245</v>
      </c>
      <c r="P2873" s="56">
        <f t="shared" si="124"/>
        <v>44227</v>
      </c>
      <c r="Q2873" s="56">
        <f t="shared" si="125"/>
        <v>44240</v>
      </c>
    </row>
    <row r="2874" spans="1:17" hidden="1" x14ac:dyDescent="0.35">
      <c r="A2874" s="49" t="s">
        <v>881</v>
      </c>
      <c r="B2874" s="60" t="s">
        <v>463</v>
      </c>
      <c r="C2874" s="58">
        <v>35973.240681719501</v>
      </c>
      <c r="D2874" s="60">
        <v>2342</v>
      </c>
      <c r="E2874" s="60">
        <v>127</v>
      </c>
      <c r="F2874" s="59">
        <v>25.217156974234999</v>
      </c>
      <c r="G2874" s="60" t="s">
        <v>440</v>
      </c>
      <c r="H2874" s="60" t="s">
        <v>472</v>
      </c>
      <c r="I2874" s="60">
        <v>53303</v>
      </c>
      <c r="J2874" s="60">
        <v>3771</v>
      </c>
      <c r="K2874" s="60">
        <v>142</v>
      </c>
      <c r="L2874" s="61">
        <v>3.7655794219040042E-2</v>
      </c>
      <c r="M2874" s="60" t="s">
        <v>472</v>
      </c>
      <c r="N2874" s="64">
        <f t="shared" si="126"/>
        <v>10482.792010218604</v>
      </c>
      <c r="O2874" s="56">
        <v>44245</v>
      </c>
      <c r="P2874" s="56">
        <f t="shared" si="124"/>
        <v>44227</v>
      </c>
      <c r="Q2874" s="56">
        <f t="shared" si="125"/>
        <v>44240</v>
      </c>
    </row>
    <row r="2875" spans="1:17" hidden="1" x14ac:dyDescent="0.35">
      <c r="A2875" s="49" t="s">
        <v>880</v>
      </c>
      <c r="B2875" s="60" t="s">
        <v>459</v>
      </c>
      <c r="C2875" s="58">
        <v>36918.336746757697</v>
      </c>
      <c r="D2875" s="60">
        <v>7879</v>
      </c>
      <c r="E2875" s="60">
        <v>239</v>
      </c>
      <c r="F2875" s="59">
        <v>46.241055463929705</v>
      </c>
      <c r="G2875" s="60" t="s">
        <v>436</v>
      </c>
      <c r="H2875" s="60" t="s">
        <v>472</v>
      </c>
      <c r="I2875" s="60">
        <v>100752</v>
      </c>
      <c r="J2875" s="60">
        <v>6427</v>
      </c>
      <c r="K2875" s="60">
        <v>323</v>
      </c>
      <c r="L2875" s="61">
        <v>5.0256729422747781E-2</v>
      </c>
      <c r="M2875" s="60" t="s">
        <v>472</v>
      </c>
      <c r="N2875" s="64">
        <f t="shared" si="126"/>
        <v>17408.693257462208</v>
      </c>
      <c r="O2875" s="56">
        <v>44245</v>
      </c>
      <c r="P2875" s="56">
        <f t="shared" si="124"/>
        <v>44227</v>
      </c>
      <c r="Q2875" s="56">
        <f t="shared" si="125"/>
        <v>44240</v>
      </c>
    </row>
    <row r="2876" spans="1:17" hidden="1" x14ac:dyDescent="0.35">
      <c r="A2876" s="49" t="s">
        <v>879</v>
      </c>
      <c r="B2876" s="60" t="s">
        <v>470</v>
      </c>
      <c r="C2876" s="58">
        <v>2936.1193472292898</v>
      </c>
      <c r="D2876" s="60">
        <v>91</v>
      </c>
      <c r="E2876" s="60">
        <v>4</v>
      </c>
      <c r="F2876" s="59">
        <v>9.7310174391890438</v>
      </c>
      <c r="G2876" s="60" t="s">
        <v>446</v>
      </c>
      <c r="H2876" s="60" t="s">
        <v>476</v>
      </c>
      <c r="I2876" s="60">
        <v>4034</v>
      </c>
      <c r="J2876" s="60">
        <v>340</v>
      </c>
      <c r="K2876" s="60">
        <v>4</v>
      </c>
      <c r="L2876" s="61">
        <v>1.1764705882352941E-2</v>
      </c>
      <c r="M2876" s="60" t="s">
        <v>472</v>
      </c>
      <c r="N2876" s="64">
        <f t="shared" si="126"/>
        <v>11579.910752634964</v>
      </c>
      <c r="O2876" s="56">
        <v>44245</v>
      </c>
      <c r="P2876" s="56">
        <f t="shared" si="124"/>
        <v>44227</v>
      </c>
      <c r="Q2876" s="56">
        <f t="shared" si="125"/>
        <v>44240</v>
      </c>
    </row>
    <row r="2877" spans="1:17" hidden="1" x14ac:dyDescent="0.35">
      <c r="A2877" s="49" t="s">
        <v>878</v>
      </c>
      <c r="B2877" s="60" t="s">
        <v>465</v>
      </c>
      <c r="C2877" s="58">
        <v>1357.7287896405801</v>
      </c>
      <c r="D2877" s="60">
        <v>46</v>
      </c>
      <c r="E2877" s="60">
        <v>2</v>
      </c>
      <c r="F2877" s="59">
        <v>10.521773121932563</v>
      </c>
      <c r="G2877" s="60" t="s">
        <v>446</v>
      </c>
      <c r="H2877" s="60" t="s">
        <v>472</v>
      </c>
      <c r="I2877" s="60">
        <v>1118</v>
      </c>
      <c r="J2877" s="60">
        <v>67</v>
      </c>
      <c r="K2877" s="60">
        <v>3</v>
      </c>
      <c r="L2877" s="61">
        <v>4.4776119402985072E-2</v>
      </c>
      <c r="M2877" s="60" t="s">
        <v>472</v>
      </c>
      <c r="N2877" s="64">
        <f t="shared" si="126"/>
        <v>4934.7115941863713</v>
      </c>
      <c r="O2877" s="56">
        <v>44245</v>
      </c>
      <c r="P2877" s="56">
        <f t="shared" si="124"/>
        <v>44227</v>
      </c>
      <c r="Q2877" s="56">
        <f t="shared" si="125"/>
        <v>44240</v>
      </c>
    </row>
    <row r="2878" spans="1:17" hidden="1" x14ac:dyDescent="0.35">
      <c r="A2878" s="49" t="s">
        <v>877</v>
      </c>
      <c r="B2878" s="60" t="s">
        <v>464</v>
      </c>
      <c r="C2878" s="58">
        <v>1223.64361651632</v>
      </c>
      <c r="D2878" s="60">
        <v>28</v>
      </c>
      <c r="E2878" s="60">
        <v>0</v>
      </c>
      <c r="F2878" s="59">
        <v>0</v>
      </c>
      <c r="G2878" s="60" t="s">
        <v>446</v>
      </c>
      <c r="H2878" s="60" t="s">
        <v>472</v>
      </c>
      <c r="I2878" s="60">
        <v>1274</v>
      </c>
      <c r="J2878" s="60">
        <v>109</v>
      </c>
      <c r="K2878" s="60">
        <v>0</v>
      </c>
      <c r="L2878" s="61">
        <v>0</v>
      </c>
      <c r="M2878" s="60" t="s">
        <v>472</v>
      </c>
      <c r="N2878" s="64">
        <f t="shared" si="126"/>
        <v>8907.8223862532814</v>
      </c>
      <c r="O2878" s="56">
        <v>44245</v>
      </c>
      <c r="P2878" s="56">
        <f t="shared" si="124"/>
        <v>44227</v>
      </c>
      <c r="Q2878" s="56">
        <f t="shared" si="125"/>
        <v>44240</v>
      </c>
    </row>
    <row r="2879" spans="1:17" hidden="1" x14ac:dyDescent="0.35">
      <c r="A2879" s="49" t="s">
        <v>876</v>
      </c>
      <c r="B2879" s="60" t="s">
        <v>465</v>
      </c>
      <c r="C2879" s="58">
        <v>56710.292083490698</v>
      </c>
      <c r="D2879" s="60">
        <v>4429</v>
      </c>
      <c r="E2879" s="60">
        <v>269</v>
      </c>
      <c r="F2879" s="59">
        <v>33.881479019712742</v>
      </c>
      <c r="G2879" s="60" t="s">
        <v>436</v>
      </c>
      <c r="H2879" s="60" t="s">
        <v>472</v>
      </c>
      <c r="I2879" s="60">
        <v>84290</v>
      </c>
      <c r="J2879" s="60">
        <v>6366</v>
      </c>
      <c r="K2879" s="60">
        <v>351</v>
      </c>
      <c r="L2879" s="61">
        <v>5.513666352497644E-2</v>
      </c>
      <c r="M2879" s="60" t="s">
        <v>472</v>
      </c>
      <c r="N2879" s="64">
        <f t="shared" si="126"/>
        <v>11225.47559908133</v>
      </c>
      <c r="O2879" s="56">
        <v>44245</v>
      </c>
      <c r="P2879" s="56">
        <f t="shared" si="124"/>
        <v>44227</v>
      </c>
      <c r="Q2879" s="56">
        <f t="shared" si="125"/>
        <v>44240</v>
      </c>
    </row>
    <row r="2880" spans="1:17" hidden="1" x14ac:dyDescent="0.35">
      <c r="A2880" s="49" t="s">
        <v>875</v>
      </c>
      <c r="B2880" s="60" t="s">
        <v>468</v>
      </c>
      <c r="C2880" s="58">
        <v>758.61581752920097</v>
      </c>
      <c r="D2880" s="60">
        <v>14</v>
      </c>
      <c r="E2880" s="60">
        <v>1</v>
      </c>
      <c r="F2880" s="59">
        <v>9.4156448861313091</v>
      </c>
      <c r="G2880" s="60" t="s">
        <v>446</v>
      </c>
      <c r="H2880" s="60" t="s">
        <v>491</v>
      </c>
      <c r="I2880" s="60">
        <v>3198</v>
      </c>
      <c r="J2880" s="60">
        <v>124</v>
      </c>
      <c r="K2880" s="60">
        <v>1</v>
      </c>
      <c r="L2880" s="61">
        <v>8.0645161290322578E-3</v>
      </c>
      <c r="M2880" s="60" t="s">
        <v>491</v>
      </c>
      <c r="N2880" s="64">
        <f t="shared" si="126"/>
        <v>16345.559522323952</v>
      </c>
      <c r="O2880" s="56">
        <v>44245</v>
      </c>
      <c r="P2880" s="56">
        <f t="shared" si="124"/>
        <v>44227</v>
      </c>
      <c r="Q2880" s="56">
        <f t="shared" si="125"/>
        <v>44240</v>
      </c>
    </row>
    <row r="2881" spans="1:17" hidden="1" x14ac:dyDescent="0.35">
      <c r="A2881" s="49" t="s">
        <v>874</v>
      </c>
      <c r="B2881" s="60" t="s">
        <v>470</v>
      </c>
      <c r="C2881" s="58">
        <v>1673.49740572871</v>
      </c>
      <c r="D2881" s="60">
        <v>33</v>
      </c>
      <c r="E2881" s="60">
        <v>1</v>
      </c>
      <c r="F2881" s="59">
        <v>4.2682212224564804</v>
      </c>
      <c r="G2881" s="60" t="s">
        <v>446</v>
      </c>
      <c r="H2881" s="60" t="s">
        <v>472</v>
      </c>
      <c r="I2881" s="60">
        <v>1447</v>
      </c>
      <c r="J2881" s="60">
        <v>110</v>
      </c>
      <c r="K2881" s="60">
        <v>2</v>
      </c>
      <c r="L2881" s="61">
        <v>1.8181818181818181E-2</v>
      </c>
      <c r="M2881" s="60" t="s">
        <v>491</v>
      </c>
      <c r="N2881" s="64">
        <f t="shared" si="126"/>
        <v>6573.0606825829791</v>
      </c>
      <c r="O2881" s="56">
        <v>44245</v>
      </c>
      <c r="P2881" s="56">
        <f t="shared" si="124"/>
        <v>44227</v>
      </c>
      <c r="Q2881" s="56">
        <f t="shared" si="125"/>
        <v>44240</v>
      </c>
    </row>
    <row r="2882" spans="1:17" hidden="1" x14ac:dyDescent="0.35">
      <c r="A2882" s="49" t="s">
        <v>873</v>
      </c>
      <c r="B2882" s="60" t="s">
        <v>458</v>
      </c>
      <c r="C2882" s="58">
        <v>14079.6128022015</v>
      </c>
      <c r="D2882" s="60">
        <v>1326</v>
      </c>
      <c r="E2882" s="60">
        <v>58</v>
      </c>
      <c r="F2882" s="59">
        <v>29.424510468138454</v>
      </c>
      <c r="G2882" s="60" t="s">
        <v>436</v>
      </c>
      <c r="H2882" s="60" t="s">
        <v>472</v>
      </c>
      <c r="I2882" s="60">
        <v>20043</v>
      </c>
      <c r="J2882" s="60">
        <v>1361</v>
      </c>
      <c r="K2882" s="60">
        <v>68</v>
      </c>
      <c r="L2882" s="61">
        <v>4.996326230712711E-2</v>
      </c>
      <c r="M2882" s="60" t="s">
        <v>472</v>
      </c>
      <c r="N2882" s="64">
        <f t="shared" si="126"/>
        <v>9666.4590079294849</v>
      </c>
      <c r="O2882" s="56">
        <v>44245</v>
      </c>
      <c r="P2882" s="56">
        <f t="shared" ref="P2882:P2945" si="127">O2882-18</f>
        <v>44227</v>
      </c>
      <c r="Q2882" s="56">
        <f t="shared" ref="Q2882:Q2945" si="128">O2882-5</f>
        <v>44240</v>
      </c>
    </row>
    <row r="2883" spans="1:17" hidden="1" x14ac:dyDescent="0.35">
      <c r="A2883" s="49" t="s">
        <v>872</v>
      </c>
      <c r="B2883" s="60" t="s">
        <v>461</v>
      </c>
      <c r="C2883" s="58">
        <v>7354.9427443027298</v>
      </c>
      <c r="D2883" s="60">
        <v>329</v>
      </c>
      <c r="E2883" s="60">
        <v>29</v>
      </c>
      <c r="F2883" s="59">
        <v>28.163762022935355</v>
      </c>
      <c r="G2883" s="60" t="s">
        <v>436</v>
      </c>
      <c r="H2883" s="60" t="s">
        <v>472</v>
      </c>
      <c r="I2883" s="60">
        <v>12658</v>
      </c>
      <c r="J2883" s="60">
        <v>1203</v>
      </c>
      <c r="K2883" s="60">
        <v>38</v>
      </c>
      <c r="L2883" s="61">
        <v>3.1587697423108893E-2</v>
      </c>
      <c r="M2883" s="60" t="s">
        <v>472</v>
      </c>
      <c r="N2883" s="64">
        <f t="shared" si="126"/>
        <v>16356.347585871628</v>
      </c>
      <c r="O2883" s="56">
        <v>44245</v>
      </c>
      <c r="P2883" s="56">
        <f t="shared" si="127"/>
        <v>44227</v>
      </c>
      <c r="Q2883" s="56">
        <f t="shared" si="128"/>
        <v>44240</v>
      </c>
    </row>
    <row r="2884" spans="1:17" hidden="1" x14ac:dyDescent="0.35">
      <c r="A2884" s="49" t="s">
        <v>871</v>
      </c>
      <c r="B2884" s="60" t="s">
        <v>466</v>
      </c>
      <c r="C2884" s="58">
        <v>1582.42316470797</v>
      </c>
      <c r="D2884" s="60">
        <v>33</v>
      </c>
      <c r="E2884" s="60">
        <v>4</v>
      </c>
      <c r="F2884" s="59">
        <v>18.055491861243901</v>
      </c>
      <c r="G2884" s="60" t="s">
        <v>446</v>
      </c>
      <c r="H2884" s="60" t="s">
        <v>491</v>
      </c>
      <c r="I2884" s="60">
        <v>1936</v>
      </c>
      <c r="J2884" s="60">
        <v>147</v>
      </c>
      <c r="K2884" s="60">
        <v>4</v>
      </c>
      <c r="L2884" s="61">
        <v>2.7210884353741496E-2</v>
      </c>
      <c r="M2884" s="60" t="s">
        <v>491</v>
      </c>
      <c r="N2884" s="64">
        <f t="shared" si="126"/>
        <v>9289.5505626099875</v>
      </c>
      <c r="O2884" s="56">
        <v>44245</v>
      </c>
      <c r="P2884" s="56">
        <f t="shared" si="127"/>
        <v>44227</v>
      </c>
      <c r="Q2884" s="56">
        <f t="shared" si="128"/>
        <v>44240</v>
      </c>
    </row>
    <row r="2885" spans="1:17" hidden="1" x14ac:dyDescent="0.35">
      <c r="A2885" s="49" t="s">
        <v>870</v>
      </c>
      <c r="B2885" s="60" t="s">
        <v>463</v>
      </c>
      <c r="C2885" s="58">
        <v>18730.958831312699</v>
      </c>
      <c r="D2885" s="60">
        <v>928</v>
      </c>
      <c r="E2885" s="60">
        <v>40</v>
      </c>
      <c r="F2885" s="59">
        <v>15.25358569667319</v>
      </c>
      <c r="G2885" s="60" t="s">
        <v>440</v>
      </c>
      <c r="H2885" s="60" t="s">
        <v>472</v>
      </c>
      <c r="I2885" s="60">
        <v>41438</v>
      </c>
      <c r="J2885" s="60">
        <v>3928</v>
      </c>
      <c r="K2885" s="60">
        <v>42</v>
      </c>
      <c r="L2885" s="61">
        <v>1.0692464358452138E-2</v>
      </c>
      <c r="M2885" s="60" t="s">
        <v>472</v>
      </c>
      <c r="N2885" s="64">
        <f t="shared" si="126"/>
        <v>20970.6296157863</v>
      </c>
      <c r="O2885" s="56">
        <v>44245</v>
      </c>
      <c r="P2885" s="56">
        <f t="shared" si="127"/>
        <v>44227</v>
      </c>
      <c r="Q2885" s="56">
        <f t="shared" si="128"/>
        <v>44240</v>
      </c>
    </row>
    <row r="2886" spans="1:17" hidden="1" x14ac:dyDescent="0.35">
      <c r="A2886" s="49" t="s">
        <v>869</v>
      </c>
      <c r="B2886" s="60" t="s">
        <v>466</v>
      </c>
      <c r="C2886" s="58">
        <v>1931.62596058402</v>
      </c>
      <c r="D2886" s="60">
        <v>23</v>
      </c>
      <c r="E2886" s="60">
        <v>0</v>
      </c>
      <c r="F2886" s="59">
        <v>0</v>
      </c>
      <c r="G2886" s="60" t="s">
        <v>446</v>
      </c>
      <c r="H2886" s="60" t="s">
        <v>472</v>
      </c>
      <c r="I2886" s="60">
        <v>2375</v>
      </c>
      <c r="J2886" s="60">
        <v>199</v>
      </c>
      <c r="K2886" s="60">
        <v>0</v>
      </c>
      <c r="L2886" s="61">
        <v>0</v>
      </c>
      <c r="M2886" s="60" t="s">
        <v>472</v>
      </c>
      <c r="N2886" s="64">
        <f t="shared" si="126"/>
        <v>10302.201568042348</v>
      </c>
      <c r="O2886" s="56">
        <v>44245</v>
      </c>
      <c r="P2886" s="56">
        <f t="shared" si="127"/>
        <v>44227</v>
      </c>
      <c r="Q2886" s="56">
        <f t="shared" si="128"/>
        <v>44240</v>
      </c>
    </row>
    <row r="2887" spans="1:17" hidden="1" x14ac:dyDescent="0.35">
      <c r="A2887" s="49" t="s">
        <v>868</v>
      </c>
      <c r="B2887" s="60" t="s">
        <v>464</v>
      </c>
      <c r="C2887" s="58">
        <v>784.07156341524001</v>
      </c>
      <c r="D2887" s="60">
        <v>23</v>
      </c>
      <c r="E2887" s="60">
        <v>4</v>
      </c>
      <c r="F2887" s="59">
        <v>36.439822465921132</v>
      </c>
      <c r="G2887" s="60" t="s">
        <v>446</v>
      </c>
      <c r="H2887" s="60" t="s">
        <v>491</v>
      </c>
      <c r="I2887" s="60">
        <v>1389</v>
      </c>
      <c r="J2887" s="60">
        <v>137</v>
      </c>
      <c r="K2887" s="60">
        <v>4</v>
      </c>
      <c r="L2887" s="61">
        <v>2.9197080291970802E-2</v>
      </c>
      <c r="M2887" s="60" t="s">
        <v>491</v>
      </c>
      <c r="N2887" s="64">
        <f t="shared" si="126"/>
        <v>17472.894872409182</v>
      </c>
      <c r="O2887" s="56">
        <v>44245</v>
      </c>
      <c r="P2887" s="56">
        <f t="shared" si="127"/>
        <v>44227</v>
      </c>
      <c r="Q2887" s="56">
        <f t="shared" si="128"/>
        <v>44240</v>
      </c>
    </row>
    <row r="2888" spans="1:17" hidden="1" x14ac:dyDescent="0.35">
      <c r="A2888" s="49" t="s">
        <v>867</v>
      </c>
      <c r="B2888" s="60" t="s">
        <v>470</v>
      </c>
      <c r="C2888" s="58">
        <v>6466.0125528356502</v>
      </c>
      <c r="D2888" s="60">
        <v>212</v>
      </c>
      <c r="E2888" s="60">
        <v>15</v>
      </c>
      <c r="F2888" s="59">
        <v>16.570159161826862</v>
      </c>
      <c r="G2888" s="60" t="s">
        <v>444</v>
      </c>
      <c r="H2888" s="60" t="s">
        <v>472</v>
      </c>
      <c r="I2888" s="60">
        <v>10712</v>
      </c>
      <c r="J2888" s="60">
        <v>885</v>
      </c>
      <c r="K2888" s="60">
        <v>16</v>
      </c>
      <c r="L2888" s="61">
        <v>1.8079096045197741E-2</v>
      </c>
      <c r="M2888" s="60" t="s">
        <v>472</v>
      </c>
      <c r="N2888" s="64">
        <f t="shared" si="126"/>
        <v>13686.951467668987</v>
      </c>
      <c r="O2888" s="56">
        <v>44245</v>
      </c>
      <c r="P2888" s="56">
        <f t="shared" si="127"/>
        <v>44227</v>
      </c>
      <c r="Q2888" s="56">
        <f t="shared" si="128"/>
        <v>44240</v>
      </c>
    </row>
    <row r="2889" spans="1:17" hidden="1" x14ac:dyDescent="0.35">
      <c r="A2889" s="49" t="s">
        <v>866</v>
      </c>
      <c r="B2889" s="60" t="s">
        <v>467</v>
      </c>
      <c r="C2889" s="58">
        <v>28666.8719119466</v>
      </c>
      <c r="D2889" s="60">
        <v>2584</v>
      </c>
      <c r="E2889" s="60">
        <v>123</v>
      </c>
      <c r="F2889" s="59">
        <v>30.647621103204283</v>
      </c>
      <c r="G2889" s="60" t="s">
        <v>440</v>
      </c>
      <c r="H2889" s="60" t="s">
        <v>472</v>
      </c>
      <c r="I2889" s="60">
        <v>58145</v>
      </c>
      <c r="J2889" s="60">
        <v>4265</v>
      </c>
      <c r="K2889" s="60">
        <v>136</v>
      </c>
      <c r="L2889" s="61">
        <v>3.1887456037514653E-2</v>
      </c>
      <c r="M2889" s="60" t="s">
        <v>472</v>
      </c>
      <c r="N2889" s="64">
        <f t="shared" si="126"/>
        <v>14877.800455872581</v>
      </c>
      <c r="O2889" s="56">
        <v>44245</v>
      </c>
      <c r="P2889" s="56">
        <f t="shared" si="127"/>
        <v>44227</v>
      </c>
      <c r="Q2889" s="56">
        <f t="shared" si="128"/>
        <v>44240</v>
      </c>
    </row>
    <row r="2890" spans="1:17" hidden="1" x14ac:dyDescent="0.35">
      <c r="A2890" s="49" t="s">
        <v>865</v>
      </c>
      <c r="B2890" s="60" t="s">
        <v>469</v>
      </c>
      <c r="C2890" s="58">
        <v>37104.373350893802</v>
      </c>
      <c r="D2890" s="60">
        <v>3172</v>
      </c>
      <c r="E2890" s="60">
        <v>220</v>
      </c>
      <c r="F2890" s="59">
        <v>42.35157286090422</v>
      </c>
      <c r="G2890" s="60" t="s">
        <v>440</v>
      </c>
      <c r="H2890" s="60" t="s">
        <v>472</v>
      </c>
      <c r="I2890" s="60">
        <v>60652</v>
      </c>
      <c r="J2890" s="60">
        <v>5434</v>
      </c>
      <c r="K2890" s="60">
        <v>244</v>
      </c>
      <c r="L2890" s="61">
        <v>4.4902465955097531E-2</v>
      </c>
      <c r="M2890" s="60" t="s">
        <v>472</v>
      </c>
      <c r="N2890" s="64">
        <f t="shared" si="126"/>
        <v>14645.173895300675</v>
      </c>
      <c r="O2890" s="56">
        <v>44245</v>
      </c>
      <c r="P2890" s="56">
        <f t="shared" si="127"/>
        <v>44227</v>
      </c>
      <c r="Q2890" s="56">
        <f t="shared" si="128"/>
        <v>44240</v>
      </c>
    </row>
    <row r="2891" spans="1:17" hidden="1" x14ac:dyDescent="0.35">
      <c r="A2891" s="49" t="s">
        <v>864</v>
      </c>
      <c r="B2891" s="60" t="s">
        <v>461</v>
      </c>
      <c r="C2891" s="58">
        <v>27391.508223539095</v>
      </c>
      <c r="D2891" s="60">
        <v>2013</v>
      </c>
      <c r="E2891" s="60">
        <v>157</v>
      </c>
      <c r="F2891" s="59">
        <v>40.940738358644424</v>
      </c>
      <c r="G2891" s="60" t="s">
        <v>440</v>
      </c>
      <c r="H2891" s="60" t="s">
        <v>472</v>
      </c>
      <c r="I2891" s="60">
        <v>52898</v>
      </c>
      <c r="J2891" s="60">
        <v>4147</v>
      </c>
      <c r="K2891" s="60">
        <v>181</v>
      </c>
      <c r="L2891" s="61">
        <v>4.3646009163250545E-2</v>
      </c>
      <c r="M2891" s="60" t="s">
        <v>472</v>
      </c>
      <c r="N2891" s="64">
        <f t="shared" si="126"/>
        <v>15139.728583606233</v>
      </c>
      <c r="O2891" s="56">
        <v>44245</v>
      </c>
      <c r="P2891" s="56">
        <f t="shared" si="127"/>
        <v>44227</v>
      </c>
      <c r="Q2891" s="56">
        <f t="shared" si="128"/>
        <v>44240</v>
      </c>
    </row>
    <row r="2892" spans="1:17" hidden="1" x14ac:dyDescent="0.35">
      <c r="A2892" s="49" t="s">
        <v>863</v>
      </c>
      <c r="B2892" s="60" t="s">
        <v>466</v>
      </c>
      <c r="C2892" s="58">
        <v>5307.8849770148699</v>
      </c>
      <c r="D2892" s="60">
        <v>153</v>
      </c>
      <c r="E2892" s="60">
        <v>4</v>
      </c>
      <c r="F2892" s="59">
        <v>5.3828273776002229</v>
      </c>
      <c r="G2892" s="60" t="s">
        <v>446</v>
      </c>
      <c r="H2892" s="60" t="s">
        <v>472</v>
      </c>
      <c r="I2892" s="60">
        <v>25477</v>
      </c>
      <c r="J2892" s="60">
        <v>2093</v>
      </c>
      <c r="K2892" s="60">
        <v>5</v>
      </c>
      <c r="L2892" s="61">
        <v>2.3889154323936935E-3</v>
      </c>
      <c r="M2892" s="60" t="s">
        <v>472</v>
      </c>
      <c r="N2892" s="64">
        <f t="shared" si="126"/>
        <v>39431.901954610432</v>
      </c>
      <c r="O2892" s="56">
        <v>44245</v>
      </c>
      <c r="P2892" s="56">
        <f t="shared" si="127"/>
        <v>44227</v>
      </c>
      <c r="Q2892" s="56">
        <f t="shared" si="128"/>
        <v>44240</v>
      </c>
    </row>
    <row r="2893" spans="1:17" hidden="1" x14ac:dyDescent="0.35">
      <c r="A2893" s="49" t="s">
        <v>862</v>
      </c>
      <c r="B2893" s="60" t="s">
        <v>471</v>
      </c>
      <c r="C2893" s="58">
        <v>13087.712635498299</v>
      </c>
      <c r="D2893" s="60">
        <v>537</v>
      </c>
      <c r="E2893" s="60">
        <v>34</v>
      </c>
      <c r="F2893" s="59">
        <v>18.556118217207199</v>
      </c>
      <c r="G2893" s="60" t="s">
        <v>440</v>
      </c>
      <c r="H2893" s="60" t="s">
        <v>472</v>
      </c>
      <c r="I2893" s="60">
        <v>14995</v>
      </c>
      <c r="J2893" s="60">
        <v>1362</v>
      </c>
      <c r="K2893" s="60">
        <v>43</v>
      </c>
      <c r="L2893" s="61">
        <v>3.1571218795888402E-2</v>
      </c>
      <c r="M2893" s="60" t="s">
        <v>472</v>
      </c>
      <c r="N2893" s="64">
        <f t="shared" si="126"/>
        <v>10406.707710756085</v>
      </c>
      <c r="O2893" s="56">
        <v>44245</v>
      </c>
      <c r="P2893" s="56">
        <f t="shared" si="127"/>
        <v>44227</v>
      </c>
      <c r="Q2893" s="56">
        <f t="shared" si="128"/>
        <v>44240</v>
      </c>
    </row>
    <row r="2894" spans="1:17" hidden="1" x14ac:dyDescent="0.35">
      <c r="A2894" s="49" t="s">
        <v>861</v>
      </c>
      <c r="B2894" s="60" t="s">
        <v>469</v>
      </c>
      <c r="C2894" s="58">
        <v>7927.2612196189812</v>
      </c>
      <c r="D2894" s="60">
        <v>601</v>
      </c>
      <c r="E2894" s="60">
        <v>27</v>
      </c>
      <c r="F2894" s="59">
        <v>24.328344621701824</v>
      </c>
      <c r="G2894" s="60" t="s">
        <v>436</v>
      </c>
      <c r="H2894" s="60" t="s">
        <v>472</v>
      </c>
      <c r="I2894" s="60">
        <v>10082</v>
      </c>
      <c r="J2894" s="60">
        <v>742</v>
      </c>
      <c r="K2894" s="60">
        <v>33</v>
      </c>
      <c r="L2894" s="61">
        <v>4.4474393530997303E-2</v>
      </c>
      <c r="M2894" s="60" t="s">
        <v>472</v>
      </c>
      <c r="N2894" s="64">
        <f t="shared" si="126"/>
        <v>9360.1053307495749</v>
      </c>
      <c r="O2894" s="56">
        <v>44245</v>
      </c>
      <c r="P2894" s="56">
        <f t="shared" si="127"/>
        <v>44227</v>
      </c>
      <c r="Q2894" s="56">
        <f t="shared" si="128"/>
        <v>44240</v>
      </c>
    </row>
    <row r="2895" spans="1:17" hidden="1" x14ac:dyDescent="0.35">
      <c r="A2895" s="49" t="s">
        <v>860</v>
      </c>
      <c r="B2895" s="60" t="s">
        <v>458</v>
      </c>
      <c r="C2895" s="58">
        <v>9485.9761215318194</v>
      </c>
      <c r="D2895" s="60">
        <v>404</v>
      </c>
      <c r="E2895" s="60">
        <v>27</v>
      </c>
      <c r="F2895" s="59">
        <v>20.330764107595051</v>
      </c>
      <c r="G2895" s="60" t="s">
        <v>436</v>
      </c>
      <c r="H2895" s="60" t="s">
        <v>472</v>
      </c>
      <c r="I2895" s="60">
        <v>9964</v>
      </c>
      <c r="J2895" s="60">
        <v>793</v>
      </c>
      <c r="K2895" s="60">
        <v>28</v>
      </c>
      <c r="L2895" s="61">
        <v>3.530895334174023E-2</v>
      </c>
      <c r="M2895" s="60" t="s">
        <v>472</v>
      </c>
      <c r="N2895" s="64">
        <f t="shared" si="126"/>
        <v>8359.7090045377881</v>
      </c>
      <c r="O2895" s="56">
        <v>44245</v>
      </c>
      <c r="P2895" s="56">
        <f t="shared" si="127"/>
        <v>44227</v>
      </c>
      <c r="Q2895" s="56">
        <f t="shared" si="128"/>
        <v>44240</v>
      </c>
    </row>
    <row r="2896" spans="1:17" hidden="1" x14ac:dyDescent="0.35">
      <c r="A2896" s="49" t="s">
        <v>859</v>
      </c>
      <c r="B2896" s="60" t="s">
        <v>461</v>
      </c>
      <c r="C2896" s="58">
        <v>5133.8205219983302</v>
      </c>
      <c r="D2896" s="60">
        <v>190</v>
      </c>
      <c r="E2896" s="60">
        <v>7</v>
      </c>
      <c r="F2896" s="59">
        <v>9.739335410295487</v>
      </c>
      <c r="G2896" s="60" t="s">
        <v>446</v>
      </c>
      <c r="H2896" s="60" t="s">
        <v>491</v>
      </c>
      <c r="I2896" s="60">
        <v>10790</v>
      </c>
      <c r="J2896" s="60">
        <v>1019</v>
      </c>
      <c r="K2896" s="60">
        <v>8</v>
      </c>
      <c r="L2896" s="61">
        <v>7.8508341511285568E-3</v>
      </c>
      <c r="M2896" s="60" t="s">
        <v>476</v>
      </c>
      <c r="N2896" s="64">
        <f t="shared" si="126"/>
        <v>19848.765566182203</v>
      </c>
      <c r="O2896" s="56">
        <v>44245</v>
      </c>
      <c r="P2896" s="56">
        <f t="shared" si="127"/>
        <v>44227</v>
      </c>
      <c r="Q2896" s="56">
        <f t="shared" si="128"/>
        <v>44240</v>
      </c>
    </row>
    <row r="2897" spans="1:17" hidden="1" x14ac:dyDescent="0.35">
      <c r="A2897" s="49" t="s">
        <v>858</v>
      </c>
      <c r="B2897" s="60" t="s">
        <v>463</v>
      </c>
      <c r="C2897" s="58">
        <v>32414.524512956301</v>
      </c>
      <c r="D2897" s="60">
        <v>2967</v>
      </c>
      <c r="E2897" s="60">
        <v>173</v>
      </c>
      <c r="F2897" s="59">
        <v>38.12224008469915</v>
      </c>
      <c r="G2897" s="60" t="s">
        <v>436</v>
      </c>
      <c r="H2897" s="60" t="s">
        <v>491</v>
      </c>
      <c r="I2897" s="60">
        <v>48776</v>
      </c>
      <c r="J2897" s="60">
        <v>3063</v>
      </c>
      <c r="K2897" s="60">
        <v>190</v>
      </c>
      <c r="L2897" s="61">
        <v>6.2030688867123734E-2</v>
      </c>
      <c r="M2897" s="60" t="s">
        <v>491</v>
      </c>
      <c r="N2897" s="64">
        <f t="shared" ref="N2897:N2960" si="129">(J2897/C2897)*100000</f>
        <v>9449.4676260813212</v>
      </c>
      <c r="O2897" s="56">
        <v>44245</v>
      </c>
      <c r="P2897" s="56">
        <f t="shared" si="127"/>
        <v>44227</v>
      </c>
      <c r="Q2897" s="56">
        <f t="shared" si="128"/>
        <v>44240</v>
      </c>
    </row>
    <row r="2898" spans="1:17" hidden="1" x14ac:dyDescent="0.35">
      <c r="A2898" s="49" t="s">
        <v>857</v>
      </c>
      <c r="B2898" s="60" t="s">
        <v>458</v>
      </c>
      <c r="C2898" s="58">
        <v>12469.6895953656</v>
      </c>
      <c r="D2898" s="60">
        <v>750</v>
      </c>
      <c r="E2898" s="60">
        <v>48</v>
      </c>
      <c r="F2898" s="59">
        <v>27.495242783314094</v>
      </c>
      <c r="G2898" s="60" t="s">
        <v>440</v>
      </c>
      <c r="H2898" s="60" t="s">
        <v>472</v>
      </c>
      <c r="I2898" s="60">
        <v>34843</v>
      </c>
      <c r="J2898" s="60">
        <v>3425</v>
      </c>
      <c r="K2898" s="60">
        <v>59</v>
      </c>
      <c r="L2898" s="61">
        <v>1.7226277372262774E-2</v>
      </c>
      <c r="M2898" s="60" t="s">
        <v>472</v>
      </c>
      <c r="N2898" s="64">
        <f t="shared" si="129"/>
        <v>27466.601905414806</v>
      </c>
      <c r="O2898" s="56">
        <v>44245</v>
      </c>
      <c r="P2898" s="56">
        <f t="shared" si="127"/>
        <v>44227</v>
      </c>
      <c r="Q2898" s="56">
        <f t="shared" si="128"/>
        <v>44240</v>
      </c>
    </row>
    <row r="2899" spans="1:17" hidden="1" x14ac:dyDescent="0.35">
      <c r="A2899" s="49" t="s">
        <v>856</v>
      </c>
      <c r="B2899" s="60" t="s">
        <v>463</v>
      </c>
      <c r="C2899" s="58">
        <v>3330.26120665499</v>
      </c>
      <c r="D2899" s="60">
        <v>123</v>
      </c>
      <c r="E2899" s="60">
        <v>9</v>
      </c>
      <c r="F2899" s="59">
        <v>19.303505129642581</v>
      </c>
      <c r="G2899" s="60" t="s">
        <v>446</v>
      </c>
      <c r="H2899" s="60" t="s">
        <v>476</v>
      </c>
      <c r="I2899" s="60">
        <v>3719</v>
      </c>
      <c r="J2899" s="60">
        <v>267</v>
      </c>
      <c r="K2899" s="60">
        <v>9</v>
      </c>
      <c r="L2899" s="61">
        <v>3.3707865168539325E-2</v>
      </c>
      <c r="M2899" s="60" t="s">
        <v>476</v>
      </c>
      <c r="N2899" s="64">
        <f t="shared" si="129"/>
        <v>8017.3891305115512</v>
      </c>
      <c r="O2899" s="56">
        <v>44245</v>
      </c>
      <c r="P2899" s="56">
        <f t="shared" si="127"/>
        <v>44227</v>
      </c>
      <c r="Q2899" s="56">
        <f t="shared" si="128"/>
        <v>44240</v>
      </c>
    </row>
    <row r="2900" spans="1:17" hidden="1" x14ac:dyDescent="0.35">
      <c r="A2900" s="49" t="s">
        <v>855</v>
      </c>
      <c r="B2900" s="60" t="s">
        <v>460</v>
      </c>
      <c r="C2900" s="58">
        <v>15120.384628985899</v>
      </c>
      <c r="D2900" s="60">
        <v>759</v>
      </c>
      <c r="E2900" s="60">
        <v>53</v>
      </c>
      <c r="F2900" s="59">
        <v>25.037155989121072</v>
      </c>
      <c r="G2900" s="60" t="s">
        <v>440</v>
      </c>
      <c r="H2900" s="60" t="s">
        <v>472</v>
      </c>
      <c r="I2900" s="60">
        <v>23596</v>
      </c>
      <c r="J2900" s="60">
        <v>1954</v>
      </c>
      <c r="K2900" s="60">
        <v>57</v>
      </c>
      <c r="L2900" s="61">
        <v>2.9170931422722621E-2</v>
      </c>
      <c r="M2900" s="60" t="s">
        <v>472</v>
      </c>
      <c r="N2900" s="64">
        <f t="shared" si="129"/>
        <v>12922.951683743326</v>
      </c>
      <c r="O2900" s="56">
        <v>44245</v>
      </c>
      <c r="P2900" s="56">
        <f t="shared" si="127"/>
        <v>44227</v>
      </c>
      <c r="Q2900" s="56">
        <f t="shared" si="128"/>
        <v>44240</v>
      </c>
    </row>
    <row r="2901" spans="1:17" hidden="1" x14ac:dyDescent="0.35">
      <c r="A2901" s="49" t="s">
        <v>854</v>
      </c>
      <c r="B2901" s="60" t="s">
        <v>460</v>
      </c>
      <c r="C2901" s="58">
        <v>14878.570537017</v>
      </c>
      <c r="D2901" s="60">
        <v>1022</v>
      </c>
      <c r="E2901" s="60">
        <v>55</v>
      </c>
      <c r="F2901" s="59">
        <v>26.404226258143385</v>
      </c>
      <c r="G2901" s="60" t="s">
        <v>440</v>
      </c>
      <c r="H2901" s="60" t="s">
        <v>472</v>
      </c>
      <c r="I2901" s="60">
        <v>18254</v>
      </c>
      <c r="J2901" s="60">
        <v>1403</v>
      </c>
      <c r="K2901" s="60">
        <v>63</v>
      </c>
      <c r="L2901" s="61">
        <v>4.4903777619387027E-2</v>
      </c>
      <c r="M2901" s="60" t="s">
        <v>472</v>
      </c>
      <c r="N2901" s="64">
        <f t="shared" si="129"/>
        <v>9429.6693120445907</v>
      </c>
      <c r="O2901" s="56">
        <v>44245</v>
      </c>
      <c r="P2901" s="56">
        <f t="shared" si="127"/>
        <v>44227</v>
      </c>
      <c r="Q2901" s="56">
        <f t="shared" si="128"/>
        <v>44240</v>
      </c>
    </row>
    <row r="2902" spans="1:17" hidden="1" x14ac:dyDescent="0.35">
      <c r="A2902" s="49" t="s">
        <v>853</v>
      </c>
      <c r="B2902" s="60" t="s">
        <v>458</v>
      </c>
      <c r="C2902" s="58">
        <v>2244.2586476452502</v>
      </c>
      <c r="D2902" s="60">
        <v>133</v>
      </c>
      <c r="E2902" s="60">
        <v>3</v>
      </c>
      <c r="F2902" s="59">
        <v>9.548173714760992</v>
      </c>
      <c r="G2902" s="60" t="s">
        <v>446</v>
      </c>
      <c r="H2902" s="60" t="s">
        <v>472</v>
      </c>
      <c r="I2902" s="60">
        <v>2510</v>
      </c>
      <c r="J2902" s="60">
        <v>171</v>
      </c>
      <c r="K2902" s="60">
        <v>4</v>
      </c>
      <c r="L2902" s="61">
        <v>2.3391812865497075E-2</v>
      </c>
      <c r="M2902" s="60" t="s">
        <v>472</v>
      </c>
      <c r="N2902" s="64">
        <f t="shared" si="129"/>
        <v>7619.4426243792714</v>
      </c>
      <c r="O2902" s="56">
        <v>44245</v>
      </c>
      <c r="P2902" s="56">
        <f t="shared" si="127"/>
        <v>44227</v>
      </c>
      <c r="Q2902" s="56">
        <f t="shared" si="128"/>
        <v>44240</v>
      </c>
    </row>
    <row r="2903" spans="1:17" hidden="1" x14ac:dyDescent="0.35">
      <c r="A2903" s="49" t="s">
        <v>852</v>
      </c>
      <c r="B2903" s="60" t="s">
        <v>465</v>
      </c>
      <c r="C2903" s="58">
        <v>17005.439503125901</v>
      </c>
      <c r="D2903" s="60">
        <v>1272</v>
      </c>
      <c r="E2903" s="60">
        <v>71</v>
      </c>
      <c r="F2903" s="59">
        <v>29.822390479801204</v>
      </c>
      <c r="G2903" s="60" t="s">
        <v>440</v>
      </c>
      <c r="H2903" s="60" t="s">
        <v>472</v>
      </c>
      <c r="I2903" s="60">
        <v>29435</v>
      </c>
      <c r="J2903" s="60">
        <v>1906</v>
      </c>
      <c r="K2903" s="60">
        <v>80</v>
      </c>
      <c r="L2903" s="61">
        <v>4.197271773347324E-2</v>
      </c>
      <c r="M2903" s="60" t="s">
        <v>472</v>
      </c>
      <c r="N2903" s="64">
        <f t="shared" si="129"/>
        <v>11208.178416380495</v>
      </c>
      <c r="O2903" s="56">
        <v>44245</v>
      </c>
      <c r="P2903" s="56">
        <f t="shared" si="127"/>
        <v>44227</v>
      </c>
      <c r="Q2903" s="56">
        <f t="shared" si="128"/>
        <v>44240</v>
      </c>
    </row>
    <row r="2904" spans="1:17" hidden="1" x14ac:dyDescent="0.35">
      <c r="A2904" s="49" t="s">
        <v>851</v>
      </c>
      <c r="B2904" s="60" t="s">
        <v>471</v>
      </c>
      <c r="C2904" s="58">
        <v>4602.6150295043099</v>
      </c>
      <c r="D2904" s="60">
        <v>108</v>
      </c>
      <c r="E2904" s="60">
        <v>18</v>
      </c>
      <c r="F2904" s="59">
        <v>27.93443026350074</v>
      </c>
      <c r="G2904" s="60" t="s">
        <v>440</v>
      </c>
      <c r="H2904" s="60" t="s">
        <v>472</v>
      </c>
      <c r="I2904" s="60">
        <v>3964</v>
      </c>
      <c r="J2904" s="60">
        <v>338</v>
      </c>
      <c r="K2904" s="60">
        <v>22</v>
      </c>
      <c r="L2904" s="61">
        <v>6.5088757396449703E-2</v>
      </c>
      <c r="M2904" s="60" t="s">
        <v>472</v>
      </c>
      <c r="N2904" s="64">
        <f t="shared" si="129"/>
        <v>7343.6513337158631</v>
      </c>
      <c r="O2904" s="56">
        <v>44245</v>
      </c>
      <c r="P2904" s="56">
        <f t="shared" si="127"/>
        <v>44227</v>
      </c>
      <c r="Q2904" s="56">
        <f t="shared" si="128"/>
        <v>44240</v>
      </c>
    </row>
    <row r="2905" spans="1:17" hidden="1" x14ac:dyDescent="0.35">
      <c r="A2905" s="49" t="s">
        <v>850</v>
      </c>
      <c r="B2905" s="60" t="s">
        <v>464</v>
      </c>
      <c r="C2905" s="58">
        <v>16194.1783185606</v>
      </c>
      <c r="D2905" s="60">
        <v>783</v>
      </c>
      <c r="E2905" s="60">
        <v>62</v>
      </c>
      <c r="F2905" s="59">
        <v>27.346688059472083</v>
      </c>
      <c r="G2905" s="60" t="s">
        <v>440</v>
      </c>
      <c r="H2905" s="60" t="s">
        <v>472</v>
      </c>
      <c r="I2905" s="60">
        <v>42863</v>
      </c>
      <c r="J2905" s="60">
        <v>3397</v>
      </c>
      <c r="K2905" s="60">
        <v>72</v>
      </c>
      <c r="L2905" s="61">
        <v>2.1195172210774212E-2</v>
      </c>
      <c r="M2905" s="60" t="s">
        <v>472</v>
      </c>
      <c r="N2905" s="64">
        <f t="shared" si="129"/>
        <v>20976.674044070536</v>
      </c>
      <c r="O2905" s="56">
        <v>44245</v>
      </c>
      <c r="P2905" s="56">
        <f t="shared" si="127"/>
        <v>44227</v>
      </c>
      <c r="Q2905" s="56">
        <f t="shared" si="128"/>
        <v>44240</v>
      </c>
    </row>
    <row r="2906" spans="1:17" hidden="1" x14ac:dyDescent="0.35">
      <c r="A2906" s="49" t="s">
        <v>849</v>
      </c>
      <c r="B2906" s="60" t="s">
        <v>469</v>
      </c>
      <c r="C2906" s="58">
        <v>23741.067234681399</v>
      </c>
      <c r="D2906" s="60">
        <v>1676</v>
      </c>
      <c r="E2906" s="60">
        <v>155</v>
      </c>
      <c r="F2906" s="59">
        <v>46.634081197728214</v>
      </c>
      <c r="G2906" s="60" t="s">
        <v>440</v>
      </c>
      <c r="H2906" s="60" t="s">
        <v>472</v>
      </c>
      <c r="I2906" s="60">
        <v>74389</v>
      </c>
      <c r="J2906" s="60">
        <v>7621</v>
      </c>
      <c r="K2906" s="60">
        <v>169</v>
      </c>
      <c r="L2906" s="61">
        <v>2.2175567510825351E-2</v>
      </c>
      <c r="M2906" s="60" t="s">
        <v>472</v>
      </c>
      <c r="N2906" s="64">
        <f t="shared" si="129"/>
        <v>32100.494576196219</v>
      </c>
      <c r="O2906" s="56">
        <v>44245</v>
      </c>
      <c r="P2906" s="56">
        <f t="shared" si="127"/>
        <v>44227</v>
      </c>
      <c r="Q2906" s="56">
        <f t="shared" si="128"/>
        <v>44240</v>
      </c>
    </row>
    <row r="2907" spans="1:17" hidden="1" x14ac:dyDescent="0.35">
      <c r="A2907" s="49" t="s">
        <v>848</v>
      </c>
      <c r="B2907" s="60" t="s">
        <v>468</v>
      </c>
      <c r="C2907" s="58">
        <v>4086.1741400712999</v>
      </c>
      <c r="D2907" s="60">
        <v>247</v>
      </c>
      <c r="E2907" s="60">
        <v>12</v>
      </c>
      <c r="F2907" s="59">
        <v>20.976660018897302</v>
      </c>
      <c r="G2907" s="60" t="s">
        <v>444</v>
      </c>
      <c r="H2907" s="60" t="s">
        <v>472</v>
      </c>
      <c r="I2907" s="60">
        <v>10138</v>
      </c>
      <c r="J2907" s="60">
        <v>561</v>
      </c>
      <c r="K2907" s="60">
        <v>12</v>
      </c>
      <c r="L2907" s="61">
        <v>2.1390374331550801E-2</v>
      </c>
      <c r="M2907" s="60" t="s">
        <v>472</v>
      </c>
      <c r="N2907" s="64">
        <f t="shared" si="129"/>
        <v>13729.223982368285</v>
      </c>
      <c r="O2907" s="56">
        <v>44245</v>
      </c>
      <c r="P2907" s="56">
        <f t="shared" si="127"/>
        <v>44227</v>
      </c>
      <c r="Q2907" s="56">
        <f t="shared" si="128"/>
        <v>44240</v>
      </c>
    </row>
    <row r="2908" spans="1:17" hidden="1" x14ac:dyDescent="0.35">
      <c r="A2908" s="49" t="s">
        <v>847</v>
      </c>
      <c r="B2908" s="60" t="s">
        <v>470</v>
      </c>
      <c r="C2908" s="58">
        <v>1073.55719304948</v>
      </c>
      <c r="D2908" s="60">
        <v>13</v>
      </c>
      <c r="E2908" s="60">
        <v>0</v>
      </c>
      <c r="F2908" s="59">
        <v>0</v>
      </c>
      <c r="G2908" s="60" t="s">
        <v>446</v>
      </c>
      <c r="H2908" s="60" t="s">
        <v>472</v>
      </c>
      <c r="I2908" s="60">
        <v>1088</v>
      </c>
      <c r="J2908" s="60">
        <v>67</v>
      </c>
      <c r="K2908" s="60">
        <v>0</v>
      </c>
      <c r="L2908" s="61">
        <v>0</v>
      </c>
      <c r="M2908" s="60" t="s">
        <v>472</v>
      </c>
      <c r="N2908" s="64">
        <f t="shared" si="129"/>
        <v>6240.9343846585343</v>
      </c>
      <c r="O2908" s="56">
        <v>44245</v>
      </c>
      <c r="P2908" s="56">
        <f t="shared" si="127"/>
        <v>44227</v>
      </c>
      <c r="Q2908" s="56">
        <f t="shared" si="128"/>
        <v>44240</v>
      </c>
    </row>
    <row r="2909" spans="1:17" hidden="1" x14ac:dyDescent="0.35">
      <c r="A2909" s="49" t="s">
        <v>846</v>
      </c>
      <c r="B2909" s="60" t="s">
        <v>466</v>
      </c>
      <c r="C2909" s="58">
        <v>2112.6874094155901</v>
      </c>
      <c r="D2909" s="60">
        <v>56</v>
      </c>
      <c r="E2909" s="60">
        <v>0</v>
      </c>
      <c r="F2909" s="59">
        <v>0</v>
      </c>
      <c r="G2909" s="60" t="s">
        <v>446</v>
      </c>
      <c r="H2909" s="60" t="s">
        <v>472</v>
      </c>
      <c r="I2909" s="60">
        <v>2552</v>
      </c>
      <c r="J2909" s="60">
        <v>213</v>
      </c>
      <c r="K2909" s="60">
        <v>0</v>
      </c>
      <c r="L2909" s="61">
        <v>0</v>
      </c>
      <c r="M2909" s="60" t="s">
        <v>472</v>
      </c>
      <c r="N2909" s="64">
        <f t="shared" si="129"/>
        <v>10081.945821739899</v>
      </c>
      <c r="O2909" s="56">
        <v>44245</v>
      </c>
      <c r="P2909" s="56">
        <f t="shared" si="127"/>
        <v>44227</v>
      </c>
      <c r="Q2909" s="56">
        <f t="shared" si="128"/>
        <v>44240</v>
      </c>
    </row>
    <row r="2910" spans="1:17" hidden="1" x14ac:dyDescent="0.35">
      <c r="A2910" s="49" t="s">
        <v>467</v>
      </c>
      <c r="B2910" s="60" t="s">
        <v>467</v>
      </c>
      <c r="C2910" s="58">
        <v>3727.91584807558</v>
      </c>
      <c r="D2910" s="60">
        <v>131</v>
      </c>
      <c r="E2910" s="60">
        <v>7</v>
      </c>
      <c r="F2910" s="59">
        <v>13.412319922889605</v>
      </c>
      <c r="G2910" s="60" t="s">
        <v>446</v>
      </c>
      <c r="H2910" s="60" t="s">
        <v>472</v>
      </c>
      <c r="I2910" s="60">
        <v>4357</v>
      </c>
      <c r="J2910" s="60">
        <v>347</v>
      </c>
      <c r="K2910" s="60">
        <v>8</v>
      </c>
      <c r="L2910" s="61">
        <v>2.3054755043227664E-2</v>
      </c>
      <c r="M2910" s="60" t="s">
        <v>472</v>
      </c>
      <c r="N2910" s="64">
        <f t="shared" si="129"/>
        <v>9308.1500264853858</v>
      </c>
      <c r="O2910" s="56">
        <v>44245</v>
      </c>
      <c r="P2910" s="56">
        <f t="shared" si="127"/>
        <v>44227</v>
      </c>
      <c r="Q2910" s="56">
        <f t="shared" si="128"/>
        <v>44240</v>
      </c>
    </row>
    <row r="2911" spans="1:17" hidden="1" x14ac:dyDescent="0.35">
      <c r="A2911" s="49" t="s">
        <v>845</v>
      </c>
      <c r="B2911" s="60" t="s">
        <v>463</v>
      </c>
      <c r="C2911" s="58">
        <v>48551.911070702001</v>
      </c>
      <c r="D2911" s="60">
        <v>7385</v>
      </c>
      <c r="E2911" s="60">
        <v>281</v>
      </c>
      <c r="F2911" s="59">
        <v>41.340141157781126</v>
      </c>
      <c r="G2911" s="60" t="s">
        <v>440</v>
      </c>
      <c r="H2911" s="60" t="s">
        <v>472</v>
      </c>
      <c r="I2911" s="60">
        <v>96148</v>
      </c>
      <c r="J2911" s="60">
        <v>6723</v>
      </c>
      <c r="K2911" s="60">
        <v>333</v>
      </c>
      <c r="L2911" s="61">
        <v>4.9531459170013385E-2</v>
      </c>
      <c r="M2911" s="60" t="s">
        <v>472</v>
      </c>
      <c r="N2911" s="64">
        <f t="shared" si="129"/>
        <v>13847.034754635857</v>
      </c>
      <c r="O2911" s="56">
        <v>44245</v>
      </c>
      <c r="P2911" s="56">
        <f t="shared" si="127"/>
        <v>44227</v>
      </c>
      <c r="Q2911" s="56">
        <f t="shared" si="128"/>
        <v>44240</v>
      </c>
    </row>
    <row r="2912" spans="1:17" hidden="1" x14ac:dyDescent="0.35">
      <c r="A2912" s="49" t="s">
        <v>844</v>
      </c>
      <c r="B2912" s="60" t="s">
        <v>469</v>
      </c>
      <c r="C2912" s="58">
        <v>16012.7421223003</v>
      </c>
      <c r="D2912" s="60">
        <v>1697</v>
      </c>
      <c r="E2912" s="60">
        <v>103</v>
      </c>
      <c r="F2912" s="59">
        <v>45.945552616480725</v>
      </c>
      <c r="G2912" s="60" t="s">
        <v>440</v>
      </c>
      <c r="H2912" s="60" t="s">
        <v>472</v>
      </c>
      <c r="I2912" s="60">
        <v>32419</v>
      </c>
      <c r="J2912" s="60">
        <v>2411</v>
      </c>
      <c r="K2912" s="60">
        <v>116</v>
      </c>
      <c r="L2912" s="61">
        <v>4.8112816258813772E-2</v>
      </c>
      <c r="M2912" s="60" t="s">
        <v>472</v>
      </c>
      <c r="N2912" s="64">
        <f t="shared" si="129"/>
        <v>15056.759058414471</v>
      </c>
      <c r="O2912" s="56">
        <v>44245</v>
      </c>
      <c r="P2912" s="56">
        <f t="shared" si="127"/>
        <v>44227</v>
      </c>
      <c r="Q2912" s="56">
        <f t="shared" si="128"/>
        <v>44240</v>
      </c>
    </row>
    <row r="2913" spans="1:17" hidden="1" x14ac:dyDescent="0.35">
      <c r="A2913" s="49" t="s">
        <v>843</v>
      </c>
      <c r="B2913" s="60" t="s">
        <v>469</v>
      </c>
      <c r="C2913" s="58">
        <v>89317.120164774096</v>
      </c>
      <c r="D2913" s="60">
        <v>12020</v>
      </c>
      <c r="E2913" s="60">
        <v>560</v>
      </c>
      <c r="F2913" s="59">
        <v>44.784247327060214</v>
      </c>
      <c r="G2913" s="60" t="s">
        <v>436</v>
      </c>
      <c r="H2913" s="60" t="s">
        <v>472</v>
      </c>
      <c r="I2913" s="60">
        <v>154738</v>
      </c>
      <c r="J2913" s="60">
        <v>9882</v>
      </c>
      <c r="K2913" s="60">
        <v>675</v>
      </c>
      <c r="L2913" s="61">
        <v>6.8306010928961755E-2</v>
      </c>
      <c r="M2913" s="60" t="s">
        <v>472</v>
      </c>
      <c r="N2913" s="64">
        <f t="shared" si="129"/>
        <v>11063.948302150226</v>
      </c>
      <c r="O2913" s="56">
        <v>44245</v>
      </c>
      <c r="P2913" s="56">
        <f t="shared" si="127"/>
        <v>44227</v>
      </c>
      <c r="Q2913" s="56">
        <f t="shared" si="128"/>
        <v>44240</v>
      </c>
    </row>
    <row r="2914" spans="1:17" hidden="1" x14ac:dyDescent="0.35">
      <c r="A2914" s="49" t="s">
        <v>842</v>
      </c>
      <c r="B2914" s="60" t="s">
        <v>471</v>
      </c>
      <c r="C2914" s="58">
        <v>31190.337467089099</v>
      </c>
      <c r="D2914" s="60">
        <v>1133</v>
      </c>
      <c r="E2914" s="60">
        <v>51</v>
      </c>
      <c r="F2914" s="59">
        <v>11.679441258694144</v>
      </c>
      <c r="G2914" s="60" t="s">
        <v>440</v>
      </c>
      <c r="H2914" s="60" t="s">
        <v>472</v>
      </c>
      <c r="I2914" s="60">
        <v>47608</v>
      </c>
      <c r="J2914" s="60">
        <v>3162</v>
      </c>
      <c r="K2914" s="60">
        <v>60</v>
      </c>
      <c r="L2914" s="61">
        <v>1.8975332068311195E-2</v>
      </c>
      <c r="M2914" s="60" t="s">
        <v>472</v>
      </c>
      <c r="N2914" s="64">
        <f t="shared" si="129"/>
        <v>10137.755012546519</v>
      </c>
      <c r="O2914" s="56">
        <v>44245</v>
      </c>
      <c r="P2914" s="56">
        <f t="shared" si="127"/>
        <v>44227</v>
      </c>
      <c r="Q2914" s="56">
        <f t="shared" si="128"/>
        <v>44240</v>
      </c>
    </row>
    <row r="2915" spans="1:17" hidden="1" x14ac:dyDescent="0.35">
      <c r="A2915" s="49" t="s">
        <v>841</v>
      </c>
      <c r="B2915" s="60" t="s">
        <v>458</v>
      </c>
      <c r="C2915" s="58">
        <v>42123.258085424597</v>
      </c>
      <c r="D2915" s="60">
        <v>3928</v>
      </c>
      <c r="E2915" s="60">
        <v>184</v>
      </c>
      <c r="F2915" s="59">
        <v>31.200951066519732</v>
      </c>
      <c r="G2915" s="60" t="s">
        <v>440</v>
      </c>
      <c r="H2915" s="60" t="s">
        <v>472</v>
      </c>
      <c r="I2915" s="60">
        <v>64129</v>
      </c>
      <c r="J2915" s="60">
        <v>5068</v>
      </c>
      <c r="K2915" s="60">
        <v>204</v>
      </c>
      <c r="L2915" s="61">
        <v>4.025256511444357E-2</v>
      </c>
      <c r="M2915" s="60" t="s">
        <v>472</v>
      </c>
      <c r="N2915" s="64">
        <f t="shared" si="129"/>
        <v>12031.358043867976</v>
      </c>
      <c r="O2915" s="56">
        <v>44245</v>
      </c>
      <c r="P2915" s="56">
        <f t="shared" si="127"/>
        <v>44227</v>
      </c>
      <c r="Q2915" s="56">
        <f t="shared" si="128"/>
        <v>44240</v>
      </c>
    </row>
    <row r="2916" spans="1:17" hidden="1" x14ac:dyDescent="0.35">
      <c r="A2916" s="49" t="s">
        <v>840</v>
      </c>
      <c r="B2916" s="60" t="s">
        <v>470</v>
      </c>
      <c r="C2916" s="58">
        <v>783.91291893709104</v>
      </c>
      <c r="D2916" s="60">
        <v>7</v>
      </c>
      <c r="E2916" s="60">
        <v>0</v>
      </c>
      <c r="F2916" s="59">
        <v>0</v>
      </c>
      <c r="G2916" s="60" t="s">
        <v>446</v>
      </c>
      <c r="H2916" s="60" t="s">
        <v>472</v>
      </c>
      <c r="I2916" s="60">
        <v>539</v>
      </c>
      <c r="J2916" s="60">
        <v>34</v>
      </c>
      <c r="K2916" s="60">
        <v>0</v>
      </c>
      <c r="L2916" s="61">
        <v>0</v>
      </c>
      <c r="M2916" s="60" t="s">
        <v>472</v>
      </c>
      <c r="N2916" s="64">
        <f t="shared" si="129"/>
        <v>4337.2164405838166</v>
      </c>
      <c r="O2916" s="56">
        <v>44245</v>
      </c>
      <c r="P2916" s="56">
        <f t="shared" si="127"/>
        <v>44227</v>
      </c>
      <c r="Q2916" s="56">
        <f t="shared" si="128"/>
        <v>44240</v>
      </c>
    </row>
    <row r="2917" spans="1:17" hidden="1" x14ac:dyDescent="0.35">
      <c r="A2917" s="49" t="s">
        <v>839</v>
      </c>
      <c r="B2917" s="60" t="s">
        <v>461</v>
      </c>
      <c r="C2917" s="58">
        <v>18209.461158597402</v>
      </c>
      <c r="D2917" s="60">
        <v>1032</v>
      </c>
      <c r="E2917" s="60">
        <v>72</v>
      </c>
      <c r="F2917" s="59">
        <v>28.242774995178802</v>
      </c>
      <c r="G2917" s="60" t="s">
        <v>440</v>
      </c>
      <c r="H2917" s="60" t="s">
        <v>472</v>
      </c>
      <c r="I2917" s="60">
        <v>39109</v>
      </c>
      <c r="J2917" s="60">
        <v>1916</v>
      </c>
      <c r="K2917" s="60">
        <v>78</v>
      </c>
      <c r="L2917" s="61">
        <v>4.07098121085595E-2</v>
      </c>
      <c r="M2917" s="60" t="s">
        <v>472</v>
      </c>
      <c r="N2917" s="64">
        <f t="shared" si="129"/>
        <v>10522.002728759391</v>
      </c>
      <c r="O2917" s="56">
        <v>44245</v>
      </c>
      <c r="P2917" s="56">
        <f t="shared" si="127"/>
        <v>44227</v>
      </c>
      <c r="Q2917" s="56">
        <f t="shared" si="128"/>
        <v>44240</v>
      </c>
    </row>
    <row r="2918" spans="1:17" hidden="1" x14ac:dyDescent="0.35">
      <c r="A2918" s="49" t="s">
        <v>838</v>
      </c>
      <c r="B2918" s="60" t="s">
        <v>463</v>
      </c>
      <c r="C2918" s="58">
        <v>74397.767487715595</v>
      </c>
      <c r="D2918" s="60">
        <v>6600</v>
      </c>
      <c r="E2918" s="60">
        <v>298</v>
      </c>
      <c r="F2918" s="59">
        <v>28.610689546872408</v>
      </c>
      <c r="G2918" s="60" t="s">
        <v>440</v>
      </c>
      <c r="H2918" s="60" t="s">
        <v>472</v>
      </c>
      <c r="I2918" s="60">
        <v>132796</v>
      </c>
      <c r="J2918" s="60">
        <v>10636</v>
      </c>
      <c r="K2918" s="60">
        <v>336</v>
      </c>
      <c r="L2918" s="61">
        <v>3.159082361790147E-2</v>
      </c>
      <c r="M2918" s="60" t="s">
        <v>472</v>
      </c>
      <c r="N2918" s="64">
        <f t="shared" si="129"/>
        <v>14296.127907004997</v>
      </c>
      <c r="O2918" s="56">
        <v>44245</v>
      </c>
      <c r="P2918" s="56">
        <f t="shared" si="127"/>
        <v>44227</v>
      </c>
      <c r="Q2918" s="56">
        <f t="shared" si="128"/>
        <v>44240</v>
      </c>
    </row>
    <row r="2919" spans="1:17" hidden="1" x14ac:dyDescent="0.35">
      <c r="A2919" s="49" t="s">
        <v>466</v>
      </c>
      <c r="B2919" s="60" t="s">
        <v>461</v>
      </c>
      <c r="C2919" s="58">
        <v>33920.0551131428</v>
      </c>
      <c r="D2919" s="60">
        <v>1495</v>
      </c>
      <c r="E2919" s="60">
        <v>119</v>
      </c>
      <c r="F2919" s="59">
        <v>25.058921548469282</v>
      </c>
      <c r="G2919" s="60" t="s">
        <v>440</v>
      </c>
      <c r="H2919" s="60" t="s">
        <v>472</v>
      </c>
      <c r="I2919" s="60">
        <v>45174</v>
      </c>
      <c r="J2919" s="60">
        <v>5246</v>
      </c>
      <c r="K2919" s="60">
        <v>128</v>
      </c>
      <c r="L2919" s="61">
        <v>2.4399542508577964E-2</v>
      </c>
      <c r="M2919" s="60" t="s">
        <v>472</v>
      </c>
      <c r="N2919" s="64">
        <f t="shared" si="129"/>
        <v>15465.776758031752</v>
      </c>
      <c r="O2919" s="56">
        <v>44245</v>
      </c>
      <c r="P2919" s="56">
        <f t="shared" si="127"/>
        <v>44227</v>
      </c>
      <c r="Q2919" s="56">
        <f t="shared" si="128"/>
        <v>44240</v>
      </c>
    </row>
    <row r="2920" spans="1:17" hidden="1" x14ac:dyDescent="0.35">
      <c r="A2920" s="49" t="s">
        <v>837</v>
      </c>
      <c r="B2920" s="60" t="s">
        <v>469</v>
      </c>
      <c r="C2920" s="58">
        <v>9049.1751865497099</v>
      </c>
      <c r="D2920" s="60">
        <v>791</v>
      </c>
      <c r="E2920" s="60">
        <v>57</v>
      </c>
      <c r="F2920" s="59">
        <v>44.992261587334077</v>
      </c>
      <c r="G2920" s="60" t="s">
        <v>436</v>
      </c>
      <c r="H2920" s="60" t="s">
        <v>472</v>
      </c>
      <c r="I2920" s="60">
        <v>12167</v>
      </c>
      <c r="J2920" s="60">
        <v>933</v>
      </c>
      <c r="K2920" s="60">
        <v>63</v>
      </c>
      <c r="L2920" s="61">
        <v>6.7524115755627015E-2</v>
      </c>
      <c r="M2920" s="60" t="s">
        <v>472</v>
      </c>
      <c r="N2920" s="64">
        <f t="shared" si="129"/>
        <v>10310.331944802765</v>
      </c>
      <c r="O2920" s="56">
        <v>44245</v>
      </c>
      <c r="P2920" s="56">
        <f t="shared" si="127"/>
        <v>44227</v>
      </c>
      <c r="Q2920" s="56">
        <f t="shared" si="128"/>
        <v>44240</v>
      </c>
    </row>
    <row r="2921" spans="1:17" hidden="1" x14ac:dyDescent="0.35">
      <c r="A2921" s="49" t="s">
        <v>836</v>
      </c>
      <c r="B2921" s="60" t="s">
        <v>458</v>
      </c>
      <c r="C2921" s="58">
        <v>19873.653859741695</v>
      </c>
      <c r="D2921" s="60">
        <v>2033</v>
      </c>
      <c r="E2921" s="60">
        <v>130</v>
      </c>
      <c r="F2921" s="59">
        <v>46.723739636647657</v>
      </c>
      <c r="G2921" s="60" t="s">
        <v>436</v>
      </c>
      <c r="H2921" s="60" t="s">
        <v>472</v>
      </c>
      <c r="I2921" s="60">
        <v>31774</v>
      </c>
      <c r="J2921" s="60">
        <v>2077</v>
      </c>
      <c r="K2921" s="60">
        <v>147</v>
      </c>
      <c r="L2921" s="61">
        <v>7.077515647568608E-2</v>
      </c>
      <c r="M2921" s="60" t="s">
        <v>472</v>
      </c>
      <c r="N2921" s="64">
        <f t="shared" si="129"/>
        <v>10451.022316572618</v>
      </c>
      <c r="O2921" s="56">
        <v>44245</v>
      </c>
      <c r="P2921" s="56">
        <f t="shared" si="127"/>
        <v>44227</v>
      </c>
      <c r="Q2921" s="56">
        <f t="shared" si="128"/>
        <v>44240</v>
      </c>
    </row>
    <row r="2922" spans="1:17" hidden="1" x14ac:dyDescent="0.35">
      <c r="A2922" s="49" t="s">
        <v>835</v>
      </c>
      <c r="B2922" s="60" t="s">
        <v>467</v>
      </c>
      <c r="C2922" s="58">
        <v>8985.7757628436302</v>
      </c>
      <c r="D2922" s="60">
        <v>461</v>
      </c>
      <c r="E2922" s="60">
        <v>31</v>
      </c>
      <c r="F2922" s="59">
        <v>24.642120755359066</v>
      </c>
      <c r="G2922" s="60" t="s">
        <v>436</v>
      </c>
      <c r="H2922" s="60" t="s">
        <v>472</v>
      </c>
      <c r="I2922" s="60">
        <v>11953</v>
      </c>
      <c r="J2922" s="60">
        <v>866</v>
      </c>
      <c r="K2922" s="60">
        <v>40</v>
      </c>
      <c r="L2922" s="61">
        <v>4.6189376443418015E-2</v>
      </c>
      <c r="M2922" s="60" t="s">
        <v>472</v>
      </c>
      <c r="N2922" s="64">
        <f t="shared" si="129"/>
        <v>9637.4539367088146</v>
      </c>
      <c r="O2922" s="56">
        <v>44245</v>
      </c>
      <c r="P2922" s="56">
        <f t="shared" si="127"/>
        <v>44227</v>
      </c>
      <c r="Q2922" s="56">
        <f t="shared" si="128"/>
        <v>44240</v>
      </c>
    </row>
    <row r="2923" spans="1:17" hidden="1" x14ac:dyDescent="0.35">
      <c r="A2923" s="49" t="s">
        <v>834</v>
      </c>
      <c r="B2923" s="60" t="s">
        <v>466</v>
      </c>
      <c r="C2923" s="58">
        <v>1671.6385468424</v>
      </c>
      <c r="D2923" s="60">
        <v>28</v>
      </c>
      <c r="E2923" s="60">
        <v>2</v>
      </c>
      <c r="F2923" s="59">
        <v>8.5459349526839574</v>
      </c>
      <c r="G2923" s="60" t="s">
        <v>446</v>
      </c>
      <c r="H2923" s="60" t="s">
        <v>476</v>
      </c>
      <c r="I2923" s="60">
        <v>3976</v>
      </c>
      <c r="J2923" s="60">
        <v>363</v>
      </c>
      <c r="K2923" s="60">
        <v>3</v>
      </c>
      <c r="L2923" s="61">
        <v>8.2644628099173556E-3</v>
      </c>
      <c r="M2923" s="60" t="s">
        <v>491</v>
      </c>
      <c r="N2923" s="64">
        <f t="shared" si="129"/>
        <v>21715.220714769937</v>
      </c>
      <c r="O2923" s="56">
        <v>44245</v>
      </c>
      <c r="P2923" s="56">
        <f t="shared" si="127"/>
        <v>44227</v>
      </c>
      <c r="Q2923" s="56">
        <f t="shared" si="128"/>
        <v>44240</v>
      </c>
    </row>
    <row r="2924" spans="1:17" hidden="1" x14ac:dyDescent="0.35">
      <c r="A2924" s="49" t="s">
        <v>833</v>
      </c>
      <c r="B2924" s="60" t="s">
        <v>467</v>
      </c>
      <c r="C2924" s="58">
        <v>28406.395546395601</v>
      </c>
      <c r="D2924" s="60">
        <v>1512</v>
      </c>
      <c r="E2924" s="60">
        <v>80</v>
      </c>
      <c r="F2924" s="59">
        <v>20.116194273760232</v>
      </c>
      <c r="G2924" s="60" t="s">
        <v>440</v>
      </c>
      <c r="H2924" s="60" t="s">
        <v>472</v>
      </c>
      <c r="I2924" s="60">
        <v>39055</v>
      </c>
      <c r="J2924" s="60">
        <v>2849</v>
      </c>
      <c r="K2924" s="60">
        <v>91</v>
      </c>
      <c r="L2924" s="61">
        <v>3.1941031941031942E-2</v>
      </c>
      <c r="M2924" s="60" t="s">
        <v>472</v>
      </c>
      <c r="N2924" s="64">
        <f t="shared" si="129"/>
        <v>10029.431560040008</v>
      </c>
      <c r="O2924" s="56">
        <v>44245</v>
      </c>
      <c r="P2924" s="56">
        <f t="shared" si="127"/>
        <v>44227</v>
      </c>
      <c r="Q2924" s="56">
        <f t="shared" si="128"/>
        <v>44240</v>
      </c>
    </row>
    <row r="2925" spans="1:17" hidden="1" x14ac:dyDescent="0.35">
      <c r="A2925" s="49" t="s">
        <v>832</v>
      </c>
      <c r="B2925" s="60" t="s">
        <v>464</v>
      </c>
      <c r="C2925" s="58">
        <v>1156.5421476148199</v>
      </c>
      <c r="D2925" s="60">
        <v>22</v>
      </c>
      <c r="E2925" s="60">
        <v>6</v>
      </c>
      <c r="F2925" s="59">
        <v>37.056274123280971</v>
      </c>
      <c r="G2925" s="60" t="s">
        <v>446</v>
      </c>
      <c r="H2925" s="60" t="s">
        <v>491</v>
      </c>
      <c r="I2925" s="60">
        <v>772</v>
      </c>
      <c r="J2925" s="60">
        <v>90</v>
      </c>
      <c r="K2925" s="60">
        <v>6</v>
      </c>
      <c r="L2925" s="61">
        <v>6.6666666666666666E-2</v>
      </c>
      <c r="M2925" s="60" t="s">
        <v>491</v>
      </c>
      <c r="N2925" s="64">
        <f t="shared" si="129"/>
        <v>7781.8175658890041</v>
      </c>
      <c r="O2925" s="56">
        <v>44245</v>
      </c>
      <c r="P2925" s="56">
        <f t="shared" si="127"/>
        <v>44227</v>
      </c>
      <c r="Q2925" s="56">
        <f t="shared" si="128"/>
        <v>44240</v>
      </c>
    </row>
    <row r="2926" spans="1:17" hidden="1" x14ac:dyDescent="0.35">
      <c r="A2926" s="49" t="s">
        <v>831</v>
      </c>
      <c r="B2926" s="60" t="s">
        <v>468</v>
      </c>
      <c r="C2926" s="58">
        <v>44.670954202623797</v>
      </c>
      <c r="D2926" s="60">
        <v>5</v>
      </c>
      <c r="E2926" s="60">
        <v>0</v>
      </c>
      <c r="F2926" s="59">
        <v>0</v>
      </c>
      <c r="G2926" s="60" t="s">
        <v>446</v>
      </c>
      <c r="H2926" s="60" t="s">
        <v>476</v>
      </c>
      <c r="I2926" s="60">
        <v>122</v>
      </c>
      <c r="J2926" s="60">
        <v>2</v>
      </c>
      <c r="K2926" s="60">
        <v>0</v>
      </c>
      <c r="L2926" s="61">
        <v>0</v>
      </c>
      <c r="M2926" s="60" t="s">
        <v>476</v>
      </c>
      <c r="N2926" s="64">
        <f t="shared" si="129"/>
        <v>4477.1821773230167</v>
      </c>
      <c r="O2926" s="56">
        <v>44245</v>
      </c>
      <c r="P2926" s="56">
        <f t="shared" si="127"/>
        <v>44227</v>
      </c>
      <c r="Q2926" s="56">
        <f t="shared" si="128"/>
        <v>44240</v>
      </c>
    </row>
    <row r="2927" spans="1:17" hidden="1" x14ac:dyDescent="0.35">
      <c r="A2927" s="49" t="s">
        <v>830</v>
      </c>
      <c r="B2927" s="60" t="s">
        <v>458</v>
      </c>
      <c r="C2927" s="58">
        <v>20124.902253938701</v>
      </c>
      <c r="D2927" s="60">
        <v>956</v>
      </c>
      <c r="E2927" s="60">
        <v>54</v>
      </c>
      <c r="F2927" s="59">
        <v>19.166020328809122</v>
      </c>
      <c r="G2927" s="60" t="s">
        <v>440</v>
      </c>
      <c r="H2927" s="60" t="s">
        <v>472</v>
      </c>
      <c r="I2927" s="60">
        <v>31459</v>
      </c>
      <c r="J2927" s="60">
        <v>2412</v>
      </c>
      <c r="K2927" s="60">
        <v>59</v>
      </c>
      <c r="L2927" s="61">
        <v>2.4461028192371476E-2</v>
      </c>
      <c r="M2927" s="60" t="s">
        <v>472</v>
      </c>
      <c r="N2927" s="64">
        <f t="shared" si="129"/>
        <v>11985.15137894864</v>
      </c>
      <c r="O2927" s="56">
        <v>44245</v>
      </c>
      <c r="P2927" s="56">
        <f t="shared" si="127"/>
        <v>44227</v>
      </c>
      <c r="Q2927" s="56">
        <f t="shared" si="128"/>
        <v>44240</v>
      </c>
    </row>
    <row r="2928" spans="1:17" hidden="1" x14ac:dyDescent="0.35">
      <c r="A2928" s="49" t="s">
        <v>829</v>
      </c>
      <c r="B2928" s="60" t="s">
        <v>464</v>
      </c>
      <c r="C2928" s="58">
        <v>6112.4113664417901</v>
      </c>
      <c r="D2928" s="60">
        <v>283</v>
      </c>
      <c r="E2928" s="60">
        <v>19</v>
      </c>
      <c r="F2928" s="59">
        <v>22.20306808199803</v>
      </c>
      <c r="G2928" s="60" t="s">
        <v>440</v>
      </c>
      <c r="H2928" s="60" t="s">
        <v>472</v>
      </c>
      <c r="I2928" s="60">
        <v>9359</v>
      </c>
      <c r="J2928" s="60">
        <v>727</v>
      </c>
      <c r="K2928" s="60">
        <v>23</v>
      </c>
      <c r="L2928" s="61">
        <v>3.1636863823933978E-2</v>
      </c>
      <c r="M2928" s="60" t="s">
        <v>472</v>
      </c>
      <c r="N2928" s="64">
        <f t="shared" si="129"/>
        <v>11893.83299676716</v>
      </c>
      <c r="O2928" s="56">
        <v>44245</v>
      </c>
      <c r="P2928" s="56">
        <f t="shared" si="127"/>
        <v>44227</v>
      </c>
      <c r="Q2928" s="56">
        <f t="shared" si="128"/>
        <v>44240</v>
      </c>
    </row>
    <row r="2929" spans="1:17" hidden="1" x14ac:dyDescent="0.35">
      <c r="A2929" s="49" t="s">
        <v>828</v>
      </c>
      <c r="B2929" s="60" t="s">
        <v>465</v>
      </c>
      <c r="C2929" s="58">
        <v>1549.67718243236</v>
      </c>
      <c r="D2929" s="60">
        <v>67</v>
      </c>
      <c r="E2929" s="60">
        <v>1</v>
      </c>
      <c r="F2929" s="59">
        <v>4.6092548976205325</v>
      </c>
      <c r="G2929" s="60" t="s">
        <v>446</v>
      </c>
      <c r="H2929" s="60" t="s">
        <v>472</v>
      </c>
      <c r="I2929" s="60">
        <v>1702</v>
      </c>
      <c r="J2929" s="60">
        <v>103</v>
      </c>
      <c r="K2929" s="60">
        <v>1</v>
      </c>
      <c r="L2929" s="61">
        <v>9.7087378640776691E-3</v>
      </c>
      <c r="M2929" s="60" t="s">
        <v>472</v>
      </c>
      <c r="N2929" s="64">
        <f t="shared" si="129"/>
        <v>6646.5455623688076</v>
      </c>
      <c r="O2929" s="56">
        <v>44245</v>
      </c>
      <c r="P2929" s="56">
        <f t="shared" si="127"/>
        <v>44227</v>
      </c>
      <c r="Q2929" s="56">
        <f t="shared" si="128"/>
        <v>44240</v>
      </c>
    </row>
    <row r="2930" spans="1:17" hidden="1" x14ac:dyDescent="0.35">
      <c r="A2930" s="49" t="s">
        <v>827</v>
      </c>
      <c r="B2930" s="60" t="s">
        <v>470</v>
      </c>
      <c r="C2930" s="58">
        <v>6720.1246284321996</v>
      </c>
      <c r="D2930" s="60">
        <v>381</v>
      </c>
      <c r="E2930" s="60">
        <v>16</v>
      </c>
      <c r="F2930" s="59">
        <v>17.006487320515227</v>
      </c>
      <c r="G2930" s="60" t="s">
        <v>440</v>
      </c>
      <c r="H2930" s="60" t="s">
        <v>472</v>
      </c>
      <c r="I2930" s="60">
        <v>21442</v>
      </c>
      <c r="J2930" s="60">
        <v>1968</v>
      </c>
      <c r="K2930" s="60">
        <v>20</v>
      </c>
      <c r="L2930" s="61">
        <v>1.016260162601626E-2</v>
      </c>
      <c r="M2930" s="60" t="s">
        <v>472</v>
      </c>
      <c r="N2930" s="64">
        <f t="shared" si="129"/>
        <v>29285.171165927215</v>
      </c>
      <c r="O2930" s="56">
        <v>44245</v>
      </c>
      <c r="P2930" s="56">
        <f t="shared" si="127"/>
        <v>44227</v>
      </c>
      <c r="Q2930" s="56">
        <f t="shared" si="128"/>
        <v>44240</v>
      </c>
    </row>
    <row r="2931" spans="1:17" hidden="1" x14ac:dyDescent="0.35">
      <c r="A2931" s="49" t="s">
        <v>826</v>
      </c>
      <c r="B2931" s="60" t="s">
        <v>466</v>
      </c>
      <c r="C2931" s="58">
        <v>17148.496197419699</v>
      </c>
      <c r="D2931" s="60">
        <v>661</v>
      </c>
      <c r="E2931" s="60">
        <v>23</v>
      </c>
      <c r="F2931" s="59">
        <v>9.5801819818133094</v>
      </c>
      <c r="G2931" s="60" t="s">
        <v>444</v>
      </c>
      <c r="H2931" s="60" t="s">
        <v>472</v>
      </c>
      <c r="I2931" s="60">
        <v>29023</v>
      </c>
      <c r="J2931" s="60">
        <v>2405</v>
      </c>
      <c r="K2931" s="60">
        <v>26</v>
      </c>
      <c r="L2931" s="61">
        <v>1.0810810810810811E-2</v>
      </c>
      <c r="M2931" s="60" t="s">
        <v>472</v>
      </c>
      <c r="N2931" s="64">
        <f t="shared" si="129"/>
        <v>14024.55336207192</v>
      </c>
      <c r="O2931" s="56">
        <v>44245</v>
      </c>
      <c r="P2931" s="56">
        <f t="shared" si="127"/>
        <v>44227</v>
      </c>
      <c r="Q2931" s="56">
        <f t="shared" si="128"/>
        <v>44240</v>
      </c>
    </row>
    <row r="2932" spans="1:17" hidden="1" x14ac:dyDescent="0.35">
      <c r="A2932" s="49" t="s">
        <v>825</v>
      </c>
      <c r="B2932" s="60" t="s">
        <v>463</v>
      </c>
      <c r="C2932" s="58">
        <v>11689.851587155499</v>
      </c>
      <c r="D2932" s="60">
        <v>375</v>
      </c>
      <c r="E2932" s="60">
        <v>34</v>
      </c>
      <c r="F2932" s="59">
        <v>20.775040730541686</v>
      </c>
      <c r="G2932" s="60" t="s">
        <v>440</v>
      </c>
      <c r="H2932" s="60" t="s">
        <v>472</v>
      </c>
      <c r="I2932" s="60">
        <v>20568</v>
      </c>
      <c r="J2932" s="60">
        <v>2028</v>
      </c>
      <c r="K2932" s="60">
        <v>40</v>
      </c>
      <c r="L2932" s="61">
        <v>1.9723865877712032E-2</v>
      </c>
      <c r="M2932" s="60" t="s">
        <v>472</v>
      </c>
      <c r="N2932" s="64">
        <f t="shared" si="129"/>
        <v>17348.381071221749</v>
      </c>
      <c r="O2932" s="56">
        <v>44245</v>
      </c>
      <c r="P2932" s="56">
        <f t="shared" si="127"/>
        <v>44227</v>
      </c>
      <c r="Q2932" s="56">
        <f t="shared" si="128"/>
        <v>44240</v>
      </c>
    </row>
    <row r="2933" spans="1:17" hidden="1" x14ac:dyDescent="0.35">
      <c r="A2933" s="49" t="s">
        <v>824</v>
      </c>
      <c r="B2933" s="60" t="s">
        <v>467</v>
      </c>
      <c r="C2933" s="58">
        <v>6846.1077774764299</v>
      </c>
      <c r="D2933" s="60">
        <v>403</v>
      </c>
      <c r="E2933" s="60">
        <v>11</v>
      </c>
      <c r="F2933" s="59">
        <v>11.476802750597523</v>
      </c>
      <c r="G2933" s="60" t="s">
        <v>444</v>
      </c>
      <c r="H2933" s="60" t="s">
        <v>472</v>
      </c>
      <c r="I2933" s="60">
        <v>8873</v>
      </c>
      <c r="J2933" s="60">
        <v>522</v>
      </c>
      <c r="K2933" s="60">
        <v>12</v>
      </c>
      <c r="L2933" s="61">
        <v>2.2988505747126436E-2</v>
      </c>
      <c r="M2933" s="60" t="s">
        <v>472</v>
      </c>
      <c r="N2933" s="64">
        <f t="shared" si="129"/>
        <v>7624.7704092151534</v>
      </c>
      <c r="O2933" s="56">
        <v>44245</v>
      </c>
      <c r="P2933" s="56">
        <f t="shared" si="127"/>
        <v>44227</v>
      </c>
      <c r="Q2933" s="56">
        <f t="shared" si="128"/>
        <v>44240</v>
      </c>
    </row>
    <row r="2934" spans="1:17" hidden="1" x14ac:dyDescent="0.35">
      <c r="A2934" s="49" t="s">
        <v>823</v>
      </c>
      <c r="B2934" s="60" t="s">
        <v>464</v>
      </c>
      <c r="C2934" s="58">
        <v>5803.7608961074102</v>
      </c>
      <c r="D2934" s="60">
        <v>251</v>
      </c>
      <c r="E2934" s="60">
        <v>22</v>
      </c>
      <c r="F2934" s="59">
        <v>27.076039133220156</v>
      </c>
      <c r="G2934" s="60" t="s">
        <v>440</v>
      </c>
      <c r="H2934" s="60" t="s">
        <v>491</v>
      </c>
      <c r="I2934" s="60">
        <v>18530</v>
      </c>
      <c r="J2934" s="60">
        <v>1680</v>
      </c>
      <c r="K2934" s="60">
        <v>26</v>
      </c>
      <c r="L2934" s="61">
        <v>1.5476190476190477E-2</v>
      </c>
      <c r="M2934" s="60" t="s">
        <v>491</v>
      </c>
      <c r="N2934" s="64">
        <f t="shared" si="129"/>
        <v>28946.747291515374</v>
      </c>
      <c r="O2934" s="56">
        <v>44245</v>
      </c>
      <c r="P2934" s="56">
        <f t="shared" si="127"/>
        <v>44227</v>
      </c>
      <c r="Q2934" s="56">
        <f t="shared" si="128"/>
        <v>44240</v>
      </c>
    </row>
    <row r="2935" spans="1:17" hidden="1" x14ac:dyDescent="0.35">
      <c r="A2935" s="49" t="s">
        <v>822</v>
      </c>
      <c r="B2935" s="60" t="s">
        <v>460</v>
      </c>
      <c r="C2935" s="58">
        <v>7644.3301449872188</v>
      </c>
      <c r="D2935" s="60">
        <v>411</v>
      </c>
      <c r="E2935" s="60">
        <v>23</v>
      </c>
      <c r="F2935" s="59">
        <v>21.491185122799134</v>
      </c>
      <c r="G2935" s="60" t="s">
        <v>440</v>
      </c>
      <c r="H2935" s="60" t="s">
        <v>472</v>
      </c>
      <c r="I2935" s="60">
        <v>8852</v>
      </c>
      <c r="J2935" s="60">
        <v>626</v>
      </c>
      <c r="K2935" s="60">
        <v>25</v>
      </c>
      <c r="L2935" s="61">
        <v>3.9936102236421724E-2</v>
      </c>
      <c r="M2935" s="60" t="s">
        <v>472</v>
      </c>
      <c r="N2935" s="64">
        <f t="shared" si="129"/>
        <v>8189.0759311396359</v>
      </c>
      <c r="O2935" s="56">
        <v>44245</v>
      </c>
      <c r="P2935" s="56">
        <f t="shared" si="127"/>
        <v>44227</v>
      </c>
      <c r="Q2935" s="56">
        <f t="shared" si="128"/>
        <v>44240</v>
      </c>
    </row>
    <row r="2936" spans="1:17" hidden="1" x14ac:dyDescent="0.35">
      <c r="A2936" s="49" t="s">
        <v>821</v>
      </c>
      <c r="B2936" s="60" t="s">
        <v>467</v>
      </c>
      <c r="C2936" s="58">
        <v>7375.1368838712397</v>
      </c>
      <c r="D2936" s="60">
        <v>311</v>
      </c>
      <c r="E2936" s="60">
        <v>13</v>
      </c>
      <c r="F2936" s="59">
        <v>12.590565343975252</v>
      </c>
      <c r="G2936" s="60" t="s">
        <v>444</v>
      </c>
      <c r="H2936" s="60" t="s">
        <v>472</v>
      </c>
      <c r="I2936" s="60">
        <v>12596</v>
      </c>
      <c r="J2936" s="60">
        <v>952</v>
      </c>
      <c r="K2936" s="60">
        <v>17</v>
      </c>
      <c r="L2936" s="61">
        <v>1.7857142857142856E-2</v>
      </c>
      <c r="M2936" s="60" t="s">
        <v>472</v>
      </c>
      <c r="N2936" s="64">
        <f t="shared" si="129"/>
        <v>12908.23499265401</v>
      </c>
      <c r="O2936" s="56">
        <v>44245</v>
      </c>
      <c r="P2936" s="56">
        <f t="shared" si="127"/>
        <v>44227</v>
      </c>
      <c r="Q2936" s="56">
        <f t="shared" si="128"/>
        <v>44240</v>
      </c>
    </row>
    <row r="2937" spans="1:17" hidden="1" x14ac:dyDescent="0.35">
      <c r="A2937" s="49" t="s">
        <v>465</v>
      </c>
      <c r="B2937" s="60" t="s">
        <v>465</v>
      </c>
      <c r="C2937" s="58">
        <v>4897.5438326430303</v>
      </c>
      <c r="D2937" s="60">
        <v>348</v>
      </c>
      <c r="E2937" s="60">
        <v>19</v>
      </c>
      <c r="F2937" s="59">
        <v>27.710683222419586</v>
      </c>
      <c r="G2937" s="60" t="s">
        <v>440</v>
      </c>
      <c r="H2937" s="60" t="s">
        <v>472</v>
      </c>
      <c r="I2937" s="60">
        <v>8282</v>
      </c>
      <c r="J2937" s="60">
        <v>527</v>
      </c>
      <c r="K2937" s="60">
        <v>25</v>
      </c>
      <c r="L2937" s="61">
        <v>4.743833017077799E-2</v>
      </c>
      <c r="M2937" s="60" t="s">
        <v>472</v>
      </c>
      <c r="N2937" s="64">
        <f t="shared" si="129"/>
        <v>10760.495832369035</v>
      </c>
      <c r="O2937" s="56">
        <v>44245</v>
      </c>
      <c r="P2937" s="56">
        <f t="shared" si="127"/>
        <v>44227</v>
      </c>
      <c r="Q2937" s="56">
        <f t="shared" si="128"/>
        <v>44240</v>
      </c>
    </row>
    <row r="2938" spans="1:17" hidden="1" x14ac:dyDescent="0.35">
      <c r="A2938" s="49" t="s">
        <v>820</v>
      </c>
      <c r="B2938" s="60" t="s">
        <v>470</v>
      </c>
      <c r="C2938" s="58">
        <v>640.69980114844998</v>
      </c>
      <c r="D2938" s="60">
        <v>16</v>
      </c>
      <c r="E2938" s="60">
        <v>1</v>
      </c>
      <c r="F2938" s="59">
        <v>11.148524051441285</v>
      </c>
      <c r="G2938" s="60" t="s">
        <v>446</v>
      </c>
      <c r="H2938" s="60" t="s">
        <v>472</v>
      </c>
      <c r="I2938" s="60">
        <v>223</v>
      </c>
      <c r="J2938" s="60">
        <v>10</v>
      </c>
      <c r="K2938" s="60">
        <v>1</v>
      </c>
      <c r="L2938" s="61">
        <v>0.1</v>
      </c>
      <c r="M2938" s="60" t="s">
        <v>472</v>
      </c>
      <c r="N2938" s="64">
        <f t="shared" si="129"/>
        <v>1560.7933672017798</v>
      </c>
      <c r="O2938" s="56">
        <v>44245</v>
      </c>
      <c r="P2938" s="56">
        <f t="shared" si="127"/>
        <v>44227</v>
      </c>
      <c r="Q2938" s="56">
        <f t="shared" si="128"/>
        <v>44240</v>
      </c>
    </row>
    <row r="2939" spans="1:17" hidden="1" x14ac:dyDescent="0.35">
      <c r="A2939" s="49" t="s">
        <v>819</v>
      </c>
      <c r="B2939" s="60" t="s">
        <v>460</v>
      </c>
      <c r="C2939" s="58">
        <v>14379.4508026329</v>
      </c>
      <c r="D2939" s="60">
        <v>1092</v>
      </c>
      <c r="E2939" s="60">
        <v>78</v>
      </c>
      <c r="F2939" s="59">
        <v>38.745767469842683</v>
      </c>
      <c r="G2939" s="60" t="s">
        <v>440</v>
      </c>
      <c r="H2939" s="60" t="s">
        <v>472</v>
      </c>
      <c r="I2939" s="60">
        <v>20301</v>
      </c>
      <c r="J2939" s="60">
        <v>1884</v>
      </c>
      <c r="K2939" s="60">
        <v>81</v>
      </c>
      <c r="L2939" s="61">
        <v>4.2993630573248405E-2</v>
      </c>
      <c r="M2939" s="60" t="s">
        <v>472</v>
      </c>
      <c r="N2939" s="64">
        <f t="shared" si="129"/>
        <v>13102.030292109881</v>
      </c>
      <c r="O2939" s="56">
        <v>44245</v>
      </c>
      <c r="P2939" s="56">
        <f t="shared" si="127"/>
        <v>44227</v>
      </c>
      <c r="Q2939" s="56">
        <f t="shared" si="128"/>
        <v>44240</v>
      </c>
    </row>
    <row r="2940" spans="1:17" hidden="1" x14ac:dyDescent="0.35">
      <c r="A2940" s="49" t="s">
        <v>818</v>
      </c>
      <c r="B2940" s="60" t="s">
        <v>460</v>
      </c>
      <c r="C2940" s="58">
        <v>10764.140179352</v>
      </c>
      <c r="D2940" s="60">
        <v>704</v>
      </c>
      <c r="E2940" s="60">
        <v>37</v>
      </c>
      <c r="F2940" s="59">
        <v>24.552422198353817</v>
      </c>
      <c r="G2940" s="60" t="s">
        <v>440</v>
      </c>
      <c r="H2940" s="60" t="s">
        <v>472</v>
      </c>
      <c r="I2940" s="60">
        <v>13491</v>
      </c>
      <c r="J2940" s="60">
        <v>968</v>
      </c>
      <c r="K2940" s="60">
        <v>45</v>
      </c>
      <c r="L2940" s="61">
        <v>4.6487603305785122E-2</v>
      </c>
      <c r="M2940" s="60" t="s">
        <v>472</v>
      </c>
      <c r="N2940" s="64">
        <f t="shared" si="129"/>
        <v>8992.8223143808355</v>
      </c>
      <c r="O2940" s="56">
        <v>44245</v>
      </c>
      <c r="P2940" s="56">
        <f t="shared" si="127"/>
        <v>44227</v>
      </c>
      <c r="Q2940" s="56">
        <f t="shared" si="128"/>
        <v>44240</v>
      </c>
    </row>
    <row r="2941" spans="1:17" hidden="1" x14ac:dyDescent="0.35">
      <c r="A2941" s="49" t="s">
        <v>817</v>
      </c>
      <c r="B2941" s="60" t="s">
        <v>458</v>
      </c>
      <c r="C2941" s="58">
        <v>3341.0756913925802</v>
      </c>
      <c r="D2941" s="60">
        <v>71</v>
      </c>
      <c r="E2941" s="60">
        <v>8</v>
      </c>
      <c r="F2941" s="59">
        <v>17.103131572287023</v>
      </c>
      <c r="G2941" s="60" t="s">
        <v>446</v>
      </c>
      <c r="H2941" s="60" t="s">
        <v>491</v>
      </c>
      <c r="I2941" s="60">
        <v>2939</v>
      </c>
      <c r="J2941" s="60">
        <v>193</v>
      </c>
      <c r="K2941" s="60">
        <v>10</v>
      </c>
      <c r="L2941" s="61">
        <v>5.181347150259067E-2</v>
      </c>
      <c r="M2941" s="60" t="s">
        <v>491</v>
      </c>
      <c r="N2941" s="64">
        <f t="shared" si="129"/>
        <v>5776.5826885399438</v>
      </c>
      <c r="O2941" s="56">
        <v>44245</v>
      </c>
      <c r="P2941" s="56">
        <f t="shared" si="127"/>
        <v>44227</v>
      </c>
      <c r="Q2941" s="56">
        <f t="shared" si="128"/>
        <v>44240</v>
      </c>
    </row>
    <row r="2942" spans="1:17" hidden="1" x14ac:dyDescent="0.35">
      <c r="A2942" s="49" t="s">
        <v>816</v>
      </c>
      <c r="B2942" s="60" t="s">
        <v>458</v>
      </c>
      <c r="C2942" s="58">
        <v>6951.4661738035902</v>
      </c>
      <c r="D2942" s="60">
        <v>105</v>
      </c>
      <c r="E2942" s="60">
        <v>5</v>
      </c>
      <c r="F2942" s="59">
        <v>5.137662303367601</v>
      </c>
      <c r="G2942" s="60" t="s">
        <v>446</v>
      </c>
      <c r="H2942" s="60" t="s">
        <v>472</v>
      </c>
      <c r="I2942" s="60">
        <v>7163</v>
      </c>
      <c r="J2942" s="60">
        <v>530</v>
      </c>
      <c r="K2942" s="60">
        <v>5</v>
      </c>
      <c r="L2942" s="61">
        <v>9.433962264150943E-3</v>
      </c>
      <c r="M2942" s="60" t="s">
        <v>472</v>
      </c>
      <c r="N2942" s="64">
        <f t="shared" si="129"/>
        <v>7624.2908581975189</v>
      </c>
      <c r="O2942" s="56">
        <v>44245</v>
      </c>
      <c r="P2942" s="56">
        <f t="shared" si="127"/>
        <v>44227</v>
      </c>
      <c r="Q2942" s="56">
        <f t="shared" si="128"/>
        <v>44240</v>
      </c>
    </row>
    <row r="2943" spans="1:17" hidden="1" x14ac:dyDescent="0.35">
      <c r="A2943" s="49" t="s">
        <v>815</v>
      </c>
      <c r="B2943" s="60" t="s">
        <v>471</v>
      </c>
      <c r="C2943" s="58">
        <v>12588.6400801333</v>
      </c>
      <c r="D2943" s="60">
        <v>563</v>
      </c>
      <c r="E2943" s="60">
        <v>50</v>
      </c>
      <c r="F2943" s="59">
        <v>28.37024927787715</v>
      </c>
      <c r="G2943" s="60" t="s">
        <v>440</v>
      </c>
      <c r="H2943" s="60" t="s">
        <v>472</v>
      </c>
      <c r="I2943" s="60">
        <v>15005</v>
      </c>
      <c r="J2943" s="60">
        <v>1155</v>
      </c>
      <c r="K2943" s="60">
        <v>51</v>
      </c>
      <c r="L2943" s="61">
        <v>4.4155844155844157E-2</v>
      </c>
      <c r="M2943" s="60" t="s">
        <v>472</v>
      </c>
      <c r="N2943" s="64">
        <f t="shared" si="129"/>
        <v>9174.9386164654716</v>
      </c>
      <c r="O2943" s="56">
        <v>44245</v>
      </c>
      <c r="P2943" s="56">
        <f t="shared" si="127"/>
        <v>44227</v>
      </c>
      <c r="Q2943" s="56">
        <f t="shared" si="128"/>
        <v>44240</v>
      </c>
    </row>
    <row r="2944" spans="1:17" hidden="1" x14ac:dyDescent="0.35">
      <c r="A2944" s="49" t="s">
        <v>814</v>
      </c>
      <c r="B2944" s="60" t="s">
        <v>464</v>
      </c>
      <c r="C2944" s="58">
        <v>3234.7555519856501</v>
      </c>
      <c r="D2944" s="60">
        <v>123</v>
      </c>
      <c r="E2944" s="60">
        <v>10</v>
      </c>
      <c r="F2944" s="59">
        <v>22.081597907676549</v>
      </c>
      <c r="G2944" s="60" t="s">
        <v>446</v>
      </c>
      <c r="H2944" s="60" t="s">
        <v>472</v>
      </c>
      <c r="I2944" s="60">
        <v>5284</v>
      </c>
      <c r="J2944" s="60">
        <v>448</v>
      </c>
      <c r="K2944" s="60">
        <v>12</v>
      </c>
      <c r="L2944" s="61">
        <v>2.6785714285714284E-2</v>
      </c>
      <c r="M2944" s="60" t="s">
        <v>472</v>
      </c>
      <c r="N2944" s="64">
        <f t="shared" si="129"/>
        <v>13849.578207694733</v>
      </c>
      <c r="O2944" s="56">
        <v>44245</v>
      </c>
      <c r="P2944" s="56">
        <f t="shared" si="127"/>
        <v>44227</v>
      </c>
      <c r="Q2944" s="56">
        <f t="shared" si="128"/>
        <v>44240</v>
      </c>
    </row>
    <row r="2945" spans="1:17" hidden="1" x14ac:dyDescent="0.35">
      <c r="A2945" s="49" t="s">
        <v>813</v>
      </c>
      <c r="B2945" s="60" t="s">
        <v>467</v>
      </c>
      <c r="C2945" s="58">
        <v>65938.694494203999</v>
      </c>
      <c r="D2945" s="60">
        <v>6768</v>
      </c>
      <c r="E2945" s="60">
        <v>317</v>
      </c>
      <c r="F2945" s="59">
        <v>34.33925605677171</v>
      </c>
      <c r="G2945" s="60" t="s">
        <v>436</v>
      </c>
      <c r="H2945" s="60" t="s">
        <v>472</v>
      </c>
      <c r="I2945" s="60">
        <v>118252</v>
      </c>
      <c r="J2945" s="60">
        <v>7530</v>
      </c>
      <c r="K2945" s="60">
        <v>393</v>
      </c>
      <c r="L2945" s="61">
        <v>5.2191235059760956E-2</v>
      </c>
      <c r="M2945" s="60" t="s">
        <v>472</v>
      </c>
      <c r="N2945" s="64">
        <f t="shared" si="129"/>
        <v>11419.698339132095</v>
      </c>
      <c r="O2945" s="56">
        <v>44245</v>
      </c>
      <c r="P2945" s="56">
        <f t="shared" si="127"/>
        <v>44227</v>
      </c>
      <c r="Q2945" s="56">
        <f t="shared" si="128"/>
        <v>44240</v>
      </c>
    </row>
    <row r="2946" spans="1:17" hidden="1" x14ac:dyDescent="0.35">
      <c r="A2946" s="49" t="s">
        <v>812</v>
      </c>
      <c r="B2946" s="60" t="s">
        <v>466</v>
      </c>
      <c r="C2946" s="58">
        <v>284.28993454947903</v>
      </c>
      <c r="D2946" s="60">
        <v>1</v>
      </c>
      <c r="E2946" s="60">
        <v>0</v>
      </c>
      <c r="F2946" s="59">
        <v>0</v>
      </c>
      <c r="G2946" s="60" t="s">
        <v>446</v>
      </c>
      <c r="H2946" s="60" t="s">
        <v>472</v>
      </c>
      <c r="I2946" s="60">
        <v>104</v>
      </c>
      <c r="J2946" s="60">
        <v>4</v>
      </c>
      <c r="K2946" s="60">
        <v>0</v>
      </c>
      <c r="L2946" s="61">
        <v>0</v>
      </c>
      <c r="M2946" s="60" t="s">
        <v>472</v>
      </c>
      <c r="N2946" s="64">
        <f t="shared" si="129"/>
        <v>1407.0142885427492</v>
      </c>
      <c r="O2946" s="56">
        <v>44245</v>
      </c>
      <c r="P2946" s="56">
        <f t="shared" ref="P2946:P3009" si="130">O2946-18</f>
        <v>44227</v>
      </c>
      <c r="Q2946" s="56">
        <f t="shared" ref="Q2946:Q3009" si="131">O2946-5</f>
        <v>44240</v>
      </c>
    </row>
    <row r="2947" spans="1:17" hidden="1" x14ac:dyDescent="0.35">
      <c r="A2947" s="49" t="s">
        <v>811</v>
      </c>
      <c r="B2947" s="60" t="s">
        <v>466</v>
      </c>
      <c r="C2947" s="58">
        <v>588.18731235931102</v>
      </c>
      <c r="D2947" s="60">
        <v>6</v>
      </c>
      <c r="E2947" s="60">
        <v>0</v>
      </c>
      <c r="F2947" s="59">
        <v>0</v>
      </c>
      <c r="G2947" s="60" t="s">
        <v>446</v>
      </c>
      <c r="H2947" s="60" t="s">
        <v>476</v>
      </c>
      <c r="I2947" s="60">
        <v>540</v>
      </c>
      <c r="J2947" s="60">
        <v>45</v>
      </c>
      <c r="K2947" s="60">
        <v>0</v>
      </c>
      <c r="L2947" s="61">
        <v>0</v>
      </c>
      <c r="M2947" s="60" t="s">
        <v>476</v>
      </c>
      <c r="N2947" s="64">
        <f t="shared" si="129"/>
        <v>7650.6240536705882</v>
      </c>
      <c r="O2947" s="56">
        <v>44245</v>
      </c>
      <c r="P2947" s="56">
        <f t="shared" si="130"/>
        <v>44227</v>
      </c>
      <c r="Q2947" s="56">
        <f t="shared" si="131"/>
        <v>44240</v>
      </c>
    </row>
    <row r="2948" spans="1:17" hidden="1" x14ac:dyDescent="0.35">
      <c r="A2948" s="49" t="s">
        <v>810</v>
      </c>
      <c r="B2948" s="60" t="s">
        <v>460</v>
      </c>
      <c r="C2948" s="58">
        <v>24005.037471817101</v>
      </c>
      <c r="D2948" s="60">
        <v>1525</v>
      </c>
      <c r="E2948" s="60">
        <v>106</v>
      </c>
      <c r="F2948" s="59">
        <v>31.54099876043826</v>
      </c>
      <c r="G2948" s="60" t="s">
        <v>440</v>
      </c>
      <c r="H2948" s="60" t="s">
        <v>472</v>
      </c>
      <c r="I2948" s="60">
        <v>46263</v>
      </c>
      <c r="J2948" s="60">
        <v>4082</v>
      </c>
      <c r="K2948" s="60">
        <v>118</v>
      </c>
      <c r="L2948" s="61">
        <v>2.8907398334149927E-2</v>
      </c>
      <c r="M2948" s="60" t="s">
        <v>472</v>
      </c>
      <c r="N2948" s="64">
        <f t="shared" si="129"/>
        <v>17004.764124165336</v>
      </c>
      <c r="O2948" s="56">
        <v>44245</v>
      </c>
      <c r="P2948" s="56">
        <f t="shared" si="130"/>
        <v>44227</v>
      </c>
      <c r="Q2948" s="56">
        <f t="shared" si="131"/>
        <v>44240</v>
      </c>
    </row>
    <row r="2949" spans="1:17" hidden="1" x14ac:dyDescent="0.35">
      <c r="A2949" s="49" t="s">
        <v>809</v>
      </c>
      <c r="B2949" s="60" t="s">
        <v>470</v>
      </c>
      <c r="C2949" s="58">
        <v>2126.5553566797198</v>
      </c>
      <c r="D2949" s="60">
        <v>52</v>
      </c>
      <c r="E2949" s="60">
        <v>2</v>
      </c>
      <c r="F2949" s="59">
        <v>6.7177721195178153</v>
      </c>
      <c r="G2949" s="60" t="s">
        <v>446</v>
      </c>
      <c r="H2949" s="60" t="s">
        <v>472</v>
      </c>
      <c r="I2949" s="60">
        <v>2822</v>
      </c>
      <c r="J2949" s="60">
        <v>212</v>
      </c>
      <c r="K2949" s="60">
        <v>2</v>
      </c>
      <c r="L2949" s="61">
        <v>9.433962264150943E-3</v>
      </c>
      <c r="M2949" s="60" t="s">
        <v>472</v>
      </c>
      <c r="N2949" s="64">
        <f t="shared" si="129"/>
        <v>9969.173825364438</v>
      </c>
      <c r="O2949" s="56">
        <v>44245</v>
      </c>
      <c r="P2949" s="56">
        <f t="shared" si="130"/>
        <v>44227</v>
      </c>
      <c r="Q2949" s="56">
        <f t="shared" si="131"/>
        <v>44240</v>
      </c>
    </row>
    <row r="2950" spans="1:17" hidden="1" x14ac:dyDescent="0.35">
      <c r="A2950" s="49" t="s">
        <v>808</v>
      </c>
      <c r="B2950" s="60" t="s">
        <v>461</v>
      </c>
      <c r="C2950" s="58">
        <v>11334.7969583208</v>
      </c>
      <c r="D2950" s="60">
        <v>877</v>
      </c>
      <c r="E2950" s="60">
        <v>50</v>
      </c>
      <c r="F2950" s="59">
        <v>31.508535923149548</v>
      </c>
      <c r="G2950" s="60" t="s">
        <v>440</v>
      </c>
      <c r="H2950" s="60" t="s">
        <v>472</v>
      </c>
      <c r="I2950" s="60">
        <v>15625</v>
      </c>
      <c r="J2950" s="60">
        <v>1226</v>
      </c>
      <c r="K2950" s="60">
        <v>61</v>
      </c>
      <c r="L2950" s="61">
        <v>4.9755301794453505E-2</v>
      </c>
      <c r="M2950" s="60" t="s">
        <v>472</v>
      </c>
      <c r="N2950" s="64">
        <f t="shared" si="129"/>
        <v>10816.250211698778</v>
      </c>
      <c r="O2950" s="56">
        <v>44245</v>
      </c>
      <c r="P2950" s="56">
        <f t="shared" si="130"/>
        <v>44227</v>
      </c>
      <c r="Q2950" s="56">
        <f t="shared" si="131"/>
        <v>44240</v>
      </c>
    </row>
    <row r="2951" spans="1:17" hidden="1" x14ac:dyDescent="0.35">
      <c r="A2951" s="49" t="s">
        <v>807</v>
      </c>
      <c r="B2951" s="60" t="s">
        <v>458</v>
      </c>
      <c r="C2951" s="58">
        <v>18997.195740859199</v>
      </c>
      <c r="D2951" s="60">
        <v>1220</v>
      </c>
      <c r="E2951" s="60">
        <v>75</v>
      </c>
      <c r="F2951" s="59">
        <v>28.1996507811977</v>
      </c>
      <c r="G2951" s="60" t="s">
        <v>440</v>
      </c>
      <c r="H2951" s="60" t="s">
        <v>472</v>
      </c>
      <c r="I2951" s="60">
        <v>33048</v>
      </c>
      <c r="J2951" s="60">
        <v>2471</v>
      </c>
      <c r="K2951" s="60">
        <v>85</v>
      </c>
      <c r="L2951" s="61">
        <v>3.4399028733306351E-2</v>
      </c>
      <c r="M2951" s="60" t="s">
        <v>472</v>
      </c>
      <c r="N2951" s="64">
        <f t="shared" si="129"/>
        <v>13007.182921663376</v>
      </c>
      <c r="O2951" s="56">
        <v>44245</v>
      </c>
      <c r="P2951" s="56">
        <f t="shared" si="130"/>
        <v>44227</v>
      </c>
      <c r="Q2951" s="56">
        <f t="shared" si="131"/>
        <v>44240</v>
      </c>
    </row>
    <row r="2952" spans="1:17" hidden="1" x14ac:dyDescent="0.35">
      <c r="A2952" s="49" t="s">
        <v>806</v>
      </c>
      <c r="B2952" s="60" t="s">
        <v>465</v>
      </c>
      <c r="C2952" s="58">
        <v>2565.26734316681</v>
      </c>
      <c r="D2952" s="60">
        <v>105</v>
      </c>
      <c r="E2952" s="60">
        <v>12</v>
      </c>
      <c r="F2952" s="59">
        <v>33.413392932555652</v>
      </c>
      <c r="G2952" s="60" t="s">
        <v>444</v>
      </c>
      <c r="H2952" s="60" t="s">
        <v>472</v>
      </c>
      <c r="I2952" s="60">
        <v>2767</v>
      </c>
      <c r="J2952" s="60">
        <v>216</v>
      </c>
      <c r="K2952" s="60">
        <v>14</v>
      </c>
      <c r="L2952" s="61">
        <v>6.4814814814814811E-2</v>
      </c>
      <c r="M2952" s="60" t="s">
        <v>491</v>
      </c>
      <c r="N2952" s="64">
        <f t="shared" si="129"/>
        <v>8420.1750190040257</v>
      </c>
      <c r="O2952" s="56">
        <v>44245</v>
      </c>
      <c r="P2952" s="56">
        <f t="shared" si="130"/>
        <v>44227</v>
      </c>
      <c r="Q2952" s="56">
        <f t="shared" si="131"/>
        <v>44240</v>
      </c>
    </row>
    <row r="2953" spans="1:17" hidden="1" x14ac:dyDescent="0.35">
      <c r="A2953" s="49" t="s">
        <v>805</v>
      </c>
      <c r="B2953" s="60" t="s">
        <v>463</v>
      </c>
      <c r="C2953" s="58">
        <v>13726.140611803099</v>
      </c>
      <c r="D2953" s="60">
        <v>620</v>
      </c>
      <c r="E2953" s="60">
        <v>30</v>
      </c>
      <c r="F2953" s="59">
        <v>15.611505108832278</v>
      </c>
      <c r="G2953" s="60" t="s">
        <v>440</v>
      </c>
      <c r="H2953" s="60" t="s">
        <v>472</v>
      </c>
      <c r="I2953" s="60">
        <v>21165</v>
      </c>
      <c r="J2953" s="60">
        <v>1499</v>
      </c>
      <c r="K2953" s="60">
        <v>34</v>
      </c>
      <c r="L2953" s="61">
        <v>2.2681787858572382E-2</v>
      </c>
      <c r="M2953" s="60" t="s">
        <v>472</v>
      </c>
      <c r="N2953" s="64">
        <f t="shared" si="129"/>
        <v>10920.768207131807</v>
      </c>
      <c r="O2953" s="56">
        <v>44245</v>
      </c>
      <c r="P2953" s="56">
        <f t="shared" si="130"/>
        <v>44227</v>
      </c>
      <c r="Q2953" s="56">
        <f t="shared" si="131"/>
        <v>44240</v>
      </c>
    </row>
    <row r="2954" spans="1:17" hidden="1" x14ac:dyDescent="0.35">
      <c r="A2954" s="49" t="s">
        <v>804</v>
      </c>
      <c r="B2954" s="60" t="s">
        <v>465</v>
      </c>
      <c r="C2954" s="58">
        <v>40638.3414967149</v>
      </c>
      <c r="D2954" s="60">
        <v>4449</v>
      </c>
      <c r="E2954" s="60">
        <v>309</v>
      </c>
      <c r="F2954" s="59">
        <v>54.311833993552042</v>
      </c>
      <c r="G2954" s="60" t="s">
        <v>436</v>
      </c>
      <c r="H2954" s="60" t="s">
        <v>472</v>
      </c>
      <c r="I2954" s="60">
        <v>85359</v>
      </c>
      <c r="J2954" s="60">
        <v>6593</v>
      </c>
      <c r="K2954" s="60">
        <v>357</v>
      </c>
      <c r="L2954" s="61">
        <v>5.4148339147580771E-2</v>
      </c>
      <c r="M2954" s="60" t="s">
        <v>472</v>
      </c>
      <c r="N2954" s="64">
        <f t="shared" si="129"/>
        <v>16223.595149750294</v>
      </c>
      <c r="O2954" s="56">
        <v>44245</v>
      </c>
      <c r="P2954" s="56">
        <f t="shared" si="130"/>
        <v>44227</v>
      </c>
      <c r="Q2954" s="56">
        <f t="shared" si="131"/>
        <v>44240</v>
      </c>
    </row>
    <row r="2955" spans="1:17" hidden="1" x14ac:dyDescent="0.35">
      <c r="A2955" s="49" t="s">
        <v>803</v>
      </c>
      <c r="B2955" s="60" t="s">
        <v>458</v>
      </c>
      <c r="C2955" s="58">
        <v>5633.4886654636903</v>
      </c>
      <c r="D2955" s="60">
        <v>281</v>
      </c>
      <c r="E2955" s="60">
        <v>13</v>
      </c>
      <c r="F2955" s="59">
        <v>16.483061983670435</v>
      </c>
      <c r="G2955" s="60" t="s">
        <v>444</v>
      </c>
      <c r="H2955" s="60" t="s">
        <v>472</v>
      </c>
      <c r="I2955" s="60">
        <v>8829</v>
      </c>
      <c r="J2955" s="60">
        <v>588</v>
      </c>
      <c r="K2955" s="60">
        <v>13</v>
      </c>
      <c r="L2955" s="61">
        <v>2.2108843537414966E-2</v>
      </c>
      <c r="M2955" s="60" t="s">
        <v>472</v>
      </c>
      <c r="N2955" s="64">
        <f t="shared" si="129"/>
        <v>10437.58201919808</v>
      </c>
      <c r="O2955" s="56">
        <v>44245</v>
      </c>
      <c r="P2955" s="56">
        <f t="shared" si="130"/>
        <v>44227</v>
      </c>
      <c r="Q2955" s="56">
        <f t="shared" si="131"/>
        <v>44240</v>
      </c>
    </row>
    <row r="2956" spans="1:17" hidden="1" x14ac:dyDescent="0.35">
      <c r="A2956" s="49" t="s">
        <v>802</v>
      </c>
      <c r="B2956" s="60" t="s">
        <v>463</v>
      </c>
      <c r="C2956" s="58">
        <v>16381.7017673096</v>
      </c>
      <c r="D2956" s="60">
        <v>648</v>
      </c>
      <c r="E2956" s="60">
        <v>42</v>
      </c>
      <c r="F2956" s="59">
        <v>18.313115710521789</v>
      </c>
      <c r="G2956" s="60" t="s">
        <v>440</v>
      </c>
      <c r="H2956" s="60" t="s">
        <v>472</v>
      </c>
      <c r="I2956" s="60">
        <v>25924</v>
      </c>
      <c r="J2956" s="60">
        <v>2090</v>
      </c>
      <c r="K2956" s="60">
        <v>42</v>
      </c>
      <c r="L2956" s="61">
        <v>2.0095693779904306E-2</v>
      </c>
      <c r="M2956" s="60" t="s">
        <v>472</v>
      </c>
      <c r="N2956" s="64">
        <f t="shared" si="129"/>
        <v>12758.137278330181</v>
      </c>
      <c r="O2956" s="56">
        <v>44245</v>
      </c>
      <c r="P2956" s="56">
        <f t="shared" si="130"/>
        <v>44227</v>
      </c>
      <c r="Q2956" s="56">
        <f t="shared" si="131"/>
        <v>44240</v>
      </c>
    </row>
    <row r="2957" spans="1:17" hidden="1" x14ac:dyDescent="0.35">
      <c r="A2957" s="49" t="s">
        <v>801</v>
      </c>
      <c r="B2957" s="60" t="s">
        <v>458</v>
      </c>
      <c r="C2957" s="58">
        <v>4679.7541789357701</v>
      </c>
      <c r="D2957" s="60">
        <v>131</v>
      </c>
      <c r="E2957" s="60">
        <v>12</v>
      </c>
      <c r="F2957" s="59">
        <v>18.315980377793718</v>
      </c>
      <c r="G2957" s="60" t="s">
        <v>444</v>
      </c>
      <c r="H2957" s="60" t="s">
        <v>472</v>
      </c>
      <c r="I2957" s="60">
        <v>5324</v>
      </c>
      <c r="J2957" s="60">
        <v>398</v>
      </c>
      <c r="K2957" s="60">
        <v>12</v>
      </c>
      <c r="L2957" s="61">
        <v>3.015075376884422E-2</v>
      </c>
      <c r="M2957" s="60" t="s">
        <v>472</v>
      </c>
      <c r="N2957" s="64">
        <f t="shared" si="129"/>
        <v>8504.720222088883</v>
      </c>
      <c r="O2957" s="56">
        <v>44245</v>
      </c>
      <c r="P2957" s="56">
        <f t="shared" si="130"/>
        <v>44227</v>
      </c>
      <c r="Q2957" s="56">
        <f t="shared" si="131"/>
        <v>44240</v>
      </c>
    </row>
    <row r="2958" spans="1:17" hidden="1" x14ac:dyDescent="0.35">
      <c r="A2958" s="49" t="s">
        <v>800</v>
      </c>
      <c r="B2958" s="60" t="s">
        <v>463</v>
      </c>
      <c r="C2958" s="58">
        <v>21060.365670931398</v>
      </c>
      <c r="D2958" s="60">
        <v>1359</v>
      </c>
      <c r="E2958" s="60">
        <v>73</v>
      </c>
      <c r="F2958" s="59">
        <v>24.758761532249846</v>
      </c>
      <c r="G2958" s="60" t="s">
        <v>440</v>
      </c>
      <c r="H2958" s="60" t="s">
        <v>472</v>
      </c>
      <c r="I2958" s="60">
        <v>28872</v>
      </c>
      <c r="J2958" s="60">
        <v>1959</v>
      </c>
      <c r="K2958" s="60">
        <v>83</v>
      </c>
      <c r="L2958" s="61">
        <v>4.2368555385400714E-2</v>
      </c>
      <c r="M2958" s="60" t="s">
        <v>472</v>
      </c>
      <c r="N2958" s="64">
        <f t="shared" si="129"/>
        <v>9301.8327915545779</v>
      </c>
      <c r="O2958" s="56">
        <v>44245</v>
      </c>
      <c r="P2958" s="56">
        <f t="shared" si="130"/>
        <v>44227</v>
      </c>
      <c r="Q2958" s="56">
        <f t="shared" si="131"/>
        <v>44240</v>
      </c>
    </row>
    <row r="2959" spans="1:17" hidden="1" x14ac:dyDescent="0.35">
      <c r="A2959" s="49" t="s">
        <v>799</v>
      </c>
      <c r="B2959" s="60" t="s">
        <v>460</v>
      </c>
      <c r="C2959" s="58">
        <v>9795.2977499826702</v>
      </c>
      <c r="D2959" s="60">
        <v>467</v>
      </c>
      <c r="E2959" s="60">
        <v>22</v>
      </c>
      <c r="F2959" s="59">
        <v>16.042683045866077</v>
      </c>
      <c r="G2959" s="60" t="s">
        <v>440</v>
      </c>
      <c r="H2959" s="60" t="s">
        <v>472</v>
      </c>
      <c r="I2959" s="60">
        <v>12000</v>
      </c>
      <c r="J2959" s="60">
        <v>906</v>
      </c>
      <c r="K2959" s="60">
        <v>29</v>
      </c>
      <c r="L2959" s="61">
        <v>3.2008830022075052E-2</v>
      </c>
      <c r="M2959" s="60" t="s">
        <v>472</v>
      </c>
      <c r="N2959" s="64">
        <f t="shared" si="129"/>
        <v>9249.3359888075174</v>
      </c>
      <c r="O2959" s="56">
        <v>44245</v>
      </c>
      <c r="P2959" s="56">
        <f t="shared" si="130"/>
        <v>44227</v>
      </c>
      <c r="Q2959" s="56">
        <f t="shared" si="131"/>
        <v>44240</v>
      </c>
    </row>
    <row r="2960" spans="1:17" hidden="1" x14ac:dyDescent="0.35">
      <c r="A2960" s="49" t="s">
        <v>798</v>
      </c>
      <c r="B2960" s="60" t="s">
        <v>464</v>
      </c>
      <c r="C2960" s="58">
        <v>2200.0396936397201</v>
      </c>
      <c r="D2960" s="60">
        <v>85</v>
      </c>
      <c r="E2960" s="60">
        <v>7</v>
      </c>
      <c r="F2960" s="59">
        <v>22.726862676409525</v>
      </c>
      <c r="G2960" s="60" t="s">
        <v>446</v>
      </c>
      <c r="H2960" s="60" t="s">
        <v>491</v>
      </c>
      <c r="I2960" s="60">
        <v>2730</v>
      </c>
      <c r="J2960" s="60">
        <v>196</v>
      </c>
      <c r="K2960" s="60">
        <v>7</v>
      </c>
      <c r="L2960" s="61">
        <v>3.5714285714285712E-2</v>
      </c>
      <c r="M2960" s="60" t="s">
        <v>491</v>
      </c>
      <c r="N2960" s="64">
        <f t="shared" si="129"/>
        <v>8908.9301691525325</v>
      </c>
      <c r="O2960" s="56">
        <v>44245</v>
      </c>
      <c r="P2960" s="56">
        <f t="shared" si="130"/>
        <v>44227</v>
      </c>
      <c r="Q2960" s="56">
        <f t="shared" si="131"/>
        <v>44240</v>
      </c>
    </row>
    <row r="2961" spans="1:17" hidden="1" x14ac:dyDescent="0.35">
      <c r="A2961" s="49" t="s">
        <v>797</v>
      </c>
      <c r="B2961" s="60" t="s">
        <v>467</v>
      </c>
      <c r="C2961" s="58">
        <v>13408.0042293721</v>
      </c>
      <c r="D2961" s="60">
        <v>601</v>
      </c>
      <c r="E2961" s="60">
        <v>36</v>
      </c>
      <c r="F2961" s="59">
        <v>19.17830966815702</v>
      </c>
      <c r="G2961" s="60" t="s">
        <v>440</v>
      </c>
      <c r="H2961" s="60" t="s">
        <v>472</v>
      </c>
      <c r="I2961" s="60">
        <v>20032</v>
      </c>
      <c r="J2961" s="60">
        <v>1664</v>
      </c>
      <c r="K2961" s="60">
        <v>42</v>
      </c>
      <c r="L2961" s="61">
        <v>2.5240384615384616E-2</v>
      </c>
      <c r="M2961" s="60" t="s">
        <v>472</v>
      </c>
      <c r="N2961" s="64">
        <f t="shared" ref="N2961:N3024" si="132">(J2961/C2961)*100000</f>
        <v>12410.497278594054</v>
      </c>
      <c r="O2961" s="56">
        <v>44245</v>
      </c>
      <c r="P2961" s="56">
        <f t="shared" si="130"/>
        <v>44227</v>
      </c>
      <c r="Q2961" s="56">
        <f t="shared" si="131"/>
        <v>44240</v>
      </c>
    </row>
    <row r="2962" spans="1:17" hidden="1" x14ac:dyDescent="0.35">
      <c r="A2962" s="49" t="s">
        <v>796</v>
      </c>
      <c r="B2962" s="60" t="s">
        <v>460</v>
      </c>
      <c r="C2962" s="58">
        <v>13670.424629515401</v>
      </c>
      <c r="D2962" s="60">
        <v>870</v>
      </c>
      <c r="E2962" s="60">
        <v>46</v>
      </c>
      <c r="F2962" s="59">
        <v>24.035202817476488</v>
      </c>
      <c r="G2962" s="60" t="s">
        <v>440</v>
      </c>
      <c r="H2962" s="60" t="s">
        <v>472</v>
      </c>
      <c r="I2962" s="60">
        <v>22432</v>
      </c>
      <c r="J2962" s="60">
        <v>1582</v>
      </c>
      <c r="K2962" s="60">
        <v>54</v>
      </c>
      <c r="L2962" s="61">
        <v>3.4134007585335017E-2</v>
      </c>
      <c r="M2962" s="60" t="s">
        <v>472</v>
      </c>
      <c r="N2962" s="64">
        <f t="shared" si="132"/>
        <v>11572.427652205855</v>
      </c>
      <c r="O2962" s="56">
        <v>44245</v>
      </c>
      <c r="P2962" s="56">
        <f t="shared" si="130"/>
        <v>44227</v>
      </c>
      <c r="Q2962" s="56">
        <f t="shared" si="131"/>
        <v>44240</v>
      </c>
    </row>
    <row r="2963" spans="1:17" hidden="1" x14ac:dyDescent="0.35">
      <c r="A2963" s="49" t="s">
        <v>795</v>
      </c>
      <c r="B2963" s="60" t="s">
        <v>460</v>
      </c>
      <c r="C2963" s="58">
        <v>11367.9661478833</v>
      </c>
      <c r="D2963" s="60">
        <v>767</v>
      </c>
      <c r="E2963" s="60">
        <v>75</v>
      </c>
      <c r="F2963" s="59">
        <v>47.124901565090859</v>
      </c>
      <c r="G2963" s="60" t="s">
        <v>436</v>
      </c>
      <c r="H2963" s="60" t="s">
        <v>472</v>
      </c>
      <c r="I2963" s="60">
        <v>14861</v>
      </c>
      <c r="J2963" s="60">
        <v>1266</v>
      </c>
      <c r="K2963" s="60">
        <v>81</v>
      </c>
      <c r="L2963" s="61">
        <v>6.398104265402843E-2</v>
      </c>
      <c r="M2963" s="60" t="s">
        <v>472</v>
      </c>
      <c r="N2963" s="64">
        <f t="shared" si="132"/>
        <v>11136.556737862273</v>
      </c>
      <c r="O2963" s="56">
        <v>44245</v>
      </c>
      <c r="P2963" s="56">
        <f t="shared" si="130"/>
        <v>44227</v>
      </c>
      <c r="Q2963" s="56">
        <f t="shared" si="131"/>
        <v>44240</v>
      </c>
    </row>
    <row r="2964" spans="1:17" hidden="1" x14ac:dyDescent="0.35">
      <c r="A2964" s="49" t="s">
        <v>794</v>
      </c>
      <c r="B2964" s="60" t="s">
        <v>458</v>
      </c>
      <c r="C2964" s="58">
        <v>8589.0085575090106</v>
      </c>
      <c r="D2964" s="60">
        <v>441</v>
      </c>
      <c r="E2964" s="60">
        <v>27</v>
      </c>
      <c r="F2964" s="59">
        <v>22.453946991185141</v>
      </c>
      <c r="G2964" s="60" t="s">
        <v>436</v>
      </c>
      <c r="H2964" s="60" t="s">
        <v>491</v>
      </c>
      <c r="I2964" s="60">
        <v>11412</v>
      </c>
      <c r="J2964" s="60">
        <v>667</v>
      </c>
      <c r="K2964" s="60">
        <v>30</v>
      </c>
      <c r="L2964" s="61">
        <v>4.4977511244377814E-2</v>
      </c>
      <c r="M2964" s="60" t="s">
        <v>491</v>
      </c>
      <c r="N2964" s="64">
        <f t="shared" si="132"/>
        <v>7765.7391482846979</v>
      </c>
      <c r="O2964" s="56">
        <v>44245</v>
      </c>
      <c r="P2964" s="56">
        <f t="shared" si="130"/>
        <v>44227</v>
      </c>
      <c r="Q2964" s="56">
        <f t="shared" si="131"/>
        <v>44240</v>
      </c>
    </row>
    <row r="2965" spans="1:17" hidden="1" x14ac:dyDescent="0.35">
      <c r="A2965" s="49" t="s">
        <v>793</v>
      </c>
      <c r="B2965" s="60" t="s">
        <v>470</v>
      </c>
      <c r="C2965" s="58">
        <v>3024.3155479434299</v>
      </c>
      <c r="D2965" s="60">
        <v>87</v>
      </c>
      <c r="E2965" s="60">
        <v>2</v>
      </c>
      <c r="F2965" s="59">
        <v>4.7236189674152032</v>
      </c>
      <c r="G2965" s="60" t="s">
        <v>446</v>
      </c>
      <c r="H2965" s="60" t="s">
        <v>472</v>
      </c>
      <c r="I2965" s="60">
        <v>3748</v>
      </c>
      <c r="J2965" s="60">
        <v>283</v>
      </c>
      <c r="K2965" s="60">
        <v>2</v>
      </c>
      <c r="L2965" s="61">
        <v>7.0671378091872791E-3</v>
      </c>
      <c r="M2965" s="60" t="s">
        <v>472</v>
      </c>
      <c r="N2965" s="64">
        <f t="shared" si="132"/>
        <v>9357.4891744495162</v>
      </c>
      <c r="O2965" s="56">
        <v>44245</v>
      </c>
      <c r="P2965" s="56">
        <f t="shared" si="130"/>
        <v>44227</v>
      </c>
      <c r="Q2965" s="56">
        <f t="shared" si="131"/>
        <v>44240</v>
      </c>
    </row>
    <row r="2966" spans="1:17" hidden="1" x14ac:dyDescent="0.35">
      <c r="A2966" s="49" t="s">
        <v>792</v>
      </c>
      <c r="B2966" s="60" t="s">
        <v>467</v>
      </c>
      <c r="C2966" s="58">
        <v>87731.066584843502</v>
      </c>
      <c r="D2966" s="60">
        <v>17545</v>
      </c>
      <c r="E2966" s="60">
        <v>583</v>
      </c>
      <c r="F2966" s="59">
        <v>47.46648908295775</v>
      </c>
      <c r="G2966" s="60" t="s">
        <v>436</v>
      </c>
      <c r="H2966" s="60" t="s">
        <v>472</v>
      </c>
      <c r="I2966" s="60">
        <v>177364</v>
      </c>
      <c r="J2966" s="60">
        <v>9746</v>
      </c>
      <c r="K2966" s="60">
        <v>799</v>
      </c>
      <c r="L2966" s="61">
        <v>8.1982351734044737E-2</v>
      </c>
      <c r="M2966" s="60" t="s">
        <v>472</v>
      </c>
      <c r="N2966" s="64">
        <f t="shared" si="132"/>
        <v>11108.949633679396</v>
      </c>
      <c r="O2966" s="56">
        <v>44245</v>
      </c>
      <c r="P2966" s="56">
        <f t="shared" si="130"/>
        <v>44227</v>
      </c>
      <c r="Q2966" s="56">
        <f t="shared" si="131"/>
        <v>44240</v>
      </c>
    </row>
    <row r="2967" spans="1:17" hidden="1" x14ac:dyDescent="0.35">
      <c r="A2967" s="49" t="s">
        <v>791</v>
      </c>
      <c r="B2967" s="60" t="s">
        <v>470</v>
      </c>
      <c r="C2967" s="58">
        <v>5830.1502088339003</v>
      </c>
      <c r="D2967" s="60">
        <v>250</v>
      </c>
      <c r="E2967" s="60">
        <v>2</v>
      </c>
      <c r="F2967" s="59">
        <v>2.4503166769302847</v>
      </c>
      <c r="G2967" s="60" t="s">
        <v>446</v>
      </c>
      <c r="H2967" s="60" t="s">
        <v>472</v>
      </c>
      <c r="I2967" s="60">
        <v>8449</v>
      </c>
      <c r="J2967" s="60">
        <v>611</v>
      </c>
      <c r="K2967" s="60">
        <v>4</v>
      </c>
      <c r="L2967" s="61">
        <v>6.5466448445171853E-3</v>
      </c>
      <c r="M2967" s="60" t="s">
        <v>472</v>
      </c>
      <c r="N2967" s="64">
        <f t="shared" si="132"/>
        <v>10480.004427230826</v>
      </c>
      <c r="O2967" s="56">
        <v>44245</v>
      </c>
      <c r="P2967" s="56">
        <f t="shared" si="130"/>
        <v>44227</v>
      </c>
      <c r="Q2967" s="56">
        <f t="shared" si="131"/>
        <v>44240</v>
      </c>
    </row>
    <row r="2968" spans="1:17" hidden="1" x14ac:dyDescent="0.35">
      <c r="A2968" s="49" t="s">
        <v>790</v>
      </c>
      <c r="B2968" s="60" t="s">
        <v>458</v>
      </c>
      <c r="C2968" s="58">
        <v>11263.703785563999</v>
      </c>
      <c r="D2968" s="60">
        <v>865</v>
      </c>
      <c r="E2968" s="60">
        <v>56</v>
      </c>
      <c r="F2968" s="59">
        <v>35.512297519103406</v>
      </c>
      <c r="G2968" s="60" t="s">
        <v>440</v>
      </c>
      <c r="H2968" s="60" t="s">
        <v>472</v>
      </c>
      <c r="I2968" s="60">
        <v>19373</v>
      </c>
      <c r="J2968" s="60">
        <v>1805</v>
      </c>
      <c r="K2968" s="60">
        <v>60</v>
      </c>
      <c r="L2968" s="61">
        <v>3.3240997229916899E-2</v>
      </c>
      <c r="M2968" s="60" t="s">
        <v>472</v>
      </c>
      <c r="N2968" s="64">
        <f t="shared" si="132"/>
        <v>16024.924255495409</v>
      </c>
      <c r="O2968" s="56">
        <v>44245</v>
      </c>
      <c r="P2968" s="56">
        <f t="shared" si="130"/>
        <v>44227</v>
      </c>
      <c r="Q2968" s="56">
        <f t="shared" si="131"/>
        <v>44240</v>
      </c>
    </row>
    <row r="2969" spans="1:17" hidden="1" x14ac:dyDescent="0.35">
      <c r="A2969" s="49" t="s">
        <v>789</v>
      </c>
      <c r="B2969" s="60" t="s">
        <v>470</v>
      </c>
      <c r="C2969" s="58">
        <v>4832.7731345598404</v>
      </c>
      <c r="D2969" s="60">
        <v>196</v>
      </c>
      <c r="E2969" s="60">
        <v>17</v>
      </c>
      <c r="F2969" s="59">
        <v>25.126064900547192</v>
      </c>
      <c r="G2969" s="60" t="s">
        <v>440</v>
      </c>
      <c r="H2969" s="60" t="s">
        <v>491</v>
      </c>
      <c r="I2969" s="60">
        <v>10899</v>
      </c>
      <c r="J2969" s="60">
        <v>919</v>
      </c>
      <c r="K2969" s="60">
        <v>21</v>
      </c>
      <c r="L2969" s="61">
        <v>2.2850924918389554E-2</v>
      </c>
      <c r="M2969" s="60" t="s">
        <v>491</v>
      </c>
      <c r="N2969" s="64">
        <f t="shared" si="132"/>
        <v>19015.997118261184</v>
      </c>
      <c r="O2969" s="56">
        <v>44245</v>
      </c>
      <c r="P2969" s="56">
        <f t="shared" si="130"/>
        <v>44227</v>
      </c>
      <c r="Q2969" s="56">
        <f t="shared" si="131"/>
        <v>44240</v>
      </c>
    </row>
    <row r="2970" spans="1:17" hidden="1" x14ac:dyDescent="0.35">
      <c r="A2970" s="49" t="s">
        <v>788</v>
      </c>
      <c r="B2970" s="60" t="s">
        <v>458</v>
      </c>
      <c r="C2970" s="58">
        <v>40376.577641466603</v>
      </c>
      <c r="D2970" s="60">
        <v>4281</v>
      </c>
      <c r="E2970" s="60">
        <v>217</v>
      </c>
      <c r="F2970" s="59">
        <v>38.388592856075931</v>
      </c>
      <c r="G2970" s="60" t="s">
        <v>436</v>
      </c>
      <c r="H2970" s="60" t="s">
        <v>472</v>
      </c>
      <c r="I2970" s="60">
        <v>64638</v>
      </c>
      <c r="J2970" s="60">
        <v>4260</v>
      </c>
      <c r="K2970" s="60">
        <v>239</v>
      </c>
      <c r="L2970" s="61">
        <v>5.6103286384976525E-2</v>
      </c>
      <c r="M2970" s="60" t="s">
        <v>472</v>
      </c>
      <c r="N2970" s="64">
        <f t="shared" si="132"/>
        <v>10550.671326895708</v>
      </c>
      <c r="O2970" s="56">
        <v>44245</v>
      </c>
      <c r="P2970" s="56">
        <f t="shared" si="130"/>
        <v>44227</v>
      </c>
      <c r="Q2970" s="56">
        <f t="shared" si="131"/>
        <v>44240</v>
      </c>
    </row>
    <row r="2971" spans="1:17" hidden="1" x14ac:dyDescent="0.35">
      <c r="A2971" s="49" t="s">
        <v>787</v>
      </c>
      <c r="B2971" s="60" t="s">
        <v>466</v>
      </c>
      <c r="C2971" s="58">
        <v>2026.1602306654599</v>
      </c>
      <c r="D2971" s="60">
        <v>25</v>
      </c>
      <c r="E2971" s="60">
        <v>0</v>
      </c>
      <c r="F2971" s="59">
        <v>0</v>
      </c>
      <c r="G2971" s="60" t="s">
        <v>446</v>
      </c>
      <c r="H2971" s="60" t="s">
        <v>472</v>
      </c>
      <c r="I2971" s="60">
        <v>4122</v>
      </c>
      <c r="J2971" s="60">
        <v>371</v>
      </c>
      <c r="K2971" s="60">
        <v>0</v>
      </c>
      <c r="L2971" s="61">
        <v>0</v>
      </c>
      <c r="M2971" s="60" t="s">
        <v>472</v>
      </c>
      <c r="N2971" s="64">
        <f t="shared" si="132"/>
        <v>18310.496592767049</v>
      </c>
      <c r="O2971" s="56">
        <v>44245</v>
      </c>
      <c r="P2971" s="56">
        <f t="shared" si="130"/>
        <v>44227</v>
      </c>
      <c r="Q2971" s="56">
        <f t="shared" si="131"/>
        <v>44240</v>
      </c>
    </row>
    <row r="2972" spans="1:17" hidden="1" x14ac:dyDescent="0.35">
      <c r="A2972" s="49" t="s">
        <v>786</v>
      </c>
      <c r="B2972" s="60" t="s">
        <v>463</v>
      </c>
      <c r="C2972" s="58">
        <v>34080.2247325719</v>
      </c>
      <c r="D2972" s="60">
        <v>977</v>
      </c>
      <c r="E2972" s="60">
        <v>41</v>
      </c>
      <c r="F2972" s="59">
        <v>8.5931693571623384</v>
      </c>
      <c r="G2972" s="60" t="s">
        <v>444</v>
      </c>
      <c r="H2972" s="60" t="s">
        <v>472</v>
      </c>
      <c r="I2972" s="60">
        <v>51860</v>
      </c>
      <c r="J2972" s="60">
        <v>4666</v>
      </c>
      <c r="K2972" s="60">
        <v>54</v>
      </c>
      <c r="L2972" s="61">
        <v>1.1573081868838405E-2</v>
      </c>
      <c r="M2972" s="60" t="s">
        <v>472</v>
      </c>
      <c r="N2972" s="64">
        <f t="shared" si="132"/>
        <v>13691.224270421282</v>
      </c>
      <c r="O2972" s="56">
        <v>44245</v>
      </c>
      <c r="P2972" s="56">
        <f t="shared" si="130"/>
        <v>44227</v>
      </c>
      <c r="Q2972" s="56">
        <f t="shared" si="131"/>
        <v>44240</v>
      </c>
    </row>
    <row r="2973" spans="1:17" hidden="1" x14ac:dyDescent="0.35">
      <c r="A2973" s="49" t="s">
        <v>785</v>
      </c>
      <c r="B2973" s="60" t="s">
        <v>466</v>
      </c>
      <c r="C2973" s="58">
        <v>611.63523157592294</v>
      </c>
      <c r="D2973" s="60">
        <v>7</v>
      </c>
      <c r="E2973" s="60">
        <v>3</v>
      </c>
      <c r="F2973" s="59">
        <v>35.034887335314458</v>
      </c>
      <c r="G2973" s="60" t="s">
        <v>446</v>
      </c>
      <c r="H2973" s="60" t="s">
        <v>491</v>
      </c>
      <c r="I2973" s="60">
        <v>253</v>
      </c>
      <c r="J2973" s="60">
        <v>26</v>
      </c>
      <c r="K2973" s="60">
        <v>4</v>
      </c>
      <c r="L2973" s="61">
        <v>0.15384615384615385</v>
      </c>
      <c r="M2973" s="60" t="s">
        <v>491</v>
      </c>
      <c r="N2973" s="64">
        <f t="shared" si="132"/>
        <v>4250.8996633514871</v>
      </c>
      <c r="O2973" s="56">
        <v>44245</v>
      </c>
      <c r="P2973" s="56">
        <f t="shared" si="130"/>
        <v>44227</v>
      </c>
      <c r="Q2973" s="56">
        <f t="shared" si="131"/>
        <v>44240</v>
      </c>
    </row>
    <row r="2974" spans="1:17" hidden="1" x14ac:dyDescent="0.35">
      <c r="A2974" s="49" t="s">
        <v>784</v>
      </c>
      <c r="B2974" s="60" t="s">
        <v>463</v>
      </c>
      <c r="C2974" s="58">
        <v>8696.8122222217498</v>
      </c>
      <c r="D2974" s="60">
        <v>153</v>
      </c>
      <c r="E2974" s="60">
        <v>9</v>
      </c>
      <c r="F2974" s="59">
        <v>7.3918710261967009</v>
      </c>
      <c r="G2974" s="60" t="s">
        <v>446</v>
      </c>
      <c r="H2974" s="60" t="s">
        <v>491</v>
      </c>
      <c r="I2974" s="60">
        <v>10424</v>
      </c>
      <c r="J2974" s="60">
        <v>779</v>
      </c>
      <c r="K2974" s="60">
        <v>9</v>
      </c>
      <c r="L2974" s="61">
        <v>1.1553273427471117E-2</v>
      </c>
      <c r="M2974" s="60" t="s">
        <v>476</v>
      </c>
      <c r="N2974" s="64">
        <f t="shared" si="132"/>
        <v>8957.3050457445788</v>
      </c>
      <c r="O2974" s="56">
        <v>44245</v>
      </c>
      <c r="P2974" s="56">
        <f t="shared" si="130"/>
        <v>44227</v>
      </c>
      <c r="Q2974" s="56">
        <f t="shared" si="131"/>
        <v>44240</v>
      </c>
    </row>
    <row r="2975" spans="1:17" hidden="1" x14ac:dyDescent="0.35">
      <c r="A2975" s="49" t="s">
        <v>783</v>
      </c>
      <c r="B2975" s="60" t="s">
        <v>463</v>
      </c>
      <c r="C2975" s="58">
        <v>9756.4222031515692</v>
      </c>
      <c r="D2975" s="60">
        <v>463</v>
      </c>
      <c r="E2975" s="60">
        <v>33</v>
      </c>
      <c r="F2975" s="59">
        <v>24.159910344813095</v>
      </c>
      <c r="G2975" s="60" t="s">
        <v>436</v>
      </c>
      <c r="H2975" s="60" t="s">
        <v>472</v>
      </c>
      <c r="I2975" s="60">
        <v>15531</v>
      </c>
      <c r="J2975" s="60">
        <v>1290</v>
      </c>
      <c r="K2975" s="60">
        <v>35</v>
      </c>
      <c r="L2975" s="61">
        <v>2.7131782945736434E-2</v>
      </c>
      <c r="M2975" s="60" t="s">
        <v>472</v>
      </c>
      <c r="N2975" s="64">
        <f t="shared" si="132"/>
        <v>13222.060025070437</v>
      </c>
      <c r="O2975" s="56">
        <v>44245</v>
      </c>
      <c r="P2975" s="56">
        <f t="shared" si="130"/>
        <v>44227</v>
      </c>
      <c r="Q2975" s="56">
        <f t="shared" si="131"/>
        <v>44240</v>
      </c>
    </row>
    <row r="2976" spans="1:17" hidden="1" x14ac:dyDescent="0.35">
      <c r="A2976" s="49" t="s">
        <v>782</v>
      </c>
      <c r="B2976" s="60" t="s">
        <v>465</v>
      </c>
      <c r="C2976" s="58">
        <v>15406.425291514101</v>
      </c>
      <c r="D2976" s="60">
        <v>927</v>
      </c>
      <c r="E2976" s="60">
        <v>38</v>
      </c>
      <c r="F2976" s="59">
        <v>17.617881260104834</v>
      </c>
      <c r="G2976" s="60" t="s">
        <v>440</v>
      </c>
      <c r="H2976" s="60" t="s">
        <v>472</v>
      </c>
      <c r="I2976" s="60">
        <v>30174</v>
      </c>
      <c r="J2976" s="60">
        <v>2339</v>
      </c>
      <c r="K2976" s="60">
        <v>45</v>
      </c>
      <c r="L2976" s="61">
        <v>1.9238991021804191E-2</v>
      </c>
      <c r="M2976" s="60" t="s">
        <v>472</v>
      </c>
      <c r="N2976" s="64">
        <f t="shared" si="132"/>
        <v>15181.977361668234</v>
      </c>
      <c r="O2976" s="56">
        <v>44245</v>
      </c>
      <c r="P2976" s="56">
        <f t="shared" si="130"/>
        <v>44227</v>
      </c>
      <c r="Q2976" s="56">
        <f t="shared" si="131"/>
        <v>44240</v>
      </c>
    </row>
    <row r="2977" spans="1:17" hidden="1" x14ac:dyDescent="0.35">
      <c r="A2977" s="49" t="s">
        <v>781</v>
      </c>
      <c r="B2977" s="60" t="s">
        <v>463</v>
      </c>
      <c r="C2977" s="58">
        <v>116142.925799655</v>
      </c>
      <c r="D2977" s="60">
        <v>14120</v>
      </c>
      <c r="E2977" s="60">
        <v>669</v>
      </c>
      <c r="F2977" s="59">
        <v>41.143887117278247</v>
      </c>
      <c r="G2977" s="60" t="s">
        <v>436</v>
      </c>
      <c r="H2977" s="60" t="s">
        <v>472</v>
      </c>
      <c r="I2977" s="60">
        <v>206839</v>
      </c>
      <c r="J2977" s="60">
        <v>15111</v>
      </c>
      <c r="K2977" s="60">
        <v>757</v>
      </c>
      <c r="L2977" s="61">
        <v>5.0095956587916088E-2</v>
      </c>
      <c r="M2977" s="60" t="s">
        <v>472</v>
      </c>
      <c r="N2977" s="64">
        <f t="shared" si="132"/>
        <v>13010.693415857522</v>
      </c>
      <c r="O2977" s="56">
        <v>44245</v>
      </c>
      <c r="P2977" s="56">
        <f t="shared" si="130"/>
        <v>44227</v>
      </c>
      <c r="Q2977" s="56">
        <f t="shared" si="131"/>
        <v>44240</v>
      </c>
    </row>
    <row r="2978" spans="1:17" hidden="1" x14ac:dyDescent="0.35">
      <c r="A2978" s="49" t="s">
        <v>780</v>
      </c>
      <c r="B2978" s="60" t="s">
        <v>465</v>
      </c>
      <c r="C2978" s="58">
        <v>20714.095533973501</v>
      </c>
      <c r="D2978" s="60">
        <v>1709</v>
      </c>
      <c r="E2978" s="60">
        <v>104</v>
      </c>
      <c r="F2978" s="59">
        <v>35.862398222445755</v>
      </c>
      <c r="G2978" s="60" t="s">
        <v>436</v>
      </c>
      <c r="H2978" s="60" t="s">
        <v>472</v>
      </c>
      <c r="I2978" s="60">
        <v>32418</v>
      </c>
      <c r="J2978" s="60">
        <v>2134</v>
      </c>
      <c r="K2978" s="60">
        <v>121</v>
      </c>
      <c r="L2978" s="61">
        <v>5.6701030927835051E-2</v>
      </c>
      <c r="M2978" s="60" t="s">
        <v>472</v>
      </c>
      <c r="N2978" s="64">
        <f t="shared" si="132"/>
        <v>10302.163550901822</v>
      </c>
      <c r="O2978" s="56">
        <v>44245</v>
      </c>
      <c r="P2978" s="56">
        <f t="shared" si="130"/>
        <v>44227</v>
      </c>
      <c r="Q2978" s="56">
        <f t="shared" si="131"/>
        <v>44240</v>
      </c>
    </row>
    <row r="2979" spans="1:17" hidden="1" x14ac:dyDescent="0.35">
      <c r="A2979" s="49" t="s">
        <v>779</v>
      </c>
      <c r="B2979" s="60" t="s">
        <v>458</v>
      </c>
      <c r="C2979" s="58">
        <v>10418.392432463201</v>
      </c>
      <c r="D2979" s="60">
        <v>591</v>
      </c>
      <c r="E2979" s="60">
        <v>35</v>
      </c>
      <c r="F2979" s="59">
        <v>23.996024494240803</v>
      </c>
      <c r="G2979" s="60" t="s">
        <v>440</v>
      </c>
      <c r="H2979" s="60" t="s">
        <v>472</v>
      </c>
      <c r="I2979" s="60">
        <v>13487</v>
      </c>
      <c r="J2979" s="60">
        <v>973</v>
      </c>
      <c r="K2979" s="60">
        <v>37</v>
      </c>
      <c r="L2979" s="61">
        <v>3.8026721479958892E-2</v>
      </c>
      <c r="M2979" s="60" t="s">
        <v>472</v>
      </c>
      <c r="N2979" s="64">
        <f t="shared" si="132"/>
        <v>9339.2527331585206</v>
      </c>
      <c r="O2979" s="56">
        <v>44245</v>
      </c>
      <c r="P2979" s="56">
        <f t="shared" si="130"/>
        <v>44227</v>
      </c>
      <c r="Q2979" s="56">
        <f t="shared" si="131"/>
        <v>44240</v>
      </c>
    </row>
    <row r="2980" spans="1:17" hidden="1" x14ac:dyDescent="0.35">
      <c r="A2980" s="49" t="s">
        <v>778</v>
      </c>
      <c r="B2980" s="60" t="s">
        <v>467</v>
      </c>
      <c r="C2980" s="58">
        <v>100824.306406576</v>
      </c>
      <c r="D2980" s="60">
        <v>14976</v>
      </c>
      <c r="E2980" s="60">
        <v>617</v>
      </c>
      <c r="F2980" s="59">
        <v>43.711115049688189</v>
      </c>
      <c r="G2980" s="60" t="s">
        <v>436</v>
      </c>
      <c r="H2980" s="60" t="s">
        <v>472</v>
      </c>
      <c r="I2980" s="60">
        <v>176161</v>
      </c>
      <c r="J2980" s="60">
        <v>11263</v>
      </c>
      <c r="K2980" s="60">
        <v>776</v>
      </c>
      <c r="L2980" s="61">
        <v>6.8898162123768092E-2</v>
      </c>
      <c r="M2980" s="60" t="s">
        <v>472</v>
      </c>
      <c r="N2980" s="64">
        <f t="shared" si="132"/>
        <v>11170.917412098755</v>
      </c>
      <c r="O2980" s="56">
        <v>44245</v>
      </c>
      <c r="P2980" s="56">
        <f t="shared" si="130"/>
        <v>44227</v>
      </c>
      <c r="Q2980" s="56">
        <f t="shared" si="131"/>
        <v>44240</v>
      </c>
    </row>
    <row r="2981" spans="1:17" hidden="1" x14ac:dyDescent="0.35">
      <c r="A2981" s="49" t="s">
        <v>777</v>
      </c>
      <c r="B2981" s="60" t="s">
        <v>467</v>
      </c>
      <c r="C2981" s="58">
        <v>11593.289720794701</v>
      </c>
      <c r="D2981" s="60">
        <v>975</v>
      </c>
      <c r="E2981" s="60">
        <v>51</v>
      </c>
      <c r="F2981" s="59">
        <v>31.422117712826655</v>
      </c>
      <c r="G2981" s="60" t="s">
        <v>440</v>
      </c>
      <c r="H2981" s="60" t="s">
        <v>472</v>
      </c>
      <c r="I2981" s="60">
        <v>23606</v>
      </c>
      <c r="J2981" s="60">
        <v>1793</v>
      </c>
      <c r="K2981" s="60">
        <v>61</v>
      </c>
      <c r="L2981" s="61">
        <v>3.4021193530395982E-2</v>
      </c>
      <c r="M2981" s="60" t="s">
        <v>472</v>
      </c>
      <c r="N2981" s="64">
        <f t="shared" si="132"/>
        <v>15465.843114262245</v>
      </c>
      <c r="O2981" s="56">
        <v>44245</v>
      </c>
      <c r="P2981" s="56">
        <f t="shared" si="130"/>
        <v>44227</v>
      </c>
      <c r="Q2981" s="56">
        <f t="shared" si="131"/>
        <v>44240</v>
      </c>
    </row>
    <row r="2982" spans="1:17" hidden="1" x14ac:dyDescent="0.35">
      <c r="A2982" s="49" t="s">
        <v>776</v>
      </c>
      <c r="B2982" s="60" t="s">
        <v>463</v>
      </c>
      <c r="C2982" s="58">
        <v>67654.360942971107</v>
      </c>
      <c r="D2982" s="60">
        <v>5889</v>
      </c>
      <c r="E2982" s="60">
        <v>242</v>
      </c>
      <c r="F2982" s="59">
        <v>25.550037048291962</v>
      </c>
      <c r="G2982" s="60" t="s">
        <v>440</v>
      </c>
      <c r="H2982" s="60" t="s">
        <v>472</v>
      </c>
      <c r="I2982" s="60">
        <v>120541</v>
      </c>
      <c r="J2982" s="60">
        <v>9126</v>
      </c>
      <c r="K2982" s="60">
        <v>301</v>
      </c>
      <c r="L2982" s="61">
        <v>3.2982686828840674E-2</v>
      </c>
      <c r="M2982" s="60" t="s">
        <v>472</v>
      </c>
      <c r="N2982" s="64">
        <f t="shared" si="132"/>
        <v>13489.152617512291</v>
      </c>
      <c r="O2982" s="56">
        <v>44245</v>
      </c>
      <c r="P2982" s="56">
        <f t="shared" si="130"/>
        <v>44227</v>
      </c>
      <c r="Q2982" s="56">
        <f t="shared" si="131"/>
        <v>44240</v>
      </c>
    </row>
    <row r="2983" spans="1:17" hidden="1" x14ac:dyDescent="0.35">
      <c r="A2983" s="49" t="s">
        <v>775</v>
      </c>
      <c r="B2983" s="60" t="s">
        <v>467</v>
      </c>
      <c r="C2983" s="58">
        <v>4899.3351278783603</v>
      </c>
      <c r="D2983" s="60">
        <v>187</v>
      </c>
      <c r="E2983" s="60">
        <v>10</v>
      </c>
      <c r="F2983" s="59">
        <v>14.579237705566657</v>
      </c>
      <c r="G2983" s="60" t="s">
        <v>446</v>
      </c>
      <c r="H2983" s="60" t="s">
        <v>472</v>
      </c>
      <c r="I2983" s="60">
        <v>8636</v>
      </c>
      <c r="J2983" s="60">
        <v>703</v>
      </c>
      <c r="K2983" s="60">
        <v>13</v>
      </c>
      <c r="L2983" s="61">
        <v>1.849217638691323E-2</v>
      </c>
      <c r="M2983" s="60" t="s">
        <v>472</v>
      </c>
      <c r="N2983" s="64">
        <f t="shared" si="132"/>
        <v>14348.885749818704</v>
      </c>
      <c r="O2983" s="56">
        <v>44245</v>
      </c>
      <c r="P2983" s="56">
        <f t="shared" si="130"/>
        <v>44227</v>
      </c>
      <c r="Q2983" s="56">
        <f t="shared" si="131"/>
        <v>44240</v>
      </c>
    </row>
    <row r="2984" spans="1:17" hidden="1" x14ac:dyDescent="0.35">
      <c r="A2984" s="49" t="s">
        <v>774</v>
      </c>
      <c r="B2984" s="60" t="s">
        <v>469</v>
      </c>
      <c r="C2984" s="58">
        <v>23630.587330045601</v>
      </c>
      <c r="D2984" s="60">
        <v>1394</v>
      </c>
      <c r="E2984" s="60">
        <v>113</v>
      </c>
      <c r="F2984" s="59">
        <v>34.156698937254028</v>
      </c>
      <c r="G2984" s="60" t="s">
        <v>440</v>
      </c>
      <c r="H2984" s="60" t="s">
        <v>472</v>
      </c>
      <c r="I2984" s="60">
        <v>33674</v>
      </c>
      <c r="J2984" s="60">
        <v>2678</v>
      </c>
      <c r="K2984" s="60">
        <v>121</v>
      </c>
      <c r="L2984" s="61">
        <v>4.5182972367438387E-2</v>
      </c>
      <c r="M2984" s="60" t="s">
        <v>472</v>
      </c>
      <c r="N2984" s="64">
        <f t="shared" si="132"/>
        <v>11332.769527040073</v>
      </c>
      <c r="O2984" s="56">
        <v>44245</v>
      </c>
      <c r="P2984" s="56">
        <f t="shared" si="130"/>
        <v>44227</v>
      </c>
      <c r="Q2984" s="56">
        <f t="shared" si="131"/>
        <v>44240</v>
      </c>
    </row>
    <row r="2985" spans="1:17" hidden="1" x14ac:dyDescent="0.35">
      <c r="A2985" s="49" t="s">
        <v>773</v>
      </c>
      <c r="B2985" s="60" t="s">
        <v>467</v>
      </c>
      <c r="C2985" s="58">
        <v>19036.1847708721</v>
      </c>
      <c r="D2985" s="60">
        <v>1137</v>
      </c>
      <c r="E2985" s="60">
        <v>75</v>
      </c>
      <c r="F2985" s="59">
        <v>28.141893565458556</v>
      </c>
      <c r="G2985" s="60" t="s">
        <v>440</v>
      </c>
      <c r="H2985" s="60" t="s">
        <v>472</v>
      </c>
      <c r="I2985" s="60">
        <v>38940</v>
      </c>
      <c r="J2985" s="60">
        <v>3775</v>
      </c>
      <c r="K2985" s="60">
        <v>84</v>
      </c>
      <c r="L2985" s="61">
        <v>2.2251655629139073E-2</v>
      </c>
      <c r="M2985" s="60" t="s">
        <v>472</v>
      </c>
      <c r="N2985" s="64">
        <f t="shared" si="132"/>
        <v>19830.654332459795</v>
      </c>
      <c r="O2985" s="56">
        <v>44245</v>
      </c>
      <c r="P2985" s="56">
        <f t="shared" si="130"/>
        <v>44227</v>
      </c>
      <c r="Q2985" s="56">
        <f t="shared" si="131"/>
        <v>44240</v>
      </c>
    </row>
    <row r="2986" spans="1:17" hidden="1" x14ac:dyDescent="0.35">
      <c r="A2986" s="49" t="s">
        <v>772</v>
      </c>
      <c r="B2986" s="60" t="s">
        <v>460</v>
      </c>
      <c r="C2986" s="58">
        <v>4597.5251554699198</v>
      </c>
      <c r="D2986" s="60">
        <v>360</v>
      </c>
      <c r="E2986" s="60">
        <v>30</v>
      </c>
      <c r="F2986" s="59">
        <v>46.608926985590749</v>
      </c>
      <c r="G2986" s="60" t="s">
        <v>436</v>
      </c>
      <c r="H2986" s="60" t="s">
        <v>491</v>
      </c>
      <c r="I2986" s="60">
        <v>14753</v>
      </c>
      <c r="J2986" s="60">
        <v>1430</v>
      </c>
      <c r="K2986" s="60">
        <v>31</v>
      </c>
      <c r="L2986" s="61">
        <v>2.1678321678321677E-2</v>
      </c>
      <c r="M2986" s="60" t="s">
        <v>491</v>
      </c>
      <c r="N2986" s="64">
        <f t="shared" si="132"/>
        <v>31103.690608384233</v>
      </c>
      <c r="O2986" s="56">
        <v>44245</v>
      </c>
      <c r="P2986" s="56">
        <f t="shared" si="130"/>
        <v>44227</v>
      </c>
      <c r="Q2986" s="56">
        <f t="shared" si="131"/>
        <v>44240</v>
      </c>
    </row>
    <row r="2987" spans="1:17" hidden="1" x14ac:dyDescent="0.35">
      <c r="A2987" s="49" t="s">
        <v>771</v>
      </c>
      <c r="B2987" s="60" t="s">
        <v>463</v>
      </c>
      <c r="C2987" s="58">
        <v>43615.198490032897</v>
      </c>
      <c r="D2987" s="60">
        <v>4095</v>
      </c>
      <c r="E2987" s="60">
        <v>145</v>
      </c>
      <c r="F2987" s="59">
        <v>23.746636988273046</v>
      </c>
      <c r="G2987" s="60" t="s">
        <v>440</v>
      </c>
      <c r="H2987" s="60" t="s">
        <v>472</v>
      </c>
      <c r="I2987" s="60">
        <v>73121</v>
      </c>
      <c r="J2987" s="60">
        <v>4435</v>
      </c>
      <c r="K2987" s="60">
        <v>173</v>
      </c>
      <c r="L2987" s="61">
        <v>3.9007891770011273E-2</v>
      </c>
      <c r="M2987" s="60" t="s">
        <v>472</v>
      </c>
      <c r="N2987" s="64">
        <f t="shared" si="132"/>
        <v>10168.47372828878</v>
      </c>
      <c r="O2987" s="56">
        <v>44245</v>
      </c>
      <c r="P2987" s="56">
        <f t="shared" si="130"/>
        <v>44227</v>
      </c>
      <c r="Q2987" s="56">
        <f t="shared" si="131"/>
        <v>44240</v>
      </c>
    </row>
    <row r="2988" spans="1:17" hidden="1" x14ac:dyDescent="0.35">
      <c r="A2988" s="49" t="s">
        <v>770</v>
      </c>
      <c r="B2988" s="60" t="s">
        <v>460</v>
      </c>
      <c r="C2988" s="58">
        <v>25917.393669385499</v>
      </c>
      <c r="D2988" s="60">
        <v>1503</v>
      </c>
      <c r="E2988" s="60">
        <v>107</v>
      </c>
      <c r="F2988" s="59">
        <v>29.489296803347724</v>
      </c>
      <c r="G2988" s="60" t="s">
        <v>440</v>
      </c>
      <c r="H2988" s="60" t="s">
        <v>472</v>
      </c>
      <c r="I2988" s="60">
        <v>31175</v>
      </c>
      <c r="J2988" s="60">
        <v>2451</v>
      </c>
      <c r="K2988" s="60">
        <v>114</v>
      </c>
      <c r="L2988" s="61">
        <v>4.6511627906976744E-2</v>
      </c>
      <c r="M2988" s="60" t="s">
        <v>472</v>
      </c>
      <c r="N2988" s="64">
        <f t="shared" si="132"/>
        <v>9456.9694440193816</v>
      </c>
      <c r="O2988" s="56">
        <v>44245</v>
      </c>
      <c r="P2988" s="56">
        <f t="shared" si="130"/>
        <v>44227</v>
      </c>
      <c r="Q2988" s="56">
        <f t="shared" si="131"/>
        <v>44240</v>
      </c>
    </row>
    <row r="2989" spans="1:17" hidden="1" x14ac:dyDescent="0.35">
      <c r="A2989" s="49" t="s">
        <v>769</v>
      </c>
      <c r="B2989" s="60" t="s">
        <v>471</v>
      </c>
      <c r="C2989" s="58">
        <v>15535.1939863677</v>
      </c>
      <c r="D2989" s="60">
        <v>595</v>
      </c>
      <c r="E2989" s="60">
        <v>66</v>
      </c>
      <c r="F2989" s="59">
        <v>30.345843884682427</v>
      </c>
      <c r="G2989" s="60" t="s">
        <v>440</v>
      </c>
      <c r="H2989" s="60" t="s">
        <v>472</v>
      </c>
      <c r="I2989" s="60">
        <v>19536</v>
      </c>
      <c r="J2989" s="60">
        <v>1580</v>
      </c>
      <c r="K2989" s="60">
        <v>72</v>
      </c>
      <c r="L2989" s="61">
        <v>4.5569620253164557E-2</v>
      </c>
      <c r="M2989" s="60" t="s">
        <v>472</v>
      </c>
      <c r="N2989" s="64">
        <f t="shared" si="132"/>
        <v>10170.455556502655</v>
      </c>
      <c r="O2989" s="56">
        <v>44245</v>
      </c>
      <c r="P2989" s="56">
        <f t="shared" si="130"/>
        <v>44227</v>
      </c>
      <c r="Q2989" s="56">
        <f t="shared" si="131"/>
        <v>44240</v>
      </c>
    </row>
    <row r="2990" spans="1:17" hidden="1" x14ac:dyDescent="0.35">
      <c r="A2990" s="49" t="s">
        <v>768</v>
      </c>
      <c r="B2990" s="60" t="s">
        <v>460</v>
      </c>
      <c r="C2990" s="58">
        <v>5732.2185635331398</v>
      </c>
      <c r="D2990" s="60">
        <v>363</v>
      </c>
      <c r="E2990" s="60">
        <v>22</v>
      </c>
      <c r="F2990" s="59">
        <v>27.413968152323861</v>
      </c>
      <c r="G2990" s="60" t="s">
        <v>440</v>
      </c>
      <c r="H2990" s="60" t="s">
        <v>472</v>
      </c>
      <c r="I2990" s="60">
        <v>9079</v>
      </c>
      <c r="J2990" s="60">
        <v>785</v>
      </c>
      <c r="K2990" s="60">
        <v>25</v>
      </c>
      <c r="L2990" s="61">
        <v>3.1847133757961783E-2</v>
      </c>
      <c r="M2990" s="60" t="s">
        <v>472</v>
      </c>
      <c r="N2990" s="64">
        <f t="shared" si="132"/>
        <v>13694.523181547238</v>
      </c>
      <c r="O2990" s="56">
        <v>44245</v>
      </c>
      <c r="P2990" s="56">
        <f t="shared" si="130"/>
        <v>44227</v>
      </c>
      <c r="Q2990" s="56">
        <f t="shared" si="131"/>
        <v>44240</v>
      </c>
    </row>
    <row r="2991" spans="1:17" hidden="1" x14ac:dyDescent="0.35">
      <c r="A2991" s="49" t="s">
        <v>767</v>
      </c>
      <c r="B2991" s="60" t="s">
        <v>463</v>
      </c>
      <c r="C2991" s="58">
        <v>10406.375954216899</v>
      </c>
      <c r="D2991" s="60">
        <v>499</v>
      </c>
      <c r="E2991" s="60">
        <v>22</v>
      </c>
      <c r="F2991" s="59">
        <v>15.100632327162781</v>
      </c>
      <c r="G2991" s="60" t="s">
        <v>440</v>
      </c>
      <c r="H2991" s="60" t="s">
        <v>472</v>
      </c>
      <c r="I2991" s="60">
        <v>15667</v>
      </c>
      <c r="J2991" s="60">
        <v>1186</v>
      </c>
      <c r="K2991" s="60">
        <v>26</v>
      </c>
      <c r="L2991" s="61">
        <v>2.1922428330522766E-2</v>
      </c>
      <c r="M2991" s="60" t="s">
        <v>472</v>
      </c>
      <c r="N2991" s="64">
        <f t="shared" si="132"/>
        <v>11396.859052736856</v>
      </c>
      <c r="O2991" s="56">
        <v>44245</v>
      </c>
      <c r="P2991" s="56">
        <f t="shared" si="130"/>
        <v>44227</v>
      </c>
      <c r="Q2991" s="56">
        <f t="shared" si="131"/>
        <v>44240</v>
      </c>
    </row>
    <row r="2992" spans="1:17" hidden="1" x14ac:dyDescent="0.35">
      <c r="A2992" s="49" t="s">
        <v>766</v>
      </c>
      <c r="B2992" s="60" t="s">
        <v>461</v>
      </c>
      <c r="C2992" s="58">
        <v>11260.3171202382</v>
      </c>
      <c r="D2992" s="60">
        <v>465</v>
      </c>
      <c r="E2992" s="60">
        <v>29</v>
      </c>
      <c r="F2992" s="59">
        <v>18.395828015408082</v>
      </c>
      <c r="G2992" s="60" t="s">
        <v>440</v>
      </c>
      <c r="H2992" s="60" t="s">
        <v>472</v>
      </c>
      <c r="I2992" s="60">
        <v>20655</v>
      </c>
      <c r="J2992" s="60">
        <v>1608</v>
      </c>
      <c r="K2992" s="60">
        <v>33</v>
      </c>
      <c r="L2992" s="61">
        <v>2.0522388059701493E-2</v>
      </c>
      <c r="M2992" s="60" t="s">
        <v>472</v>
      </c>
      <c r="N2992" s="64">
        <f t="shared" si="132"/>
        <v>14280.237251133338</v>
      </c>
      <c r="O2992" s="56">
        <v>44245</v>
      </c>
      <c r="P2992" s="56">
        <f t="shared" si="130"/>
        <v>44227</v>
      </c>
      <c r="Q2992" s="56">
        <f t="shared" si="131"/>
        <v>44240</v>
      </c>
    </row>
    <row r="2993" spans="1:17" hidden="1" x14ac:dyDescent="0.35">
      <c r="A2993" s="49" t="s">
        <v>765</v>
      </c>
      <c r="B2993" s="60" t="s">
        <v>463</v>
      </c>
      <c r="C2993" s="58">
        <v>60760.903444814299</v>
      </c>
      <c r="D2993" s="60">
        <v>4412</v>
      </c>
      <c r="E2993" s="60">
        <v>197</v>
      </c>
      <c r="F2993" s="59">
        <v>23.158688850321091</v>
      </c>
      <c r="G2993" s="60" t="s">
        <v>440</v>
      </c>
      <c r="H2993" s="60" t="s">
        <v>472</v>
      </c>
      <c r="I2993" s="60">
        <v>224835</v>
      </c>
      <c r="J2993" s="60">
        <v>21259</v>
      </c>
      <c r="K2993" s="60">
        <v>230</v>
      </c>
      <c r="L2993" s="61">
        <v>1.0818947269391787E-2</v>
      </c>
      <c r="M2993" s="60" t="s">
        <v>472</v>
      </c>
      <c r="N2993" s="64">
        <f t="shared" si="132"/>
        <v>34987.959024191186</v>
      </c>
      <c r="O2993" s="56">
        <v>44245</v>
      </c>
      <c r="P2993" s="56">
        <f t="shared" si="130"/>
        <v>44227</v>
      </c>
      <c r="Q2993" s="56">
        <f t="shared" si="131"/>
        <v>44240</v>
      </c>
    </row>
    <row r="2994" spans="1:17" hidden="1" x14ac:dyDescent="0.35">
      <c r="A2994" s="49" t="s">
        <v>764</v>
      </c>
      <c r="B2994" s="60" t="s">
        <v>461</v>
      </c>
      <c r="C2994" s="58">
        <v>13066.7339765703</v>
      </c>
      <c r="D2994" s="60">
        <v>577</v>
      </c>
      <c r="E2994" s="60">
        <v>20</v>
      </c>
      <c r="F2994" s="59">
        <v>10.932888288174928</v>
      </c>
      <c r="G2994" s="60" t="s">
        <v>440</v>
      </c>
      <c r="H2994" s="60" t="s">
        <v>472</v>
      </c>
      <c r="I2994" s="60">
        <v>18304</v>
      </c>
      <c r="J2994" s="60">
        <v>1324</v>
      </c>
      <c r="K2994" s="60">
        <v>25</v>
      </c>
      <c r="L2994" s="61">
        <v>1.8882175226586102E-2</v>
      </c>
      <c r="M2994" s="60" t="s">
        <v>472</v>
      </c>
      <c r="N2994" s="64">
        <f t="shared" si="132"/>
        <v>10132.600865480525</v>
      </c>
      <c r="O2994" s="56">
        <v>44245</v>
      </c>
      <c r="P2994" s="56">
        <f t="shared" si="130"/>
        <v>44227</v>
      </c>
      <c r="Q2994" s="56">
        <f t="shared" si="131"/>
        <v>44240</v>
      </c>
    </row>
    <row r="2995" spans="1:17" hidden="1" x14ac:dyDescent="0.35">
      <c r="A2995" s="49" t="s">
        <v>763</v>
      </c>
      <c r="B2995" s="60" t="s">
        <v>463</v>
      </c>
      <c r="C2995" s="58">
        <v>28989.034762338801</v>
      </c>
      <c r="D2995" s="60">
        <v>1646</v>
      </c>
      <c r="E2995" s="60">
        <v>88</v>
      </c>
      <c r="F2995" s="59">
        <v>21.68307547059274</v>
      </c>
      <c r="G2995" s="60" t="s">
        <v>440</v>
      </c>
      <c r="H2995" s="60" t="s">
        <v>472</v>
      </c>
      <c r="I2995" s="60">
        <v>62455</v>
      </c>
      <c r="J2995" s="60">
        <v>4707</v>
      </c>
      <c r="K2995" s="60">
        <v>102</v>
      </c>
      <c r="L2995" s="61">
        <v>2.1669853409815167E-2</v>
      </c>
      <c r="M2995" s="60" t="s">
        <v>472</v>
      </c>
      <c r="N2995" s="64">
        <f t="shared" si="132"/>
        <v>16237.173947285455</v>
      </c>
      <c r="O2995" s="56">
        <v>44245</v>
      </c>
      <c r="P2995" s="56">
        <f t="shared" si="130"/>
        <v>44227</v>
      </c>
      <c r="Q2995" s="56">
        <f t="shared" si="131"/>
        <v>44240</v>
      </c>
    </row>
    <row r="2996" spans="1:17" hidden="1" x14ac:dyDescent="0.35">
      <c r="A2996" s="49" t="s">
        <v>762</v>
      </c>
      <c r="B2996" s="60" t="s">
        <v>458</v>
      </c>
      <c r="C2996" s="58">
        <v>5774.3850978047103</v>
      </c>
      <c r="D2996" s="60">
        <v>236</v>
      </c>
      <c r="E2996" s="60">
        <v>12</v>
      </c>
      <c r="F2996" s="59">
        <v>14.843881082138482</v>
      </c>
      <c r="G2996" s="60" t="s">
        <v>444</v>
      </c>
      <c r="H2996" s="60" t="s">
        <v>472</v>
      </c>
      <c r="I2996" s="60">
        <v>6902</v>
      </c>
      <c r="J2996" s="60">
        <v>487</v>
      </c>
      <c r="K2996" s="60">
        <v>13</v>
      </c>
      <c r="L2996" s="61">
        <v>2.6694045174537988E-2</v>
      </c>
      <c r="M2996" s="60" t="s">
        <v>472</v>
      </c>
      <c r="N2996" s="64">
        <f t="shared" si="132"/>
        <v>8433.7984348350146</v>
      </c>
      <c r="O2996" s="56">
        <v>44245</v>
      </c>
      <c r="P2996" s="56">
        <f t="shared" si="130"/>
        <v>44227</v>
      </c>
      <c r="Q2996" s="56">
        <f t="shared" si="131"/>
        <v>44240</v>
      </c>
    </row>
    <row r="2997" spans="1:17" hidden="1" x14ac:dyDescent="0.35">
      <c r="A2997" s="49" t="s">
        <v>761</v>
      </c>
      <c r="B2997" s="60" t="s">
        <v>467</v>
      </c>
      <c r="C2997" s="58">
        <v>6352.7152733450803</v>
      </c>
      <c r="D2997" s="60">
        <v>318</v>
      </c>
      <c r="E2997" s="60">
        <v>14</v>
      </c>
      <c r="F2997" s="59">
        <v>15.741300482894786</v>
      </c>
      <c r="G2997" s="60" t="s">
        <v>444</v>
      </c>
      <c r="H2997" s="60" t="s">
        <v>472</v>
      </c>
      <c r="I2997" s="60">
        <v>8958</v>
      </c>
      <c r="J2997" s="60">
        <v>600</v>
      </c>
      <c r="K2997" s="60">
        <v>18</v>
      </c>
      <c r="L2997" s="61">
        <v>0.03</v>
      </c>
      <c r="M2997" s="60" t="s">
        <v>476</v>
      </c>
      <c r="N2997" s="64">
        <f t="shared" si="132"/>
        <v>9444.7802897368711</v>
      </c>
      <c r="O2997" s="56">
        <v>44245</v>
      </c>
      <c r="P2997" s="56">
        <f t="shared" si="130"/>
        <v>44227</v>
      </c>
      <c r="Q2997" s="56">
        <f t="shared" si="131"/>
        <v>44240</v>
      </c>
    </row>
    <row r="2998" spans="1:17" hidden="1" x14ac:dyDescent="0.35">
      <c r="A2998" s="49" t="s">
        <v>760</v>
      </c>
      <c r="B2998" s="60" t="s">
        <v>467</v>
      </c>
      <c r="C2998" s="58">
        <v>53837.277335062499</v>
      </c>
      <c r="D2998" s="60">
        <v>6326</v>
      </c>
      <c r="E2998" s="60">
        <v>253</v>
      </c>
      <c r="F2998" s="59">
        <v>33.566757952782332</v>
      </c>
      <c r="G2998" s="60" t="s">
        <v>436</v>
      </c>
      <c r="H2998" s="60" t="s">
        <v>472</v>
      </c>
      <c r="I2998" s="60">
        <v>95493</v>
      </c>
      <c r="J2998" s="60">
        <v>5602</v>
      </c>
      <c r="K2998" s="60">
        <v>318</v>
      </c>
      <c r="L2998" s="61">
        <v>5.6765440913959297E-2</v>
      </c>
      <c r="M2998" s="60" t="s">
        <v>472</v>
      </c>
      <c r="N2998" s="64">
        <f t="shared" si="132"/>
        <v>10405.429615497284</v>
      </c>
      <c r="O2998" s="56">
        <v>44245</v>
      </c>
      <c r="P2998" s="56">
        <f t="shared" si="130"/>
        <v>44227</v>
      </c>
      <c r="Q2998" s="56">
        <f t="shared" si="131"/>
        <v>44240</v>
      </c>
    </row>
    <row r="2999" spans="1:17" hidden="1" x14ac:dyDescent="0.35">
      <c r="A2999" s="49" t="s">
        <v>759</v>
      </c>
      <c r="B2999" s="60" t="s">
        <v>460</v>
      </c>
      <c r="C2999" s="58">
        <v>27401.822881354499</v>
      </c>
      <c r="D2999" s="60">
        <v>1646</v>
      </c>
      <c r="E2999" s="60">
        <v>114</v>
      </c>
      <c r="F2999" s="59">
        <v>29.716479732441194</v>
      </c>
      <c r="G2999" s="60" t="s">
        <v>436</v>
      </c>
      <c r="H2999" s="60" t="s">
        <v>472</v>
      </c>
      <c r="I2999" s="60">
        <v>34677</v>
      </c>
      <c r="J2999" s="60">
        <v>2549</v>
      </c>
      <c r="K2999" s="60">
        <v>130</v>
      </c>
      <c r="L2999" s="61">
        <v>5.1000392310710081E-2</v>
      </c>
      <c r="M2999" s="60" t="s">
        <v>491</v>
      </c>
      <c r="N2999" s="64">
        <f t="shared" si="132"/>
        <v>9302.3008397534777</v>
      </c>
      <c r="O2999" s="56">
        <v>44245</v>
      </c>
      <c r="P2999" s="56">
        <f t="shared" si="130"/>
        <v>44227</v>
      </c>
      <c r="Q2999" s="56">
        <f t="shared" si="131"/>
        <v>44240</v>
      </c>
    </row>
    <row r="3000" spans="1:17" hidden="1" x14ac:dyDescent="0.35">
      <c r="A3000" s="49" t="s">
        <v>758</v>
      </c>
      <c r="B3000" s="60" t="s">
        <v>464</v>
      </c>
      <c r="C3000" s="58">
        <v>443.669002305216</v>
      </c>
      <c r="D3000" s="60">
        <v>5</v>
      </c>
      <c r="E3000" s="60">
        <v>0</v>
      </c>
      <c r="F3000" s="59">
        <v>0</v>
      </c>
      <c r="G3000" s="60" t="s">
        <v>446</v>
      </c>
      <c r="H3000" s="60" t="s">
        <v>476</v>
      </c>
      <c r="I3000" s="60">
        <v>248</v>
      </c>
      <c r="J3000" s="60">
        <v>13</v>
      </c>
      <c r="K3000" s="60">
        <v>0</v>
      </c>
      <c r="L3000" s="61">
        <v>0</v>
      </c>
      <c r="M3000" s="60" t="s">
        <v>476</v>
      </c>
      <c r="N3000" s="64">
        <f t="shared" si="132"/>
        <v>2930.112298234626</v>
      </c>
      <c r="O3000" s="56">
        <v>44245</v>
      </c>
      <c r="P3000" s="56">
        <f t="shared" si="130"/>
        <v>44227</v>
      </c>
      <c r="Q3000" s="56">
        <f t="shared" si="131"/>
        <v>44240</v>
      </c>
    </row>
    <row r="3001" spans="1:17" hidden="1" x14ac:dyDescent="0.35">
      <c r="A3001" s="49" t="s">
        <v>757</v>
      </c>
      <c r="B3001" s="60" t="s">
        <v>467</v>
      </c>
      <c r="C3001" s="58">
        <v>10425.3705682952</v>
      </c>
      <c r="D3001" s="60">
        <v>1225</v>
      </c>
      <c r="E3001" s="60">
        <v>48</v>
      </c>
      <c r="F3001" s="59">
        <v>32.886806335672368</v>
      </c>
      <c r="G3001" s="60" t="s">
        <v>440</v>
      </c>
      <c r="H3001" s="60" t="s">
        <v>472</v>
      </c>
      <c r="I3001" s="60">
        <v>17673</v>
      </c>
      <c r="J3001" s="60">
        <v>1222</v>
      </c>
      <c r="K3001" s="60">
        <v>51</v>
      </c>
      <c r="L3001" s="61">
        <v>4.1734860883797055E-2</v>
      </c>
      <c r="M3001" s="60" t="s">
        <v>472</v>
      </c>
      <c r="N3001" s="64">
        <f t="shared" si="132"/>
        <v>11721.405891472561</v>
      </c>
      <c r="O3001" s="56">
        <v>44245</v>
      </c>
      <c r="P3001" s="56">
        <f t="shared" si="130"/>
        <v>44227</v>
      </c>
      <c r="Q3001" s="56">
        <f t="shared" si="131"/>
        <v>44240</v>
      </c>
    </row>
    <row r="3002" spans="1:17" hidden="1" x14ac:dyDescent="0.35">
      <c r="A3002" s="49" t="s">
        <v>756</v>
      </c>
      <c r="B3002" s="60" t="s">
        <v>458</v>
      </c>
      <c r="C3002" s="58">
        <v>29332.514862373799</v>
      </c>
      <c r="D3002" s="60">
        <v>2427</v>
      </c>
      <c r="E3002" s="60">
        <v>80</v>
      </c>
      <c r="F3002" s="59">
        <v>19.481063049304709</v>
      </c>
      <c r="G3002" s="60" t="s">
        <v>440</v>
      </c>
      <c r="H3002" s="60" t="s">
        <v>472</v>
      </c>
      <c r="I3002" s="60">
        <v>39756</v>
      </c>
      <c r="J3002" s="60">
        <v>2487</v>
      </c>
      <c r="K3002" s="60">
        <v>92</v>
      </c>
      <c r="L3002" s="61">
        <v>3.6992360273421794E-2</v>
      </c>
      <c r="M3002" s="60" t="s">
        <v>472</v>
      </c>
      <c r="N3002" s="64">
        <f t="shared" si="132"/>
        <v>8478.6456656336431</v>
      </c>
      <c r="O3002" s="56">
        <v>44245</v>
      </c>
      <c r="P3002" s="56">
        <f t="shared" si="130"/>
        <v>44227</v>
      </c>
      <c r="Q3002" s="56">
        <f t="shared" si="131"/>
        <v>44240</v>
      </c>
    </row>
    <row r="3003" spans="1:17" hidden="1" x14ac:dyDescent="0.35">
      <c r="A3003" s="49" t="s">
        <v>755</v>
      </c>
      <c r="B3003" s="60" t="s">
        <v>458</v>
      </c>
      <c r="C3003" s="58">
        <v>13670.6546508352</v>
      </c>
      <c r="D3003" s="60">
        <v>1022</v>
      </c>
      <c r="E3003" s="60">
        <v>54</v>
      </c>
      <c r="F3003" s="59">
        <v>28.214763342787013</v>
      </c>
      <c r="G3003" s="60" t="s">
        <v>440</v>
      </c>
      <c r="H3003" s="60" t="s">
        <v>472</v>
      </c>
      <c r="I3003" s="60">
        <v>19387</v>
      </c>
      <c r="J3003" s="60">
        <v>1457</v>
      </c>
      <c r="K3003" s="60">
        <v>63</v>
      </c>
      <c r="L3003" s="61">
        <v>4.3239533287577216E-2</v>
      </c>
      <c r="M3003" s="60" t="s">
        <v>472</v>
      </c>
      <c r="N3003" s="64">
        <f t="shared" si="132"/>
        <v>10657.865604929062</v>
      </c>
      <c r="O3003" s="56">
        <v>44245</v>
      </c>
      <c r="P3003" s="56">
        <f t="shared" si="130"/>
        <v>44227</v>
      </c>
      <c r="Q3003" s="56">
        <f t="shared" si="131"/>
        <v>44240</v>
      </c>
    </row>
    <row r="3004" spans="1:17" hidden="1" x14ac:dyDescent="0.35">
      <c r="A3004" s="49" t="s">
        <v>754</v>
      </c>
      <c r="B3004" s="60" t="s">
        <v>461</v>
      </c>
      <c r="C3004" s="58">
        <v>7866.2595778054301</v>
      </c>
      <c r="D3004" s="60">
        <v>364</v>
      </c>
      <c r="E3004" s="60">
        <v>16</v>
      </c>
      <c r="F3004" s="59">
        <v>14.528596870635983</v>
      </c>
      <c r="G3004" s="60" t="s">
        <v>440</v>
      </c>
      <c r="H3004" s="60" t="s">
        <v>472</v>
      </c>
      <c r="I3004" s="60">
        <v>10882</v>
      </c>
      <c r="J3004" s="60">
        <v>920</v>
      </c>
      <c r="K3004" s="60">
        <v>20</v>
      </c>
      <c r="L3004" s="61">
        <v>2.1739130434782608E-2</v>
      </c>
      <c r="M3004" s="60" t="s">
        <v>472</v>
      </c>
      <c r="N3004" s="64">
        <f t="shared" si="132"/>
        <v>11695.520480861966</v>
      </c>
      <c r="O3004" s="56">
        <v>44245</v>
      </c>
      <c r="P3004" s="56">
        <f t="shared" si="130"/>
        <v>44227</v>
      </c>
      <c r="Q3004" s="56">
        <f t="shared" si="131"/>
        <v>44240</v>
      </c>
    </row>
    <row r="3005" spans="1:17" hidden="1" x14ac:dyDescent="0.35">
      <c r="A3005" s="49" t="s">
        <v>753</v>
      </c>
      <c r="B3005" s="60" t="s">
        <v>458</v>
      </c>
      <c r="C3005" s="58">
        <v>3588.8356725713106</v>
      </c>
      <c r="D3005" s="60">
        <v>157</v>
      </c>
      <c r="E3005" s="60">
        <v>10</v>
      </c>
      <c r="F3005" s="59">
        <v>19.902993044369364</v>
      </c>
      <c r="G3005" s="60" t="s">
        <v>446</v>
      </c>
      <c r="H3005" s="60" t="s">
        <v>472</v>
      </c>
      <c r="I3005" s="60">
        <v>3429</v>
      </c>
      <c r="J3005" s="60">
        <v>272</v>
      </c>
      <c r="K3005" s="60">
        <v>11</v>
      </c>
      <c r="L3005" s="61">
        <v>4.0441176470588237E-2</v>
      </c>
      <c r="M3005" s="60" t="s">
        <v>472</v>
      </c>
      <c r="N3005" s="64">
        <f t="shared" si="132"/>
        <v>7579.059751295852</v>
      </c>
      <c r="O3005" s="56">
        <v>44245</v>
      </c>
      <c r="P3005" s="56">
        <f t="shared" si="130"/>
        <v>44227</v>
      </c>
      <c r="Q3005" s="56">
        <f t="shared" si="131"/>
        <v>44240</v>
      </c>
    </row>
    <row r="3006" spans="1:17" hidden="1" x14ac:dyDescent="0.35">
      <c r="A3006" s="49" t="s">
        <v>752</v>
      </c>
      <c r="B3006" s="60" t="s">
        <v>461</v>
      </c>
      <c r="C3006" s="58">
        <v>28747.259811021901</v>
      </c>
      <c r="D3006" s="60">
        <v>1946</v>
      </c>
      <c r="E3006" s="60">
        <v>139</v>
      </c>
      <c r="F3006" s="59">
        <v>34.53745328716424</v>
      </c>
      <c r="G3006" s="60" t="s">
        <v>440</v>
      </c>
      <c r="H3006" s="60" t="s">
        <v>472</v>
      </c>
      <c r="I3006" s="60">
        <v>79469</v>
      </c>
      <c r="J3006" s="60">
        <v>7069</v>
      </c>
      <c r="K3006" s="60">
        <v>155</v>
      </c>
      <c r="L3006" s="61">
        <v>2.1926722308671664E-2</v>
      </c>
      <c r="M3006" s="60" t="s">
        <v>472</v>
      </c>
      <c r="N3006" s="64">
        <f t="shared" si="132"/>
        <v>24590.169798687024</v>
      </c>
      <c r="O3006" s="56">
        <v>44245</v>
      </c>
      <c r="P3006" s="56">
        <f t="shared" si="130"/>
        <v>44227</v>
      </c>
      <c r="Q3006" s="56">
        <f t="shared" si="131"/>
        <v>44240</v>
      </c>
    </row>
    <row r="3007" spans="1:17" hidden="1" x14ac:dyDescent="0.35">
      <c r="A3007" s="49" t="s">
        <v>751</v>
      </c>
      <c r="B3007" s="60" t="s">
        <v>466</v>
      </c>
      <c r="C3007" s="58">
        <v>97.256701128622794</v>
      </c>
      <c r="D3007" s="60">
        <v>3</v>
      </c>
      <c r="E3007" s="60">
        <v>0</v>
      </c>
      <c r="F3007" s="59">
        <v>0</v>
      </c>
      <c r="G3007" s="60" t="s">
        <v>446</v>
      </c>
      <c r="H3007" s="60" t="s">
        <v>476</v>
      </c>
      <c r="I3007" s="60">
        <v>90</v>
      </c>
      <c r="J3007" s="60">
        <v>7</v>
      </c>
      <c r="K3007" s="60">
        <v>0</v>
      </c>
      <c r="L3007" s="61">
        <v>0</v>
      </c>
      <c r="M3007" s="60" t="s">
        <v>476</v>
      </c>
      <c r="N3007" s="64">
        <f t="shared" si="132"/>
        <v>7197.4474959236395</v>
      </c>
      <c r="O3007" s="56">
        <v>44245</v>
      </c>
      <c r="P3007" s="56">
        <f t="shared" si="130"/>
        <v>44227</v>
      </c>
      <c r="Q3007" s="56">
        <f t="shared" si="131"/>
        <v>44240</v>
      </c>
    </row>
    <row r="3008" spans="1:17" hidden="1" x14ac:dyDescent="0.35">
      <c r="A3008" s="49" t="s">
        <v>750</v>
      </c>
      <c r="B3008" s="60" t="s">
        <v>465</v>
      </c>
      <c r="C3008" s="58">
        <v>8389.5626394437495</v>
      </c>
      <c r="D3008" s="60">
        <v>409</v>
      </c>
      <c r="E3008" s="60">
        <v>20</v>
      </c>
      <c r="F3008" s="59">
        <v>17.027960693147012</v>
      </c>
      <c r="G3008" s="60" t="s">
        <v>440</v>
      </c>
      <c r="H3008" s="60" t="s">
        <v>472</v>
      </c>
      <c r="I3008" s="60">
        <v>10005</v>
      </c>
      <c r="J3008" s="60">
        <v>656</v>
      </c>
      <c r="K3008" s="60">
        <v>26</v>
      </c>
      <c r="L3008" s="61">
        <v>3.9634146341463415E-2</v>
      </c>
      <c r="M3008" s="60" t="s">
        <v>472</v>
      </c>
      <c r="N3008" s="64">
        <f t="shared" si="132"/>
        <v>7819.2395502931067</v>
      </c>
      <c r="O3008" s="56">
        <v>44245</v>
      </c>
      <c r="P3008" s="56">
        <f t="shared" si="130"/>
        <v>44227</v>
      </c>
      <c r="Q3008" s="56">
        <f t="shared" si="131"/>
        <v>44240</v>
      </c>
    </row>
    <row r="3009" spans="1:17" hidden="1" x14ac:dyDescent="0.35">
      <c r="A3009" s="49" t="s">
        <v>749</v>
      </c>
      <c r="B3009" s="60" t="s">
        <v>466</v>
      </c>
      <c r="C3009" s="58">
        <v>8452.8586639732803</v>
      </c>
      <c r="D3009" s="60">
        <v>226</v>
      </c>
      <c r="E3009" s="60">
        <v>23</v>
      </c>
      <c r="F3009" s="59">
        <v>19.435521261690123</v>
      </c>
      <c r="G3009" s="60" t="s">
        <v>440</v>
      </c>
      <c r="H3009" s="60" t="s">
        <v>476</v>
      </c>
      <c r="I3009" s="60">
        <v>12066</v>
      </c>
      <c r="J3009" s="60">
        <v>1067</v>
      </c>
      <c r="K3009" s="60">
        <v>25</v>
      </c>
      <c r="L3009" s="61">
        <v>2.3430178069353328E-2</v>
      </c>
      <c r="M3009" s="60" t="s">
        <v>491</v>
      </c>
      <c r="N3009" s="64">
        <f t="shared" si="132"/>
        <v>12622.948548135962</v>
      </c>
      <c r="O3009" s="56">
        <v>44245</v>
      </c>
      <c r="P3009" s="56">
        <f t="shared" si="130"/>
        <v>44227</v>
      </c>
      <c r="Q3009" s="56">
        <f t="shared" si="131"/>
        <v>44240</v>
      </c>
    </row>
    <row r="3010" spans="1:17" hidden="1" x14ac:dyDescent="0.35">
      <c r="A3010" s="49" t="s">
        <v>748</v>
      </c>
      <c r="B3010" s="60" t="s">
        <v>470</v>
      </c>
      <c r="C3010" s="58">
        <v>925.93893955999795</v>
      </c>
      <c r="D3010" s="60">
        <v>16</v>
      </c>
      <c r="E3010" s="60">
        <v>0</v>
      </c>
      <c r="F3010" s="59">
        <v>0</v>
      </c>
      <c r="G3010" s="60" t="s">
        <v>446</v>
      </c>
      <c r="H3010" s="60" t="s">
        <v>476</v>
      </c>
      <c r="I3010" s="60">
        <v>1133</v>
      </c>
      <c r="J3010" s="60">
        <v>81</v>
      </c>
      <c r="K3010" s="60">
        <v>0</v>
      </c>
      <c r="L3010" s="61">
        <v>0</v>
      </c>
      <c r="M3010" s="60" t="s">
        <v>476</v>
      </c>
      <c r="N3010" s="64">
        <f t="shared" si="132"/>
        <v>8747.8770509954848</v>
      </c>
      <c r="O3010" s="56">
        <v>44245</v>
      </c>
      <c r="P3010" s="56">
        <f t="shared" ref="P3010:P3073" si="133">O3010-18</f>
        <v>44227</v>
      </c>
      <c r="Q3010" s="56">
        <f t="shared" ref="Q3010:Q3073" si="134">O3010-5</f>
        <v>44240</v>
      </c>
    </row>
    <row r="3011" spans="1:17" hidden="1" x14ac:dyDescent="0.35">
      <c r="A3011" s="49" t="s">
        <v>747</v>
      </c>
      <c r="B3011" s="60" t="s">
        <v>465</v>
      </c>
      <c r="C3011" s="58">
        <v>886.62872007655199</v>
      </c>
      <c r="D3011" s="60">
        <v>18</v>
      </c>
      <c r="E3011" s="60">
        <v>2</v>
      </c>
      <c r="F3011" s="59">
        <v>16.112397401790513</v>
      </c>
      <c r="G3011" s="60" t="s">
        <v>446</v>
      </c>
      <c r="H3011" s="60" t="s">
        <v>491</v>
      </c>
      <c r="I3011" s="60">
        <v>344</v>
      </c>
      <c r="J3011" s="60">
        <v>31</v>
      </c>
      <c r="K3011" s="60">
        <v>2</v>
      </c>
      <c r="L3011" s="61">
        <v>6.4516129032258063E-2</v>
      </c>
      <c r="M3011" s="60" t="s">
        <v>491</v>
      </c>
      <c r="N3011" s="64">
        <f t="shared" si="132"/>
        <v>3496.3902361885416</v>
      </c>
      <c r="O3011" s="56">
        <v>44245</v>
      </c>
      <c r="P3011" s="56">
        <f t="shared" si="133"/>
        <v>44227</v>
      </c>
      <c r="Q3011" s="56">
        <f t="shared" si="134"/>
        <v>44240</v>
      </c>
    </row>
    <row r="3012" spans="1:17" hidden="1" x14ac:dyDescent="0.35">
      <c r="A3012" s="49" t="s">
        <v>746</v>
      </c>
      <c r="B3012" s="60" t="s">
        <v>470</v>
      </c>
      <c r="C3012" s="58">
        <v>131.34792406884699</v>
      </c>
      <c r="D3012" s="60">
        <v>6</v>
      </c>
      <c r="E3012" s="60">
        <v>0</v>
      </c>
      <c r="F3012" s="59">
        <v>0</v>
      </c>
      <c r="G3012" s="60" t="s">
        <v>446</v>
      </c>
      <c r="H3012" s="60" t="s">
        <v>476</v>
      </c>
      <c r="I3012" s="60">
        <v>60</v>
      </c>
      <c r="J3012" s="60">
        <v>3</v>
      </c>
      <c r="K3012" s="60">
        <v>0</v>
      </c>
      <c r="L3012" s="61">
        <v>0</v>
      </c>
      <c r="M3012" s="60" t="s">
        <v>476</v>
      </c>
      <c r="N3012" s="64">
        <f t="shared" si="132"/>
        <v>2284.0102127746823</v>
      </c>
      <c r="O3012" s="56">
        <v>44245</v>
      </c>
      <c r="P3012" s="56">
        <f t="shared" si="133"/>
        <v>44227</v>
      </c>
      <c r="Q3012" s="56">
        <f t="shared" si="134"/>
        <v>44240</v>
      </c>
    </row>
    <row r="3013" spans="1:17" hidden="1" x14ac:dyDescent="0.35">
      <c r="A3013" s="49" t="s">
        <v>745</v>
      </c>
      <c r="B3013" s="60" t="s">
        <v>467</v>
      </c>
      <c r="C3013" s="58">
        <v>3233.6975298580801</v>
      </c>
      <c r="D3013" s="60">
        <v>212</v>
      </c>
      <c r="E3013" s="60">
        <v>8</v>
      </c>
      <c r="F3013" s="59">
        <v>17.671058166459069</v>
      </c>
      <c r="G3013" s="60" t="s">
        <v>446</v>
      </c>
      <c r="H3013" s="60" t="s">
        <v>472</v>
      </c>
      <c r="I3013" s="60">
        <v>7347</v>
      </c>
      <c r="J3013" s="60">
        <v>610</v>
      </c>
      <c r="K3013" s="60">
        <v>8</v>
      </c>
      <c r="L3013" s="61">
        <v>1.3114754098360656E-2</v>
      </c>
      <c r="M3013" s="60" t="s">
        <v>472</v>
      </c>
      <c r="N3013" s="64">
        <f t="shared" si="132"/>
        <v>18863.854592695057</v>
      </c>
      <c r="O3013" s="56">
        <v>44245</v>
      </c>
      <c r="P3013" s="56">
        <f t="shared" si="133"/>
        <v>44227</v>
      </c>
      <c r="Q3013" s="56">
        <f t="shared" si="134"/>
        <v>44240</v>
      </c>
    </row>
    <row r="3014" spans="1:17" hidden="1" x14ac:dyDescent="0.35">
      <c r="A3014" s="49" t="s">
        <v>462</v>
      </c>
      <c r="B3014" s="60" t="s">
        <v>462</v>
      </c>
      <c r="C3014" s="58">
        <v>11415.7638709039</v>
      </c>
      <c r="D3014" s="60">
        <v>1140</v>
      </c>
      <c r="E3014" s="60">
        <v>52</v>
      </c>
      <c r="F3014" s="59">
        <v>32.536462354065996</v>
      </c>
      <c r="G3014" s="60" t="s">
        <v>440</v>
      </c>
      <c r="H3014" s="60" t="s">
        <v>472</v>
      </c>
      <c r="I3014" s="60">
        <v>21237</v>
      </c>
      <c r="J3014" s="60">
        <v>1437</v>
      </c>
      <c r="K3014" s="60">
        <v>56</v>
      </c>
      <c r="L3014" s="61">
        <v>3.8970076548364652E-2</v>
      </c>
      <c r="M3014" s="60" t="s">
        <v>472</v>
      </c>
      <c r="N3014" s="64">
        <f t="shared" si="132"/>
        <v>12587.856723828838</v>
      </c>
      <c r="O3014" s="56">
        <v>44245</v>
      </c>
      <c r="P3014" s="56">
        <f t="shared" si="133"/>
        <v>44227</v>
      </c>
      <c r="Q3014" s="56">
        <f t="shared" si="134"/>
        <v>44240</v>
      </c>
    </row>
    <row r="3015" spans="1:17" hidden="1" x14ac:dyDescent="0.35">
      <c r="A3015" s="49" t="s">
        <v>744</v>
      </c>
      <c r="B3015" s="60" t="s">
        <v>463</v>
      </c>
      <c r="C3015" s="58">
        <v>36015.912175260899</v>
      </c>
      <c r="D3015" s="60">
        <v>1624</v>
      </c>
      <c r="E3015" s="60">
        <v>101</v>
      </c>
      <c r="F3015" s="59">
        <v>20.030828815828688</v>
      </c>
      <c r="G3015" s="60" t="s">
        <v>440</v>
      </c>
      <c r="H3015" s="60" t="s">
        <v>472</v>
      </c>
      <c r="I3015" s="60">
        <v>65672</v>
      </c>
      <c r="J3015" s="60">
        <v>5518</v>
      </c>
      <c r="K3015" s="60">
        <v>118</v>
      </c>
      <c r="L3015" s="61">
        <v>2.138455962305183E-2</v>
      </c>
      <c r="M3015" s="60" t="s">
        <v>472</v>
      </c>
      <c r="N3015" s="64">
        <f t="shared" si="132"/>
        <v>15321.005818617803</v>
      </c>
      <c r="O3015" s="56">
        <v>44245</v>
      </c>
      <c r="P3015" s="56">
        <f t="shared" si="133"/>
        <v>44227</v>
      </c>
      <c r="Q3015" s="56">
        <f t="shared" si="134"/>
        <v>44240</v>
      </c>
    </row>
    <row r="3016" spans="1:17" hidden="1" x14ac:dyDescent="0.35">
      <c r="A3016" s="49" t="s">
        <v>743</v>
      </c>
      <c r="B3016" s="60" t="s">
        <v>461</v>
      </c>
      <c r="C3016" s="58">
        <v>29233.8947796506</v>
      </c>
      <c r="D3016" s="60">
        <v>1364</v>
      </c>
      <c r="E3016" s="60">
        <v>93</v>
      </c>
      <c r="F3016" s="59">
        <v>22.723134200651099</v>
      </c>
      <c r="G3016" s="60" t="s">
        <v>440</v>
      </c>
      <c r="H3016" s="60" t="s">
        <v>472</v>
      </c>
      <c r="I3016" s="60">
        <v>69163</v>
      </c>
      <c r="J3016" s="60">
        <v>6846</v>
      </c>
      <c r="K3016" s="60">
        <v>107</v>
      </c>
      <c r="L3016" s="61">
        <v>1.562956470931931E-2</v>
      </c>
      <c r="M3016" s="60" t="s">
        <v>472</v>
      </c>
      <c r="N3016" s="64">
        <f t="shared" si="132"/>
        <v>23418.022304593593</v>
      </c>
      <c r="O3016" s="56">
        <v>44245</v>
      </c>
      <c r="P3016" s="56">
        <f t="shared" si="133"/>
        <v>44227</v>
      </c>
      <c r="Q3016" s="56">
        <f t="shared" si="134"/>
        <v>44240</v>
      </c>
    </row>
    <row r="3017" spans="1:17" hidden="1" x14ac:dyDescent="0.35">
      <c r="A3017" s="49" t="s">
        <v>742</v>
      </c>
      <c r="B3017" s="60" t="s">
        <v>470</v>
      </c>
      <c r="C3017" s="58">
        <v>175.92213223044999</v>
      </c>
      <c r="D3017" s="60">
        <v>4</v>
      </c>
      <c r="E3017" s="60">
        <v>0</v>
      </c>
      <c r="F3017" s="59">
        <v>0</v>
      </c>
      <c r="G3017" s="60" t="s">
        <v>446</v>
      </c>
      <c r="H3017" s="60" t="s">
        <v>476</v>
      </c>
      <c r="I3017" s="60">
        <v>124</v>
      </c>
      <c r="J3017" s="60">
        <v>13</v>
      </c>
      <c r="K3017" s="60">
        <v>0</v>
      </c>
      <c r="L3017" s="61">
        <v>0</v>
      </c>
      <c r="M3017" s="60" t="s">
        <v>476</v>
      </c>
      <c r="N3017" s="64">
        <f t="shared" si="132"/>
        <v>7389.6330354674146</v>
      </c>
      <c r="O3017" s="56">
        <v>44245</v>
      </c>
      <c r="P3017" s="56">
        <f t="shared" si="133"/>
        <v>44227</v>
      </c>
      <c r="Q3017" s="56">
        <f t="shared" si="134"/>
        <v>44240</v>
      </c>
    </row>
    <row r="3018" spans="1:17" hidden="1" x14ac:dyDescent="0.35">
      <c r="A3018" s="49" t="s">
        <v>741</v>
      </c>
      <c r="B3018" s="60" t="s">
        <v>469</v>
      </c>
      <c r="C3018" s="58">
        <v>99979.827942427306</v>
      </c>
      <c r="D3018" s="60">
        <v>12139</v>
      </c>
      <c r="E3018" s="60">
        <v>704</v>
      </c>
      <c r="F3018" s="59">
        <v>50.295859995549272</v>
      </c>
      <c r="G3018" s="60" t="s">
        <v>436</v>
      </c>
      <c r="H3018" s="60" t="s">
        <v>472</v>
      </c>
      <c r="I3018" s="60">
        <v>154945</v>
      </c>
      <c r="J3018" s="60">
        <v>11670</v>
      </c>
      <c r="K3018" s="60">
        <v>834</v>
      </c>
      <c r="L3018" s="61">
        <v>7.1465295629820055E-2</v>
      </c>
      <c r="M3018" s="60" t="s">
        <v>472</v>
      </c>
      <c r="N3018" s="64">
        <f t="shared" si="132"/>
        <v>11672.354554080739</v>
      </c>
      <c r="O3018" s="56">
        <v>44245</v>
      </c>
      <c r="P3018" s="56">
        <f t="shared" si="133"/>
        <v>44227</v>
      </c>
      <c r="Q3018" s="56">
        <f t="shared" si="134"/>
        <v>44240</v>
      </c>
    </row>
    <row r="3019" spans="1:17" hidden="1" x14ac:dyDescent="0.35">
      <c r="A3019" s="49" t="s">
        <v>740</v>
      </c>
      <c r="B3019" s="60" t="s">
        <v>458</v>
      </c>
      <c r="C3019" s="58">
        <v>1061.2180254191501</v>
      </c>
      <c r="D3019" s="60">
        <v>26</v>
      </c>
      <c r="E3019" s="60">
        <v>1</v>
      </c>
      <c r="F3019" s="59">
        <v>6.7308102310417537</v>
      </c>
      <c r="G3019" s="60" t="s">
        <v>446</v>
      </c>
      <c r="H3019" s="60" t="s">
        <v>476</v>
      </c>
      <c r="I3019" s="60">
        <v>1005</v>
      </c>
      <c r="J3019" s="60">
        <v>78</v>
      </c>
      <c r="K3019" s="60">
        <v>2</v>
      </c>
      <c r="L3019" s="61">
        <v>2.564102564102564E-2</v>
      </c>
      <c r="M3019" s="60" t="s">
        <v>476</v>
      </c>
      <c r="N3019" s="64">
        <f t="shared" si="132"/>
        <v>7350.044772297595</v>
      </c>
      <c r="O3019" s="56">
        <v>44245</v>
      </c>
      <c r="P3019" s="56">
        <f t="shared" si="133"/>
        <v>44227</v>
      </c>
      <c r="Q3019" s="56">
        <f t="shared" si="134"/>
        <v>44240</v>
      </c>
    </row>
    <row r="3020" spans="1:17" hidden="1" x14ac:dyDescent="0.35">
      <c r="A3020" s="49" t="s">
        <v>739</v>
      </c>
      <c r="B3020" s="60" t="s">
        <v>470</v>
      </c>
      <c r="C3020" s="58">
        <v>1523.2863267425901</v>
      </c>
      <c r="D3020" s="60">
        <v>23</v>
      </c>
      <c r="E3020" s="60">
        <v>0</v>
      </c>
      <c r="F3020" s="59">
        <v>0</v>
      </c>
      <c r="G3020" s="60" t="s">
        <v>446</v>
      </c>
      <c r="H3020" s="60" t="s">
        <v>472</v>
      </c>
      <c r="I3020" s="60">
        <v>1114</v>
      </c>
      <c r="J3020" s="60">
        <v>97</v>
      </c>
      <c r="K3020" s="60">
        <v>0</v>
      </c>
      <c r="L3020" s="61">
        <v>0</v>
      </c>
      <c r="M3020" s="60" t="s">
        <v>472</v>
      </c>
      <c r="N3020" s="64">
        <f t="shared" si="132"/>
        <v>6367.8113757789533</v>
      </c>
      <c r="O3020" s="56">
        <v>44245</v>
      </c>
      <c r="P3020" s="56">
        <f t="shared" si="133"/>
        <v>44227</v>
      </c>
      <c r="Q3020" s="56">
        <f t="shared" si="134"/>
        <v>44240</v>
      </c>
    </row>
    <row r="3021" spans="1:17" hidden="1" x14ac:dyDescent="0.35">
      <c r="A3021" s="49" t="s">
        <v>738</v>
      </c>
      <c r="B3021" s="60" t="s">
        <v>466</v>
      </c>
      <c r="C3021" s="58">
        <v>975.18088894142284</v>
      </c>
      <c r="D3021" s="60">
        <v>11</v>
      </c>
      <c r="E3021" s="60">
        <v>1</v>
      </c>
      <c r="F3021" s="59">
        <v>7.3246484050880536</v>
      </c>
      <c r="G3021" s="60" t="s">
        <v>446</v>
      </c>
      <c r="H3021" s="60" t="s">
        <v>476</v>
      </c>
      <c r="I3021" s="60">
        <v>1110</v>
      </c>
      <c r="J3021" s="60">
        <v>80</v>
      </c>
      <c r="K3021" s="60">
        <v>1</v>
      </c>
      <c r="L3021" s="61">
        <v>1.2500000000000001E-2</v>
      </c>
      <c r="M3021" s="60" t="s">
        <v>476</v>
      </c>
      <c r="N3021" s="64">
        <f t="shared" si="132"/>
        <v>8203.6062136986202</v>
      </c>
      <c r="O3021" s="56">
        <v>44245</v>
      </c>
      <c r="P3021" s="56">
        <f t="shared" si="133"/>
        <v>44227</v>
      </c>
      <c r="Q3021" s="56">
        <f t="shared" si="134"/>
        <v>44240</v>
      </c>
    </row>
    <row r="3022" spans="1:17" hidden="1" x14ac:dyDescent="0.35">
      <c r="A3022" s="49" t="s">
        <v>737</v>
      </c>
      <c r="B3022" s="60" t="s">
        <v>467</v>
      </c>
      <c r="C3022" s="58">
        <v>6604.9424871170804</v>
      </c>
      <c r="D3022" s="60">
        <v>265</v>
      </c>
      <c r="E3022" s="60">
        <v>13</v>
      </c>
      <c r="F3022" s="59">
        <v>14.058736020527119</v>
      </c>
      <c r="G3022" s="60" t="s">
        <v>444</v>
      </c>
      <c r="H3022" s="60" t="s">
        <v>476</v>
      </c>
      <c r="I3022" s="60">
        <v>11246</v>
      </c>
      <c r="J3022" s="60">
        <v>1061</v>
      </c>
      <c r="K3022" s="60">
        <v>15</v>
      </c>
      <c r="L3022" s="61">
        <v>1.413760603204524E-2</v>
      </c>
      <c r="M3022" s="60" t="s">
        <v>476</v>
      </c>
      <c r="N3022" s="64">
        <f t="shared" si="132"/>
        <v>16063.728065300753</v>
      </c>
      <c r="O3022" s="56">
        <v>44245</v>
      </c>
      <c r="P3022" s="56">
        <f t="shared" si="133"/>
        <v>44227</v>
      </c>
      <c r="Q3022" s="56">
        <f t="shared" si="134"/>
        <v>44240</v>
      </c>
    </row>
    <row r="3023" spans="1:17" hidden="1" x14ac:dyDescent="0.35">
      <c r="A3023" s="49" t="s">
        <v>736</v>
      </c>
      <c r="B3023" s="60" t="s">
        <v>467</v>
      </c>
      <c r="C3023" s="58">
        <v>17758.791021044799</v>
      </c>
      <c r="D3023" s="60">
        <v>887</v>
      </c>
      <c r="E3023" s="60">
        <v>45</v>
      </c>
      <c r="F3023" s="59">
        <v>18.099687701019015</v>
      </c>
      <c r="G3023" s="60" t="s">
        <v>440</v>
      </c>
      <c r="H3023" s="60" t="s">
        <v>472</v>
      </c>
      <c r="I3023" s="60">
        <v>33840</v>
      </c>
      <c r="J3023" s="60">
        <v>2517</v>
      </c>
      <c r="K3023" s="60">
        <v>52</v>
      </c>
      <c r="L3023" s="61">
        <v>2.0659515295987287E-2</v>
      </c>
      <c r="M3023" s="60" t="s">
        <v>491</v>
      </c>
      <c r="N3023" s="64">
        <f t="shared" si="132"/>
        <v>14173.262115744623</v>
      </c>
      <c r="O3023" s="56">
        <v>44245</v>
      </c>
      <c r="P3023" s="56">
        <f t="shared" si="133"/>
        <v>44227</v>
      </c>
      <c r="Q3023" s="56">
        <f t="shared" si="134"/>
        <v>44240</v>
      </c>
    </row>
    <row r="3024" spans="1:17" hidden="1" x14ac:dyDescent="0.35">
      <c r="A3024" s="49" t="s">
        <v>735</v>
      </c>
      <c r="B3024" s="60" t="s">
        <v>463</v>
      </c>
      <c r="C3024" s="58">
        <v>91690.005605087994</v>
      </c>
      <c r="D3024" s="60">
        <v>3408</v>
      </c>
      <c r="E3024" s="60">
        <v>208</v>
      </c>
      <c r="F3024" s="59">
        <v>16.20366664730405</v>
      </c>
      <c r="G3024" s="60" t="s">
        <v>440</v>
      </c>
      <c r="H3024" s="60" t="s">
        <v>472</v>
      </c>
      <c r="I3024" s="60">
        <v>324108</v>
      </c>
      <c r="J3024" s="60">
        <v>33275</v>
      </c>
      <c r="K3024" s="60">
        <v>245</v>
      </c>
      <c r="L3024" s="61">
        <v>7.3628850488354622E-3</v>
      </c>
      <c r="M3024" s="60" t="s">
        <v>472</v>
      </c>
      <c r="N3024" s="64">
        <f t="shared" si="132"/>
        <v>36290.760132916308</v>
      </c>
      <c r="O3024" s="56">
        <v>44245</v>
      </c>
      <c r="P3024" s="56">
        <f t="shared" si="133"/>
        <v>44227</v>
      </c>
      <c r="Q3024" s="56">
        <f t="shared" si="134"/>
        <v>44240</v>
      </c>
    </row>
    <row r="3025" spans="1:17" hidden="1" x14ac:dyDescent="0.35">
      <c r="A3025" s="49" t="s">
        <v>461</v>
      </c>
      <c r="B3025" s="60" t="s">
        <v>461</v>
      </c>
      <c r="C3025" s="58">
        <v>12492.720334089499</v>
      </c>
      <c r="D3025" s="60">
        <v>870</v>
      </c>
      <c r="E3025" s="60">
        <v>29</v>
      </c>
      <c r="F3025" s="59">
        <v>16.581084952139388</v>
      </c>
      <c r="G3025" s="60" t="s">
        <v>440</v>
      </c>
      <c r="H3025" s="60" t="s">
        <v>472</v>
      </c>
      <c r="I3025" s="60">
        <v>16641</v>
      </c>
      <c r="J3025" s="60">
        <v>997</v>
      </c>
      <c r="K3025" s="60">
        <v>30</v>
      </c>
      <c r="L3025" s="61">
        <v>3.0090270812437311E-2</v>
      </c>
      <c r="M3025" s="60" t="s">
        <v>472</v>
      </c>
      <c r="N3025" s="64">
        <f t="shared" ref="N3025:N3088" si="135">(J3025/C3025)*100000</f>
        <v>7980.6477159297092</v>
      </c>
      <c r="O3025" s="56">
        <v>44245</v>
      </c>
      <c r="P3025" s="56">
        <f t="shared" si="133"/>
        <v>44227</v>
      </c>
      <c r="Q3025" s="56">
        <f t="shared" si="134"/>
        <v>44240</v>
      </c>
    </row>
    <row r="3026" spans="1:17" hidden="1" x14ac:dyDescent="0.35">
      <c r="A3026" s="49" t="s">
        <v>734</v>
      </c>
      <c r="B3026" s="60" t="s">
        <v>470</v>
      </c>
      <c r="C3026" s="58">
        <v>12876.2116148285</v>
      </c>
      <c r="D3026" s="60">
        <v>350</v>
      </c>
      <c r="E3026" s="60">
        <v>30</v>
      </c>
      <c r="F3026" s="59">
        <v>16.641984513437059</v>
      </c>
      <c r="G3026" s="60" t="s">
        <v>440</v>
      </c>
      <c r="H3026" s="60" t="s">
        <v>491</v>
      </c>
      <c r="I3026" s="60">
        <v>24521</v>
      </c>
      <c r="J3026" s="60">
        <v>2255</v>
      </c>
      <c r="K3026" s="60">
        <v>31</v>
      </c>
      <c r="L3026" s="61">
        <v>1.3747228381374724E-2</v>
      </c>
      <c r="M3026" s="60" t="s">
        <v>491</v>
      </c>
      <c r="N3026" s="64">
        <f t="shared" si="135"/>
        <v>17512.915036306931</v>
      </c>
      <c r="O3026" s="56">
        <v>44245</v>
      </c>
      <c r="P3026" s="56">
        <f t="shared" si="133"/>
        <v>44227</v>
      </c>
      <c r="Q3026" s="56">
        <f t="shared" si="134"/>
        <v>44240</v>
      </c>
    </row>
    <row r="3027" spans="1:17" hidden="1" x14ac:dyDescent="0.35">
      <c r="A3027" s="49" t="s">
        <v>733</v>
      </c>
      <c r="B3027" s="60" t="s">
        <v>467</v>
      </c>
      <c r="C3027" s="58">
        <v>30288.243897843495</v>
      </c>
      <c r="D3027" s="60">
        <v>2442</v>
      </c>
      <c r="E3027" s="60">
        <v>121</v>
      </c>
      <c r="F3027" s="59">
        <v>28.535352435776279</v>
      </c>
      <c r="G3027" s="60" t="s">
        <v>440</v>
      </c>
      <c r="H3027" s="60" t="s">
        <v>472</v>
      </c>
      <c r="I3027" s="60">
        <v>115370</v>
      </c>
      <c r="J3027" s="60">
        <v>13125</v>
      </c>
      <c r="K3027" s="60">
        <v>139</v>
      </c>
      <c r="L3027" s="61">
        <v>1.059047619047619E-2</v>
      </c>
      <c r="M3027" s="60" t="s">
        <v>472</v>
      </c>
      <c r="N3027" s="64">
        <f t="shared" si="135"/>
        <v>43333.644711354471</v>
      </c>
      <c r="O3027" s="56">
        <v>44245</v>
      </c>
      <c r="P3027" s="56">
        <f t="shared" si="133"/>
        <v>44227</v>
      </c>
      <c r="Q3027" s="56">
        <f t="shared" si="134"/>
        <v>44240</v>
      </c>
    </row>
    <row r="3028" spans="1:17" hidden="1" x14ac:dyDescent="0.35">
      <c r="A3028" s="49" t="s">
        <v>732</v>
      </c>
      <c r="B3028" s="60" t="s">
        <v>469</v>
      </c>
      <c r="C3028" s="58">
        <v>30325.695541606699</v>
      </c>
      <c r="D3028" s="60">
        <v>1720</v>
      </c>
      <c r="E3028" s="60">
        <v>96</v>
      </c>
      <c r="F3028" s="59">
        <v>22.611658973278594</v>
      </c>
      <c r="G3028" s="60" t="s">
        <v>440</v>
      </c>
      <c r="H3028" s="60" t="s">
        <v>472</v>
      </c>
      <c r="I3028" s="60">
        <v>36791</v>
      </c>
      <c r="J3028" s="60">
        <v>2975</v>
      </c>
      <c r="K3028" s="60">
        <v>109</v>
      </c>
      <c r="L3028" s="61">
        <v>3.6638655462184873E-2</v>
      </c>
      <c r="M3028" s="60" t="s">
        <v>472</v>
      </c>
      <c r="N3028" s="64">
        <f t="shared" si="135"/>
        <v>9810.1624608026395</v>
      </c>
      <c r="O3028" s="56">
        <v>44245</v>
      </c>
      <c r="P3028" s="56">
        <f t="shared" si="133"/>
        <v>44227</v>
      </c>
      <c r="Q3028" s="56">
        <f t="shared" si="134"/>
        <v>44240</v>
      </c>
    </row>
    <row r="3029" spans="1:17" hidden="1" x14ac:dyDescent="0.35">
      <c r="A3029" s="49" t="s">
        <v>731</v>
      </c>
      <c r="B3029" s="60" t="s">
        <v>458</v>
      </c>
      <c r="C3029" s="58">
        <v>4631.7627011164004</v>
      </c>
      <c r="D3029" s="60">
        <v>229</v>
      </c>
      <c r="E3029" s="60">
        <v>13</v>
      </c>
      <c r="F3029" s="59">
        <v>20.047905915983424</v>
      </c>
      <c r="G3029" s="60" t="s">
        <v>444</v>
      </c>
      <c r="H3029" s="60" t="s">
        <v>472</v>
      </c>
      <c r="I3029" s="60">
        <v>5634</v>
      </c>
      <c r="J3029" s="60">
        <v>454</v>
      </c>
      <c r="K3029" s="60">
        <v>13</v>
      </c>
      <c r="L3029" s="61">
        <v>2.8634361233480177E-2</v>
      </c>
      <c r="M3029" s="60" t="s">
        <v>472</v>
      </c>
      <c r="N3029" s="64">
        <f t="shared" si="135"/>
        <v>9801.8838463069733</v>
      </c>
      <c r="O3029" s="56">
        <v>44245</v>
      </c>
      <c r="P3029" s="56">
        <f t="shared" si="133"/>
        <v>44227</v>
      </c>
      <c r="Q3029" s="56">
        <f t="shared" si="134"/>
        <v>44240</v>
      </c>
    </row>
    <row r="3030" spans="1:17" hidden="1" x14ac:dyDescent="0.35">
      <c r="A3030" s="49" t="s">
        <v>730</v>
      </c>
      <c r="B3030" s="60" t="s">
        <v>463</v>
      </c>
      <c r="C3030" s="58">
        <v>16655.693199981899</v>
      </c>
      <c r="D3030" s="60">
        <v>1130</v>
      </c>
      <c r="E3030" s="60">
        <v>113</v>
      </c>
      <c r="F3030" s="59">
        <v>48.460478195151566</v>
      </c>
      <c r="G3030" s="60" t="s">
        <v>436</v>
      </c>
      <c r="H3030" s="60" t="s">
        <v>472</v>
      </c>
      <c r="I3030" s="60">
        <v>28683</v>
      </c>
      <c r="J3030" s="60">
        <v>2343</v>
      </c>
      <c r="K3030" s="60">
        <v>118</v>
      </c>
      <c r="L3030" s="61">
        <v>5.0362782757148956E-2</v>
      </c>
      <c r="M3030" s="60" t="s">
        <v>472</v>
      </c>
      <c r="N3030" s="64">
        <f t="shared" si="135"/>
        <v>14067.261997852758</v>
      </c>
      <c r="O3030" s="56">
        <v>44245</v>
      </c>
      <c r="P3030" s="56">
        <f t="shared" si="133"/>
        <v>44227</v>
      </c>
      <c r="Q3030" s="56">
        <f t="shared" si="134"/>
        <v>44240</v>
      </c>
    </row>
    <row r="3031" spans="1:17" hidden="1" x14ac:dyDescent="0.35">
      <c r="A3031" s="49" t="s">
        <v>729</v>
      </c>
      <c r="B3031" s="60" t="s">
        <v>464</v>
      </c>
      <c r="C3031" s="58">
        <v>29199.4634255485</v>
      </c>
      <c r="D3031" s="60">
        <v>980</v>
      </c>
      <c r="E3031" s="60">
        <v>74</v>
      </c>
      <c r="F3031" s="59">
        <v>18.102093893579813</v>
      </c>
      <c r="G3031" s="60" t="s">
        <v>440</v>
      </c>
      <c r="H3031" s="60" t="s">
        <v>472</v>
      </c>
      <c r="I3031" s="60">
        <v>75293</v>
      </c>
      <c r="J3031" s="60">
        <v>10385</v>
      </c>
      <c r="K3031" s="60">
        <v>97</v>
      </c>
      <c r="L3031" s="61">
        <v>9.3403948001925859E-3</v>
      </c>
      <c r="M3031" s="60" t="s">
        <v>472</v>
      </c>
      <c r="N3031" s="64">
        <f t="shared" si="135"/>
        <v>35565.722043075257</v>
      </c>
      <c r="O3031" s="56">
        <v>44245</v>
      </c>
      <c r="P3031" s="56">
        <f t="shared" si="133"/>
        <v>44227</v>
      </c>
      <c r="Q3031" s="56">
        <f t="shared" si="134"/>
        <v>44240</v>
      </c>
    </row>
    <row r="3032" spans="1:17" hidden="1" x14ac:dyDescent="0.35">
      <c r="A3032" s="49" t="s">
        <v>728</v>
      </c>
      <c r="B3032" s="60" t="s">
        <v>458</v>
      </c>
      <c r="C3032" s="58">
        <v>13563.581728679501</v>
      </c>
      <c r="D3032" s="60">
        <v>1042</v>
      </c>
      <c r="E3032" s="60">
        <v>51</v>
      </c>
      <c r="F3032" s="59">
        <v>26.85763403596048</v>
      </c>
      <c r="G3032" s="60" t="s">
        <v>440</v>
      </c>
      <c r="H3032" s="60" t="s">
        <v>472</v>
      </c>
      <c r="I3032" s="60">
        <v>29584</v>
      </c>
      <c r="J3032" s="60">
        <v>1943</v>
      </c>
      <c r="K3032" s="60">
        <v>53</v>
      </c>
      <c r="L3032" s="61">
        <v>2.7277406073082863E-2</v>
      </c>
      <c r="M3032" s="60" t="s">
        <v>472</v>
      </c>
      <c r="N3032" s="64">
        <f t="shared" si="135"/>
        <v>14325.124726396021</v>
      </c>
      <c r="O3032" s="56">
        <v>44245</v>
      </c>
      <c r="P3032" s="56">
        <f t="shared" si="133"/>
        <v>44227</v>
      </c>
      <c r="Q3032" s="56">
        <f t="shared" si="134"/>
        <v>44240</v>
      </c>
    </row>
    <row r="3033" spans="1:17" hidden="1" x14ac:dyDescent="0.35">
      <c r="A3033" s="49" t="s">
        <v>727</v>
      </c>
      <c r="B3033" s="60" t="s">
        <v>458</v>
      </c>
      <c r="C3033" s="58">
        <v>18220.567441253999</v>
      </c>
      <c r="D3033" s="60">
        <v>961</v>
      </c>
      <c r="E3033" s="60">
        <v>24</v>
      </c>
      <c r="F3033" s="59">
        <v>9.4085199037452778</v>
      </c>
      <c r="G3033" s="60" t="s">
        <v>444</v>
      </c>
      <c r="H3033" s="60" t="s">
        <v>472</v>
      </c>
      <c r="I3033" s="60">
        <v>25840</v>
      </c>
      <c r="J3033" s="60">
        <v>2031</v>
      </c>
      <c r="K3033" s="60">
        <v>26</v>
      </c>
      <c r="L3033" s="61">
        <v>1.2801575578532743E-2</v>
      </c>
      <c r="M3033" s="60" t="s">
        <v>472</v>
      </c>
      <c r="N3033" s="64">
        <f t="shared" si="135"/>
        <v>11146.743955962218</v>
      </c>
      <c r="O3033" s="56">
        <v>44245</v>
      </c>
      <c r="P3033" s="56">
        <f t="shared" si="133"/>
        <v>44227</v>
      </c>
      <c r="Q3033" s="56">
        <f t="shared" si="134"/>
        <v>44240</v>
      </c>
    </row>
    <row r="3034" spans="1:17" hidden="1" x14ac:dyDescent="0.35">
      <c r="A3034" s="49" t="s">
        <v>726</v>
      </c>
      <c r="B3034" s="60" t="s">
        <v>466</v>
      </c>
      <c r="C3034" s="58">
        <v>2949.2506508674801</v>
      </c>
      <c r="D3034" s="60">
        <v>42</v>
      </c>
      <c r="E3034" s="60">
        <v>3</v>
      </c>
      <c r="F3034" s="59">
        <v>7.2657681442804867</v>
      </c>
      <c r="G3034" s="60" t="s">
        <v>446</v>
      </c>
      <c r="H3034" s="60" t="s">
        <v>476</v>
      </c>
      <c r="I3034" s="60">
        <v>4514</v>
      </c>
      <c r="J3034" s="60">
        <v>375</v>
      </c>
      <c r="K3034" s="60">
        <v>3</v>
      </c>
      <c r="L3034" s="61">
        <v>8.0000000000000002E-3</v>
      </c>
      <c r="M3034" s="60" t="s">
        <v>476</v>
      </c>
      <c r="N3034" s="64">
        <f t="shared" si="135"/>
        <v>12715.094252490851</v>
      </c>
      <c r="O3034" s="56">
        <v>44245</v>
      </c>
      <c r="P3034" s="56">
        <f t="shared" si="133"/>
        <v>44227</v>
      </c>
      <c r="Q3034" s="56">
        <f t="shared" si="134"/>
        <v>44240</v>
      </c>
    </row>
    <row r="3035" spans="1:17" hidden="1" x14ac:dyDescent="0.35">
      <c r="A3035" s="49" t="s">
        <v>725</v>
      </c>
      <c r="B3035" s="60" t="s">
        <v>469</v>
      </c>
      <c r="C3035" s="58">
        <v>19909.875881644799</v>
      </c>
      <c r="D3035" s="60">
        <v>1166</v>
      </c>
      <c r="E3035" s="60">
        <v>90</v>
      </c>
      <c r="F3035" s="59">
        <v>32.288355119772596</v>
      </c>
      <c r="G3035" s="60" t="s">
        <v>440</v>
      </c>
      <c r="H3035" s="60" t="s">
        <v>472</v>
      </c>
      <c r="I3035" s="60">
        <v>58857</v>
      </c>
      <c r="J3035" s="60">
        <v>6129</v>
      </c>
      <c r="K3035" s="60">
        <v>102</v>
      </c>
      <c r="L3035" s="61">
        <v>1.6642192853646598E-2</v>
      </c>
      <c r="M3035" s="60" t="s">
        <v>472</v>
      </c>
      <c r="N3035" s="64">
        <f t="shared" si="135"/>
        <v>30783.717771191201</v>
      </c>
      <c r="O3035" s="56">
        <v>44245</v>
      </c>
      <c r="P3035" s="56">
        <f t="shared" si="133"/>
        <v>44227</v>
      </c>
      <c r="Q3035" s="56">
        <f t="shared" si="134"/>
        <v>44240</v>
      </c>
    </row>
    <row r="3036" spans="1:17" hidden="1" x14ac:dyDescent="0.35">
      <c r="A3036" s="49" t="s">
        <v>724</v>
      </c>
      <c r="B3036" s="60" t="s">
        <v>460</v>
      </c>
      <c r="C3036" s="58">
        <v>10718.897733932799</v>
      </c>
      <c r="D3036" s="60">
        <v>538</v>
      </c>
      <c r="E3036" s="60">
        <v>33</v>
      </c>
      <c r="F3036" s="59">
        <v>21.990534060987009</v>
      </c>
      <c r="G3036" s="60" t="s">
        <v>440</v>
      </c>
      <c r="H3036" s="60" t="s">
        <v>472</v>
      </c>
      <c r="I3036" s="60">
        <v>16941</v>
      </c>
      <c r="J3036" s="60">
        <v>1309</v>
      </c>
      <c r="K3036" s="60">
        <v>35</v>
      </c>
      <c r="L3036" s="61">
        <v>2.6737967914438502E-2</v>
      </c>
      <c r="M3036" s="60" t="s">
        <v>472</v>
      </c>
      <c r="N3036" s="64">
        <f t="shared" si="135"/>
        <v>12212.076581868119</v>
      </c>
      <c r="O3036" s="56">
        <v>44245</v>
      </c>
      <c r="P3036" s="56">
        <f t="shared" si="133"/>
        <v>44227</v>
      </c>
      <c r="Q3036" s="56">
        <f t="shared" si="134"/>
        <v>44240</v>
      </c>
    </row>
    <row r="3037" spans="1:17" hidden="1" x14ac:dyDescent="0.35">
      <c r="A3037" s="49" t="s">
        <v>723</v>
      </c>
      <c r="B3037" s="60" t="s">
        <v>461</v>
      </c>
      <c r="C3037" s="58">
        <v>30257.471058949301</v>
      </c>
      <c r="D3037" s="60">
        <v>2430</v>
      </c>
      <c r="E3037" s="60">
        <v>146</v>
      </c>
      <c r="F3037" s="59">
        <v>34.46610395248797</v>
      </c>
      <c r="G3037" s="60" t="s">
        <v>440</v>
      </c>
      <c r="H3037" s="60" t="s">
        <v>472</v>
      </c>
      <c r="I3037" s="60">
        <v>53366</v>
      </c>
      <c r="J3037" s="60">
        <v>3614</v>
      </c>
      <c r="K3037" s="60">
        <v>171</v>
      </c>
      <c r="L3037" s="61">
        <v>4.7315993359158828E-2</v>
      </c>
      <c r="M3037" s="60" t="s">
        <v>472</v>
      </c>
      <c r="N3037" s="64">
        <f t="shared" si="135"/>
        <v>11944.15750397316</v>
      </c>
      <c r="O3037" s="56">
        <v>44245</v>
      </c>
      <c r="P3037" s="56">
        <f t="shared" si="133"/>
        <v>44227</v>
      </c>
      <c r="Q3037" s="56">
        <f t="shared" si="134"/>
        <v>44240</v>
      </c>
    </row>
    <row r="3038" spans="1:17" hidden="1" x14ac:dyDescent="0.35">
      <c r="A3038" s="49" t="s">
        <v>722</v>
      </c>
      <c r="B3038" s="60" t="s">
        <v>468</v>
      </c>
      <c r="C3038" s="58">
        <v>5208.5177822836404</v>
      </c>
      <c r="D3038" s="60">
        <v>217</v>
      </c>
      <c r="E3038" s="60">
        <v>12</v>
      </c>
      <c r="F3038" s="59">
        <v>16.456560061258894</v>
      </c>
      <c r="G3038" s="60" t="s">
        <v>444</v>
      </c>
      <c r="H3038" s="60" t="s">
        <v>472</v>
      </c>
      <c r="I3038" s="60">
        <v>6864</v>
      </c>
      <c r="J3038" s="60">
        <v>356</v>
      </c>
      <c r="K3038" s="60">
        <v>16</v>
      </c>
      <c r="L3038" s="61">
        <v>4.49438202247191E-2</v>
      </c>
      <c r="M3038" s="60" t="s">
        <v>472</v>
      </c>
      <c r="N3038" s="64">
        <f t="shared" si="135"/>
        <v>6834.9579454428613</v>
      </c>
      <c r="O3038" s="56">
        <v>44245</v>
      </c>
      <c r="P3038" s="56">
        <f t="shared" si="133"/>
        <v>44227</v>
      </c>
      <c r="Q3038" s="56">
        <f t="shared" si="134"/>
        <v>44240</v>
      </c>
    </row>
    <row r="3039" spans="1:17" hidden="1" x14ac:dyDescent="0.35">
      <c r="A3039" s="49" t="s">
        <v>721</v>
      </c>
      <c r="B3039" s="60" t="s">
        <v>458</v>
      </c>
      <c r="C3039" s="58">
        <v>2134.12534396605</v>
      </c>
      <c r="D3039" s="60">
        <v>71</v>
      </c>
      <c r="E3039" s="60">
        <v>0</v>
      </c>
      <c r="F3039" s="59">
        <v>0</v>
      </c>
      <c r="G3039" s="60" t="s">
        <v>446</v>
      </c>
      <c r="H3039" s="60" t="s">
        <v>472</v>
      </c>
      <c r="I3039" s="60">
        <v>2281</v>
      </c>
      <c r="J3039" s="60">
        <v>171</v>
      </c>
      <c r="K3039" s="60">
        <v>0</v>
      </c>
      <c r="L3039" s="61">
        <v>0</v>
      </c>
      <c r="M3039" s="60" t="s">
        <v>472</v>
      </c>
      <c r="N3039" s="64">
        <f t="shared" si="135"/>
        <v>8012.6502636538808</v>
      </c>
      <c r="O3039" s="56">
        <v>44245</v>
      </c>
      <c r="P3039" s="56">
        <f t="shared" si="133"/>
        <v>44227</v>
      </c>
      <c r="Q3039" s="56">
        <f t="shared" si="134"/>
        <v>44240</v>
      </c>
    </row>
    <row r="3040" spans="1:17" hidden="1" x14ac:dyDescent="0.35">
      <c r="A3040" s="49" t="s">
        <v>720</v>
      </c>
      <c r="B3040" s="60" t="s">
        <v>466</v>
      </c>
      <c r="C3040" s="58">
        <v>8124.8050092882004</v>
      </c>
      <c r="D3040" s="60">
        <v>229</v>
      </c>
      <c r="E3040" s="60">
        <v>6</v>
      </c>
      <c r="F3040" s="59">
        <v>5.2748518651400218</v>
      </c>
      <c r="G3040" s="60" t="s">
        <v>446</v>
      </c>
      <c r="H3040" s="60" t="s">
        <v>472</v>
      </c>
      <c r="I3040" s="60">
        <v>10409</v>
      </c>
      <c r="J3040" s="60">
        <v>710</v>
      </c>
      <c r="K3040" s="60">
        <v>12</v>
      </c>
      <c r="L3040" s="61">
        <v>1.6901408450704224E-2</v>
      </c>
      <c r="M3040" s="60" t="s">
        <v>472</v>
      </c>
      <c r="N3040" s="64">
        <f t="shared" si="135"/>
        <v>8738.6712565819707</v>
      </c>
      <c r="O3040" s="56">
        <v>44245</v>
      </c>
      <c r="P3040" s="56">
        <f t="shared" si="133"/>
        <v>44227</v>
      </c>
      <c r="Q3040" s="56">
        <f t="shared" si="134"/>
        <v>44240</v>
      </c>
    </row>
    <row r="3041" spans="1:17" hidden="1" x14ac:dyDescent="0.35">
      <c r="A3041" s="49" t="s">
        <v>719</v>
      </c>
      <c r="B3041" s="60" t="s">
        <v>471</v>
      </c>
      <c r="C3041" s="58">
        <v>5620.2787186370697</v>
      </c>
      <c r="D3041" s="60">
        <v>238</v>
      </c>
      <c r="E3041" s="60">
        <v>51</v>
      </c>
      <c r="F3041" s="59">
        <v>64.816307610817987</v>
      </c>
      <c r="G3041" s="60" t="s">
        <v>436</v>
      </c>
      <c r="H3041" s="60" t="s">
        <v>472</v>
      </c>
      <c r="I3041" s="60">
        <v>5669</v>
      </c>
      <c r="J3041" s="60">
        <v>579</v>
      </c>
      <c r="K3041" s="60">
        <v>52</v>
      </c>
      <c r="L3041" s="61">
        <v>8.9810017271157172E-2</v>
      </c>
      <c r="M3041" s="60" t="s">
        <v>472</v>
      </c>
      <c r="N3041" s="64">
        <f t="shared" si="135"/>
        <v>10301.980186142953</v>
      </c>
      <c r="O3041" s="56">
        <v>44245</v>
      </c>
      <c r="P3041" s="56">
        <f t="shared" si="133"/>
        <v>44227</v>
      </c>
      <c r="Q3041" s="56">
        <f t="shared" si="134"/>
        <v>44240</v>
      </c>
    </row>
    <row r="3042" spans="1:17" hidden="1" x14ac:dyDescent="0.35">
      <c r="A3042" s="49" t="s">
        <v>718</v>
      </c>
      <c r="B3042" s="60" t="s">
        <v>470</v>
      </c>
      <c r="C3042" s="58">
        <v>1879.9555993321101</v>
      </c>
      <c r="D3042" s="60">
        <v>47</v>
      </c>
      <c r="E3042" s="60">
        <v>1</v>
      </c>
      <c r="F3042" s="59">
        <v>3.7994818310574878</v>
      </c>
      <c r="G3042" s="60" t="s">
        <v>446</v>
      </c>
      <c r="H3042" s="60" t="s">
        <v>472</v>
      </c>
      <c r="I3042" s="60">
        <v>1490</v>
      </c>
      <c r="J3042" s="60">
        <v>115</v>
      </c>
      <c r="K3042" s="60">
        <v>4</v>
      </c>
      <c r="L3042" s="61">
        <v>3.4782608695652174E-2</v>
      </c>
      <c r="M3042" s="60" t="s">
        <v>491</v>
      </c>
      <c r="N3042" s="64">
        <f t="shared" si="135"/>
        <v>6117.165748002556</v>
      </c>
      <c r="O3042" s="56">
        <v>44245</v>
      </c>
      <c r="P3042" s="56">
        <f t="shared" si="133"/>
        <v>44227</v>
      </c>
      <c r="Q3042" s="56">
        <f t="shared" si="134"/>
        <v>44240</v>
      </c>
    </row>
    <row r="3043" spans="1:17" hidden="1" x14ac:dyDescent="0.35">
      <c r="A3043" s="49" t="s">
        <v>717</v>
      </c>
      <c r="B3043" s="60" t="s">
        <v>458</v>
      </c>
      <c r="C3043" s="58">
        <v>13749.355836913501</v>
      </c>
      <c r="D3043" s="60">
        <v>861</v>
      </c>
      <c r="E3043" s="60">
        <v>62</v>
      </c>
      <c r="F3043" s="59">
        <v>32.209301156362891</v>
      </c>
      <c r="G3043" s="60" t="s">
        <v>436</v>
      </c>
      <c r="H3043" s="60" t="s">
        <v>472</v>
      </c>
      <c r="I3043" s="60">
        <v>16691</v>
      </c>
      <c r="J3043" s="60">
        <v>1310</v>
      </c>
      <c r="K3043" s="60">
        <v>66</v>
      </c>
      <c r="L3043" s="61">
        <v>5.0381679389312976E-2</v>
      </c>
      <c r="M3043" s="60" t="s">
        <v>472</v>
      </c>
      <c r="N3043" s="64">
        <f t="shared" si="135"/>
        <v>9527.7190839950872</v>
      </c>
      <c r="O3043" s="56">
        <v>44245</v>
      </c>
      <c r="P3043" s="56">
        <f t="shared" si="133"/>
        <v>44227</v>
      </c>
      <c r="Q3043" s="56">
        <f t="shared" si="134"/>
        <v>44240</v>
      </c>
    </row>
    <row r="3044" spans="1:17" hidden="1" x14ac:dyDescent="0.35">
      <c r="A3044" s="49" t="s">
        <v>716</v>
      </c>
      <c r="B3044" s="60" t="s">
        <v>465</v>
      </c>
      <c r="C3044" s="58">
        <v>11814.5919608803</v>
      </c>
      <c r="D3044" s="60">
        <v>690</v>
      </c>
      <c r="E3044" s="60">
        <v>29</v>
      </c>
      <c r="F3044" s="59">
        <v>17.532798240407708</v>
      </c>
      <c r="G3044" s="60" t="s">
        <v>440</v>
      </c>
      <c r="H3044" s="60" t="s">
        <v>472</v>
      </c>
      <c r="I3044" s="60">
        <v>16109</v>
      </c>
      <c r="J3044" s="60">
        <v>1236</v>
      </c>
      <c r="K3044" s="60">
        <v>41</v>
      </c>
      <c r="L3044" s="61">
        <v>3.3171521035598707E-2</v>
      </c>
      <c r="M3044" s="60" t="s">
        <v>472</v>
      </c>
      <c r="N3044" s="64">
        <f t="shared" si="135"/>
        <v>10461.639336276377</v>
      </c>
      <c r="O3044" s="56">
        <v>44245</v>
      </c>
      <c r="P3044" s="56">
        <f t="shared" si="133"/>
        <v>44227</v>
      </c>
      <c r="Q3044" s="56">
        <f t="shared" si="134"/>
        <v>44240</v>
      </c>
    </row>
    <row r="3045" spans="1:17" hidden="1" x14ac:dyDescent="0.35">
      <c r="A3045" s="49" t="s">
        <v>715</v>
      </c>
      <c r="B3045" s="60" t="s">
        <v>458</v>
      </c>
      <c r="C3045" s="58">
        <v>4953.1649934452498</v>
      </c>
      <c r="D3045" s="60">
        <v>355</v>
      </c>
      <c r="E3045" s="60">
        <v>23</v>
      </c>
      <c r="F3045" s="59">
        <v>33.167825926073753</v>
      </c>
      <c r="G3045" s="60" t="s">
        <v>440</v>
      </c>
      <c r="H3045" s="60" t="s">
        <v>472</v>
      </c>
      <c r="I3045" s="60">
        <v>17743</v>
      </c>
      <c r="J3045" s="60">
        <v>1596</v>
      </c>
      <c r="K3045" s="60">
        <v>25</v>
      </c>
      <c r="L3045" s="61">
        <v>1.5664160401002505E-2</v>
      </c>
      <c r="M3045" s="60" t="s">
        <v>472</v>
      </c>
      <c r="N3045" s="64">
        <f t="shared" si="135"/>
        <v>32221.821847486604</v>
      </c>
      <c r="O3045" s="56">
        <v>44245</v>
      </c>
      <c r="P3045" s="56">
        <f t="shared" si="133"/>
        <v>44227</v>
      </c>
      <c r="Q3045" s="56">
        <f t="shared" si="134"/>
        <v>44240</v>
      </c>
    </row>
    <row r="3046" spans="1:17" hidden="1" x14ac:dyDescent="0.35">
      <c r="A3046" s="49" t="s">
        <v>714</v>
      </c>
      <c r="B3046" s="60" t="s">
        <v>467</v>
      </c>
      <c r="C3046" s="58">
        <v>55966.956025412503</v>
      </c>
      <c r="D3046" s="60">
        <v>5691</v>
      </c>
      <c r="E3046" s="60">
        <v>278</v>
      </c>
      <c r="F3046" s="59">
        <v>35.480119462145616</v>
      </c>
      <c r="G3046" s="60" t="s">
        <v>436</v>
      </c>
      <c r="H3046" s="60" t="s">
        <v>472</v>
      </c>
      <c r="I3046" s="60">
        <v>101219</v>
      </c>
      <c r="J3046" s="60">
        <v>6907</v>
      </c>
      <c r="K3046" s="60">
        <v>324</v>
      </c>
      <c r="L3046" s="61">
        <v>4.6908932966555669E-2</v>
      </c>
      <c r="M3046" s="60" t="s">
        <v>476</v>
      </c>
      <c r="N3046" s="64">
        <f t="shared" si="135"/>
        <v>12341.21076169265</v>
      </c>
      <c r="O3046" s="56">
        <v>44245</v>
      </c>
      <c r="P3046" s="56">
        <f t="shared" si="133"/>
        <v>44227</v>
      </c>
      <c r="Q3046" s="56">
        <f t="shared" si="134"/>
        <v>44240</v>
      </c>
    </row>
    <row r="3047" spans="1:17" hidden="1" x14ac:dyDescent="0.35">
      <c r="A3047" s="49" t="s">
        <v>713</v>
      </c>
      <c r="B3047" s="60" t="s">
        <v>464</v>
      </c>
      <c r="C3047" s="58">
        <v>1233.54376087695</v>
      </c>
      <c r="D3047" s="60">
        <v>18</v>
      </c>
      <c r="E3047" s="60">
        <v>0</v>
      </c>
      <c r="F3047" s="59">
        <v>0</v>
      </c>
      <c r="G3047" s="60" t="s">
        <v>446</v>
      </c>
      <c r="H3047" s="60" t="s">
        <v>472</v>
      </c>
      <c r="I3047" s="60">
        <v>1081</v>
      </c>
      <c r="J3047" s="60">
        <v>95</v>
      </c>
      <c r="K3047" s="60">
        <v>0</v>
      </c>
      <c r="L3047" s="61">
        <v>0</v>
      </c>
      <c r="M3047" s="60" t="s">
        <v>472</v>
      </c>
      <c r="N3047" s="64">
        <f t="shared" si="135"/>
        <v>7701.3887154244658</v>
      </c>
      <c r="O3047" s="56">
        <v>44245</v>
      </c>
      <c r="P3047" s="56">
        <f t="shared" si="133"/>
        <v>44227</v>
      </c>
      <c r="Q3047" s="56">
        <f t="shared" si="134"/>
        <v>44240</v>
      </c>
    </row>
    <row r="3048" spans="1:17" hidden="1" x14ac:dyDescent="0.35">
      <c r="A3048" s="49" t="s">
        <v>712</v>
      </c>
      <c r="B3048" s="60" t="s">
        <v>460</v>
      </c>
      <c r="C3048" s="58">
        <v>18769.558680918599</v>
      </c>
      <c r="D3048" s="60">
        <v>1014</v>
      </c>
      <c r="E3048" s="60">
        <v>69</v>
      </c>
      <c r="F3048" s="59">
        <v>26.258323449990787</v>
      </c>
      <c r="G3048" s="60" t="s">
        <v>440</v>
      </c>
      <c r="H3048" s="60" t="s">
        <v>472</v>
      </c>
      <c r="I3048" s="60">
        <v>21983</v>
      </c>
      <c r="J3048" s="60">
        <v>1845</v>
      </c>
      <c r="K3048" s="60">
        <v>77</v>
      </c>
      <c r="L3048" s="61">
        <v>4.1734417344173443E-2</v>
      </c>
      <c r="M3048" s="60" t="s">
        <v>472</v>
      </c>
      <c r="N3048" s="64">
        <f t="shared" si="135"/>
        <v>9829.7463001922006</v>
      </c>
      <c r="O3048" s="56">
        <v>44245</v>
      </c>
      <c r="P3048" s="56">
        <f t="shared" si="133"/>
        <v>44227</v>
      </c>
      <c r="Q3048" s="56">
        <f t="shared" si="134"/>
        <v>44240</v>
      </c>
    </row>
    <row r="3049" spans="1:17" hidden="1" x14ac:dyDescent="0.35">
      <c r="A3049" s="49" t="s">
        <v>711</v>
      </c>
      <c r="B3049" s="60" t="s">
        <v>463</v>
      </c>
      <c r="C3049" s="58">
        <v>12292.1365056916</v>
      </c>
      <c r="D3049" s="60">
        <v>420</v>
      </c>
      <c r="E3049" s="60">
        <v>24</v>
      </c>
      <c r="F3049" s="59">
        <v>13.946198152712936</v>
      </c>
      <c r="G3049" s="60" t="s">
        <v>440</v>
      </c>
      <c r="H3049" s="60" t="s">
        <v>472</v>
      </c>
      <c r="I3049" s="60">
        <v>11937</v>
      </c>
      <c r="J3049" s="60">
        <v>833</v>
      </c>
      <c r="K3049" s="60">
        <v>27</v>
      </c>
      <c r="L3049" s="61">
        <v>3.2412965186074429E-2</v>
      </c>
      <c r="M3049" s="60" t="s">
        <v>472</v>
      </c>
      <c r="N3049" s="64">
        <f t="shared" si="135"/>
        <v>6776.6901190390945</v>
      </c>
      <c r="O3049" s="56">
        <v>44245</v>
      </c>
      <c r="P3049" s="56">
        <f t="shared" si="133"/>
        <v>44227</v>
      </c>
      <c r="Q3049" s="56">
        <f t="shared" si="134"/>
        <v>44240</v>
      </c>
    </row>
    <row r="3050" spans="1:17" hidden="1" x14ac:dyDescent="0.35">
      <c r="A3050" s="49" t="s">
        <v>710</v>
      </c>
      <c r="B3050" s="60" t="s">
        <v>470</v>
      </c>
      <c r="C3050" s="58">
        <v>834.58018010005105</v>
      </c>
      <c r="D3050" s="60">
        <v>11</v>
      </c>
      <c r="E3050" s="60">
        <v>0</v>
      </c>
      <c r="F3050" s="59">
        <v>0</v>
      </c>
      <c r="G3050" s="60" t="s">
        <v>446</v>
      </c>
      <c r="H3050" s="60" t="s">
        <v>472</v>
      </c>
      <c r="I3050" s="60">
        <v>378</v>
      </c>
      <c r="J3050" s="60">
        <v>21</v>
      </c>
      <c r="K3050" s="60">
        <v>0</v>
      </c>
      <c r="L3050" s="61">
        <v>0</v>
      </c>
      <c r="M3050" s="60" t="s">
        <v>472</v>
      </c>
      <c r="N3050" s="64">
        <f t="shared" si="135"/>
        <v>2516.2351683792062</v>
      </c>
      <c r="O3050" s="56">
        <v>44245</v>
      </c>
      <c r="P3050" s="56">
        <f t="shared" si="133"/>
        <v>44227</v>
      </c>
      <c r="Q3050" s="56">
        <f t="shared" si="134"/>
        <v>44240</v>
      </c>
    </row>
    <row r="3051" spans="1:17" hidden="1" x14ac:dyDescent="0.35">
      <c r="A3051" s="49" t="s">
        <v>709</v>
      </c>
      <c r="B3051" s="60" t="s">
        <v>458</v>
      </c>
      <c r="C3051" s="58">
        <v>1267.67563041731</v>
      </c>
      <c r="D3051" s="60">
        <v>34</v>
      </c>
      <c r="E3051" s="60">
        <v>1</v>
      </c>
      <c r="F3051" s="59">
        <v>5.6346094943118574</v>
      </c>
      <c r="G3051" s="60" t="s">
        <v>446</v>
      </c>
      <c r="H3051" s="60" t="s">
        <v>472</v>
      </c>
      <c r="I3051" s="60">
        <v>1394</v>
      </c>
      <c r="J3051" s="60">
        <v>108</v>
      </c>
      <c r="K3051" s="60">
        <v>1</v>
      </c>
      <c r="L3051" s="61">
        <v>9.2592592592592587E-3</v>
      </c>
      <c r="M3051" s="60" t="s">
        <v>472</v>
      </c>
      <c r="N3051" s="64">
        <f t="shared" si="135"/>
        <v>8519.5295553995275</v>
      </c>
      <c r="O3051" s="56">
        <v>44245</v>
      </c>
      <c r="P3051" s="56">
        <f t="shared" si="133"/>
        <v>44227</v>
      </c>
      <c r="Q3051" s="56">
        <f t="shared" si="134"/>
        <v>44240</v>
      </c>
    </row>
    <row r="3052" spans="1:17" hidden="1" x14ac:dyDescent="0.35">
      <c r="A3052" s="49" t="s">
        <v>708</v>
      </c>
      <c r="B3052" s="60" t="s">
        <v>458</v>
      </c>
      <c r="C3052" s="58">
        <v>1713.2752253528499</v>
      </c>
      <c r="D3052" s="60">
        <v>68</v>
      </c>
      <c r="E3052" s="60">
        <v>2</v>
      </c>
      <c r="F3052" s="59">
        <v>8.338248329466234</v>
      </c>
      <c r="G3052" s="60" t="s">
        <v>446</v>
      </c>
      <c r="H3052" s="60" t="s">
        <v>472</v>
      </c>
      <c r="I3052" s="60">
        <v>1600</v>
      </c>
      <c r="J3052" s="60">
        <v>94</v>
      </c>
      <c r="K3052" s="60">
        <v>2</v>
      </c>
      <c r="L3052" s="61">
        <v>2.1276595744680851E-2</v>
      </c>
      <c r="M3052" s="60" t="s">
        <v>472</v>
      </c>
      <c r="N3052" s="64">
        <f t="shared" si="135"/>
        <v>5486.5674007887819</v>
      </c>
      <c r="O3052" s="56">
        <v>44245</v>
      </c>
      <c r="P3052" s="56">
        <f t="shared" si="133"/>
        <v>44227</v>
      </c>
      <c r="Q3052" s="56">
        <f t="shared" si="134"/>
        <v>44240</v>
      </c>
    </row>
    <row r="3053" spans="1:17" hidden="1" x14ac:dyDescent="0.35">
      <c r="A3053" s="49" t="s">
        <v>707</v>
      </c>
      <c r="B3053" s="60" t="s">
        <v>470</v>
      </c>
      <c r="C3053" s="58">
        <v>43955.524582002799</v>
      </c>
      <c r="D3053" s="60">
        <v>2179</v>
      </c>
      <c r="E3053" s="60">
        <v>62</v>
      </c>
      <c r="F3053" s="59">
        <v>10.075119045182928</v>
      </c>
      <c r="G3053" s="60" t="s">
        <v>440</v>
      </c>
      <c r="H3053" s="60" t="s">
        <v>472</v>
      </c>
      <c r="I3053" s="60">
        <v>70378</v>
      </c>
      <c r="J3053" s="60">
        <v>5101</v>
      </c>
      <c r="K3053" s="60">
        <v>75</v>
      </c>
      <c r="L3053" s="61">
        <v>1.4702999411880023E-2</v>
      </c>
      <c r="M3053" s="60" t="s">
        <v>472</v>
      </c>
      <c r="N3053" s="64">
        <f t="shared" si="135"/>
        <v>11604.9121208499</v>
      </c>
      <c r="O3053" s="56">
        <v>44245</v>
      </c>
      <c r="P3053" s="56">
        <f t="shared" si="133"/>
        <v>44227</v>
      </c>
      <c r="Q3053" s="56">
        <f t="shared" si="134"/>
        <v>44240</v>
      </c>
    </row>
    <row r="3054" spans="1:17" hidden="1" x14ac:dyDescent="0.35">
      <c r="A3054" s="49" t="s">
        <v>706</v>
      </c>
      <c r="B3054" s="60" t="s">
        <v>464</v>
      </c>
      <c r="C3054" s="58">
        <v>625.94499034377498</v>
      </c>
      <c r="D3054" s="60">
        <v>16</v>
      </c>
      <c r="E3054" s="60">
        <v>3</v>
      </c>
      <c r="F3054" s="59">
        <v>34.233953077574199</v>
      </c>
      <c r="G3054" s="60" t="s">
        <v>446</v>
      </c>
      <c r="H3054" s="60" t="s">
        <v>491</v>
      </c>
      <c r="I3054" s="60">
        <v>658</v>
      </c>
      <c r="J3054" s="60">
        <v>45</v>
      </c>
      <c r="K3054" s="60">
        <v>3</v>
      </c>
      <c r="L3054" s="61">
        <v>6.6666666666666666E-2</v>
      </c>
      <c r="M3054" s="60" t="s">
        <v>491</v>
      </c>
      <c r="N3054" s="64">
        <f t="shared" si="135"/>
        <v>7189.1301462905813</v>
      </c>
      <c r="O3054" s="56">
        <v>44245</v>
      </c>
      <c r="P3054" s="56">
        <f t="shared" si="133"/>
        <v>44227</v>
      </c>
      <c r="Q3054" s="56">
        <f t="shared" si="134"/>
        <v>44240</v>
      </c>
    </row>
    <row r="3055" spans="1:17" hidden="1" x14ac:dyDescent="0.35">
      <c r="A3055" s="49" t="s">
        <v>705</v>
      </c>
      <c r="B3055" s="60" t="s">
        <v>461</v>
      </c>
      <c r="C3055" s="58">
        <v>9210.9950828244691</v>
      </c>
      <c r="D3055" s="60">
        <v>467</v>
      </c>
      <c r="E3055" s="60">
        <v>28</v>
      </c>
      <c r="F3055" s="59">
        <v>21.713180628327052</v>
      </c>
      <c r="G3055" s="60" t="s">
        <v>436</v>
      </c>
      <c r="H3055" s="60" t="s">
        <v>476</v>
      </c>
      <c r="I3055" s="60">
        <v>11726</v>
      </c>
      <c r="J3055" s="60">
        <v>790</v>
      </c>
      <c r="K3055" s="60">
        <v>29</v>
      </c>
      <c r="L3055" s="61">
        <v>3.6708860759493672E-2</v>
      </c>
      <c r="M3055" s="60" t="s">
        <v>491</v>
      </c>
      <c r="N3055" s="64">
        <f t="shared" si="135"/>
        <v>8576.7063481891855</v>
      </c>
      <c r="O3055" s="56">
        <v>44245</v>
      </c>
      <c r="P3055" s="56">
        <f t="shared" si="133"/>
        <v>44227</v>
      </c>
      <c r="Q3055" s="56">
        <f t="shared" si="134"/>
        <v>44240</v>
      </c>
    </row>
    <row r="3056" spans="1:17" hidden="1" x14ac:dyDescent="0.35">
      <c r="A3056" s="49" t="s">
        <v>460</v>
      </c>
      <c r="B3056" s="60" t="s">
        <v>460</v>
      </c>
      <c r="C3056" s="58">
        <v>62728.587628093002</v>
      </c>
      <c r="D3056" s="60">
        <v>3947</v>
      </c>
      <c r="E3056" s="60">
        <v>321</v>
      </c>
      <c r="F3056" s="59">
        <v>36.552028820592895</v>
      </c>
      <c r="G3056" s="60" t="s">
        <v>436</v>
      </c>
      <c r="H3056" s="60" t="s">
        <v>472</v>
      </c>
      <c r="I3056" s="60">
        <v>87424</v>
      </c>
      <c r="J3056" s="60">
        <v>7577</v>
      </c>
      <c r="K3056" s="60">
        <v>358</v>
      </c>
      <c r="L3056" s="61">
        <v>4.7248251286788966E-2</v>
      </c>
      <c r="M3056" s="60" t="s">
        <v>472</v>
      </c>
      <c r="N3056" s="64">
        <f t="shared" si="135"/>
        <v>12079.022159597676</v>
      </c>
      <c r="O3056" s="56">
        <v>44245</v>
      </c>
      <c r="P3056" s="56">
        <f t="shared" si="133"/>
        <v>44227</v>
      </c>
      <c r="Q3056" s="56">
        <f t="shared" si="134"/>
        <v>44240</v>
      </c>
    </row>
    <row r="3057" spans="1:17" hidden="1" x14ac:dyDescent="0.35">
      <c r="A3057" s="49" t="s">
        <v>704</v>
      </c>
      <c r="B3057" s="60" t="s">
        <v>460</v>
      </c>
      <c r="C3057" s="58">
        <v>3007.0790085752401</v>
      </c>
      <c r="D3057" s="60">
        <v>128</v>
      </c>
      <c r="E3057" s="60">
        <v>9</v>
      </c>
      <c r="F3057" s="59">
        <v>21.378126115872494</v>
      </c>
      <c r="G3057" s="60" t="s">
        <v>446</v>
      </c>
      <c r="H3057" s="60" t="s">
        <v>472</v>
      </c>
      <c r="I3057" s="60">
        <v>3120</v>
      </c>
      <c r="J3057" s="60">
        <v>225</v>
      </c>
      <c r="K3057" s="60">
        <v>10</v>
      </c>
      <c r="L3057" s="61">
        <v>4.4444444444444446E-2</v>
      </c>
      <c r="M3057" s="60" t="s">
        <v>476</v>
      </c>
      <c r="N3057" s="64">
        <f t="shared" si="135"/>
        <v>7482.3441405553704</v>
      </c>
      <c r="O3057" s="56">
        <v>44245</v>
      </c>
      <c r="P3057" s="56">
        <f t="shared" si="133"/>
        <v>44227</v>
      </c>
      <c r="Q3057" s="56">
        <f t="shared" si="134"/>
        <v>44240</v>
      </c>
    </row>
    <row r="3058" spans="1:17" hidden="1" x14ac:dyDescent="0.35">
      <c r="A3058" s="49" t="s">
        <v>703</v>
      </c>
      <c r="B3058" s="60" t="s">
        <v>458</v>
      </c>
      <c r="C3058" s="58">
        <v>3230.2527941828198</v>
      </c>
      <c r="D3058" s="60">
        <v>123</v>
      </c>
      <c r="E3058" s="60">
        <v>4</v>
      </c>
      <c r="F3058" s="59">
        <v>8.8449512752937611</v>
      </c>
      <c r="G3058" s="60" t="s">
        <v>446</v>
      </c>
      <c r="H3058" s="60" t="s">
        <v>491</v>
      </c>
      <c r="I3058" s="60">
        <v>5201</v>
      </c>
      <c r="J3058" s="60">
        <v>352</v>
      </c>
      <c r="K3058" s="60">
        <v>4</v>
      </c>
      <c r="L3058" s="61">
        <v>1.1363636363636364E-2</v>
      </c>
      <c r="M3058" s="60" t="s">
        <v>491</v>
      </c>
      <c r="N3058" s="64">
        <f t="shared" si="135"/>
        <v>10896.979971161916</v>
      </c>
      <c r="O3058" s="56">
        <v>44245</v>
      </c>
      <c r="P3058" s="56">
        <f t="shared" si="133"/>
        <v>44227</v>
      </c>
      <c r="Q3058" s="56">
        <f t="shared" si="134"/>
        <v>44240</v>
      </c>
    </row>
    <row r="3059" spans="1:17" hidden="1" x14ac:dyDescent="0.35">
      <c r="A3059" s="49" t="s">
        <v>702</v>
      </c>
      <c r="B3059" s="60" t="s">
        <v>471</v>
      </c>
      <c r="C3059" s="58">
        <v>2582.8318203587801</v>
      </c>
      <c r="D3059" s="60">
        <v>60</v>
      </c>
      <c r="E3059" s="60">
        <v>2</v>
      </c>
      <c r="F3059" s="59">
        <v>5.5310276778802665</v>
      </c>
      <c r="G3059" s="60" t="s">
        <v>446</v>
      </c>
      <c r="H3059" s="60" t="s">
        <v>472</v>
      </c>
      <c r="I3059" s="60">
        <v>3975</v>
      </c>
      <c r="J3059" s="60">
        <v>251</v>
      </c>
      <c r="K3059" s="60">
        <v>4</v>
      </c>
      <c r="L3059" s="61">
        <v>1.5936254980079681E-2</v>
      </c>
      <c r="M3059" s="60" t="s">
        <v>491</v>
      </c>
      <c r="N3059" s="64">
        <f t="shared" si="135"/>
        <v>9718.0156300356284</v>
      </c>
      <c r="O3059" s="56">
        <v>44245</v>
      </c>
      <c r="P3059" s="56">
        <f t="shared" si="133"/>
        <v>44227</v>
      </c>
      <c r="Q3059" s="56">
        <f t="shared" si="134"/>
        <v>44240</v>
      </c>
    </row>
    <row r="3060" spans="1:17" hidden="1" x14ac:dyDescent="0.35">
      <c r="A3060" s="49" t="s">
        <v>701</v>
      </c>
      <c r="B3060" s="60" t="s">
        <v>461</v>
      </c>
      <c r="C3060" s="58">
        <v>101530.854278618</v>
      </c>
      <c r="D3060" s="60">
        <v>6104</v>
      </c>
      <c r="E3060" s="60">
        <v>377</v>
      </c>
      <c r="F3060" s="59">
        <v>26.522549839554024</v>
      </c>
      <c r="G3060" s="60" t="s">
        <v>440</v>
      </c>
      <c r="H3060" s="60" t="s">
        <v>472</v>
      </c>
      <c r="I3060" s="60">
        <v>159093</v>
      </c>
      <c r="J3060" s="60">
        <v>12584</v>
      </c>
      <c r="K3060" s="60">
        <v>450</v>
      </c>
      <c r="L3060" s="61">
        <v>3.5759694850603943E-2</v>
      </c>
      <c r="M3060" s="60" t="s">
        <v>472</v>
      </c>
      <c r="N3060" s="64">
        <f t="shared" si="135"/>
        <v>12394.261911228832</v>
      </c>
      <c r="O3060" s="56">
        <v>44245</v>
      </c>
      <c r="P3060" s="56">
        <f t="shared" si="133"/>
        <v>44227</v>
      </c>
      <c r="Q3060" s="56">
        <f t="shared" si="134"/>
        <v>44240</v>
      </c>
    </row>
    <row r="3061" spans="1:17" hidden="1" x14ac:dyDescent="0.35">
      <c r="A3061" s="49" t="s">
        <v>700</v>
      </c>
      <c r="B3061" s="60" t="s">
        <v>461</v>
      </c>
      <c r="C3061" s="58">
        <v>34437.884502636203</v>
      </c>
      <c r="D3061" s="60">
        <v>3423</v>
      </c>
      <c r="E3061" s="60">
        <v>149</v>
      </c>
      <c r="F3061" s="59">
        <v>30.904503271803581</v>
      </c>
      <c r="G3061" s="60" t="s">
        <v>440</v>
      </c>
      <c r="H3061" s="60" t="s">
        <v>472</v>
      </c>
      <c r="I3061" s="60">
        <v>60293</v>
      </c>
      <c r="J3061" s="60">
        <v>4536</v>
      </c>
      <c r="K3061" s="60">
        <v>192</v>
      </c>
      <c r="L3061" s="61">
        <v>4.2328042328042326E-2</v>
      </c>
      <c r="M3061" s="60" t="s">
        <v>472</v>
      </c>
      <c r="N3061" s="64">
        <f t="shared" si="135"/>
        <v>13171.540776997412</v>
      </c>
      <c r="O3061" s="56">
        <v>44245</v>
      </c>
      <c r="P3061" s="56">
        <f t="shared" si="133"/>
        <v>44227</v>
      </c>
      <c r="Q3061" s="56">
        <f t="shared" si="134"/>
        <v>44240</v>
      </c>
    </row>
    <row r="3062" spans="1:17" hidden="1" x14ac:dyDescent="0.35">
      <c r="A3062" s="49" t="s">
        <v>699</v>
      </c>
      <c r="B3062" s="60" t="s">
        <v>469</v>
      </c>
      <c r="C3062" s="58">
        <v>15123.002698759299</v>
      </c>
      <c r="D3062" s="60">
        <v>1300</v>
      </c>
      <c r="E3062" s="60">
        <v>76</v>
      </c>
      <c r="F3062" s="59">
        <v>35.896121535551877</v>
      </c>
      <c r="G3062" s="60" t="s">
        <v>436</v>
      </c>
      <c r="H3062" s="60" t="s">
        <v>472</v>
      </c>
      <c r="I3062" s="60">
        <v>22554</v>
      </c>
      <c r="J3062" s="60">
        <v>1707</v>
      </c>
      <c r="K3062" s="60">
        <v>89</v>
      </c>
      <c r="L3062" s="61">
        <v>5.2138254247217339E-2</v>
      </c>
      <c r="M3062" s="60" t="s">
        <v>472</v>
      </c>
      <c r="N3062" s="64">
        <f t="shared" si="135"/>
        <v>11287.440953376563</v>
      </c>
      <c r="O3062" s="56">
        <v>44245</v>
      </c>
      <c r="P3062" s="56">
        <f t="shared" si="133"/>
        <v>44227</v>
      </c>
      <c r="Q3062" s="56">
        <f t="shared" si="134"/>
        <v>44240</v>
      </c>
    </row>
    <row r="3063" spans="1:17" hidden="1" x14ac:dyDescent="0.35">
      <c r="A3063" s="49" t="s">
        <v>698</v>
      </c>
      <c r="B3063" s="60" t="s">
        <v>463</v>
      </c>
      <c r="C3063" s="58">
        <v>27680.062234411598</v>
      </c>
      <c r="D3063" s="60">
        <v>1666</v>
      </c>
      <c r="E3063" s="60">
        <v>106</v>
      </c>
      <c r="F3063" s="59">
        <v>27.35336541987915</v>
      </c>
      <c r="G3063" s="60" t="s">
        <v>440</v>
      </c>
      <c r="H3063" s="60" t="s">
        <v>472</v>
      </c>
      <c r="I3063" s="60">
        <v>45582</v>
      </c>
      <c r="J3063" s="60">
        <v>3620</v>
      </c>
      <c r="K3063" s="60">
        <v>118</v>
      </c>
      <c r="L3063" s="61">
        <v>3.2596685082872931E-2</v>
      </c>
      <c r="M3063" s="60" t="s">
        <v>472</v>
      </c>
      <c r="N3063" s="64">
        <f t="shared" si="135"/>
        <v>13078.00527810826</v>
      </c>
      <c r="O3063" s="56">
        <v>44245</v>
      </c>
      <c r="P3063" s="56">
        <f t="shared" si="133"/>
        <v>44227</v>
      </c>
      <c r="Q3063" s="56">
        <f t="shared" si="134"/>
        <v>44240</v>
      </c>
    </row>
    <row r="3064" spans="1:17" hidden="1" x14ac:dyDescent="0.35">
      <c r="A3064" s="49" t="s">
        <v>697</v>
      </c>
      <c r="B3064" s="60" t="s">
        <v>469</v>
      </c>
      <c r="C3064" s="58">
        <v>12712.6088020805</v>
      </c>
      <c r="D3064" s="60">
        <v>795</v>
      </c>
      <c r="E3064" s="60">
        <v>26</v>
      </c>
      <c r="F3064" s="59">
        <v>14.608668339097509</v>
      </c>
      <c r="G3064" s="60" t="s">
        <v>440</v>
      </c>
      <c r="H3064" s="60" t="s">
        <v>472</v>
      </c>
      <c r="I3064" s="60">
        <v>13172</v>
      </c>
      <c r="J3064" s="60">
        <v>991</v>
      </c>
      <c r="K3064" s="60">
        <v>30</v>
      </c>
      <c r="L3064" s="61">
        <v>3.0272452068617558E-2</v>
      </c>
      <c r="M3064" s="60" t="s">
        <v>472</v>
      </c>
      <c r="N3064" s="64">
        <f t="shared" si="135"/>
        <v>7795.4101744861091</v>
      </c>
      <c r="O3064" s="56">
        <v>44245</v>
      </c>
      <c r="P3064" s="56">
        <f t="shared" si="133"/>
        <v>44227</v>
      </c>
      <c r="Q3064" s="56">
        <f t="shared" si="134"/>
        <v>44240</v>
      </c>
    </row>
    <row r="3065" spans="1:17" hidden="1" x14ac:dyDescent="0.35">
      <c r="A3065" s="49" t="s">
        <v>696</v>
      </c>
      <c r="B3065" s="60" t="s">
        <v>459</v>
      </c>
      <c r="C3065" s="58">
        <v>60849.009238985098</v>
      </c>
      <c r="D3065" s="60">
        <v>9218</v>
      </c>
      <c r="E3065" s="60">
        <v>394</v>
      </c>
      <c r="F3065" s="59">
        <v>46.250312856082488</v>
      </c>
      <c r="G3065" s="60" t="s">
        <v>436</v>
      </c>
      <c r="H3065" s="60" t="s">
        <v>472</v>
      </c>
      <c r="I3065" s="60">
        <v>129983</v>
      </c>
      <c r="J3065" s="60">
        <v>8902</v>
      </c>
      <c r="K3065" s="60">
        <v>514</v>
      </c>
      <c r="L3065" s="61">
        <v>5.7739833745225795E-2</v>
      </c>
      <c r="M3065" s="60" t="s">
        <v>472</v>
      </c>
      <c r="N3065" s="64">
        <f t="shared" si="135"/>
        <v>14629.654798547837</v>
      </c>
      <c r="O3065" s="56">
        <v>44245</v>
      </c>
      <c r="P3065" s="56">
        <f t="shared" si="133"/>
        <v>44227</v>
      </c>
      <c r="Q3065" s="56">
        <f t="shared" si="134"/>
        <v>44240</v>
      </c>
    </row>
    <row r="3066" spans="1:17" hidden="1" x14ac:dyDescent="0.35">
      <c r="A3066" s="49" t="s">
        <v>695</v>
      </c>
      <c r="B3066" s="60" t="s">
        <v>470</v>
      </c>
      <c r="C3066" s="58">
        <v>1304.7898284374701</v>
      </c>
      <c r="D3066" s="60">
        <v>33</v>
      </c>
      <c r="E3066" s="60">
        <v>1</v>
      </c>
      <c r="F3066" s="59">
        <v>5.4743353965373531</v>
      </c>
      <c r="G3066" s="60" t="s">
        <v>446</v>
      </c>
      <c r="H3066" s="60" t="s">
        <v>472</v>
      </c>
      <c r="I3066" s="60">
        <v>1607</v>
      </c>
      <c r="J3066" s="60">
        <v>116</v>
      </c>
      <c r="K3066" s="60">
        <v>1</v>
      </c>
      <c r="L3066" s="61">
        <v>8.6206896551724137E-3</v>
      </c>
      <c r="M3066" s="60" t="s">
        <v>472</v>
      </c>
      <c r="N3066" s="64">
        <f t="shared" si="135"/>
        <v>8890.3206839766608</v>
      </c>
      <c r="O3066" s="56">
        <v>44245</v>
      </c>
      <c r="P3066" s="56">
        <f t="shared" si="133"/>
        <v>44227</v>
      </c>
      <c r="Q3066" s="56">
        <f t="shared" si="134"/>
        <v>44240</v>
      </c>
    </row>
    <row r="3067" spans="1:17" hidden="1" x14ac:dyDescent="0.35">
      <c r="A3067" s="49" t="s">
        <v>694</v>
      </c>
      <c r="B3067" s="60" t="s">
        <v>460</v>
      </c>
      <c r="C3067" s="58">
        <v>5675.6338289658797</v>
      </c>
      <c r="D3067" s="60">
        <v>392</v>
      </c>
      <c r="E3067" s="60">
        <v>24</v>
      </c>
      <c r="F3067" s="59">
        <v>30.204304328738967</v>
      </c>
      <c r="G3067" s="60" t="s">
        <v>440</v>
      </c>
      <c r="H3067" s="60" t="s">
        <v>472</v>
      </c>
      <c r="I3067" s="60">
        <v>7219</v>
      </c>
      <c r="J3067" s="60">
        <v>625</v>
      </c>
      <c r="K3067" s="60">
        <v>28</v>
      </c>
      <c r="L3067" s="61">
        <v>4.48E-2</v>
      </c>
      <c r="M3067" s="60" t="s">
        <v>472</v>
      </c>
      <c r="N3067" s="64">
        <f t="shared" si="135"/>
        <v>11011.98595318608</v>
      </c>
      <c r="O3067" s="56">
        <v>44245</v>
      </c>
      <c r="P3067" s="56">
        <f t="shared" si="133"/>
        <v>44227</v>
      </c>
      <c r="Q3067" s="56">
        <f t="shared" si="134"/>
        <v>44240</v>
      </c>
    </row>
    <row r="3068" spans="1:17" hidden="1" x14ac:dyDescent="0.35">
      <c r="A3068" s="49" t="s">
        <v>693</v>
      </c>
      <c r="B3068" s="60" t="s">
        <v>460</v>
      </c>
      <c r="C3068" s="58">
        <v>18091.285950418602</v>
      </c>
      <c r="D3068" s="60">
        <v>1509</v>
      </c>
      <c r="E3068" s="60">
        <v>124</v>
      </c>
      <c r="F3068" s="59">
        <v>48.958061253450687</v>
      </c>
      <c r="G3068" s="60" t="s">
        <v>436</v>
      </c>
      <c r="H3068" s="60" t="s">
        <v>491</v>
      </c>
      <c r="I3068" s="60">
        <v>25374</v>
      </c>
      <c r="J3068" s="60">
        <v>2127</v>
      </c>
      <c r="K3068" s="60">
        <v>133</v>
      </c>
      <c r="L3068" s="61">
        <v>6.2529384109073813E-2</v>
      </c>
      <c r="M3068" s="60" t="s">
        <v>472</v>
      </c>
      <c r="N3068" s="64">
        <f t="shared" si="135"/>
        <v>11757.041516171406</v>
      </c>
      <c r="O3068" s="56">
        <v>44245</v>
      </c>
      <c r="P3068" s="56">
        <f t="shared" si="133"/>
        <v>44227</v>
      </c>
      <c r="Q3068" s="56">
        <f t="shared" si="134"/>
        <v>44240</v>
      </c>
    </row>
    <row r="3069" spans="1:17" hidden="1" x14ac:dyDescent="0.35">
      <c r="A3069" s="49" t="s">
        <v>692</v>
      </c>
      <c r="B3069" s="60" t="s">
        <v>467</v>
      </c>
      <c r="C3069" s="58">
        <v>6461.82916759405</v>
      </c>
      <c r="D3069" s="60">
        <v>231</v>
      </c>
      <c r="E3069" s="60">
        <v>11</v>
      </c>
      <c r="F3069" s="59">
        <v>12.159316895200943</v>
      </c>
      <c r="G3069" s="60" t="s">
        <v>444</v>
      </c>
      <c r="H3069" s="60" t="s">
        <v>476</v>
      </c>
      <c r="I3069" s="60">
        <v>8638</v>
      </c>
      <c r="J3069" s="60">
        <v>734</v>
      </c>
      <c r="K3069" s="60">
        <v>13</v>
      </c>
      <c r="L3069" s="61">
        <v>1.7711171662125342E-2</v>
      </c>
      <c r="M3069" s="60" t="s">
        <v>491</v>
      </c>
      <c r="N3069" s="64">
        <f t="shared" si="135"/>
        <v>11359.012765007716</v>
      </c>
      <c r="O3069" s="56">
        <v>44245</v>
      </c>
      <c r="P3069" s="56">
        <f t="shared" si="133"/>
        <v>44227</v>
      </c>
      <c r="Q3069" s="56">
        <f t="shared" si="134"/>
        <v>44240</v>
      </c>
    </row>
    <row r="3070" spans="1:17" hidden="1" x14ac:dyDescent="0.35">
      <c r="A3070" s="49" t="s">
        <v>691</v>
      </c>
      <c r="B3070" s="60" t="s">
        <v>466</v>
      </c>
      <c r="C3070" s="58">
        <v>335.85846276679899</v>
      </c>
      <c r="D3070" s="60">
        <v>7</v>
      </c>
      <c r="E3070" s="60">
        <v>0</v>
      </c>
      <c r="F3070" s="59">
        <v>0</v>
      </c>
      <c r="G3070" s="60" t="s">
        <v>446</v>
      </c>
      <c r="H3070" s="60" t="s">
        <v>476</v>
      </c>
      <c r="I3070" s="60">
        <v>408</v>
      </c>
      <c r="J3070" s="60">
        <v>40</v>
      </c>
      <c r="K3070" s="60">
        <v>0</v>
      </c>
      <c r="L3070" s="61">
        <v>0</v>
      </c>
      <c r="M3070" s="60" t="s">
        <v>476</v>
      </c>
      <c r="N3070" s="64">
        <f t="shared" si="135"/>
        <v>11909.778801010509</v>
      </c>
      <c r="O3070" s="56">
        <v>44245</v>
      </c>
      <c r="P3070" s="56">
        <f t="shared" si="133"/>
        <v>44227</v>
      </c>
      <c r="Q3070" s="56">
        <f t="shared" si="134"/>
        <v>44240</v>
      </c>
    </row>
    <row r="3071" spans="1:17" hidden="1" x14ac:dyDescent="0.35">
      <c r="A3071" s="49" t="s">
        <v>690</v>
      </c>
      <c r="B3071" s="60" t="s">
        <v>467</v>
      </c>
      <c r="C3071" s="58">
        <v>6179.81950587131</v>
      </c>
      <c r="D3071" s="60">
        <v>330</v>
      </c>
      <c r="E3071" s="60">
        <v>24</v>
      </c>
      <c r="F3071" s="59">
        <v>27.74006122115718</v>
      </c>
      <c r="G3071" s="60" t="s">
        <v>440</v>
      </c>
      <c r="H3071" s="60" t="s">
        <v>491</v>
      </c>
      <c r="I3071" s="60">
        <v>8898</v>
      </c>
      <c r="J3071" s="60">
        <v>695</v>
      </c>
      <c r="K3071" s="60">
        <v>27</v>
      </c>
      <c r="L3071" s="61">
        <v>3.884892086330935E-2</v>
      </c>
      <c r="M3071" s="60" t="s">
        <v>491</v>
      </c>
      <c r="N3071" s="64">
        <f t="shared" si="135"/>
        <v>11246.283153410805</v>
      </c>
      <c r="O3071" s="56">
        <v>44245</v>
      </c>
      <c r="P3071" s="56">
        <f t="shared" si="133"/>
        <v>44227</v>
      </c>
      <c r="Q3071" s="56">
        <f t="shared" si="134"/>
        <v>44240</v>
      </c>
    </row>
    <row r="3072" spans="1:17" hidden="1" x14ac:dyDescent="0.35">
      <c r="A3072" s="49" t="s">
        <v>689</v>
      </c>
      <c r="B3072" s="60" t="s">
        <v>458</v>
      </c>
      <c r="C3072" s="58">
        <v>1273.84035727372</v>
      </c>
      <c r="D3072" s="60">
        <v>55</v>
      </c>
      <c r="E3072" s="60">
        <v>2</v>
      </c>
      <c r="F3072" s="59">
        <v>11.214681811690005</v>
      </c>
      <c r="G3072" s="60" t="s">
        <v>446</v>
      </c>
      <c r="H3072" s="60" t="s">
        <v>472</v>
      </c>
      <c r="I3072" s="60">
        <v>1507</v>
      </c>
      <c r="J3072" s="60">
        <v>93</v>
      </c>
      <c r="K3072" s="60">
        <v>4</v>
      </c>
      <c r="L3072" s="61">
        <v>4.3010752688172046E-2</v>
      </c>
      <c r="M3072" s="60" t="s">
        <v>491</v>
      </c>
      <c r="N3072" s="64">
        <f t="shared" si="135"/>
        <v>7300.7578594101942</v>
      </c>
      <c r="O3072" s="56">
        <v>44245</v>
      </c>
      <c r="P3072" s="56">
        <f t="shared" si="133"/>
        <v>44227</v>
      </c>
      <c r="Q3072" s="56">
        <f t="shared" si="134"/>
        <v>44240</v>
      </c>
    </row>
    <row r="3073" spans="1:17" hidden="1" x14ac:dyDescent="0.35">
      <c r="A3073" s="49" t="s">
        <v>688</v>
      </c>
      <c r="B3073" s="60" t="s">
        <v>465</v>
      </c>
      <c r="C3073" s="58">
        <v>1894.7075901246999</v>
      </c>
      <c r="D3073" s="60">
        <v>100</v>
      </c>
      <c r="E3073" s="60">
        <v>9</v>
      </c>
      <c r="F3073" s="59">
        <v>33.929095244445257</v>
      </c>
      <c r="G3073" s="60" t="s">
        <v>446</v>
      </c>
      <c r="H3073" s="60" t="s">
        <v>472</v>
      </c>
      <c r="I3073" s="60">
        <v>2021</v>
      </c>
      <c r="J3073" s="60">
        <v>148</v>
      </c>
      <c r="K3073" s="60">
        <v>9</v>
      </c>
      <c r="L3073" s="61">
        <v>6.0810810810810814E-2</v>
      </c>
      <c r="M3073" s="60" t="s">
        <v>472</v>
      </c>
      <c r="N3073" s="64">
        <f t="shared" si="135"/>
        <v>7811.2317051656191</v>
      </c>
      <c r="O3073" s="56">
        <v>44245</v>
      </c>
      <c r="P3073" s="56">
        <f t="shared" si="133"/>
        <v>44227</v>
      </c>
      <c r="Q3073" s="56">
        <f t="shared" si="134"/>
        <v>44240</v>
      </c>
    </row>
    <row r="3074" spans="1:17" hidden="1" x14ac:dyDescent="0.35">
      <c r="A3074" s="49" t="s">
        <v>687</v>
      </c>
      <c r="B3074" s="60" t="s">
        <v>458</v>
      </c>
      <c r="C3074" s="58">
        <v>9116.2129377530891</v>
      </c>
      <c r="D3074" s="60">
        <v>509</v>
      </c>
      <c r="E3074" s="60">
        <v>50</v>
      </c>
      <c r="F3074" s="59">
        <v>39.176669038062599</v>
      </c>
      <c r="G3074" s="60" t="s">
        <v>436</v>
      </c>
      <c r="H3074" s="60" t="s">
        <v>472</v>
      </c>
      <c r="I3074" s="60">
        <v>13113</v>
      </c>
      <c r="J3074" s="60">
        <v>1025</v>
      </c>
      <c r="K3074" s="60">
        <v>54</v>
      </c>
      <c r="L3074" s="61">
        <v>5.2682926829268291E-2</v>
      </c>
      <c r="M3074" s="60" t="s">
        <v>472</v>
      </c>
      <c r="N3074" s="64">
        <f t="shared" si="135"/>
        <v>11243.704013923967</v>
      </c>
      <c r="O3074" s="56">
        <v>44245</v>
      </c>
      <c r="P3074" s="56">
        <f t="shared" ref="P3074:P3137" si="136">O3074-18</f>
        <v>44227</v>
      </c>
      <c r="Q3074" s="56">
        <f t="shared" ref="Q3074:Q3137" si="137">O3074-5</f>
        <v>44240</v>
      </c>
    </row>
    <row r="3075" spans="1:17" hidden="1" x14ac:dyDescent="0.35">
      <c r="A3075" s="49" t="s">
        <v>686</v>
      </c>
      <c r="B3075" s="60" t="s">
        <v>467</v>
      </c>
      <c r="C3075" s="58">
        <v>45021.147202316999</v>
      </c>
      <c r="D3075" s="60">
        <v>3971</v>
      </c>
      <c r="E3075" s="60">
        <v>195</v>
      </c>
      <c r="F3075" s="59">
        <v>30.937842090026972</v>
      </c>
      <c r="G3075" s="60" t="s">
        <v>440</v>
      </c>
      <c r="H3075" s="60" t="s">
        <v>472</v>
      </c>
      <c r="I3075" s="60">
        <v>104553</v>
      </c>
      <c r="J3075" s="60">
        <v>8267</v>
      </c>
      <c r="K3075" s="60">
        <v>241</v>
      </c>
      <c r="L3075" s="61">
        <v>2.9152050320551591E-2</v>
      </c>
      <c r="M3075" s="60" t="s">
        <v>472</v>
      </c>
      <c r="N3075" s="64">
        <f t="shared" si="135"/>
        <v>18362.481886233549</v>
      </c>
      <c r="O3075" s="56">
        <v>44245</v>
      </c>
      <c r="P3075" s="56">
        <f t="shared" si="136"/>
        <v>44227</v>
      </c>
      <c r="Q3075" s="56">
        <f t="shared" si="137"/>
        <v>44240</v>
      </c>
    </row>
    <row r="3076" spans="1:17" hidden="1" x14ac:dyDescent="0.35">
      <c r="A3076" s="49" t="s">
        <v>685</v>
      </c>
      <c r="B3076" s="60" t="s">
        <v>467</v>
      </c>
      <c r="C3076" s="58">
        <v>8853.2027967598096</v>
      </c>
      <c r="D3076" s="60">
        <v>556</v>
      </c>
      <c r="E3076" s="60">
        <v>23</v>
      </c>
      <c r="F3076" s="59">
        <v>18.55664193593773</v>
      </c>
      <c r="G3076" s="60" t="s">
        <v>440</v>
      </c>
      <c r="H3076" s="60" t="s">
        <v>472</v>
      </c>
      <c r="I3076" s="60">
        <v>10751</v>
      </c>
      <c r="J3076" s="60">
        <v>720</v>
      </c>
      <c r="K3076" s="60">
        <v>28</v>
      </c>
      <c r="L3076" s="61">
        <v>3.888888888888889E-2</v>
      </c>
      <c r="M3076" s="60" t="s">
        <v>472</v>
      </c>
      <c r="N3076" s="64">
        <f t="shared" si="135"/>
        <v>8132.6500310544488</v>
      </c>
      <c r="O3076" s="56">
        <v>44245</v>
      </c>
      <c r="P3076" s="56">
        <f t="shared" si="136"/>
        <v>44227</v>
      </c>
      <c r="Q3076" s="56">
        <f t="shared" si="137"/>
        <v>44240</v>
      </c>
    </row>
    <row r="3077" spans="1:17" hidden="1" x14ac:dyDescent="0.35">
      <c r="A3077" s="49" t="s">
        <v>684</v>
      </c>
      <c r="B3077" s="60" t="s">
        <v>470</v>
      </c>
      <c r="C3077" s="58">
        <v>931.64345052579108</v>
      </c>
      <c r="D3077" s="60">
        <v>29</v>
      </c>
      <c r="E3077" s="60">
        <v>2</v>
      </c>
      <c r="F3077" s="59">
        <v>15.333885809696687</v>
      </c>
      <c r="G3077" s="60" t="s">
        <v>446</v>
      </c>
      <c r="H3077" s="60" t="s">
        <v>491</v>
      </c>
      <c r="I3077" s="60">
        <v>1539</v>
      </c>
      <c r="J3077" s="60">
        <v>124</v>
      </c>
      <c r="K3077" s="60">
        <v>2</v>
      </c>
      <c r="L3077" s="61">
        <v>1.6129032258064516E-2</v>
      </c>
      <c r="M3077" s="60" t="s">
        <v>491</v>
      </c>
      <c r="N3077" s="64">
        <f t="shared" si="135"/>
        <v>13309.812882816725</v>
      </c>
      <c r="O3077" s="56">
        <v>44245</v>
      </c>
      <c r="P3077" s="56">
        <f t="shared" si="136"/>
        <v>44227</v>
      </c>
      <c r="Q3077" s="56">
        <f t="shared" si="137"/>
        <v>44240</v>
      </c>
    </row>
    <row r="3078" spans="1:17" hidden="1" x14ac:dyDescent="0.35">
      <c r="A3078" s="49" t="s">
        <v>683</v>
      </c>
      <c r="B3078" s="60" t="s">
        <v>471</v>
      </c>
      <c r="C3078" s="58">
        <v>21077.958151310399</v>
      </c>
      <c r="D3078" s="60">
        <v>834</v>
      </c>
      <c r="E3078" s="60">
        <v>51</v>
      </c>
      <c r="F3078" s="59">
        <v>17.2827800335616</v>
      </c>
      <c r="G3078" s="60" t="s">
        <v>440</v>
      </c>
      <c r="H3078" s="60" t="s">
        <v>472</v>
      </c>
      <c r="I3078" s="60">
        <v>22936</v>
      </c>
      <c r="J3078" s="60">
        <v>1660</v>
      </c>
      <c r="K3078" s="60">
        <v>60</v>
      </c>
      <c r="L3078" s="61">
        <v>3.614457831325301E-2</v>
      </c>
      <c r="M3078" s="60" t="s">
        <v>472</v>
      </c>
      <c r="N3078" s="64">
        <f t="shared" si="135"/>
        <v>7875.5256466661076</v>
      </c>
      <c r="O3078" s="56">
        <v>44245</v>
      </c>
      <c r="P3078" s="56">
        <f t="shared" si="136"/>
        <v>44227</v>
      </c>
      <c r="Q3078" s="56">
        <f t="shared" si="137"/>
        <v>44240</v>
      </c>
    </row>
    <row r="3079" spans="1:17" hidden="1" x14ac:dyDescent="0.35">
      <c r="A3079" s="49" t="s">
        <v>682</v>
      </c>
      <c r="B3079" s="60" t="s">
        <v>467</v>
      </c>
      <c r="C3079" s="58">
        <v>28486.308874618499</v>
      </c>
      <c r="D3079" s="60">
        <v>3441</v>
      </c>
      <c r="E3079" s="60">
        <v>162</v>
      </c>
      <c r="F3079" s="59">
        <v>40.621017704890491</v>
      </c>
      <c r="G3079" s="60" t="s">
        <v>436</v>
      </c>
      <c r="H3079" s="60" t="s">
        <v>472</v>
      </c>
      <c r="I3079" s="60">
        <v>56869</v>
      </c>
      <c r="J3079" s="60">
        <v>3953</v>
      </c>
      <c r="K3079" s="60">
        <v>198</v>
      </c>
      <c r="L3079" s="61">
        <v>5.008854034910195E-2</v>
      </c>
      <c r="M3079" s="60" t="s">
        <v>472</v>
      </c>
      <c r="N3079" s="64">
        <f t="shared" si="135"/>
        <v>13876.841739654627</v>
      </c>
      <c r="O3079" s="56">
        <v>44245</v>
      </c>
      <c r="P3079" s="56">
        <f t="shared" si="136"/>
        <v>44227</v>
      </c>
      <c r="Q3079" s="56">
        <f t="shared" si="137"/>
        <v>44240</v>
      </c>
    </row>
    <row r="3080" spans="1:17" hidden="1" x14ac:dyDescent="0.35">
      <c r="A3080" s="49" t="s">
        <v>681</v>
      </c>
      <c r="B3080" s="60" t="s">
        <v>470</v>
      </c>
      <c r="C3080" s="58">
        <v>620.40356759031897</v>
      </c>
      <c r="D3080" s="60">
        <v>13</v>
      </c>
      <c r="E3080" s="60">
        <v>0</v>
      </c>
      <c r="F3080" s="59">
        <v>0</v>
      </c>
      <c r="G3080" s="60" t="s">
        <v>446</v>
      </c>
      <c r="H3080" s="60" t="s">
        <v>476</v>
      </c>
      <c r="I3080" s="60">
        <v>720</v>
      </c>
      <c r="J3080" s="60">
        <v>61</v>
      </c>
      <c r="K3080" s="60">
        <v>0</v>
      </c>
      <c r="L3080" s="61">
        <v>0</v>
      </c>
      <c r="M3080" s="60" t="s">
        <v>476</v>
      </c>
      <c r="N3080" s="64">
        <f t="shared" si="135"/>
        <v>9832.309674963235</v>
      </c>
      <c r="O3080" s="56">
        <v>44245</v>
      </c>
      <c r="P3080" s="56">
        <f t="shared" si="136"/>
        <v>44227</v>
      </c>
      <c r="Q3080" s="56">
        <f t="shared" si="137"/>
        <v>44240</v>
      </c>
    </row>
    <row r="3081" spans="1:17" hidden="1" x14ac:dyDescent="0.35">
      <c r="A3081" s="49" t="s">
        <v>680</v>
      </c>
      <c r="B3081" s="60" t="s">
        <v>460</v>
      </c>
      <c r="C3081" s="58">
        <v>18099.241781728299</v>
      </c>
      <c r="D3081" s="60">
        <v>979</v>
      </c>
      <c r="E3081" s="60">
        <v>61</v>
      </c>
      <c r="F3081" s="59">
        <v>24.073620926714828</v>
      </c>
      <c r="G3081" s="60" t="s">
        <v>440</v>
      </c>
      <c r="H3081" s="60" t="s">
        <v>472</v>
      </c>
      <c r="I3081" s="60">
        <v>26144</v>
      </c>
      <c r="J3081" s="60">
        <v>2314</v>
      </c>
      <c r="K3081" s="60">
        <v>69</v>
      </c>
      <c r="L3081" s="61">
        <v>2.9818496110630942E-2</v>
      </c>
      <c r="M3081" s="60" t="s">
        <v>472</v>
      </c>
      <c r="N3081" s="64">
        <f t="shared" si="135"/>
        <v>12785.065959702515</v>
      </c>
      <c r="O3081" s="56">
        <v>44245</v>
      </c>
      <c r="P3081" s="56">
        <f t="shared" si="136"/>
        <v>44227</v>
      </c>
      <c r="Q3081" s="56">
        <f t="shared" si="137"/>
        <v>44240</v>
      </c>
    </row>
    <row r="3082" spans="1:17" hidden="1" x14ac:dyDescent="0.35">
      <c r="A3082" s="49" t="s">
        <v>679</v>
      </c>
      <c r="B3082" s="60" t="s">
        <v>469</v>
      </c>
      <c r="C3082" s="58">
        <v>14013.208647597899</v>
      </c>
      <c r="D3082" s="60">
        <v>1079</v>
      </c>
      <c r="E3082" s="60">
        <v>46</v>
      </c>
      <c r="F3082" s="59">
        <v>23.447265849977281</v>
      </c>
      <c r="G3082" s="60" t="s">
        <v>436</v>
      </c>
      <c r="H3082" s="60" t="s">
        <v>472</v>
      </c>
      <c r="I3082" s="60">
        <v>14846</v>
      </c>
      <c r="J3082" s="60">
        <v>916</v>
      </c>
      <c r="K3082" s="60">
        <v>54</v>
      </c>
      <c r="L3082" s="61">
        <v>5.8951965065502182E-2</v>
      </c>
      <c r="M3082" s="60" t="s">
        <v>472</v>
      </c>
      <c r="N3082" s="64">
        <f t="shared" si="135"/>
        <v>6536.6899404371443</v>
      </c>
      <c r="O3082" s="56">
        <v>44245</v>
      </c>
      <c r="P3082" s="56">
        <f t="shared" si="136"/>
        <v>44227</v>
      </c>
      <c r="Q3082" s="56">
        <f t="shared" si="137"/>
        <v>44240</v>
      </c>
    </row>
    <row r="3083" spans="1:17" hidden="1" x14ac:dyDescent="0.35">
      <c r="A3083" s="49" t="s">
        <v>678</v>
      </c>
      <c r="B3083" s="60" t="s">
        <v>461</v>
      </c>
      <c r="C3083" s="58">
        <v>18279.738978438399</v>
      </c>
      <c r="D3083" s="60">
        <v>755</v>
      </c>
      <c r="E3083" s="60">
        <v>54</v>
      </c>
      <c r="F3083" s="59">
        <v>21.100645155231668</v>
      </c>
      <c r="G3083" s="60" t="s">
        <v>440</v>
      </c>
      <c r="H3083" s="60" t="s">
        <v>472</v>
      </c>
      <c r="I3083" s="60">
        <v>28458</v>
      </c>
      <c r="J3083" s="60">
        <v>2173</v>
      </c>
      <c r="K3083" s="60">
        <v>70</v>
      </c>
      <c r="L3083" s="61">
        <v>3.2213529682466636E-2</v>
      </c>
      <c r="M3083" s="60" t="s">
        <v>472</v>
      </c>
      <c r="N3083" s="64">
        <f t="shared" si="135"/>
        <v>11887.478276156628</v>
      </c>
      <c r="O3083" s="56">
        <v>44245</v>
      </c>
      <c r="P3083" s="56">
        <f t="shared" si="136"/>
        <v>44227</v>
      </c>
      <c r="Q3083" s="56">
        <f t="shared" si="137"/>
        <v>44240</v>
      </c>
    </row>
    <row r="3084" spans="1:17" hidden="1" x14ac:dyDescent="0.35">
      <c r="A3084" s="49" t="s">
        <v>677</v>
      </c>
      <c r="B3084" s="60" t="s">
        <v>470</v>
      </c>
      <c r="C3084" s="58">
        <v>3054.0870162720894</v>
      </c>
      <c r="D3084" s="60">
        <v>81</v>
      </c>
      <c r="E3084" s="60">
        <v>4</v>
      </c>
      <c r="F3084" s="59">
        <v>9.3551455538761026</v>
      </c>
      <c r="G3084" s="60" t="s">
        <v>446</v>
      </c>
      <c r="H3084" s="60" t="s">
        <v>476</v>
      </c>
      <c r="I3084" s="60">
        <v>11179</v>
      </c>
      <c r="J3084" s="60">
        <v>1236</v>
      </c>
      <c r="K3084" s="60">
        <v>4</v>
      </c>
      <c r="L3084" s="61">
        <v>3.2362459546925568E-3</v>
      </c>
      <c r="M3084" s="60" t="s">
        <v>476</v>
      </c>
      <c r="N3084" s="64">
        <f t="shared" si="135"/>
        <v>40470.35966606802</v>
      </c>
      <c r="O3084" s="56">
        <v>44245</v>
      </c>
      <c r="P3084" s="56">
        <f t="shared" si="136"/>
        <v>44227</v>
      </c>
      <c r="Q3084" s="56">
        <f t="shared" si="137"/>
        <v>44240</v>
      </c>
    </row>
    <row r="3085" spans="1:17" hidden="1" x14ac:dyDescent="0.35">
      <c r="A3085" s="49" t="s">
        <v>676</v>
      </c>
      <c r="B3085" s="60" t="s">
        <v>466</v>
      </c>
      <c r="C3085" s="58">
        <v>1830.68334983656</v>
      </c>
      <c r="D3085" s="60">
        <v>27</v>
      </c>
      <c r="E3085" s="60">
        <v>2</v>
      </c>
      <c r="F3085" s="59">
        <v>7.8034873081626523</v>
      </c>
      <c r="G3085" s="60" t="s">
        <v>446</v>
      </c>
      <c r="H3085" s="60" t="s">
        <v>491</v>
      </c>
      <c r="I3085" s="60">
        <v>4548</v>
      </c>
      <c r="J3085" s="60">
        <v>360</v>
      </c>
      <c r="K3085" s="60">
        <v>2</v>
      </c>
      <c r="L3085" s="61">
        <v>5.5555555555555558E-3</v>
      </c>
      <c r="M3085" s="60" t="s">
        <v>491</v>
      </c>
      <c r="N3085" s="64">
        <f t="shared" si="135"/>
        <v>19664.788016569888</v>
      </c>
      <c r="O3085" s="56">
        <v>44245</v>
      </c>
      <c r="P3085" s="56">
        <f t="shared" si="136"/>
        <v>44227</v>
      </c>
      <c r="Q3085" s="56">
        <f t="shared" si="137"/>
        <v>44240</v>
      </c>
    </row>
    <row r="3086" spans="1:17" hidden="1" x14ac:dyDescent="0.35">
      <c r="A3086" s="49" t="s">
        <v>675</v>
      </c>
      <c r="B3086" s="60" t="s">
        <v>463</v>
      </c>
      <c r="C3086" s="58">
        <v>3773.5522642548599</v>
      </c>
      <c r="D3086" s="60">
        <v>141</v>
      </c>
      <c r="E3086" s="60">
        <v>8</v>
      </c>
      <c r="F3086" s="59">
        <v>15.142988129287456</v>
      </c>
      <c r="G3086" s="60" t="s">
        <v>446</v>
      </c>
      <c r="H3086" s="60" t="s">
        <v>472</v>
      </c>
      <c r="I3086" s="60">
        <v>6747</v>
      </c>
      <c r="J3086" s="60">
        <v>580</v>
      </c>
      <c r="K3086" s="60">
        <v>8</v>
      </c>
      <c r="L3086" s="61">
        <v>1.3793103448275862E-2</v>
      </c>
      <c r="M3086" s="60" t="s">
        <v>472</v>
      </c>
      <c r="N3086" s="64">
        <f t="shared" si="135"/>
        <v>15370.132951226768</v>
      </c>
      <c r="O3086" s="56">
        <v>44245</v>
      </c>
      <c r="P3086" s="56">
        <f t="shared" si="136"/>
        <v>44227</v>
      </c>
      <c r="Q3086" s="56">
        <f t="shared" si="137"/>
        <v>44240</v>
      </c>
    </row>
    <row r="3087" spans="1:17" hidden="1" x14ac:dyDescent="0.35">
      <c r="A3087" s="49" t="s">
        <v>674</v>
      </c>
      <c r="B3087" s="60" t="s">
        <v>463</v>
      </c>
      <c r="C3087" s="58">
        <v>8525.6886385726593</v>
      </c>
      <c r="D3087" s="60">
        <v>770</v>
      </c>
      <c r="E3087" s="60">
        <v>22</v>
      </c>
      <c r="F3087" s="59">
        <v>18.431690835142373</v>
      </c>
      <c r="G3087" s="60" t="s">
        <v>440</v>
      </c>
      <c r="H3087" s="60" t="s">
        <v>472</v>
      </c>
      <c r="I3087" s="60">
        <v>10625</v>
      </c>
      <c r="J3087" s="60">
        <v>550</v>
      </c>
      <c r="K3087" s="60">
        <v>25</v>
      </c>
      <c r="L3087" s="61">
        <v>4.5454545454545456E-2</v>
      </c>
      <c r="M3087" s="60" t="s">
        <v>472</v>
      </c>
      <c r="N3087" s="64">
        <f t="shared" si="135"/>
        <v>6451.0917922998306</v>
      </c>
      <c r="O3087" s="56">
        <v>44245</v>
      </c>
      <c r="P3087" s="56">
        <f t="shared" si="136"/>
        <v>44227</v>
      </c>
      <c r="Q3087" s="56">
        <f t="shared" si="137"/>
        <v>44240</v>
      </c>
    </row>
    <row r="3088" spans="1:17" hidden="1" x14ac:dyDescent="0.35">
      <c r="A3088" s="49" t="s">
        <v>673</v>
      </c>
      <c r="B3088" s="60" t="s">
        <v>458</v>
      </c>
      <c r="C3088" s="58">
        <v>39496.6261109037</v>
      </c>
      <c r="D3088" s="60">
        <v>2460</v>
      </c>
      <c r="E3088" s="60">
        <v>166</v>
      </c>
      <c r="F3088" s="59">
        <v>30.02064739365041</v>
      </c>
      <c r="G3088" s="60" t="s">
        <v>440</v>
      </c>
      <c r="H3088" s="60" t="s">
        <v>472</v>
      </c>
      <c r="I3088" s="60">
        <v>63602</v>
      </c>
      <c r="J3088" s="60">
        <v>4936</v>
      </c>
      <c r="K3088" s="60">
        <v>184</v>
      </c>
      <c r="L3088" s="61">
        <v>3.7277147487844407E-2</v>
      </c>
      <c r="M3088" s="60" t="s">
        <v>476</v>
      </c>
      <c r="N3088" s="64">
        <f t="shared" si="135"/>
        <v>12497.269984884444</v>
      </c>
      <c r="O3088" s="56">
        <v>44245</v>
      </c>
      <c r="P3088" s="56">
        <f t="shared" si="136"/>
        <v>44227</v>
      </c>
      <c r="Q3088" s="56">
        <f t="shared" si="137"/>
        <v>44240</v>
      </c>
    </row>
    <row r="3089" spans="1:17" hidden="1" x14ac:dyDescent="0.35">
      <c r="A3089" s="49" t="s">
        <v>672</v>
      </c>
      <c r="B3089" s="60" t="s">
        <v>466</v>
      </c>
      <c r="C3089" s="58">
        <v>1742.38402050019</v>
      </c>
      <c r="D3089" s="60">
        <v>27</v>
      </c>
      <c r="E3089" s="60">
        <v>3</v>
      </c>
      <c r="F3089" s="59">
        <v>12.298420541310913</v>
      </c>
      <c r="G3089" s="60" t="s">
        <v>446</v>
      </c>
      <c r="H3089" s="60" t="s">
        <v>491</v>
      </c>
      <c r="I3089" s="60">
        <v>2927</v>
      </c>
      <c r="J3089" s="60">
        <v>269</v>
      </c>
      <c r="K3089" s="60">
        <v>3</v>
      </c>
      <c r="L3089" s="61">
        <v>1.1152416356877323E-2</v>
      </c>
      <c r="M3089" s="60" t="s">
        <v>491</v>
      </c>
      <c r="N3089" s="64">
        <f t="shared" ref="N3089:N3119" si="138">(J3089/C3089)*100000</f>
        <v>15438.617252858963</v>
      </c>
      <c r="O3089" s="56">
        <v>44245</v>
      </c>
      <c r="P3089" s="56">
        <f t="shared" si="136"/>
        <v>44227</v>
      </c>
      <c r="Q3089" s="56">
        <f t="shared" si="137"/>
        <v>44240</v>
      </c>
    </row>
    <row r="3090" spans="1:17" hidden="1" x14ac:dyDescent="0.35">
      <c r="A3090" s="49" t="s">
        <v>671</v>
      </c>
      <c r="B3090" s="60" t="s">
        <v>469</v>
      </c>
      <c r="C3090" s="58">
        <v>18521.118345707095</v>
      </c>
      <c r="D3090" s="60">
        <v>1744</v>
      </c>
      <c r="E3090" s="60">
        <v>71</v>
      </c>
      <c r="F3090" s="59">
        <v>27.3818701266711</v>
      </c>
      <c r="G3090" s="60" t="s">
        <v>436</v>
      </c>
      <c r="H3090" s="60" t="s">
        <v>472</v>
      </c>
      <c r="I3090" s="60">
        <v>26737</v>
      </c>
      <c r="J3090" s="60">
        <v>1710</v>
      </c>
      <c r="K3090" s="60">
        <v>86</v>
      </c>
      <c r="L3090" s="61">
        <v>5.0292397660818715E-2</v>
      </c>
      <c r="M3090" s="60" t="s">
        <v>472</v>
      </c>
      <c r="N3090" s="64">
        <f t="shared" si="138"/>
        <v>9232.7038145423394</v>
      </c>
      <c r="O3090" s="56">
        <v>44245</v>
      </c>
      <c r="P3090" s="56">
        <f t="shared" si="136"/>
        <v>44227</v>
      </c>
      <c r="Q3090" s="56">
        <f t="shared" si="137"/>
        <v>44240</v>
      </c>
    </row>
    <row r="3091" spans="1:17" hidden="1" x14ac:dyDescent="0.35">
      <c r="A3091" s="49" t="s">
        <v>670</v>
      </c>
      <c r="B3091" s="60" t="s">
        <v>463</v>
      </c>
      <c r="C3091" s="58">
        <v>75646.311561113689</v>
      </c>
      <c r="D3091" s="60">
        <v>4555</v>
      </c>
      <c r="E3091" s="60">
        <v>245</v>
      </c>
      <c r="F3091" s="59">
        <v>23.133976579759576</v>
      </c>
      <c r="G3091" s="60" t="s">
        <v>440</v>
      </c>
      <c r="H3091" s="60" t="s">
        <v>472</v>
      </c>
      <c r="I3091" s="60">
        <v>349937</v>
      </c>
      <c r="J3091" s="60">
        <v>35295</v>
      </c>
      <c r="K3091" s="60">
        <v>280</v>
      </c>
      <c r="L3091" s="61">
        <v>7.9331350049582101E-3</v>
      </c>
      <c r="M3091" s="60" t="s">
        <v>472</v>
      </c>
      <c r="N3091" s="64">
        <f t="shared" si="138"/>
        <v>46657.925907577948</v>
      </c>
      <c r="O3091" s="56">
        <v>44245</v>
      </c>
      <c r="P3091" s="56">
        <f t="shared" si="136"/>
        <v>44227</v>
      </c>
      <c r="Q3091" s="56">
        <f t="shared" si="137"/>
        <v>44240</v>
      </c>
    </row>
    <row r="3092" spans="1:17" hidden="1" x14ac:dyDescent="0.35">
      <c r="A3092" s="49" t="s">
        <v>669</v>
      </c>
      <c r="B3092" s="60" t="s">
        <v>464</v>
      </c>
      <c r="C3092" s="58">
        <v>18076.3739585127</v>
      </c>
      <c r="D3092" s="60">
        <v>845</v>
      </c>
      <c r="E3092" s="60">
        <v>63</v>
      </c>
      <c r="F3092" s="59">
        <v>24.894373231755456</v>
      </c>
      <c r="G3092" s="60" t="s">
        <v>440</v>
      </c>
      <c r="H3092" s="60" t="s">
        <v>491</v>
      </c>
      <c r="I3092" s="60">
        <v>39673</v>
      </c>
      <c r="J3092" s="60">
        <v>5268</v>
      </c>
      <c r="K3092" s="60">
        <v>70</v>
      </c>
      <c r="L3092" s="61">
        <v>1.3287775246772968E-2</v>
      </c>
      <c r="M3092" s="60" t="s">
        <v>472</v>
      </c>
      <c r="N3092" s="64">
        <f t="shared" si="138"/>
        <v>29143.012929975055</v>
      </c>
      <c r="O3092" s="56">
        <v>44245</v>
      </c>
      <c r="P3092" s="56">
        <f t="shared" si="136"/>
        <v>44227</v>
      </c>
      <c r="Q3092" s="56">
        <f t="shared" si="137"/>
        <v>44240</v>
      </c>
    </row>
    <row r="3093" spans="1:17" hidden="1" x14ac:dyDescent="0.35">
      <c r="A3093" s="49" t="s">
        <v>668</v>
      </c>
      <c r="B3093" s="60" t="s">
        <v>464</v>
      </c>
      <c r="C3093" s="58">
        <v>6017.9931220796398</v>
      </c>
      <c r="D3093" s="60">
        <v>328</v>
      </c>
      <c r="E3093" s="60">
        <v>47</v>
      </c>
      <c r="F3093" s="59">
        <v>55.785089631055079</v>
      </c>
      <c r="G3093" s="60" t="s">
        <v>436</v>
      </c>
      <c r="H3093" s="60" t="s">
        <v>491</v>
      </c>
      <c r="I3093" s="60">
        <v>8830</v>
      </c>
      <c r="J3093" s="60">
        <v>836</v>
      </c>
      <c r="K3093" s="60">
        <v>56</v>
      </c>
      <c r="L3093" s="61">
        <v>6.6985645933014357E-2</v>
      </c>
      <c r="M3093" s="60" t="s">
        <v>491</v>
      </c>
      <c r="N3093" s="64">
        <f t="shared" si="138"/>
        <v>13891.674234933376</v>
      </c>
      <c r="O3093" s="56">
        <v>44245</v>
      </c>
      <c r="P3093" s="56">
        <f t="shared" si="136"/>
        <v>44227</v>
      </c>
      <c r="Q3093" s="56">
        <f t="shared" si="137"/>
        <v>44240</v>
      </c>
    </row>
    <row r="3094" spans="1:17" hidden="1" x14ac:dyDescent="0.35">
      <c r="A3094" s="49" t="s">
        <v>667</v>
      </c>
      <c r="B3094" s="60" t="s">
        <v>458</v>
      </c>
      <c r="C3094" s="58">
        <v>9670.1945178593596</v>
      </c>
      <c r="D3094" s="60">
        <v>385</v>
      </c>
      <c r="E3094" s="60">
        <v>16</v>
      </c>
      <c r="F3094" s="59">
        <v>11.818346991329507</v>
      </c>
      <c r="G3094" s="60" t="s">
        <v>440</v>
      </c>
      <c r="H3094" s="60" t="s">
        <v>472</v>
      </c>
      <c r="I3094" s="60">
        <v>24952</v>
      </c>
      <c r="J3094" s="60">
        <v>2631</v>
      </c>
      <c r="K3094" s="60">
        <v>18</v>
      </c>
      <c r="L3094" s="61">
        <v>6.8415051311288486E-3</v>
      </c>
      <c r="M3094" s="60" t="s">
        <v>472</v>
      </c>
      <c r="N3094" s="64">
        <f t="shared" si="138"/>
        <v>27207.312067414445</v>
      </c>
      <c r="O3094" s="56">
        <v>44245</v>
      </c>
      <c r="P3094" s="56">
        <f t="shared" si="136"/>
        <v>44227</v>
      </c>
      <c r="Q3094" s="56">
        <f t="shared" si="137"/>
        <v>44240</v>
      </c>
    </row>
    <row r="3095" spans="1:17" hidden="1" x14ac:dyDescent="0.35">
      <c r="A3095" s="49" t="s">
        <v>666</v>
      </c>
      <c r="B3095" s="60" t="s">
        <v>458</v>
      </c>
      <c r="C3095" s="58">
        <v>16769.949417917</v>
      </c>
      <c r="D3095" s="60">
        <v>1551</v>
      </c>
      <c r="E3095" s="60">
        <v>132</v>
      </c>
      <c r="F3095" s="59">
        <v>56.223016501754913</v>
      </c>
      <c r="G3095" s="60" t="s">
        <v>436</v>
      </c>
      <c r="H3095" s="60" t="s">
        <v>472</v>
      </c>
      <c r="I3095" s="60">
        <v>23745</v>
      </c>
      <c r="J3095" s="60">
        <v>1790</v>
      </c>
      <c r="K3095" s="60">
        <v>159</v>
      </c>
      <c r="L3095" s="61">
        <v>8.8826815642458104E-2</v>
      </c>
      <c r="M3095" s="60" t="s">
        <v>472</v>
      </c>
      <c r="N3095" s="64">
        <f t="shared" si="138"/>
        <v>10673.854496469532</v>
      </c>
      <c r="O3095" s="56">
        <v>44245</v>
      </c>
      <c r="P3095" s="56">
        <f t="shared" si="136"/>
        <v>44227</v>
      </c>
      <c r="Q3095" s="56">
        <f t="shared" si="137"/>
        <v>44240</v>
      </c>
    </row>
    <row r="3096" spans="1:17" hidden="1" x14ac:dyDescent="0.35">
      <c r="A3096" s="49" t="s">
        <v>665</v>
      </c>
      <c r="B3096" s="60" t="s">
        <v>465</v>
      </c>
      <c r="C3096" s="58">
        <v>9799.8531367531396</v>
      </c>
      <c r="D3096" s="60">
        <v>460</v>
      </c>
      <c r="E3096" s="60">
        <v>31</v>
      </c>
      <c r="F3096" s="59">
        <v>22.595090797649906</v>
      </c>
      <c r="G3096" s="60" t="s">
        <v>436</v>
      </c>
      <c r="H3096" s="60" t="s">
        <v>472</v>
      </c>
      <c r="I3096" s="60">
        <v>10904</v>
      </c>
      <c r="J3096" s="60">
        <v>768</v>
      </c>
      <c r="K3096" s="60">
        <v>31</v>
      </c>
      <c r="L3096" s="61">
        <v>4.0364583333333336E-2</v>
      </c>
      <c r="M3096" s="60" t="s">
        <v>472</v>
      </c>
      <c r="N3096" s="64">
        <f t="shared" si="138"/>
        <v>7836.8521373010262</v>
      </c>
      <c r="O3096" s="56">
        <v>44245</v>
      </c>
      <c r="P3096" s="56">
        <f t="shared" si="136"/>
        <v>44227</v>
      </c>
      <c r="Q3096" s="56">
        <f t="shared" si="137"/>
        <v>44240</v>
      </c>
    </row>
    <row r="3097" spans="1:17" hidden="1" x14ac:dyDescent="0.35">
      <c r="A3097" s="49" t="s">
        <v>664</v>
      </c>
      <c r="B3097" s="60" t="s">
        <v>458</v>
      </c>
      <c r="C3097" s="58">
        <v>11469.995289915099</v>
      </c>
      <c r="D3097" s="60">
        <v>686</v>
      </c>
      <c r="E3097" s="60">
        <v>51</v>
      </c>
      <c r="F3097" s="59">
        <v>31.759883511548562</v>
      </c>
      <c r="G3097" s="60" t="s">
        <v>440</v>
      </c>
      <c r="H3097" s="60" t="s">
        <v>472</v>
      </c>
      <c r="I3097" s="60">
        <v>15642</v>
      </c>
      <c r="J3097" s="60">
        <v>1165</v>
      </c>
      <c r="K3097" s="60">
        <v>57</v>
      </c>
      <c r="L3097" s="61">
        <v>4.8927038626609444E-2</v>
      </c>
      <c r="M3097" s="60" t="s">
        <v>472</v>
      </c>
      <c r="N3097" s="64">
        <f t="shared" si="138"/>
        <v>10156.935295556021</v>
      </c>
      <c r="O3097" s="56">
        <v>44245</v>
      </c>
      <c r="P3097" s="56">
        <f t="shared" si="136"/>
        <v>44227</v>
      </c>
      <c r="Q3097" s="56">
        <f t="shared" si="137"/>
        <v>44240</v>
      </c>
    </row>
    <row r="3098" spans="1:17" hidden="1" x14ac:dyDescent="0.35">
      <c r="A3098" s="49" t="s">
        <v>663</v>
      </c>
      <c r="B3098" s="60" t="s">
        <v>465</v>
      </c>
      <c r="C3098" s="58">
        <v>156244.697877948</v>
      </c>
      <c r="D3098" s="60">
        <v>16856</v>
      </c>
      <c r="E3098" s="60">
        <v>1024</v>
      </c>
      <c r="F3098" s="59">
        <v>46.81301710474257</v>
      </c>
      <c r="G3098" s="60" t="s">
        <v>436</v>
      </c>
      <c r="H3098" s="60" t="s">
        <v>472</v>
      </c>
      <c r="I3098" s="60">
        <v>274050</v>
      </c>
      <c r="J3098" s="60">
        <v>22730</v>
      </c>
      <c r="K3098" s="60">
        <v>1288</v>
      </c>
      <c r="L3098" s="61">
        <v>5.6665200175978883E-2</v>
      </c>
      <c r="M3098" s="60" t="s">
        <v>472</v>
      </c>
      <c r="N3098" s="64">
        <f t="shared" si="138"/>
        <v>14547.69365534295</v>
      </c>
      <c r="O3098" s="56">
        <v>44245</v>
      </c>
      <c r="P3098" s="56">
        <f t="shared" si="136"/>
        <v>44227</v>
      </c>
      <c r="Q3098" s="56">
        <f t="shared" si="137"/>
        <v>44240</v>
      </c>
    </row>
    <row r="3099" spans="1:17" hidden="1" x14ac:dyDescent="0.35">
      <c r="A3099" s="49" t="s">
        <v>662</v>
      </c>
      <c r="B3099" s="60" t="s">
        <v>458</v>
      </c>
      <c r="C3099" s="58">
        <v>7859.1059753857699</v>
      </c>
      <c r="D3099" s="60">
        <v>580</v>
      </c>
      <c r="E3099" s="60">
        <v>31</v>
      </c>
      <c r="F3099" s="59">
        <v>28.174778673563114</v>
      </c>
      <c r="G3099" s="60" t="s">
        <v>436</v>
      </c>
      <c r="H3099" s="60" t="s">
        <v>472</v>
      </c>
      <c r="I3099" s="60">
        <v>14518</v>
      </c>
      <c r="J3099" s="60">
        <v>1027</v>
      </c>
      <c r="K3099" s="60">
        <v>32</v>
      </c>
      <c r="L3099" s="61">
        <v>3.1158714703018502E-2</v>
      </c>
      <c r="M3099" s="60" t="s">
        <v>472</v>
      </c>
      <c r="N3099" s="64">
        <f t="shared" si="138"/>
        <v>13067.64412156421</v>
      </c>
      <c r="O3099" s="56">
        <v>44245</v>
      </c>
      <c r="P3099" s="56">
        <f t="shared" si="136"/>
        <v>44227</v>
      </c>
      <c r="Q3099" s="56">
        <f t="shared" si="137"/>
        <v>44240</v>
      </c>
    </row>
    <row r="3100" spans="1:17" hidden="1" x14ac:dyDescent="0.35">
      <c r="A3100" s="49" t="s">
        <v>661</v>
      </c>
      <c r="B3100" s="60" t="s">
        <v>470</v>
      </c>
      <c r="C3100" s="58">
        <v>1706.19112247767</v>
      </c>
      <c r="D3100" s="60">
        <v>60</v>
      </c>
      <c r="E3100" s="60">
        <v>2</v>
      </c>
      <c r="F3100" s="59">
        <v>8.3728687235044799</v>
      </c>
      <c r="G3100" s="60" t="s">
        <v>446</v>
      </c>
      <c r="H3100" s="60" t="s">
        <v>491</v>
      </c>
      <c r="I3100" s="60">
        <v>3682</v>
      </c>
      <c r="J3100" s="60">
        <v>400</v>
      </c>
      <c r="K3100" s="60">
        <v>2</v>
      </c>
      <c r="L3100" s="61">
        <v>5.0000000000000001E-3</v>
      </c>
      <c r="M3100" s="60" t="s">
        <v>491</v>
      </c>
      <c r="N3100" s="64">
        <f t="shared" si="138"/>
        <v>23444.032425812547</v>
      </c>
      <c r="O3100" s="56">
        <v>44245</v>
      </c>
      <c r="P3100" s="56">
        <f t="shared" si="136"/>
        <v>44227</v>
      </c>
      <c r="Q3100" s="56">
        <f t="shared" si="137"/>
        <v>44240</v>
      </c>
    </row>
    <row r="3101" spans="1:17" hidden="1" x14ac:dyDescent="0.35">
      <c r="A3101" s="49" t="s">
        <v>660</v>
      </c>
      <c r="B3101" s="60" t="s">
        <v>463</v>
      </c>
      <c r="C3101" s="58">
        <v>22263.862733642905</v>
      </c>
      <c r="D3101" s="60">
        <v>1981</v>
      </c>
      <c r="E3101" s="60">
        <v>105</v>
      </c>
      <c r="F3101" s="59">
        <v>33.686876755068916</v>
      </c>
      <c r="G3101" s="60" t="s">
        <v>440</v>
      </c>
      <c r="H3101" s="60" t="s">
        <v>472</v>
      </c>
      <c r="I3101" s="60">
        <v>48483</v>
      </c>
      <c r="J3101" s="60">
        <v>3553</v>
      </c>
      <c r="K3101" s="60">
        <v>117</v>
      </c>
      <c r="L3101" s="61">
        <v>3.2929918378834785E-2</v>
      </c>
      <c r="M3101" s="60" t="s">
        <v>472</v>
      </c>
      <c r="N3101" s="64">
        <f t="shared" si="138"/>
        <v>15958.596414767975</v>
      </c>
      <c r="O3101" s="56">
        <v>44245</v>
      </c>
      <c r="P3101" s="56">
        <f t="shared" si="136"/>
        <v>44227</v>
      </c>
      <c r="Q3101" s="56">
        <f t="shared" si="137"/>
        <v>44240</v>
      </c>
    </row>
    <row r="3102" spans="1:17" hidden="1" x14ac:dyDescent="0.35">
      <c r="A3102" s="49" t="s">
        <v>659</v>
      </c>
      <c r="B3102" s="60" t="s">
        <v>461</v>
      </c>
      <c r="C3102" s="58">
        <v>27679.346149202895</v>
      </c>
      <c r="D3102" s="60">
        <v>2493</v>
      </c>
      <c r="E3102" s="60">
        <v>157</v>
      </c>
      <c r="F3102" s="59">
        <v>40.514995021328069</v>
      </c>
      <c r="G3102" s="60" t="s">
        <v>440</v>
      </c>
      <c r="H3102" s="60" t="s">
        <v>472</v>
      </c>
      <c r="I3102" s="60">
        <v>44476</v>
      </c>
      <c r="J3102" s="60">
        <v>3599</v>
      </c>
      <c r="K3102" s="60">
        <v>173</v>
      </c>
      <c r="L3102" s="61">
        <v>4.8068908030008337E-2</v>
      </c>
      <c r="M3102" s="60" t="s">
        <v>472</v>
      </c>
      <c r="N3102" s="64">
        <f t="shared" si="138"/>
        <v>13002.474771621886</v>
      </c>
      <c r="O3102" s="56">
        <v>44245</v>
      </c>
      <c r="P3102" s="56">
        <f t="shared" si="136"/>
        <v>44227</v>
      </c>
      <c r="Q3102" s="56">
        <f t="shared" si="137"/>
        <v>44240</v>
      </c>
    </row>
    <row r="3103" spans="1:17" hidden="1" x14ac:dyDescent="0.35">
      <c r="A3103" s="49" t="s">
        <v>658</v>
      </c>
      <c r="B3103" s="60" t="s">
        <v>463</v>
      </c>
      <c r="C3103" s="58">
        <v>7245.13131941554</v>
      </c>
      <c r="D3103" s="60">
        <v>195</v>
      </c>
      <c r="E3103" s="60">
        <v>8</v>
      </c>
      <c r="F3103" s="59">
        <v>7.887069898888571</v>
      </c>
      <c r="G3103" s="60" t="s">
        <v>446</v>
      </c>
      <c r="H3103" s="60" t="s">
        <v>472</v>
      </c>
      <c r="I3103" s="60">
        <v>10195</v>
      </c>
      <c r="J3103" s="60">
        <v>735</v>
      </c>
      <c r="K3103" s="60">
        <v>10</v>
      </c>
      <c r="L3103" s="61">
        <v>1.3605442176870748E-2</v>
      </c>
      <c r="M3103" s="60" t="s">
        <v>472</v>
      </c>
      <c r="N3103" s="64">
        <f t="shared" si="138"/>
        <v>10144.743657445424</v>
      </c>
      <c r="O3103" s="56">
        <v>44245</v>
      </c>
      <c r="P3103" s="56">
        <f t="shared" si="136"/>
        <v>44227</v>
      </c>
      <c r="Q3103" s="56">
        <f t="shared" si="137"/>
        <v>44240</v>
      </c>
    </row>
    <row r="3104" spans="1:17" hidden="1" x14ac:dyDescent="0.35">
      <c r="A3104" s="49" t="s">
        <v>657</v>
      </c>
      <c r="B3104" s="60" t="s">
        <v>458</v>
      </c>
      <c r="C3104" s="58">
        <v>10569.007528721701</v>
      </c>
      <c r="D3104" s="60">
        <v>493</v>
      </c>
      <c r="E3104" s="60">
        <v>22</v>
      </c>
      <c r="F3104" s="59">
        <v>14.868269959673617</v>
      </c>
      <c r="G3104" s="60" t="s">
        <v>440</v>
      </c>
      <c r="H3104" s="60" t="s">
        <v>472</v>
      </c>
      <c r="I3104" s="60">
        <v>11846</v>
      </c>
      <c r="J3104" s="60">
        <v>856</v>
      </c>
      <c r="K3104" s="60">
        <v>27</v>
      </c>
      <c r="L3104" s="61">
        <v>3.1542056074766352E-2</v>
      </c>
      <c r="M3104" s="60" t="s">
        <v>472</v>
      </c>
      <c r="N3104" s="64">
        <f t="shared" si="138"/>
        <v>8099.1521453058467</v>
      </c>
      <c r="O3104" s="56">
        <v>44245</v>
      </c>
      <c r="P3104" s="56">
        <f t="shared" si="136"/>
        <v>44227</v>
      </c>
      <c r="Q3104" s="56">
        <f t="shared" si="137"/>
        <v>44240</v>
      </c>
    </row>
    <row r="3105" spans="1:17" hidden="1" x14ac:dyDescent="0.35">
      <c r="A3105" s="49" t="s">
        <v>656</v>
      </c>
      <c r="B3105" s="60" t="s">
        <v>463</v>
      </c>
      <c r="C3105" s="58">
        <v>17809.806181656801</v>
      </c>
      <c r="D3105" s="60">
        <v>657</v>
      </c>
      <c r="E3105" s="60">
        <v>66</v>
      </c>
      <c r="F3105" s="59">
        <v>26.470168547601549</v>
      </c>
      <c r="G3105" s="60" t="s">
        <v>440</v>
      </c>
      <c r="H3105" s="60" t="s">
        <v>491</v>
      </c>
      <c r="I3105" s="60">
        <v>31479</v>
      </c>
      <c r="J3105" s="60">
        <v>2824</v>
      </c>
      <c r="K3105" s="60">
        <v>71</v>
      </c>
      <c r="L3105" s="61">
        <v>2.5141643059490085E-2</v>
      </c>
      <c r="M3105" s="60" t="s">
        <v>491</v>
      </c>
      <c r="N3105" s="64">
        <f t="shared" si="138"/>
        <v>15856.433086332949</v>
      </c>
      <c r="O3105" s="56">
        <v>44245</v>
      </c>
      <c r="P3105" s="56">
        <f t="shared" si="136"/>
        <v>44227</v>
      </c>
      <c r="Q3105" s="56">
        <f t="shared" si="137"/>
        <v>44240</v>
      </c>
    </row>
    <row r="3106" spans="1:17" hidden="1" x14ac:dyDescent="0.35">
      <c r="A3106" s="49" t="s">
        <v>655</v>
      </c>
      <c r="B3106" s="60" t="s">
        <v>466</v>
      </c>
      <c r="C3106" s="58">
        <v>3720.87322110892</v>
      </c>
      <c r="D3106" s="60">
        <v>166</v>
      </c>
      <c r="E3106" s="60">
        <v>33</v>
      </c>
      <c r="F3106" s="59">
        <v>63.349184910964674</v>
      </c>
      <c r="G3106" s="60" t="s">
        <v>436</v>
      </c>
      <c r="H3106" s="60" t="s">
        <v>491</v>
      </c>
      <c r="I3106" s="60">
        <v>17511</v>
      </c>
      <c r="J3106" s="60">
        <v>1757</v>
      </c>
      <c r="K3106" s="60">
        <v>36</v>
      </c>
      <c r="L3106" s="61">
        <v>2.0489470688673878E-2</v>
      </c>
      <c r="M3106" s="60" t="s">
        <v>476</v>
      </c>
      <c r="N3106" s="64">
        <f t="shared" si="138"/>
        <v>47220.098498179061</v>
      </c>
      <c r="O3106" s="56">
        <v>44245</v>
      </c>
      <c r="P3106" s="56">
        <f t="shared" si="136"/>
        <v>44227</v>
      </c>
      <c r="Q3106" s="56">
        <f t="shared" si="137"/>
        <v>44240</v>
      </c>
    </row>
    <row r="3107" spans="1:17" hidden="1" x14ac:dyDescent="0.35">
      <c r="A3107" s="49" t="s">
        <v>654</v>
      </c>
      <c r="B3107" s="60" t="s">
        <v>458</v>
      </c>
      <c r="C3107" s="58">
        <v>8954.3940578811398</v>
      </c>
      <c r="D3107" s="60">
        <v>552</v>
      </c>
      <c r="E3107" s="60">
        <v>21</v>
      </c>
      <c r="F3107" s="59">
        <v>16.751552258075876</v>
      </c>
      <c r="G3107" s="60" t="s">
        <v>440</v>
      </c>
      <c r="H3107" s="60" t="s">
        <v>472</v>
      </c>
      <c r="I3107" s="60">
        <v>12535</v>
      </c>
      <c r="J3107" s="60">
        <v>940</v>
      </c>
      <c r="K3107" s="60">
        <v>25</v>
      </c>
      <c r="L3107" s="61">
        <v>2.6595744680851064E-2</v>
      </c>
      <c r="M3107" s="60" t="s">
        <v>472</v>
      </c>
      <c r="N3107" s="64">
        <f t="shared" si="138"/>
        <v>10497.639415060881</v>
      </c>
      <c r="O3107" s="56">
        <v>44245</v>
      </c>
      <c r="P3107" s="56">
        <f t="shared" si="136"/>
        <v>44227</v>
      </c>
      <c r="Q3107" s="56">
        <f t="shared" si="137"/>
        <v>44240</v>
      </c>
    </row>
    <row r="3108" spans="1:17" hidden="1" x14ac:dyDescent="0.35">
      <c r="A3108" s="49" t="s">
        <v>653</v>
      </c>
      <c r="B3108" s="60" t="s">
        <v>467</v>
      </c>
      <c r="C3108" s="58">
        <v>13616.408669804499</v>
      </c>
      <c r="D3108" s="60">
        <v>911</v>
      </c>
      <c r="E3108" s="60">
        <v>52</v>
      </c>
      <c r="F3108" s="59">
        <v>27.278012906020127</v>
      </c>
      <c r="G3108" s="60" t="s">
        <v>440</v>
      </c>
      <c r="H3108" s="60" t="s">
        <v>472</v>
      </c>
      <c r="I3108" s="60">
        <v>32584</v>
      </c>
      <c r="J3108" s="60">
        <v>2609</v>
      </c>
      <c r="K3108" s="60">
        <v>59</v>
      </c>
      <c r="L3108" s="61">
        <v>2.2614028363357609E-2</v>
      </c>
      <c r="M3108" s="60" t="s">
        <v>472</v>
      </c>
      <c r="N3108" s="64">
        <f t="shared" si="138"/>
        <v>19160.705757794058</v>
      </c>
      <c r="O3108" s="56">
        <v>44245</v>
      </c>
      <c r="P3108" s="56">
        <f t="shared" si="136"/>
        <v>44227</v>
      </c>
      <c r="Q3108" s="56">
        <f t="shared" si="137"/>
        <v>44240</v>
      </c>
    </row>
    <row r="3109" spans="1:17" hidden="1" x14ac:dyDescent="0.35">
      <c r="A3109" s="49" t="s">
        <v>652</v>
      </c>
      <c r="B3109" s="60" t="s">
        <v>469</v>
      </c>
      <c r="C3109" s="58">
        <v>15949.1079489121</v>
      </c>
      <c r="D3109" s="60">
        <v>1527</v>
      </c>
      <c r="E3109" s="60">
        <v>89</v>
      </c>
      <c r="F3109" s="59">
        <v>39.858924257744988</v>
      </c>
      <c r="G3109" s="60" t="s">
        <v>436</v>
      </c>
      <c r="H3109" s="60" t="s">
        <v>472</v>
      </c>
      <c r="I3109" s="60">
        <v>23150</v>
      </c>
      <c r="J3109" s="60">
        <v>1571</v>
      </c>
      <c r="K3109" s="60">
        <v>98</v>
      </c>
      <c r="L3109" s="61">
        <v>6.2380649267982174E-2</v>
      </c>
      <c r="M3109" s="60" t="s">
        <v>472</v>
      </c>
      <c r="N3109" s="64">
        <f t="shared" si="138"/>
        <v>9850.0806755600333</v>
      </c>
      <c r="O3109" s="56">
        <v>44245</v>
      </c>
      <c r="P3109" s="56">
        <f t="shared" si="136"/>
        <v>44227</v>
      </c>
      <c r="Q3109" s="56">
        <f t="shared" si="137"/>
        <v>44240</v>
      </c>
    </row>
    <row r="3110" spans="1:17" hidden="1" x14ac:dyDescent="0.35">
      <c r="A3110" s="49" t="s">
        <v>651</v>
      </c>
      <c r="B3110" s="60" t="s">
        <v>469</v>
      </c>
      <c r="C3110" s="58">
        <v>57573.2411074349</v>
      </c>
      <c r="D3110" s="60">
        <v>5008</v>
      </c>
      <c r="E3110" s="60">
        <v>328</v>
      </c>
      <c r="F3110" s="59">
        <v>40.693507917771036</v>
      </c>
      <c r="G3110" s="60" t="s">
        <v>436</v>
      </c>
      <c r="H3110" s="60" t="s">
        <v>472</v>
      </c>
      <c r="I3110" s="60">
        <v>88974</v>
      </c>
      <c r="J3110" s="60">
        <v>6474</v>
      </c>
      <c r="K3110" s="60">
        <v>373</v>
      </c>
      <c r="L3110" s="61">
        <v>5.7615075687364847E-2</v>
      </c>
      <c r="M3110" s="60" t="s">
        <v>472</v>
      </c>
      <c r="N3110" s="64">
        <f t="shared" si="138"/>
        <v>11244.807267180169</v>
      </c>
      <c r="O3110" s="56">
        <v>44245</v>
      </c>
      <c r="P3110" s="56">
        <f t="shared" si="136"/>
        <v>44227</v>
      </c>
      <c r="Q3110" s="56">
        <f t="shared" si="137"/>
        <v>44240</v>
      </c>
    </row>
    <row r="3111" spans="1:17" hidden="1" x14ac:dyDescent="0.35">
      <c r="A3111" s="49" t="s">
        <v>650</v>
      </c>
      <c r="B3111" s="60" t="s">
        <v>458</v>
      </c>
      <c r="C3111" s="58">
        <v>9019.6013550839107</v>
      </c>
      <c r="D3111" s="60">
        <v>527</v>
      </c>
      <c r="E3111" s="60">
        <v>29</v>
      </c>
      <c r="F3111" s="59">
        <v>22.965855029291379</v>
      </c>
      <c r="G3111" s="60" t="s">
        <v>436</v>
      </c>
      <c r="H3111" s="60" t="s">
        <v>472</v>
      </c>
      <c r="I3111" s="60">
        <v>11992</v>
      </c>
      <c r="J3111" s="60">
        <v>822</v>
      </c>
      <c r="K3111" s="60">
        <v>31</v>
      </c>
      <c r="L3111" s="61">
        <v>3.7712895377128956E-2</v>
      </c>
      <c r="M3111" s="60" t="s">
        <v>472</v>
      </c>
      <c r="N3111" s="64">
        <f t="shared" si="138"/>
        <v>9113.4848164512132</v>
      </c>
      <c r="O3111" s="56">
        <v>44245</v>
      </c>
      <c r="P3111" s="56">
        <f t="shared" si="136"/>
        <v>44227</v>
      </c>
      <c r="Q3111" s="56">
        <f t="shared" si="137"/>
        <v>44240</v>
      </c>
    </row>
    <row r="3112" spans="1:17" hidden="1" x14ac:dyDescent="0.35">
      <c r="A3112" s="49" t="s">
        <v>649</v>
      </c>
      <c r="B3112" s="60" t="s">
        <v>463</v>
      </c>
      <c r="C3112" s="58">
        <v>30825.646942955998</v>
      </c>
      <c r="D3112" s="60">
        <v>2774</v>
      </c>
      <c r="E3112" s="60">
        <v>153</v>
      </c>
      <c r="F3112" s="59">
        <v>35.452853426872608</v>
      </c>
      <c r="G3112" s="60" t="s">
        <v>440</v>
      </c>
      <c r="H3112" s="60" t="s">
        <v>491</v>
      </c>
      <c r="I3112" s="60">
        <v>63394</v>
      </c>
      <c r="J3112" s="60">
        <v>5026</v>
      </c>
      <c r="K3112" s="60">
        <v>169</v>
      </c>
      <c r="L3112" s="61">
        <v>3.362514922403502E-2</v>
      </c>
      <c r="M3112" s="60" t="s">
        <v>491</v>
      </c>
      <c r="N3112" s="64">
        <f t="shared" si="138"/>
        <v>16304.605088421336</v>
      </c>
      <c r="O3112" s="56">
        <v>44245</v>
      </c>
      <c r="P3112" s="56">
        <f t="shared" si="136"/>
        <v>44227</v>
      </c>
      <c r="Q3112" s="56">
        <f t="shared" si="137"/>
        <v>44240</v>
      </c>
    </row>
    <row r="3113" spans="1:17" hidden="1" x14ac:dyDescent="0.35">
      <c r="A3113" s="49" t="s">
        <v>648</v>
      </c>
      <c r="B3113" s="60" t="s">
        <v>468</v>
      </c>
      <c r="C3113" s="58">
        <v>4174.0936822109898</v>
      </c>
      <c r="D3113" s="60">
        <v>261</v>
      </c>
      <c r="E3113" s="60">
        <v>24</v>
      </c>
      <c r="F3113" s="59">
        <v>41.069651157845321</v>
      </c>
      <c r="G3113" s="60" t="s">
        <v>440</v>
      </c>
      <c r="H3113" s="60" t="s">
        <v>491</v>
      </c>
      <c r="I3113" s="60">
        <v>12822</v>
      </c>
      <c r="J3113" s="60">
        <v>759</v>
      </c>
      <c r="K3113" s="60">
        <v>27</v>
      </c>
      <c r="L3113" s="61">
        <v>3.5573122529644272E-2</v>
      </c>
      <c r="M3113" s="60" t="s">
        <v>491</v>
      </c>
      <c r="N3113" s="64">
        <f t="shared" si="138"/>
        <v>18183.588050136019</v>
      </c>
      <c r="O3113" s="56">
        <v>44245</v>
      </c>
      <c r="P3113" s="56">
        <f t="shared" si="136"/>
        <v>44227</v>
      </c>
      <c r="Q3113" s="56">
        <f t="shared" si="137"/>
        <v>44240</v>
      </c>
    </row>
    <row r="3114" spans="1:17" hidden="1" x14ac:dyDescent="0.35">
      <c r="A3114" s="49" t="s">
        <v>647</v>
      </c>
      <c r="B3114" s="60" t="s">
        <v>465</v>
      </c>
      <c r="C3114" s="58">
        <v>414.46849714100301</v>
      </c>
      <c r="D3114" s="60">
        <v>10</v>
      </c>
      <c r="E3114" s="60">
        <v>2</v>
      </c>
      <c r="F3114" s="59">
        <v>34.467551537105741</v>
      </c>
      <c r="G3114" s="60" t="s">
        <v>446</v>
      </c>
      <c r="H3114" s="60" t="s">
        <v>476</v>
      </c>
      <c r="I3114" s="60">
        <v>198</v>
      </c>
      <c r="J3114" s="60">
        <v>17</v>
      </c>
      <c r="K3114" s="60">
        <v>4</v>
      </c>
      <c r="L3114" s="61">
        <v>0.23529411764705882</v>
      </c>
      <c r="M3114" s="60" t="s">
        <v>491</v>
      </c>
      <c r="N3114" s="64">
        <f t="shared" si="138"/>
        <v>4101.6386329155839</v>
      </c>
      <c r="O3114" s="56">
        <v>44245</v>
      </c>
      <c r="P3114" s="56">
        <f t="shared" si="136"/>
        <v>44227</v>
      </c>
      <c r="Q3114" s="56">
        <f t="shared" si="137"/>
        <v>44240</v>
      </c>
    </row>
    <row r="3115" spans="1:17" hidden="1" x14ac:dyDescent="0.35">
      <c r="A3115" s="49" t="s">
        <v>646</v>
      </c>
      <c r="B3115" s="60" t="s">
        <v>467</v>
      </c>
      <c r="C3115" s="58">
        <v>5777.7105143039398</v>
      </c>
      <c r="D3115" s="60">
        <v>370</v>
      </c>
      <c r="E3115" s="60">
        <v>10</v>
      </c>
      <c r="F3115" s="59">
        <v>12.362781287109303</v>
      </c>
      <c r="G3115" s="60" t="s">
        <v>446</v>
      </c>
      <c r="H3115" s="60" t="s">
        <v>472</v>
      </c>
      <c r="I3115" s="60">
        <v>12489</v>
      </c>
      <c r="J3115" s="60">
        <v>981</v>
      </c>
      <c r="K3115" s="60">
        <v>11</v>
      </c>
      <c r="L3115" s="61">
        <v>1.1213047910295617E-2</v>
      </c>
      <c r="M3115" s="60" t="s">
        <v>472</v>
      </c>
      <c r="N3115" s="64">
        <f t="shared" si="138"/>
        <v>16979.04381971592</v>
      </c>
      <c r="O3115" s="56">
        <v>44245</v>
      </c>
      <c r="P3115" s="56">
        <f t="shared" si="136"/>
        <v>44227</v>
      </c>
      <c r="Q3115" s="56">
        <f t="shared" si="137"/>
        <v>44240</v>
      </c>
    </row>
    <row r="3116" spans="1:17" hidden="1" x14ac:dyDescent="0.35">
      <c r="A3116" s="49" t="s">
        <v>645</v>
      </c>
      <c r="B3116" s="60" t="s">
        <v>463</v>
      </c>
      <c r="C3116" s="58">
        <v>9113.7991472155009</v>
      </c>
      <c r="D3116" s="60">
        <v>361</v>
      </c>
      <c r="E3116" s="60">
        <v>21</v>
      </c>
      <c r="F3116" s="59">
        <v>16.458558892624801</v>
      </c>
      <c r="G3116" s="60" t="s">
        <v>440</v>
      </c>
      <c r="H3116" s="60" t="s">
        <v>472</v>
      </c>
      <c r="I3116" s="60">
        <v>9856</v>
      </c>
      <c r="J3116" s="60">
        <v>695</v>
      </c>
      <c r="K3116" s="60">
        <v>22</v>
      </c>
      <c r="L3116" s="61">
        <v>3.1654676258992806E-2</v>
      </c>
      <c r="M3116" s="60" t="s">
        <v>472</v>
      </c>
      <c r="N3116" s="64">
        <f t="shared" si="138"/>
        <v>7625.7989535828237</v>
      </c>
      <c r="O3116" s="56">
        <v>44245</v>
      </c>
      <c r="P3116" s="56">
        <f t="shared" si="136"/>
        <v>44227</v>
      </c>
      <c r="Q3116" s="56">
        <f t="shared" si="137"/>
        <v>44240</v>
      </c>
    </row>
    <row r="3117" spans="1:17" hidden="1" x14ac:dyDescent="0.35">
      <c r="A3117" s="49" t="s">
        <v>644</v>
      </c>
      <c r="B3117" s="60" t="s">
        <v>471</v>
      </c>
      <c r="C3117" s="58">
        <v>1968.1305279901801</v>
      </c>
      <c r="D3117" s="60">
        <v>38</v>
      </c>
      <c r="E3117" s="60">
        <v>6</v>
      </c>
      <c r="F3117" s="59">
        <v>21.775559216038285</v>
      </c>
      <c r="G3117" s="60" t="s">
        <v>446</v>
      </c>
      <c r="H3117" s="60" t="s">
        <v>472</v>
      </c>
      <c r="I3117" s="60">
        <v>1754</v>
      </c>
      <c r="J3117" s="60">
        <v>115</v>
      </c>
      <c r="K3117" s="60">
        <v>6</v>
      </c>
      <c r="L3117" s="61">
        <v>5.2173913043478258E-2</v>
      </c>
      <c r="M3117" s="60" t="s">
        <v>472</v>
      </c>
      <c r="N3117" s="64">
        <f t="shared" si="138"/>
        <v>5843.1083896369391</v>
      </c>
      <c r="O3117" s="56">
        <v>44245</v>
      </c>
      <c r="P3117" s="56">
        <f t="shared" si="136"/>
        <v>44227</v>
      </c>
      <c r="Q3117" s="56">
        <f t="shared" si="137"/>
        <v>44240</v>
      </c>
    </row>
    <row r="3118" spans="1:17" hidden="1" x14ac:dyDescent="0.35">
      <c r="A3118" s="49" t="s">
        <v>643</v>
      </c>
      <c r="B3118" s="60" t="s">
        <v>463</v>
      </c>
      <c r="C3118" s="58">
        <v>11979.088383960399</v>
      </c>
      <c r="D3118" s="60">
        <v>911</v>
      </c>
      <c r="E3118" s="60">
        <v>31</v>
      </c>
      <c r="F3118" s="59">
        <v>18.484592844732401</v>
      </c>
      <c r="G3118" s="60" t="s">
        <v>440</v>
      </c>
      <c r="H3118" s="60" t="s">
        <v>472</v>
      </c>
      <c r="I3118" s="60">
        <v>16138</v>
      </c>
      <c r="J3118" s="60">
        <v>1153</v>
      </c>
      <c r="K3118" s="60">
        <v>35</v>
      </c>
      <c r="L3118" s="61">
        <v>3.0355594102341718E-2</v>
      </c>
      <c r="M3118" s="60" t="s">
        <v>472</v>
      </c>
      <c r="N3118" s="64">
        <f t="shared" si="138"/>
        <v>9625.1063774087233</v>
      </c>
      <c r="O3118" s="56">
        <v>44245</v>
      </c>
      <c r="P3118" s="56">
        <f t="shared" si="136"/>
        <v>44227</v>
      </c>
      <c r="Q3118" s="56">
        <f t="shared" si="137"/>
        <v>44240</v>
      </c>
    </row>
    <row r="3119" spans="1:17" hidden="1" x14ac:dyDescent="0.35">
      <c r="A3119" s="49" t="s">
        <v>642</v>
      </c>
      <c r="B3119" s="60" t="s">
        <v>470</v>
      </c>
      <c r="C3119" s="58">
        <v>241.58987972642501</v>
      </c>
      <c r="D3119" s="60">
        <v>8</v>
      </c>
      <c r="E3119" s="60">
        <v>0</v>
      </c>
      <c r="F3119" s="59">
        <v>0</v>
      </c>
      <c r="G3119" s="60" t="s">
        <v>446</v>
      </c>
      <c r="H3119" s="60" t="s">
        <v>476</v>
      </c>
      <c r="I3119" s="60">
        <v>376</v>
      </c>
      <c r="J3119" s="60">
        <v>33</v>
      </c>
      <c r="K3119" s="60">
        <v>0</v>
      </c>
      <c r="L3119" s="61">
        <v>0</v>
      </c>
      <c r="M3119" s="60" t="s">
        <v>476</v>
      </c>
      <c r="N3119" s="64">
        <f t="shared" si="138"/>
        <v>13659.51257452051</v>
      </c>
      <c r="O3119" s="56">
        <v>44245</v>
      </c>
      <c r="P3119" s="56">
        <f t="shared" si="136"/>
        <v>44227</v>
      </c>
      <c r="Q3119" s="56">
        <f t="shared" si="137"/>
        <v>44240</v>
      </c>
    </row>
    <row r="3120" spans="1:17" hidden="1" x14ac:dyDescent="0.35">
      <c r="A3120" s="49" t="s">
        <v>447</v>
      </c>
      <c r="B3120" s="60" t="s">
        <v>447</v>
      </c>
      <c r="C3120" s="58">
        <v>0</v>
      </c>
      <c r="D3120" s="60">
        <v>1488</v>
      </c>
      <c r="E3120" s="60">
        <v>58</v>
      </c>
      <c r="F3120" s="59" t="s">
        <v>474</v>
      </c>
      <c r="G3120" s="60" t="s">
        <v>474</v>
      </c>
      <c r="H3120" s="60" t="s">
        <v>474</v>
      </c>
      <c r="I3120" s="60">
        <v>248214</v>
      </c>
      <c r="J3120" s="60">
        <v>15329</v>
      </c>
      <c r="K3120" s="60">
        <v>59</v>
      </c>
      <c r="L3120" s="61" t="s">
        <v>474</v>
      </c>
      <c r="M3120" s="60" t="s">
        <v>474</v>
      </c>
      <c r="N3120" s="64" t="s">
        <v>474</v>
      </c>
      <c r="O3120" s="56">
        <v>44245</v>
      </c>
      <c r="P3120" s="56">
        <f t="shared" si="136"/>
        <v>44227</v>
      </c>
      <c r="Q3120" s="56">
        <f t="shared" si="137"/>
        <v>44240</v>
      </c>
    </row>
    <row r="3121" spans="1:17" hidden="1" x14ac:dyDescent="0.35">
      <c r="A3121" s="49" t="s">
        <v>641</v>
      </c>
      <c r="B3121" s="60" t="s">
        <v>458</v>
      </c>
      <c r="C3121" s="58">
        <v>9203.2013313555308</v>
      </c>
      <c r="D3121" s="60">
        <v>239</v>
      </c>
      <c r="E3121" s="60">
        <v>8</v>
      </c>
      <c r="F3121" s="59">
        <v>6.2090195667207704</v>
      </c>
      <c r="G3121" s="60" t="s">
        <v>446</v>
      </c>
      <c r="H3121" s="60" t="s">
        <v>472</v>
      </c>
      <c r="I3121" s="60">
        <v>9405</v>
      </c>
      <c r="J3121" s="60">
        <v>764</v>
      </c>
      <c r="K3121" s="60">
        <v>10</v>
      </c>
      <c r="L3121" s="61">
        <v>1.3089005235602094E-2</v>
      </c>
      <c r="M3121" s="60" t="s">
        <v>472</v>
      </c>
      <c r="N3121" s="64">
        <f t="shared" ref="N3121:N3152" si="139">(J3121/C3121)*100000</f>
        <v>8301.4591607056718</v>
      </c>
      <c r="O3121" s="56">
        <v>44245</v>
      </c>
      <c r="P3121" s="56">
        <f t="shared" si="136"/>
        <v>44227</v>
      </c>
      <c r="Q3121" s="56">
        <f t="shared" si="137"/>
        <v>44240</v>
      </c>
    </row>
    <row r="3122" spans="1:17" hidden="1" x14ac:dyDescent="0.35">
      <c r="A3122" s="49" t="s">
        <v>640</v>
      </c>
      <c r="B3122" s="60" t="s">
        <v>458</v>
      </c>
      <c r="C3122" s="58">
        <v>15611.3411572231</v>
      </c>
      <c r="D3122" s="60">
        <v>696</v>
      </c>
      <c r="E3122" s="60">
        <v>28</v>
      </c>
      <c r="F3122" s="59">
        <v>12.81119911388673</v>
      </c>
      <c r="G3122" s="60" t="s">
        <v>440</v>
      </c>
      <c r="H3122" s="60" t="s">
        <v>472</v>
      </c>
      <c r="I3122" s="60">
        <v>16725</v>
      </c>
      <c r="J3122" s="60">
        <v>1211</v>
      </c>
      <c r="K3122" s="60">
        <v>32</v>
      </c>
      <c r="L3122" s="61">
        <v>2.6424442609413706E-2</v>
      </c>
      <c r="M3122" s="60" t="s">
        <v>472</v>
      </c>
      <c r="N3122" s="64">
        <f t="shared" si="139"/>
        <v>7757.1810634584144</v>
      </c>
      <c r="O3122" s="56">
        <v>44245</v>
      </c>
      <c r="P3122" s="56">
        <f t="shared" si="136"/>
        <v>44227</v>
      </c>
      <c r="Q3122" s="56">
        <f t="shared" si="137"/>
        <v>44240</v>
      </c>
    </row>
    <row r="3123" spans="1:17" hidden="1" x14ac:dyDescent="0.35">
      <c r="A3123" s="49" t="s">
        <v>639</v>
      </c>
      <c r="B3123" s="60" t="s">
        <v>463</v>
      </c>
      <c r="C3123" s="58">
        <v>27113.4272904754</v>
      </c>
      <c r="D3123" s="60">
        <v>1945</v>
      </c>
      <c r="E3123" s="60">
        <v>146</v>
      </c>
      <c r="F3123" s="59">
        <v>38.462756171864903</v>
      </c>
      <c r="G3123" s="60" t="s">
        <v>440</v>
      </c>
      <c r="H3123" s="60" t="s">
        <v>472</v>
      </c>
      <c r="I3123" s="60">
        <v>51585</v>
      </c>
      <c r="J3123" s="60">
        <v>4046</v>
      </c>
      <c r="K3123" s="60">
        <v>164</v>
      </c>
      <c r="L3123" s="61">
        <v>4.0533860603064756E-2</v>
      </c>
      <c r="M3123" s="60" t="s">
        <v>472</v>
      </c>
      <c r="N3123" s="64">
        <f t="shared" si="139"/>
        <v>14922.495620541888</v>
      </c>
      <c r="O3123" s="56">
        <v>44245</v>
      </c>
      <c r="P3123" s="56">
        <f t="shared" si="136"/>
        <v>44227</v>
      </c>
      <c r="Q3123" s="56">
        <f t="shared" si="137"/>
        <v>44240</v>
      </c>
    </row>
    <row r="3124" spans="1:17" hidden="1" x14ac:dyDescent="0.35">
      <c r="A3124" s="49" t="s">
        <v>638</v>
      </c>
      <c r="B3124" s="60" t="s">
        <v>465</v>
      </c>
      <c r="C3124" s="58">
        <v>1911.00314707446</v>
      </c>
      <c r="D3124" s="60">
        <v>67</v>
      </c>
      <c r="E3124" s="60">
        <v>5</v>
      </c>
      <c r="F3124" s="59">
        <v>18.688763421954821</v>
      </c>
      <c r="G3124" s="60" t="s">
        <v>446</v>
      </c>
      <c r="H3124" s="60" t="s">
        <v>476</v>
      </c>
      <c r="I3124" s="60">
        <v>1722</v>
      </c>
      <c r="J3124" s="60">
        <v>111</v>
      </c>
      <c r="K3124" s="60">
        <v>7</v>
      </c>
      <c r="L3124" s="61">
        <v>6.3063063063063057E-2</v>
      </c>
      <c r="M3124" s="60" t="s">
        <v>491</v>
      </c>
      <c r="N3124" s="64">
        <f t="shared" si="139"/>
        <v>5808.467671543558</v>
      </c>
      <c r="O3124" s="56">
        <v>44245</v>
      </c>
      <c r="P3124" s="56">
        <f t="shared" si="136"/>
        <v>44227</v>
      </c>
      <c r="Q3124" s="56">
        <f t="shared" si="137"/>
        <v>44240</v>
      </c>
    </row>
    <row r="3125" spans="1:17" hidden="1" x14ac:dyDescent="0.35">
      <c r="A3125" s="49" t="s">
        <v>637</v>
      </c>
      <c r="B3125" s="60" t="s">
        <v>461</v>
      </c>
      <c r="C3125" s="58">
        <v>26055.176096996998</v>
      </c>
      <c r="D3125" s="60">
        <v>1668</v>
      </c>
      <c r="E3125" s="60">
        <v>128</v>
      </c>
      <c r="F3125" s="59">
        <v>35.090367874776739</v>
      </c>
      <c r="G3125" s="60" t="s">
        <v>440</v>
      </c>
      <c r="H3125" s="60" t="s">
        <v>472</v>
      </c>
      <c r="I3125" s="60">
        <v>41727</v>
      </c>
      <c r="J3125" s="60">
        <v>3290</v>
      </c>
      <c r="K3125" s="60">
        <v>140</v>
      </c>
      <c r="L3125" s="61">
        <v>4.2553191489361701E-2</v>
      </c>
      <c r="M3125" s="60" t="s">
        <v>472</v>
      </c>
      <c r="N3125" s="64">
        <f t="shared" si="139"/>
        <v>12627.049564939194</v>
      </c>
      <c r="O3125" s="56">
        <v>44245</v>
      </c>
      <c r="P3125" s="56">
        <f t="shared" si="136"/>
        <v>44227</v>
      </c>
      <c r="Q3125" s="56">
        <f t="shared" si="137"/>
        <v>44240</v>
      </c>
    </row>
    <row r="3126" spans="1:17" hidden="1" x14ac:dyDescent="0.35">
      <c r="A3126" s="49" t="s">
        <v>636</v>
      </c>
      <c r="B3126" s="60" t="s">
        <v>463</v>
      </c>
      <c r="C3126" s="58">
        <v>66447.1432703639</v>
      </c>
      <c r="D3126" s="60">
        <v>4604</v>
      </c>
      <c r="E3126" s="60">
        <v>252</v>
      </c>
      <c r="F3126" s="59">
        <v>27.089200700112237</v>
      </c>
      <c r="G3126" s="60" t="s">
        <v>440</v>
      </c>
      <c r="H3126" s="60" t="s">
        <v>472</v>
      </c>
      <c r="I3126" s="60">
        <v>223043</v>
      </c>
      <c r="J3126" s="60">
        <v>24263</v>
      </c>
      <c r="K3126" s="60">
        <v>286</v>
      </c>
      <c r="L3126" s="61">
        <v>1.1787495363310391E-2</v>
      </c>
      <c r="M3126" s="60" t="s">
        <v>472</v>
      </c>
      <c r="N3126" s="64">
        <f t="shared" si="139"/>
        <v>36514.737588156851</v>
      </c>
      <c r="O3126" s="56">
        <v>44245</v>
      </c>
      <c r="P3126" s="56">
        <f t="shared" si="136"/>
        <v>44227</v>
      </c>
      <c r="Q3126" s="56">
        <f t="shared" si="137"/>
        <v>44240</v>
      </c>
    </row>
    <row r="3127" spans="1:17" hidden="1" x14ac:dyDescent="0.35">
      <c r="A3127" s="49" t="s">
        <v>635</v>
      </c>
      <c r="B3127" s="60" t="s">
        <v>464</v>
      </c>
      <c r="C3127" s="58">
        <v>10160.3863056553</v>
      </c>
      <c r="D3127" s="60">
        <v>423</v>
      </c>
      <c r="E3127" s="60">
        <v>53</v>
      </c>
      <c r="F3127" s="59">
        <v>37.259550688610595</v>
      </c>
      <c r="G3127" s="60" t="s">
        <v>436</v>
      </c>
      <c r="H3127" s="60" t="s">
        <v>472</v>
      </c>
      <c r="I3127" s="60">
        <v>13421</v>
      </c>
      <c r="J3127" s="60">
        <v>1085</v>
      </c>
      <c r="K3127" s="60">
        <v>55</v>
      </c>
      <c r="L3127" s="61">
        <v>5.0691244239631339E-2</v>
      </c>
      <c r="M3127" s="60" t="s">
        <v>472</v>
      </c>
      <c r="N3127" s="64">
        <f t="shared" si="139"/>
        <v>10678.727829433867</v>
      </c>
      <c r="O3127" s="56">
        <v>44245</v>
      </c>
      <c r="P3127" s="56">
        <f t="shared" si="136"/>
        <v>44227</v>
      </c>
      <c r="Q3127" s="56">
        <f t="shared" si="137"/>
        <v>44240</v>
      </c>
    </row>
    <row r="3128" spans="1:17" hidden="1" x14ac:dyDescent="0.35">
      <c r="A3128" s="49" t="s">
        <v>634</v>
      </c>
      <c r="B3128" s="60" t="s">
        <v>460</v>
      </c>
      <c r="C3128" s="58">
        <v>24185.158020851901</v>
      </c>
      <c r="D3128" s="60">
        <v>1269</v>
      </c>
      <c r="E3128" s="60">
        <v>77</v>
      </c>
      <c r="F3128" s="59">
        <v>22.741220029482644</v>
      </c>
      <c r="G3128" s="60" t="s">
        <v>440</v>
      </c>
      <c r="H3128" s="60" t="s">
        <v>472</v>
      </c>
      <c r="I3128" s="60">
        <v>26755</v>
      </c>
      <c r="J3128" s="60">
        <v>2353</v>
      </c>
      <c r="K3128" s="60">
        <v>89</v>
      </c>
      <c r="L3128" s="61">
        <v>3.7824054398640033E-2</v>
      </c>
      <c r="M3128" s="60" t="s">
        <v>472</v>
      </c>
      <c r="N3128" s="64">
        <f t="shared" si="139"/>
        <v>9729.1074053404827</v>
      </c>
      <c r="O3128" s="56">
        <v>44245</v>
      </c>
      <c r="P3128" s="56">
        <f t="shared" si="136"/>
        <v>44227</v>
      </c>
      <c r="Q3128" s="56">
        <f t="shared" si="137"/>
        <v>44240</v>
      </c>
    </row>
    <row r="3129" spans="1:17" hidden="1" x14ac:dyDescent="0.35">
      <c r="A3129" s="49" t="s">
        <v>633</v>
      </c>
      <c r="B3129" s="60" t="s">
        <v>458</v>
      </c>
      <c r="C3129" s="58">
        <v>5442.3214995143799</v>
      </c>
      <c r="D3129" s="60">
        <v>186</v>
      </c>
      <c r="E3129" s="60">
        <v>19</v>
      </c>
      <c r="F3129" s="59">
        <v>24.936837290188667</v>
      </c>
      <c r="G3129" s="60" t="s">
        <v>440</v>
      </c>
      <c r="H3129" s="60" t="s">
        <v>472</v>
      </c>
      <c r="I3129" s="60">
        <v>4912</v>
      </c>
      <c r="J3129" s="60">
        <v>374</v>
      </c>
      <c r="K3129" s="60">
        <v>21</v>
      </c>
      <c r="L3129" s="61">
        <v>5.6149732620320858E-2</v>
      </c>
      <c r="M3129" s="60" t="s">
        <v>491</v>
      </c>
      <c r="N3129" s="64">
        <f t="shared" si="139"/>
        <v>6872.0673711277841</v>
      </c>
      <c r="O3129" s="56">
        <v>44245</v>
      </c>
      <c r="P3129" s="56">
        <f t="shared" si="136"/>
        <v>44227</v>
      </c>
      <c r="Q3129" s="56">
        <f t="shared" si="137"/>
        <v>44240</v>
      </c>
    </row>
    <row r="3130" spans="1:17" hidden="1" x14ac:dyDescent="0.35">
      <c r="A3130" s="49" t="s">
        <v>632</v>
      </c>
      <c r="B3130" s="60" t="s">
        <v>466</v>
      </c>
      <c r="C3130" s="58">
        <v>733.94211218720091</v>
      </c>
      <c r="D3130" s="60">
        <v>13</v>
      </c>
      <c r="E3130" s="60">
        <v>3</v>
      </c>
      <c r="F3130" s="59">
        <v>29.196541624669454</v>
      </c>
      <c r="G3130" s="60" t="s">
        <v>446</v>
      </c>
      <c r="H3130" s="60" t="s">
        <v>472</v>
      </c>
      <c r="I3130" s="60">
        <v>799</v>
      </c>
      <c r="J3130" s="60">
        <v>83</v>
      </c>
      <c r="K3130" s="60">
        <v>3</v>
      </c>
      <c r="L3130" s="61">
        <v>3.614457831325301E-2</v>
      </c>
      <c r="M3130" s="60" t="s">
        <v>472</v>
      </c>
      <c r="N3130" s="64">
        <f t="shared" si="139"/>
        <v>11308.793789288635</v>
      </c>
      <c r="O3130" s="56">
        <v>44245</v>
      </c>
      <c r="P3130" s="56">
        <f t="shared" si="136"/>
        <v>44227</v>
      </c>
      <c r="Q3130" s="56">
        <f t="shared" si="137"/>
        <v>44240</v>
      </c>
    </row>
    <row r="3131" spans="1:17" hidden="1" x14ac:dyDescent="0.35">
      <c r="A3131" s="49" t="s">
        <v>631</v>
      </c>
      <c r="B3131" s="60" t="s">
        <v>470</v>
      </c>
      <c r="C3131" s="58">
        <v>445.14881003177402</v>
      </c>
      <c r="D3131" s="60">
        <v>6</v>
      </c>
      <c r="E3131" s="60">
        <v>2</v>
      </c>
      <c r="F3131" s="59">
        <v>32.091997021613054</v>
      </c>
      <c r="G3131" s="60" t="s">
        <v>446</v>
      </c>
      <c r="H3131" s="60" t="s">
        <v>476</v>
      </c>
      <c r="I3131" s="60">
        <v>475</v>
      </c>
      <c r="J3131" s="60">
        <v>42</v>
      </c>
      <c r="K3131" s="60">
        <v>2</v>
      </c>
      <c r="L3131" s="61">
        <v>4.7619047619047616E-2</v>
      </c>
      <c r="M3131" s="60" t="s">
        <v>491</v>
      </c>
      <c r="N3131" s="64">
        <f t="shared" si="139"/>
        <v>9435.0471243542379</v>
      </c>
      <c r="O3131" s="56">
        <v>44245</v>
      </c>
      <c r="P3131" s="56">
        <f t="shared" si="136"/>
        <v>44227</v>
      </c>
      <c r="Q3131" s="56">
        <f t="shared" si="137"/>
        <v>44240</v>
      </c>
    </row>
    <row r="3132" spans="1:17" hidden="1" x14ac:dyDescent="0.35">
      <c r="A3132" s="49" t="s">
        <v>630</v>
      </c>
      <c r="B3132" s="60" t="s">
        <v>463</v>
      </c>
      <c r="C3132" s="58">
        <v>33036.741371399599</v>
      </c>
      <c r="D3132" s="60">
        <v>1970</v>
      </c>
      <c r="E3132" s="60">
        <v>113</v>
      </c>
      <c r="F3132" s="59">
        <v>24.431672847783137</v>
      </c>
      <c r="G3132" s="60" t="s">
        <v>440</v>
      </c>
      <c r="H3132" s="60" t="s">
        <v>472</v>
      </c>
      <c r="I3132" s="60">
        <v>76260</v>
      </c>
      <c r="J3132" s="60">
        <v>6701</v>
      </c>
      <c r="K3132" s="60">
        <v>132</v>
      </c>
      <c r="L3132" s="61">
        <v>1.9698552454857483E-2</v>
      </c>
      <c r="M3132" s="60" t="s">
        <v>472</v>
      </c>
      <c r="N3132" s="64">
        <f t="shared" si="139"/>
        <v>20283.477491521473</v>
      </c>
      <c r="O3132" s="56">
        <v>44245</v>
      </c>
      <c r="P3132" s="56">
        <f t="shared" si="136"/>
        <v>44227</v>
      </c>
      <c r="Q3132" s="56">
        <f t="shared" si="137"/>
        <v>44240</v>
      </c>
    </row>
    <row r="3133" spans="1:17" hidden="1" x14ac:dyDescent="0.35">
      <c r="A3133" s="49" t="s">
        <v>629</v>
      </c>
      <c r="B3133" s="60" t="s">
        <v>463</v>
      </c>
      <c r="C3133" s="58">
        <v>13217.562427383</v>
      </c>
      <c r="D3133" s="60">
        <v>496</v>
      </c>
      <c r="E3133" s="60">
        <v>16</v>
      </c>
      <c r="F3133" s="59">
        <v>8.6465045967134646</v>
      </c>
      <c r="G3133" s="60" t="s">
        <v>444</v>
      </c>
      <c r="H3133" s="60" t="s">
        <v>472</v>
      </c>
      <c r="I3133" s="60">
        <v>27286</v>
      </c>
      <c r="J3133" s="60">
        <v>2329</v>
      </c>
      <c r="K3133" s="60">
        <v>21</v>
      </c>
      <c r="L3133" s="61">
        <v>9.0167453842851016E-3</v>
      </c>
      <c r="M3133" s="60" t="s">
        <v>472</v>
      </c>
      <c r="N3133" s="64">
        <f t="shared" si="139"/>
        <v>17620.49555502745</v>
      </c>
      <c r="O3133" s="56">
        <v>44245</v>
      </c>
      <c r="P3133" s="56">
        <f t="shared" si="136"/>
        <v>44227</v>
      </c>
      <c r="Q3133" s="56">
        <f t="shared" si="137"/>
        <v>44240</v>
      </c>
    </row>
    <row r="3134" spans="1:17" hidden="1" x14ac:dyDescent="0.35">
      <c r="A3134" s="49" t="s">
        <v>628</v>
      </c>
      <c r="B3134" s="60" t="s">
        <v>458</v>
      </c>
      <c r="C3134" s="58">
        <v>17180.900653549099</v>
      </c>
      <c r="D3134" s="60">
        <v>1561</v>
      </c>
      <c r="E3134" s="60">
        <v>97</v>
      </c>
      <c r="F3134" s="59">
        <v>40.327172412467078</v>
      </c>
      <c r="G3134" s="60" t="s">
        <v>440</v>
      </c>
      <c r="H3134" s="60" t="s">
        <v>472</v>
      </c>
      <c r="I3134" s="60">
        <v>30512</v>
      </c>
      <c r="J3134" s="60">
        <v>2378</v>
      </c>
      <c r="K3134" s="60">
        <v>112</v>
      </c>
      <c r="L3134" s="61">
        <v>4.7098402018502947E-2</v>
      </c>
      <c r="M3134" s="60" t="s">
        <v>472</v>
      </c>
      <c r="N3134" s="64">
        <f t="shared" si="139"/>
        <v>13840.950762431483</v>
      </c>
      <c r="O3134" s="56">
        <v>44245</v>
      </c>
      <c r="P3134" s="56">
        <f t="shared" si="136"/>
        <v>44227</v>
      </c>
      <c r="Q3134" s="56">
        <f t="shared" si="137"/>
        <v>44240</v>
      </c>
    </row>
    <row r="3135" spans="1:17" hidden="1" x14ac:dyDescent="0.35">
      <c r="A3135" s="49" t="s">
        <v>627</v>
      </c>
      <c r="B3135" s="60" t="s">
        <v>461</v>
      </c>
      <c r="C3135" s="58">
        <v>29713.051998029401</v>
      </c>
      <c r="D3135" s="60">
        <v>992</v>
      </c>
      <c r="E3135" s="60">
        <v>50</v>
      </c>
      <c r="F3135" s="59">
        <v>12.019729819964079</v>
      </c>
      <c r="G3135" s="60" t="s">
        <v>440</v>
      </c>
      <c r="H3135" s="60" t="s">
        <v>472</v>
      </c>
      <c r="I3135" s="60">
        <v>131251</v>
      </c>
      <c r="J3135" s="60">
        <v>12573</v>
      </c>
      <c r="K3135" s="60">
        <v>53</v>
      </c>
      <c r="L3135" s="61">
        <v>4.2153821681380739E-3</v>
      </c>
      <c r="M3135" s="60" t="s">
        <v>472</v>
      </c>
      <c r="N3135" s="64">
        <f t="shared" si="139"/>
        <v>42314.73764739433</v>
      </c>
      <c r="O3135" s="56">
        <v>44245</v>
      </c>
      <c r="P3135" s="56">
        <f t="shared" si="136"/>
        <v>44227</v>
      </c>
      <c r="Q3135" s="56">
        <f t="shared" si="137"/>
        <v>44240</v>
      </c>
    </row>
    <row r="3136" spans="1:17" hidden="1" x14ac:dyDescent="0.35">
      <c r="A3136" s="49" t="s">
        <v>626</v>
      </c>
      <c r="B3136" s="60" t="s">
        <v>471</v>
      </c>
      <c r="C3136" s="58">
        <v>2759.83426324726</v>
      </c>
      <c r="D3136" s="60">
        <v>52</v>
      </c>
      <c r="E3136" s="60">
        <v>3</v>
      </c>
      <c r="F3136" s="59">
        <v>7.7644414064771663</v>
      </c>
      <c r="G3136" s="60" t="s">
        <v>446</v>
      </c>
      <c r="H3136" s="60" t="s">
        <v>472</v>
      </c>
      <c r="I3136" s="60">
        <v>2514</v>
      </c>
      <c r="J3136" s="60">
        <v>168</v>
      </c>
      <c r="K3136" s="60">
        <v>3</v>
      </c>
      <c r="L3136" s="61">
        <v>1.7857142857142856E-2</v>
      </c>
      <c r="M3136" s="60" t="s">
        <v>472</v>
      </c>
      <c r="N3136" s="64">
        <f t="shared" si="139"/>
        <v>6087.3220626780976</v>
      </c>
      <c r="O3136" s="56">
        <v>44245</v>
      </c>
      <c r="P3136" s="56">
        <f t="shared" si="136"/>
        <v>44227</v>
      </c>
      <c r="Q3136" s="56">
        <f t="shared" si="137"/>
        <v>44240</v>
      </c>
    </row>
    <row r="3137" spans="1:17" hidden="1" x14ac:dyDescent="0.35">
      <c r="A3137" s="49" t="s">
        <v>625</v>
      </c>
      <c r="B3137" s="60" t="s">
        <v>466</v>
      </c>
      <c r="C3137" s="58">
        <v>709.250407043618</v>
      </c>
      <c r="D3137" s="60">
        <v>11</v>
      </c>
      <c r="E3137" s="60">
        <v>2</v>
      </c>
      <c r="F3137" s="59">
        <v>20.141989548179044</v>
      </c>
      <c r="G3137" s="60" t="s">
        <v>446</v>
      </c>
      <c r="H3137" s="60" t="s">
        <v>476</v>
      </c>
      <c r="I3137" s="60">
        <v>1135</v>
      </c>
      <c r="J3137" s="60">
        <v>105</v>
      </c>
      <c r="K3137" s="60">
        <v>2</v>
      </c>
      <c r="L3137" s="61">
        <v>1.9047619047619049E-2</v>
      </c>
      <c r="M3137" s="60" t="s">
        <v>491</v>
      </c>
      <c r="N3137" s="64">
        <f t="shared" si="139"/>
        <v>14804.362317911597</v>
      </c>
      <c r="O3137" s="56">
        <v>44245</v>
      </c>
      <c r="P3137" s="56">
        <f t="shared" si="136"/>
        <v>44227</v>
      </c>
      <c r="Q3137" s="56">
        <f t="shared" si="137"/>
        <v>44240</v>
      </c>
    </row>
    <row r="3138" spans="1:17" hidden="1" x14ac:dyDescent="0.35">
      <c r="A3138" s="49" t="s">
        <v>624</v>
      </c>
      <c r="B3138" s="60" t="s">
        <v>467</v>
      </c>
      <c r="C3138" s="58">
        <v>5203.1237660323704</v>
      </c>
      <c r="D3138" s="60">
        <v>229</v>
      </c>
      <c r="E3138" s="60">
        <v>9</v>
      </c>
      <c r="F3138" s="59">
        <v>12.355215285362164</v>
      </c>
      <c r="G3138" s="60" t="s">
        <v>446</v>
      </c>
      <c r="H3138" s="60" t="s">
        <v>472</v>
      </c>
      <c r="I3138" s="60">
        <v>10017</v>
      </c>
      <c r="J3138" s="60">
        <v>661</v>
      </c>
      <c r="K3138" s="60">
        <v>9</v>
      </c>
      <c r="L3138" s="61">
        <v>1.3615733736762481E-2</v>
      </c>
      <c r="M3138" s="60" t="s">
        <v>472</v>
      </c>
      <c r="N3138" s="64">
        <f t="shared" si="139"/>
        <v>12703.906916749051</v>
      </c>
      <c r="O3138" s="56">
        <v>44245</v>
      </c>
      <c r="P3138" s="56">
        <f t="shared" ref="P3138:P3201" si="140">O3138-18</f>
        <v>44227</v>
      </c>
      <c r="Q3138" s="56">
        <f t="shared" ref="Q3138:Q3201" si="141">O3138-5</f>
        <v>44240</v>
      </c>
    </row>
    <row r="3139" spans="1:17" hidden="1" x14ac:dyDescent="0.35">
      <c r="A3139" s="49" t="s">
        <v>623</v>
      </c>
      <c r="B3139" s="60" t="s">
        <v>458</v>
      </c>
      <c r="C3139" s="58">
        <v>7840.6389864339299</v>
      </c>
      <c r="D3139" s="60">
        <v>533</v>
      </c>
      <c r="E3139" s="60">
        <v>17</v>
      </c>
      <c r="F3139" s="59">
        <v>15.487075943513045</v>
      </c>
      <c r="G3139" s="60" t="s">
        <v>440</v>
      </c>
      <c r="H3139" s="60" t="s">
        <v>472</v>
      </c>
      <c r="I3139" s="60">
        <v>12092</v>
      </c>
      <c r="J3139" s="60">
        <v>797</v>
      </c>
      <c r="K3139" s="60">
        <v>19</v>
      </c>
      <c r="L3139" s="61">
        <v>2.3839397741530741E-2</v>
      </c>
      <c r="M3139" s="60" t="s">
        <v>472</v>
      </c>
      <c r="N3139" s="64">
        <f t="shared" si="139"/>
        <v>10164.987845748152</v>
      </c>
      <c r="O3139" s="56">
        <v>44245</v>
      </c>
      <c r="P3139" s="56">
        <f t="shared" si="140"/>
        <v>44227</v>
      </c>
      <c r="Q3139" s="56">
        <f t="shared" si="141"/>
        <v>44240</v>
      </c>
    </row>
    <row r="3140" spans="1:17" hidden="1" x14ac:dyDescent="0.35">
      <c r="A3140" s="49" t="s">
        <v>622</v>
      </c>
      <c r="B3140" s="60" t="s">
        <v>460</v>
      </c>
      <c r="C3140" s="58">
        <v>7285.8220530817907</v>
      </c>
      <c r="D3140" s="60">
        <v>675</v>
      </c>
      <c r="E3140" s="60">
        <v>48</v>
      </c>
      <c r="F3140" s="59">
        <v>47.058127464438904</v>
      </c>
      <c r="G3140" s="60" t="s">
        <v>436</v>
      </c>
      <c r="H3140" s="60" t="s">
        <v>472</v>
      </c>
      <c r="I3140" s="60">
        <v>13474</v>
      </c>
      <c r="J3140" s="60">
        <v>965</v>
      </c>
      <c r="K3140" s="60">
        <v>55</v>
      </c>
      <c r="L3140" s="61">
        <v>5.6994818652849742E-2</v>
      </c>
      <c r="M3140" s="60" t="s">
        <v>472</v>
      </c>
      <c r="N3140" s="64">
        <f t="shared" si="139"/>
        <v>13244.902125928535</v>
      </c>
      <c r="O3140" s="56">
        <v>44245</v>
      </c>
      <c r="P3140" s="56">
        <f t="shared" si="140"/>
        <v>44227</v>
      </c>
      <c r="Q3140" s="56">
        <f t="shared" si="141"/>
        <v>44240</v>
      </c>
    </row>
    <row r="3141" spans="1:17" hidden="1" x14ac:dyDescent="0.35">
      <c r="A3141" s="49" t="s">
        <v>621</v>
      </c>
      <c r="B3141" s="60" t="s">
        <v>458</v>
      </c>
      <c r="C3141" s="58">
        <v>3703.8770272844695</v>
      </c>
      <c r="D3141" s="60">
        <v>223</v>
      </c>
      <c r="E3141" s="60">
        <v>15</v>
      </c>
      <c r="F3141" s="59">
        <v>28.927217710953506</v>
      </c>
      <c r="G3141" s="60" t="s">
        <v>444</v>
      </c>
      <c r="H3141" s="60" t="s">
        <v>472</v>
      </c>
      <c r="I3141" s="60">
        <v>6440</v>
      </c>
      <c r="J3141" s="60">
        <v>405</v>
      </c>
      <c r="K3141" s="60">
        <v>18</v>
      </c>
      <c r="L3141" s="61">
        <v>4.4444444444444446E-2</v>
      </c>
      <c r="M3141" s="60" t="s">
        <v>472</v>
      </c>
      <c r="N3141" s="64">
        <f t="shared" si="139"/>
        <v>10934.488294740428</v>
      </c>
      <c r="O3141" s="56">
        <v>44245</v>
      </c>
      <c r="P3141" s="56">
        <f t="shared" si="140"/>
        <v>44227</v>
      </c>
      <c r="Q3141" s="56">
        <f t="shared" si="141"/>
        <v>44240</v>
      </c>
    </row>
    <row r="3142" spans="1:17" hidden="1" x14ac:dyDescent="0.35">
      <c r="A3142" s="49" t="s">
        <v>620</v>
      </c>
      <c r="B3142" s="60" t="s">
        <v>467</v>
      </c>
      <c r="C3142" s="58">
        <v>4036.3842504603494</v>
      </c>
      <c r="D3142" s="60">
        <v>160</v>
      </c>
      <c r="E3142" s="60">
        <v>10</v>
      </c>
      <c r="F3142" s="59">
        <v>17.696177320190714</v>
      </c>
      <c r="G3142" s="60" t="s">
        <v>446</v>
      </c>
      <c r="H3142" s="60" t="s">
        <v>491</v>
      </c>
      <c r="I3142" s="60">
        <v>6013</v>
      </c>
      <c r="J3142" s="60">
        <v>425</v>
      </c>
      <c r="K3142" s="60">
        <v>11</v>
      </c>
      <c r="L3142" s="61">
        <v>2.5882352941176471E-2</v>
      </c>
      <c r="M3142" s="60" t="s">
        <v>491</v>
      </c>
      <c r="N3142" s="64">
        <f t="shared" si="139"/>
        <v>10529.225505513474</v>
      </c>
      <c r="O3142" s="56">
        <v>44245</v>
      </c>
      <c r="P3142" s="56">
        <f t="shared" si="140"/>
        <v>44227</v>
      </c>
      <c r="Q3142" s="56">
        <f t="shared" si="141"/>
        <v>44240</v>
      </c>
    </row>
    <row r="3143" spans="1:17" hidden="1" x14ac:dyDescent="0.35">
      <c r="A3143" s="49" t="s">
        <v>619</v>
      </c>
      <c r="B3143" s="60" t="s">
        <v>465</v>
      </c>
      <c r="C3143" s="58">
        <v>29347.864073528101</v>
      </c>
      <c r="D3143" s="60">
        <v>2266</v>
      </c>
      <c r="E3143" s="60">
        <v>126</v>
      </c>
      <c r="F3143" s="59">
        <v>30.666626973095592</v>
      </c>
      <c r="G3143" s="60" t="s">
        <v>440</v>
      </c>
      <c r="H3143" s="60" t="s">
        <v>472</v>
      </c>
      <c r="I3143" s="60">
        <v>41980</v>
      </c>
      <c r="J3143" s="60">
        <v>3067</v>
      </c>
      <c r="K3143" s="60">
        <v>148</v>
      </c>
      <c r="L3143" s="61">
        <v>4.8255624388653405E-2</v>
      </c>
      <c r="M3143" s="60" t="s">
        <v>472</v>
      </c>
      <c r="N3143" s="64">
        <f t="shared" si="139"/>
        <v>10450.504991831576</v>
      </c>
      <c r="O3143" s="56">
        <v>44245</v>
      </c>
      <c r="P3143" s="56">
        <f t="shared" si="140"/>
        <v>44227</v>
      </c>
      <c r="Q3143" s="56">
        <f t="shared" si="141"/>
        <v>44240</v>
      </c>
    </row>
    <row r="3144" spans="1:17" hidden="1" x14ac:dyDescent="0.35">
      <c r="A3144" s="49" t="s">
        <v>618</v>
      </c>
      <c r="B3144" s="60" t="s">
        <v>470</v>
      </c>
      <c r="C3144" s="58">
        <v>1175.1166229483399</v>
      </c>
      <c r="D3144" s="60">
        <v>34</v>
      </c>
      <c r="E3144" s="60">
        <v>0</v>
      </c>
      <c r="F3144" s="59">
        <v>0</v>
      </c>
      <c r="G3144" s="60" t="s">
        <v>446</v>
      </c>
      <c r="H3144" s="60" t="s">
        <v>472</v>
      </c>
      <c r="I3144" s="60">
        <v>1867</v>
      </c>
      <c r="J3144" s="60">
        <v>150</v>
      </c>
      <c r="K3144" s="60">
        <v>0</v>
      </c>
      <c r="L3144" s="61">
        <v>0</v>
      </c>
      <c r="M3144" s="60" t="s">
        <v>472</v>
      </c>
      <c r="N3144" s="64">
        <f t="shared" si="139"/>
        <v>12764.690505666878</v>
      </c>
      <c r="O3144" s="56">
        <v>44245</v>
      </c>
      <c r="P3144" s="56">
        <f t="shared" si="140"/>
        <v>44227</v>
      </c>
      <c r="Q3144" s="56">
        <f t="shared" si="141"/>
        <v>44240</v>
      </c>
    </row>
    <row r="3145" spans="1:17" hidden="1" x14ac:dyDescent="0.35">
      <c r="A3145" s="49" t="s">
        <v>617</v>
      </c>
      <c r="B3145" s="60" t="s">
        <v>468</v>
      </c>
      <c r="C3145" s="58">
        <v>2871.29045841678</v>
      </c>
      <c r="D3145" s="60">
        <v>88</v>
      </c>
      <c r="E3145" s="60">
        <v>6</v>
      </c>
      <c r="F3145" s="59">
        <v>14.926091065260652</v>
      </c>
      <c r="G3145" s="60" t="s">
        <v>446</v>
      </c>
      <c r="H3145" s="60" t="s">
        <v>476</v>
      </c>
      <c r="I3145" s="60">
        <v>4513</v>
      </c>
      <c r="J3145" s="60">
        <v>227</v>
      </c>
      <c r="K3145" s="60">
        <v>6</v>
      </c>
      <c r="L3145" s="61">
        <v>2.643171806167401E-2</v>
      </c>
      <c r="M3145" s="60" t="s">
        <v>491</v>
      </c>
      <c r="N3145" s="64">
        <f t="shared" si="139"/>
        <v>7905.8529008997248</v>
      </c>
      <c r="O3145" s="56">
        <v>44245</v>
      </c>
      <c r="P3145" s="56">
        <f t="shared" si="140"/>
        <v>44227</v>
      </c>
      <c r="Q3145" s="56">
        <f t="shared" si="141"/>
        <v>44240</v>
      </c>
    </row>
    <row r="3146" spans="1:17" hidden="1" x14ac:dyDescent="0.35">
      <c r="A3146" s="49" t="s">
        <v>616</v>
      </c>
      <c r="B3146" s="60" t="s">
        <v>458</v>
      </c>
      <c r="C3146" s="58">
        <v>18711.126473274999</v>
      </c>
      <c r="D3146" s="60">
        <v>1250</v>
      </c>
      <c r="E3146" s="60">
        <v>83</v>
      </c>
      <c r="F3146" s="59">
        <v>31.684738153200851</v>
      </c>
      <c r="G3146" s="60" t="s">
        <v>440</v>
      </c>
      <c r="H3146" s="60" t="s">
        <v>472</v>
      </c>
      <c r="I3146" s="60">
        <v>36983</v>
      </c>
      <c r="J3146" s="60">
        <v>2800</v>
      </c>
      <c r="K3146" s="60">
        <v>93</v>
      </c>
      <c r="L3146" s="61">
        <v>3.3214285714285717E-2</v>
      </c>
      <c r="M3146" s="60" t="s">
        <v>472</v>
      </c>
      <c r="N3146" s="64">
        <f t="shared" si="139"/>
        <v>14964.35826030691</v>
      </c>
      <c r="O3146" s="56">
        <v>44245</v>
      </c>
      <c r="P3146" s="56">
        <f t="shared" si="140"/>
        <v>44227</v>
      </c>
      <c r="Q3146" s="56">
        <f t="shared" si="141"/>
        <v>44240</v>
      </c>
    </row>
    <row r="3147" spans="1:17" hidden="1" x14ac:dyDescent="0.35">
      <c r="A3147" s="49" t="s">
        <v>615</v>
      </c>
      <c r="B3147" s="60" t="s">
        <v>465</v>
      </c>
      <c r="C3147" s="58">
        <v>41355.060735064602</v>
      </c>
      <c r="D3147" s="60">
        <v>2477</v>
      </c>
      <c r="E3147" s="60">
        <v>122</v>
      </c>
      <c r="F3147" s="59">
        <v>21.071872606142609</v>
      </c>
      <c r="G3147" s="60" t="s">
        <v>440</v>
      </c>
      <c r="H3147" s="60" t="s">
        <v>472</v>
      </c>
      <c r="I3147" s="60">
        <v>54819</v>
      </c>
      <c r="J3147" s="60">
        <v>4115</v>
      </c>
      <c r="K3147" s="60">
        <v>141</v>
      </c>
      <c r="L3147" s="61">
        <v>3.4264884568651274E-2</v>
      </c>
      <c r="M3147" s="60" t="s">
        <v>472</v>
      </c>
      <c r="N3147" s="64">
        <f t="shared" si="139"/>
        <v>9950.4145970481586</v>
      </c>
      <c r="O3147" s="56">
        <v>44245</v>
      </c>
      <c r="P3147" s="56">
        <f t="shared" si="140"/>
        <v>44227</v>
      </c>
      <c r="Q3147" s="56">
        <f t="shared" si="141"/>
        <v>44240</v>
      </c>
    </row>
    <row r="3148" spans="1:17" hidden="1" x14ac:dyDescent="0.35">
      <c r="A3148" s="49" t="s">
        <v>614</v>
      </c>
      <c r="B3148" s="60" t="s">
        <v>463</v>
      </c>
      <c r="C3148" s="58">
        <v>23089.216116875701</v>
      </c>
      <c r="D3148" s="60">
        <v>1044</v>
      </c>
      <c r="E3148" s="60">
        <v>75</v>
      </c>
      <c r="F3148" s="59">
        <v>23.201926085430721</v>
      </c>
      <c r="G3148" s="60" t="s">
        <v>440</v>
      </c>
      <c r="H3148" s="60" t="s">
        <v>472</v>
      </c>
      <c r="I3148" s="60">
        <v>30187</v>
      </c>
      <c r="J3148" s="60">
        <v>2136</v>
      </c>
      <c r="K3148" s="60">
        <v>80</v>
      </c>
      <c r="L3148" s="61">
        <v>3.7453183520599252E-2</v>
      </c>
      <c r="M3148" s="60" t="s">
        <v>472</v>
      </c>
      <c r="N3148" s="64">
        <f t="shared" si="139"/>
        <v>9251.0719687829369</v>
      </c>
      <c r="O3148" s="56">
        <v>44245</v>
      </c>
      <c r="P3148" s="56">
        <f t="shared" si="140"/>
        <v>44227</v>
      </c>
      <c r="Q3148" s="56">
        <f t="shared" si="141"/>
        <v>44240</v>
      </c>
    </row>
    <row r="3149" spans="1:17" hidden="1" x14ac:dyDescent="0.35">
      <c r="A3149" s="49" t="s">
        <v>613</v>
      </c>
      <c r="B3149" s="60" t="s">
        <v>464</v>
      </c>
      <c r="C3149" s="58">
        <v>1711.2133241641</v>
      </c>
      <c r="D3149" s="60">
        <v>54</v>
      </c>
      <c r="E3149" s="60">
        <v>5</v>
      </c>
      <c r="F3149" s="59">
        <v>20.870738446202527</v>
      </c>
      <c r="G3149" s="60" t="s">
        <v>446</v>
      </c>
      <c r="H3149" s="60" t="s">
        <v>476</v>
      </c>
      <c r="I3149" s="60">
        <v>1197</v>
      </c>
      <c r="J3149" s="60">
        <v>82</v>
      </c>
      <c r="K3149" s="60">
        <v>6</v>
      </c>
      <c r="L3149" s="61">
        <v>7.3170731707317069E-2</v>
      </c>
      <c r="M3149" s="60" t="s">
        <v>491</v>
      </c>
      <c r="N3149" s="64">
        <f t="shared" si="139"/>
        <v>4791.921547248101</v>
      </c>
      <c r="O3149" s="56">
        <v>44245</v>
      </c>
      <c r="P3149" s="56">
        <f t="shared" si="140"/>
        <v>44227</v>
      </c>
      <c r="Q3149" s="56">
        <f t="shared" si="141"/>
        <v>44240</v>
      </c>
    </row>
    <row r="3150" spans="1:17" hidden="1" x14ac:dyDescent="0.35">
      <c r="A3150" s="49" t="s">
        <v>612</v>
      </c>
      <c r="B3150" s="60" t="s">
        <v>458</v>
      </c>
      <c r="C3150" s="58">
        <v>7315.6481145470188</v>
      </c>
      <c r="D3150" s="60">
        <v>433</v>
      </c>
      <c r="E3150" s="60">
        <v>41</v>
      </c>
      <c r="F3150" s="59">
        <v>40.031605986461038</v>
      </c>
      <c r="G3150" s="60" t="s">
        <v>436</v>
      </c>
      <c r="H3150" s="60" t="s">
        <v>491</v>
      </c>
      <c r="I3150" s="60">
        <v>10062</v>
      </c>
      <c r="J3150" s="60">
        <v>702</v>
      </c>
      <c r="K3150" s="60">
        <v>43</v>
      </c>
      <c r="L3150" s="61">
        <v>6.1253561253561253E-2</v>
      </c>
      <c r="M3150" s="60" t="s">
        <v>491</v>
      </c>
      <c r="N3150" s="64">
        <f t="shared" si="139"/>
        <v>9595.8688691448569</v>
      </c>
      <c r="O3150" s="56">
        <v>44245</v>
      </c>
      <c r="P3150" s="56">
        <f t="shared" si="140"/>
        <v>44227</v>
      </c>
      <c r="Q3150" s="56">
        <f t="shared" si="141"/>
        <v>44240</v>
      </c>
    </row>
    <row r="3151" spans="1:17" hidden="1" x14ac:dyDescent="0.35">
      <c r="A3151" s="49" t="s">
        <v>611</v>
      </c>
      <c r="B3151" s="60" t="s">
        <v>463</v>
      </c>
      <c r="C3151" s="58">
        <v>10981.723636578799</v>
      </c>
      <c r="D3151" s="60">
        <v>431</v>
      </c>
      <c r="E3151" s="60">
        <v>20</v>
      </c>
      <c r="F3151" s="59">
        <v>13.008626658687977</v>
      </c>
      <c r="G3151" s="60" t="s">
        <v>440</v>
      </c>
      <c r="H3151" s="60" t="s">
        <v>472</v>
      </c>
      <c r="I3151" s="60">
        <v>31712</v>
      </c>
      <c r="J3151" s="60">
        <v>3740</v>
      </c>
      <c r="K3151" s="60">
        <v>23</v>
      </c>
      <c r="L3151" s="61">
        <v>6.1497326203208552E-3</v>
      </c>
      <c r="M3151" s="60" t="s">
        <v>472</v>
      </c>
      <c r="N3151" s="64">
        <f t="shared" si="139"/>
        <v>34056.584592445128</v>
      </c>
      <c r="O3151" s="56">
        <v>44245</v>
      </c>
      <c r="P3151" s="56">
        <f t="shared" si="140"/>
        <v>44227</v>
      </c>
      <c r="Q3151" s="56">
        <f t="shared" si="141"/>
        <v>44240</v>
      </c>
    </row>
    <row r="3152" spans="1:17" hidden="1" x14ac:dyDescent="0.35">
      <c r="A3152" s="49" t="s">
        <v>610</v>
      </c>
      <c r="B3152" s="60" t="s">
        <v>469</v>
      </c>
      <c r="C3152" s="58">
        <v>16752.226867065601</v>
      </c>
      <c r="D3152" s="60">
        <v>1316</v>
      </c>
      <c r="E3152" s="60">
        <v>99</v>
      </c>
      <c r="F3152" s="59">
        <v>42.211872054638881</v>
      </c>
      <c r="G3152" s="60" t="s">
        <v>436</v>
      </c>
      <c r="H3152" s="60" t="s">
        <v>472</v>
      </c>
      <c r="I3152" s="60">
        <v>21840</v>
      </c>
      <c r="J3152" s="60">
        <v>1731</v>
      </c>
      <c r="K3152" s="60">
        <v>117</v>
      </c>
      <c r="L3152" s="61">
        <v>6.7590987868284227E-2</v>
      </c>
      <c r="M3152" s="60" t="s">
        <v>472</v>
      </c>
      <c r="N3152" s="64">
        <f t="shared" si="139"/>
        <v>10332.954619920391</v>
      </c>
      <c r="O3152" s="56">
        <v>44245</v>
      </c>
      <c r="P3152" s="56">
        <f t="shared" si="140"/>
        <v>44227</v>
      </c>
      <c r="Q3152" s="56">
        <f t="shared" si="141"/>
        <v>44240</v>
      </c>
    </row>
    <row r="3153" spans="1:17" hidden="1" x14ac:dyDescent="0.35">
      <c r="A3153" s="49" t="s">
        <v>609</v>
      </c>
      <c r="B3153" s="60" t="s">
        <v>461</v>
      </c>
      <c r="C3153" s="58">
        <v>14695.182980035201</v>
      </c>
      <c r="D3153" s="60">
        <v>872</v>
      </c>
      <c r="E3153" s="60">
        <v>78</v>
      </c>
      <c r="F3153" s="59">
        <v>37.913298384905353</v>
      </c>
      <c r="G3153" s="60" t="s">
        <v>440</v>
      </c>
      <c r="H3153" s="60" t="s">
        <v>472</v>
      </c>
      <c r="I3153" s="60">
        <v>27064</v>
      </c>
      <c r="J3153" s="60">
        <v>2501</v>
      </c>
      <c r="K3153" s="60">
        <v>83</v>
      </c>
      <c r="L3153" s="61">
        <v>3.3186725309876049E-2</v>
      </c>
      <c r="M3153" s="60" t="s">
        <v>472</v>
      </c>
      <c r="N3153" s="64">
        <f t="shared" ref="N3153:N3169" si="142">(J3153/C3153)*100000</f>
        <v>17019.182431398407</v>
      </c>
      <c r="O3153" s="56">
        <v>44245</v>
      </c>
      <c r="P3153" s="56">
        <f t="shared" si="140"/>
        <v>44227</v>
      </c>
      <c r="Q3153" s="56">
        <f t="shared" si="141"/>
        <v>44240</v>
      </c>
    </row>
    <row r="3154" spans="1:17" hidden="1" x14ac:dyDescent="0.35">
      <c r="A3154" s="49" t="s">
        <v>608</v>
      </c>
      <c r="B3154" s="60" t="s">
        <v>461</v>
      </c>
      <c r="C3154" s="58">
        <v>56177.316442514697</v>
      </c>
      <c r="D3154" s="60">
        <v>4209</v>
      </c>
      <c r="E3154" s="60">
        <v>320</v>
      </c>
      <c r="F3154" s="59">
        <v>40.687495068462702</v>
      </c>
      <c r="G3154" s="60" t="s">
        <v>436</v>
      </c>
      <c r="H3154" s="60" t="s">
        <v>472</v>
      </c>
      <c r="I3154" s="60">
        <v>79740</v>
      </c>
      <c r="J3154" s="60">
        <v>6551</v>
      </c>
      <c r="K3154" s="60">
        <v>372</v>
      </c>
      <c r="L3154" s="61">
        <v>5.6785223629980154E-2</v>
      </c>
      <c r="M3154" s="60" t="s">
        <v>472</v>
      </c>
      <c r="N3154" s="64">
        <f t="shared" si="142"/>
        <v>11661.29038346559</v>
      </c>
      <c r="O3154" s="56">
        <v>44245</v>
      </c>
      <c r="P3154" s="56">
        <f t="shared" si="140"/>
        <v>44227</v>
      </c>
      <c r="Q3154" s="56">
        <f t="shared" si="141"/>
        <v>44240</v>
      </c>
    </row>
    <row r="3155" spans="1:17" hidden="1" x14ac:dyDescent="0.35">
      <c r="A3155" s="49" t="s">
        <v>607</v>
      </c>
      <c r="B3155" s="60" t="s">
        <v>466</v>
      </c>
      <c r="C3155" s="58">
        <v>1451.48737987204</v>
      </c>
      <c r="D3155" s="60">
        <v>55</v>
      </c>
      <c r="E3155" s="60">
        <v>3</v>
      </c>
      <c r="F3155" s="59">
        <v>14.763181358463154</v>
      </c>
      <c r="G3155" s="60" t="s">
        <v>446</v>
      </c>
      <c r="H3155" s="60" t="s">
        <v>491</v>
      </c>
      <c r="I3155" s="60">
        <v>1354</v>
      </c>
      <c r="J3155" s="60">
        <v>98</v>
      </c>
      <c r="K3155" s="60">
        <v>3</v>
      </c>
      <c r="L3155" s="61">
        <v>3.0612244897959183E-2</v>
      </c>
      <c r="M3155" s="60" t="s">
        <v>491</v>
      </c>
      <c r="N3155" s="64">
        <f t="shared" si="142"/>
        <v>6751.6949412704826</v>
      </c>
      <c r="O3155" s="56">
        <v>44245</v>
      </c>
      <c r="P3155" s="56">
        <f t="shared" si="140"/>
        <v>44227</v>
      </c>
      <c r="Q3155" s="56">
        <f t="shared" si="141"/>
        <v>44240</v>
      </c>
    </row>
    <row r="3156" spans="1:17" hidden="1" x14ac:dyDescent="0.35">
      <c r="A3156" s="49" t="s">
        <v>606</v>
      </c>
      <c r="B3156" s="60" t="s">
        <v>460</v>
      </c>
      <c r="C3156" s="58">
        <v>15539.121805317</v>
      </c>
      <c r="D3156" s="60">
        <v>1072</v>
      </c>
      <c r="E3156" s="60">
        <v>67</v>
      </c>
      <c r="F3156" s="59">
        <v>30.79784266879718</v>
      </c>
      <c r="G3156" s="60" t="s">
        <v>436</v>
      </c>
      <c r="H3156" s="60" t="s">
        <v>472</v>
      </c>
      <c r="I3156" s="60">
        <v>19112</v>
      </c>
      <c r="J3156" s="60">
        <v>1481</v>
      </c>
      <c r="K3156" s="60">
        <v>79</v>
      </c>
      <c r="L3156" s="61">
        <v>5.3342336259284265E-2</v>
      </c>
      <c r="M3156" s="60" t="s">
        <v>472</v>
      </c>
      <c r="N3156" s="64">
        <f t="shared" si="142"/>
        <v>9530.7831327588174</v>
      </c>
      <c r="O3156" s="56">
        <v>44245</v>
      </c>
      <c r="P3156" s="56">
        <f t="shared" si="140"/>
        <v>44227</v>
      </c>
      <c r="Q3156" s="56">
        <f t="shared" si="141"/>
        <v>44240</v>
      </c>
    </row>
    <row r="3157" spans="1:17" hidden="1" x14ac:dyDescent="0.35">
      <c r="A3157" s="49" t="s">
        <v>605</v>
      </c>
      <c r="B3157" s="60" t="s">
        <v>465</v>
      </c>
      <c r="C3157" s="58">
        <v>14533.4559376543</v>
      </c>
      <c r="D3157" s="60">
        <v>1101</v>
      </c>
      <c r="E3157" s="60">
        <v>48</v>
      </c>
      <c r="F3157" s="59">
        <v>23.590888796713823</v>
      </c>
      <c r="G3157" s="60" t="s">
        <v>440</v>
      </c>
      <c r="H3157" s="60" t="s">
        <v>472</v>
      </c>
      <c r="I3157" s="60">
        <v>35471</v>
      </c>
      <c r="J3157" s="60">
        <v>2599</v>
      </c>
      <c r="K3157" s="60">
        <v>60</v>
      </c>
      <c r="L3157" s="61">
        <v>2.3085802231627549E-2</v>
      </c>
      <c r="M3157" s="60" t="s">
        <v>472</v>
      </c>
      <c r="N3157" s="64">
        <f t="shared" si="142"/>
        <v>17882.876661608942</v>
      </c>
      <c r="O3157" s="56">
        <v>44245</v>
      </c>
      <c r="P3157" s="56">
        <f t="shared" si="140"/>
        <v>44227</v>
      </c>
      <c r="Q3157" s="56">
        <f t="shared" si="141"/>
        <v>44240</v>
      </c>
    </row>
    <row r="3158" spans="1:17" hidden="1" x14ac:dyDescent="0.35">
      <c r="A3158" s="49" t="s">
        <v>604</v>
      </c>
      <c r="B3158" s="60" t="s">
        <v>464</v>
      </c>
      <c r="C3158" s="58">
        <v>2458.2722255157701</v>
      </c>
      <c r="D3158" s="60">
        <v>55</v>
      </c>
      <c r="E3158" s="60">
        <v>3</v>
      </c>
      <c r="F3158" s="59">
        <v>8.716923702001921</v>
      </c>
      <c r="G3158" s="60" t="s">
        <v>446</v>
      </c>
      <c r="H3158" s="60" t="s">
        <v>476</v>
      </c>
      <c r="I3158" s="60">
        <v>5543</v>
      </c>
      <c r="J3158" s="60">
        <v>494</v>
      </c>
      <c r="K3158" s="60">
        <v>3</v>
      </c>
      <c r="L3158" s="61">
        <v>6.0728744939271256E-3</v>
      </c>
      <c r="M3158" s="60" t="s">
        <v>472</v>
      </c>
      <c r="N3158" s="64">
        <f t="shared" si="142"/>
        <v>20095.414774348432</v>
      </c>
      <c r="O3158" s="56">
        <v>44245</v>
      </c>
      <c r="P3158" s="56">
        <f t="shared" si="140"/>
        <v>44227</v>
      </c>
      <c r="Q3158" s="56">
        <f t="shared" si="141"/>
        <v>44240</v>
      </c>
    </row>
    <row r="3159" spans="1:17" hidden="1" x14ac:dyDescent="0.35">
      <c r="A3159" s="49" t="s">
        <v>603</v>
      </c>
      <c r="B3159" s="60" t="s">
        <v>470</v>
      </c>
      <c r="C3159" s="58">
        <v>7178.4740239266202</v>
      </c>
      <c r="D3159" s="60">
        <v>218</v>
      </c>
      <c r="E3159" s="60">
        <v>14</v>
      </c>
      <c r="F3159" s="59">
        <v>13.930537279467659</v>
      </c>
      <c r="G3159" s="60" t="s">
        <v>444</v>
      </c>
      <c r="H3159" s="60" t="s">
        <v>491</v>
      </c>
      <c r="I3159" s="60">
        <v>54495</v>
      </c>
      <c r="J3159" s="60">
        <v>3589</v>
      </c>
      <c r="K3159" s="60">
        <v>15</v>
      </c>
      <c r="L3159" s="61">
        <v>4.1794371691278908E-3</v>
      </c>
      <c r="M3159" s="60" t="s">
        <v>472</v>
      </c>
      <c r="N3159" s="64">
        <f t="shared" si="142"/>
        <v>49996.698296009432</v>
      </c>
      <c r="O3159" s="56">
        <v>44245</v>
      </c>
      <c r="P3159" s="56">
        <f t="shared" si="140"/>
        <v>44227</v>
      </c>
      <c r="Q3159" s="56">
        <f t="shared" si="141"/>
        <v>44240</v>
      </c>
    </row>
    <row r="3160" spans="1:17" hidden="1" x14ac:dyDescent="0.35">
      <c r="A3160" s="49" t="s">
        <v>602</v>
      </c>
      <c r="B3160" s="60" t="s">
        <v>463</v>
      </c>
      <c r="C3160" s="58">
        <v>24460.265400539301</v>
      </c>
      <c r="D3160" s="60">
        <v>1799</v>
      </c>
      <c r="E3160" s="60">
        <v>77</v>
      </c>
      <c r="F3160" s="59">
        <v>22.485446948088857</v>
      </c>
      <c r="G3160" s="60" t="s">
        <v>440</v>
      </c>
      <c r="H3160" s="60" t="s">
        <v>472</v>
      </c>
      <c r="I3160" s="60">
        <v>35065</v>
      </c>
      <c r="J3160" s="60">
        <v>2590</v>
      </c>
      <c r="K3160" s="60">
        <v>84</v>
      </c>
      <c r="L3160" s="61">
        <v>3.2432432432432434E-2</v>
      </c>
      <c r="M3160" s="60" t="s">
        <v>472</v>
      </c>
      <c r="N3160" s="64">
        <f t="shared" si="142"/>
        <v>10588.601381009117</v>
      </c>
      <c r="O3160" s="56">
        <v>44245</v>
      </c>
      <c r="P3160" s="56">
        <f t="shared" si="140"/>
        <v>44227</v>
      </c>
      <c r="Q3160" s="56">
        <f t="shared" si="141"/>
        <v>44240</v>
      </c>
    </row>
    <row r="3161" spans="1:17" hidden="1" x14ac:dyDescent="0.35">
      <c r="A3161" s="49" t="s">
        <v>601</v>
      </c>
      <c r="B3161" s="60" t="s">
        <v>458</v>
      </c>
      <c r="C3161" s="58">
        <v>10765.112077551599</v>
      </c>
      <c r="D3161" s="60">
        <v>558</v>
      </c>
      <c r="E3161" s="60">
        <v>38</v>
      </c>
      <c r="F3161" s="59">
        <v>25.213724620162502</v>
      </c>
      <c r="G3161" s="60" t="s">
        <v>440</v>
      </c>
      <c r="H3161" s="60" t="s">
        <v>472</v>
      </c>
      <c r="I3161" s="60">
        <v>12649</v>
      </c>
      <c r="J3161" s="60">
        <v>992</v>
      </c>
      <c r="K3161" s="60">
        <v>43</v>
      </c>
      <c r="L3161" s="61">
        <v>4.334677419354839E-2</v>
      </c>
      <c r="M3161" s="60" t="s">
        <v>472</v>
      </c>
      <c r="N3161" s="64">
        <f t="shared" si="142"/>
        <v>9214.9528296004428</v>
      </c>
      <c r="O3161" s="56">
        <v>44245</v>
      </c>
      <c r="P3161" s="56">
        <f t="shared" si="140"/>
        <v>44227</v>
      </c>
      <c r="Q3161" s="56">
        <f t="shared" si="141"/>
        <v>44240</v>
      </c>
    </row>
    <row r="3162" spans="1:17" hidden="1" x14ac:dyDescent="0.35">
      <c r="A3162" s="49" t="s">
        <v>600</v>
      </c>
      <c r="B3162" s="60" t="s">
        <v>463</v>
      </c>
      <c r="C3162" s="58">
        <v>22284.2851538703</v>
      </c>
      <c r="D3162" s="60">
        <v>1069</v>
      </c>
      <c r="E3162" s="60">
        <v>77</v>
      </c>
      <c r="F3162" s="59">
        <v>24.681069920004898</v>
      </c>
      <c r="G3162" s="60" t="s">
        <v>440</v>
      </c>
      <c r="H3162" s="60" t="s">
        <v>472</v>
      </c>
      <c r="I3162" s="60">
        <v>52562</v>
      </c>
      <c r="J3162" s="60">
        <v>5296</v>
      </c>
      <c r="K3162" s="60">
        <v>88</v>
      </c>
      <c r="L3162" s="61">
        <v>1.6616314199395771E-2</v>
      </c>
      <c r="M3162" s="60" t="s">
        <v>472</v>
      </c>
      <c r="N3162" s="64">
        <f t="shared" si="142"/>
        <v>23765.626599335625</v>
      </c>
      <c r="O3162" s="56">
        <v>44245</v>
      </c>
      <c r="P3162" s="56">
        <f t="shared" si="140"/>
        <v>44227</v>
      </c>
      <c r="Q3162" s="56">
        <f t="shared" si="141"/>
        <v>44240</v>
      </c>
    </row>
    <row r="3163" spans="1:17" hidden="1" x14ac:dyDescent="0.35">
      <c r="A3163" s="49" t="s">
        <v>599</v>
      </c>
      <c r="B3163" s="60" t="s">
        <v>470</v>
      </c>
      <c r="C3163" s="58">
        <v>845.307934845815</v>
      </c>
      <c r="D3163" s="60">
        <v>19</v>
      </c>
      <c r="E3163" s="60">
        <v>2</v>
      </c>
      <c r="F3163" s="59">
        <v>16.900012051016667</v>
      </c>
      <c r="G3163" s="60" t="s">
        <v>446</v>
      </c>
      <c r="H3163" s="60" t="s">
        <v>491</v>
      </c>
      <c r="I3163" s="60">
        <v>821</v>
      </c>
      <c r="J3163" s="60">
        <v>59</v>
      </c>
      <c r="K3163" s="60">
        <v>2</v>
      </c>
      <c r="L3163" s="61">
        <v>3.3898305084745763E-2</v>
      </c>
      <c r="M3163" s="60" t="s">
        <v>491</v>
      </c>
      <c r="N3163" s="64">
        <f t="shared" si="142"/>
        <v>6979.7049770698841</v>
      </c>
      <c r="O3163" s="56">
        <v>44245</v>
      </c>
      <c r="P3163" s="56">
        <f t="shared" si="140"/>
        <v>44227</v>
      </c>
      <c r="Q3163" s="56">
        <f t="shared" si="141"/>
        <v>44240</v>
      </c>
    </row>
    <row r="3164" spans="1:17" hidden="1" x14ac:dyDescent="0.35">
      <c r="A3164" s="49" t="s">
        <v>598</v>
      </c>
      <c r="B3164" s="60" t="s">
        <v>459</v>
      </c>
      <c r="C3164" s="58">
        <v>18868.1392219843</v>
      </c>
      <c r="D3164" s="60">
        <v>2028</v>
      </c>
      <c r="E3164" s="60">
        <v>107</v>
      </c>
      <c r="F3164" s="59">
        <v>40.506681941121322</v>
      </c>
      <c r="G3164" s="60" t="s">
        <v>440</v>
      </c>
      <c r="H3164" s="60" t="s">
        <v>472</v>
      </c>
      <c r="I3164" s="60">
        <v>57381</v>
      </c>
      <c r="J3164" s="60">
        <v>3727</v>
      </c>
      <c r="K3164" s="60">
        <v>143</v>
      </c>
      <c r="L3164" s="61">
        <v>3.836866112154548E-2</v>
      </c>
      <c r="M3164" s="60" t="s">
        <v>472</v>
      </c>
      <c r="N3164" s="64">
        <f t="shared" si="142"/>
        <v>19752.875236671291</v>
      </c>
      <c r="O3164" s="56">
        <v>44245</v>
      </c>
      <c r="P3164" s="56">
        <f t="shared" si="140"/>
        <v>44227</v>
      </c>
      <c r="Q3164" s="56">
        <f t="shared" si="141"/>
        <v>44240</v>
      </c>
    </row>
    <row r="3165" spans="1:17" hidden="1" x14ac:dyDescent="0.35">
      <c r="A3165" s="49" t="s">
        <v>597</v>
      </c>
      <c r="B3165" s="60" t="s">
        <v>463</v>
      </c>
      <c r="C3165" s="58">
        <v>41525.030739602102</v>
      </c>
      <c r="D3165" s="60">
        <v>3581</v>
      </c>
      <c r="E3165" s="60">
        <v>144</v>
      </c>
      <c r="F3165" s="59">
        <v>24.769913718341645</v>
      </c>
      <c r="G3165" s="60" t="s">
        <v>440</v>
      </c>
      <c r="H3165" s="60" t="s">
        <v>472</v>
      </c>
      <c r="I3165" s="60">
        <v>74697</v>
      </c>
      <c r="J3165" s="60">
        <v>5949</v>
      </c>
      <c r="K3165" s="60">
        <v>164</v>
      </c>
      <c r="L3165" s="61">
        <v>2.7567658429988234E-2</v>
      </c>
      <c r="M3165" s="60" t="s">
        <v>472</v>
      </c>
      <c r="N3165" s="64">
        <f t="shared" si="142"/>
        <v>14326.298846845848</v>
      </c>
      <c r="O3165" s="56">
        <v>44245</v>
      </c>
      <c r="P3165" s="56">
        <f t="shared" si="140"/>
        <v>44227</v>
      </c>
      <c r="Q3165" s="56">
        <f t="shared" si="141"/>
        <v>44240</v>
      </c>
    </row>
    <row r="3166" spans="1:17" hidden="1" x14ac:dyDescent="0.35">
      <c r="A3166" s="49" t="s">
        <v>458</v>
      </c>
      <c r="B3166" s="60" t="s">
        <v>458</v>
      </c>
      <c r="C3166" s="58">
        <v>191574.677370558</v>
      </c>
      <c r="D3166" s="60">
        <v>20241</v>
      </c>
      <c r="E3166" s="60">
        <v>984</v>
      </c>
      <c r="F3166" s="59">
        <v>36.688415844105755</v>
      </c>
      <c r="G3166" s="60" t="s">
        <v>440</v>
      </c>
      <c r="H3166" s="60" t="s">
        <v>472</v>
      </c>
      <c r="I3166" s="60">
        <v>575489</v>
      </c>
      <c r="J3166" s="60">
        <v>47624</v>
      </c>
      <c r="K3166" s="60">
        <v>1122</v>
      </c>
      <c r="L3166" s="61">
        <v>2.3559549806820089E-2</v>
      </c>
      <c r="M3166" s="60" t="s">
        <v>472</v>
      </c>
      <c r="N3166" s="64">
        <f t="shared" si="142"/>
        <v>24859.235392515951</v>
      </c>
      <c r="O3166" s="56">
        <v>44245</v>
      </c>
      <c r="P3166" s="56">
        <f t="shared" si="140"/>
        <v>44227</v>
      </c>
      <c r="Q3166" s="56">
        <f t="shared" si="141"/>
        <v>44240</v>
      </c>
    </row>
    <row r="3167" spans="1:17" hidden="1" x14ac:dyDescent="0.35">
      <c r="A3167" s="49" t="s">
        <v>596</v>
      </c>
      <c r="B3167" s="60" t="s">
        <v>464</v>
      </c>
      <c r="C3167" s="58">
        <v>1046.7288034764699</v>
      </c>
      <c r="D3167" s="60">
        <v>30</v>
      </c>
      <c r="E3167" s="60">
        <v>3</v>
      </c>
      <c r="F3167" s="59">
        <v>20.471942070764975</v>
      </c>
      <c r="G3167" s="60" t="s">
        <v>446</v>
      </c>
      <c r="H3167" s="60" t="s">
        <v>472</v>
      </c>
      <c r="I3167" s="60">
        <v>1506</v>
      </c>
      <c r="J3167" s="60">
        <v>120</v>
      </c>
      <c r="K3167" s="60">
        <v>3</v>
      </c>
      <c r="L3167" s="61">
        <v>2.5000000000000001E-2</v>
      </c>
      <c r="M3167" s="60" t="s">
        <v>472</v>
      </c>
      <c r="N3167" s="64">
        <f t="shared" si="142"/>
        <v>11464.287559628387</v>
      </c>
      <c r="O3167" s="56">
        <v>44245</v>
      </c>
      <c r="P3167" s="56">
        <f t="shared" si="140"/>
        <v>44227</v>
      </c>
      <c r="Q3167" s="56">
        <f t="shared" si="141"/>
        <v>44240</v>
      </c>
    </row>
    <row r="3168" spans="1:17" hidden="1" x14ac:dyDescent="0.35">
      <c r="A3168" s="49" t="s">
        <v>595</v>
      </c>
      <c r="B3168" s="60" t="s">
        <v>461</v>
      </c>
      <c r="C3168" s="58">
        <v>11271.338775648501</v>
      </c>
      <c r="D3168" s="60">
        <v>868</v>
      </c>
      <c r="E3168" s="60">
        <v>55</v>
      </c>
      <c r="F3168" s="59">
        <v>34.854523555436273</v>
      </c>
      <c r="G3168" s="60" t="s">
        <v>440</v>
      </c>
      <c r="H3168" s="60" t="s">
        <v>472</v>
      </c>
      <c r="I3168" s="60">
        <v>23086</v>
      </c>
      <c r="J3168" s="60">
        <v>1564</v>
      </c>
      <c r="K3168" s="60">
        <v>60</v>
      </c>
      <c r="L3168" s="61">
        <v>3.8363171355498722E-2</v>
      </c>
      <c r="M3168" s="60" t="s">
        <v>472</v>
      </c>
      <c r="N3168" s="64">
        <f t="shared" si="142"/>
        <v>13875.902686724228</v>
      </c>
      <c r="O3168" s="56">
        <v>44245</v>
      </c>
      <c r="P3168" s="56">
        <f t="shared" si="140"/>
        <v>44227</v>
      </c>
      <c r="Q3168" s="56">
        <f t="shared" si="141"/>
        <v>44240</v>
      </c>
    </row>
    <row r="3169" spans="1:17" hidden="1" x14ac:dyDescent="0.35">
      <c r="A3169" s="49" t="s">
        <v>594</v>
      </c>
      <c r="B3169" s="60" t="s">
        <v>471</v>
      </c>
      <c r="C3169" s="58">
        <v>24061.696973528105</v>
      </c>
      <c r="D3169" s="60">
        <v>1074</v>
      </c>
      <c r="E3169" s="60">
        <v>73</v>
      </c>
      <c r="F3169" s="59">
        <v>21.670482011398871</v>
      </c>
      <c r="G3169" s="60" t="s">
        <v>440</v>
      </c>
      <c r="H3169" s="60" t="s">
        <v>472</v>
      </c>
      <c r="I3169" s="60">
        <v>30840</v>
      </c>
      <c r="J3169" s="60">
        <v>2459</v>
      </c>
      <c r="K3169" s="60">
        <v>82</v>
      </c>
      <c r="L3169" s="61">
        <v>3.3346888979259859E-2</v>
      </c>
      <c r="M3169" s="60" t="s">
        <v>476</v>
      </c>
      <c r="N3169" s="64">
        <f t="shared" si="142"/>
        <v>10219.561831841334</v>
      </c>
      <c r="O3169" s="56">
        <v>44245</v>
      </c>
      <c r="P3169" s="56">
        <f t="shared" si="140"/>
        <v>44227</v>
      </c>
      <c r="Q3169" s="56">
        <f t="shared" si="141"/>
        <v>44240</v>
      </c>
    </row>
    <row r="3170" spans="1:17" hidden="1" x14ac:dyDescent="0.35">
      <c r="A3170" s="49" t="s">
        <v>936</v>
      </c>
      <c r="B3170" s="60" t="s">
        <v>460</v>
      </c>
      <c r="C3170" s="58">
        <v>18224.238036758699</v>
      </c>
      <c r="D3170" s="60">
        <v>1396</v>
      </c>
      <c r="E3170" s="60">
        <v>56</v>
      </c>
      <c r="F3170" s="59">
        <v>21.948791449781929</v>
      </c>
      <c r="G3170" s="60" t="s">
        <v>440</v>
      </c>
      <c r="H3170" s="60" t="s">
        <v>472</v>
      </c>
      <c r="I3170" s="60">
        <v>23490</v>
      </c>
      <c r="J3170" s="60">
        <v>1543</v>
      </c>
      <c r="K3170" s="60">
        <v>73</v>
      </c>
      <c r="L3170" s="61">
        <v>4.7310434219053794E-2</v>
      </c>
      <c r="M3170" s="60" t="s">
        <v>472</v>
      </c>
      <c r="N3170" s="64">
        <v>8466.746301753381</v>
      </c>
      <c r="O3170" s="56">
        <v>44252</v>
      </c>
      <c r="P3170" s="56">
        <f t="shared" si="140"/>
        <v>44234</v>
      </c>
      <c r="Q3170" s="56">
        <f t="shared" si="141"/>
        <v>44247</v>
      </c>
    </row>
    <row r="3171" spans="1:17" hidden="1" x14ac:dyDescent="0.35">
      <c r="A3171" s="49" t="s">
        <v>935</v>
      </c>
      <c r="B3171" s="60" t="s">
        <v>463</v>
      </c>
      <c r="C3171" s="58">
        <v>23727.780397963001</v>
      </c>
      <c r="D3171" s="60">
        <v>759</v>
      </c>
      <c r="E3171" s="60">
        <v>45</v>
      </c>
      <c r="F3171" s="59">
        <v>13.546508187346745</v>
      </c>
      <c r="G3171" s="60" t="s">
        <v>440</v>
      </c>
      <c r="H3171" s="60" t="s">
        <v>472</v>
      </c>
      <c r="I3171" s="60">
        <v>34261</v>
      </c>
      <c r="J3171" s="60">
        <v>2656</v>
      </c>
      <c r="K3171" s="60">
        <v>51</v>
      </c>
      <c r="L3171" s="61">
        <v>1.9201807228915662E-2</v>
      </c>
      <c r="M3171" s="60" t="s">
        <v>476</v>
      </c>
      <c r="N3171" s="64">
        <v>11193.630231962254</v>
      </c>
      <c r="O3171" s="56">
        <v>44252</v>
      </c>
      <c r="P3171" s="56">
        <f t="shared" si="140"/>
        <v>44234</v>
      </c>
      <c r="Q3171" s="56">
        <f t="shared" si="141"/>
        <v>44247</v>
      </c>
    </row>
    <row r="3172" spans="1:17" hidden="1" x14ac:dyDescent="0.35">
      <c r="A3172" s="49" t="s">
        <v>934</v>
      </c>
      <c r="B3172" s="60" t="s">
        <v>469</v>
      </c>
      <c r="C3172" s="58">
        <v>10449.281569213599</v>
      </c>
      <c r="D3172" s="60">
        <v>1138</v>
      </c>
      <c r="E3172" s="60">
        <v>61</v>
      </c>
      <c r="F3172" s="59">
        <v>41.698013669955792</v>
      </c>
      <c r="G3172" s="60" t="s">
        <v>436</v>
      </c>
      <c r="H3172" s="60" t="s">
        <v>472</v>
      </c>
      <c r="I3172" s="60">
        <v>17356</v>
      </c>
      <c r="J3172" s="60">
        <v>1032</v>
      </c>
      <c r="K3172" s="60">
        <v>66</v>
      </c>
      <c r="L3172" s="61">
        <v>6.3953488372093026E-2</v>
      </c>
      <c r="M3172" s="60" t="s">
        <v>472</v>
      </c>
      <c r="N3172" s="64">
        <v>9876.2770738282179</v>
      </c>
      <c r="O3172" s="56">
        <v>44252</v>
      </c>
      <c r="P3172" s="56">
        <f t="shared" si="140"/>
        <v>44234</v>
      </c>
      <c r="Q3172" s="56">
        <f t="shared" si="141"/>
        <v>44247</v>
      </c>
    </row>
    <row r="3173" spans="1:17" hidden="1" x14ac:dyDescent="0.35">
      <c r="A3173" s="49" t="s">
        <v>933</v>
      </c>
      <c r="B3173" s="60" t="s">
        <v>470</v>
      </c>
      <c r="C3173" s="58">
        <v>8227.4352056835796</v>
      </c>
      <c r="D3173" s="60">
        <v>237</v>
      </c>
      <c r="E3173" s="60">
        <v>5</v>
      </c>
      <c r="F3173" s="59">
        <v>4.3408771775697472</v>
      </c>
      <c r="G3173" s="60" t="s">
        <v>446</v>
      </c>
      <c r="H3173" s="60" t="s">
        <v>472</v>
      </c>
      <c r="I3173" s="60">
        <v>10605</v>
      </c>
      <c r="J3173" s="60">
        <v>727</v>
      </c>
      <c r="K3173" s="60">
        <v>5</v>
      </c>
      <c r="L3173" s="61">
        <v>6.8775790921595595E-3</v>
      </c>
      <c r="M3173" s="60" t="s">
        <v>472</v>
      </c>
      <c r="N3173" s="64">
        <v>8836.2895826609783</v>
      </c>
      <c r="O3173" s="56">
        <v>44252</v>
      </c>
      <c r="P3173" s="56">
        <f t="shared" si="140"/>
        <v>44234</v>
      </c>
      <c r="Q3173" s="56">
        <f t="shared" si="141"/>
        <v>44247</v>
      </c>
    </row>
    <row r="3174" spans="1:17" hidden="1" x14ac:dyDescent="0.35">
      <c r="A3174" s="49" t="s">
        <v>932</v>
      </c>
      <c r="B3174" s="60" t="s">
        <v>465</v>
      </c>
      <c r="C3174" s="58">
        <v>28496.164598917199</v>
      </c>
      <c r="D3174" s="60">
        <v>2158</v>
      </c>
      <c r="E3174" s="60">
        <v>102</v>
      </c>
      <c r="F3174" s="59">
        <v>25.567350512816486</v>
      </c>
      <c r="G3174" s="60" t="s">
        <v>440</v>
      </c>
      <c r="H3174" s="60" t="s">
        <v>472</v>
      </c>
      <c r="I3174" s="60">
        <v>49497</v>
      </c>
      <c r="J3174" s="60">
        <v>3059</v>
      </c>
      <c r="K3174" s="60">
        <v>114</v>
      </c>
      <c r="L3174" s="61">
        <v>3.7267080745341616E-2</v>
      </c>
      <c r="M3174" s="60" t="s">
        <v>491</v>
      </c>
      <c r="N3174" s="64">
        <v>10734.77797119489</v>
      </c>
      <c r="O3174" s="56">
        <v>44252</v>
      </c>
      <c r="P3174" s="56">
        <f t="shared" si="140"/>
        <v>44234</v>
      </c>
      <c r="Q3174" s="56">
        <f t="shared" si="141"/>
        <v>44247</v>
      </c>
    </row>
    <row r="3175" spans="1:17" hidden="1" x14ac:dyDescent="0.35">
      <c r="A3175" s="49" t="s">
        <v>931</v>
      </c>
      <c r="B3175" s="60" t="s">
        <v>470</v>
      </c>
      <c r="C3175" s="58">
        <v>462.23398096760798</v>
      </c>
      <c r="D3175" s="60" t="s">
        <v>504</v>
      </c>
      <c r="E3175" s="60">
        <v>0</v>
      </c>
      <c r="F3175" s="59">
        <v>0</v>
      </c>
      <c r="G3175" s="60" t="s">
        <v>446</v>
      </c>
      <c r="H3175" s="60" t="s">
        <v>476</v>
      </c>
      <c r="I3175" s="60">
        <v>193</v>
      </c>
      <c r="J3175" s="60">
        <v>12</v>
      </c>
      <c r="K3175" s="60">
        <v>0</v>
      </c>
      <c r="L3175" s="61">
        <v>0</v>
      </c>
      <c r="M3175" s="60" t="s">
        <v>476</v>
      </c>
      <c r="N3175" s="64">
        <v>2596.0878027357589</v>
      </c>
      <c r="O3175" s="56">
        <v>44252</v>
      </c>
      <c r="P3175" s="56">
        <f t="shared" si="140"/>
        <v>44234</v>
      </c>
      <c r="Q3175" s="56">
        <f t="shared" si="141"/>
        <v>44247</v>
      </c>
    </row>
    <row r="3176" spans="1:17" hidden="1" x14ac:dyDescent="0.35">
      <c r="A3176" s="49" t="s">
        <v>930</v>
      </c>
      <c r="B3176" s="60" t="s">
        <v>467</v>
      </c>
      <c r="C3176" s="58">
        <v>16598.0263143665</v>
      </c>
      <c r="D3176" s="60">
        <v>947</v>
      </c>
      <c r="E3176" s="60">
        <v>38</v>
      </c>
      <c r="F3176" s="59">
        <v>16.353063086400528</v>
      </c>
      <c r="G3176" s="60" t="s">
        <v>440</v>
      </c>
      <c r="H3176" s="60" t="s">
        <v>472</v>
      </c>
      <c r="I3176" s="60">
        <v>24784</v>
      </c>
      <c r="J3176" s="60">
        <v>1592</v>
      </c>
      <c r="K3176" s="60">
        <v>55</v>
      </c>
      <c r="L3176" s="61">
        <v>3.4547738693467334E-2</v>
      </c>
      <c r="M3176" s="60" t="s">
        <v>472</v>
      </c>
      <c r="N3176" s="64">
        <v>9591.5018439393407</v>
      </c>
      <c r="O3176" s="56">
        <v>44252</v>
      </c>
      <c r="P3176" s="56">
        <f t="shared" si="140"/>
        <v>44234</v>
      </c>
      <c r="Q3176" s="56">
        <f t="shared" si="141"/>
        <v>44247</v>
      </c>
    </row>
    <row r="3177" spans="1:17" hidden="1" x14ac:dyDescent="0.35">
      <c r="A3177" s="49" t="s">
        <v>929</v>
      </c>
      <c r="B3177" s="60" t="s">
        <v>464</v>
      </c>
      <c r="C3177" s="58">
        <v>40259.238105780198</v>
      </c>
      <c r="D3177" s="60">
        <v>2045</v>
      </c>
      <c r="E3177" s="60">
        <v>487</v>
      </c>
      <c r="F3177" s="59">
        <v>86.404303514924067</v>
      </c>
      <c r="G3177" s="60" t="s">
        <v>440</v>
      </c>
      <c r="H3177" s="60" t="s">
        <v>472</v>
      </c>
      <c r="I3177" s="60">
        <v>256588</v>
      </c>
      <c r="J3177" s="60">
        <v>33267</v>
      </c>
      <c r="K3177" s="60">
        <v>513</v>
      </c>
      <c r="L3177" s="61">
        <v>1.5420687167463252E-2</v>
      </c>
      <c r="M3177" s="60" t="s">
        <v>472</v>
      </c>
      <c r="N3177" s="64">
        <v>82631.966140520948</v>
      </c>
      <c r="O3177" s="56">
        <v>44252</v>
      </c>
      <c r="P3177" s="56">
        <f t="shared" si="140"/>
        <v>44234</v>
      </c>
      <c r="Q3177" s="56">
        <f t="shared" si="141"/>
        <v>44247</v>
      </c>
    </row>
    <row r="3178" spans="1:17" hidden="1" x14ac:dyDescent="0.35">
      <c r="A3178" s="49" t="s">
        <v>928</v>
      </c>
      <c r="B3178" s="60" t="s">
        <v>467</v>
      </c>
      <c r="C3178" s="58">
        <v>36064.049778037697</v>
      </c>
      <c r="D3178" s="60">
        <v>2231</v>
      </c>
      <c r="E3178" s="60">
        <v>108</v>
      </c>
      <c r="F3178" s="59">
        <v>21.390514270484299</v>
      </c>
      <c r="G3178" s="60" t="s">
        <v>440</v>
      </c>
      <c r="H3178" s="60" t="s">
        <v>472</v>
      </c>
      <c r="I3178" s="60">
        <v>76184</v>
      </c>
      <c r="J3178" s="60">
        <v>5418</v>
      </c>
      <c r="K3178" s="60">
        <v>132</v>
      </c>
      <c r="L3178" s="61">
        <v>2.4363233665559248E-2</v>
      </c>
      <c r="M3178" s="60" t="s">
        <v>472</v>
      </c>
      <c r="N3178" s="64">
        <v>15023.271189303472</v>
      </c>
      <c r="O3178" s="56">
        <v>44252</v>
      </c>
      <c r="P3178" s="56">
        <f t="shared" si="140"/>
        <v>44234</v>
      </c>
      <c r="Q3178" s="56">
        <f t="shared" si="141"/>
        <v>44247</v>
      </c>
    </row>
    <row r="3179" spans="1:17" hidden="1" x14ac:dyDescent="0.35">
      <c r="A3179" s="49" t="s">
        <v>927</v>
      </c>
      <c r="B3179" s="60" t="s">
        <v>468</v>
      </c>
      <c r="C3179" s="58">
        <v>260.803252500962</v>
      </c>
      <c r="D3179" s="60" t="s">
        <v>504</v>
      </c>
      <c r="E3179" s="60">
        <v>0</v>
      </c>
      <c r="F3179" s="59">
        <v>0</v>
      </c>
      <c r="G3179" s="60" t="s">
        <v>446</v>
      </c>
      <c r="H3179" s="60" t="s">
        <v>476</v>
      </c>
      <c r="I3179" s="60">
        <v>498</v>
      </c>
      <c r="J3179" s="60">
        <v>18</v>
      </c>
      <c r="K3179" s="60">
        <v>0</v>
      </c>
      <c r="L3179" s="61">
        <v>0</v>
      </c>
      <c r="M3179" s="60" t="s">
        <v>476</v>
      </c>
      <c r="N3179" s="64">
        <v>6901.7544173202386</v>
      </c>
      <c r="O3179" s="56">
        <v>44252</v>
      </c>
      <c r="P3179" s="56">
        <f t="shared" si="140"/>
        <v>44234</v>
      </c>
      <c r="Q3179" s="56">
        <f t="shared" si="141"/>
        <v>44247</v>
      </c>
    </row>
    <row r="3180" spans="1:17" hidden="1" x14ac:dyDescent="0.35">
      <c r="A3180" s="49" t="s">
        <v>926</v>
      </c>
      <c r="B3180" s="60" t="s">
        <v>463</v>
      </c>
      <c r="C3180" s="58">
        <v>45827.143129014403</v>
      </c>
      <c r="D3180" s="60">
        <v>1558</v>
      </c>
      <c r="E3180" s="60">
        <v>71</v>
      </c>
      <c r="F3180" s="59">
        <v>11.066429685898777</v>
      </c>
      <c r="G3180" s="60" t="s">
        <v>440</v>
      </c>
      <c r="H3180" s="60" t="s">
        <v>472</v>
      </c>
      <c r="I3180" s="60">
        <v>90113</v>
      </c>
      <c r="J3180" s="60">
        <v>6961</v>
      </c>
      <c r="K3180" s="60">
        <v>82</v>
      </c>
      <c r="L3180" s="61">
        <v>1.1779916678638126E-2</v>
      </c>
      <c r="M3180" s="60" t="s">
        <v>472</v>
      </c>
      <c r="N3180" s="64">
        <v>15189.687867740557</v>
      </c>
      <c r="O3180" s="56">
        <v>44252</v>
      </c>
      <c r="P3180" s="56">
        <f t="shared" si="140"/>
        <v>44234</v>
      </c>
      <c r="Q3180" s="56">
        <f t="shared" si="141"/>
        <v>44247</v>
      </c>
    </row>
    <row r="3181" spans="1:17" hidden="1" x14ac:dyDescent="0.35">
      <c r="A3181" s="49" t="s">
        <v>925</v>
      </c>
      <c r="B3181" s="60" t="s">
        <v>458</v>
      </c>
      <c r="C3181" s="58">
        <v>6286.5177862111304</v>
      </c>
      <c r="D3181" s="60">
        <v>341</v>
      </c>
      <c r="E3181" s="60">
        <v>30</v>
      </c>
      <c r="F3181" s="59">
        <v>34.086551819789534</v>
      </c>
      <c r="G3181" s="60" t="s">
        <v>436</v>
      </c>
      <c r="H3181" s="60" t="s">
        <v>491</v>
      </c>
      <c r="I3181" s="60">
        <v>10211</v>
      </c>
      <c r="J3181" s="60">
        <v>1253</v>
      </c>
      <c r="K3181" s="60">
        <v>34</v>
      </c>
      <c r="L3181" s="61">
        <v>2.7134876296887472E-2</v>
      </c>
      <c r="M3181" s="60" t="s">
        <v>491</v>
      </c>
      <c r="N3181" s="64">
        <v>19931.543067424933</v>
      </c>
      <c r="O3181" s="56">
        <v>44252</v>
      </c>
      <c r="P3181" s="56">
        <f t="shared" si="140"/>
        <v>44234</v>
      </c>
      <c r="Q3181" s="56">
        <f t="shared" si="141"/>
        <v>44247</v>
      </c>
    </row>
    <row r="3182" spans="1:17" hidden="1" x14ac:dyDescent="0.35">
      <c r="A3182" s="49" t="s">
        <v>924</v>
      </c>
      <c r="B3182" s="60" t="s">
        <v>463</v>
      </c>
      <c r="C3182" s="58">
        <v>3488.02577394533</v>
      </c>
      <c r="D3182" s="60">
        <v>148</v>
      </c>
      <c r="E3182" s="60">
        <v>9</v>
      </c>
      <c r="F3182" s="59">
        <v>18.430401164438724</v>
      </c>
      <c r="G3182" s="60" t="s">
        <v>446</v>
      </c>
      <c r="H3182" s="60" t="s">
        <v>472</v>
      </c>
      <c r="I3182" s="60">
        <v>3303</v>
      </c>
      <c r="J3182" s="60">
        <v>214</v>
      </c>
      <c r="K3182" s="60">
        <v>11</v>
      </c>
      <c r="L3182" s="61">
        <v>5.1401869158878503E-2</v>
      </c>
      <c r="M3182" s="60" t="s">
        <v>472</v>
      </c>
      <c r="N3182" s="64">
        <v>6135.2757654064899</v>
      </c>
      <c r="O3182" s="56">
        <v>44252</v>
      </c>
      <c r="P3182" s="56">
        <f t="shared" si="140"/>
        <v>44234</v>
      </c>
      <c r="Q3182" s="56">
        <f t="shared" si="141"/>
        <v>44247</v>
      </c>
    </row>
    <row r="3183" spans="1:17" hidden="1" x14ac:dyDescent="0.35">
      <c r="A3183" s="49" t="s">
        <v>923</v>
      </c>
      <c r="B3183" s="60" t="s">
        <v>466</v>
      </c>
      <c r="C3183" s="58">
        <v>1695.3715782397301</v>
      </c>
      <c r="D3183" s="60">
        <v>27</v>
      </c>
      <c r="E3183" s="60" t="s">
        <v>504</v>
      </c>
      <c r="F3183" s="59">
        <v>8.4263028052805122</v>
      </c>
      <c r="G3183" s="60" t="s">
        <v>446</v>
      </c>
      <c r="H3183" s="60" t="s">
        <v>476</v>
      </c>
      <c r="I3183" s="60">
        <v>1895</v>
      </c>
      <c r="J3183" s="60">
        <v>145</v>
      </c>
      <c r="K3183" s="60">
        <v>2</v>
      </c>
      <c r="L3183" s="61">
        <v>1.3793103448275862E-2</v>
      </c>
      <c r="M3183" s="60" t="s">
        <v>476</v>
      </c>
      <c r="N3183" s="64">
        <v>8552.6973473597191</v>
      </c>
      <c r="O3183" s="56">
        <v>44252</v>
      </c>
      <c r="P3183" s="56">
        <f t="shared" si="140"/>
        <v>44234</v>
      </c>
      <c r="Q3183" s="56">
        <f t="shared" si="141"/>
        <v>44247</v>
      </c>
    </row>
    <row r="3184" spans="1:17" hidden="1" x14ac:dyDescent="0.35">
      <c r="A3184" s="49" t="s">
        <v>922</v>
      </c>
      <c r="B3184" s="60" t="s">
        <v>463</v>
      </c>
      <c r="C3184" s="58">
        <v>19700.450804414999</v>
      </c>
      <c r="D3184" s="60">
        <v>1258</v>
      </c>
      <c r="E3184" s="60">
        <v>38</v>
      </c>
      <c r="F3184" s="59">
        <v>13.777784788952269</v>
      </c>
      <c r="G3184" s="60" t="s">
        <v>440</v>
      </c>
      <c r="H3184" s="60" t="s">
        <v>472</v>
      </c>
      <c r="I3184" s="60">
        <v>33103</v>
      </c>
      <c r="J3184" s="60">
        <v>2420</v>
      </c>
      <c r="K3184" s="60">
        <v>49</v>
      </c>
      <c r="L3184" s="61">
        <v>2.024793388429752E-2</v>
      </c>
      <c r="M3184" s="60" t="s">
        <v>472</v>
      </c>
      <c r="N3184" s="64">
        <v>12283.982859202704</v>
      </c>
      <c r="O3184" s="56">
        <v>44252</v>
      </c>
      <c r="P3184" s="56">
        <f t="shared" si="140"/>
        <v>44234</v>
      </c>
      <c r="Q3184" s="56">
        <f t="shared" si="141"/>
        <v>44247</v>
      </c>
    </row>
    <row r="3185" spans="1:17" hidden="1" x14ac:dyDescent="0.35">
      <c r="A3185" s="49" t="s">
        <v>921</v>
      </c>
      <c r="B3185" s="60" t="s">
        <v>458</v>
      </c>
      <c r="C3185" s="58">
        <v>11981.336652870101</v>
      </c>
      <c r="D3185" s="60">
        <v>572</v>
      </c>
      <c r="E3185" s="60">
        <v>36</v>
      </c>
      <c r="F3185" s="59">
        <v>21.461950748313143</v>
      </c>
      <c r="G3185" s="60" t="s">
        <v>440</v>
      </c>
      <c r="H3185" s="60" t="s">
        <v>472</v>
      </c>
      <c r="I3185" s="60">
        <v>18119</v>
      </c>
      <c r="J3185" s="60">
        <v>1059</v>
      </c>
      <c r="K3185" s="60">
        <v>40</v>
      </c>
      <c r="L3185" s="61">
        <v>3.7771482530689328E-2</v>
      </c>
      <c r="M3185" s="60" t="s">
        <v>472</v>
      </c>
      <c r="N3185" s="64">
        <v>8838.7467165136295</v>
      </c>
      <c r="O3185" s="56">
        <v>44252</v>
      </c>
      <c r="P3185" s="56">
        <f t="shared" si="140"/>
        <v>44234</v>
      </c>
      <c r="Q3185" s="56">
        <f t="shared" si="141"/>
        <v>44247</v>
      </c>
    </row>
    <row r="3186" spans="1:17" hidden="1" x14ac:dyDescent="0.35">
      <c r="A3186" s="49" t="s">
        <v>920</v>
      </c>
      <c r="B3186" s="60" t="s">
        <v>469</v>
      </c>
      <c r="C3186" s="58">
        <v>46517.435301401703</v>
      </c>
      <c r="D3186" s="60">
        <v>3473</v>
      </c>
      <c r="E3186" s="60">
        <v>129</v>
      </c>
      <c r="F3186" s="59">
        <v>19.808241048938612</v>
      </c>
      <c r="G3186" s="60" t="s">
        <v>440</v>
      </c>
      <c r="H3186" s="60" t="s">
        <v>472</v>
      </c>
      <c r="I3186" s="60">
        <v>62122</v>
      </c>
      <c r="J3186" s="60">
        <v>4530</v>
      </c>
      <c r="K3186" s="60">
        <v>150</v>
      </c>
      <c r="L3186" s="61">
        <v>3.3112582781456956E-2</v>
      </c>
      <c r="M3186" s="60" t="s">
        <v>472</v>
      </c>
      <c r="N3186" s="64">
        <v>9738.2840877805193</v>
      </c>
      <c r="O3186" s="56">
        <v>44252</v>
      </c>
      <c r="P3186" s="56">
        <f t="shared" si="140"/>
        <v>44234</v>
      </c>
      <c r="Q3186" s="56">
        <f t="shared" si="141"/>
        <v>44247</v>
      </c>
    </row>
    <row r="3187" spans="1:17" hidden="1" x14ac:dyDescent="0.35">
      <c r="A3187" s="49" t="s">
        <v>919</v>
      </c>
      <c r="B3187" s="60" t="s">
        <v>458</v>
      </c>
      <c r="C3187" s="58">
        <v>16484.126202190801</v>
      </c>
      <c r="D3187" s="60">
        <v>1352</v>
      </c>
      <c r="E3187" s="60">
        <v>39</v>
      </c>
      <c r="F3187" s="59">
        <v>16.899374898889416</v>
      </c>
      <c r="G3187" s="60" t="s">
        <v>440</v>
      </c>
      <c r="H3187" s="60" t="s">
        <v>472</v>
      </c>
      <c r="I3187" s="60">
        <v>28914</v>
      </c>
      <c r="J3187" s="60">
        <v>2035</v>
      </c>
      <c r="K3187" s="60">
        <v>41</v>
      </c>
      <c r="L3187" s="61">
        <v>2.0147420147420148E-2</v>
      </c>
      <c r="M3187" s="60" t="s">
        <v>472</v>
      </c>
      <c r="N3187" s="64">
        <v>12345.21002229127</v>
      </c>
      <c r="O3187" s="56">
        <v>44252</v>
      </c>
      <c r="P3187" s="56">
        <f t="shared" si="140"/>
        <v>44234</v>
      </c>
      <c r="Q3187" s="56">
        <f t="shared" si="141"/>
        <v>44247</v>
      </c>
    </row>
    <row r="3188" spans="1:17" hidden="1" x14ac:dyDescent="0.35">
      <c r="A3188" s="49" t="s">
        <v>918</v>
      </c>
      <c r="B3188" s="60" t="s">
        <v>461</v>
      </c>
      <c r="C3188" s="58">
        <v>4376.1911247030603</v>
      </c>
      <c r="D3188" s="60">
        <v>411</v>
      </c>
      <c r="E3188" s="60">
        <v>23</v>
      </c>
      <c r="F3188" s="59">
        <v>37.540799659855267</v>
      </c>
      <c r="G3188" s="60" t="s">
        <v>440</v>
      </c>
      <c r="H3188" s="60" t="s">
        <v>472</v>
      </c>
      <c r="I3188" s="60">
        <v>6680</v>
      </c>
      <c r="J3188" s="60">
        <v>421</v>
      </c>
      <c r="K3188" s="60">
        <v>28</v>
      </c>
      <c r="L3188" s="61">
        <v>6.6508313539192399E-2</v>
      </c>
      <c r="M3188" s="60" t="s">
        <v>491</v>
      </c>
      <c r="N3188" s="64">
        <v>9620.2379650081293</v>
      </c>
      <c r="O3188" s="56">
        <v>44252</v>
      </c>
      <c r="P3188" s="56">
        <f t="shared" si="140"/>
        <v>44234</v>
      </c>
      <c r="Q3188" s="56">
        <f t="shared" si="141"/>
        <v>44247</v>
      </c>
    </row>
    <row r="3189" spans="1:17" hidden="1" x14ac:dyDescent="0.35">
      <c r="A3189" s="49" t="s">
        <v>917</v>
      </c>
      <c r="B3189" s="60" t="s">
        <v>463</v>
      </c>
      <c r="C3189" s="58">
        <v>8098.2221370774687</v>
      </c>
      <c r="D3189" s="60">
        <v>733</v>
      </c>
      <c r="E3189" s="60">
        <v>20</v>
      </c>
      <c r="F3189" s="59">
        <v>17.640556215798981</v>
      </c>
      <c r="G3189" s="60" t="s">
        <v>440</v>
      </c>
      <c r="H3189" s="60" t="s">
        <v>472</v>
      </c>
      <c r="I3189" s="60">
        <v>16142</v>
      </c>
      <c r="J3189" s="60">
        <v>800</v>
      </c>
      <c r="K3189" s="60">
        <v>23</v>
      </c>
      <c r="L3189" s="61">
        <v>2.8750000000000001E-2</v>
      </c>
      <c r="M3189" s="60" t="s">
        <v>472</v>
      </c>
      <c r="N3189" s="64">
        <v>9878.7114808474289</v>
      </c>
      <c r="O3189" s="56">
        <v>44252</v>
      </c>
      <c r="P3189" s="56">
        <f t="shared" si="140"/>
        <v>44234</v>
      </c>
      <c r="Q3189" s="56">
        <f t="shared" si="141"/>
        <v>44247</v>
      </c>
    </row>
    <row r="3190" spans="1:17" hidden="1" x14ac:dyDescent="0.35">
      <c r="A3190" s="49" t="s">
        <v>471</v>
      </c>
      <c r="B3190" s="60" t="s">
        <v>471</v>
      </c>
      <c r="C3190" s="58">
        <v>44772.5204478296</v>
      </c>
      <c r="D3190" s="60">
        <v>2895</v>
      </c>
      <c r="E3190" s="60">
        <v>136</v>
      </c>
      <c r="F3190" s="59">
        <v>21.696982026296947</v>
      </c>
      <c r="G3190" s="60" t="s">
        <v>440</v>
      </c>
      <c r="H3190" s="60" t="s">
        <v>472</v>
      </c>
      <c r="I3190" s="60">
        <v>58600</v>
      </c>
      <c r="J3190" s="60">
        <v>3919</v>
      </c>
      <c r="K3190" s="60">
        <v>158</v>
      </c>
      <c r="L3190" s="61">
        <v>4.0316407246746622E-2</v>
      </c>
      <c r="M3190" s="60" t="s">
        <v>472</v>
      </c>
      <c r="N3190" s="64">
        <v>8753.1368812853561</v>
      </c>
      <c r="O3190" s="56">
        <v>44252</v>
      </c>
      <c r="P3190" s="56">
        <f t="shared" si="140"/>
        <v>44234</v>
      </c>
      <c r="Q3190" s="56">
        <f t="shared" si="141"/>
        <v>44247</v>
      </c>
    </row>
    <row r="3191" spans="1:17" hidden="1" x14ac:dyDescent="0.35">
      <c r="A3191" s="49" t="s">
        <v>916</v>
      </c>
      <c r="B3191" s="60" t="s">
        <v>458</v>
      </c>
      <c r="C3191" s="58">
        <v>5560.1288200980598</v>
      </c>
      <c r="D3191" s="60">
        <v>248</v>
      </c>
      <c r="E3191" s="60">
        <v>18</v>
      </c>
      <c r="F3191" s="59">
        <v>23.123821898997132</v>
      </c>
      <c r="G3191" s="60" t="s">
        <v>440</v>
      </c>
      <c r="H3191" s="60" t="s">
        <v>491</v>
      </c>
      <c r="I3191" s="60">
        <v>6635</v>
      </c>
      <c r="J3191" s="60">
        <v>476</v>
      </c>
      <c r="K3191" s="60">
        <v>20</v>
      </c>
      <c r="L3191" s="61">
        <v>4.2016806722689079E-2</v>
      </c>
      <c r="M3191" s="60" t="s">
        <v>491</v>
      </c>
      <c r="N3191" s="64">
        <v>8560.9527297176028</v>
      </c>
      <c r="O3191" s="56">
        <v>44252</v>
      </c>
      <c r="P3191" s="56">
        <f t="shared" si="140"/>
        <v>44234</v>
      </c>
      <c r="Q3191" s="56">
        <f t="shared" si="141"/>
        <v>44247</v>
      </c>
    </row>
    <row r="3192" spans="1:17" hidden="1" x14ac:dyDescent="0.35">
      <c r="A3192" s="49" t="s">
        <v>915</v>
      </c>
      <c r="B3192" s="60" t="s">
        <v>470</v>
      </c>
      <c r="C3192" s="58">
        <v>1795.3967800267301</v>
      </c>
      <c r="D3192" s="60">
        <v>53</v>
      </c>
      <c r="E3192" s="60" t="s">
        <v>504</v>
      </c>
      <c r="F3192" s="59">
        <v>7.9568563587941821</v>
      </c>
      <c r="G3192" s="60" t="s">
        <v>446</v>
      </c>
      <c r="H3192" s="60" t="s">
        <v>476</v>
      </c>
      <c r="I3192" s="60">
        <v>2225</v>
      </c>
      <c r="J3192" s="60">
        <v>152</v>
      </c>
      <c r="K3192" s="60">
        <v>2</v>
      </c>
      <c r="L3192" s="61">
        <v>1.3157894736842105E-2</v>
      </c>
      <c r="M3192" s="60" t="s">
        <v>491</v>
      </c>
      <c r="N3192" s="64">
        <v>8466.0951657570095</v>
      </c>
      <c r="O3192" s="56">
        <v>44252</v>
      </c>
      <c r="P3192" s="56">
        <f t="shared" si="140"/>
        <v>44234</v>
      </c>
      <c r="Q3192" s="56">
        <f t="shared" si="141"/>
        <v>44247</v>
      </c>
    </row>
    <row r="3193" spans="1:17" hidden="1" x14ac:dyDescent="0.35">
      <c r="A3193" s="49" t="s">
        <v>914</v>
      </c>
      <c r="B3193" s="60" t="s">
        <v>463</v>
      </c>
      <c r="C3193" s="58">
        <v>14994.700089288801</v>
      </c>
      <c r="D3193" s="60">
        <v>741</v>
      </c>
      <c r="E3193" s="60">
        <v>37</v>
      </c>
      <c r="F3193" s="59">
        <v>17.625275111337647</v>
      </c>
      <c r="G3193" s="60" t="s">
        <v>440</v>
      </c>
      <c r="H3193" s="60" t="s">
        <v>491</v>
      </c>
      <c r="I3193" s="60">
        <v>33086</v>
      </c>
      <c r="J3193" s="60">
        <v>2484</v>
      </c>
      <c r="K3193" s="60">
        <v>44</v>
      </c>
      <c r="L3193" s="61">
        <v>1.7713365539452495E-2</v>
      </c>
      <c r="M3193" s="60" t="s">
        <v>491</v>
      </c>
      <c r="N3193" s="64">
        <v>16565.853169510217</v>
      </c>
      <c r="O3193" s="56">
        <v>44252</v>
      </c>
      <c r="P3193" s="56">
        <f t="shared" si="140"/>
        <v>44234</v>
      </c>
      <c r="Q3193" s="56">
        <f t="shared" si="141"/>
        <v>44247</v>
      </c>
    </row>
    <row r="3194" spans="1:17" hidden="1" x14ac:dyDescent="0.35">
      <c r="A3194" s="49" t="s">
        <v>913</v>
      </c>
      <c r="B3194" s="60" t="s">
        <v>464</v>
      </c>
      <c r="C3194" s="58">
        <v>16054.358189729401</v>
      </c>
      <c r="D3194" s="60">
        <v>708</v>
      </c>
      <c r="E3194" s="60">
        <v>43</v>
      </c>
      <c r="F3194" s="59">
        <v>19.131431696805439</v>
      </c>
      <c r="G3194" s="60" t="s">
        <v>440</v>
      </c>
      <c r="H3194" s="60" t="s">
        <v>472</v>
      </c>
      <c r="I3194" s="60">
        <v>27203</v>
      </c>
      <c r="J3194" s="60">
        <v>2092</v>
      </c>
      <c r="K3194" s="60">
        <v>49</v>
      </c>
      <c r="L3194" s="61">
        <v>2.3422562141491396E-2</v>
      </c>
      <c r="M3194" s="60" t="s">
        <v>476</v>
      </c>
      <c r="N3194" s="64">
        <v>13030.729570605532</v>
      </c>
      <c r="O3194" s="56">
        <v>44252</v>
      </c>
      <c r="P3194" s="56">
        <f t="shared" si="140"/>
        <v>44234</v>
      </c>
      <c r="Q3194" s="56">
        <f t="shared" si="141"/>
        <v>44247</v>
      </c>
    </row>
    <row r="3195" spans="1:17" hidden="1" x14ac:dyDescent="0.35">
      <c r="A3195" s="49" t="s">
        <v>912</v>
      </c>
      <c r="B3195" s="60" t="s">
        <v>461</v>
      </c>
      <c r="C3195" s="58">
        <v>18017.1246620739</v>
      </c>
      <c r="D3195" s="60">
        <v>906</v>
      </c>
      <c r="E3195" s="60">
        <v>37</v>
      </c>
      <c r="F3195" s="59">
        <v>14.668584429680752</v>
      </c>
      <c r="G3195" s="60" t="s">
        <v>440</v>
      </c>
      <c r="H3195" s="60" t="s">
        <v>472</v>
      </c>
      <c r="I3195" s="60">
        <v>19164</v>
      </c>
      <c r="J3195" s="60">
        <v>1238</v>
      </c>
      <c r="K3195" s="60">
        <v>41</v>
      </c>
      <c r="L3195" s="61">
        <v>3.3117932148626815E-2</v>
      </c>
      <c r="M3195" s="60" t="s">
        <v>472</v>
      </c>
      <c r="N3195" s="64">
        <v>6871.2406847358588</v>
      </c>
      <c r="O3195" s="56">
        <v>44252</v>
      </c>
      <c r="P3195" s="56">
        <f t="shared" si="140"/>
        <v>44234</v>
      </c>
      <c r="Q3195" s="56">
        <f t="shared" si="141"/>
        <v>44247</v>
      </c>
    </row>
    <row r="3196" spans="1:17" hidden="1" x14ac:dyDescent="0.35">
      <c r="A3196" s="49" t="s">
        <v>911</v>
      </c>
      <c r="B3196" s="60" t="s">
        <v>463</v>
      </c>
      <c r="C3196" s="58">
        <v>27408.591693709299</v>
      </c>
      <c r="D3196" s="60">
        <v>996</v>
      </c>
      <c r="E3196" s="60">
        <v>35</v>
      </c>
      <c r="F3196" s="59">
        <v>9.121227489312373</v>
      </c>
      <c r="G3196" s="60" t="s">
        <v>444</v>
      </c>
      <c r="H3196" s="60" t="s">
        <v>472</v>
      </c>
      <c r="I3196" s="60">
        <v>55073</v>
      </c>
      <c r="J3196" s="60">
        <v>4297</v>
      </c>
      <c r="K3196" s="60">
        <v>42</v>
      </c>
      <c r="L3196" s="61">
        <v>9.7742611124040021E-3</v>
      </c>
      <c r="M3196" s="60" t="s">
        <v>472</v>
      </c>
      <c r="N3196" s="64">
        <v>15677.565808630106</v>
      </c>
      <c r="O3196" s="56">
        <v>44252</v>
      </c>
      <c r="P3196" s="56">
        <f t="shared" si="140"/>
        <v>44234</v>
      </c>
      <c r="Q3196" s="56">
        <f t="shared" si="141"/>
        <v>44247</v>
      </c>
    </row>
    <row r="3197" spans="1:17" hidden="1" x14ac:dyDescent="0.35">
      <c r="A3197" s="49" t="s">
        <v>910</v>
      </c>
      <c r="B3197" s="60" t="s">
        <v>469</v>
      </c>
      <c r="C3197" s="58">
        <v>6815.0684702353301</v>
      </c>
      <c r="D3197" s="60">
        <v>595</v>
      </c>
      <c r="E3197" s="60">
        <v>20</v>
      </c>
      <c r="F3197" s="59">
        <v>20.961952690727681</v>
      </c>
      <c r="G3197" s="60" t="s">
        <v>440</v>
      </c>
      <c r="H3197" s="60" t="s">
        <v>472</v>
      </c>
      <c r="I3197" s="60">
        <v>9236</v>
      </c>
      <c r="J3197" s="60">
        <v>580</v>
      </c>
      <c r="K3197" s="60">
        <v>24</v>
      </c>
      <c r="L3197" s="61">
        <v>4.1379310344827586E-2</v>
      </c>
      <c r="M3197" s="60" t="s">
        <v>472</v>
      </c>
      <c r="N3197" s="64">
        <v>8510.5527924354392</v>
      </c>
      <c r="O3197" s="56">
        <v>44252</v>
      </c>
      <c r="P3197" s="56">
        <f t="shared" si="140"/>
        <v>44234</v>
      </c>
      <c r="Q3197" s="56">
        <f t="shared" si="141"/>
        <v>44247</v>
      </c>
    </row>
    <row r="3198" spans="1:17" hidden="1" x14ac:dyDescent="0.35">
      <c r="A3198" s="49" t="s">
        <v>909</v>
      </c>
      <c r="B3198" s="60" t="s">
        <v>458</v>
      </c>
      <c r="C3198" s="58">
        <v>3227.2105007745699</v>
      </c>
      <c r="D3198" s="60">
        <v>165</v>
      </c>
      <c r="E3198" s="60">
        <v>7</v>
      </c>
      <c r="F3198" s="59">
        <v>15.493256478931073</v>
      </c>
      <c r="G3198" s="60" t="s">
        <v>446</v>
      </c>
      <c r="H3198" s="60" t="s">
        <v>472</v>
      </c>
      <c r="I3198" s="60">
        <v>4923</v>
      </c>
      <c r="J3198" s="60">
        <v>328</v>
      </c>
      <c r="K3198" s="60">
        <v>9</v>
      </c>
      <c r="L3198" s="61">
        <v>2.7439024390243903E-2</v>
      </c>
      <c r="M3198" s="60" t="s">
        <v>472</v>
      </c>
      <c r="N3198" s="64">
        <v>10163.576250178783</v>
      </c>
      <c r="O3198" s="56">
        <v>44252</v>
      </c>
      <c r="P3198" s="56">
        <f t="shared" si="140"/>
        <v>44234</v>
      </c>
      <c r="Q3198" s="56">
        <f t="shared" si="141"/>
        <v>44247</v>
      </c>
    </row>
    <row r="3199" spans="1:17" hidden="1" x14ac:dyDescent="0.35">
      <c r="A3199" s="49" t="s">
        <v>908</v>
      </c>
      <c r="B3199" s="60" t="s">
        <v>466</v>
      </c>
      <c r="C3199" s="58">
        <v>2072.5449926586398</v>
      </c>
      <c r="D3199" s="60">
        <v>40</v>
      </c>
      <c r="E3199" s="60" t="s">
        <v>504</v>
      </c>
      <c r="F3199" s="59">
        <v>3.4464183736220648</v>
      </c>
      <c r="G3199" s="60" t="s">
        <v>446</v>
      </c>
      <c r="H3199" s="60" t="s">
        <v>472</v>
      </c>
      <c r="I3199" s="60">
        <v>3367</v>
      </c>
      <c r="J3199" s="60">
        <v>303</v>
      </c>
      <c r="K3199" s="60">
        <v>3</v>
      </c>
      <c r="L3199" s="61">
        <v>9.9009900990099011E-3</v>
      </c>
      <c r="M3199" s="60" t="s">
        <v>472</v>
      </c>
      <c r="N3199" s="64">
        <v>14619.706740904798</v>
      </c>
      <c r="O3199" s="56">
        <v>44252</v>
      </c>
      <c r="P3199" s="56">
        <f t="shared" si="140"/>
        <v>44234</v>
      </c>
      <c r="Q3199" s="56">
        <f t="shared" si="141"/>
        <v>44247</v>
      </c>
    </row>
    <row r="3200" spans="1:17" hidden="1" x14ac:dyDescent="0.35">
      <c r="A3200" s="49" t="s">
        <v>907</v>
      </c>
      <c r="B3200" s="60" t="s">
        <v>467</v>
      </c>
      <c r="C3200" s="58">
        <v>41070.9163256869</v>
      </c>
      <c r="D3200" s="60">
        <v>2961</v>
      </c>
      <c r="E3200" s="60">
        <v>141</v>
      </c>
      <c r="F3200" s="59">
        <v>24.522044971101899</v>
      </c>
      <c r="G3200" s="60" t="s">
        <v>440</v>
      </c>
      <c r="H3200" s="60" t="s">
        <v>472</v>
      </c>
      <c r="I3200" s="60">
        <v>119001</v>
      </c>
      <c r="J3200" s="60">
        <v>9973</v>
      </c>
      <c r="K3200" s="60">
        <v>166</v>
      </c>
      <c r="L3200" s="61">
        <v>1.664494134162238E-2</v>
      </c>
      <c r="M3200" s="60" t="s">
        <v>472</v>
      </c>
      <c r="N3200" s="64">
        <v>24282.389808192827</v>
      </c>
      <c r="O3200" s="56">
        <v>44252</v>
      </c>
      <c r="P3200" s="56">
        <f t="shared" si="140"/>
        <v>44234</v>
      </c>
      <c r="Q3200" s="56">
        <f t="shared" si="141"/>
        <v>44247</v>
      </c>
    </row>
    <row r="3201" spans="1:17" hidden="1" x14ac:dyDescent="0.35">
      <c r="A3201" s="49" t="s">
        <v>906</v>
      </c>
      <c r="B3201" s="60" t="s">
        <v>463</v>
      </c>
      <c r="C3201" s="58">
        <v>43672.597856087901</v>
      </c>
      <c r="D3201" s="60">
        <v>3124</v>
      </c>
      <c r="E3201" s="60">
        <v>116</v>
      </c>
      <c r="F3201" s="59">
        <v>18.972341221875052</v>
      </c>
      <c r="G3201" s="60" t="s">
        <v>440</v>
      </c>
      <c r="H3201" s="60" t="s">
        <v>472</v>
      </c>
      <c r="I3201" s="60">
        <v>64433</v>
      </c>
      <c r="J3201" s="60">
        <v>4174</v>
      </c>
      <c r="K3201" s="60">
        <v>130</v>
      </c>
      <c r="L3201" s="61">
        <v>3.1145184475323429E-2</v>
      </c>
      <c r="M3201" s="60" t="s">
        <v>472</v>
      </c>
      <c r="N3201" s="64">
        <v>9557.4804451852633</v>
      </c>
      <c r="O3201" s="56">
        <v>44252</v>
      </c>
      <c r="P3201" s="56">
        <f t="shared" si="140"/>
        <v>44234</v>
      </c>
      <c r="Q3201" s="56">
        <f t="shared" si="141"/>
        <v>44247</v>
      </c>
    </row>
    <row r="3202" spans="1:17" hidden="1" x14ac:dyDescent="0.35">
      <c r="A3202" s="49" t="s">
        <v>905</v>
      </c>
      <c r="B3202" s="60" t="s">
        <v>458</v>
      </c>
      <c r="C3202" s="58">
        <v>9025.9672012139599</v>
      </c>
      <c r="D3202" s="60">
        <v>499</v>
      </c>
      <c r="E3202" s="60">
        <v>26</v>
      </c>
      <c r="F3202" s="59">
        <v>20.575555126026583</v>
      </c>
      <c r="G3202" s="60" t="s">
        <v>436</v>
      </c>
      <c r="H3202" s="60" t="s">
        <v>472</v>
      </c>
      <c r="I3202" s="60">
        <v>10361</v>
      </c>
      <c r="J3202" s="60">
        <v>713</v>
      </c>
      <c r="K3202" s="60">
        <v>28</v>
      </c>
      <c r="L3202" s="61">
        <v>3.9270687237026647E-2</v>
      </c>
      <c r="M3202" s="60" t="s">
        <v>472</v>
      </c>
      <c r="N3202" s="64">
        <v>7899.430433384513</v>
      </c>
      <c r="O3202" s="56">
        <v>44252</v>
      </c>
      <c r="P3202" s="56">
        <f t="shared" ref="P3202:P3265" si="143">O3202-18</f>
        <v>44234</v>
      </c>
      <c r="Q3202" s="56">
        <f t="shared" ref="Q3202:Q3265" si="144">O3202-5</f>
        <v>44247</v>
      </c>
    </row>
    <row r="3203" spans="1:17" hidden="1" x14ac:dyDescent="0.35">
      <c r="A3203" s="49" t="s">
        <v>904</v>
      </c>
      <c r="B3203" s="60" t="s">
        <v>465</v>
      </c>
      <c r="C3203" s="58">
        <v>1208.9750880147301</v>
      </c>
      <c r="D3203" s="60">
        <v>44</v>
      </c>
      <c r="E3203" s="60">
        <v>0</v>
      </c>
      <c r="F3203" s="59">
        <v>0</v>
      </c>
      <c r="G3203" s="60" t="s">
        <v>446</v>
      </c>
      <c r="H3203" s="60" t="s">
        <v>476</v>
      </c>
      <c r="I3203" s="60">
        <v>1265</v>
      </c>
      <c r="J3203" s="60">
        <v>72</v>
      </c>
      <c r="K3203" s="60">
        <v>0</v>
      </c>
      <c r="L3203" s="61">
        <v>0</v>
      </c>
      <c r="M3203" s="60" t="s">
        <v>476</v>
      </c>
      <c r="N3203" s="64">
        <v>5955.4577024603468</v>
      </c>
      <c r="O3203" s="56">
        <v>44252</v>
      </c>
      <c r="P3203" s="56">
        <f t="shared" si="143"/>
        <v>44234</v>
      </c>
      <c r="Q3203" s="56">
        <f t="shared" si="144"/>
        <v>44247</v>
      </c>
    </row>
    <row r="3204" spans="1:17" hidden="1" x14ac:dyDescent="0.35">
      <c r="A3204" s="49" t="s">
        <v>903</v>
      </c>
      <c r="B3204" s="60" t="s">
        <v>458</v>
      </c>
      <c r="C3204" s="58">
        <v>5055.24299668805</v>
      </c>
      <c r="D3204" s="60">
        <v>162</v>
      </c>
      <c r="E3204" s="60">
        <v>23</v>
      </c>
      <c r="F3204" s="59">
        <v>32.498084541800729</v>
      </c>
      <c r="G3204" s="60" t="s">
        <v>440</v>
      </c>
      <c r="H3204" s="60" t="s">
        <v>472</v>
      </c>
      <c r="I3204" s="60">
        <v>8679</v>
      </c>
      <c r="J3204" s="60">
        <v>663</v>
      </c>
      <c r="K3204" s="60">
        <v>25</v>
      </c>
      <c r="L3204" s="61">
        <v>3.7707390648567117E-2</v>
      </c>
      <c r="M3204" s="60" t="s">
        <v>472</v>
      </c>
      <c r="N3204" s="64">
        <v>13115.096552912797</v>
      </c>
      <c r="O3204" s="56">
        <v>44252</v>
      </c>
      <c r="P3204" s="56">
        <f t="shared" si="143"/>
        <v>44234</v>
      </c>
      <c r="Q3204" s="56">
        <f t="shared" si="144"/>
        <v>44247</v>
      </c>
    </row>
    <row r="3205" spans="1:17" hidden="1" x14ac:dyDescent="0.35">
      <c r="A3205" s="49" t="s">
        <v>902</v>
      </c>
      <c r="B3205" s="60" t="s">
        <v>459</v>
      </c>
      <c r="C3205" s="58">
        <v>692958.26281431701</v>
      </c>
      <c r="D3205" s="60">
        <v>57912</v>
      </c>
      <c r="E3205" s="60">
        <v>2386</v>
      </c>
      <c r="F3205" s="59">
        <v>24.594348689401361</v>
      </c>
      <c r="G3205" s="60" t="s">
        <v>440</v>
      </c>
      <c r="H3205" s="60" t="s">
        <v>472</v>
      </c>
      <c r="I3205" s="60">
        <v>2695056</v>
      </c>
      <c r="J3205" s="60">
        <v>227969</v>
      </c>
      <c r="K3205" s="60">
        <v>2746</v>
      </c>
      <c r="L3205" s="61">
        <v>1.2045497414122095E-2</v>
      </c>
      <c r="M3205" s="60" t="s">
        <v>472</v>
      </c>
      <c r="N3205" s="64">
        <v>32897.940934299222</v>
      </c>
      <c r="O3205" s="56">
        <v>44252</v>
      </c>
      <c r="P3205" s="56">
        <f t="shared" si="143"/>
        <v>44234</v>
      </c>
      <c r="Q3205" s="56">
        <f t="shared" si="144"/>
        <v>44247</v>
      </c>
    </row>
    <row r="3206" spans="1:17" hidden="1" x14ac:dyDescent="0.35">
      <c r="A3206" s="49" t="s">
        <v>901</v>
      </c>
      <c r="B3206" s="60" t="s">
        <v>471</v>
      </c>
      <c r="C3206" s="58">
        <v>21025.5302833235</v>
      </c>
      <c r="D3206" s="60">
        <v>1009</v>
      </c>
      <c r="E3206" s="60">
        <v>67</v>
      </c>
      <c r="F3206" s="59">
        <v>22.761443926625226</v>
      </c>
      <c r="G3206" s="60" t="s">
        <v>440</v>
      </c>
      <c r="H3206" s="60" t="s">
        <v>472</v>
      </c>
      <c r="I3206" s="60">
        <v>33545</v>
      </c>
      <c r="J3206" s="60">
        <v>2640</v>
      </c>
      <c r="K3206" s="60">
        <v>76</v>
      </c>
      <c r="L3206" s="61">
        <v>2.8787878787878789E-2</v>
      </c>
      <c r="M3206" s="60" t="s">
        <v>491</v>
      </c>
      <c r="N3206" s="64">
        <v>12556.163694448785</v>
      </c>
      <c r="O3206" s="56">
        <v>44252</v>
      </c>
      <c r="P3206" s="56">
        <f t="shared" si="143"/>
        <v>44234</v>
      </c>
      <c r="Q3206" s="56">
        <f t="shared" si="144"/>
        <v>44247</v>
      </c>
    </row>
    <row r="3207" spans="1:17" hidden="1" x14ac:dyDescent="0.35">
      <c r="A3207" s="49" t="s">
        <v>900</v>
      </c>
      <c r="B3207" s="60" t="s">
        <v>463</v>
      </c>
      <c r="C3207" s="58">
        <v>5073.1152154421097</v>
      </c>
      <c r="D3207" s="60">
        <v>167</v>
      </c>
      <c r="E3207" s="60">
        <v>14</v>
      </c>
      <c r="F3207" s="59">
        <v>19.711754169432016</v>
      </c>
      <c r="G3207" s="60" t="s">
        <v>444</v>
      </c>
      <c r="H3207" s="60" t="s">
        <v>472</v>
      </c>
      <c r="I3207" s="60">
        <v>7147</v>
      </c>
      <c r="J3207" s="60">
        <v>545</v>
      </c>
      <c r="K3207" s="60">
        <v>15</v>
      </c>
      <c r="L3207" s="61">
        <v>2.7522935779816515E-2</v>
      </c>
      <c r="M3207" s="60" t="s">
        <v>472</v>
      </c>
      <c r="N3207" s="64">
        <v>10742.906022340449</v>
      </c>
      <c r="O3207" s="56">
        <v>44252</v>
      </c>
      <c r="P3207" s="56">
        <f t="shared" si="143"/>
        <v>44234</v>
      </c>
      <c r="Q3207" s="56">
        <f t="shared" si="144"/>
        <v>44247</v>
      </c>
    </row>
    <row r="3208" spans="1:17" hidden="1" x14ac:dyDescent="0.35">
      <c r="A3208" s="49" t="s">
        <v>899</v>
      </c>
      <c r="B3208" s="60" t="s">
        <v>467</v>
      </c>
      <c r="C3208" s="58">
        <v>7640.4843218528404</v>
      </c>
      <c r="D3208" s="60">
        <v>451</v>
      </c>
      <c r="E3208" s="60">
        <v>20</v>
      </c>
      <c r="F3208" s="59">
        <v>18.697393625761617</v>
      </c>
      <c r="G3208" s="60" t="s">
        <v>440</v>
      </c>
      <c r="H3208" s="60" t="s">
        <v>472</v>
      </c>
      <c r="I3208" s="60">
        <v>13619</v>
      </c>
      <c r="J3208" s="60">
        <v>1003</v>
      </c>
      <c r="K3208" s="60">
        <v>22</v>
      </c>
      <c r="L3208" s="61">
        <v>2.1934197407776669E-2</v>
      </c>
      <c r="M3208" s="60" t="s">
        <v>472</v>
      </c>
      <c r="N3208" s="64">
        <v>13127.440064647231</v>
      </c>
      <c r="O3208" s="56">
        <v>44252</v>
      </c>
      <c r="P3208" s="56">
        <f t="shared" si="143"/>
        <v>44234</v>
      </c>
      <c r="Q3208" s="56">
        <f t="shared" si="144"/>
        <v>44247</v>
      </c>
    </row>
    <row r="3209" spans="1:17" hidden="1" x14ac:dyDescent="0.35">
      <c r="A3209" s="49" t="s">
        <v>898</v>
      </c>
      <c r="B3209" s="60" t="s">
        <v>458</v>
      </c>
      <c r="C3209" s="58">
        <v>4489.38887213825</v>
      </c>
      <c r="D3209" s="60">
        <v>258</v>
      </c>
      <c r="E3209" s="60">
        <v>19</v>
      </c>
      <c r="F3209" s="59">
        <v>30.230013389249216</v>
      </c>
      <c r="G3209" s="60" t="s">
        <v>440</v>
      </c>
      <c r="H3209" s="60" t="s">
        <v>491</v>
      </c>
      <c r="I3209" s="60">
        <v>7573</v>
      </c>
      <c r="J3209" s="60">
        <v>552</v>
      </c>
      <c r="K3209" s="60">
        <v>22</v>
      </c>
      <c r="L3209" s="61">
        <v>3.9855072463768113E-2</v>
      </c>
      <c r="M3209" s="60" t="s">
        <v>491</v>
      </c>
      <c r="N3209" s="64">
        <v>12295.660182743048</v>
      </c>
      <c r="O3209" s="56">
        <v>44252</v>
      </c>
      <c r="P3209" s="56">
        <f t="shared" si="143"/>
        <v>44234</v>
      </c>
      <c r="Q3209" s="56">
        <f t="shared" si="144"/>
        <v>44247</v>
      </c>
    </row>
    <row r="3210" spans="1:17" hidden="1" x14ac:dyDescent="0.35">
      <c r="A3210" s="49" t="s">
        <v>897</v>
      </c>
      <c r="B3210" s="60" t="s">
        <v>461</v>
      </c>
      <c r="C3210" s="58">
        <v>39657.353717883198</v>
      </c>
      <c r="D3210" s="60">
        <v>3410</v>
      </c>
      <c r="E3210" s="60">
        <v>134</v>
      </c>
      <c r="F3210" s="59">
        <v>24.135318356132284</v>
      </c>
      <c r="G3210" s="60" t="s">
        <v>440</v>
      </c>
      <c r="H3210" s="60" t="s">
        <v>472</v>
      </c>
      <c r="I3210" s="60">
        <v>74632</v>
      </c>
      <c r="J3210" s="60">
        <v>4719</v>
      </c>
      <c r="K3210" s="60">
        <v>163</v>
      </c>
      <c r="L3210" s="61">
        <v>3.4541216359398177E-2</v>
      </c>
      <c r="M3210" s="60" t="s">
        <v>472</v>
      </c>
      <c r="N3210" s="64">
        <v>11899.432406837577</v>
      </c>
      <c r="O3210" s="56">
        <v>44252</v>
      </c>
      <c r="P3210" s="56">
        <f t="shared" si="143"/>
        <v>44234</v>
      </c>
      <c r="Q3210" s="56">
        <f t="shared" si="144"/>
        <v>44247</v>
      </c>
    </row>
    <row r="3211" spans="1:17" hidden="1" x14ac:dyDescent="0.35">
      <c r="A3211" s="49" t="s">
        <v>896</v>
      </c>
      <c r="B3211" s="60" t="s">
        <v>471</v>
      </c>
      <c r="C3211" s="58">
        <v>9926.4673993127308</v>
      </c>
      <c r="D3211" s="60">
        <v>371</v>
      </c>
      <c r="E3211" s="60">
        <v>14</v>
      </c>
      <c r="F3211" s="59">
        <v>10.07407731041595</v>
      </c>
      <c r="G3211" s="60" t="s">
        <v>444</v>
      </c>
      <c r="H3211" s="60" t="s">
        <v>472</v>
      </c>
      <c r="I3211" s="60">
        <v>14930</v>
      </c>
      <c r="J3211" s="60">
        <v>1063</v>
      </c>
      <c r="K3211" s="60">
        <v>16</v>
      </c>
      <c r="L3211" s="61">
        <v>1.5051740357478834E-2</v>
      </c>
      <c r="M3211" s="60" t="s">
        <v>472</v>
      </c>
      <c r="N3211" s="64">
        <v>10708.744180972155</v>
      </c>
      <c r="O3211" s="56">
        <v>44252</v>
      </c>
      <c r="P3211" s="56">
        <f t="shared" si="143"/>
        <v>44234</v>
      </c>
      <c r="Q3211" s="56">
        <f t="shared" si="144"/>
        <v>44247</v>
      </c>
    </row>
    <row r="3212" spans="1:17" hidden="1" x14ac:dyDescent="0.35">
      <c r="A3212" s="49" t="s">
        <v>895</v>
      </c>
      <c r="B3212" s="60" t="s">
        <v>460</v>
      </c>
      <c r="C3212" s="58">
        <v>28615.425420800198</v>
      </c>
      <c r="D3212" s="60">
        <v>2382</v>
      </c>
      <c r="E3212" s="60">
        <v>123</v>
      </c>
      <c r="F3212" s="59">
        <v>30.702721195009946</v>
      </c>
      <c r="G3212" s="60" t="s">
        <v>440</v>
      </c>
      <c r="H3212" s="60" t="s">
        <v>472</v>
      </c>
      <c r="I3212" s="60">
        <v>54359</v>
      </c>
      <c r="J3212" s="60">
        <v>4137</v>
      </c>
      <c r="K3212" s="60">
        <v>144</v>
      </c>
      <c r="L3212" s="61">
        <v>3.4807831762146482E-2</v>
      </c>
      <c r="M3212" s="60" t="s">
        <v>472</v>
      </c>
      <c r="N3212" s="64">
        <v>14457.237448557607</v>
      </c>
      <c r="O3212" s="56">
        <v>44252</v>
      </c>
      <c r="P3212" s="56">
        <f t="shared" si="143"/>
        <v>44234</v>
      </c>
      <c r="Q3212" s="56">
        <f t="shared" si="144"/>
        <v>44247</v>
      </c>
    </row>
    <row r="3213" spans="1:17" hidden="1" x14ac:dyDescent="0.35">
      <c r="A3213" s="49" t="s">
        <v>894</v>
      </c>
      <c r="B3213" s="60" t="s">
        <v>465</v>
      </c>
      <c r="C3213" s="58">
        <v>3727.2357787096198</v>
      </c>
      <c r="D3213" s="60">
        <v>167</v>
      </c>
      <c r="E3213" s="60" t="s">
        <v>504</v>
      </c>
      <c r="F3213" s="59">
        <v>5.7491859117080235</v>
      </c>
      <c r="G3213" s="60" t="s">
        <v>446</v>
      </c>
      <c r="H3213" s="60" t="s">
        <v>472</v>
      </c>
      <c r="I3213" s="60">
        <v>4426</v>
      </c>
      <c r="J3213" s="60">
        <v>298</v>
      </c>
      <c r="K3213" s="60">
        <v>4</v>
      </c>
      <c r="L3213" s="61">
        <v>1.3422818791946308E-2</v>
      </c>
      <c r="M3213" s="60" t="s">
        <v>472</v>
      </c>
      <c r="N3213" s="64">
        <v>7995.201207881958</v>
      </c>
      <c r="O3213" s="56">
        <v>44252</v>
      </c>
      <c r="P3213" s="56">
        <f t="shared" si="143"/>
        <v>44234</v>
      </c>
      <c r="Q3213" s="56">
        <f t="shared" si="144"/>
        <v>44247</v>
      </c>
    </row>
    <row r="3214" spans="1:17" hidden="1" x14ac:dyDescent="0.35">
      <c r="A3214" s="49" t="s">
        <v>893</v>
      </c>
      <c r="B3214" s="60" t="s">
        <v>460</v>
      </c>
      <c r="C3214" s="58">
        <v>99226.362872711004</v>
      </c>
      <c r="D3214" s="60">
        <v>11821</v>
      </c>
      <c r="E3214" s="60">
        <v>361</v>
      </c>
      <c r="F3214" s="59">
        <v>25.986757489834194</v>
      </c>
      <c r="G3214" s="60" t="s">
        <v>436</v>
      </c>
      <c r="H3214" s="60" t="s">
        <v>472</v>
      </c>
      <c r="I3214" s="60">
        <v>166862</v>
      </c>
      <c r="J3214" s="60">
        <v>11080</v>
      </c>
      <c r="K3214" s="60">
        <v>444</v>
      </c>
      <c r="L3214" s="61">
        <v>4.0072202166064982E-2</v>
      </c>
      <c r="M3214" s="60" t="s">
        <v>472</v>
      </c>
      <c r="N3214" s="64">
        <v>11166.387318069475</v>
      </c>
      <c r="O3214" s="56">
        <v>44252</v>
      </c>
      <c r="P3214" s="56">
        <f t="shared" si="143"/>
        <v>44234</v>
      </c>
      <c r="Q3214" s="56">
        <f t="shared" si="144"/>
        <v>44247</v>
      </c>
    </row>
    <row r="3215" spans="1:17" hidden="1" x14ac:dyDescent="0.35">
      <c r="A3215" s="49" t="s">
        <v>892</v>
      </c>
      <c r="B3215" s="60" t="s">
        <v>458</v>
      </c>
      <c r="C3215" s="58">
        <v>3688.3663500984599</v>
      </c>
      <c r="D3215" s="60">
        <v>180</v>
      </c>
      <c r="E3215" s="60" t="s">
        <v>504</v>
      </c>
      <c r="F3215" s="59">
        <v>3.8731820350039072</v>
      </c>
      <c r="G3215" s="60" t="s">
        <v>446</v>
      </c>
      <c r="H3215" s="60" t="s">
        <v>472</v>
      </c>
      <c r="I3215" s="60">
        <v>4369</v>
      </c>
      <c r="J3215" s="60">
        <v>293</v>
      </c>
      <c r="K3215" s="60">
        <v>2</v>
      </c>
      <c r="L3215" s="61">
        <v>6.8259385665529011E-3</v>
      </c>
      <c r="M3215" s="60" t="s">
        <v>472</v>
      </c>
      <c r="N3215" s="64">
        <v>7943.8963537930131</v>
      </c>
      <c r="O3215" s="56">
        <v>44252</v>
      </c>
      <c r="P3215" s="56">
        <f t="shared" si="143"/>
        <v>44234</v>
      </c>
      <c r="Q3215" s="56">
        <f t="shared" si="144"/>
        <v>44247</v>
      </c>
    </row>
    <row r="3216" spans="1:17" hidden="1" x14ac:dyDescent="0.35">
      <c r="A3216" s="49" t="s">
        <v>891</v>
      </c>
      <c r="B3216" s="60" t="s">
        <v>461</v>
      </c>
      <c r="C3216" s="58">
        <v>64727.380689706901</v>
      </c>
      <c r="D3216" s="60">
        <v>1863</v>
      </c>
      <c r="E3216" s="60">
        <v>67</v>
      </c>
      <c r="F3216" s="59">
        <v>7.3936473787750865</v>
      </c>
      <c r="G3216" s="60" t="s">
        <v>444</v>
      </c>
      <c r="H3216" s="60" t="s">
        <v>472</v>
      </c>
      <c r="I3216" s="60">
        <v>165999</v>
      </c>
      <c r="J3216" s="60">
        <v>13795</v>
      </c>
      <c r="K3216" s="60">
        <v>75</v>
      </c>
      <c r="L3216" s="61">
        <v>5.4367524465386008E-3</v>
      </c>
      <c r="M3216" s="60" t="s">
        <v>472</v>
      </c>
      <c r="N3216" s="64">
        <v>21312.464451684067</v>
      </c>
      <c r="O3216" s="56">
        <v>44252</v>
      </c>
      <c r="P3216" s="56">
        <f t="shared" si="143"/>
        <v>44234</v>
      </c>
      <c r="Q3216" s="56">
        <f t="shared" si="144"/>
        <v>44247</v>
      </c>
    </row>
    <row r="3217" spans="1:17" hidden="1" x14ac:dyDescent="0.35">
      <c r="A3217" s="49" t="s">
        <v>890</v>
      </c>
      <c r="B3217" s="60" t="s">
        <v>466</v>
      </c>
      <c r="C3217" s="58">
        <v>1838.08536362777</v>
      </c>
      <c r="D3217" s="60">
        <v>32</v>
      </c>
      <c r="E3217" s="60" t="s">
        <v>504</v>
      </c>
      <c r="F3217" s="59">
        <v>11.658093716756738</v>
      </c>
      <c r="G3217" s="60" t="s">
        <v>446</v>
      </c>
      <c r="H3217" s="60" t="s">
        <v>491</v>
      </c>
      <c r="I3217" s="60">
        <v>384</v>
      </c>
      <c r="J3217" s="60">
        <v>34</v>
      </c>
      <c r="K3217" s="60">
        <v>4</v>
      </c>
      <c r="L3217" s="61">
        <v>0.11764705882352941</v>
      </c>
      <c r="M3217" s="60" t="s">
        <v>472</v>
      </c>
      <c r="N3217" s="64">
        <v>1849.7508697254025</v>
      </c>
      <c r="O3217" s="56">
        <v>44252</v>
      </c>
      <c r="P3217" s="56">
        <f t="shared" si="143"/>
        <v>44234</v>
      </c>
      <c r="Q3217" s="56">
        <f t="shared" si="144"/>
        <v>44247</v>
      </c>
    </row>
    <row r="3218" spans="1:17" hidden="1" x14ac:dyDescent="0.35">
      <c r="A3218" s="49" t="s">
        <v>889</v>
      </c>
      <c r="B3218" s="60" t="s">
        <v>463</v>
      </c>
      <c r="C3218" s="58">
        <v>27818.816168915801</v>
      </c>
      <c r="D3218" s="60">
        <v>1630</v>
      </c>
      <c r="E3218" s="60">
        <v>69</v>
      </c>
      <c r="F3218" s="59">
        <v>17.716682833105303</v>
      </c>
      <c r="G3218" s="60" t="s">
        <v>440</v>
      </c>
      <c r="H3218" s="60" t="s">
        <v>472</v>
      </c>
      <c r="I3218" s="60">
        <v>41718</v>
      </c>
      <c r="J3218" s="60">
        <v>3002</v>
      </c>
      <c r="K3218" s="60">
        <v>81</v>
      </c>
      <c r="L3218" s="61">
        <v>2.6982011992005329E-2</v>
      </c>
      <c r="M3218" s="60" t="s">
        <v>472</v>
      </c>
      <c r="N3218" s="64">
        <v>10791.257189996375</v>
      </c>
      <c r="O3218" s="56">
        <v>44252</v>
      </c>
      <c r="P3218" s="56">
        <f t="shared" si="143"/>
        <v>44234</v>
      </c>
      <c r="Q3218" s="56">
        <f t="shared" si="144"/>
        <v>44247</v>
      </c>
    </row>
    <row r="3219" spans="1:17" hidden="1" x14ac:dyDescent="0.35">
      <c r="A3219" s="49" t="s">
        <v>888</v>
      </c>
      <c r="B3219" s="60" t="s">
        <v>463</v>
      </c>
      <c r="C3219" s="58">
        <v>111989.024087531</v>
      </c>
      <c r="D3219" s="60">
        <v>4377</v>
      </c>
      <c r="E3219" s="60">
        <v>200</v>
      </c>
      <c r="F3219" s="59">
        <v>12.756352153357923</v>
      </c>
      <c r="G3219" s="60" t="s">
        <v>440</v>
      </c>
      <c r="H3219" s="60" t="s">
        <v>472</v>
      </c>
      <c r="I3219" s="60">
        <v>633992</v>
      </c>
      <c r="J3219" s="60">
        <v>55992</v>
      </c>
      <c r="K3219" s="60">
        <v>230</v>
      </c>
      <c r="L3219" s="61">
        <v>4.1077296756679522E-3</v>
      </c>
      <c r="M3219" s="60" t="s">
        <v>472</v>
      </c>
      <c r="N3219" s="64">
        <v>49997.756883957183</v>
      </c>
      <c r="O3219" s="56">
        <v>44252</v>
      </c>
      <c r="P3219" s="56">
        <f t="shared" si="143"/>
        <v>44234</v>
      </c>
      <c r="Q3219" s="56">
        <f t="shared" si="144"/>
        <v>44247</v>
      </c>
    </row>
    <row r="3220" spans="1:17" hidden="1" x14ac:dyDescent="0.35">
      <c r="A3220" s="49" t="s">
        <v>887</v>
      </c>
      <c r="B3220" s="60" t="s">
        <v>461</v>
      </c>
      <c r="C3220" s="58">
        <v>23172.8895591976</v>
      </c>
      <c r="D3220" s="60">
        <v>1556</v>
      </c>
      <c r="E3220" s="60">
        <v>83</v>
      </c>
      <c r="F3220" s="59">
        <v>25.584083562070521</v>
      </c>
      <c r="G3220" s="60" t="s">
        <v>440</v>
      </c>
      <c r="H3220" s="60" t="s">
        <v>472</v>
      </c>
      <c r="I3220" s="60">
        <v>46106</v>
      </c>
      <c r="J3220" s="60">
        <v>3246</v>
      </c>
      <c r="K3220" s="60">
        <v>106</v>
      </c>
      <c r="L3220" s="61">
        <v>3.2655576093653729E-2</v>
      </c>
      <c r="M3220" s="60" t="s">
        <v>472</v>
      </c>
      <c r="N3220" s="64">
        <v>14007.748113189549</v>
      </c>
      <c r="O3220" s="56">
        <v>44252</v>
      </c>
      <c r="P3220" s="56">
        <f t="shared" si="143"/>
        <v>44234</v>
      </c>
      <c r="Q3220" s="56">
        <f t="shared" si="144"/>
        <v>44247</v>
      </c>
    </row>
    <row r="3221" spans="1:17" hidden="1" x14ac:dyDescent="0.35">
      <c r="A3221" s="49" t="s">
        <v>886</v>
      </c>
      <c r="B3221" s="60" t="s">
        <v>463</v>
      </c>
      <c r="C3221" s="58">
        <v>4723.0019559667198</v>
      </c>
      <c r="D3221" s="60">
        <v>143</v>
      </c>
      <c r="E3221" s="60">
        <v>6</v>
      </c>
      <c r="F3221" s="59">
        <v>9.0741319306463666</v>
      </c>
      <c r="G3221" s="60" t="s">
        <v>446</v>
      </c>
      <c r="H3221" s="60" t="s">
        <v>472</v>
      </c>
      <c r="I3221" s="60">
        <v>7576</v>
      </c>
      <c r="J3221" s="60">
        <v>684</v>
      </c>
      <c r="K3221" s="60">
        <v>8</v>
      </c>
      <c r="L3221" s="61">
        <v>1.1695906432748537E-2</v>
      </c>
      <c r="M3221" s="60" t="s">
        <v>472</v>
      </c>
      <c r="N3221" s="64">
        <v>14482.314561311601</v>
      </c>
      <c r="O3221" s="56">
        <v>44252</v>
      </c>
      <c r="P3221" s="56">
        <f t="shared" si="143"/>
        <v>44234</v>
      </c>
      <c r="Q3221" s="56">
        <f t="shared" si="144"/>
        <v>44247</v>
      </c>
    </row>
    <row r="3222" spans="1:17" hidden="1" x14ac:dyDescent="0.35">
      <c r="A3222" s="49" t="s">
        <v>885</v>
      </c>
      <c r="B3222" s="60" t="s">
        <v>460</v>
      </c>
      <c r="C3222" s="58">
        <v>12248.3187771581</v>
      </c>
      <c r="D3222" s="60">
        <v>575</v>
      </c>
      <c r="E3222" s="60">
        <v>18</v>
      </c>
      <c r="F3222" s="59">
        <v>10.497067467839059</v>
      </c>
      <c r="G3222" s="60" t="s">
        <v>440</v>
      </c>
      <c r="H3222" s="60" t="s">
        <v>472</v>
      </c>
      <c r="I3222" s="60">
        <v>12791</v>
      </c>
      <c r="J3222" s="60">
        <v>846</v>
      </c>
      <c r="K3222" s="60">
        <v>20</v>
      </c>
      <c r="L3222" s="61">
        <v>2.3640661938534278E-2</v>
      </c>
      <c r="M3222" s="60" t="s">
        <v>472</v>
      </c>
      <c r="N3222" s="64">
        <v>6907.0703938381012</v>
      </c>
      <c r="O3222" s="56">
        <v>44252</v>
      </c>
      <c r="P3222" s="56">
        <f t="shared" si="143"/>
        <v>44234</v>
      </c>
      <c r="Q3222" s="56">
        <f t="shared" si="144"/>
        <v>44247</v>
      </c>
    </row>
    <row r="3223" spans="1:17" hidden="1" x14ac:dyDescent="0.35">
      <c r="A3223" s="49" t="s">
        <v>884</v>
      </c>
      <c r="B3223" s="60" t="s">
        <v>466</v>
      </c>
      <c r="C3223" s="58">
        <v>1174.1958259012499</v>
      </c>
      <c r="D3223" s="60">
        <v>15</v>
      </c>
      <c r="E3223" s="60">
        <v>0</v>
      </c>
      <c r="F3223" s="59">
        <v>0</v>
      </c>
      <c r="G3223" s="60" t="s">
        <v>446</v>
      </c>
      <c r="H3223" s="60" t="s">
        <v>476</v>
      </c>
      <c r="I3223" s="60">
        <v>1565</v>
      </c>
      <c r="J3223" s="60">
        <v>110</v>
      </c>
      <c r="K3223" s="60">
        <v>0</v>
      </c>
      <c r="L3223" s="61">
        <v>0</v>
      </c>
      <c r="M3223" s="60" t="s">
        <v>476</v>
      </c>
      <c r="N3223" s="64">
        <v>9368.1136973528137</v>
      </c>
      <c r="O3223" s="56">
        <v>44252</v>
      </c>
      <c r="P3223" s="56">
        <f t="shared" si="143"/>
        <v>44234</v>
      </c>
      <c r="Q3223" s="56">
        <f t="shared" si="144"/>
        <v>44247</v>
      </c>
    </row>
    <row r="3224" spans="1:17" hidden="1" x14ac:dyDescent="0.35">
      <c r="A3224" s="49" t="s">
        <v>883</v>
      </c>
      <c r="B3224" s="60" t="s">
        <v>458</v>
      </c>
      <c r="C3224" s="58">
        <v>14163.6711170745</v>
      </c>
      <c r="D3224" s="60">
        <v>826</v>
      </c>
      <c r="E3224" s="60">
        <v>42</v>
      </c>
      <c r="F3224" s="59">
        <v>21.180949311816899</v>
      </c>
      <c r="G3224" s="60" t="s">
        <v>440</v>
      </c>
      <c r="H3224" s="60" t="s">
        <v>491</v>
      </c>
      <c r="I3224" s="60">
        <v>23428</v>
      </c>
      <c r="J3224" s="60">
        <v>1590</v>
      </c>
      <c r="K3224" s="60">
        <v>45</v>
      </c>
      <c r="L3224" s="61">
        <v>2.8301886792452831E-2</v>
      </c>
      <c r="M3224" s="60" t="s">
        <v>491</v>
      </c>
      <c r="N3224" s="64">
        <v>11225.903135262955</v>
      </c>
      <c r="O3224" s="56">
        <v>44252</v>
      </c>
      <c r="P3224" s="56">
        <f t="shared" si="143"/>
        <v>44234</v>
      </c>
      <c r="Q3224" s="56">
        <f t="shared" si="144"/>
        <v>44247</v>
      </c>
    </row>
    <row r="3225" spans="1:17" hidden="1" x14ac:dyDescent="0.35">
      <c r="A3225" s="49" t="s">
        <v>882</v>
      </c>
      <c r="B3225" s="60" t="s">
        <v>471</v>
      </c>
      <c r="C3225" s="58">
        <v>5829.5344790318404</v>
      </c>
      <c r="D3225" s="60">
        <v>254</v>
      </c>
      <c r="E3225" s="60">
        <v>11</v>
      </c>
      <c r="F3225" s="59">
        <v>13.478165169798872</v>
      </c>
      <c r="G3225" s="60" t="s">
        <v>444</v>
      </c>
      <c r="H3225" s="60" t="s">
        <v>472</v>
      </c>
      <c r="I3225" s="60">
        <v>7457</v>
      </c>
      <c r="J3225" s="60">
        <v>403</v>
      </c>
      <c r="K3225" s="60">
        <v>14</v>
      </c>
      <c r="L3225" s="61">
        <v>3.4739454094292806E-2</v>
      </c>
      <c r="M3225" s="60" t="s">
        <v>472</v>
      </c>
      <c r="N3225" s="64">
        <v>6913.0734443641122</v>
      </c>
      <c r="O3225" s="56">
        <v>44252</v>
      </c>
      <c r="P3225" s="56">
        <f t="shared" si="143"/>
        <v>44234</v>
      </c>
      <c r="Q3225" s="56">
        <f t="shared" si="144"/>
        <v>44247</v>
      </c>
    </row>
    <row r="3226" spans="1:17" hidden="1" x14ac:dyDescent="0.35">
      <c r="A3226" s="49" t="s">
        <v>881</v>
      </c>
      <c r="B3226" s="60" t="s">
        <v>463</v>
      </c>
      <c r="C3226" s="58">
        <v>35973.240681719501</v>
      </c>
      <c r="D3226" s="60">
        <v>2384</v>
      </c>
      <c r="E3226" s="60">
        <v>104</v>
      </c>
      <c r="F3226" s="59">
        <v>20.650270278113705</v>
      </c>
      <c r="G3226" s="60" t="s">
        <v>440</v>
      </c>
      <c r="H3226" s="60" t="s">
        <v>472</v>
      </c>
      <c r="I3226" s="60">
        <v>55024</v>
      </c>
      <c r="J3226" s="60">
        <v>3521</v>
      </c>
      <c r="K3226" s="60">
        <v>117</v>
      </c>
      <c r="L3226" s="61">
        <v>3.3229196251065039E-2</v>
      </c>
      <c r="M3226" s="60" t="s">
        <v>472</v>
      </c>
      <c r="N3226" s="64">
        <v>9787.8309912436234</v>
      </c>
      <c r="O3226" s="56">
        <v>44252</v>
      </c>
      <c r="P3226" s="56">
        <f t="shared" si="143"/>
        <v>44234</v>
      </c>
      <c r="Q3226" s="56">
        <f t="shared" si="144"/>
        <v>44247</v>
      </c>
    </row>
    <row r="3227" spans="1:17" hidden="1" x14ac:dyDescent="0.35">
      <c r="A3227" s="49" t="s">
        <v>880</v>
      </c>
      <c r="B3227" s="60" t="s">
        <v>459</v>
      </c>
      <c r="C3227" s="58">
        <v>36918.336746757697</v>
      </c>
      <c r="D3227" s="60">
        <v>7975</v>
      </c>
      <c r="E3227" s="60">
        <v>211</v>
      </c>
      <c r="F3227" s="59">
        <v>40.823693317527898</v>
      </c>
      <c r="G3227" s="60" t="s">
        <v>440</v>
      </c>
      <c r="H3227" s="60" t="s">
        <v>472</v>
      </c>
      <c r="I3227" s="60">
        <v>103842</v>
      </c>
      <c r="J3227" s="60">
        <v>6140</v>
      </c>
      <c r="K3227" s="60">
        <v>274</v>
      </c>
      <c r="L3227" s="61">
        <v>4.462540716612378E-2</v>
      </c>
      <c r="M3227" s="60" t="s">
        <v>472</v>
      </c>
      <c r="N3227" s="64">
        <v>16631.301789453548</v>
      </c>
      <c r="O3227" s="56">
        <v>44252</v>
      </c>
      <c r="P3227" s="56">
        <f t="shared" si="143"/>
        <v>44234</v>
      </c>
      <c r="Q3227" s="56">
        <f t="shared" si="144"/>
        <v>44247</v>
      </c>
    </row>
    <row r="3228" spans="1:17" hidden="1" x14ac:dyDescent="0.35">
      <c r="A3228" s="49" t="s">
        <v>879</v>
      </c>
      <c r="B3228" s="60" t="s">
        <v>470</v>
      </c>
      <c r="C3228" s="58">
        <v>2936.1193472292898</v>
      </c>
      <c r="D3228" s="60">
        <v>94</v>
      </c>
      <c r="E3228" s="60">
        <v>6</v>
      </c>
      <c r="F3228" s="59">
        <v>14.596526158783565</v>
      </c>
      <c r="G3228" s="60" t="s">
        <v>446</v>
      </c>
      <c r="H3228" s="60" t="s">
        <v>491</v>
      </c>
      <c r="I3228" s="60">
        <v>4194</v>
      </c>
      <c r="J3228" s="60">
        <v>313</v>
      </c>
      <c r="K3228" s="60">
        <v>6</v>
      </c>
      <c r="L3228" s="61">
        <v>1.9169329073482427E-2</v>
      </c>
      <c r="M3228" s="60" t="s">
        <v>491</v>
      </c>
      <c r="N3228" s="64">
        <v>10660.329604631597</v>
      </c>
      <c r="O3228" s="56">
        <v>44252</v>
      </c>
      <c r="P3228" s="56">
        <f t="shared" si="143"/>
        <v>44234</v>
      </c>
      <c r="Q3228" s="56">
        <f t="shared" si="144"/>
        <v>44247</v>
      </c>
    </row>
    <row r="3229" spans="1:17" hidden="1" x14ac:dyDescent="0.35">
      <c r="A3229" s="49" t="s">
        <v>878</v>
      </c>
      <c r="B3229" s="60" t="s">
        <v>465</v>
      </c>
      <c r="C3229" s="58">
        <v>1357.7287896405801</v>
      </c>
      <c r="D3229" s="60">
        <v>47</v>
      </c>
      <c r="E3229" s="60" t="s">
        <v>504</v>
      </c>
      <c r="F3229" s="59">
        <v>10.521773121932563</v>
      </c>
      <c r="G3229" s="60" t="s">
        <v>446</v>
      </c>
      <c r="H3229" s="60" t="s">
        <v>476</v>
      </c>
      <c r="I3229" s="60">
        <v>1157</v>
      </c>
      <c r="J3229" s="60">
        <v>78</v>
      </c>
      <c r="K3229" s="60">
        <v>2</v>
      </c>
      <c r="L3229" s="61">
        <v>2.564102564102564E-2</v>
      </c>
      <c r="M3229" s="60" t="s">
        <v>472</v>
      </c>
      <c r="N3229" s="64">
        <v>5744.8881245751791</v>
      </c>
      <c r="O3229" s="56">
        <v>44252</v>
      </c>
      <c r="P3229" s="56">
        <f t="shared" si="143"/>
        <v>44234</v>
      </c>
      <c r="Q3229" s="56">
        <f t="shared" si="144"/>
        <v>44247</v>
      </c>
    </row>
    <row r="3230" spans="1:17" hidden="1" x14ac:dyDescent="0.35">
      <c r="A3230" s="49" t="s">
        <v>877</v>
      </c>
      <c r="B3230" s="60" t="s">
        <v>464</v>
      </c>
      <c r="C3230" s="58">
        <v>1223.64361651632</v>
      </c>
      <c r="D3230" s="60">
        <v>28</v>
      </c>
      <c r="E3230" s="60">
        <v>0</v>
      </c>
      <c r="F3230" s="59">
        <v>0</v>
      </c>
      <c r="G3230" s="60" t="s">
        <v>446</v>
      </c>
      <c r="H3230" s="60" t="s">
        <v>476</v>
      </c>
      <c r="I3230" s="60">
        <v>1319</v>
      </c>
      <c r="J3230" s="60">
        <v>102</v>
      </c>
      <c r="K3230" s="60">
        <v>0</v>
      </c>
      <c r="L3230" s="61">
        <v>0</v>
      </c>
      <c r="M3230" s="60" t="s">
        <v>476</v>
      </c>
      <c r="N3230" s="64">
        <v>8335.7603981452721</v>
      </c>
      <c r="O3230" s="56">
        <v>44252</v>
      </c>
      <c r="P3230" s="56">
        <f t="shared" si="143"/>
        <v>44234</v>
      </c>
      <c r="Q3230" s="56">
        <f t="shared" si="144"/>
        <v>44247</v>
      </c>
    </row>
    <row r="3231" spans="1:17" hidden="1" x14ac:dyDescent="0.35">
      <c r="A3231" s="49" t="s">
        <v>876</v>
      </c>
      <c r="B3231" s="60" t="s">
        <v>465</v>
      </c>
      <c r="C3231" s="58">
        <v>56710.292083490698</v>
      </c>
      <c r="D3231" s="60">
        <v>4555</v>
      </c>
      <c r="E3231" s="60">
        <v>258</v>
      </c>
      <c r="F3231" s="59">
        <v>32.495991030059059</v>
      </c>
      <c r="G3231" s="60" t="s">
        <v>436</v>
      </c>
      <c r="H3231" s="60" t="s">
        <v>472</v>
      </c>
      <c r="I3231" s="60">
        <v>87228</v>
      </c>
      <c r="J3231" s="60">
        <v>6086</v>
      </c>
      <c r="K3231" s="60">
        <v>323</v>
      </c>
      <c r="L3231" s="61">
        <v>5.3072625698324022E-2</v>
      </c>
      <c r="M3231" s="60" t="s">
        <v>472</v>
      </c>
      <c r="N3231" s="64">
        <v>10731.738060950202</v>
      </c>
      <c r="O3231" s="56">
        <v>44252</v>
      </c>
      <c r="P3231" s="56">
        <f t="shared" si="143"/>
        <v>44234</v>
      </c>
      <c r="Q3231" s="56">
        <f t="shared" si="144"/>
        <v>44247</v>
      </c>
    </row>
    <row r="3232" spans="1:17" hidden="1" x14ac:dyDescent="0.35">
      <c r="A3232" s="49" t="s">
        <v>875</v>
      </c>
      <c r="B3232" s="60" t="s">
        <v>468</v>
      </c>
      <c r="C3232" s="58">
        <v>758.61581752920097</v>
      </c>
      <c r="D3232" s="60">
        <v>15</v>
      </c>
      <c r="E3232" s="60" t="s">
        <v>504</v>
      </c>
      <c r="F3232" s="59">
        <v>18.831289772262618</v>
      </c>
      <c r="G3232" s="60" t="s">
        <v>446</v>
      </c>
      <c r="H3232" s="60" t="s">
        <v>476</v>
      </c>
      <c r="I3232" s="60">
        <v>3308</v>
      </c>
      <c r="J3232" s="60">
        <v>175</v>
      </c>
      <c r="K3232" s="60">
        <v>2</v>
      </c>
      <c r="L3232" s="61">
        <v>1.1428571428571429E-2</v>
      </c>
      <c r="M3232" s="60" t="s">
        <v>472</v>
      </c>
      <c r="N3232" s="64">
        <v>23068.329971021707</v>
      </c>
      <c r="O3232" s="56">
        <v>44252</v>
      </c>
      <c r="P3232" s="56">
        <f t="shared" si="143"/>
        <v>44234</v>
      </c>
      <c r="Q3232" s="56">
        <f t="shared" si="144"/>
        <v>44247</v>
      </c>
    </row>
    <row r="3233" spans="1:17" hidden="1" x14ac:dyDescent="0.35">
      <c r="A3233" s="49" t="s">
        <v>874</v>
      </c>
      <c r="B3233" s="60" t="s">
        <v>470</v>
      </c>
      <c r="C3233" s="58">
        <v>1673.49740572871</v>
      </c>
      <c r="D3233" s="60">
        <v>33</v>
      </c>
      <c r="E3233" s="60">
        <v>0</v>
      </c>
      <c r="F3233" s="59">
        <v>0</v>
      </c>
      <c r="G3233" s="60" t="s">
        <v>446</v>
      </c>
      <c r="H3233" s="60" t="s">
        <v>472</v>
      </c>
      <c r="I3233" s="60">
        <v>1497</v>
      </c>
      <c r="J3233" s="60">
        <v>102</v>
      </c>
      <c r="K3233" s="60">
        <v>2</v>
      </c>
      <c r="L3233" s="61">
        <v>1.9607843137254902E-2</v>
      </c>
      <c r="M3233" s="60" t="s">
        <v>491</v>
      </c>
      <c r="N3233" s="64">
        <v>6095.0199056678539</v>
      </c>
      <c r="O3233" s="56">
        <v>44252</v>
      </c>
      <c r="P3233" s="56">
        <f t="shared" si="143"/>
        <v>44234</v>
      </c>
      <c r="Q3233" s="56">
        <f t="shared" si="144"/>
        <v>44247</v>
      </c>
    </row>
    <row r="3234" spans="1:17" hidden="1" x14ac:dyDescent="0.35">
      <c r="A3234" s="49" t="s">
        <v>873</v>
      </c>
      <c r="B3234" s="60" t="s">
        <v>458</v>
      </c>
      <c r="C3234" s="58">
        <v>14079.6128022015</v>
      </c>
      <c r="D3234" s="60">
        <v>1359</v>
      </c>
      <c r="E3234" s="60">
        <v>49</v>
      </c>
      <c r="F3234" s="59">
        <v>24.858638154116978</v>
      </c>
      <c r="G3234" s="60" t="s">
        <v>440</v>
      </c>
      <c r="H3234" s="60" t="s">
        <v>472</v>
      </c>
      <c r="I3234" s="60">
        <v>20725</v>
      </c>
      <c r="J3234" s="60">
        <v>1325</v>
      </c>
      <c r="K3234" s="60">
        <v>60</v>
      </c>
      <c r="L3234" s="61">
        <v>4.5283018867924525E-2</v>
      </c>
      <c r="M3234" s="60" t="s">
        <v>472</v>
      </c>
      <c r="N3234" s="64">
        <v>9410.7701583442831</v>
      </c>
      <c r="O3234" s="56">
        <v>44252</v>
      </c>
      <c r="P3234" s="56">
        <f t="shared" si="143"/>
        <v>44234</v>
      </c>
      <c r="Q3234" s="56">
        <f t="shared" si="144"/>
        <v>44247</v>
      </c>
    </row>
    <row r="3235" spans="1:17" hidden="1" x14ac:dyDescent="0.35">
      <c r="A3235" s="49" t="s">
        <v>872</v>
      </c>
      <c r="B3235" s="60" t="s">
        <v>461</v>
      </c>
      <c r="C3235" s="58">
        <v>7354.9427443027298</v>
      </c>
      <c r="D3235" s="60">
        <v>340</v>
      </c>
      <c r="E3235" s="60">
        <v>27</v>
      </c>
      <c r="F3235" s="59">
        <v>26.221433607560499</v>
      </c>
      <c r="G3235" s="60" t="s">
        <v>436</v>
      </c>
      <c r="H3235" s="60" t="s">
        <v>472</v>
      </c>
      <c r="I3235" s="60">
        <v>13379</v>
      </c>
      <c r="J3235" s="60">
        <v>1287</v>
      </c>
      <c r="K3235" s="60">
        <v>32</v>
      </c>
      <c r="L3235" s="61">
        <v>2.4864024864024864E-2</v>
      </c>
      <c r="M3235" s="60" t="s">
        <v>472</v>
      </c>
      <c r="N3235" s="64">
        <v>17498.436694112039</v>
      </c>
      <c r="O3235" s="56">
        <v>44252</v>
      </c>
      <c r="P3235" s="56">
        <f t="shared" si="143"/>
        <v>44234</v>
      </c>
      <c r="Q3235" s="56">
        <f t="shared" si="144"/>
        <v>44247</v>
      </c>
    </row>
    <row r="3236" spans="1:17" hidden="1" x14ac:dyDescent="0.35">
      <c r="A3236" s="49" t="s">
        <v>871</v>
      </c>
      <c r="B3236" s="60" t="s">
        <v>466</v>
      </c>
      <c r="C3236" s="58">
        <v>1582.42316470797</v>
      </c>
      <c r="D3236" s="60">
        <v>35</v>
      </c>
      <c r="E3236" s="60">
        <v>7</v>
      </c>
      <c r="F3236" s="59">
        <v>31.597110757176829</v>
      </c>
      <c r="G3236" s="60" t="s">
        <v>446</v>
      </c>
      <c r="H3236" s="60" t="s">
        <v>491</v>
      </c>
      <c r="I3236" s="60">
        <v>2031</v>
      </c>
      <c r="J3236" s="60">
        <v>175</v>
      </c>
      <c r="K3236" s="60">
        <v>7</v>
      </c>
      <c r="L3236" s="61">
        <v>0.04</v>
      </c>
      <c r="M3236" s="60" t="s">
        <v>491</v>
      </c>
      <c r="N3236" s="64">
        <v>11058.988765011891</v>
      </c>
      <c r="O3236" s="56">
        <v>44252</v>
      </c>
      <c r="P3236" s="56">
        <f t="shared" si="143"/>
        <v>44234</v>
      </c>
      <c r="Q3236" s="56">
        <f t="shared" si="144"/>
        <v>44247</v>
      </c>
    </row>
    <row r="3237" spans="1:17" hidden="1" x14ac:dyDescent="0.35">
      <c r="A3237" s="49" t="s">
        <v>870</v>
      </c>
      <c r="B3237" s="60" t="s">
        <v>463</v>
      </c>
      <c r="C3237" s="58">
        <v>18730.958831312699</v>
      </c>
      <c r="D3237" s="60">
        <v>952</v>
      </c>
      <c r="E3237" s="60">
        <v>42</v>
      </c>
      <c r="F3237" s="59">
        <v>16.016264981506847</v>
      </c>
      <c r="G3237" s="60" t="s">
        <v>440</v>
      </c>
      <c r="H3237" s="60" t="s">
        <v>491</v>
      </c>
      <c r="I3237" s="60">
        <v>43905</v>
      </c>
      <c r="J3237" s="60">
        <v>4244</v>
      </c>
      <c r="K3237" s="60">
        <v>45</v>
      </c>
      <c r="L3237" s="61">
        <v>1.0603204524033931E-2</v>
      </c>
      <c r="M3237" s="60" t="s">
        <v>476</v>
      </c>
      <c r="N3237" s="64">
        <v>22657.676193838353</v>
      </c>
      <c r="O3237" s="56">
        <v>44252</v>
      </c>
      <c r="P3237" s="56">
        <f t="shared" si="143"/>
        <v>44234</v>
      </c>
      <c r="Q3237" s="56">
        <f t="shared" si="144"/>
        <v>44247</v>
      </c>
    </row>
    <row r="3238" spans="1:17" hidden="1" x14ac:dyDescent="0.35">
      <c r="A3238" s="49" t="s">
        <v>869</v>
      </c>
      <c r="B3238" s="60" t="s">
        <v>466</v>
      </c>
      <c r="C3238" s="58">
        <v>1931.62596058402</v>
      </c>
      <c r="D3238" s="60">
        <v>23</v>
      </c>
      <c r="E3238" s="60">
        <v>0</v>
      </c>
      <c r="F3238" s="59">
        <v>0</v>
      </c>
      <c r="G3238" s="60" t="s">
        <v>446</v>
      </c>
      <c r="H3238" s="60" t="s">
        <v>476</v>
      </c>
      <c r="I3238" s="60">
        <v>2479</v>
      </c>
      <c r="J3238" s="60">
        <v>204</v>
      </c>
      <c r="K3238" s="60">
        <v>0</v>
      </c>
      <c r="L3238" s="61">
        <v>0</v>
      </c>
      <c r="M3238" s="60" t="s">
        <v>476</v>
      </c>
      <c r="N3238" s="64">
        <v>10561.050853671553</v>
      </c>
      <c r="O3238" s="56">
        <v>44252</v>
      </c>
      <c r="P3238" s="56">
        <f t="shared" si="143"/>
        <v>44234</v>
      </c>
      <c r="Q3238" s="56">
        <f t="shared" si="144"/>
        <v>44247</v>
      </c>
    </row>
    <row r="3239" spans="1:17" hidden="1" x14ac:dyDescent="0.35">
      <c r="A3239" s="49" t="s">
        <v>868</v>
      </c>
      <c r="B3239" s="60" t="s">
        <v>464</v>
      </c>
      <c r="C3239" s="58">
        <v>784.07156341524001</v>
      </c>
      <c r="D3239" s="60">
        <v>23</v>
      </c>
      <c r="E3239" s="60" t="s">
        <v>504</v>
      </c>
      <c r="F3239" s="59">
        <v>36.439822465921132</v>
      </c>
      <c r="G3239" s="60" t="s">
        <v>446</v>
      </c>
      <c r="H3239" s="60" t="s">
        <v>476</v>
      </c>
      <c r="I3239" s="60">
        <v>1467</v>
      </c>
      <c r="J3239" s="60">
        <v>170</v>
      </c>
      <c r="K3239" s="60">
        <v>4</v>
      </c>
      <c r="L3239" s="61">
        <v>2.3529411764705882E-2</v>
      </c>
      <c r="M3239" s="60" t="s">
        <v>472</v>
      </c>
      <c r="N3239" s="64">
        <v>21681.694367223077</v>
      </c>
      <c r="O3239" s="56">
        <v>44252</v>
      </c>
      <c r="P3239" s="56">
        <f t="shared" si="143"/>
        <v>44234</v>
      </c>
      <c r="Q3239" s="56">
        <f t="shared" si="144"/>
        <v>44247</v>
      </c>
    </row>
    <row r="3240" spans="1:17" hidden="1" x14ac:dyDescent="0.35">
      <c r="A3240" s="49" t="s">
        <v>867</v>
      </c>
      <c r="B3240" s="60" t="s">
        <v>470</v>
      </c>
      <c r="C3240" s="58">
        <v>6466.0125528356502</v>
      </c>
      <c r="D3240" s="60">
        <v>217</v>
      </c>
      <c r="E3240" s="60">
        <v>5</v>
      </c>
      <c r="F3240" s="59">
        <v>5.5233863872756199</v>
      </c>
      <c r="G3240" s="60" t="s">
        <v>446</v>
      </c>
      <c r="H3240" s="60" t="s">
        <v>472</v>
      </c>
      <c r="I3240" s="60">
        <v>11032</v>
      </c>
      <c r="J3240" s="60">
        <v>677</v>
      </c>
      <c r="K3240" s="60">
        <v>5</v>
      </c>
      <c r="L3240" s="61">
        <v>7.385524372230428E-3</v>
      </c>
      <c r="M3240" s="60" t="s">
        <v>472</v>
      </c>
      <c r="N3240" s="64">
        <v>10470.131235719666</v>
      </c>
      <c r="O3240" s="56">
        <v>44252</v>
      </c>
      <c r="P3240" s="56">
        <f t="shared" si="143"/>
        <v>44234</v>
      </c>
      <c r="Q3240" s="56">
        <f t="shared" si="144"/>
        <v>44247</v>
      </c>
    </row>
    <row r="3241" spans="1:17" hidden="1" x14ac:dyDescent="0.35">
      <c r="A3241" s="49" t="s">
        <v>866</v>
      </c>
      <c r="B3241" s="60" t="s">
        <v>467</v>
      </c>
      <c r="C3241" s="58">
        <v>28666.8719119466</v>
      </c>
      <c r="D3241" s="60">
        <v>2632</v>
      </c>
      <c r="E3241" s="60">
        <v>110</v>
      </c>
      <c r="F3241" s="59">
        <v>27.408441637011954</v>
      </c>
      <c r="G3241" s="60" t="s">
        <v>440</v>
      </c>
      <c r="H3241" s="60" t="s">
        <v>472</v>
      </c>
      <c r="I3241" s="60">
        <v>60060</v>
      </c>
      <c r="J3241" s="60">
        <v>3992</v>
      </c>
      <c r="K3241" s="60">
        <v>120</v>
      </c>
      <c r="L3241" s="61">
        <v>3.0060120240480961E-2</v>
      </c>
      <c r="M3241" s="60" t="s">
        <v>472</v>
      </c>
      <c r="N3241" s="64">
        <v>13925.481692812038</v>
      </c>
      <c r="O3241" s="56">
        <v>44252</v>
      </c>
      <c r="P3241" s="56">
        <f t="shared" si="143"/>
        <v>44234</v>
      </c>
      <c r="Q3241" s="56">
        <f t="shared" si="144"/>
        <v>44247</v>
      </c>
    </row>
    <row r="3242" spans="1:17" hidden="1" x14ac:dyDescent="0.35">
      <c r="A3242" s="49" t="s">
        <v>865</v>
      </c>
      <c r="B3242" s="60" t="s">
        <v>469</v>
      </c>
      <c r="C3242" s="58">
        <v>37104.373350893802</v>
      </c>
      <c r="D3242" s="60">
        <v>3239</v>
      </c>
      <c r="E3242" s="60">
        <v>144</v>
      </c>
      <c r="F3242" s="59">
        <v>27.721029508955478</v>
      </c>
      <c r="G3242" s="60" t="s">
        <v>440</v>
      </c>
      <c r="H3242" s="60" t="s">
        <v>472</v>
      </c>
      <c r="I3242" s="60">
        <v>63456</v>
      </c>
      <c r="J3242" s="60">
        <v>5112</v>
      </c>
      <c r="K3242" s="60">
        <v>167</v>
      </c>
      <c r="L3242" s="61">
        <v>3.2668231611893583E-2</v>
      </c>
      <c r="M3242" s="60" t="s">
        <v>472</v>
      </c>
      <c r="N3242" s="64">
        <v>13777.351665950877</v>
      </c>
      <c r="O3242" s="56">
        <v>44252</v>
      </c>
      <c r="P3242" s="56">
        <f t="shared" si="143"/>
        <v>44234</v>
      </c>
      <c r="Q3242" s="56">
        <f t="shared" si="144"/>
        <v>44247</v>
      </c>
    </row>
    <row r="3243" spans="1:17" hidden="1" x14ac:dyDescent="0.35">
      <c r="A3243" s="49" t="s">
        <v>864</v>
      </c>
      <c r="B3243" s="60" t="s">
        <v>461</v>
      </c>
      <c r="C3243" s="58">
        <v>27391.508223539095</v>
      </c>
      <c r="D3243" s="60">
        <v>2053</v>
      </c>
      <c r="E3243" s="60">
        <v>116</v>
      </c>
      <c r="F3243" s="59">
        <v>30.249207959253209</v>
      </c>
      <c r="G3243" s="60" t="s">
        <v>440</v>
      </c>
      <c r="H3243" s="60" t="s">
        <v>472</v>
      </c>
      <c r="I3243" s="60">
        <v>54861</v>
      </c>
      <c r="J3243" s="60">
        <v>3938</v>
      </c>
      <c r="K3243" s="60">
        <v>135</v>
      </c>
      <c r="L3243" s="61">
        <v>3.4281361097003554E-2</v>
      </c>
      <c r="M3243" s="60" t="s">
        <v>472</v>
      </c>
      <c r="N3243" s="64">
        <v>14376.718389737483</v>
      </c>
      <c r="O3243" s="56">
        <v>44252</v>
      </c>
      <c r="P3243" s="56">
        <f t="shared" si="143"/>
        <v>44234</v>
      </c>
      <c r="Q3243" s="56">
        <f t="shared" si="144"/>
        <v>44247</v>
      </c>
    </row>
    <row r="3244" spans="1:17" hidden="1" x14ac:dyDescent="0.35">
      <c r="A3244" s="49" t="s">
        <v>863</v>
      </c>
      <c r="B3244" s="60" t="s">
        <v>466</v>
      </c>
      <c r="C3244" s="58">
        <v>5307.8849770148699</v>
      </c>
      <c r="D3244" s="60">
        <v>157</v>
      </c>
      <c r="E3244" s="60">
        <v>7</v>
      </c>
      <c r="F3244" s="59">
        <v>9.4199479108003903</v>
      </c>
      <c r="G3244" s="60" t="s">
        <v>446</v>
      </c>
      <c r="H3244" s="60" t="s">
        <v>491</v>
      </c>
      <c r="I3244" s="60">
        <v>28254</v>
      </c>
      <c r="J3244" s="60">
        <v>3028</v>
      </c>
      <c r="K3244" s="60">
        <v>8</v>
      </c>
      <c r="L3244" s="61">
        <v>2.6420079260237781E-3</v>
      </c>
      <c r="M3244" s="60" t="s">
        <v>491</v>
      </c>
      <c r="N3244" s="64">
        <v>57047.20454780716</v>
      </c>
      <c r="O3244" s="56">
        <v>44252</v>
      </c>
      <c r="P3244" s="56">
        <f t="shared" si="143"/>
        <v>44234</v>
      </c>
      <c r="Q3244" s="56">
        <f t="shared" si="144"/>
        <v>44247</v>
      </c>
    </row>
    <row r="3245" spans="1:17" hidden="1" x14ac:dyDescent="0.35">
      <c r="A3245" s="49" t="s">
        <v>862</v>
      </c>
      <c r="B3245" s="60" t="s">
        <v>471</v>
      </c>
      <c r="C3245" s="58">
        <v>13087.712635498299</v>
      </c>
      <c r="D3245" s="60">
        <v>558</v>
      </c>
      <c r="E3245" s="60">
        <v>28</v>
      </c>
      <c r="F3245" s="59">
        <v>15.281509120052988</v>
      </c>
      <c r="G3245" s="60" t="s">
        <v>440</v>
      </c>
      <c r="H3245" s="60" t="s">
        <v>472</v>
      </c>
      <c r="I3245" s="60">
        <v>15520</v>
      </c>
      <c r="J3245" s="60">
        <v>1101</v>
      </c>
      <c r="K3245" s="60">
        <v>32</v>
      </c>
      <c r="L3245" s="61">
        <v>2.9064486830154404E-2</v>
      </c>
      <c r="M3245" s="60" t="s">
        <v>472</v>
      </c>
      <c r="N3245" s="64">
        <v>8412.4707705891706</v>
      </c>
      <c r="O3245" s="56">
        <v>44252</v>
      </c>
      <c r="P3245" s="56">
        <f t="shared" si="143"/>
        <v>44234</v>
      </c>
      <c r="Q3245" s="56">
        <f t="shared" si="144"/>
        <v>44247</v>
      </c>
    </row>
    <row r="3246" spans="1:17" hidden="1" x14ac:dyDescent="0.35">
      <c r="A3246" s="49" t="s">
        <v>861</v>
      </c>
      <c r="B3246" s="60" t="s">
        <v>469</v>
      </c>
      <c r="C3246" s="58">
        <v>7927.2612196189812</v>
      </c>
      <c r="D3246" s="60">
        <v>610</v>
      </c>
      <c r="E3246" s="60">
        <v>18</v>
      </c>
      <c r="F3246" s="59">
        <v>16.218896414467878</v>
      </c>
      <c r="G3246" s="60" t="s">
        <v>440</v>
      </c>
      <c r="H3246" s="60" t="s">
        <v>472</v>
      </c>
      <c r="I3246" s="60">
        <v>10425</v>
      </c>
      <c r="J3246" s="60">
        <v>665</v>
      </c>
      <c r="K3246" s="60">
        <v>19</v>
      </c>
      <c r="L3246" s="61">
        <v>2.8571428571428571E-2</v>
      </c>
      <c r="M3246" s="60" t="s">
        <v>472</v>
      </c>
      <c r="N3246" s="64">
        <v>8388.7736454831102</v>
      </c>
      <c r="O3246" s="56">
        <v>44252</v>
      </c>
      <c r="P3246" s="56">
        <f t="shared" si="143"/>
        <v>44234</v>
      </c>
      <c r="Q3246" s="56">
        <f t="shared" si="144"/>
        <v>44247</v>
      </c>
    </row>
    <row r="3247" spans="1:17" hidden="1" x14ac:dyDescent="0.35">
      <c r="A3247" s="49" t="s">
        <v>860</v>
      </c>
      <c r="B3247" s="60" t="s">
        <v>458</v>
      </c>
      <c r="C3247" s="58">
        <v>9485.9761215318194</v>
      </c>
      <c r="D3247" s="60">
        <v>407</v>
      </c>
      <c r="E3247" s="60">
        <v>11</v>
      </c>
      <c r="F3247" s="59">
        <v>8.2829038956868732</v>
      </c>
      <c r="G3247" s="60" t="s">
        <v>444</v>
      </c>
      <c r="H3247" s="60" t="s">
        <v>472</v>
      </c>
      <c r="I3247" s="60">
        <v>10325</v>
      </c>
      <c r="J3247" s="60">
        <v>717</v>
      </c>
      <c r="K3247" s="60">
        <v>12</v>
      </c>
      <c r="L3247" s="61">
        <v>1.6736401673640166E-2</v>
      </c>
      <c r="M3247" s="60" t="s">
        <v>472</v>
      </c>
      <c r="N3247" s="64">
        <v>7558.5263004458948</v>
      </c>
      <c r="O3247" s="56">
        <v>44252</v>
      </c>
      <c r="P3247" s="56">
        <f t="shared" si="143"/>
        <v>44234</v>
      </c>
      <c r="Q3247" s="56">
        <f t="shared" si="144"/>
        <v>44247</v>
      </c>
    </row>
    <row r="3248" spans="1:17" hidden="1" x14ac:dyDescent="0.35">
      <c r="A3248" s="49" t="s">
        <v>859</v>
      </c>
      <c r="B3248" s="60" t="s">
        <v>461</v>
      </c>
      <c r="C3248" s="58">
        <v>5133.8205219983302</v>
      </c>
      <c r="D3248" s="60">
        <v>198</v>
      </c>
      <c r="E3248" s="60">
        <v>9</v>
      </c>
      <c r="F3248" s="59">
        <v>12.522002670379909</v>
      </c>
      <c r="G3248" s="60" t="s">
        <v>446</v>
      </c>
      <c r="H3248" s="60" t="s">
        <v>491</v>
      </c>
      <c r="I3248" s="60">
        <v>11497</v>
      </c>
      <c r="J3248" s="60">
        <v>1136</v>
      </c>
      <c r="K3248" s="60">
        <v>9</v>
      </c>
      <c r="L3248" s="61">
        <v>7.9225352112676055E-3</v>
      </c>
      <c r="M3248" s="60" t="s">
        <v>476</v>
      </c>
      <c r="N3248" s="64">
        <v>22127.770052191347</v>
      </c>
      <c r="O3248" s="56">
        <v>44252</v>
      </c>
      <c r="P3248" s="56">
        <f t="shared" si="143"/>
        <v>44234</v>
      </c>
      <c r="Q3248" s="56">
        <f t="shared" si="144"/>
        <v>44247</v>
      </c>
    </row>
    <row r="3249" spans="1:17" hidden="1" x14ac:dyDescent="0.35">
      <c r="A3249" s="49" t="s">
        <v>858</v>
      </c>
      <c r="B3249" s="60" t="s">
        <v>463</v>
      </c>
      <c r="C3249" s="58">
        <v>32414.524512956301</v>
      </c>
      <c r="D3249" s="60">
        <v>3009</v>
      </c>
      <c r="E3249" s="60">
        <v>118</v>
      </c>
      <c r="F3249" s="59">
        <v>26.002452774534678</v>
      </c>
      <c r="G3249" s="60" t="s">
        <v>440</v>
      </c>
      <c r="H3249" s="60" t="s">
        <v>472</v>
      </c>
      <c r="I3249" s="60">
        <v>50167</v>
      </c>
      <c r="J3249" s="60">
        <v>2870</v>
      </c>
      <c r="K3249" s="60">
        <v>134</v>
      </c>
      <c r="L3249" s="61">
        <v>4.6689895470383276E-2</v>
      </c>
      <c r="M3249" s="60" t="s">
        <v>472</v>
      </c>
      <c r="N3249" s="64">
        <v>8854.0555294983333</v>
      </c>
      <c r="O3249" s="56">
        <v>44252</v>
      </c>
      <c r="P3249" s="56">
        <f t="shared" si="143"/>
        <v>44234</v>
      </c>
      <c r="Q3249" s="56">
        <f t="shared" si="144"/>
        <v>44247</v>
      </c>
    </row>
    <row r="3250" spans="1:17" hidden="1" x14ac:dyDescent="0.35">
      <c r="A3250" s="49" t="s">
        <v>857</v>
      </c>
      <c r="B3250" s="60" t="s">
        <v>458</v>
      </c>
      <c r="C3250" s="58">
        <v>12469.6895953656</v>
      </c>
      <c r="D3250" s="60">
        <v>791</v>
      </c>
      <c r="E3250" s="60">
        <v>56</v>
      </c>
      <c r="F3250" s="59">
        <v>32.077783247199775</v>
      </c>
      <c r="G3250" s="60" t="s">
        <v>440</v>
      </c>
      <c r="H3250" s="60" t="s">
        <v>491</v>
      </c>
      <c r="I3250" s="60">
        <v>36757</v>
      </c>
      <c r="J3250" s="60">
        <v>3558</v>
      </c>
      <c r="K3250" s="60">
        <v>68</v>
      </c>
      <c r="L3250" s="61">
        <v>1.9111860595840361E-2</v>
      </c>
      <c r="M3250" s="60" t="s">
        <v>491</v>
      </c>
      <c r="N3250" s="64">
        <v>28533.188198384203</v>
      </c>
      <c r="O3250" s="56">
        <v>44252</v>
      </c>
      <c r="P3250" s="56">
        <f t="shared" si="143"/>
        <v>44234</v>
      </c>
      <c r="Q3250" s="56">
        <f t="shared" si="144"/>
        <v>44247</v>
      </c>
    </row>
    <row r="3251" spans="1:17" hidden="1" x14ac:dyDescent="0.35">
      <c r="A3251" s="49" t="s">
        <v>856</v>
      </c>
      <c r="B3251" s="60" t="s">
        <v>463</v>
      </c>
      <c r="C3251" s="58">
        <v>3330.26120665499</v>
      </c>
      <c r="D3251" s="60">
        <v>126</v>
      </c>
      <c r="E3251" s="60" t="s">
        <v>504</v>
      </c>
      <c r="F3251" s="59">
        <v>6.4345017098808599</v>
      </c>
      <c r="G3251" s="60" t="s">
        <v>446</v>
      </c>
      <c r="H3251" s="60" t="s">
        <v>472</v>
      </c>
      <c r="I3251" s="60">
        <v>3861</v>
      </c>
      <c r="J3251" s="60">
        <v>264</v>
      </c>
      <c r="K3251" s="60">
        <v>3</v>
      </c>
      <c r="L3251" s="61">
        <v>1.1363636363636364E-2</v>
      </c>
      <c r="M3251" s="60" t="s">
        <v>472</v>
      </c>
      <c r="N3251" s="64">
        <v>7927.306106573219</v>
      </c>
      <c r="O3251" s="56">
        <v>44252</v>
      </c>
      <c r="P3251" s="56">
        <f t="shared" si="143"/>
        <v>44234</v>
      </c>
      <c r="Q3251" s="56">
        <f t="shared" si="144"/>
        <v>44247</v>
      </c>
    </row>
    <row r="3252" spans="1:17" hidden="1" x14ac:dyDescent="0.35">
      <c r="A3252" s="49" t="s">
        <v>855</v>
      </c>
      <c r="B3252" s="60" t="s">
        <v>460</v>
      </c>
      <c r="C3252" s="58">
        <v>15120.384628985899</v>
      </c>
      <c r="D3252" s="60">
        <v>786</v>
      </c>
      <c r="E3252" s="60">
        <v>54</v>
      </c>
      <c r="F3252" s="59">
        <v>25.509555158727132</v>
      </c>
      <c r="G3252" s="60" t="s">
        <v>440</v>
      </c>
      <c r="H3252" s="60" t="s">
        <v>472</v>
      </c>
      <c r="I3252" s="60">
        <v>24801</v>
      </c>
      <c r="J3252" s="60">
        <v>2162</v>
      </c>
      <c r="K3252" s="60">
        <v>60</v>
      </c>
      <c r="L3252" s="61">
        <v>2.7752081406105456E-2</v>
      </c>
      <c r="M3252" s="60" t="s">
        <v>472</v>
      </c>
      <c r="N3252" s="64">
        <v>14298.578065636164</v>
      </c>
      <c r="O3252" s="56">
        <v>44252</v>
      </c>
      <c r="P3252" s="56">
        <f t="shared" si="143"/>
        <v>44234</v>
      </c>
      <c r="Q3252" s="56">
        <f t="shared" si="144"/>
        <v>44247</v>
      </c>
    </row>
    <row r="3253" spans="1:17" hidden="1" x14ac:dyDescent="0.35">
      <c r="A3253" s="49" t="s">
        <v>854</v>
      </c>
      <c r="B3253" s="60" t="s">
        <v>460</v>
      </c>
      <c r="C3253" s="58">
        <v>14878.570537017</v>
      </c>
      <c r="D3253" s="60">
        <v>1050</v>
      </c>
      <c r="E3253" s="60">
        <v>36</v>
      </c>
      <c r="F3253" s="59">
        <v>17.28276627805749</v>
      </c>
      <c r="G3253" s="60" t="s">
        <v>440</v>
      </c>
      <c r="H3253" s="60" t="s">
        <v>472</v>
      </c>
      <c r="I3253" s="60">
        <v>18915</v>
      </c>
      <c r="J3253" s="60">
        <v>1277</v>
      </c>
      <c r="K3253" s="60">
        <v>45</v>
      </c>
      <c r="L3253" s="61">
        <v>3.5238841033672669E-2</v>
      </c>
      <c r="M3253" s="60" t="s">
        <v>472</v>
      </c>
      <c r="N3253" s="64">
        <v>8582.8137644197741</v>
      </c>
      <c r="O3253" s="56">
        <v>44252</v>
      </c>
      <c r="P3253" s="56">
        <f t="shared" si="143"/>
        <v>44234</v>
      </c>
      <c r="Q3253" s="56">
        <f t="shared" si="144"/>
        <v>44247</v>
      </c>
    </row>
    <row r="3254" spans="1:17" hidden="1" x14ac:dyDescent="0.35">
      <c r="A3254" s="49" t="s">
        <v>853</v>
      </c>
      <c r="B3254" s="60" t="s">
        <v>458</v>
      </c>
      <c r="C3254" s="58">
        <v>2244.2586476452502</v>
      </c>
      <c r="D3254" s="60">
        <v>137</v>
      </c>
      <c r="E3254" s="60">
        <v>5</v>
      </c>
      <c r="F3254" s="59">
        <v>15.913622857934987</v>
      </c>
      <c r="G3254" s="60" t="s">
        <v>446</v>
      </c>
      <c r="H3254" s="60" t="s">
        <v>491</v>
      </c>
      <c r="I3254" s="60">
        <v>2587</v>
      </c>
      <c r="J3254" s="60">
        <v>158</v>
      </c>
      <c r="K3254" s="60">
        <v>5</v>
      </c>
      <c r="L3254" s="61">
        <v>3.1645569620253167E-2</v>
      </c>
      <c r="M3254" s="60" t="s">
        <v>491</v>
      </c>
      <c r="N3254" s="64">
        <v>7040.1867523504388</v>
      </c>
      <c r="O3254" s="56">
        <v>44252</v>
      </c>
      <c r="P3254" s="56">
        <f t="shared" si="143"/>
        <v>44234</v>
      </c>
      <c r="Q3254" s="56">
        <f t="shared" si="144"/>
        <v>44247</v>
      </c>
    </row>
    <row r="3255" spans="1:17" hidden="1" x14ac:dyDescent="0.35">
      <c r="A3255" s="49" t="s">
        <v>852</v>
      </c>
      <c r="B3255" s="60" t="s">
        <v>465</v>
      </c>
      <c r="C3255" s="58">
        <v>17005.439503125901</v>
      </c>
      <c r="D3255" s="60">
        <v>1294</v>
      </c>
      <c r="E3255" s="60">
        <v>53</v>
      </c>
      <c r="F3255" s="59">
        <v>22.2617844426685</v>
      </c>
      <c r="G3255" s="60" t="s">
        <v>440</v>
      </c>
      <c r="H3255" s="60" t="s">
        <v>472</v>
      </c>
      <c r="I3255" s="60">
        <v>30442</v>
      </c>
      <c r="J3255" s="60">
        <v>1873</v>
      </c>
      <c r="K3255" s="60">
        <v>60</v>
      </c>
      <c r="L3255" s="61">
        <v>3.2034169781099839E-2</v>
      </c>
      <c r="M3255" s="60" t="s">
        <v>472</v>
      </c>
      <c r="N3255" s="64">
        <v>11014.122861427424</v>
      </c>
      <c r="O3255" s="56">
        <v>44252</v>
      </c>
      <c r="P3255" s="56">
        <f t="shared" si="143"/>
        <v>44234</v>
      </c>
      <c r="Q3255" s="56">
        <f t="shared" si="144"/>
        <v>44247</v>
      </c>
    </row>
    <row r="3256" spans="1:17" hidden="1" x14ac:dyDescent="0.35">
      <c r="A3256" s="49" t="s">
        <v>851</v>
      </c>
      <c r="B3256" s="60" t="s">
        <v>471</v>
      </c>
      <c r="C3256" s="58">
        <v>4602.6150295043099</v>
      </c>
      <c r="D3256" s="60">
        <v>115</v>
      </c>
      <c r="E3256" s="60">
        <v>9</v>
      </c>
      <c r="F3256" s="59">
        <v>13.96721513175037</v>
      </c>
      <c r="G3256" s="60" t="s">
        <v>446</v>
      </c>
      <c r="H3256" s="60" t="s">
        <v>472</v>
      </c>
      <c r="I3256" s="60">
        <v>4105</v>
      </c>
      <c r="J3256" s="60">
        <v>273</v>
      </c>
      <c r="K3256" s="60">
        <v>12</v>
      </c>
      <c r="L3256" s="61">
        <v>4.3956043956043959E-2</v>
      </c>
      <c r="M3256" s="60" t="s">
        <v>472</v>
      </c>
      <c r="N3256" s="64">
        <v>5931.4106926166587</v>
      </c>
      <c r="O3256" s="56">
        <v>44252</v>
      </c>
      <c r="P3256" s="56">
        <f t="shared" si="143"/>
        <v>44234</v>
      </c>
      <c r="Q3256" s="56">
        <f t="shared" si="144"/>
        <v>44247</v>
      </c>
    </row>
    <row r="3257" spans="1:17" hidden="1" x14ac:dyDescent="0.35">
      <c r="A3257" s="49" t="s">
        <v>850</v>
      </c>
      <c r="B3257" s="60" t="s">
        <v>464</v>
      </c>
      <c r="C3257" s="58">
        <v>16194.1783185606</v>
      </c>
      <c r="D3257" s="60">
        <v>795</v>
      </c>
      <c r="E3257" s="60">
        <v>30</v>
      </c>
      <c r="F3257" s="59">
        <v>13.232268415873589</v>
      </c>
      <c r="G3257" s="60" t="s">
        <v>440</v>
      </c>
      <c r="H3257" s="60" t="s">
        <v>472</v>
      </c>
      <c r="I3257" s="60">
        <v>44469</v>
      </c>
      <c r="J3257" s="60">
        <v>3290</v>
      </c>
      <c r="K3257" s="60">
        <v>36</v>
      </c>
      <c r="L3257" s="61">
        <v>1.094224924012158E-2</v>
      </c>
      <c r="M3257" s="60" t="s">
        <v>472</v>
      </c>
      <c r="N3257" s="64">
        <v>20315.942774504583</v>
      </c>
      <c r="O3257" s="56">
        <v>44252</v>
      </c>
      <c r="P3257" s="56">
        <f t="shared" si="143"/>
        <v>44234</v>
      </c>
      <c r="Q3257" s="56">
        <f t="shared" si="144"/>
        <v>44247</v>
      </c>
    </row>
    <row r="3258" spans="1:17" hidden="1" x14ac:dyDescent="0.35">
      <c r="A3258" s="49" t="s">
        <v>849</v>
      </c>
      <c r="B3258" s="60" t="s">
        <v>469</v>
      </c>
      <c r="C3258" s="58">
        <v>23741.067234681399</v>
      </c>
      <c r="D3258" s="60">
        <v>1704</v>
      </c>
      <c r="E3258" s="60">
        <v>96</v>
      </c>
      <c r="F3258" s="59">
        <v>28.883043838592954</v>
      </c>
      <c r="G3258" s="60" t="s">
        <v>440</v>
      </c>
      <c r="H3258" s="60" t="s">
        <v>472</v>
      </c>
      <c r="I3258" s="60">
        <v>78131</v>
      </c>
      <c r="J3258" s="60">
        <v>7254</v>
      </c>
      <c r="K3258" s="60">
        <v>111</v>
      </c>
      <c r="L3258" s="61">
        <v>1.5301902398676593E-2</v>
      </c>
      <c r="M3258" s="60" t="s">
        <v>472</v>
      </c>
      <c r="N3258" s="64">
        <v>30554.650000751528</v>
      </c>
      <c r="O3258" s="56">
        <v>44252</v>
      </c>
      <c r="P3258" s="56">
        <f t="shared" si="143"/>
        <v>44234</v>
      </c>
      <c r="Q3258" s="56">
        <f t="shared" si="144"/>
        <v>44247</v>
      </c>
    </row>
    <row r="3259" spans="1:17" hidden="1" x14ac:dyDescent="0.35">
      <c r="A3259" s="49" t="s">
        <v>848</v>
      </c>
      <c r="B3259" s="60" t="s">
        <v>468</v>
      </c>
      <c r="C3259" s="58">
        <v>4086.1741400712999</v>
      </c>
      <c r="D3259" s="60">
        <v>255</v>
      </c>
      <c r="E3259" s="60">
        <v>9</v>
      </c>
      <c r="F3259" s="59">
        <v>15.732495014172978</v>
      </c>
      <c r="G3259" s="60" t="s">
        <v>446</v>
      </c>
      <c r="H3259" s="60" t="s">
        <v>472</v>
      </c>
      <c r="I3259" s="60">
        <v>10433</v>
      </c>
      <c r="J3259" s="60">
        <v>510</v>
      </c>
      <c r="K3259" s="60">
        <v>10</v>
      </c>
      <c r="L3259" s="61">
        <v>1.9607843137254902E-2</v>
      </c>
      <c r="M3259" s="60" t="s">
        <v>472</v>
      </c>
      <c r="N3259" s="64">
        <v>12481.112711243897</v>
      </c>
      <c r="O3259" s="56">
        <v>44252</v>
      </c>
      <c r="P3259" s="56">
        <f t="shared" si="143"/>
        <v>44234</v>
      </c>
      <c r="Q3259" s="56">
        <f t="shared" si="144"/>
        <v>44247</v>
      </c>
    </row>
    <row r="3260" spans="1:17" hidden="1" x14ac:dyDescent="0.35">
      <c r="A3260" s="49" t="s">
        <v>847</v>
      </c>
      <c r="B3260" s="60" t="s">
        <v>470</v>
      </c>
      <c r="C3260" s="58">
        <v>1073.55719304948</v>
      </c>
      <c r="D3260" s="60">
        <v>13</v>
      </c>
      <c r="E3260" s="60">
        <v>0</v>
      </c>
      <c r="F3260" s="59">
        <v>0</v>
      </c>
      <c r="G3260" s="60" t="s">
        <v>446</v>
      </c>
      <c r="H3260" s="60" t="s">
        <v>476</v>
      </c>
      <c r="I3260" s="60">
        <v>1119</v>
      </c>
      <c r="J3260" s="60">
        <v>61</v>
      </c>
      <c r="K3260" s="60">
        <v>0</v>
      </c>
      <c r="L3260" s="61">
        <v>0</v>
      </c>
      <c r="M3260" s="60" t="s">
        <v>476</v>
      </c>
      <c r="N3260" s="64">
        <v>5682.0447382712027</v>
      </c>
      <c r="O3260" s="56">
        <v>44252</v>
      </c>
      <c r="P3260" s="56">
        <f t="shared" si="143"/>
        <v>44234</v>
      </c>
      <c r="Q3260" s="56">
        <f t="shared" si="144"/>
        <v>44247</v>
      </c>
    </row>
    <row r="3261" spans="1:17" hidden="1" x14ac:dyDescent="0.35">
      <c r="A3261" s="49" t="s">
        <v>846</v>
      </c>
      <c r="B3261" s="60" t="s">
        <v>466</v>
      </c>
      <c r="C3261" s="58">
        <v>2112.6874094155901</v>
      </c>
      <c r="D3261" s="60">
        <v>56</v>
      </c>
      <c r="E3261" s="60">
        <v>0</v>
      </c>
      <c r="F3261" s="59">
        <v>0</v>
      </c>
      <c r="G3261" s="60" t="s">
        <v>446</v>
      </c>
      <c r="H3261" s="60" t="s">
        <v>476</v>
      </c>
      <c r="I3261" s="60">
        <v>2669</v>
      </c>
      <c r="J3261" s="60">
        <v>216</v>
      </c>
      <c r="K3261" s="60">
        <v>0</v>
      </c>
      <c r="L3261" s="61">
        <v>0</v>
      </c>
      <c r="M3261" s="60" t="s">
        <v>476</v>
      </c>
      <c r="N3261" s="64">
        <v>10223.945058665813</v>
      </c>
      <c r="O3261" s="56">
        <v>44252</v>
      </c>
      <c r="P3261" s="56">
        <f t="shared" si="143"/>
        <v>44234</v>
      </c>
      <c r="Q3261" s="56">
        <f t="shared" si="144"/>
        <v>44247</v>
      </c>
    </row>
    <row r="3262" spans="1:17" hidden="1" x14ac:dyDescent="0.35">
      <c r="A3262" s="49" t="s">
        <v>467</v>
      </c>
      <c r="B3262" s="60" t="s">
        <v>467</v>
      </c>
      <c r="C3262" s="58">
        <v>3727.91584807558</v>
      </c>
      <c r="D3262" s="60">
        <v>134</v>
      </c>
      <c r="E3262" s="60">
        <v>5</v>
      </c>
      <c r="F3262" s="59">
        <v>9.5802285163497167</v>
      </c>
      <c r="G3262" s="60" t="s">
        <v>446</v>
      </c>
      <c r="H3262" s="60" t="s">
        <v>472</v>
      </c>
      <c r="I3262" s="60">
        <v>4601</v>
      </c>
      <c r="J3262" s="60">
        <v>401</v>
      </c>
      <c r="K3262" s="60">
        <v>7</v>
      </c>
      <c r="L3262" s="61">
        <v>1.7456359102244388E-2</v>
      </c>
      <c r="M3262" s="60" t="s">
        <v>472</v>
      </c>
      <c r="N3262" s="64">
        <v>10756.680578157462</v>
      </c>
      <c r="O3262" s="56">
        <v>44252</v>
      </c>
      <c r="P3262" s="56">
        <f t="shared" si="143"/>
        <v>44234</v>
      </c>
      <c r="Q3262" s="56">
        <f t="shared" si="144"/>
        <v>44247</v>
      </c>
    </row>
    <row r="3263" spans="1:17" hidden="1" x14ac:dyDescent="0.35">
      <c r="A3263" s="49" t="s">
        <v>845</v>
      </c>
      <c r="B3263" s="60" t="s">
        <v>463</v>
      </c>
      <c r="C3263" s="58">
        <v>48551.911070702001</v>
      </c>
      <c r="D3263" s="60">
        <v>7489</v>
      </c>
      <c r="E3263" s="60">
        <v>237</v>
      </c>
      <c r="F3263" s="59">
        <v>34.866951794996893</v>
      </c>
      <c r="G3263" s="60" t="s">
        <v>440</v>
      </c>
      <c r="H3263" s="60" t="s">
        <v>472</v>
      </c>
      <c r="I3263" s="60">
        <v>99152</v>
      </c>
      <c r="J3263" s="60">
        <v>6108</v>
      </c>
      <c r="K3263" s="60">
        <v>282</v>
      </c>
      <c r="L3263" s="61">
        <v>4.6168958742632611E-2</v>
      </c>
      <c r="M3263" s="60" t="s">
        <v>472</v>
      </c>
      <c r="N3263" s="64">
        <v>12580.349290691031</v>
      </c>
      <c r="O3263" s="56">
        <v>44252</v>
      </c>
      <c r="P3263" s="56">
        <f t="shared" si="143"/>
        <v>44234</v>
      </c>
      <c r="Q3263" s="56">
        <f t="shared" si="144"/>
        <v>44247</v>
      </c>
    </row>
    <row r="3264" spans="1:17" hidden="1" x14ac:dyDescent="0.35">
      <c r="A3264" s="49" t="s">
        <v>844</v>
      </c>
      <c r="B3264" s="60" t="s">
        <v>469</v>
      </c>
      <c r="C3264" s="58">
        <v>16012.7421223003</v>
      </c>
      <c r="D3264" s="60">
        <v>1730</v>
      </c>
      <c r="E3264" s="60">
        <v>69</v>
      </c>
      <c r="F3264" s="59">
        <v>30.77905951977835</v>
      </c>
      <c r="G3264" s="60" t="s">
        <v>440</v>
      </c>
      <c r="H3264" s="60" t="s">
        <v>472</v>
      </c>
      <c r="I3264" s="60">
        <v>33598</v>
      </c>
      <c r="J3264" s="60">
        <v>2233</v>
      </c>
      <c r="K3264" s="60">
        <v>77</v>
      </c>
      <c r="L3264" s="61">
        <v>3.4482758620689655E-2</v>
      </c>
      <c r="M3264" s="60" t="s">
        <v>472</v>
      </c>
      <c r="N3264" s="64">
        <v>13945.144329091461</v>
      </c>
      <c r="O3264" s="56">
        <v>44252</v>
      </c>
      <c r="P3264" s="56">
        <f t="shared" si="143"/>
        <v>44234</v>
      </c>
      <c r="Q3264" s="56">
        <f t="shared" si="144"/>
        <v>44247</v>
      </c>
    </row>
    <row r="3265" spans="1:17" hidden="1" x14ac:dyDescent="0.35">
      <c r="A3265" s="49" t="s">
        <v>843</v>
      </c>
      <c r="B3265" s="60" t="s">
        <v>469</v>
      </c>
      <c r="C3265" s="58">
        <v>89317.120164774096</v>
      </c>
      <c r="D3265" s="60">
        <v>12155</v>
      </c>
      <c r="E3265" s="60">
        <v>338</v>
      </c>
      <c r="F3265" s="59">
        <v>27.030492136689919</v>
      </c>
      <c r="G3265" s="60" t="s">
        <v>436</v>
      </c>
      <c r="H3265" s="60" t="s">
        <v>472</v>
      </c>
      <c r="I3265" s="60">
        <v>159002</v>
      </c>
      <c r="J3265" s="60">
        <v>8627</v>
      </c>
      <c r="K3265" s="60">
        <v>428</v>
      </c>
      <c r="L3265" s="61">
        <v>4.9611684247131103E-2</v>
      </c>
      <c r="M3265" s="60" t="s">
        <v>472</v>
      </c>
      <c r="N3265" s="64">
        <v>9658.8425422637119</v>
      </c>
      <c r="O3265" s="56">
        <v>44252</v>
      </c>
      <c r="P3265" s="56">
        <f t="shared" si="143"/>
        <v>44234</v>
      </c>
      <c r="Q3265" s="56">
        <f t="shared" si="144"/>
        <v>44247</v>
      </c>
    </row>
    <row r="3266" spans="1:17" hidden="1" x14ac:dyDescent="0.35">
      <c r="A3266" s="49" t="s">
        <v>842</v>
      </c>
      <c r="B3266" s="60" t="s">
        <v>471</v>
      </c>
      <c r="C3266" s="58">
        <v>31190.337467089099</v>
      </c>
      <c r="D3266" s="60">
        <v>1168</v>
      </c>
      <c r="E3266" s="60">
        <v>54</v>
      </c>
      <c r="F3266" s="59">
        <v>12.366467215087919</v>
      </c>
      <c r="G3266" s="60" t="s">
        <v>440</v>
      </c>
      <c r="H3266" s="60" t="s">
        <v>491</v>
      </c>
      <c r="I3266" s="60">
        <v>49257</v>
      </c>
      <c r="J3266" s="60">
        <v>2917</v>
      </c>
      <c r="K3266" s="60">
        <v>63</v>
      </c>
      <c r="L3266" s="61">
        <v>2.159753171066164E-2</v>
      </c>
      <c r="M3266" s="60" t="s">
        <v>491</v>
      </c>
      <c r="N3266" s="64">
        <v>9352.2553357363049</v>
      </c>
      <c r="O3266" s="56">
        <v>44252</v>
      </c>
      <c r="P3266" s="56">
        <f t="shared" ref="P3266:P3329" si="145">O3266-18</f>
        <v>44234</v>
      </c>
      <c r="Q3266" s="56">
        <f t="shared" ref="Q3266:Q3329" si="146">O3266-5</f>
        <v>44247</v>
      </c>
    </row>
    <row r="3267" spans="1:17" hidden="1" x14ac:dyDescent="0.35">
      <c r="A3267" s="49" t="s">
        <v>841</v>
      </c>
      <c r="B3267" s="60" t="s">
        <v>458</v>
      </c>
      <c r="C3267" s="58">
        <v>42123.258085424597</v>
      </c>
      <c r="D3267" s="60">
        <v>4017</v>
      </c>
      <c r="E3267" s="60">
        <v>136</v>
      </c>
      <c r="F3267" s="59">
        <v>23.061572527427625</v>
      </c>
      <c r="G3267" s="60" t="s">
        <v>440</v>
      </c>
      <c r="H3267" s="60" t="s">
        <v>472</v>
      </c>
      <c r="I3267" s="60">
        <v>66372</v>
      </c>
      <c r="J3267" s="60">
        <v>4412</v>
      </c>
      <c r="K3267" s="60">
        <v>149</v>
      </c>
      <c r="L3267" s="61">
        <v>3.3771532184950138E-2</v>
      </c>
      <c r="M3267" s="60" t="s">
        <v>472</v>
      </c>
      <c r="N3267" s="64">
        <v>10474.023616721688</v>
      </c>
      <c r="O3267" s="56">
        <v>44252</v>
      </c>
      <c r="P3267" s="56">
        <f t="shared" si="145"/>
        <v>44234</v>
      </c>
      <c r="Q3267" s="56">
        <f t="shared" si="146"/>
        <v>44247</v>
      </c>
    </row>
    <row r="3268" spans="1:17" hidden="1" x14ac:dyDescent="0.35">
      <c r="A3268" s="49" t="s">
        <v>840</v>
      </c>
      <c r="B3268" s="60" t="s">
        <v>470</v>
      </c>
      <c r="C3268" s="58">
        <v>783.91291893709104</v>
      </c>
      <c r="D3268" s="60">
        <v>7</v>
      </c>
      <c r="E3268" s="60">
        <v>0</v>
      </c>
      <c r="F3268" s="59">
        <v>0</v>
      </c>
      <c r="G3268" s="60" t="s">
        <v>446</v>
      </c>
      <c r="H3268" s="60" t="s">
        <v>476</v>
      </c>
      <c r="I3268" s="60">
        <v>551</v>
      </c>
      <c r="J3268" s="60">
        <v>28</v>
      </c>
      <c r="K3268" s="60">
        <v>0</v>
      </c>
      <c r="L3268" s="61">
        <v>0</v>
      </c>
      <c r="M3268" s="60" t="s">
        <v>476</v>
      </c>
      <c r="N3268" s="64">
        <v>3571.8253040102018</v>
      </c>
      <c r="O3268" s="56">
        <v>44252</v>
      </c>
      <c r="P3268" s="56">
        <f t="shared" si="145"/>
        <v>44234</v>
      </c>
      <c r="Q3268" s="56">
        <f t="shared" si="146"/>
        <v>44247</v>
      </c>
    </row>
    <row r="3269" spans="1:17" hidden="1" x14ac:dyDescent="0.35">
      <c r="A3269" s="49" t="s">
        <v>839</v>
      </c>
      <c r="B3269" s="60" t="s">
        <v>461</v>
      </c>
      <c r="C3269" s="58">
        <v>18209.461158597402</v>
      </c>
      <c r="D3269" s="60">
        <v>1068</v>
      </c>
      <c r="E3269" s="60">
        <v>68</v>
      </c>
      <c r="F3269" s="59">
        <v>26.673731939891088</v>
      </c>
      <c r="G3269" s="60" t="s">
        <v>440</v>
      </c>
      <c r="H3269" s="60" t="s">
        <v>472</v>
      </c>
      <c r="I3269" s="60">
        <v>40312</v>
      </c>
      <c r="J3269" s="60">
        <v>2105</v>
      </c>
      <c r="K3269" s="60">
        <v>80</v>
      </c>
      <c r="L3269" s="61">
        <v>3.800475059382423E-2</v>
      </c>
      <c r="M3269" s="60" t="s">
        <v>472</v>
      </c>
      <c r="N3269" s="64">
        <v>11559.924709832212</v>
      </c>
      <c r="O3269" s="56">
        <v>44252</v>
      </c>
      <c r="P3269" s="56">
        <f t="shared" si="145"/>
        <v>44234</v>
      </c>
      <c r="Q3269" s="56">
        <f t="shared" si="146"/>
        <v>44247</v>
      </c>
    </row>
    <row r="3270" spans="1:17" hidden="1" x14ac:dyDescent="0.35">
      <c r="A3270" s="49" t="s">
        <v>838</v>
      </c>
      <c r="B3270" s="60" t="s">
        <v>463</v>
      </c>
      <c r="C3270" s="58">
        <v>74397.767487715595</v>
      </c>
      <c r="D3270" s="60">
        <v>6725</v>
      </c>
      <c r="E3270" s="60">
        <v>282</v>
      </c>
      <c r="F3270" s="59">
        <v>27.074545141671202</v>
      </c>
      <c r="G3270" s="60" t="s">
        <v>440</v>
      </c>
      <c r="H3270" s="60" t="s">
        <v>472</v>
      </c>
      <c r="I3270" s="60">
        <v>138522</v>
      </c>
      <c r="J3270" s="60">
        <v>10228</v>
      </c>
      <c r="K3270" s="60">
        <v>317</v>
      </c>
      <c r="L3270" s="61">
        <v>3.0993351583887368E-2</v>
      </c>
      <c r="M3270" s="60" t="s">
        <v>476</v>
      </c>
      <c r="N3270" s="64">
        <v>13747.724354348167</v>
      </c>
      <c r="O3270" s="56">
        <v>44252</v>
      </c>
      <c r="P3270" s="56">
        <f t="shared" si="145"/>
        <v>44234</v>
      </c>
      <c r="Q3270" s="56">
        <f t="shared" si="146"/>
        <v>44247</v>
      </c>
    </row>
    <row r="3271" spans="1:17" hidden="1" x14ac:dyDescent="0.35">
      <c r="A3271" s="49" t="s">
        <v>466</v>
      </c>
      <c r="B3271" s="60" t="s">
        <v>461</v>
      </c>
      <c r="C3271" s="58">
        <v>33920.0551131428</v>
      </c>
      <c r="D3271" s="60">
        <v>1526</v>
      </c>
      <c r="E3271" s="60">
        <v>70</v>
      </c>
      <c r="F3271" s="59">
        <v>14.740542087334873</v>
      </c>
      <c r="G3271" s="60" t="s">
        <v>440</v>
      </c>
      <c r="H3271" s="60" t="s">
        <v>472</v>
      </c>
      <c r="I3271" s="60">
        <v>48112</v>
      </c>
      <c r="J3271" s="60">
        <v>5383</v>
      </c>
      <c r="K3271" s="60">
        <v>73</v>
      </c>
      <c r="L3271" s="61">
        <v>1.356121122050901E-2</v>
      </c>
      <c r="M3271" s="60" t="s">
        <v>472</v>
      </c>
      <c r="N3271" s="64">
        <v>15869.667611224728</v>
      </c>
      <c r="O3271" s="56">
        <v>44252</v>
      </c>
      <c r="P3271" s="56">
        <f t="shared" si="145"/>
        <v>44234</v>
      </c>
      <c r="Q3271" s="56">
        <f t="shared" si="146"/>
        <v>44247</v>
      </c>
    </row>
    <row r="3272" spans="1:17" hidden="1" x14ac:dyDescent="0.35">
      <c r="A3272" s="49" t="s">
        <v>837</v>
      </c>
      <c r="B3272" s="60" t="s">
        <v>469</v>
      </c>
      <c r="C3272" s="58">
        <v>9049.1751865497099</v>
      </c>
      <c r="D3272" s="60">
        <v>810</v>
      </c>
      <c r="E3272" s="60">
        <v>45</v>
      </c>
      <c r="F3272" s="59">
        <v>35.520206516316371</v>
      </c>
      <c r="G3272" s="60" t="s">
        <v>436</v>
      </c>
      <c r="H3272" s="60" t="s">
        <v>472</v>
      </c>
      <c r="I3272" s="60">
        <v>12590</v>
      </c>
      <c r="J3272" s="60">
        <v>888</v>
      </c>
      <c r="K3272" s="60">
        <v>50</v>
      </c>
      <c r="L3272" s="61">
        <v>5.6306306306306307E-2</v>
      </c>
      <c r="M3272" s="60" t="s">
        <v>472</v>
      </c>
      <c r="N3272" s="64">
        <v>9813.0490535743374</v>
      </c>
      <c r="O3272" s="56">
        <v>44252</v>
      </c>
      <c r="P3272" s="56">
        <f t="shared" si="145"/>
        <v>44234</v>
      </c>
      <c r="Q3272" s="56">
        <f t="shared" si="146"/>
        <v>44247</v>
      </c>
    </row>
    <row r="3273" spans="1:17" hidden="1" x14ac:dyDescent="0.35">
      <c r="A3273" s="49" t="s">
        <v>836</v>
      </c>
      <c r="B3273" s="60" t="s">
        <v>458</v>
      </c>
      <c r="C3273" s="58">
        <v>19873.653859741695</v>
      </c>
      <c r="D3273" s="60">
        <v>2050</v>
      </c>
      <c r="E3273" s="60">
        <v>68</v>
      </c>
      <c r="F3273" s="59">
        <v>24.440109963784924</v>
      </c>
      <c r="G3273" s="60" t="s">
        <v>440</v>
      </c>
      <c r="H3273" s="60" t="s">
        <v>472</v>
      </c>
      <c r="I3273" s="60">
        <v>32617</v>
      </c>
      <c r="J3273" s="60">
        <v>1888</v>
      </c>
      <c r="K3273" s="60">
        <v>77</v>
      </c>
      <c r="L3273" s="61">
        <v>4.0783898305084748E-2</v>
      </c>
      <c r="M3273" s="60" t="s">
        <v>472</v>
      </c>
      <c r="N3273" s="64">
        <v>9500.0145082759282</v>
      </c>
      <c r="O3273" s="56">
        <v>44252</v>
      </c>
      <c r="P3273" s="56">
        <f t="shared" si="145"/>
        <v>44234</v>
      </c>
      <c r="Q3273" s="56">
        <f t="shared" si="146"/>
        <v>44247</v>
      </c>
    </row>
    <row r="3274" spans="1:17" hidden="1" x14ac:dyDescent="0.35">
      <c r="A3274" s="49" t="s">
        <v>835</v>
      </c>
      <c r="B3274" s="60" t="s">
        <v>467</v>
      </c>
      <c r="C3274" s="58">
        <v>8985.7757628436302</v>
      </c>
      <c r="D3274" s="60">
        <v>476</v>
      </c>
      <c r="E3274" s="60">
        <v>25</v>
      </c>
      <c r="F3274" s="59">
        <v>19.87267802851537</v>
      </c>
      <c r="G3274" s="60" t="s">
        <v>440</v>
      </c>
      <c r="H3274" s="60" t="s">
        <v>472</v>
      </c>
      <c r="I3274" s="60">
        <v>12419</v>
      </c>
      <c r="J3274" s="60">
        <v>841</v>
      </c>
      <c r="K3274" s="60">
        <v>29</v>
      </c>
      <c r="L3274" s="61">
        <v>3.4482758620689655E-2</v>
      </c>
      <c r="M3274" s="60" t="s">
        <v>472</v>
      </c>
      <c r="N3274" s="64">
        <v>9359.2364443095994</v>
      </c>
      <c r="O3274" s="56">
        <v>44252</v>
      </c>
      <c r="P3274" s="56">
        <f t="shared" si="145"/>
        <v>44234</v>
      </c>
      <c r="Q3274" s="56">
        <f t="shared" si="146"/>
        <v>44247</v>
      </c>
    </row>
    <row r="3275" spans="1:17" hidden="1" x14ac:dyDescent="0.35">
      <c r="A3275" s="49" t="s">
        <v>834</v>
      </c>
      <c r="B3275" s="60" t="s">
        <v>466</v>
      </c>
      <c r="C3275" s="58">
        <v>1671.6385468424</v>
      </c>
      <c r="D3275" s="60">
        <v>28</v>
      </c>
      <c r="E3275" s="60">
        <v>0</v>
      </c>
      <c r="F3275" s="59">
        <v>0</v>
      </c>
      <c r="G3275" s="60" t="s">
        <v>446</v>
      </c>
      <c r="H3275" s="60" t="s">
        <v>472</v>
      </c>
      <c r="I3275" s="60">
        <v>4125</v>
      </c>
      <c r="J3275" s="60">
        <v>225</v>
      </c>
      <c r="K3275" s="60">
        <v>0</v>
      </c>
      <c r="L3275" s="61">
        <v>0</v>
      </c>
      <c r="M3275" s="60" t="s">
        <v>472</v>
      </c>
      <c r="N3275" s="64">
        <v>13459.847550477232</v>
      </c>
      <c r="O3275" s="56">
        <v>44252</v>
      </c>
      <c r="P3275" s="56">
        <f t="shared" si="145"/>
        <v>44234</v>
      </c>
      <c r="Q3275" s="56">
        <f t="shared" si="146"/>
        <v>44247</v>
      </c>
    </row>
    <row r="3276" spans="1:17" hidden="1" x14ac:dyDescent="0.35">
      <c r="A3276" s="49" t="s">
        <v>833</v>
      </c>
      <c r="B3276" s="60" t="s">
        <v>467</v>
      </c>
      <c r="C3276" s="58">
        <v>28406.395546395601</v>
      </c>
      <c r="D3276" s="60">
        <v>1560</v>
      </c>
      <c r="E3276" s="60">
        <v>81</v>
      </c>
      <c r="F3276" s="59">
        <v>20.367646702182235</v>
      </c>
      <c r="G3276" s="60" t="s">
        <v>440</v>
      </c>
      <c r="H3276" s="60" t="s">
        <v>491</v>
      </c>
      <c r="I3276" s="60">
        <v>40616</v>
      </c>
      <c r="J3276" s="60">
        <v>2793</v>
      </c>
      <c r="K3276" s="60">
        <v>89</v>
      </c>
      <c r="L3276" s="61">
        <v>3.1865377730039383E-2</v>
      </c>
      <c r="M3276" s="60" t="s">
        <v>476</v>
      </c>
      <c r="N3276" s="64">
        <v>9832.2928561571589</v>
      </c>
      <c r="O3276" s="56">
        <v>44252</v>
      </c>
      <c r="P3276" s="56">
        <f t="shared" si="145"/>
        <v>44234</v>
      </c>
      <c r="Q3276" s="56">
        <f t="shared" si="146"/>
        <v>44247</v>
      </c>
    </row>
    <row r="3277" spans="1:17" hidden="1" x14ac:dyDescent="0.35">
      <c r="A3277" s="49" t="s">
        <v>832</v>
      </c>
      <c r="B3277" s="60" t="s">
        <v>464</v>
      </c>
      <c r="C3277" s="58">
        <v>1156.5421476148199</v>
      </c>
      <c r="D3277" s="60">
        <v>22</v>
      </c>
      <c r="E3277" s="60" t="s">
        <v>504</v>
      </c>
      <c r="F3277" s="59">
        <v>24.704182748853981</v>
      </c>
      <c r="G3277" s="60" t="s">
        <v>446</v>
      </c>
      <c r="H3277" s="60" t="s">
        <v>472</v>
      </c>
      <c r="I3277" s="60">
        <v>831</v>
      </c>
      <c r="J3277" s="60">
        <v>91</v>
      </c>
      <c r="K3277" s="60">
        <v>4</v>
      </c>
      <c r="L3277" s="61">
        <v>4.3956043956043959E-2</v>
      </c>
      <c r="M3277" s="60" t="s">
        <v>472</v>
      </c>
      <c r="N3277" s="64">
        <v>7868.2822055099941</v>
      </c>
      <c r="O3277" s="56">
        <v>44252</v>
      </c>
      <c r="P3277" s="56">
        <f t="shared" si="145"/>
        <v>44234</v>
      </c>
      <c r="Q3277" s="56">
        <f t="shared" si="146"/>
        <v>44247</v>
      </c>
    </row>
    <row r="3278" spans="1:17" hidden="1" x14ac:dyDescent="0.35">
      <c r="A3278" s="49" t="s">
        <v>831</v>
      </c>
      <c r="B3278" s="60" t="s">
        <v>468</v>
      </c>
      <c r="C3278" s="58">
        <v>44.670954202623797</v>
      </c>
      <c r="D3278" s="60">
        <v>5</v>
      </c>
      <c r="E3278" s="60">
        <v>0</v>
      </c>
      <c r="F3278" s="59">
        <v>0</v>
      </c>
      <c r="G3278" s="60" t="s">
        <v>446</v>
      </c>
      <c r="H3278" s="60" t="s">
        <v>476</v>
      </c>
      <c r="I3278" s="60">
        <v>123</v>
      </c>
      <c r="J3278" s="60">
        <v>1</v>
      </c>
      <c r="K3278" s="60">
        <v>0</v>
      </c>
      <c r="L3278" s="61">
        <v>0</v>
      </c>
      <c r="M3278" s="60" t="s">
        <v>476</v>
      </c>
      <c r="N3278" s="64">
        <v>2238.5910886615084</v>
      </c>
      <c r="O3278" s="56">
        <v>44252</v>
      </c>
      <c r="P3278" s="56">
        <f t="shared" si="145"/>
        <v>44234</v>
      </c>
      <c r="Q3278" s="56">
        <f t="shared" si="146"/>
        <v>44247</v>
      </c>
    </row>
    <row r="3279" spans="1:17" hidden="1" x14ac:dyDescent="0.35">
      <c r="A3279" s="49" t="s">
        <v>830</v>
      </c>
      <c r="B3279" s="60" t="s">
        <v>458</v>
      </c>
      <c r="C3279" s="58">
        <v>20124.902253938701</v>
      </c>
      <c r="D3279" s="60">
        <v>968</v>
      </c>
      <c r="E3279" s="60">
        <v>36</v>
      </c>
      <c r="F3279" s="59">
        <v>12.777346885872749</v>
      </c>
      <c r="G3279" s="60" t="s">
        <v>440</v>
      </c>
      <c r="H3279" s="60" t="s">
        <v>472</v>
      </c>
      <c r="I3279" s="60">
        <v>32719</v>
      </c>
      <c r="J3279" s="60">
        <v>2319</v>
      </c>
      <c r="K3279" s="60">
        <v>38</v>
      </c>
      <c r="L3279" s="61">
        <v>1.6386373436826217E-2</v>
      </c>
      <c r="M3279" s="60" t="s">
        <v>472</v>
      </c>
      <c r="N3279" s="64">
        <v>11523.037333242908</v>
      </c>
      <c r="O3279" s="56">
        <v>44252</v>
      </c>
      <c r="P3279" s="56">
        <f t="shared" si="145"/>
        <v>44234</v>
      </c>
      <c r="Q3279" s="56">
        <f t="shared" si="146"/>
        <v>44247</v>
      </c>
    </row>
    <row r="3280" spans="1:17" hidden="1" x14ac:dyDescent="0.35">
      <c r="A3280" s="49" t="s">
        <v>829</v>
      </c>
      <c r="B3280" s="60" t="s">
        <v>464</v>
      </c>
      <c r="C3280" s="58">
        <v>6112.4113664417901</v>
      </c>
      <c r="D3280" s="60">
        <v>295</v>
      </c>
      <c r="E3280" s="60">
        <v>17</v>
      </c>
      <c r="F3280" s="59">
        <v>19.865903020735082</v>
      </c>
      <c r="G3280" s="60" t="s">
        <v>440</v>
      </c>
      <c r="H3280" s="60" t="s">
        <v>472</v>
      </c>
      <c r="I3280" s="60">
        <v>9699</v>
      </c>
      <c r="J3280" s="60">
        <v>693</v>
      </c>
      <c r="K3280" s="60">
        <v>21</v>
      </c>
      <c r="L3280" s="61">
        <v>3.0303030303030304E-2</v>
      </c>
      <c r="M3280" s="60" t="s">
        <v>472</v>
      </c>
      <c r="N3280" s="64">
        <v>11337.587712186576</v>
      </c>
      <c r="O3280" s="56">
        <v>44252</v>
      </c>
      <c r="P3280" s="56">
        <f t="shared" si="145"/>
        <v>44234</v>
      </c>
      <c r="Q3280" s="56">
        <f t="shared" si="146"/>
        <v>44247</v>
      </c>
    </row>
    <row r="3281" spans="1:17" hidden="1" x14ac:dyDescent="0.35">
      <c r="A3281" s="49" t="s">
        <v>828</v>
      </c>
      <c r="B3281" s="60" t="s">
        <v>465</v>
      </c>
      <c r="C3281" s="58">
        <v>1549.67718243236</v>
      </c>
      <c r="D3281" s="60">
        <v>68</v>
      </c>
      <c r="E3281" s="60">
        <v>0</v>
      </c>
      <c r="F3281" s="59">
        <v>0</v>
      </c>
      <c r="G3281" s="60" t="s">
        <v>446</v>
      </c>
      <c r="H3281" s="60" t="s">
        <v>472</v>
      </c>
      <c r="I3281" s="60">
        <v>1751</v>
      </c>
      <c r="J3281" s="60">
        <v>101</v>
      </c>
      <c r="K3281" s="60">
        <v>0</v>
      </c>
      <c r="L3281" s="61">
        <v>0</v>
      </c>
      <c r="M3281" s="60" t="s">
        <v>472</v>
      </c>
      <c r="N3281" s="64">
        <v>6517.4864252354328</v>
      </c>
      <c r="O3281" s="56">
        <v>44252</v>
      </c>
      <c r="P3281" s="56">
        <f t="shared" si="145"/>
        <v>44234</v>
      </c>
      <c r="Q3281" s="56">
        <f t="shared" si="146"/>
        <v>44247</v>
      </c>
    </row>
    <row r="3282" spans="1:17" hidden="1" x14ac:dyDescent="0.35">
      <c r="A3282" s="49" t="s">
        <v>827</v>
      </c>
      <c r="B3282" s="60" t="s">
        <v>470</v>
      </c>
      <c r="C3282" s="58">
        <v>6720.1246284321996</v>
      </c>
      <c r="D3282" s="60">
        <v>383</v>
      </c>
      <c r="E3282" s="60">
        <v>6</v>
      </c>
      <c r="F3282" s="59">
        <v>6.37743274519321</v>
      </c>
      <c r="G3282" s="60" t="s">
        <v>446</v>
      </c>
      <c r="H3282" s="60" t="s">
        <v>472</v>
      </c>
      <c r="I3282" s="60">
        <v>22183</v>
      </c>
      <c r="J3282" s="60">
        <v>1795</v>
      </c>
      <c r="K3282" s="60">
        <v>8</v>
      </c>
      <c r="L3282" s="61">
        <v>4.4568245125348191E-3</v>
      </c>
      <c r="M3282" s="60" t="s">
        <v>472</v>
      </c>
      <c r="N3282" s="64">
        <v>26710.814147784222</v>
      </c>
      <c r="O3282" s="56">
        <v>44252</v>
      </c>
      <c r="P3282" s="56">
        <f t="shared" si="145"/>
        <v>44234</v>
      </c>
      <c r="Q3282" s="56">
        <f t="shared" si="146"/>
        <v>44247</v>
      </c>
    </row>
    <row r="3283" spans="1:17" hidden="1" x14ac:dyDescent="0.35">
      <c r="A3283" s="49" t="s">
        <v>826</v>
      </c>
      <c r="B3283" s="60" t="s">
        <v>466</v>
      </c>
      <c r="C3283" s="58">
        <v>17148.496197419699</v>
      </c>
      <c r="D3283" s="60">
        <v>673</v>
      </c>
      <c r="E3283" s="60">
        <v>28</v>
      </c>
      <c r="F3283" s="59">
        <v>11.662830238729251</v>
      </c>
      <c r="G3283" s="60" t="s">
        <v>440</v>
      </c>
      <c r="H3283" s="60" t="s">
        <v>491</v>
      </c>
      <c r="I3283" s="60">
        <v>30229</v>
      </c>
      <c r="J3283" s="60">
        <v>2307</v>
      </c>
      <c r="K3283" s="60">
        <v>29</v>
      </c>
      <c r="L3283" s="61">
        <v>1.2570437798006068E-2</v>
      </c>
      <c r="M3283" s="60" t="s">
        <v>491</v>
      </c>
      <c r="N3283" s="64">
        <v>13453.074680374188</v>
      </c>
      <c r="O3283" s="56">
        <v>44252</v>
      </c>
      <c r="P3283" s="56">
        <f t="shared" si="145"/>
        <v>44234</v>
      </c>
      <c r="Q3283" s="56">
        <f t="shared" si="146"/>
        <v>44247</v>
      </c>
    </row>
    <row r="3284" spans="1:17" hidden="1" x14ac:dyDescent="0.35">
      <c r="A3284" s="49" t="s">
        <v>825</v>
      </c>
      <c r="B3284" s="60" t="s">
        <v>463</v>
      </c>
      <c r="C3284" s="58">
        <v>11689.851587155499</v>
      </c>
      <c r="D3284" s="60">
        <v>393</v>
      </c>
      <c r="E3284" s="60">
        <v>26</v>
      </c>
      <c r="F3284" s="59">
        <v>15.886795852767175</v>
      </c>
      <c r="G3284" s="60" t="s">
        <v>440</v>
      </c>
      <c r="H3284" s="60" t="s">
        <v>472</v>
      </c>
      <c r="I3284" s="60">
        <v>21498</v>
      </c>
      <c r="J3284" s="60">
        <v>1836</v>
      </c>
      <c r="K3284" s="60">
        <v>33</v>
      </c>
      <c r="L3284" s="61">
        <v>1.7973856209150325E-2</v>
      </c>
      <c r="M3284" s="60" t="s">
        <v>472</v>
      </c>
      <c r="N3284" s="64">
        <v>15705.930792289513</v>
      </c>
      <c r="O3284" s="56">
        <v>44252</v>
      </c>
      <c r="P3284" s="56">
        <f t="shared" si="145"/>
        <v>44234</v>
      </c>
      <c r="Q3284" s="56">
        <f t="shared" si="146"/>
        <v>44247</v>
      </c>
    </row>
    <row r="3285" spans="1:17" hidden="1" x14ac:dyDescent="0.35">
      <c r="A3285" s="49" t="s">
        <v>824</v>
      </c>
      <c r="B3285" s="60" t="s">
        <v>467</v>
      </c>
      <c r="C3285" s="58">
        <v>6846.1077774764299</v>
      </c>
      <c r="D3285" s="60">
        <v>407</v>
      </c>
      <c r="E3285" s="60">
        <v>6</v>
      </c>
      <c r="F3285" s="59">
        <v>6.2600742275986487</v>
      </c>
      <c r="G3285" s="60" t="s">
        <v>446</v>
      </c>
      <c r="H3285" s="60" t="s">
        <v>472</v>
      </c>
      <c r="I3285" s="60">
        <v>9116</v>
      </c>
      <c r="J3285" s="60">
        <v>460</v>
      </c>
      <c r="K3285" s="60">
        <v>7</v>
      </c>
      <c r="L3285" s="61">
        <v>1.5217391304347827E-2</v>
      </c>
      <c r="M3285" s="60" t="s">
        <v>472</v>
      </c>
      <c r="N3285" s="64">
        <v>6719.1463376225493</v>
      </c>
      <c r="O3285" s="56">
        <v>44252</v>
      </c>
      <c r="P3285" s="56">
        <f t="shared" si="145"/>
        <v>44234</v>
      </c>
      <c r="Q3285" s="56">
        <f t="shared" si="146"/>
        <v>44247</v>
      </c>
    </row>
    <row r="3286" spans="1:17" hidden="1" x14ac:dyDescent="0.35">
      <c r="A3286" s="49" t="s">
        <v>823</v>
      </c>
      <c r="B3286" s="60" t="s">
        <v>464</v>
      </c>
      <c r="C3286" s="58">
        <v>5803.7608961074102</v>
      </c>
      <c r="D3286" s="60">
        <v>259</v>
      </c>
      <c r="E3286" s="60">
        <v>23</v>
      </c>
      <c r="F3286" s="59">
        <v>28.306768184730171</v>
      </c>
      <c r="G3286" s="60" t="s">
        <v>440</v>
      </c>
      <c r="H3286" s="60" t="s">
        <v>491</v>
      </c>
      <c r="I3286" s="60">
        <v>19366</v>
      </c>
      <c r="J3286" s="60">
        <v>1681</v>
      </c>
      <c r="K3286" s="60">
        <v>27</v>
      </c>
      <c r="L3286" s="61">
        <v>1.6061867935752528E-2</v>
      </c>
      <c r="M3286" s="60" t="s">
        <v>476</v>
      </c>
      <c r="N3286" s="64">
        <v>28963.977498236509</v>
      </c>
      <c r="O3286" s="56">
        <v>44252</v>
      </c>
      <c r="P3286" s="56">
        <f t="shared" si="145"/>
        <v>44234</v>
      </c>
      <c r="Q3286" s="56">
        <f t="shared" si="146"/>
        <v>44247</v>
      </c>
    </row>
    <row r="3287" spans="1:17" hidden="1" x14ac:dyDescent="0.35">
      <c r="A3287" s="49" t="s">
        <v>822</v>
      </c>
      <c r="B3287" s="60" t="s">
        <v>460</v>
      </c>
      <c r="C3287" s="58">
        <v>7644.3301449872188</v>
      </c>
      <c r="D3287" s="60">
        <v>421</v>
      </c>
      <c r="E3287" s="60">
        <v>17</v>
      </c>
      <c r="F3287" s="59">
        <v>15.884789003808061</v>
      </c>
      <c r="G3287" s="60" t="s">
        <v>440</v>
      </c>
      <c r="H3287" s="60" t="s">
        <v>472</v>
      </c>
      <c r="I3287" s="60">
        <v>9129</v>
      </c>
      <c r="J3287" s="60">
        <v>554</v>
      </c>
      <c r="K3287" s="60">
        <v>20</v>
      </c>
      <c r="L3287" s="61">
        <v>3.6101083032490974E-2</v>
      </c>
      <c r="M3287" s="60" t="s">
        <v>472</v>
      </c>
      <c r="N3287" s="64">
        <v>7247.2013831491349</v>
      </c>
      <c r="O3287" s="56">
        <v>44252</v>
      </c>
      <c r="P3287" s="56">
        <f t="shared" si="145"/>
        <v>44234</v>
      </c>
      <c r="Q3287" s="56">
        <f t="shared" si="146"/>
        <v>44247</v>
      </c>
    </row>
    <row r="3288" spans="1:17" hidden="1" x14ac:dyDescent="0.35">
      <c r="A3288" s="49" t="s">
        <v>821</v>
      </c>
      <c r="B3288" s="60" t="s">
        <v>467</v>
      </c>
      <c r="C3288" s="58">
        <v>7375.1368838712397</v>
      </c>
      <c r="D3288" s="60">
        <v>324</v>
      </c>
      <c r="E3288" s="60">
        <v>20</v>
      </c>
      <c r="F3288" s="59">
        <v>19.37010052919269</v>
      </c>
      <c r="G3288" s="60" t="s">
        <v>440</v>
      </c>
      <c r="H3288" s="60" t="s">
        <v>491</v>
      </c>
      <c r="I3288" s="60">
        <v>13161</v>
      </c>
      <c r="J3288" s="60">
        <v>1034</v>
      </c>
      <c r="K3288" s="60">
        <v>22</v>
      </c>
      <c r="L3288" s="61">
        <v>2.1276595744680851E-2</v>
      </c>
      <c r="M3288" s="60" t="s">
        <v>491</v>
      </c>
      <c r="N3288" s="64">
        <v>14020.078763029673</v>
      </c>
      <c r="O3288" s="56">
        <v>44252</v>
      </c>
      <c r="P3288" s="56">
        <f t="shared" si="145"/>
        <v>44234</v>
      </c>
      <c r="Q3288" s="56">
        <f t="shared" si="146"/>
        <v>44247</v>
      </c>
    </row>
    <row r="3289" spans="1:17" hidden="1" x14ac:dyDescent="0.35">
      <c r="A3289" s="49" t="s">
        <v>465</v>
      </c>
      <c r="B3289" s="60" t="s">
        <v>465</v>
      </c>
      <c r="C3289" s="58">
        <v>4897.5438326430303</v>
      </c>
      <c r="D3289" s="60">
        <v>355</v>
      </c>
      <c r="E3289" s="60">
        <v>18</v>
      </c>
      <c r="F3289" s="59">
        <v>26.252226210713292</v>
      </c>
      <c r="G3289" s="60" t="s">
        <v>440</v>
      </c>
      <c r="H3289" s="60" t="s">
        <v>472</v>
      </c>
      <c r="I3289" s="60">
        <v>8521</v>
      </c>
      <c r="J3289" s="60">
        <v>519</v>
      </c>
      <c r="K3289" s="60">
        <v>23</v>
      </c>
      <c r="L3289" s="61">
        <v>4.4315992292870907E-2</v>
      </c>
      <c r="M3289" s="60" t="s">
        <v>472</v>
      </c>
      <c r="N3289" s="64">
        <v>10597.148647057929</v>
      </c>
      <c r="O3289" s="56">
        <v>44252</v>
      </c>
      <c r="P3289" s="56">
        <f t="shared" si="145"/>
        <v>44234</v>
      </c>
      <c r="Q3289" s="56">
        <f t="shared" si="146"/>
        <v>44247</v>
      </c>
    </row>
    <row r="3290" spans="1:17" hidden="1" x14ac:dyDescent="0.35">
      <c r="A3290" s="49" t="s">
        <v>820</v>
      </c>
      <c r="B3290" s="60" t="s">
        <v>470</v>
      </c>
      <c r="C3290" s="58">
        <v>640.69980114844998</v>
      </c>
      <c r="D3290" s="60">
        <v>16</v>
      </c>
      <c r="E3290" s="60">
        <v>0</v>
      </c>
      <c r="F3290" s="59">
        <v>0</v>
      </c>
      <c r="G3290" s="60" t="s">
        <v>446</v>
      </c>
      <c r="H3290" s="60" t="s">
        <v>472</v>
      </c>
      <c r="I3290" s="60">
        <v>229</v>
      </c>
      <c r="J3290" s="60">
        <v>8</v>
      </c>
      <c r="K3290" s="60">
        <v>0</v>
      </c>
      <c r="L3290" s="61">
        <v>0</v>
      </c>
      <c r="M3290" s="60" t="s">
        <v>472</v>
      </c>
      <c r="N3290" s="64">
        <v>1248.6346937614239</v>
      </c>
      <c r="O3290" s="56">
        <v>44252</v>
      </c>
      <c r="P3290" s="56">
        <f t="shared" si="145"/>
        <v>44234</v>
      </c>
      <c r="Q3290" s="56">
        <f t="shared" si="146"/>
        <v>44247</v>
      </c>
    </row>
    <row r="3291" spans="1:17" hidden="1" x14ac:dyDescent="0.35">
      <c r="A3291" s="49" t="s">
        <v>819</v>
      </c>
      <c r="B3291" s="60" t="s">
        <v>460</v>
      </c>
      <c r="C3291" s="58">
        <v>14379.4508026329</v>
      </c>
      <c r="D3291" s="60">
        <v>1106</v>
      </c>
      <c r="E3291" s="60">
        <v>55</v>
      </c>
      <c r="F3291" s="59">
        <v>27.320733472324971</v>
      </c>
      <c r="G3291" s="60" t="s">
        <v>440</v>
      </c>
      <c r="H3291" s="60" t="s">
        <v>472</v>
      </c>
      <c r="I3291" s="60">
        <v>21362</v>
      </c>
      <c r="J3291" s="60">
        <v>1898</v>
      </c>
      <c r="K3291" s="60">
        <v>61</v>
      </c>
      <c r="L3291" s="61">
        <v>3.2139093782929402E-2</v>
      </c>
      <c r="M3291" s="60" t="s">
        <v>472</v>
      </c>
      <c r="N3291" s="64">
        <v>13199.391451393074</v>
      </c>
      <c r="O3291" s="56">
        <v>44252</v>
      </c>
      <c r="P3291" s="56">
        <f t="shared" si="145"/>
        <v>44234</v>
      </c>
      <c r="Q3291" s="56">
        <f t="shared" si="146"/>
        <v>44247</v>
      </c>
    </row>
    <row r="3292" spans="1:17" hidden="1" x14ac:dyDescent="0.35">
      <c r="A3292" s="49" t="s">
        <v>818</v>
      </c>
      <c r="B3292" s="60" t="s">
        <v>460</v>
      </c>
      <c r="C3292" s="58">
        <v>10764.140179352</v>
      </c>
      <c r="D3292" s="60">
        <v>715</v>
      </c>
      <c r="E3292" s="60">
        <v>23</v>
      </c>
      <c r="F3292" s="59">
        <v>15.262316501679397</v>
      </c>
      <c r="G3292" s="60" t="s">
        <v>440</v>
      </c>
      <c r="H3292" s="60" t="s">
        <v>472</v>
      </c>
      <c r="I3292" s="60">
        <v>13963</v>
      </c>
      <c r="J3292" s="60">
        <v>911</v>
      </c>
      <c r="K3292" s="60">
        <v>29</v>
      </c>
      <c r="L3292" s="61">
        <v>3.1833150384193196E-2</v>
      </c>
      <c r="M3292" s="60" t="s">
        <v>472</v>
      </c>
      <c r="N3292" s="64">
        <v>8463.2862896703937</v>
      </c>
      <c r="O3292" s="56">
        <v>44252</v>
      </c>
      <c r="P3292" s="56">
        <f t="shared" si="145"/>
        <v>44234</v>
      </c>
      <c r="Q3292" s="56">
        <f t="shared" si="146"/>
        <v>44247</v>
      </c>
    </row>
    <row r="3293" spans="1:17" hidden="1" x14ac:dyDescent="0.35">
      <c r="A3293" s="49" t="s">
        <v>817</v>
      </c>
      <c r="B3293" s="60" t="s">
        <v>458</v>
      </c>
      <c r="C3293" s="58">
        <v>3341.0756913925802</v>
      </c>
      <c r="D3293" s="60">
        <v>72</v>
      </c>
      <c r="E3293" s="60">
        <v>5</v>
      </c>
      <c r="F3293" s="59">
        <v>10.68945723267939</v>
      </c>
      <c r="G3293" s="60" t="s">
        <v>446</v>
      </c>
      <c r="H3293" s="60" t="s">
        <v>472</v>
      </c>
      <c r="I3293" s="60">
        <v>3019</v>
      </c>
      <c r="J3293" s="60">
        <v>179</v>
      </c>
      <c r="K3293" s="60">
        <v>7</v>
      </c>
      <c r="L3293" s="61">
        <v>3.9106145251396648E-2</v>
      </c>
      <c r="M3293" s="60" t="s">
        <v>472</v>
      </c>
      <c r="N3293" s="64">
        <v>5357.5559650189107</v>
      </c>
      <c r="O3293" s="56">
        <v>44252</v>
      </c>
      <c r="P3293" s="56">
        <f t="shared" si="145"/>
        <v>44234</v>
      </c>
      <c r="Q3293" s="56">
        <f t="shared" si="146"/>
        <v>44247</v>
      </c>
    </row>
    <row r="3294" spans="1:17" hidden="1" x14ac:dyDescent="0.35">
      <c r="A3294" s="49" t="s">
        <v>816</v>
      </c>
      <c r="B3294" s="60" t="s">
        <v>458</v>
      </c>
      <c r="C3294" s="58">
        <v>6951.4661738035902</v>
      </c>
      <c r="D3294" s="60">
        <v>107</v>
      </c>
      <c r="E3294" s="60" t="s">
        <v>504</v>
      </c>
      <c r="F3294" s="59">
        <v>1.0275324606735201</v>
      </c>
      <c r="G3294" s="60" t="s">
        <v>446</v>
      </c>
      <c r="H3294" s="60" t="s">
        <v>472</v>
      </c>
      <c r="I3294" s="60">
        <v>7475</v>
      </c>
      <c r="J3294" s="60">
        <v>514</v>
      </c>
      <c r="K3294" s="60">
        <v>1</v>
      </c>
      <c r="L3294" s="61">
        <v>1.9455252918287938E-3</v>
      </c>
      <c r="M3294" s="60" t="s">
        <v>472</v>
      </c>
      <c r="N3294" s="64">
        <v>7394.1235870066512</v>
      </c>
      <c r="O3294" s="56">
        <v>44252</v>
      </c>
      <c r="P3294" s="56">
        <f t="shared" si="145"/>
        <v>44234</v>
      </c>
      <c r="Q3294" s="56">
        <f t="shared" si="146"/>
        <v>44247</v>
      </c>
    </row>
    <row r="3295" spans="1:17" hidden="1" x14ac:dyDescent="0.35">
      <c r="A3295" s="49" t="s">
        <v>815</v>
      </c>
      <c r="B3295" s="60" t="s">
        <v>471</v>
      </c>
      <c r="C3295" s="58">
        <v>12588.6400801333</v>
      </c>
      <c r="D3295" s="60">
        <v>574</v>
      </c>
      <c r="E3295" s="60">
        <v>30</v>
      </c>
      <c r="F3295" s="59">
        <v>17.022149566726291</v>
      </c>
      <c r="G3295" s="60" t="s">
        <v>440</v>
      </c>
      <c r="H3295" s="60" t="s">
        <v>472</v>
      </c>
      <c r="I3295" s="60">
        <v>15489</v>
      </c>
      <c r="J3295" s="60">
        <v>953</v>
      </c>
      <c r="K3295" s="60">
        <v>33</v>
      </c>
      <c r="L3295" s="61">
        <v>3.4627492130115428E-2</v>
      </c>
      <c r="M3295" s="60" t="s">
        <v>472</v>
      </c>
      <c r="N3295" s="64">
        <v>7570.3173173087389</v>
      </c>
      <c r="O3295" s="56">
        <v>44252</v>
      </c>
      <c r="P3295" s="56">
        <f t="shared" si="145"/>
        <v>44234</v>
      </c>
      <c r="Q3295" s="56">
        <f t="shared" si="146"/>
        <v>44247</v>
      </c>
    </row>
    <row r="3296" spans="1:17" hidden="1" x14ac:dyDescent="0.35">
      <c r="A3296" s="49" t="s">
        <v>814</v>
      </c>
      <c r="B3296" s="60" t="s">
        <v>464</v>
      </c>
      <c r="C3296" s="58">
        <v>3234.7555519856501</v>
      </c>
      <c r="D3296" s="60">
        <v>122</v>
      </c>
      <c r="E3296" s="60" t="s">
        <v>504</v>
      </c>
      <c r="F3296" s="59">
        <v>8.8326391630706187</v>
      </c>
      <c r="G3296" s="60" t="s">
        <v>446</v>
      </c>
      <c r="H3296" s="60" t="s">
        <v>472</v>
      </c>
      <c r="I3296" s="60">
        <v>5527</v>
      </c>
      <c r="J3296" s="60">
        <v>448</v>
      </c>
      <c r="K3296" s="60">
        <v>6</v>
      </c>
      <c r="L3296" s="61">
        <v>1.3392857142857142E-2</v>
      </c>
      <c r="M3296" s="60" t="s">
        <v>472</v>
      </c>
      <c r="N3296" s="64">
        <v>13849.578207694733</v>
      </c>
      <c r="O3296" s="56">
        <v>44252</v>
      </c>
      <c r="P3296" s="56">
        <f t="shared" si="145"/>
        <v>44234</v>
      </c>
      <c r="Q3296" s="56">
        <f t="shared" si="146"/>
        <v>44247</v>
      </c>
    </row>
    <row r="3297" spans="1:17" hidden="1" x14ac:dyDescent="0.35">
      <c r="A3297" s="49" t="s">
        <v>813</v>
      </c>
      <c r="B3297" s="60" t="s">
        <v>467</v>
      </c>
      <c r="C3297" s="58">
        <v>65938.694494203999</v>
      </c>
      <c r="D3297" s="60">
        <v>6891</v>
      </c>
      <c r="E3297" s="60">
        <v>248</v>
      </c>
      <c r="F3297" s="59">
        <v>26.864780763657365</v>
      </c>
      <c r="G3297" s="60" t="s">
        <v>436</v>
      </c>
      <c r="H3297" s="60" t="s">
        <v>472</v>
      </c>
      <c r="I3297" s="60">
        <v>121481</v>
      </c>
      <c r="J3297" s="60">
        <v>6761</v>
      </c>
      <c r="K3297" s="60">
        <v>303</v>
      </c>
      <c r="L3297" s="61">
        <v>4.4815855642656409E-2</v>
      </c>
      <c r="M3297" s="60" t="s">
        <v>472</v>
      </c>
      <c r="N3297" s="64">
        <v>10253.463541948486</v>
      </c>
      <c r="O3297" s="56">
        <v>44252</v>
      </c>
      <c r="P3297" s="56">
        <f t="shared" si="145"/>
        <v>44234</v>
      </c>
      <c r="Q3297" s="56">
        <f t="shared" si="146"/>
        <v>44247</v>
      </c>
    </row>
    <row r="3298" spans="1:17" hidden="1" x14ac:dyDescent="0.35">
      <c r="A3298" s="49" t="s">
        <v>812</v>
      </c>
      <c r="B3298" s="60" t="s">
        <v>466</v>
      </c>
      <c r="C3298" s="58">
        <v>284.28993454947903</v>
      </c>
      <c r="D3298" s="60" t="s">
        <v>504</v>
      </c>
      <c r="E3298" s="60">
        <v>0</v>
      </c>
      <c r="F3298" s="59">
        <v>0</v>
      </c>
      <c r="G3298" s="60" t="s">
        <v>446</v>
      </c>
      <c r="H3298" s="60" t="s">
        <v>476</v>
      </c>
      <c r="I3298" s="60">
        <v>108</v>
      </c>
      <c r="J3298" s="60">
        <v>5</v>
      </c>
      <c r="K3298" s="60">
        <v>0</v>
      </c>
      <c r="L3298" s="61">
        <v>0</v>
      </c>
      <c r="M3298" s="60" t="s">
        <v>476</v>
      </c>
      <c r="N3298" s="64">
        <v>1758.7678606784364</v>
      </c>
      <c r="O3298" s="56">
        <v>44252</v>
      </c>
      <c r="P3298" s="56">
        <f t="shared" si="145"/>
        <v>44234</v>
      </c>
      <c r="Q3298" s="56">
        <f t="shared" si="146"/>
        <v>44247</v>
      </c>
    </row>
    <row r="3299" spans="1:17" hidden="1" x14ac:dyDescent="0.35">
      <c r="A3299" s="49" t="s">
        <v>811</v>
      </c>
      <c r="B3299" s="60" t="s">
        <v>466</v>
      </c>
      <c r="C3299" s="58">
        <v>588.18731235931102</v>
      </c>
      <c r="D3299" s="60">
        <v>6</v>
      </c>
      <c r="E3299" s="60">
        <v>0</v>
      </c>
      <c r="F3299" s="59">
        <v>0</v>
      </c>
      <c r="G3299" s="60" t="s">
        <v>446</v>
      </c>
      <c r="H3299" s="60" t="s">
        <v>476</v>
      </c>
      <c r="I3299" s="60">
        <v>575</v>
      </c>
      <c r="J3299" s="60">
        <v>52</v>
      </c>
      <c r="K3299" s="60">
        <v>0</v>
      </c>
      <c r="L3299" s="61">
        <v>0</v>
      </c>
      <c r="M3299" s="60" t="s">
        <v>476</v>
      </c>
      <c r="N3299" s="64">
        <v>8840.7211286860111</v>
      </c>
      <c r="O3299" s="56">
        <v>44252</v>
      </c>
      <c r="P3299" s="56">
        <f t="shared" si="145"/>
        <v>44234</v>
      </c>
      <c r="Q3299" s="56">
        <f t="shared" si="146"/>
        <v>44247</v>
      </c>
    </row>
    <row r="3300" spans="1:17" hidden="1" x14ac:dyDescent="0.35">
      <c r="A3300" s="49" t="s">
        <v>810</v>
      </c>
      <c r="B3300" s="60" t="s">
        <v>460</v>
      </c>
      <c r="C3300" s="58">
        <v>24005.037471817101</v>
      </c>
      <c r="D3300" s="60">
        <v>1566</v>
      </c>
      <c r="E3300" s="60">
        <v>82</v>
      </c>
      <c r="F3300" s="59">
        <v>24.399640550527714</v>
      </c>
      <c r="G3300" s="60" t="s">
        <v>440</v>
      </c>
      <c r="H3300" s="60" t="s">
        <v>472</v>
      </c>
      <c r="I3300" s="60">
        <v>48856</v>
      </c>
      <c r="J3300" s="60">
        <v>4578</v>
      </c>
      <c r="K3300" s="60">
        <v>100</v>
      </c>
      <c r="L3300" s="61">
        <v>2.1843599825251202E-2</v>
      </c>
      <c r="M3300" s="60" t="s">
        <v>472</v>
      </c>
      <c r="N3300" s="64">
        <v>19070.997099566124</v>
      </c>
      <c r="O3300" s="56">
        <v>44252</v>
      </c>
      <c r="P3300" s="56">
        <f t="shared" si="145"/>
        <v>44234</v>
      </c>
      <c r="Q3300" s="56">
        <f t="shared" si="146"/>
        <v>44247</v>
      </c>
    </row>
    <row r="3301" spans="1:17" hidden="1" x14ac:dyDescent="0.35">
      <c r="A3301" s="49" t="s">
        <v>809</v>
      </c>
      <c r="B3301" s="60" t="s">
        <v>470</v>
      </c>
      <c r="C3301" s="58">
        <v>2126.5553566797198</v>
      </c>
      <c r="D3301" s="60">
        <v>52</v>
      </c>
      <c r="E3301" s="60" t="s">
        <v>504</v>
      </c>
      <c r="F3301" s="59">
        <v>6.7177721195178153</v>
      </c>
      <c r="G3301" s="60" t="s">
        <v>446</v>
      </c>
      <c r="H3301" s="60" t="s">
        <v>476</v>
      </c>
      <c r="I3301" s="60">
        <v>2908</v>
      </c>
      <c r="J3301" s="60">
        <v>173</v>
      </c>
      <c r="K3301" s="60">
        <v>2</v>
      </c>
      <c r="L3301" s="61">
        <v>1.1560693641618497E-2</v>
      </c>
      <c r="M3301" s="60" t="s">
        <v>491</v>
      </c>
      <c r="N3301" s="64">
        <v>8135.2220367360742</v>
      </c>
      <c r="O3301" s="56">
        <v>44252</v>
      </c>
      <c r="P3301" s="56">
        <f t="shared" si="145"/>
        <v>44234</v>
      </c>
      <c r="Q3301" s="56">
        <f t="shared" si="146"/>
        <v>44247</v>
      </c>
    </row>
    <row r="3302" spans="1:17" hidden="1" x14ac:dyDescent="0.35">
      <c r="A3302" s="49" t="s">
        <v>808</v>
      </c>
      <c r="B3302" s="60" t="s">
        <v>461</v>
      </c>
      <c r="C3302" s="58">
        <v>11334.7969583208</v>
      </c>
      <c r="D3302" s="60">
        <v>891</v>
      </c>
      <c r="E3302" s="60">
        <v>31</v>
      </c>
      <c r="F3302" s="59">
        <v>19.535292272352724</v>
      </c>
      <c r="G3302" s="60" t="s">
        <v>440</v>
      </c>
      <c r="H3302" s="60" t="s">
        <v>472</v>
      </c>
      <c r="I3302" s="60">
        <v>16156</v>
      </c>
      <c r="J3302" s="60">
        <v>1097</v>
      </c>
      <c r="K3302" s="60">
        <v>39</v>
      </c>
      <c r="L3302" s="61">
        <v>3.5551504102096627E-2</v>
      </c>
      <c r="M3302" s="60" t="s">
        <v>472</v>
      </c>
      <c r="N3302" s="64">
        <v>9678.1618941546149</v>
      </c>
      <c r="O3302" s="56">
        <v>44252</v>
      </c>
      <c r="P3302" s="56">
        <f t="shared" si="145"/>
        <v>44234</v>
      </c>
      <c r="Q3302" s="56">
        <f t="shared" si="146"/>
        <v>44247</v>
      </c>
    </row>
    <row r="3303" spans="1:17" hidden="1" x14ac:dyDescent="0.35">
      <c r="A3303" s="49" t="s">
        <v>807</v>
      </c>
      <c r="B3303" s="60" t="s">
        <v>458</v>
      </c>
      <c r="C3303" s="58">
        <v>18997.195740859199</v>
      </c>
      <c r="D3303" s="60">
        <v>1256</v>
      </c>
      <c r="E3303" s="60">
        <v>56</v>
      </c>
      <c r="F3303" s="59">
        <v>21.055739249960947</v>
      </c>
      <c r="G3303" s="60" t="s">
        <v>440</v>
      </c>
      <c r="H3303" s="60" t="s">
        <v>472</v>
      </c>
      <c r="I3303" s="60">
        <v>34372</v>
      </c>
      <c r="J3303" s="60">
        <v>2395</v>
      </c>
      <c r="K3303" s="60">
        <v>60</v>
      </c>
      <c r="L3303" s="61">
        <v>2.5052192066805846E-2</v>
      </c>
      <c r="M3303" s="60" t="s">
        <v>472</v>
      </c>
      <c r="N3303" s="64">
        <v>12607.123875914116</v>
      </c>
      <c r="O3303" s="56">
        <v>44252</v>
      </c>
      <c r="P3303" s="56">
        <f t="shared" si="145"/>
        <v>44234</v>
      </c>
      <c r="Q3303" s="56">
        <f t="shared" si="146"/>
        <v>44247</v>
      </c>
    </row>
    <row r="3304" spans="1:17" hidden="1" x14ac:dyDescent="0.35">
      <c r="A3304" s="49" t="s">
        <v>806</v>
      </c>
      <c r="B3304" s="60" t="s">
        <v>465</v>
      </c>
      <c r="C3304" s="58">
        <v>2565.26734316681</v>
      </c>
      <c r="D3304" s="60">
        <v>108</v>
      </c>
      <c r="E3304" s="60">
        <v>6</v>
      </c>
      <c r="F3304" s="59">
        <v>16.70669646627783</v>
      </c>
      <c r="G3304" s="60" t="s">
        <v>446</v>
      </c>
      <c r="H3304" s="60" t="s">
        <v>472</v>
      </c>
      <c r="I3304" s="60">
        <v>2855</v>
      </c>
      <c r="J3304" s="60">
        <v>194</v>
      </c>
      <c r="K3304" s="60">
        <v>7</v>
      </c>
      <c r="L3304" s="61">
        <v>3.608247422680412E-2</v>
      </c>
      <c r="M3304" s="60" t="s">
        <v>472</v>
      </c>
      <c r="N3304" s="64">
        <v>7562.5646004017635</v>
      </c>
      <c r="O3304" s="56">
        <v>44252</v>
      </c>
      <c r="P3304" s="56">
        <f t="shared" si="145"/>
        <v>44234</v>
      </c>
      <c r="Q3304" s="56">
        <f t="shared" si="146"/>
        <v>44247</v>
      </c>
    </row>
    <row r="3305" spans="1:17" hidden="1" x14ac:dyDescent="0.35">
      <c r="A3305" s="49" t="s">
        <v>805</v>
      </c>
      <c r="B3305" s="60" t="s">
        <v>463</v>
      </c>
      <c r="C3305" s="58">
        <v>13726.140611803099</v>
      </c>
      <c r="D3305" s="60">
        <v>636</v>
      </c>
      <c r="E3305" s="60">
        <v>25</v>
      </c>
      <c r="F3305" s="59">
        <v>13.009587590693567</v>
      </c>
      <c r="G3305" s="60" t="s">
        <v>440</v>
      </c>
      <c r="H3305" s="60" t="s">
        <v>472</v>
      </c>
      <c r="I3305" s="60">
        <v>21973</v>
      </c>
      <c r="J3305" s="60">
        <v>1483</v>
      </c>
      <c r="K3305" s="60">
        <v>27</v>
      </c>
      <c r="L3305" s="61">
        <v>1.8206338503034391E-2</v>
      </c>
      <c r="M3305" s="60" t="s">
        <v>472</v>
      </c>
      <c r="N3305" s="64">
        <v>10804.202302319192</v>
      </c>
      <c r="O3305" s="56">
        <v>44252</v>
      </c>
      <c r="P3305" s="56">
        <f t="shared" si="145"/>
        <v>44234</v>
      </c>
      <c r="Q3305" s="56">
        <f t="shared" si="146"/>
        <v>44247</v>
      </c>
    </row>
    <row r="3306" spans="1:17" hidden="1" x14ac:dyDescent="0.35">
      <c r="A3306" s="49" t="s">
        <v>804</v>
      </c>
      <c r="B3306" s="60" t="s">
        <v>465</v>
      </c>
      <c r="C3306" s="58">
        <v>40638.3414967149</v>
      </c>
      <c r="D3306" s="60">
        <v>4560</v>
      </c>
      <c r="E3306" s="60">
        <v>225</v>
      </c>
      <c r="F3306" s="59">
        <v>39.547451937052465</v>
      </c>
      <c r="G3306" s="60" t="s">
        <v>440</v>
      </c>
      <c r="H3306" s="60" t="s">
        <v>472</v>
      </c>
      <c r="I3306" s="60">
        <v>88211</v>
      </c>
      <c r="J3306" s="60">
        <v>6102</v>
      </c>
      <c r="K3306" s="60">
        <v>270</v>
      </c>
      <c r="L3306" s="61">
        <v>4.4247787610619468E-2</v>
      </c>
      <c r="M3306" s="60" t="s">
        <v>472</v>
      </c>
      <c r="N3306" s="64">
        <v>15015.37655146008</v>
      </c>
      <c r="O3306" s="56">
        <v>44252</v>
      </c>
      <c r="P3306" s="56">
        <f t="shared" si="145"/>
        <v>44234</v>
      </c>
      <c r="Q3306" s="56">
        <f t="shared" si="146"/>
        <v>44247</v>
      </c>
    </row>
    <row r="3307" spans="1:17" hidden="1" x14ac:dyDescent="0.35">
      <c r="A3307" s="49" t="s">
        <v>803</v>
      </c>
      <c r="B3307" s="60" t="s">
        <v>458</v>
      </c>
      <c r="C3307" s="58">
        <v>5633.4886654636903</v>
      </c>
      <c r="D3307" s="60">
        <v>294</v>
      </c>
      <c r="E3307" s="60">
        <v>12</v>
      </c>
      <c r="F3307" s="59">
        <v>15.215134138772708</v>
      </c>
      <c r="G3307" s="60" t="s">
        <v>444</v>
      </c>
      <c r="H3307" s="60" t="s">
        <v>472</v>
      </c>
      <c r="I3307" s="60">
        <v>9163</v>
      </c>
      <c r="J3307" s="60">
        <v>609</v>
      </c>
      <c r="K3307" s="60">
        <v>12</v>
      </c>
      <c r="L3307" s="61">
        <v>1.9704433497536946E-2</v>
      </c>
      <c r="M3307" s="60" t="s">
        <v>472</v>
      </c>
      <c r="N3307" s="64">
        <v>10810.352805598011</v>
      </c>
      <c r="O3307" s="56">
        <v>44252</v>
      </c>
      <c r="P3307" s="56">
        <f t="shared" si="145"/>
        <v>44234</v>
      </c>
      <c r="Q3307" s="56">
        <f t="shared" si="146"/>
        <v>44247</v>
      </c>
    </row>
    <row r="3308" spans="1:17" hidden="1" x14ac:dyDescent="0.35">
      <c r="A3308" s="49" t="s">
        <v>802</v>
      </c>
      <c r="B3308" s="60" t="s">
        <v>463</v>
      </c>
      <c r="C3308" s="58">
        <v>16381.7017673096</v>
      </c>
      <c r="D3308" s="60">
        <v>657</v>
      </c>
      <c r="E3308" s="60">
        <v>23</v>
      </c>
      <c r="F3308" s="59">
        <v>10.028610984333358</v>
      </c>
      <c r="G3308" s="60" t="s">
        <v>440</v>
      </c>
      <c r="H3308" s="60" t="s">
        <v>472</v>
      </c>
      <c r="I3308" s="60">
        <v>27261</v>
      </c>
      <c r="J3308" s="60">
        <v>2375</v>
      </c>
      <c r="K3308" s="60">
        <v>23</v>
      </c>
      <c r="L3308" s="61">
        <v>9.6842105263157899E-3</v>
      </c>
      <c r="M3308" s="60" t="s">
        <v>472</v>
      </c>
      <c r="N3308" s="64">
        <v>14497.88327082975</v>
      </c>
      <c r="O3308" s="56">
        <v>44252</v>
      </c>
      <c r="P3308" s="56">
        <f t="shared" si="145"/>
        <v>44234</v>
      </c>
      <c r="Q3308" s="56">
        <f t="shared" si="146"/>
        <v>44247</v>
      </c>
    </row>
    <row r="3309" spans="1:17" hidden="1" x14ac:dyDescent="0.35">
      <c r="A3309" s="49" t="s">
        <v>801</v>
      </c>
      <c r="B3309" s="60" t="s">
        <v>458</v>
      </c>
      <c r="C3309" s="58">
        <v>4679.7541789357701</v>
      </c>
      <c r="D3309" s="60">
        <v>133</v>
      </c>
      <c r="E3309" s="60">
        <v>7</v>
      </c>
      <c r="F3309" s="59">
        <v>10.684321887046334</v>
      </c>
      <c r="G3309" s="60" t="s">
        <v>446</v>
      </c>
      <c r="H3309" s="60" t="s">
        <v>472</v>
      </c>
      <c r="I3309" s="60">
        <v>5497</v>
      </c>
      <c r="J3309" s="60">
        <v>361</v>
      </c>
      <c r="K3309" s="60">
        <v>7</v>
      </c>
      <c r="L3309" s="61">
        <v>1.9390581717451522E-2</v>
      </c>
      <c r="M3309" s="60" t="s">
        <v>472</v>
      </c>
      <c r="N3309" s="64">
        <v>7714.0804024474537</v>
      </c>
      <c r="O3309" s="56">
        <v>44252</v>
      </c>
      <c r="P3309" s="56">
        <f t="shared" si="145"/>
        <v>44234</v>
      </c>
      <c r="Q3309" s="56">
        <f t="shared" si="146"/>
        <v>44247</v>
      </c>
    </row>
    <row r="3310" spans="1:17" hidden="1" x14ac:dyDescent="0.35">
      <c r="A3310" s="49" t="s">
        <v>800</v>
      </c>
      <c r="B3310" s="60" t="s">
        <v>463</v>
      </c>
      <c r="C3310" s="58">
        <v>21060.365670931398</v>
      </c>
      <c r="D3310" s="60">
        <v>1369</v>
      </c>
      <c r="E3310" s="60">
        <v>39</v>
      </c>
      <c r="F3310" s="59">
        <v>13.227283558325256</v>
      </c>
      <c r="G3310" s="60" t="s">
        <v>440</v>
      </c>
      <c r="H3310" s="60" t="s">
        <v>472</v>
      </c>
      <c r="I3310" s="60">
        <v>29805</v>
      </c>
      <c r="J3310" s="60">
        <v>1805</v>
      </c>
      <c r="K3310" s="60">
        <v>47</v>
      </c>
      <c r="L3310" s="61">
        <v>2.6038781163434901E-2</v>
      </c>
      <c r="M3310" s="60" t="s">
        <v>472</v>
      </c>
      <c r="N3310" s="64">
        <v>8570.6014235610073</v>
      </c>
      <c r="O3310" s="56">
        <v>44252</v>
      </c>
      <c r="P3310" s="56">
        <f t="shared" si="145"/>
        <v>44234</v>
      </c>
      <c r="Q3310" s="56">
        <f t="shared" si="146"/>
        <v>44247</v>
      </c>
    </row>
    <row r="3311" spans="1:17" hidden="1" x14ac:dyDescent="0.35">
      <c r="A3311" s="49" t="s">
        <v>799</v>
      </c>
      <c r="B3311" s="60" t="s">
        <v>460</v>
      </c>
      <c r="C3311" s="58">
        <v>9795.2977499826702</v>
      </c>
      <c r="D3311" s="60">
        <v>478</v>
      </c>
      <c r="E3311" s="60">
        <v>23</v>
      </c>
      <c r="F3311" s="59">
        <v>16.771895911587261</v>
      </c>
      <c r="G3311" s="60" t="s">
        <v>440</v>
      </c>
      <c r="H3311" s="60" t="s">
        <v>491</v>
      </c>
      <c r="I3311" s="60">
        <v>12448</v>
      </c>
      <c r="J3311" s="60">
        <v>836</v>
      </c>
      <c r="K3311" s="60">
        <v>27</v>
      </c>
      <c r="L3311" s="61">
        <v>3.2296650717703351E-2</v>
      </c>
      <c r="M3311" s="60" t="s">
        <v>476</v>
      </c>
      <c r="N3311" s="64">
        <v>8534.7073804007559</v>
      </c>
      <c r="O3311" s="56">
        <v>44252</v>
      </c>
      <c r="P3311" s="56">
        <f t="shared" si="145"/>
        <v>44234</v>
      </c>
      <c r="Q3311" s="56">
        <f t="shared" si="146"/>
        <v>44247</v>
      </c>
    </row>
    <row r="3312" spans="1:17" hidden="1" x14ac:dyDescent="0.35">
      <c r="A3312" s="49" t="s">
        <v>798</v>
      </c>
      <c r="B3312" s="60" t="s">
        <v>464</v>
      </c>
      <c r="C3312" s="58">
        <v>2200.0396936397201</v>
      </c>
      <c r="D3312" s="60">
        <v>86</v>
      </c>
      <c r="E3312" s="60">
        <v>6</v>
      </c>
      <c r="F3312" s="59">
        <v>19.480168008351022</v>
      </c>
      <c r="G3312" s="60" t="s">
        <v>446</v>
      </c>
      <c r="H3312" s="60" t="s">
        <v>472</v>
      </c>
      <c r="I3312" s="60">
        <v>2832</v>
      </c>
      <c r="J3312" s="60">
        <v>208</v>
      </c>
      <c r="K3312" s="60">
        <v>6</v>
      </c>
      <c r="L3312" s="61">
        <v>2.8846153846153848E-2</v>
      </c>
      <c r="M3312" s="60" t="s">
        <v>472</v>
      </c>
      <c r="N3312" s="64">
        <v>9454.3748733863613</v>
      </c>
      <c r="O3312" s="56">
        <v>44252</v>
      </c>
      <c r="P3312" s="56">
        <f t="shared" si="145"/>
        <v>44234</v>
      </c>
      <c r="Q3312" s="56">
        <f t="shared" si="146"/>
        <v>44247</v>
      </c>
    </row>
    <row r="3313" spans="1:17" hidden="1" x14ac:dyDescent="0.35">
      <c r="A3313" s="49" t="s">
        <v>797</v>
      </c>
      <c r="B3313" s="60" t="s">
        <v>467</v>
      </c>
      <c r="C3313" s="58">
        <v>13408.0042293721</v>
      </c>
      <c r="D3313" s="60">
        <v>617</v>
      </c>
      <c r="E3313" s="60">
        <v>33</v>
      </c>
      <c r="F3313" s="59">
        <v>17.580117195810598</v>
      </c>
      <c r="G3313" s="60" t="s">
        <v>440</v>
      </c>
      <c r="H3313" s="60" t="s">
        <v>472</v>
      </c>
      <c r="I3313" s="60">
        <v>20776</v>
      </c>
      <c r="J3313" s="60">
        <v>1513</v>
      </c>
      <c r="K3313" s="60">
        <v>41</v>
      </c>
      <c r="L3313" s="61">
        <v>2.7098479841374753E-2</v>
      </c>
      <c r="M3313" s="60" t="s">
        <v>491</v>
      </c>
      <c r="N3313" s="64">
        <v>11284.304316413944</v>
      </c>
      <c r="O3313" s="56">
        <v>44252</v>
      </c>
      <c r="P3313" s="56">
        <f t="shared" si="145"/>
        <v>44234</v>
      </c>
      <c r="Q3313" s="56">
        <f t="shared" si="146"/>
        <v>44247</v>
      </c>
    </row>
    <row r="3314" spans="1:17" hidden="1" x14ac:dyDescent="0.35">
      <c r="A3314" s="49" t="s">
        <v>796</v>
      </c>
      <c r="B3314" s="60" t="s">
        <v>460</v>
      </c>
      <c r="C3314" s="58">
        <v>13670.424629515401</v>
      </c>
      <c r="D3314" s="60">
        <v>880</v>
      </c>
      <c r="E3314" s="60">
        <v>26</v>
      </c>
      <c r="F3314" s="59">
        <v>13.585114635964974</v>
      </c>
      <c r="G3314" s="60" t="s">
        <v>440</v>
      </c>
      <c r="H3314" s="60" t="s">
        <v>472</v>
      </c>
      <c r="I3314" s="60">
        <v>23028</v>
      </c>
      <c r="J3314" s="60">
        <v>1322</v>
      </c>
      <c r="K3314" s="60">
        <v>32</v>
      </c>
      <c r="L3314" s="61">
        <v>2.4205748865355523E-2</v>
      </c>
      <c r="M3314" s="60" t="s">
        <v>472</v>
      </c>
      <c r="N3314" s="64">
        <v>9670.5116031707585</v>
      </c>
      <c r="O3314" s="56">
        <v>44252</v>
      </c>
      <c r="P3314" s="56">
        <f t="shared" si="145"/>
        <v>44234</v>
      </c>
      <c r="Q3314" s="56">
        <f t="shared" si="146"/>
        <v>44247</v>
      </c>
    </row>
    <row r="3315" spans="1:17" hidden="1" x14ac:dyDescent="0.35">
      <c r="A3315" s="49" t="s">
        <v>795</v>
      </c>
      <c r="B3315" s="60" t="s">
        <v>460</v>
      </c>
      <c r="C3315" s="58">
        <v>11367.9661478833</v>
      </c>
      <c r="D3315" s="60">
        <v>786</v>
      </c>
      <c r="E3315" s="60">
        <v>56</v>
      </c>
      <c r="F3315" s="59">
        <v>35.186593168601178</v>
      </c>
      <c r="G3315" s="60" t="s">
        <v>436</v>
      </c>
      <c r="H3315" s="60" t="s">
        <v>472</v>
      </c>
      <c r="I3315" s="60">
        <v>15445</v>
      </c>
      <c r="J3315" s="60">
        <v>1159</v>
      </c>
      <c r="K3315" s="60">
        <v>62</v>
      </c>
      <c r="L3315" s="61">
        <v>5.3494391716997408E-2</v>
      </c>
      <c r="M3315" s="60" t="s">
        <v>472</v>
      </c>
      <c r="N3315" s="64">
        <v>10195.315370602191</v>
      </c>
      <c r="O3315" s="56">
        <v>44252</v>
      </c>
      <c r="P3315" s="56">
        <f t="shared" si="145"/>
        <v>44234</v>
      </c>
      <c r="Q3315" s="56">
        <f t="shared" si="146"/>
        <v>44247</v>
      </c>
    </row>
    <row r="3316" spans="1:17" hidden="1" x14ac:dyDescent="0.35">
      <c r="A3316" s="49" t="s">
        <v>794</v>
      </c>
      <c r="B3316" s="60" t="s">
        <v>458</v>
      </c>
      <c r="C3316" s="58">
        <v>8589.0085575090106</v>
      </c>
      <c r="D3316" s="60">
        <v>448</v>
      </c>
      <c r="E3316" s="60">
        <v>19</v>
      </c>
      <c r="F3316" s="59">
        <v>15.800925660463617</v>
      </c>
      <c r="G3316" s="60" t="s">
        <v>440</v>
      </c>
      <c r="H3316" s="60" t="s">
        <v>472</v>
      </c>
      <c r="I3316" s="60">
        <v>11785</v>
      </c>
      <c r="J3316" s="60">
        <v>689</v>
      </c>
      <c r="K3316" s="60">
        <v>23</v>
      </c>
      <c r="L3316" s="61">
        <v>3.3381712626995644E-2</v>
      </c>
      <c r="M3316" s="60" t="s">
        <v>472</v>
      </c>
      <c r="N3316" s="64">
        <v>8021.8804695174758</v>
      </c>
      <c r="O3316" s="56">
        <v>44252</v>
      </c>
      <c r="P3316" s="56">
        <f t="shared" si="145"/>
        <v>44234</v>
      </c>
      <c r="Q3316" s="56">
        <f t="shared" si="146"/>
        <v>44247</v>
      </c>
    </row>
    <row r="3317" spans="1:17" hidden="1" x14ac:dyDescent="0.35">
      <c r="A3317" s="49" t="s">
        <v>793</v>
      </c>
      <c r="B3317" s="60" t="s">
        <v>470</v>
      </c>
      <c r="C3317" s="58">
        <v>3024.3155479434299</v>
      </c>
      <c r="D3317" s="60">
        <v>89</v>
      </c>
      <c r="E3317" s="60" t="s">
        <v>504</v>
      </c>
      <c r="F3317" s="59">
        <v>7.0854284511228043</v>
      </c>
      <c r="G3317" s="60" t="s">
        <v>446</v>
      </c>
      <c r="H3317" s="60" t="s">
        <v>491</v>
      </c>
      <c r="I3317" s="60">
        <v>3910</v>
      </c>
      <c r="J3317" s="60">
        <v>297</v>
      </c>
      <c r="K3317" s="60">
        <v>3</v>
      </c>
      <c r="L3317" s="61">
        <v>1.0101010101010102E-2</v>
      </c>
      <c r="M3317" s="60" t="s">
        <v>491</v>
      </c>
      <c r="N3317" s="64">
        <v>9820.403833256205</v>
      </c>
      <c r="O3317" s="56">
        <v>44252</v>
      </c>
      <c r="P3317" s="56">
        <f t="shared" si="145"/>
        <v>44234</v>
      </c>
      <c r="Q3317" s="56">
        <f t="shared" si="146"/>
        <v>44247</v>
      </c>
    </row>
    <row r="3318" spans="1:17" hidden="1" x14ac:dyDescent="0.35">
      <c r="A3318" s="49" t="s">
        <v>792</v>
      </c>
      <c r="B3318" s="60" t="s">
        <v>467</v>
      </c>
      <c r="C3318" s="58">
        <v>87731.066584843502</v>
      </c>
      <c r="D3318" s="60">
        <v>17768</v>
      </c>
      <c r="E3318" s="60">
        <v>488</v>
      </c>
      <c r="F3318" s="59">
        <v>39.731812474242517</v>
      </c>
      <c r="G3318" s="60" t="s">
        <v>436</v>
      </c>
      <c r="H3318" s="60" t="s">
        <v>472</v>
      </c>
      <c r="I3318" s="60">
        <v>181922</v>
      </c>
      <c r="J3318" s="60">
        <v>9213</v>
      </c>
      <c r="K3318" s="60">
        <v>651</v>
      </c>
      <c r="L3318" s="61">
        <v>7.0661022468251386E-2</v>
      </c>
      <c r="M3318" s="60" t="s">
        <v>472</v>
      </c>
      <c r="N3318" s="64">
        <v>10501.411140476943</v>
      </c>
      <c r="O3318" s="56">
        <v>44252</v>
      </c>
      <c r="P3318" s="56">
        <f t="shared" si="145"/>
        <v>44234</v>
      </c>
      <c r="Q3318" s="56">
        <f t="shared" si="146"/>
        <v>44247</v>
      </c>
    </row>
    <row r="3319" spans="1:17" hidden="1" x14ac:dyDescent="0.35">
      <c r="A3319" s="49" t="s">
        <v>791</v>
      </c>
      <c r="B3319" s="60" t="s">
        <v>470</v>
      </c>
      <c r="C3319" s="58">
        <v>5830.1502088339003</v>
      </c>
      <c r="D3319" s="60">
        <v>258</v>
      </c>
      <c r="E3319" s="60">
        <v>7</v>
      </c>
      <c r="F3319" s="59">
        <v>8.5761083692559961</v>
      </c>
      <c r="G3319" s="60" t="s">
        <v>446</v>
      </c>
      <c r="H3319" s="60" t="s">
        <v>491</v>
      </c>
      <c r="I3319" s="60">
        <v>8681</v>
      </c>
      <c r="J3319" s="60">
        <v>523</v>
      </c>
      <c r="K3319" s="60">
        <v>7</v>
      </c>
      <c r="L3319" s="61">
        <v>1.338432122370937E-2</v>
      </c>
      <c r="M3319" s="60" t="s">
        <v>491</v>
      </c>
      <c r="N3319" s="64">
        <v>8970.6093542417711</v>
      </c>
      <c r="O3319" s="56">
        <v>44252</v>
      </c>
      <c r="P3319" s="56">
        <f t="shared" si="145"/>
        <v>44234</v>
      </c>
      <c r="Q3319" s="56">
        <f t="shared" si="146"/>
        <v>44247</v>
      </c>
    </row>
    <row r="3320" spans="1:17" hidden="1" x14ac:dyDescent="0.35">
      <c r="A3320" s="49" t="s">
        <v>790</v>
      </c>
      <c r="B3320" s="60" t="s">
        <v>458</v>
      </c>
      <c r="C3320" s="58">
        <v>11263.703785563999</v>
      </c>
      <c r="D3320" s="60">
        <v>898</v>
      </c>
      <c r="E3320" s="60">
        <v>54</v>
      </c>
      <c r="F3320" s="59">
        <v>34.244001179135431</v>
      </c>
      <c r="G3320" s="60" t="s">
        <v>440</v>
      </c>
      <c r="H3320" s="60" t="s">
        <v>472</v>
      </c>
      <c r="I3320" s="60">
        <v>20245</v>
      </c>
      <c r="J3320" s="60">
        <v>1732</v>
      </c>
      <c r="K3320" s="60">
        <v>57</v>
      </c>
      <c r="L3320" s="61">
        <v>3.2909930715935336E-2</v>
      </c>
      <c r="M3320" s="60" t="s">
        <v>476</v>
      </c>
      <c r="N3320" s="64">
        <v>15376.824825771773</v>
      </c>
      <c r="O3320" s="56">
        <v>44252</v>
      </c>
      <c r="P3320" s="56">
        <f t="shared" si="145"/>
        <v>44234</v>
      </c>
      <c r="Q3320" s="56">
        <f t="shared" si="146"/>
        <v>44247</v>
      </c>
    </row>
    <row r="3321" spans="1:17" hidden="1" x14ac:dyDescent="0.35">
      <c r="A3321" s="49" t="s">
        <v>789</v>
      </c>
      <c r="B3321" s="60" t="s">
        <v>470</v>
      </c>
      <c r="C3321" s="58">
        <v>4832.7731345598404</v>
      </c>
      <c r="D3321" s="60">
        <v>196</v>
      </c>
      <c r="E3321" s="60">
        <v>13</v>
      </c>
      <c r="F3321" s="59">
        <v>19.214049629830203</v>
      </c>
      <c r="G3321" s="60" t="s">
        <v>444</v>
      </c>
      <c r="H3321" s="60" t="s">
        <v>472</v>
      </c>
      <c r="I3321" s="60">
        <v>11190</v>
      </c>
      <c r="J3321" s="60">
        <v>698</v>
      </c>
      <c r="K3321" s="60">
        <v>15</v>
      </c>
      <c r="L3321" s="61">
        <v>2.148997134670487E-2</v>
      </c>
      <c r="M3321" s="60" t="s">
        <v>472</v>
      </c>
      <c r="N3321" s="64">
        <v>14443.053306361597</v>
      </c>
      <c r="O3321" s="56">
        <v>44252</v>
      </c>
      <c r="P3321" s="56">
        <f t="shared" si="145"/>
        <v>44234</v>
      </c>
      <c r="Q3321" s="56">
        <f t="shared" si="146"/>
        <v>44247</v>
      </c>
    </row>
    <row r="3322" spans="1:17" hidden="1" x14ac:dyDescent="0.35">
      <c r="A3322" s="49" t="s">
        <v>788</v>
      </c>
      <c r="B3322" s="60" t="s">
        <v>458</v>
      </c>
      <c r="C3322" s="58">
        <v>40376.577641466603</v>
      </c>
      <c r="D3322" s="60">
        <v>4346</v>
      </c>
      <c r="E3322" s="60">
        <v>157</v>
      </c>
      <c r="F3322" s="59">
        <v>27.774235384349868</v>
      </c>
      <c r="G3322" s="60" t="s">
        <v>440</v>
      </c>
      <c r="H3322" s="60" t="s">
        <v>472</v>
      </c>
      <c r="I3322" s="60">
        <v>66553</v>
      </c>
      <c r="J3322" s="60">
        <v>3871</v>
      </c>
      <c r="K3322" s="60">
        <v>179</v>
      </c>
      <c r="L3322" s="61">
        <v>4.6241281322655647E-2</v>
      </c>
      <c r="M3322" s="60" t="s">
        <v>472</v>
      </c>
      <c r="N3322" s="64">
        <v>9587.2414803787051</v>
      </c>
      <c r="O3322" s="56">
        <v>44252</v>
      </c>
      <c r="P3322" s="56">
        <f t="shared" si="145"/>
        <v>44234</v>
      </c>
      <c r="Q3322" s="56">
        <f t="shared" si="146"/>
        <v>44247</v>
      </c>
    </row>
    <row r="3323" spans="1:17" hidden="1" x14ac:dyDescent="0.35">
      <c r="A3323" s="49" t="s">
        <v>787</v>
      </c>
      <c r="B3323" s="60" t="s">
        <v>466</v>
      </c>
      <c r="C3323" s="58">
        <v>2026.1602306654599</v>
      </c>
      <c r="D3323" s="60">
        <v>26</v>
      </c>
      <c r="E3323" s="60" t="s">
        <v>504</v>
      </c>
      <c r="F3323" s="59">
        <v>3.5253170182454849</v>
      </c>
      <c r="G3323" s="60" t="s">
        <v>446</v>
      </c>
      <c r="H3323" s="60" t="s">
        <v>491</v>
      </c>
      <c r="I3323" s="60">
        <v>4325</v>
      </c>
      <c r="J3323" s="60">
        <v>382</v>
      </c>
      <c r="K3323" s="60">
        <v>1</v>
      </c>
      <c r="L3323" s="61">
        <v>2.617801047120419E-3</v>
      </c>
      <c r="M3323" s="60" t="s">
        <v>491</v>
      </c>
      <c r="N3323" s="64">
        <v>18853.395413576851</v>
      </c>
      <c r="O3323" s="56">
        <v>44252</v>
      </c>
      <c r="P3323" s="56">
        <f t="shared" si="145"/>
        <v>44234</v>
      </c>
      <c r="Q3323" s="56">
        <f t="shared" si="146"/>
        <v>44247</v>
      </c>
    </row>
    <row r="3324" spans="1:17" hidden="1" x14ac:dyDescent="0.35">
      <c r="A3324" s="49" t="s">
        <v>786</v>
      </c>
      <c r="B3324" s="60" t="s">
        <v>463</v>
      </c>
      <c r="C3324" s="58">
        <v>34080.2247325719</v>
      </c>
      <c r="D3324" s="60">
        <v>993</v>
      </c>
      <c r="E3324" s="60">
        <v>34</v>
      </c>
      <c r="F3324" s="59">
        <v>7.1260428815492576</v>
      </c>
      <c r="G3324" s="60" t="s">
        <v>444</v>
      </c>
      <c r="H3324" s="60" t="s">
        <v>472</v>
      </c>
      <c r="I3324" s="60">
        <v>54253</v>
      </c>
      <c r="J3324" s="60">
        <v>4638</v>
      </c>
      <c r="K3324" s="60">
        <v>42</v>
      </c>
      <c r="L3324" s="61">
        <v>9.0556274256144882E-3</v>
      </c>
      <c r="M3324" s="60" t="s">
        <v>472</v>
      </c>
      <c r="N3324" s="64">
        <v>13609.065187786948</v>
      </c>
      <c r="O3324" s="56">
        <v>44252</v>
      </c>
      <c r="P3324" s="56">
        <f t="shared" si="145"/>
        <v>44234</v>
      </c>
      <c r="Q3324" s="56">
        <f t="shared" si="146"/>
        <v>44247</v>
      </c>
    </row>
    <row r="3325" spans="1:17" hidden="1" x14ac:dyDescent="0.35">
      <c r="A3325" s="49" t="s">
        <v>785</v>
      </c>
      <c r="B3325" s="60" t="s">
        <v>466</v>
      </c>
      <c r="C3325" s="58">
        <v>611.63523157592294</v>
      </c>
      <c r="D3325" s="60">
        <v>7</v>
      </c>
      <c r="E3325" s="60" t="s">
        <v>504</v>
      </c>
      <c r="F3325" s="59">
        <v>23.356591556876307</v>
      </c>
      <c r="G3325" s="60" t="s">
        <v>446</v>
      </c>
      <c r="H3325" s="60" t="s">
        <v>472</v>
      </c>
      <c r="I3325" s="60">
        <v>269</v>
      </c>
      <c r="J3325" s="60">
        <v>22</v>
      </c>
      <c r="K3325" s="60">
        <v>2</v>
      </c>
      <c r="L3325" s="61">
        <v>9.0909090909090912E-2</v>
      </c>
      <c r="M3325" s="60" t="s">
        <v>472</v>
      </c>
      <c r="N3325" s="64">
        <v>3596.9150997589509</v>
      </c>
      <c r="O3325" s="56">
        <v>44252</v>
      </c>
      <c r="P3325" s="56">
        <f t="shared" si="145"/>
        <v>44234</v>
      </c>
      <c r="Q3325" s="56">
        <f t="shared" si="146"/>
        <v>44247</v>
      </c>
    </row>
    <row r="3326" spans="1:17" hidden="1" x14ac:dyDescent="0.35">
      <c r="A3326" s="49" t="s">
        <v>784</v>
      </c>
      <c r="B3326" s="60" t="s">
        <v>463</v>
      </c>
      <c r="C3326" s="58">
        <v>8696.8122222217498</v>
      </c>
      <c r="D3326" s="60">
        <v>157</v>
      </c>
      <c r="E3326" s="60">
        <v>6</v>
      </c>
      <c r="F3326" s="59">
        <v>4.9279140174644667</v>
      </c>
      <c r="G3326" s="60" t="s">
        <v>446</v>
      </c>
      <c r="H3326" s="60" t="s">
        <v>472</v>
      </c>
      <c r="I3326" s="60">
        <v>10902</v>
      </c>
      <c r="J3326" s="60">
        <v>862</v>
      </c>
      <c r="K3326" s="60">
        <v>6</v>
      </c>
      <c r="L3326" s="61">
        <v>6.9605568445475635E-3</v>
      </c>
      <c r="M3326" s="60" t="s">
        <v>472</v>
      </c>
      <c r="N3326" s="64">
        <v>9911.6777271268638</v>
      </c>
      <c r="O3326" s="56">
        <v>44252</v>
      </c>
      <c r="P3326" s="56">
        <f t="shared" si="145"/>
        <v>44234</v>
      </c>
      <c r="Q3326" s="56">
        <f t="shared" si="146"/>
        <v>44247</v>
      </c>
    </row>
    <row r="3327" spans="1:17" hidden="1" x14ac:dyDescent="0.35">
      <c r="A3327" s="49" t="s">
        <v>783</v>
      </c>
      <c r="B3327" s="60" t="s">
        <v>463</v>
      </c>
      <c r="C3327" s="58">
        <v>9756.4222031515692</v>
      </c>
      <c r="D3327" s="60">
        <v>469</v>
      </c>
      <c r="E3327" s="60">
        <v>20</v>
      </c>
      <c r="F3327" s="59">
        <v>14.64236990594733</v>
      </c>
      <c r="G3327" s="60" t="s">
        <v>440</v>
      </c>
      <c r="H3327" s="60" t="s">
        <v>472</v>
      </c>
      <c r="I3327" s="60">
        <v>16188</v>
      </c>
      <c r="J3327" s="60">
        <v>1226</v>
      </c>
      <c r="K3327" s="60">
        <v>22</v>
      </c>
      <c r="L3327" s="61">
        <v>1.794453507340946E-2</v>
      </c>
      <c r="M3327" s="60" t="s">
        <v>472</v>
      </c>
      <c r="N3327" s="64">
        <v>12566.081853283997</v>
      </c>
      <c r="O3327" s="56">
        <v>44252</v>
      </c>
      <c r="P3327" s="56">
        <f t="shared" si="145"/>
        <v>44234</v>
      </c>
      <c r="Q3327" s="56">
        <f t="shared" si="146"/>
        <v>44247</v>
      </c>
    </row>
    <row r="3328" spans="1:17" hidden="1" x14ac:dyDescent="0.35">
      <c r="A3328" s="49" t="s">
        <v>782</v>
      </c>
      <c r="B3328" s="60" t="s">
        <v>465</v>
      </c>
      <c r="C3328" s="58">
        <v>15406.425291514101</v>
      </c>
      <c r="D3328" s="60">
        <v>946</v>
      </c>
      <c r="E3328" s="60">
        <v>39</v>
      </c>
      <c r="F3328" s="59">
        <v>18.08150971431812</v>
      </c>
      <c r="G3328" s="60" t="s">
        <v>440</v>
      </c>
      <c r="H3328" s="60" t="s">
        <v>491</v>
      </c>
      <c r="I3328" s="60">
        <v>31386</v>
      </c>
      <c r="J3328" s="60">
        <v>2318</v>
      </c>
      <c r="K3328" s="60">
        <v>50</v>
      </c>
      <c r="L3328" s="61">
        <v>2.1570319240724764E-2</v>
      </c>
      <c r="M3328" s="60" t="s">
        <v>491</v>
      </c>
      <c r="N3328" s="64">
        <v>15045.670596129528</v>
      </c>
      <c r="O3328" s="56">
        <v>44252</v>
      </c>
      <c r="P3328" s="56">
        <f t="shared" si="145"/>
        <v>44234</v>
      </c>
      <c r="Q3328" s="56">
        <f t="shared" si="146"/>
        <v>44247</v>
      </c>
    </row>
    <row r="3329" spans="1:17" hidden="1" x14ac:dyDescent="0.35">
      <c r="A3329" s="49" t="s">
        <v>781</v>
      </c>
      <c r="B3329" s="60" t="s">
        <v>463</v>
      </c>
      <c r="C3329" s="58">
        <v>116142.925799655</v>
      </c>
      <c r="D3329" s="60">
        <v>14347</v>
      </c>
      <c r="E3329" s="60">
        <v>508</v>
      </c>
      <c r="F3329" s="59">
        <v>31.242293954525188</v>
      </c>
      <c r="G3329" s="60" t="s">
        <v>436</v>
      </c>
      <c r="H3329" s="60" t="s">
        <v>472</v>
      </c>
      <c r="I3329" s="60">
        <v>213540</v>
      </c>
      <c r="J3329" s="60">
        <v>13934</v>
      </c>
      <c r="K3329" s="60">
        <v>596</v>
      </c>
      <c r="L3329" s="61">
        <v>4.2773073058705327E-2</v>
      </c>
      <c r="M3329" s="60" t="s">
        <v>472</v>
      </c>
      <c r="N3329" s="64">
        <v>11997.286880852273</v>
      </c>
      <c r="O3329" s="56">
        <v>44252</v>
      </c>
      <c r="P3329" s="56">
        <f t="shared" si="145"/>
        <v>44234</v>
      </c>
      <c r="Q3329" s="56">
        <f t="shared" si="146"/>
        <v>44247</v>
      </c>
    </row>
    <row r="3330" spans="1:17" hidden="1" x14ac:dyDescent="0.35">
      <c r="A3330" s="49" t="s">
        <v>780</v>
      </c>
      <c r="B3330" s="60" t="s">
        <v>465</v>
      </c>
      <c r="C3330" s="58">
        <v>20714.095533973501</v>
      </c>
      <c r="D3330" s="60">
        <v>1749</v>
      </c>
      <c r="E3330" s="60">
        <v>77</v>
      </c>
      <c r="F3330" s="59">
        <v>26.551967914695414</v>
      </c>
      <c r="G3330" s="60" t="s">
        <v>440</v>
      </c>
      <c r="H3330" s="60" t="s">
        <v>472</v>
      </c>
      <c r="I3330" s="60">
        <v>33456</v>
      </c>
      <c r="J3330" s="60">
        <v>2063</v>
      </c>
      <c r="K3330" s="60">
        <v>94</v>
      </c>
      <c r="L3330" s="61">
        <v>4.5564711585070285E-2</v>
      </c>
      <c r="M3330" s="60" t="s">
        <v>472</v>
      </c>
      <c r="N3330" s="64">
        <v>9959.4017832757545</v>
      </c>
      <c r="O3330" s="56">
        <v>44252</v>
      </c>
      <c r="P3330" s="56">
        <f t="shared" ref="P3330:P3393" si="147">O3330-18</f>
        <v>44234</v>
      </c>
      <c r="Q3330" s="56">
        <f t="shared" ref="Q3330:Q3393" si="148">O3330-5</f>
        <v>44247</v>
      </c>
    </row>
    <row r="3331" spans="1:17" hidden="1" x14ac:dyDescent="0.35">
      <c r="A3331" s="49" t="s">
        <v>779</v>
      </c>
      <c r="B3331" s="60" t="s">
        <v>458</v>
      </c>
      <c r="C3331" s="58">
        <v>10418.392432463201</v>
      </c>
      <c r="D3331" s="60">
        <v>617</v>
      </c>
      <c r="E3331" s="60">
        <v>28</v>
      </c>
      <c r="F3331" s="59">
        <v>19.196819595392643</v>
      </c>
      <c r="G3331" s="60" t="s">
        <v>440</v>
      </c>
      <c r="H3331" s="60" t="s">
        <v>472</v>
      </c>
      <c r="I3331" s="60">
        <v>14012</v>
      </c>
      <c r="J3331" s="60">
        <v>913</v>
      </c>
      <c r="K3331" s="60">
        <v>30</v>
      </c>
      <c r="L3331" s="61">
        <v>3.2858707557502739E-2</v>
      </c>
      <c r="M3331" s="60" t="s">
        <v>472</v>
      </c>
      <c r="N3331" s="64">
        <v>8763.3481452967408</v>
      </c>
      <c r="O3331" s="56">
        <v>44252</v>
      </c>
      <c r="P3331" s="56">
        <f t="shared" si="147"/>
        <v>44234</v>
      </c>
      <c r="Q3331" s="56">
        <f t="shared" si="148"/>
        <v>44247</v>
      </c>
    </row>
    <row r="3332" spans="1:17" hidden="1" x14ac:dyDescent="0.35">
      <c r="A3332" s="49" t="s">
        <v>778</v>
      </c>
      <c r="B3332" s="60" t="s">
        <v>467</v>
      </c>
      <c r="C3332" s="58">
        <v>100824.306406576</v>
      </c>
      <c r="D3332" s="60">
        <v>15174</v>
      </c>
      <c r="E3332" s="60">
        <v>443</v>
      </c>
      <c r="F3332" s="59">
        <v>31.384155538106757</v>
      </c>
      <c r="G3332" s="60" t="s">
        <v>436</v>
      </c>
      <c r="H3332" s="60" t="s">
        <v>472</v>
      </c>
      <c r="I3332" s="60">
        <v>181251</v>
      </c>
      <c r="J3332" s="60">
        <v>10491</v>
      </c>
      <c r="K3332" s="60">
        <v>558</v>
      </c>
      <c r="L3332" s="61">
        <v>5.3188447240491848E-2</v>
      </c>
      <c r="M3332" s="60" t="s">
        <v>472</v>
      </c>
      <c r="N3332" s="64">
        <v>10405.229030482826</v>
      </c>
      <c r="O3332" s="56">
        <v>44252</v>
      </c>
      <c r="P3332" s="56">
        <f t="shared" si="147"/>
        <v>44234</v>
      </c>
      <c r="Q3332" s="56">
        <f t="shared" si="148"/>
        <v>44247</v>
      </c>
    </row>
    <row r="3333" spans="1:17" hidden="1" x14ac:dyDescent="0.35">
      <c r="A3333" s="49" t="s">
        <v>777</v>
      </c>
      <c r="B3333" s="60" t="s">
        <v>467</v>
      </c>
      <c r="C3333" s="58">
        <v>11593.289720794701</v>
      </c>
      <c r="D3333" s="60">
        <v>1002</v>
      </c>
      <c r="E3333" s="60">
        <v>53</v>
      </c>
      <c r="F3333" s="59">
        <v>32.654357623133578</v>
      </c>
      <c r="G3333" s="60" t="s">
        <v>440</v>
      </c>
      <c r="H3333" s="60" t="s">
        <v>476</v>
      </c>
      <c r="I3333" s="60">
        <v>24573</v>
      </c>
      <c r="J3333" s="60">
        <v>1781</v>
      </c>
      <c r="K3333" s="60">
        <v>55</v>
      </c>
      <c r="L3333" s="61">
        <v>3.0881527231892195E-2</v>
      </c>
      <c r="M3333" s="60" t="s">
        <v>472</v>
      </c>
      <c r="N3333" s="64">
        <v>15362.334961796465</v>
      </c>
      <c r="O3333" s="56">
        <v>44252</v>
      </c>
      <c r="P3333" s="56">
        <f t="shared" si="147"/>
        <v>44234</v>
      </c>
      <c r="Q3333" s="56">
        <f t="shared" si="148"/>
        <v>44247</v>
      </c>
    </row>
    <row r="3334" spans="1:17" hidden="1" x14ac:dyDescent="0.35">
      <c r="A3334" s="49" t="s">
        <v>776</v>
      </c>
      <c r="B3334" s="60" t="s">
        <v>463</v>
      </c>
      <c r="C3334" s="58">
        <v>67654.360942971107</v>
      </c>
      <c r="D3334" s="60">
        <v>5976</v>
      </c>
      <c r="E3334" s="60">
        <v>157</v>
      </c>
      <c r="F3334" s="59">
        <v>16.575850481743135</v>
      </c>
      <c r="G3334" s="60" t="s">
        <v>440</v>
      </c>
      <c r="H3334" s="60" t="s">
        <v>472</v>
      </c>
      <c r="I3334" s="60">
        <v>124741</v>
      </c>
      <c r="J3334" s="60">
        <v>8532</v>
      </c>
      <c r="K3334" s="60">
        <v>201</v>
      </c>
      <c r="L3334" s="61">
        <v>2.3558368495077357E-2</v>
      </c>
      <c r="M3334" s="60" t="s">
        <v>472</v>
      </c>
      <c r="N3334" s="64">
        <v>12611.160435307347</v>
      </c>
      <c r="O3334" s="56">
        <v>44252</v>
      </c>
      <c r="P3334" s="56">
        <f t="shared" si="147"/>
        <v>44234</v>
      </c>
      <c r="Q3334" s="56">
        <f t="shared" si="148"/>
        <v>44247</v>
      </c>
    </row>
    <row r="3335" spans="1:17" hidden="1" x14ac:dyDescent="0.35">
      <c r="A3335" s="49" t="s">
        <v>775</v>
      </c>
      <c r="B3335" s="60" t="s">
        <v>467</v>
      </c>
      <c r="C3335" s="58">
        <v>4899.3351278783603</v>
      </c>
      <c r="D3335" s="60">
        <v>192</v>
      </c>
      <c r="E3335" s="60">
        <v>6</v>
      </c>
      <c r="F3335" s="59">
        <v>8.747542623339994</v>
      </c>
      <c r="G3335" s="60" t="s">
        <v>446</v>
      </c>
      <c r="H3335" s="60" t="s">
        <v>472</v>
      </c>
      <c r="I3335" s="60">
        <v>9123</v>
      </c>
      <c r="J3335" s="60">
        <v>730</v>
      </c>
      <c r="K3335" s="60">
        <v>8</v>
      </c>
      <c r="L3335" s="61">
        <v>1.0958904109589041E-2</v>
      </c>
      <c r="M3335" s="60" t="s">
        <v>472</v>
      </c>
      <c r="N3335" s="64">
        <v>14899.980935089125</v>
      </c>
      <c r="O3335" s="56">
        <v>44252</v>
      </c>
      <c r="P3335" s="56">
        <f t="shared" si="147"/>
        <v>44234</v>
      </c>
      <c r="Q3335" s="56">
        <f t="shared" si="148"/>
        <v>44247</v>
      </c>
    </row>
    <row r="3336" spans="1:17" hidden="1" x14ac:dyDescent="0.35">
      <c r="A3336" s="49" t="s">
        <v>774</v>
      </c>
      <c r="B3336" s="60" t="s">
        <v>469</v>
      </c>
      <c r="C3336" s="58">
        <v>23630.587330045601</v>
      </c>
      <c r="D3336" s="60">
        <v>1431</v>
      </c>
      <c r="E3336" s="60">
        <v>105</v>
      </c>
      <c r="F3336" s="59">
        <v>31.73852556116525</v>
      </c>
      <c r="G3336" s="60" t="s">
        <v>440</v>
      </c>
      <c r="H3336" s="60" t="s">
        <v>472</v>
      </c>
      <c r="I3336" s="60">
        <v>35061</v>
      </c>
      <c r="J3336" s="60">
        <v>2684</v>
      </c>
      <c r="K3336" s="60">
        <v>113</v>
      </c>
      <c r="L3336" s="61">
        <v>4.2101341281669154E-2</v>
      </c>
      <c r="M3336" s="60" t="s">
        <v>472</v>
      </c>
      <c r="N3336" s="64">
        <v>11358.160347489005</v>
      </c>
      <c r="O3336" s="56">
        <v>44252</v>
      </c>
      <c r="P3336" s="56">
        <f t="shared" si="147"/>
        <v>44234</v>
      </c>
      <c r="Q3336" s="56">
        <f t="shared" si="148"/>
        <v>44247</v>
      </c>
    </row>
    <row r="3337" spans="1:17" hidden="1" x14ac:dyDescent="0.35">
      <c r="A3337" s="49" t="s">
        <v>773</v>
      </c>
      <c r="B3337" s="60" t="s">
        <v>467</v>
      </c>
      <c r="C3337" s="58">
        <v>19036.1847708721</v>
      </c>
      <c r="D3337" s="60">
        <v>1168</v>
      </c>
      <c r="E3337" s="60">
        <v>61</v>
      </c>
      <c r="F3337" s="59">
        <v>22.888740099906293</v>
      </c>
      <c r="G3337" s="60" t="s">
        <v>440</v>
      </c>
      <c r="H3337" s="60" t="s">
        <v>472</v>
      </c>
      <c r="I3337" s="60">
        <v>41398</v>
      </c>
      <c r="J3337" s="60">
        <v>4161</v>
      </c>
      <c r="K3337" s="60">
        <v>69</v>
      </c>
      <c r="L3337" s="61">
        <v>1.658255227108868E-2</v>
      </c>
      <c r="M3337" s="60" t="s">
        <v>472</v>
      </c>
      <c r="N3337" s="64">
        <v>21858.37157016297</v>
      </c>
      <c r="O3337" s="56">
        <v>44252</v>
      </c>
      <c r="P3337" s="56">
        <f t="shared" si="147"/>
        <v>44234</v>
      </c>
      <c r="Q3337" s="56">
        <f t="shared" si="148"/>
        <v>44247</v>
      </c>
    </row>
    <row r="3338" spans="1:17" hidden="1" x14ac:dyDescent="0.35">
      <c r="A3338" s="49" t="s">
        <v>772</v>
      </c>
      <c r="B3338" s="60" t="s">
        <v>460</v>
      </c>
      <c r="C3338" s="58">
        <v>4597.5251554699198</v>
      </c>
      <c r="D3338" s="60">
        <v>377</v>
      </c>
      <c r="E3338" s="60">
        <v>24</v>
      </c>
      <c r="F3338" s="59">
        <v>37.287141588472608</v>
      </c>
      <c r="G3338" s="60" t="s">
        <v>440</v>
      </c>
      <c r="H3338" s="60" t="s">
        <v>472</v>
      </c>
      <c r="I3338" s="60">
        <v>15786</v>
      </c>
      <c r="J3338" s="60">
        <v>1245</v>
      </c>
      <c r="K3338" s="60">
        <v>25</v>
      </c>
      <c r="L3338" s="61">
        <v>2.0080321285140562E-2</v>
      </c>
      <c r="M3338" s="60" t="s">
        <v>472</v>
      </c>
      <c r="N3338" s="64">
        <v>27079.786578628227</v>
      </c>
      <c r="O3338" s="56">
        <v>44252</v>
      </c>
      <c r="P3338" s="56">
        <f t="shared" si="147"/>
        <v>44234</v>
      </c>
      <c r="Q3338" s="56">
        <f t="shared" si="148"/>
        <v>44247</v>
      </c>
    </row>
    <row r="3339" spans="1:17" hidden="1" x14ac:dyDescent="0.35">
      <c r="A3339" s="49" t="s">
        <v>771</v>
      </c>
      <c r="B3339" s="60" t="s">
        <v>463</v>
      </c>
      <c r="C3339" s="58">
        <v>43615.198490032897</v>
      </c>
      <c r="D3339" s="60">
        <v>4144</v>
      </c>
      <c r="E3339" s="60">
        <v>106</v>
      </c>
      <c r="F3339" s="59">
        <v>17.359610487978909</v>
      </c>
      <c r="G3339" s="60" t="s">
        <v>440</v>
      </c>
      <c r="H3339" s="60" t="s">
        <v>472</v>
      </c>
      <c r="I3339" s="60">
        <v>75155</v>
      </c>
      <c r="J3339" s="60">
        <v>4149</v>
      </c>
      <c r="K3339" s="60">
        <v>126</v>
      </c>
      <c r="L3339" s="61">
        <v>3.0368763557483729E-2</v>
      </c>
      <c r="M3339" s="60" t="s">
        <v>472</v>
      </c>
      <c r="N3339" s="64">
        <v>9512.7390075919175</v>
      </c>
      <c r="O3339" s="56">
        <v>44252</v>
      </c>
      <c r="P3339" s="56">
        <f t="shared" si="147"/>
        <v>44234</v>
      </c>
      <c r="Q3339" s="56">
        <f t="shared" si="148"/>
        <v>44247</v>
      </c>
    </row>
    <row r="3340" spans="1:17" hidden="1" x14ac:dyDescent="0.35">
      <c r="A3340" s="49" t="s">
        <v>770</v>
      </c>
      <c r="B3340" s="60" t="s">
        <v>460</v>
      </c>
      <c r="C3340" s="58">
        <v>25917.393669385499</v>
      </c>
      <c r="D3340" s="60">
        <v>1539</v>
      </c>
      <c r="E3340" s="60">
        <v>83</v>
      </c>
      <c r="F3340" s="59">
        <v>22.874875090447301</v>
      </c>
      <c r="G3340" s="60" t="s">
        <v>440</v>
      </c>
      <c r="H3340" s="60" t="s">
        <v>472</v>
      </c>
      <c r="I3340" s="60">
        <v>32499</v>
      </c>
      <c r="J3340" s="60">
        <v>2413</v>
      </c>
      <c r="K3340" s="60">
        <v>90</v>
      </c>
      <c r="L3340" s="61">
        <v>3.7297969332780768E-2</v>
      </c>
      <c r="M3340" s="60" t="s">
        <v>472</v>
      </c>
      <c r="N3340" s="64">
        <v>9310.3497627167544</v>
      </c>
      <c r="O3340" s="56">
        <v>44252</v>
      </c>
      <c r="P3340" s="56">
        <f t="shared" si="147"/>
        <v>44234</v>
      </c>
      <c r="Q3340" s="56">
        <f t="shared" si="148"/>
        <v>44247</v>
      </c>
    </row>
    <row r="3341" spans="1:17" hidden="1" x14ac:dyDescent="0.35">
      <c r="A3341" s="49" t="s">
        <v>769</v>
      </c>
      <c r="B3341" s="60" t="s">
        <v>471</v>
      </c>
      <c r="C3341" s="58">
        <v>15535.1939863677</v>
      </c>
      <c r="D3341" s="60">
        <v>608</v>
      </c>
      <c r="E3341" s="60">
        <v>35</v>
      </c>
      <c r="F3341" s="59">
        <v>16.09249296914977</v>
      </c>
      <c r="G3341" s="60" t="s">
        <v>440</v>
      </c>
      <c r="H3341" s="60" t="s">
        <v>472</v>
      </c>
      <c r="I3341" s="60">
        <v>20090</v>
      </c>
      <c r="J3341" s="60">
        <v>1295</v>
      </c>
      <c r="K3341" s="60">
        <v>37</v>
      </c>
      <c r="L3341" s="61">
        <v>2.8571428571428571E-2</v>
      </c>
      <c r="M3341" s="60" t="s">
        <v>472</v>
      </c>
      <c r="N3341" s="64">
        <v>8335.9113580195808</v>
      </c>
      <c r="O3341" s="56">
        <v>44252</v>
      </c>
      <c r="P3341" s="56">
        <f t="shared" si="147"/>
        <v>44234</v>
      </c>
      <c r="Q3341" s="56">
        <f t="shared" si="148"/>
        <v>44247</v>
      </c>
    </row>
    <row r="3342" spans="1:17" hidden="1" x14ac:dyDescent="0.35">
      <c r="A3342" s="49" t="s">
        <v>768</v>
      </c>
      <c r="B3342" s="60" t="s">
        <v>460</v>
      </c>
      <c r="C3342" s="58">
        <v>5732.2185635331398</v>
      </c>
      <c r="D3342" s="60">
        <v>372</v>
      </c>
      <c r="E3342" s="60">
        <v>14</v>
      </c>
      <c r="F3342" s="59">
        <v>17.44525246056973</v>
      </c>
      <c r="G3342" s="60" t="s">
        <v>444</v>
      </c>
      <c r="H3342" s="60" t="s">
        <v>472</v>
      </c>
      <c r="I3342" s="60">
        <v>9479</v>
      </c>
      <c r="J3342" s="60">
        <v>722</v>
      </c>
      <c r="K3342" s="60">
        <v>15</v>
      </c>
      <c r="L3342" s="61">
        <v>2.077562326869806E-2</v>
      </c>
      <c r="M3342" s="60" t="s">
        <v>472</v>
      </c>
      <c r="N3342" s="64">
        <v>12595.472276531347</v>
      </c>
      <c r="O3342" s="56">
        <v>44252</v>
      </c>
      <c r="P3342" s="56">
        <f t="shared" si="147"/>
        <v>44234</v>
      </c>
      <c r="Q3342" s="56">
        <f t="shared" si="148"/>
        <v>44247</v>
      </c>
    </row>
    <row r="3343" spans="1:17" hidden="1" x14ac:dyDescent="0.35">
      <c r="A3343" s="49" t="s">
        <v>767</v>
      </c>
      <c r="B3343" s="60" t="s">
        <v>463</v>
      </c>
      <c r="C3343" s="58">
        <v>10406.375954216899</v>
      </c>
      <c r="D3343" s="60">
        <v>519</v>
      </c>
      <c r="E3343" s="60">
        <v>30</v>
      </c>
      <c r="F3343" s="59">
        <v>20.591771355221969</v>
      </c>
      <c r="G3343" s="60" t="s">
        <v>440</v>
      </c>
      <c r="H3343" s="60" t="s">
        <v>491</v>
      </c>
      <c r="I3343" s="60">
        <v>16284</v>
      </c>
      <c r="J3343" s="60">
        <v>1182</v>
      </c>
      <c r="K3343" s="60">
        <v>33</v>
      </c>
      <c r="L3343" s="61">
        <v>2.7918781725888325E-2</v>
      </c>
      <c r="M3343" s="60" t="s">
        <v>491</v>
      </c>
      <c r="N3343" s="64">
        <v>11358.421079540441</v>
      </c>
      <c r="O3343" s="56">
        <v>44252</v>
      </c>
      <c r="P3343" s="56">
        <f t="shared" si="147"/>
        <v>44234</v>
      </c>
      <c r="Q3343" s="56">
        <f t="shared" si="148"/>
        <v>44247</v>
      </c>
    </row>
    <row r="3344" spans="1:17" hidden="1" x14ac:dyDescent="0.35">
      <c r="A3344" s="49" t="s">
        <v>766</v>
      </c>
      <c r="B3344" s="60" t="s">
        <v>461</v>
      </c>
      <c r="C3344" s="58">
        <v>11260.3171202382</v>
      </c>
      <c r="D3344" s="60">
        <v>474</v>
      </c>
      <c r="E3344" s="60">
        <v>23</v>
      </c>
      <c r="F3344" s="59">
        <v>14.589794632909857</v>
      </c>
      <c r="G3344" s="60" t="s">
        <v>440</v>
      </c>
      <c r="H3344" s="60" t="s">
        <v>472</v>
      </c>
      <c r="I3344" s="60">
        <v>21757</v>
      </c>
      <c r="J3344" s="60">
        <v>1794</v>
      </c>
      <c r="K3344" s="60">
        <v>26</v>
      </c>
      <c r="L3344" s="61">
        <v>1.4492753623188406E-2</v>
      </c>
      <c r="M3344" s="60" t="s">
        <v>472</v>
      </c>
      <c r="N3344" s="64">
        <v>15932.055739137566</v>
      </c>
      <c r="O3344" s="56">
        <v>44252</v>
      </c>
      <c r="P3344" s="56">
        <f t="shared" si="147"/>
        <v>44234</v>
      </c>
      <c r="Q3344" s="56">
        <f t="shared" si="148"/>
        <v>44247</v>
      </c>
    </row>
    <row r="3345" spans="1:17" hidden="1" x14ac:dyDescent="0.35">
      <c r="A3345" s="49" t="s">
        <v>765</v>
      </c>
      <c r="B3345" s="60" t="s">
        <v>463</v>
      </c>
      <c r="C3345" s="58">
        <v>60760.903444814299</v>
      </c>
      <c r="D3345" s="60">
        <v>4484</v>
      </c>
      <c r="E3345" s="60">
        <v>144</v>
      </c>
      <c r="F3345" s="59">
        <v>16.928178652011354</v>
      </c>
      <c r="G3345" s="60" t="s">
        <v>440</v>
      </c>
      <c r="H3345" s="60" t="s">
        <v>472</v>
      </c>
      <c r="I3345" s="60">
        <v>235455</v>
      </c>
      <c r="J3345" s="60">
        <v>21105</v>
      </c>
      <c r="K3345" s="60">
        <v>167</v>
      </c>
      <c r="L3345" s="61">
        <v>7.9128168680407483E-3</v>
      </c>
      <c r="M3345" s="60" t="s">
        <v>472</v>
      </c>
      <c r="N3345" s="64">
        <v>34734.506571595797</v>
      </c>
      <c r="O3345" s="56">
        <v>44252</v>
      </c>
      <c r="P3345" s="56">
        <f t="shared" si="147"/>
        <v>44234</v>
      </c>
      <c r="Q3345" s="56">
        <f t="shared" si="148"/>
        <v>44247</v>
      </c>
    </row>
    <row r="3346" spans="1:17" hidden="1" x14ac:dyDescent="0.35">
      <c r="A3346" s="49" t="s">
        <v>764</v>
      </c>
      <c r="B3346" s="60" t="s">
        <v>461</v>
      </c>
      <c r="C3346" s="58">
        <v>13066.7339765703</v>
      </c>
      <c r="D3346" s="60">
        <v>608</v>
      </c>
      <c r="E3346" s="60">
        <v>36</v>
      </c>
      <c r="F3346" s="59">
        <v>19.679198918714871</v>
      </c>
      <c r="G3346" s="60" t="s">
        <v>440</v>
      </c>
      <c r="H3346" s="60" t="s">
        <v>491</v>
      </c>
      <c r="I3346" s="60">
        <v>19163</v>
      </c>
      <c r="J3346" s="60">
        <v>1343</v>
      </c>
      <c r="K3346" s="60">
        <v>40</v>
      </c>
      <c r="L3346" s="61">
        <v>2.9784065524944156E-2</v>
      </c>
      <c r="M3346" s="60" t="s">
        <v>491</v>
      </c>
      <c r="N3346" s="64">
        <v>10278.008279713251</v>
      </c>
      <c r="O3346" s="56">
        <v>44252</v>
      </c>
      <c r="P3346" s="56">
        <f t="shared" si="147"/>
        <v>44234</v>
      </c>
      <c r="Q3346" s="56">
        <f t="shared" si="148"/>
        <v>44247</v>
      </c>
    </row>
    <row r="3347" spans="1:17" hidden="1" x14ac:dyDescent="0.35">
      <c r="A3347" s="49" t="s">
        <v>763</v>
      </c>
      <c r="B3347" s="60" t="s">
        <v>463</v>
      </c>
      <c r="C3347" s="58">
        <v>28989.034762338801</v>
      </c>
      <c r="D3347" s="60">
        <v>1694</v>
      </c>
      <c r="E3347" s="60">
        <v>94</v>
      </c>
      <c r="F3347" s="59">
        <v>23.161466979951339</v>
      </c>
      <c r="G3347" s="60" t="s">
        <v>440</v>
      </c>
      <c r="H3347" s="60" t="s">
        <v>491</v>
      </c>
      <c r="I3347" s="60">
        <v>65070</v>
      </c>
      <c r="J3347" s="60">
        <v>4969</v>
      </c>
      <c r="K3347" s="60">
        <v>112</v>
      </c>
      <c r="L3347" s="61">
        <v>2.2539746427852687E-2</v>
      </c>
      <c r="M3347" s="60" t="s">
        <v>476</v>
      </c>
      <c r="N3347" s="64">
        <v>17140.963956673346</v>
      </c>
      <c r="O3347" s="56">
        <v>44252</v>
      </c>
      <c r="P3347" s="56">
        <f t="shared" si="147"/>
        <v>44234</v>
      </c>
      <c r="Q3347" s="56">
        <f t="shared" si="148"/>
        <v>44247</v>
      </c>
    </row>
    <row r="3348" spans="1:17" hidden="1" x14ac:dyDescent="0.35">
      <c r="A3348" s="49" t="s">
        <v>762</v>
      </c>
      <c r="B3348" s="60" t="s">
        <v>458</v>
      </c>
      <c r="C3348" s="58">
        <v>5774.3850978047103</v>
      </c>
      <c r="D3348" s="60">
        <v>238</v>
      </c>
      <c r="E3348" s="60">
        <v>8</v>
      </c>
      <c r="F3348" s="59">
        <v>9.8959207214256555</v>
      </c>
      <c r="G3348" s="60" t="s">
        <v>446</v>
      </c>
      <c r="H3348" s="60" t="s">
        <v>472</v>
      </c>
      <c r="I3348" s="60">
        <v>7151</v>
      </c>
      <c r="J3348" s="60">
        <v>481</v>
      </c>
      <c r="K3348" s="60">
        <v>9</v>
      </c>
      <c r="L3348" s="61">
        <v>1.8711018711018712E-2</v>
      </c>
      <c r="M3348" s="60" t="s">
        <v>472</v>
      </c>
      <c r="N3348" s="64">
        <v>8329.8912672600454</v>
      </c>
      <c r="O3348" s="56">
        <v>44252</v>
      </c>
      <c r="P3348" s="56">
        <f t="shared" si="147"/>
        <v>44234</v>
      </c>
      <c r="Q3348" s="56">
        <f t="shared" si="148"/>
        <v>44247</v>
      </c>
    </row>
    <row r="3349" spans="1:17" hidden="1" x14ac:dyDescent="0.35">
      <c r="A3349" s="49" t="s">
        <v>761</v>
      </c>
      <c r="B3349" s="60" t="s">
        <v>467</v>
      </c>
      <c r="C3349" s="58">
        <v>6352.7152733450803</v>
      </c>
      <c r="D3349" s="60">
        <v>327</v>
      </c>
      <c r="E3349" s="60">
        <v>13</v>
      </c>
      <c r="F3349" s="59">
        <v>14.616921876973731</v>
      </c>
      <c r="G3349" s="60" t="s">
        <v>444</v>
      </c>
      <c r="H3349" s="60" t="s">
        <v>472</v>
      </c>
      <c r="I3349" s="60">
        <v>9254</v>
      </c>
      <c r="J3349" s="60">
        <v>582</v>
      </c>
      <c r="K3349" s="60">
        <v>16</v>
      </c>
      <c r="L3349" s="61">
        <v>2.7491408934707903E-2</v>
      </c>
      <c r="M3349" s="60" t="s">
        <v>472</v>
      </c>
      <c r="N3349" s="64">
        <v>9161.436881044765</v>
      </c>
      <c r="O3349" s="56">
        <v>44252</v>
      </c>
      <c r="P3349" s="56">
        <f t="shared" si="147"/>
        <v>44234</v>
      </c>
      <c r="Q3349" s="56">
        <f t="shared" si="148"/>
        <v>44247</v>
      </c>
    </row>
    <row r="3350" spans="1:17" hidden="1" x14ac:dyDescent="0.35">
      <c r="A3350" s="49" t="s">
        <v>760</v>
      </c>
      <c r="B3350" s="60" t="s">
        <v>467</v>
      </c>
      <c r="C3350" s="58">
        <v>53837.277335062499</v>
      </c>
      <c r="D3350" s="60">
        <v>6425</v>
      </c>
      <c r="E3350" s="60">
        <v>224</v>
      </c>
      <c r="F3350" s="59">
        <v>29.71918490681124</v>
      </c>
      <c r="G3350" s="60" t="s">
        <v>436</v>
      </c>
      <c r="H3350" s="60" t="s">
        <v>472</v>
      </c>
      <c r="I3350" s="60">
        <v>98243</v>
      </c>
      <c r="J3350" s="60">
        <v>5420</v>
      </c>
      <c r="K3350" s="60">
        <v>287</v>
      </c>
      <c r="L3350" s="61">
        <v>5.29520295202952E-2</v>
      </c>
      <c r="M3350" s="60" t="s">
        <v>472</v>
      </c>
      <c r="N3350" s="64">
        <v>10067.373887182306</v>
      </c>
      <c r="O3350" s="56">
        <v>44252</v>
      </c>
      <c r="P3350" s="56">
        <f t="shared" si="147"/>
        <v>44234</v>
      </c>
      <c r="Q3350" s="56">
        <f t="shared" si="148"/>
        <v>44247</v>
      </c>
    </row>
    <row r="3351" spans="1:17" hidden="1" x14ac:dyDescent="0.35">
      <c r="A3351" s="49" t="s">
        <v>759</v>
      </c>
      <c r="B3351" s="60" t="s">
        <v>460</v>
      </c>
      <c r="C3351" s="58">
        <v>27401.822881354499</v>
      </c>
      <c r="D3351" s="60">
        <v>1697</v>
      </c>
      <c r="E3351" s="60">
        <v>98</v>
      </c>
      <c r="F3351" s="59">
        <v>25.545745734905587</v>
      </c>
      <c r="G3351" s="60" t="s">
        <v>436</v>
      </c>
      <c r="H3351" s="60" t="s">
        <v>472</v>
      </c>
      <c r="I3351" s="60">
        <v>35752</v>
      </c>
      <c r="J3351" s="60">
        <v>2096</v>
      </c>
      <c r="K3351" s="60">
        <v>114</v>
      </c>
      <c r="L3351" s="61">
        <v>5.4389312977099237E-2</v>
      </c>
      <c r="M3351" s="60" t="s">
        <v>491</v>
      </c>
      <c r="N3351" s="64">
        <v>7649.1261514803009</v>
      </c>
      <c r="O3351" s="56">
        <v>44252</v>
      </c>
      <c r="P3351" s="56">
        <f t="shared" si="147"/>
        <v>44234</v>
      </c>
      <c r="Q3351" s="56">
        <f t="shared" si="148"/>
        <v>44247</v>
      </c>
    </row>
    <row r="3352" spans="1:17" hidden="1" x14ac:dyDescent="0.35">
      <c r="A3352" s="49" t="s">
        <v>758</v>
      </c>
      <c r="B3352" s="60" t="s">
        <v>464</v>
      </c>
      <c r="C3352" s="58">
        <v>443.669002305216</v>
      </c>
      <c r="D3352" s="60">
        <v>6</v>
      </c>
      <c r="E3352" s="60" t="s">
        <v>504</v>
      </c>
      <c r="F3352" s="59">
        <v>16.099518122168273</v>
      </c>
      <c r="G3352" s="60" t="s">
        <v>446</v>
      </c>
      <c r="H3352" s="60" t="s">
        <v>491</v>
      </c>
      <c r="I3352" s="60">
        <v>254</v>
      </c>
      <c r="J3352" s="60">
        <v>12</v>
      </c>
      <c r="K3352" s="60">
        <v>1</v>
      </c>
      <c r="L3352" s="61">
        <v>8.3333333333333329E-2</v>
      </c>
      <c r="M3352" s="60" t="s">
        <v>491</v>
      </c>
      <c r="N3352" s="64">
        <v>2704.7190445242704</v>
      </c>
      <c r="O3352" s="56">
        <v>44252</v>
      </c>
      <c r="P3352" s="56">
        <f t="shared" si="147"/>
        <v>44234</v>
      </c>
      <c r="Q3352" s="56">
        <f t="shared" si="148"/>
        <v>44247</v>
      </c>
    </row>
    <row r="3353" spans="1:17" hidden="1" x14ac:dyDescent="0.35">
      <c r="A3353" s="49" t="s">
        <v>757</v>
      </c>
      <c r="B3353" s="60" t="s">
        <v>467</v>
      </c>
      <c r="C3353" s="58">
        <v>10425.3705682952</v>
      </c>
      <c r="D3353" s="60">
        <v>1239</v>
      </c>
      <c r="E3353" s="60">
        <v>31</v>
      </c>
      <c r="F3353" s="59">
        <v>21.239395758455064</v>
      </c>
      <c r="G3353" s="60" t="s">
        <v>440</v>
      </c>
      <c r="H3353" s="60" t="s">
        <v>472</v>
      </c>
      <c r="I3353" s="60">
        <v>18236</v>
      </c>
      <c r="J3353" s="60">
        <v>1236</v>
      </c>
      <c r="K3353" s="60">
        <v>34</v>
      </c>
      <c r="L3353" s="61">
        <v>2.7508090614886731E-2</v>
      </c>
      <c r="M3353" s="60" t="s">
        <v>472</v>
      </c>
      <c r="N3353" s="64">
        <v>11855.69368400989</v>
      </c>
      <c r="O3353" s="56">
        <v>44252</v>
      </c>
      <c r="P3353" s="56">
        <f t="shared" si="147"/>
        <v>44234</v>
      </c>
      <c r="Q3353" s="56">
        <f t="shared" si="148"/>
        <v>44247</v>
      </c>
    </row>
    <row r="3354" spans="1:17" hidden="1" x14ac:dyDescent="0.35">
      <c r="A3354" s="49" t="s">
        <v>756</v>
      </c>
      <c r="B3354" s="60" t="s">
        <v>458</v>
      </c>
      <c r="C3354" s="58">
        <v>29332.514862373799</v>
      </c>
      <c r="D3354" s="60">
        <v>2471</v>
      </c>
      <c r="E3354" s="60">
        <v>75</v>
      </c>
      <c r="F3354" s="59">
        <v>18.263496608723166</v>
      </c>
      <c r="G3354" s="60" t="s">
        <v>440</v>
      </c>
      <c r="H3354" s="60" t="s">
        <v>472</v>
      </c>
      <c r="I3354" s="60">
        <v>40928</v>
      </c>
      <c r="J3354" s="60">
        <v>2301</v>
      </c>
      <c r="K3354" s="60">
        <v>82</v>
      </c>
      <c r="L3354" s="61">
        <v>3.5636679704476315E-2</v>
      </c>
      <c r="M3354" s="60" t="s">
        <v>476</v>
      </c>
      <c r="N3354" s="64">
        <v>7844.5370633787743</v>
      </c>
      <c r="O3354" s="56">
        <v>44252</v>
      </c>
      <c r="P3354" s="56">
        <f t="shared" si="147"/>
        <v>44234</v>
      </c>
      <c r="Q3354" s="56">
        <f t="shared" si="148"/>
        <v>44247</v>
      </c>
    </row>
    <row r="3355" spans="1:17" hidden="1" x14ac:dyDescent="0.35">
      <c r="A3355" s="49" t="s">
        <v>755</v>
      </c>
      <c r="B3355" s="60" t="s">
        <v>458</v>
      </c>
      <c r="C3355" s="58">
        <v>13670.6546508352</v>
      </c>
      <c r="D3355" s="60">
        <v>1048</v>
      </c>
      <c r="E3355" s="60">
        <v>44</v>
      </c>
      <c r="F3355" s="59">
        <v>22.989807168196823</v>
      </c>
      <c r="G3355" s="60" t="s">
        <v>440</v>
      </c>
      <c r="H3355" s="60" t="s">
        <v>472</v>
      </c>
      <c r="I3355" s="60">
        <v>20193</v>
      </c>
      <c r="J3355" s="60">
        <v>1398</v>
      </c>
      <c r="K3355" s="60">
        <v>52</v>
      </c>
      <c r="L3355" s="61">
        <v>3.7195994277539342E-2</v>
      </c>
      <c r="M3355" s="60" t="s">
        <v>472</v>
      </c>
      <c r="N3355" s="64">
        <v>10226.284224907913</v>
      </c>
      <c r="O3355" s="56">
        <v>44252</v>
      </c>
      <c r="P3355" s="56">
        <f t="shared" si="147"/>
        <v>44234</v>
      </c>
      <c r="Q3355" s="56">
        <f t="shared" si="148"/>
        <v>44247</v>
      </c>
    </row>
    <row r="3356" spans="1:17" hidden="1" x14ac:dyDescent="0.35">
      <c r="A3356" s="49" t="s">
        <v>754</v>
      </c>
      <c r="B3356" s="60" t="s">
        <v>461</v>
      </c>
      <c r="C3356" s="58">
        <v>7866.2595778054301</v>
      </c>
      <c r="D3356" s="60">
        <v>374</v>
      </c>
      <c r="E3356" s="60">
        <v>19</v>
      </c>
      <c r="F3356" s="59">
        <v>17.25270878388023</v>
      </c>
      <c r="G3356" s="60" t="s">
        <v>440</v>
      </c>
      <c r="H3356" s="60" t="s">
        <v>491</v>
      </c>
      <c r="I3356" s="60">
        <v>11313</v>
      </c>
      <c r="J3356" s="60">
        <v>861</v>
      </c>
      <c r="K3356" s="60">
        <v>23</v>
      </c>
      <c r="L3356" s="61">
        <v>2.6713124274099883E-2</v>
      </c>
      <c r="M3356" s="60" t="s">
        <v>491</v>
      </c>
      <c r="N3356" s="64">
        <v>10945.481667415383</v>
      </c>
      <c r="O3356" s="56">
        <v>44252</v>
      </c>
      <c r="P3356" s="56">
        <f t="shared" si="147"/>
        <v>44234</v>
      </c>
      <c r="Q3356" s="56">
        <f t="shared" si="148"/>
        <v>44247</v>
      </c>
    </row>
    <row r="3357" spans="1:17" hidden="1" x14ac:dyDescent="0.35">
      <c r="A3357" s="49" t="s">
        <v>753</v>
      </c>
      <c r="B3357" s="60" t="s">
        <v>458</v>
      </c>
      <c r="C3357" s="58">
        <v>3588.8356725713106</v>
      </c>
      <c r="D3357" s="60">
        <v>163</v>
      </c>
      <c r="E3357" s="60">
        <v>11</v>
      </c>
      <c r="F3357" s="59">
        <v>21.893292348806295</v>
      </c>
      <c r="G3357" s="60" t="s">
        <v>444</v>
      </c>
      <c r="H3357" s="60" t="s">
        <v>491</v>
      </c>
      <c r="I3357" s="60">
        <v>3580</v>
      </c>
      <c r="J3357" s="60">
        <v>247</v>
      </c>
      <c r="K3357" s="60">
        <v>11</v>
      </c>
      <c r="L3357" s="61">
        <v>4.4534412955465584E-2</v>
      </c>
      <c r="M3357" s="60" t="s">
        <v>491</v>
      </c>
      <c r="N3357" s="64">
        <v>6882.4549947429241</v>
      </c>
      <c r="O3357" s="56">
        <v>44252</v>
      </c>
      <c r="P3357" s="56">
        <f t="shared" si="147"/>
        <v>44234</v>
      </c>
      <c r="Q3357" s="56">
        <f t="shared" si="148"/>
        <v>44247</v>
      </c>
    </row>
    <row r="3358" spans="1:17" hidden="1" x14ac:dyDescent="0.35">
      <c r="A3358" s="49" t="s">
        <v>752</v>
      </c>
      <c r="B3358" s="60" t="s">
        <v>461</v>
      </c>
      <c r="C3358" s="58">
        <v>28747.259811021901</v>
      </c>
      <c r="D3358" s="60">
        <v>1993</v>
      </c>
      <c r="E3358" s="60">
        <v>103</v>
      </c>
      <c r="F3358" s="59">
        <v>25.592501356675658</v>
      </c>
      <c r="G3358" s="60" t="s">
        <v>440</v>
      </c>
      <c r="H3358" s="60" t="s">
        <v>472</v>
      </c>
      <c r="I3358" s="60">
        <v>84070</v>
      </c>
      <c r="J3358" s="60">
        <v>7723</v>
      </c>
      <c r="K3358" s="60">
        <v>119</v>
      </c>
      <c r="L3358" s="61">
        <v>1.5408520005179335E-2</v>
      </c>
      <c r="M3358" s="60" t="s">
        <v>472</v>
      </c>
      <c r="N3358" s="64">
        <v>26865.169239674618</v>
      </c>
      <c r="O3358" s="56">
        <v>44252</v>
      </c>
      <c r="P3358" s="56">
        <f t="shared" si="147"/>
        <v>44234</v>
      </c>
      <c r="Q3358" s="56">
        <f t="shared" si="148"/>
        <v>44247</v>
      </c>
    </row>
    <row r="3359" spans="1:17" hidden="1" x14ac:dyDescent="0.35">
      <c r="A3359" s="49" t="s">
        <v>751</v>
      </c>
      <c r="B3359" s="60" t="s">
        <v>466</v>
      </c>
      <c r="C3359" s="58">
        <v>97.256701128622794</v>
      </c>
      <c r="D3359" s="60" t="s">
        <v>504</v>
      </c>
      <c r="E3359" s="60">
        <v>0</v>
      </c>
      <c r="F3359" s="59">
        <v>0</v>
      </c>
      <c r="G3359" s="60" t="s">
        <v>446</v>
      </c>
      <c r="H3359" s="60" t="s">
        <v>476</v>
      </c>
      <c r="I3359" s="60">
        <v>95</v>
      </c>
      <c r="J3359" s="60">
        <v>6</v>
      </c>
      <c r="K3359" s="60">
        <v>0</v>
      </c>
      <c r="L3359" s="61">
        <v>0</v>
      </c>
      <c r="M3359" s="60" t="s">
        <v>476</v>
      </c>
      <c r="N3359" s="64">
        <v>6169.2407107916915</v>
      </c>
      <c r="O3359" s="56">
        <v>44252</v>
      </c>
      <c r="P3359" s="56">
        <f t="shared" si="147"/>
        <v>44234</v>
      </c>
      <c r="Q3359" s="56">
        <f t="shared" si="148"/>
        <v>44247</v>
      </c>
    </row>
    <row r="3360" spans="1:17" hidden="1" x14ac:dyDescent="0.35">
      <c r="A3360" s="49" t="s">
        <v>750</v>
      </c>
      <c r="B3360" s="60" t="s">
        <v>465</v>
      </c>
      <c r="C3360" s="58">
        <v>8389.5626394437495</v>
      </c>
      <c r="D3360" s="60">
        <v>417</v>
      </c>
      <c r="E3360" s="60">
        <v>17</v>
      </c>
      <c r="F3360" s="59">
        <v>14.473766589174959</v>
      </c>
      <c r="G3360" s="60" t="s">
        <v>440</v>
      </c>
      <c r="H3360" s="60" t="s">
        <v>472</v>
      </c>
      <c r="I3360" s="60">
        <v>10259</v>
      </c>
      <c r="J3360" s="60">
        <v>580</v>
      </c>
      <c r="K3360" s="60">
        <v>23</v>
      </c>
      <c r="L3360" s="61">
        <v>3.9655172413793106E-2</v>
      </c>
      <c r="M3360" s="60" t="s">
        <v>476</v>
      </c>
      <c r="N3360" s="64">
        <v>6913.3520414176865</v>
      </c>
      <c r="O3360" s="56">
        <v>44252</v>
      </c>
      <c r="P3360" s="56">
        <f t="shared" si="147"/>
        <v>44234</v>
      </c>
      <c r="Q3360" s="56">
        <f t="shared" si="148"/>
        <v>44247</v>
      </c>
    </row>
    <row r="3361" spans="1:17" hidden="1" x14ac:dyDescent="0.35">
      <c r="A3361" s="49" t="s">
        <v>749</v>
      </c>
      <c r="B3361" s="60" t="s">
        <v>466</v>
      </c>
      <c r="C3361" s="58">
        <v>8452.8586639732803</v>
      </c>
      <c r="D3361" s="60">
        <v>230</v>
      </c>
      <c r="E3361" s="60">
        <v>15</v>
      </c>
      <c r="F3361" s="59">
        <v>12.675339953276168</v>
      </c>
      <c r="G3361" s="60" t="s">
        <v>444</v>
      </c>
      <c r="H3361" s="60" t="s">
        <v>472</v>
      </c>
      <c r="I3361" s="60">
        <v>12630</v>
      </c>
      <c r="J3361" s="60">
        <v>1067</v>
      </c>
      <c r="K3361" s="60">
        <v>17</v>
      </c>
      <c r="L3361" s="61">
        <v>1.5932521087160263E-2</v>
      </c>
      <c r="M3361" s="60" t="s">
        <v>472</v>
      </c>
      <c r="N3361" s="64">
        <v>12622.948548135962</v>
      </c>
      <c r="O3361" s="56">
        <v>44252</v>
      </c>
      <c r="P3361" s="56">
        <f t="shared" si="147"/>
        <v>44234</v>
      </c>
      <c r="Q3361" s="56">
        <f t="shared" si="148"/>
        <v>44247</v>
      </c>
    </row>
    <row r="3362" spans="1:17" hidden="1" x14ac:dyDescent="0.35">
      <c r="A3362" s="49" t="s">
        <v>748</v>
      </c>
      <c r="B3362" s="60" t="s">
        <v>470</v>
      </c>
      <c r="C3362" s="58">
        <v>925.93893955999795</v>
      </c>
      <c r="D3362" s="60">
        <v>16</v>
      </c>
      <c r="E3362" s="60">
        <v>0</v>
      </c>
      <c r="F3362" s="59">
        <v>0</v>
      </c>
      <c r="G3362" s="60" t="s">
        <v>446</v>
      </c>
      <c r="H3362" s="60" t="s">
        <v>476</v>
      </c>
      <c r="I3362" s="60">
        <v>1166</v>
      </c>
      <c r="J3362" s="60">
        <v>78</v>
      </c>
      <c r="K3362" s="60">
        <v>0</v>
      </c>
      <c r="L3362" s="61">
        <v>0</v>
      </c>
      <c r="M3362" s="60" t="s">
        <v>476</v>
      </c>
      <c r="N3362" s="64">
        <v>8423.8816046623178</v>
      </c>
      <c r="O3362" s="56">
        <v>44252</v>
      </c>
      <c r="P3362" s="56">
        <f t="shared" si="147"/>
        <v>44234</v>
      </c>
      <c r="Q3362" s="56">
        <f t="shared" si="148"/>
        <v>44247</v>
      </c>
    </row>
    <row r="3363" spans="1:17" hidden="1" x14ac:dyDescent="0.35">
      <c r="A3363" s="49" t="s">
        <v>747</v>
      </c>
      <c r="B3363" s="60" t="s">
        <v>465</v>
      </c>
      <c r="C3363" s="58">
        <v>886.62872007655199</v>
      </c>
      <c r="D3363" s="60">
        <v>18</v>
      </c>
      <c r="E3363" s="60" t="s">
        <v>504</v>
      </c>
      <c r="F3363" s="59">
        <v>8.0561987008952567</v>
      </c>
      <c r="G3363" s="60" t="s">
        <v>446</v>
      </c>
      <c r="H3363" s="60" t="s">
        <v>472</v>
      </c>
      <c r="I3363" s="60">
        <v>358</v>
      </c>
      <c r="J3363" s="60">
        <v>29</v>
      </c>
      <c r="K3363" s="60">
        <v>1</v>
      </c>
      <c r="L3363" s="61">
        <v>3.4482758620689655E-2</v>
      </c>
      <c r="M3363" s="60" t="s">
        <v>472</v>
      </c>
      <c r="N3363" s="64">
        <v>3270.8166725634742</v>
      </c>
      <c r="O3363" s="56">
        <v>44252</v>
      </c>
      <c r="P3363" s="56">
        <f t="shared" si="147"/>
        <v>44234</v>
      </c>
      <c r="Q3363" s="56">
        <f t="shared" si="148"/>
        <v>44247</v>
      </c>
    </row>
    <row r="3364" spans="1:17" hidden="1" x14ac:dyDescent="0.35">
      <c r="A3364" s="49" t="s">
        <v>746</v>
      </c>
      <c r="B3364" s="60" t="s">
        <v>470</v>
      </c>
      <c r="C3364" s="58">
        <v>131.34792406884699</v>
      </c>
      <c r="D3364" s="60">
        <v>6</v>
      </c>
      <c r="E3364" s="60">
        <v>0</v>
      </c>
      <c r="F3364" s="59">
        <v>0</v>
      </c>
      <c r="G3364" s="60" t="s">
        <v>446</v>
      </c>
      <c r="H3364" s="60" t="s">
        <v>476</v>
      </c>
      <c r="I3364" s="60">
        <v>60</v>
      </c>
      <c r="J3364" s="60">
        <v>3</v>
      </c>
      <c r="K3364" s="60">
        <v>0</v>
      </c>
      <c r="L3364" s="61">
        <v>0</v>
      </c>
      <c r="M3364" s="60" t="s">
        <v>476</v>
      </c>
      <c r="N3364" s="64">
        <v>2284.0102127746823</v>
      </c>
      <c r="O3364" s="56">
        <v>44252</v>
      </c>
      <c r="P3364" s="56">
        <f t="shared" si="147"/>
        <v>44234</v>
      </c>
      <c r="Q3364" s="56">
        <f t="shared" si="148"/>
        <v>44247</v>
      </c>
    </row>
    <row r="3365" spans="1:17" hidden="1" x14ac:dyDescent="0.35">
      <c r="A3365" s="49" t="s">
        <v>745</v>
      </c>
      <c r="B3365" s="60" t="s">
        <v>467</v>
      </c>
      <c r="C3365" s="58">
        <v>3233.6975298580801</v>
      </c>
      <c r="D3365" s="60">
        <v>214</v>
      </c>
      <c r="E3365" s="60">
        <v>6</v>
      </c>
      <c r="F3365" s="59">
        <v>13.253293624844302</v>
      </c>
      <c r="G3365" s="60" t="s">
        <v>446</v>
      </c>
      <c r="H3365" s="60" t="s">
        <v>472</v>
      </c>
      <c r="I3365" s="60">
        <v>7651</v>
      </c>
      <c r="J3365" s="60">
        <v>598</v>
      </c>
      <c r="K3365" s="60">
        <v>6</v>
      </c>
      <c r="L3365" s="61">
        <v>1.0033444816053512E-2</v>
      </c>
      <c r="M3365" s="60" t="s">
        <v>472</v>
      </c>
      <c r="N3365" s="64">
        <v>18492.762371199413</v>
      </c>
      <c r="O3365" s="56">
        <v>44252</v>
      </c>
      <c r="P3365" s="56">
        <f t="shared" si="147"/>
        <v>44234</v>
      </c>
      <c r="Q3365" s="56">
        <f t="shared" si="148"/>
        <v>44247</v>
      </c>
    </row>
    <row r="3366" spans="1:17" hidden="1" x14ac:dyDescent="0.35">
      <c r="A3366" s="49" t="s">
        <v>462</v>
      </c>
      <c r="B3366" s="60" t="s">
        <v>462</v>
      </c>
      <c r="C3366" s="58">
        <v>11415.7638709039</v>
      </c>
      <c r="D3366" s="60">
        <v>1152</v>
      </c>
      <c r="E3366" s="60">
        <v>35</v>
      </c>
      <c r="F3366" s="59">
        <v>21.899541969082883</v>
      </c>
      <c r="G3366" s="60" t="s">
        <v>440</v>
      </c>
      <c r="H3366" s="60" t="s">
        <v>472</v>
      </c>
      <c r="I3366" s="60">
        <v>22068</v>
      </c>
      <c r="J3366" s="60">
        <v>1353</v>
      </c>
      <c r="K3366" s="60">
        <v>37</v>
      </c>
      <c r="L3366" s="61">
        <v>2.7346637102734665E-2</v>
      </c>
      <c r="M3366" s="60" t="s">
        <v>472</v>
      </c>
      <c r="N3366" s="64">
        <v>11852.032113667654</v>
      </c>
      <c r="O3366" s="56">
        <v>44252</v>
      </c>
      <c r="P3366" s="56">
        <f t="shared" si="147"/>
        <v>44234</v>
      </c>
      <c r="Q3366" s="56">
        <f t="shared" si="148"/>
        <v>44247</v>
      </c>
    </row>
    <row r="3367" spans="1:17" hidden="1" x14ac:dyDescent="0.35">
      <c r="A3367" s="49" t="s">
        <v>744</v>
      </c>
      <c r="B3367" s="60" t="s">
        <v>463</v>
      </c>
      <c r="C3367" s="58">
        <v>36015.912175260899</v>
      </c>
      <c r="D3367" s="60">
        <v>1661</v>
      </c>
      <c r="E3367" s="60">
        <v>76</v>
      </c>
      <c r="F3367" s="59">
        <v>15.072702871316634</v>
      </c>
      <c r="G3367" s="60" t="s">
        <v>440</v>
      </c>
      <c r="H3367" s="60" t="s">
        <v>472</v>
      </c>
      <c r="I3367" s="60">
        <v>68771</v>
      </c>
      <c r="J3367" s="60">
        <v>5717</v>
      </c>
      <c r="K3367" s="60">
        <v>87</v>
      </c>
      <c r="L3367" s="61">
        <v>1.5217771558509709E-2</v>
      </c>
      <c r="M3367" s="60" t="s">
        <v>472</v>
      </c>
      <c r="N3367" s="64">
        <v>15873.539373874226</v>
      </c>
      <c r="O3367" s="56">
        <v>44252</v>
      </c>
      <c r="P3367" s="56">
        <f t="shared" si="147"/>
        <v>44234</v>
      </c>
      <c r="Q3367" s="56">
        <f t="shared" si="148"/>
        <v>44247</v>
      </c>
    </row>
    <row r="3368" spans="1:17" hidden="1" x14ac:dyDescent="0.35">
      <c r="A3368" s="49" t="s">
        <v>743</v>
      </c>
      <c r="B3368" s="60" t="s">
        <v>461</v>
      </c>
      <c r="C3368" s="58">
        <v>29233.8947796506</v>
      </c>
      <c r="D3368" s="60">
        <v>1419</v>
      </c>
      <c r="E3368" s="60">
        <v>97</v>
      </c>
      <c r="F3368" s="59">
        <v>23.700473306055446</v>
      </c>
      <c r="G3368" s="60" t="s">
        <v>440</v>
      </c>
      <c r="H3368" s="60" t="s">
        <v>491</v>
      </c>
      <c r="I3368" s="60">
        <v>73199</v>
      </c>
      <c r="J3368" s="60">
        <v>7214</v>
      </c>
      <c r="K3368" s="60">
        <v>102</v>
      </c>
      <c r="L3368" s="61">
        <v>1.4139173828666482E-2</v>
      </c>
      <c r="M3368" s="60" t="s">
        <v>472</v>
      </c>
      <c r="N3368" s="64">
        <v>24676.835072354395</v>
      </c>
      <c r="O3368" s="56">
        <v>44252</v>
      </c>
      <c r="P3368" s="56">
        <f t="shared" si="147"/>
        <v>44234</v>
      </c>
      <c r="Q3368" s="56">
        <f t="shared" si="148"/>
        <v>44247</v>
      </c>
    </row>
    <row r="3369" spans="1:17" hidden="1" x14ac:dyDescent="0.35">
      <c r="A3369" s="49" t="s">
        <v>742</v>
      </c>
      <c r="B3369" s="60" t="s">
        <v>470</v>
      </c>
      <c r="C3369" s="58">
        <v>175.92213223044999</v>
      </c>
      <c r="D3369" s="60" t="s">
        <v>504</v>
      </c>
      <c r="E3369" s="60">
        <v>0</v>
      </c>
      <c r="F3369" s="59">
        <v>0</v>
      </c>
      <c r="G3369" s="60" t="s">
        <v>446</v>
      </c>
      <c r="H3369" s="60" t="s">
        <v>476</v>
      </c>
      <c r="I3369" s="60">
        <v>125</v>
      </c>
      <c r="J3369" s="60">
        <v>5</v>
      </c>
      <c r="K3369" s="60">
        <v>0</v>
      </c>
      <c r="L3369" s="61">
        <v>0</v>
      </c>
      <c r="M3369" s="60" t="s">
        <v>476</v>
      </c>
      <c r="N3369" s="64">
        <v>2842.1665521028517</v>
      </c>
      <c r="O3369" s="56">
        <v>44252</v>
      </c>
      <c r="P3369" s="56">
        <f t="shared" si="147"/>
        <v>44234</v>
      </c>
      <c r="Q3369" s="56">
        <f t="shared" si="148"/>
        <v>44247</v>
      </c>
    </row>
    <row r="3370" spans="1:17" hidden="1" x14ac:dyDescent="0.35">
      <c r="A3370" s="49" t="s">
        <v>741</v>
      </c>
      <c r="B3370" s="60" t="s">
        <v>469</v>
      </c>
      <c r="C3370" s="58">
        <v>99979.827942427306</v>
      </c>
      <c r="D3370" s="60">
        <v>12313</v>
      </c>
      <c r="E3370" s="60">
        <v>443</v>
      </c>
      <c r="F3370" s="59">
        <v>31.649241446062963</v>
      </c>
      <c r="G3370" s="60" t="s">
        <v>436</v>
      </c>
      <c r="H3370" s="60" t="s">
        <v>472</v>
      </c>
      <c r="I3370" s="60">
        <v>159665</v>
      </c>
      <c r="J3370" s="60">
        <v>9714</v>
      </c>
      <c r="K3370" s="60">
        <v>529</v>
      </c>
      <c r="L3370" s="61">
        <v>5.4457484043648342E-2</v>
      </c>
      <c r="M3370" s="60" t="s">
        <v>472</v>
      </c>
      <c r="N3370" s="64">
        <v>9715.9599090265892</v>
      </c>
      <c r="O3370" s="56">
        <v>44252</v>
      </c>
      <c r="P3370" s="56">
        <f t="shared" si="147"/>
        <v>44234</v>
      </c>
      <c r="Q3370" s="56">
        <f t="shared" si="148"/>
        <v>44247</v>
      </c>
    </row>
    <row r="3371" spans="1:17" hidden="1" x14ac:dyDescent="0.35">
      <c r="A3371" s="49" t="s">
        <v>740</v>
      </c>
      <c r="B3371" s="60" t="s">
        <v>458</v>
      </c>
      <c r="C3371" s="58">
        <v>1061.2180254191501</v>
      </c>
      <c r="D3371" s="60">
        <v>26</v>
      </c>
      <c r="E3371" s="60">
        <v>0</v>
      </c>
      <c r="F3371" s="59">
        <v>0</v>
      </c>
      <c r="G3371" s="60" t="s">
        <v>446</v>
      </c>
      <c r="H3371" s="60" t="s">
        <v>472</v>
      </c>
      <c r="I3371" s="60">
        <v>1043</v>
      </c>
      <c r="J3371" s="60">
        <v>72</v>
      </c>
      <c r="K3371" s="60">
        <v>0</v>
      </c>
      <c r="L3371" s="61">
        <v>0</v>
      </c>
      <c r="M3371" s="60" t="s">
        <v>472</v>
      </c>
      <c r="N3371" s="64">
        <v>6784.656712890087</v>
      </c>
      <c r="O3371" s="56">
        <v>44252</v>
      </c>
      <c r="P3371" s="56">
        <f t="shared" si="147"/>
        <v>44234</v>
      </c>
      <c r="Q3371" s="56">
        <f t="shared" si="148"/>
        <v>44247</v>
      </c>
    </row>
    <row r="3372" spans="1:17" hidden="1" x14ac:dyDescent="0.35">
      <c r="A3372" s="49" t="s">
        <v>739</v>
      </c>
      <c r="B3372" s="60" t="s">
        <v>470</v>
      </c>
      <c r="C3372" s="58">
        <v>1523.2863267425901</v>
      </c>
      <c r="D3372" s="60">
        <v>23</v>
      </c>
      <c r="E3372" s="60">
        <v>0</v>
      </c>
      <c r="F3372" s="59">
        <v>0</v>
      </c>
      <c r="G3372" s="60" t="s">
        <v>446</v>
      </c>
      <c r="H3372" s="60" t="s">
        <v>476</v>
      </c>
      <c r="I3372" s="60">
        <v>1148</v>
      </c>
      <c r="J3372" s="60">
        <v>93</v>
      </c>
      <c r="K3372" s="60">
        <v>0</v>
      </c>
      <c r="L3372" s="61">
        <v>0</v>
      </c>
      <c r="M3372" s="60" t="s">
        <v>476</v>
      </c>
      <c r="N3372" s="64">
        <v>6105.2212159530172</v>
      </c>
      <c r="O3372" s="56">
        <v>44252</v>
      </c>
      <c r="P3372" s="56">
        <f t="shared" si="147"/>
        <v>44234</v>
      </c>
      <c r="Q3372" s="56">
        <f t="shared" si="148"/>
        <v>44247</v>
      </c>
    </row>
    <row r="3373" spans="1:17" hidden="1" x14ac:dyDescent="0.35">
      <c r="A3373" s="49" t="s">
        <v>738</v>
      </c>
      <c r="B3373" s="60" t="s">
        <v>466</v>
      </c>
      <c r="C3373" s="58">
        <v>975.18088894142284</v>
      </c>
      <c r="D3373" s="60">
        <v>11</v>
      </c>
      <c r="E3373" s="60" t="s">
        <v>504</v>
      </c>
      <c r="F3373" s="59">
        <v>7.3246484050880536</v>
      </c>
      <c r="G3373" s="60" t="s">
        <v>446</v>
      </c>
      <c r="H3373" s="60" t="s">
        <v>476</v>
      </c>
      <c r="I3373" s="60">
        <v>1160</v>
      </c>
      <c r="J3373" s="60">
        <v>91</v>
      </c>
      <c r="K3373" s="60">
        <v>1</v>
      </c>
      <c r="L3373" s="61">
        <v>1.098901098901099E-2</v>
      </c>
      <c r="M3373" s="60" t="s">
        <v>472</v>
      </c>
      <c r="N3373" s="64">
        <v>9331.6020680821803</v>
      </c>
      <c r="O3373" s="56">
        <v>44252</v>
      </c>
      <c r="P3373" s="56">
        <f t="shared" si="147"/>
        <v>44234</v>
      </c>
      <c r="Q3373" s="56">
        <f t="shared" si="148"/>
        <v>44247</v>
      </c>
    </row>
    <row r="3374" spans="1:17" hidden="1" x14ac:dyDescent="0.35">
      <c r="A3374" s="49" t="s">
        <v>737</v>
      </c>
      <c r="B3374" s="60" t="s">
        <v>467</v>
      </c>
      <c r="C3374" s="58">
        <v>6604.9424871170804</v>
      </c>
      <c r="D3374" s="60">
        <v>267</v>
      </c>
      <c r="E3374" s="60">
        <v>13</v>
      </c>
      <c r="F3374" s="59">
        <v>14.058736020527119</v>
      </c>
      <c r="G3374" s="60" t="s">
        <v>444</v>
      </c>
      <c r="H3374" s="60" t="s">
        <v>476</v>
      </c>
      <c r="I3374" s="60">
        <v>11748</v>
      </c>
      <c r="J3374" s="60">
        <v>1062</v>
      </c>
      <c r="K3374" s="60">
        <v>16</v>
      </c>
      <c r="L3374" s="61">
        <v>1.5065913370998116E-2</v>
      </c>
      <c r="M3374" s="60" t="s">
        <v>491</v>
      </c>
      <c r="N3374" s="64">
        <v>16078.868242553628</v>
      </c>
      <c r="O3374" s="56">
        <v>44252</v>
      </c>
      <c r="P3374" s="56">
        <f t="shared" si="147"/>
        <v>44234</v>
      </c>
      <c r="Q3374" s="56">
        <f t="shared" si="148"/>
        <v>44247</v>
      </c>
    </row>
    <row r="3375" spans="1:17" hidden="1" x14ac:dyDescent="0.35">
      <c r="A3375" s="49" t="s">
        <v>736</v>
      </c>
      <c r="B3375" s="60" t="s">
        <v>467</v>
      </c>
      <c r="C3375" s="58">
        <v>17758.791021044799</v>
      </c>
      <c r="D3375" s="60">
        <v>905</v>
      </c>
      <c r="E3375" s="60">
        <v>44</v>
      </c>
      <c r="F3375" s="59">
        <v>17.697472418774144</v>
      </c>
      <c r="G3375" s="60" t="s">
        <v>440</v>
      </c>
      <c r="H3375" s="60" t="s">
        <v>472</v>
      </c>
      <c r="I3375" s="60">
        <v>35168</v>
      </c>
      <c r="J3375" s="60">
        <v>2287</v>
      </c>
      <c r="K3375" s="60">
        <v>49</v>
      </c>
      <c r="L3375" s="61">
        <v>2.1425448185395716E-2</v>
      </c>
      <c r="M3375" s="60" t="s">
        <v>491</v>
      </c>
      <c r="N3375" s="64">
        <v>12878.12890691615</v>
      </c>
      <c r="O3375" s="56">
        <v>44252</v>
      </c>
      <c r="P3375" s="56">
        <f t="shared" si="147"/>
        <v>44234</v>
      </c>
      <c r="Q3375" s="56">
        <f t="shared" si="148"/>
        <v>44247</v>
      </c>
    </row>
    <row r="3376" spans="1:17" hidden="1" x14ac:dyDescent="0.35">
      <c r="A3376" s="49" t="s">
        <v>735</v>
      </c>
      <c r="B3376" s="60" t="s">
        <v>463</v>
      </c>
      <c r="C3376" s="58">
        <v>91690.005605087994</v>
      </c>
      <c r="D3376" s="60">
        <v>3528</v>
      </c>
      <c r="E3376" s="60">
        <v>209</v>
      </c>
      <c r="F3376" s="59">
        <v>16.281568890800706</v>
      </c>
      <c r="G3376" s="60" t="s">
        <v>440</v>
      </c>
      <c r="H3376" s="60" t="s">
        <v>472</v>
      </c>
      <c r="I3376" s="60">
        <v>343968</v>
      </c>
      <c r="J3376" s="60">
        <v>35556</v>
      </c>
      <c r="K3376" s="60">
        <v>235</v>
      </c>
      <c r="L3376" s="61">
        <v>6.6092923838452023E-3</v>
      </c>
      <c r="M3376" s="60" t="s">
        <v>476</v>
      </c>
      <c r="N3376" s="64">
        <v>38778.490376738453</v>
      </c>
      <c r="O3376" s="56">
        <v>44252</v>
      </c>
      <c r="P3376" s="56">
        <f t="shared" si="147"/>
        <v>44234</v>
      </c>
      <c r="Q3376" s="56">
        <f t="shared" si="148"/>
        <v>44247</v>
      </c>
    </row>
    <row r="3377" spans="1:17" hidden="1" x14ac:dyDescent="0.35">
      <c r="A3377" s="49" t="s">
        <v>461</v>
      </c>
      <c r="B3377" s="60" t="s">
        <v>461</v>
      </c>
      <c r="C3377" s="58">
        <v>12492.720334089499</v>
      </c>
      <c r="D3377" s="60">
        <v>877</v>
      </c>
      <c r="E3377" s="60">
        <v>23</v>
      </c>
      <c r="F3377" s="59">
        <v>13.150515651696756</v>
      </c>
      <c r="G3377" s="60" t="s">
        <v>440</v>
      </c>
      <c r="H3377" s="60" t="s">
        <v>472</v>
      </c>
      <c r="I3377" s="60">
        <v>17217</v>
      </c>
      <c r="J3377" s="60">
        <v>1028</v>
      </c>
      <c r="K3377" s="60">
        <v>26</v>
      </c>
      <c r="L3377" s="61">
        <v>2.5291828793774319E-2</v>
      </c>
      <c r="M3377" s="60" t="s">
        <v>472</v>
      </c>
      <c r="N3377" s="64">
        <v>8228.7922286617268</v>
      </c>
      <c r="O3377" s="56">
        <v>44252</v>
      </c>
      <c r="P3377" s="56">
        <f t="shared" si="147"/>
        <v>44234</v>
      </c>
      <c r="Q3377" s="56">
        <f t="shared" si="148"/>
        <v>44247</v>
      </c>
    </row>
    <row r="3378" spans="1:17" hidden="1" x14ac:dyDescent="0.35">
      <c r="A3378" s="49" t="s">
        <v>734</v>
      </c>
      <c r="B3378" s="60" t="s">
        <v>470</v>
      </c>
      <c r="C3378" s="58">
        <v>12876.2116148285</v>
      </c>
      <c r="D3378" s="60">
        <v>368</v>
      </c>
      <c r="E3378" s="60">
        <v>38</v>
      </c>
      <c r="F3378" s="59">
        <v>21.07984705035361</v>
      </c>
      <c r="G3378" s="60" t="s">
        <v>440</v>
      </c>
      <c r="H3378" s="60" t="s">
        <v>491</v>
      </c>
      <c r="I3378" s="60">
        <v>25521</v>
      </c>
      <c r="J3378" s="60">
        <v>2011</v>
      </c>
      <c r="K3378" s="60">
        <v>40</v>
      </c>
      <c r="L3378" s="61">
        <v>1.9890601690701143E-2</v>
      </c>
      <c r="M3378" s="60" t="s">
        <v>491</v>
      </c>
      <c r="N3378" s="64">
        <v>15617.947733043566</v>
      </c>
      <c r="O3378" s="56">
        <v>44252</v>
      </c>
      <c r="P3378" s="56">
        <f t="shared" si="147"/>
        <v>44234</v>
      </c>
      <c r="Q3378" s="56">
        <f t="shared" si="148"/>
        <v>44247</v>
      </c>
    </row>
    <row r="3379" spans="1:17" hidden="1" x14ac:dyDescent="0.35">
      <c r="A3379" s="49" t="s">
        <v>733</v>
      </c>
      <c r="B3379" s="60" t="s">
        <v>467</v>
      </c>
      <c r="C3379" s="58">
        <v>30288.243897843495</v>
      </c>
      <c r="D3379" s="60">
        <v>2485</v>
      </c>
      <c r="E3379" s="60">
        <v>85</v>
      </c>
      <c r="F3379" s="59">
        <v>20.045495512735403</v>
      </c>
      <c r="G3379" s="60" t="s">
        <v>440</v>
      </c>
      <c r="H3379" s="60" t="s">
        <v>472</v>
      </c>
      <c r="I3379" s="60">
        <v>121114</v>
      </c>
      <c r="J3379" s="60">
        <v>12928</v>
      </c>
      <c r="K3379" s="60">
        <v>103</v>
      </c>
      <c r="L3379" s="61">
        <v>7.9672029702970298E-3</v>
      </c>
      <c r="M3379" s="60" t="s">
        <v>472</v>
      </c>
      <c r="N3379" s="64">
        <v>42683.227339305944</v>
      </c>
      <c r="O3379" s="56">
        <v>44252</v>
      </c>
      <c r="P3379" s="56">
        <f t="shared" si="147"/>
        <v>44234</v>
      </c>
      <c r="Q3379" s="56">
        <f t="shared" si="148"/>
        <v>44247</v>
      </c>
    </row>
    <row r="3380" spans="1:17" hidden="1" x14ac:dyDescent="0.35">
      <c r="A3380" s="49" t="s">
        <v>732</v>
      </c>
      <c r="B3380" s="60" t="s">
        <v>469</v>
      </c>
      <c r="C3380" s="58">
        <v>30325.695541606699</v>
      </c>
      <c r="D3380" s="60">
        <v>1765</v>
      </c>
      <c r="E3380" s="60">
        <v>79</v>
      </c>
      <c r="F3380" s="59">
        <v>18.607511030093843</v>
      </c>
      <c r="G3380" s="60" t="s">
        <v>440</v>
      </c>
      <c r="H3380" s="60" t="s">
        <v>472</v>
      </c>
      <c r="I3380" s="60">
        <v>38247</v>
      </c>
      <c r="J3380" s="60">
        <v>2801</v>
      </c>
      <c r="K3380" s="60">
        <v>83</v>
      </c>
      <c r="L3380" s="61">
        <v>2.9632274187790075E-2</v>
      </c>
      <c r="M3380" s="60" t="s">
        <v>472</v>
      </c>
      <c r="N3380" s="64">
        <v>9236.3916143556944</v>
      </c>
      <c r="O3380" s="56">
        <v>44252</v>
      </c>
      <c r="P3380" s="56">
        <f t="shared" si="147"/>
        <v>44234</v>
      </c>
      <c r="Q3380" s="56">
        <f t="shared" si="148"/>
        <v>44247</v>
      </c>
    </row>
    <row r="3381" spans="1:17" hidden="1" x14ac:dyDescent="0.35">
      <c r="A3381" s="49" t="s">
        <v>731</v>
      </c>
      <c r="B3381" s="60" t="s">
        <v>458</v>
      </c>
      <c r="C3381" s="58">
        <v>4631.7627011164004</v>
      </c>
      <c r="D3381" s="60">
        <v>231</v>
      </c>
      <c r="E3381" s="60">
        <v>11</v>
      </c>
      <c r="F3381" s="59">
        <v>16.963612698139823</v>
      </c>
      <c r="G3381" s="60" t="s">
        <v>444</v>
      </c>
      <c r="H3381" s="60" t="s">
        <v>472</v>
      </c>
      <c r="I3381" s="60">
        <v>5843</v>
      </c>
      <c r="J3381" s="60">
        <v>454</v>
      </c>
      <c r="K3381" s="60">
        <v>11</v>
      </c>
      <c r="L3381" s="61">
        <v>2.4229074889867842E-2</v>
      </c>
      <c r="M3381" s="60" t="s">
        <v>472</v>
      </c>
      <c r="N3381" s="64">
        <v>9801.8838463069733</v>
      </c>
      <c r="O3381" s="56">
        <v>44252</v>
      </c>
      <c r="P3381" s="56">
        <f t="shared" si="147"/>
        <v>44234</v>
      </c>
      <c r="Q3381" s="56">
        <f t="shared" si="148"/>
        <v>44247</v>
      </c>
    </row>
    <row r="3382" spans="1:17" hidden="1" x14ac:dyDescent="0.35">
      <c r="A3382" s="49" t="s">
        <v>730</v>
      </c>
      <c r="B3382" s="60" t="s">
        <v>463</v>
      </c>
      <c r="C3382" s="58">
        <v>16655.693199981899</v>
      </c>
      <c r="D3382" s="60">
        <v>1153</v>
      </c>
      <c r="E3382" s="60">
        <v>69</v>
      </c>
      <c r="F3382" s="59">
        <v>29.590911464296092</v>
      </c>
      <c r="G3382" s="60" t="s">
        <v>440</v>
      </c>
      <c r="H3382" s="60" t="s">
        <v>472</v>
      </c>
      <c r="I3382" s="60">
        <v>29927</v>
      </c>
      <c r="J3382" s="60">
        <v>2309</v>
      </c>
      <c r="K3382" s="60">
        <v>74</v>
      </c>
      <c r="L3382" s="61">
        <v>3.2048505846686878E-2</v>
      </c>
      <c r="M3382" s="60" t="s">
        <v>472</v>
      </c>
      <c r="N3382" s="64">
        <v>13863.127594128049</v>
      </c>
      <c r="O3382" s="56">
        <v>44252</v>
      </c>
      <c r="P3382" s="56">
        <f t="shared" si="147"/>
        <v>44234</v>
      </c>
      <c r="Q3382" s="56">
        <f t="shared" si="148"/>
        <v>44247</v>
      </c>
    </row>
    <row r="3383" spans="1:17" hidden="1" x14ac:dyDescent="0.35">
      <c r="A3383" s="49" t="s">
        <v>729</v>
      </c>
      <c r="B3383" s="60" t="s">
        <v>464</v>
      </c>
      <c r="C3383" s="58">
        <v>29199.4634255485</v>
      </c>
      <c r="D3383" s="60">
        <v>1000</v>
      </c>
      <c r="E3383" s="60">
        <v>48</v>
      </c>
      <c r="F3383" s="59">
        <v>11.741898741781499</v>
      </c>
      <c r="G3383" s="60" t="s">
        <v>440</v>
      </c>
      <c r="H3383" s="60" t="s">
        <v>472</v>
      </c>
      <c r="I3383" s="60">
        <v>81547</v>
      </c>
      <c r="J3383" s="60">
        <v>11920</v>
      </c>
      <c r="K3383" s="60">
        <v>65</v>
      </c>
      <c r="L3383" s="61">
        <v>5.4530201342281879E-3</v>
      </c>
      <c r="M3383" s="60" t="s">
        <v>472</v>
      </c>
      <c r="N3383" s="64">
        <v>40822.667958927013</v>
      </c>
      <c r="O3383" s="56">
        <v>44252</v>
      </c>
      <c r="P3383" s="56">
        <f t="shared" si="147"/>
        <v>44234</v>
      </c>
      <c r="Q3383" s="56">
        <f t="shared" si="148"/>
        <v>44247</v>
      </c>
    </row>
    <row r="3384" spans="1:17" hidden="1" x14ac:dyDescent="0.35">
      <c r="A3384" s="49" t="s">
        <v>728</v>
      </c>
      <c r="B3384" s="60" t="s">
        <v>458</v>
      </c>
      <c r="C3384" s="58">
        <v>13563.581728679501</v>
      </c>
      <c r="D3384" s="60">
        <v>1055</v>
      </c>
      <c r="E3384" s="60">
        <v>38</v>
      </c>
      <c r="F3384" s="59">
        <v>20.011570458166634</v>
      </c>
      <c r="G3384" s="60" t="s">
        <v>440</v>
      </c>
      <c r="H3384" s="60" t="s">
        <v>472</v>
      </c>
      <c r="I3384" s="60">
        <v>30678</v>
      </c>
      <c r="J3384" s="60">
        <v>1904</v>
      </c>
      <c r="K3384" s="60">
        <v>40</v>
      </c>
      <c r="L3384" s="61">
        <v>2.100840336134454E-2</v>
      </c>
      <c r="M3384" s="60" t="s">
        <v>472</v>
      </c>
      <c r="N3384" s="64">
        <v>14037.59005612868</v>
      </c>
      <c r="O3384" s="56">
        <v>44252</v>
      </c>
      <c r="P3384" s="56">
        <f t="shared" si="147"/>
        <v>44234</v>
      </c>
      <c r="Q3384" s="56">
        <f t="shared" si="148"/>
        <v>44247</v>
      </c>
    </row>
    <row r="3385" spans="1:17" hidden="1" x14ac:dyDescent="0.35">
      <c r="A3385" s="49" t="s">
        <v>727</v>
      </c>
      <c r="B3385" s="60" t="s">
        <v>458</v>
      </c>
      <c r="C3385" s="58">
        <v>18220.567441253999</v>
      </c>
      <c r="D3385" s="60">
        <v>982</v>
      </c>
      <c r="E3385" s="60">
        <v>28</v>
      </c>
      <c r="F3385" s="59">
        <v>10.976606554369491</v>
      </c>
      <c r="G3385" s="60" t="s">
        <v>440</v>
      </c>
      <c r="H3385" s="60" t="s">
        <v>491</v>
      </c>
      <c r="I3385" s="60">
        <v>26615</v>
      </c>
      <c r="J3385" s="60">
        <v>1684</v>
      </c>
      <c r="K3385" s="60">
        <v>29</v>
      </c>
      <c r="L3385" s="61">
        <v>1.7220902612826602E-2</v>
      </c>
      <c r="M3385" s="60" t="s">
        <v>491</v>
      </c>
      <c r="N3385" s="64">
        <v>9242.3027187791122</v>
      </c>
      <c r="O3385" s="56">
        <v>44252</v>
      </c>
      <c r="P3385" s="56">
        <f t="shared" si="147"/>
        <v>44234</v>
      </c>
      <c r="Q3385" s="56">
        <f t="shared" si="148"/>
        <v>44247</v>
      </c>
    </row>
    <row r="3386" spans="1:17" hidden="1" x14ac:dyDescent="0.35">
      <c r="A3386" s="49" t="s">
        <v>726</v>
      </c>
      <c r="B3386" s="60" t="s">
        <v>466</v>
      </c>
      <c r="C3386" s="58">
        <v>2949.2506508674801</v>
      </c>
      <c r="D3386" s="60">
        <v>43</v>
      </c>
      <c r="E3386" s="60" t="s">
        <v>504</v>
      </c>
      <c r="F3386" s="59">
        <v>7.2657681442804867</v>
      </c>
      <c r="G3386" s="60" t="s">
        <v>446</v>
      </c>
      <c r="H3386" s="60" t="s">
        <v>476</v>
      </c>
      <c r="I3386" s="60">
        <v>4695</v>
      </c>
      <c r="J3386" s="60">
        <v>361</v>
      </c>
      <c r="K3386" s="60">
        <v>3</v>
      </c>
      <c r="L3386" s="61">
        <v>8.3102493074792248E-3</v>
      </c>
      <c r="M3386" s="60" t="s">
        <v>476</v>
      </c>
      <c r="N3386" s="64">
        <v>12240.39740039786</v>
      </c>
      <c r="O3386" s="56">
        <v>44252</v>
      </c>
      <c r="P3386" s="56">
        <f t="shared" si="147"/>
        <v>44234</v>
      </c>
      <c r="Q3386" s="56">
        <f t="shared" si="148"/>
        <v>44247</v>
      </c>
    </row>
    <row r="3387" spans="1:17" hidden="1" x14ac:dyDescent="0.35">
      <c r="A3387" s="49" t="s">
        <v>725</v>
      </c>
      <c r="B3387" s="60" t="s">
        <v>469</v>
      </c>
      <c r="C3387" s="58">
        <v>19909.875881644799</v>
      </c>
      <c r="D3387" s="60">
        <v>1207</v>
      </c>
      <c r="E3387" s="60">
        <v>73</v>
      </c>
      <c r="F3387" s="59">
        <v>26.189443597148884</v>
      </c>
      <c r="G3387" s="60" t="s">
        <v>440</v>
      </c>
      <c r="H3387" s="60" t="s">
        <v>472</v>
      </c>
      <c r="I3387" s="60">
        <v>61905</v>
      </c>
      <c r="J3387" s="60">
        <v>6065</v>
      </c>
      <c r="K3387" s="60">
        <v>87</v>
      </c>
      <c r="L3387" s="61">
        <v>1.4344600164880462E-2</v>
      </c>
      <c r="M3387" s="60" t="s">
        <v>472</v>
      </c>
      <c r="N3387" s="64">
        <v>30462.269257998792</v>
      </c>
      <c r="O3387" s="56">
        <v>44252</v>
      </c>
      <c r="P3387" s="56">
        <f t="shared" si="147"/>
        <v>44234</v>
      </c>
      <c r="Q3387" s="56">
        <f t="shared" si="148"/>
        <v>44247</v>
      </c>
    </row>
    <row r="3388" spans="1:17" hidden="1" x14ac:dyDescent="0.35">
      <c r="A3388" s="49" t="s">
        <v>724</v>
      </c>
      <c r="B3388" s="60" t="s">
        <v>460</v>
      </c>
      <c r="C3388" s="58">
        <v>10718.897733932799</v>
      </c>
      <c r="D3388" s="60">
        <v>551</v>
      </c>
      <c r="E3388" s="60">
        <v>28</v>
      </c>
      <c r="F3388" s="59">
        <v>18.658634960837464</v>
      </c>
      <c r="G3388" s="60" t="s">
        <v>440</v>
      </c>
      <c r="H3388" s="60" t="s">
        <v>472</v>
      </c>
      <c r="I3388" s="60">
        <v>17763</v>
      </c>
      <c r="J3388" s="60">
        <v>1417</v>
      </c>
      <c r="K3388" s="60">
        <v>30</v>
      </c>
      <c r="L3388" s="61">
        <v>2.1171489061397319E-2</v>
      </c>
      <c r="M3388" s="60" t="s">
        <v>472</v>
      </c>
      <c r="N3388" s="64">
        <v>13219.642869753343</v>
      </c>
      <c r="O3388" s="56">
        <v>44252</v>
      </c>
      <c r="P3388" s="56">
        <f t="shared" si="147"/>
        <v>44234</v>
      </c>
      <c r="Q3388" s="56">
        <f t="shared" si="148"/>
        <v>44247</v>
      </c>
    </row>
    <row r="3389" spans="1:17" hidden="1" x14ac:dyDescent="0.35">
      <c r="A3389" s="49" t="s">
        <v>723</v>
      </c>
      <c r="B3389" s="60" t="s">
        <v>461</v>
      </c>
      <c r="C3389" s="58">
        <v>30257.471058949301</v>
      </c>
      <c r="D3389" s="60">
        <v>2473</v>
      </c>
      <c r="E3389" s="60">
        <v>95</v>
      </c>
      <c r="F3389" s="59">
        <v>22.426574489632582</v>
      </c>
      <c r="G3389" s="60" t="s">
        <v>440</v>
      </c>
      <c r="H3389" s="60" t="s">
        <v>472</v>
      </c>
      <c r="I3389" s="60">
        <v>55267</v>
      </c>
      <c r="J3389" s="60">
        <v>3515</v>
      </c>
      <c r="K3389" s="60">
        <v>114</v>
      </c>
      <c r="L3389" s="61">
        <v>3.2432432432432434E-2</v>
      </c>
      <c r="M3389" s="60" t="s">
        <v>472</v>
      </c>
      <c r="N3389" s="64">
        <v>11616.965585629678</v>
      </c>
      <c r="O3389" s="56">
        <v>44252</v>
      </c>
      <c r="P3389" s="56">
        <f t="shared" si="147"/>
        <v>44234</v>
      </c>
      <c r="Q3389" s="56">
        <f t="shared" si="148"/>
        <v>44247</v>
      </c>
    </row>
    <row r="3390" spans="1:17" hidden="1" x14ac:dyDescent="0.35">
      <c r="A3390" s="49" t="s">
        <v>722</v>
      </c>
      <c r="B3390" s="60" t="s">
        <v>468</v>
      </c>
      <c r="C3390" s="58">
        <v>5208.5177822836404</v>
      </c>
      <c r="D3390" s="60">
        <v>227</v>
      </c>
      <c r="E3390" s="60">
        <v>11</v>
      </c>
      <c r="F3390" s="59">
        <v>15.085180056153989</v>
      </c>
      <c r="G3390" s="60" t="s">
        <v>444</v>
      </c>
      <c r="H3390" s="60" t="s">
        <v>472</v>
      </c>
      <c r="I3390" s="60">
        <v>7070</v>
      </c>
      <c r="J3390" s="60">
        <v>350</v>
      </c>
      <c r="K3390" s="60">
        <v>14</v>
      </c>
      <c r="L3390" s="61">
        <v>0.04</v>
      </c>
      <c r="M3390" s="60" t="s">
        <v>472</v>
      </c>
      <c r="N3390" s="64">
        <v>6719.762025014049</v>
      </c>
      <c r="O3390" s="56">
        <v>44252</v>
      </c>
      <c r="P3390" s="56">
        <f t="shared" si="147"/>
        <v>44234</v>
      </c>
      <c r="Q3390" s="56">
        <f t="shared" si="148"/>
        <v>44247</v>
      </c>
    </row>
    <row r="3391" spans="1:17" hidden="1" x14ac:dyDescent="0.35">
      <c r="A3391" s="49" t="s">
        <v>721</v>
      </c>
      <c r="B3391" s="60" t="s">
        <v>458</v>
      </c>
      <c r="C3391" s="58">
        <v>2134.12534396605</v>
      </c>
      <c r="D3391" s="60">
        <v>71</v>
      </c>
      <c r="E3391" s="60">
        <v>0</v>
      </c>
      <c r="F3391" s="59">
        <v>0</v>
      </c>
      <c r="G3391" s="60" t="s">
        <v>446</v>
      </c>
      <c r="H3391" s="60" t="s">
        <v>476</v>
      </c>
      <c r="I3391" s="60">
        <v>2359</v>
      </c>
      <c r="J3391" s="60">
        <v>157</v>
      </c>
      <c r="K3391" s="60">
        <v>0</v>
      </c>
      <c r="L3391" s="61">
        <v>0</v>
      </c>
      <c r="M3391" s="60" t="s">
        <v>476</v>
      </c>
      <c r="N3391" s="64">
        <v>7356.6438093196448</v>
      </c>
      <c r="O3391" s="56">
        <v>44252</v>
      </c>
      <c r="P3391" s="56">
        <f t="shared" si="147"/>
        <v>44234</v>
      </c>
      <c r="Q3391" s="56">
        <f t="shared" si="148"/>
        <v>44247</v>
      </c>
    </row>
    <row r="3392" spans="1:17" hidden="1" x14ac:dyDescent="0.35">
      <c r="A3392" s="49" t="s">
        <v>720</v>
      </c>
      <c r="B3392" s="60" t="s">
        <v>466</v>
      </c>
      <c r="C3392" s="58">
        <v>8124.8050092882004</v>
      </c>
      <c r="D3392" s="60">
        <v>236</v>
      </c>
      <c r="E3392" s="60">
        <v>10</v>
      </c>
      <c r="F3392" s="59">
        <v>8.7914197752333685</v>
      </c>
      <c r="G3392" s="60" t="s">
        <v>446</v>
      </c>
      <c r="H3392" s="60" t="s">
        <v>491</v>
      </c>
      <c r="I3392" s="60">
        <v>10772</v>
      </c>
      <c r="J3392" s="60">
        <v>687</v>
      </c>
      <c r="K3392" s="60">
        <v>13</v>
      </c>
      <c r="L3392" s="61">
        <v>1.8922852983988356E-2</v>
      </c>
      <c r="M3392" s="60" t="s">
        <v>491</v>
      </c>
      <c r="N3392" s="64">
        <v>8455.5875398194548</v>
      </c>
      <c r="O3392" s="56">
        <v>44252</v>
      </c>
      <c r="P3392" s="56">
        <f t="shared" si="147"/>
        <v>44234</v>
      </c>
      <c r="Q3392" s="56">
        <f t="shared" si="148"/>
        <v>44247</v>
      </c>
    </row>
    <row r="3393" spans="1:17" hidden="1" x14ac:dyDescent="0.35">
      <c r="A3393" s="49" t="s">
        <v>719</v>
      </c>
      <c r="B3393" s="60" t="s">
        <v>471</v>
      </c>
      <c r="C3393" s="58">
        <v>5620.2787186370697</v>
      </c>
      <c r="D3393" s="60">
        <v>245</v>
      </c>
      <c r="E3393" s="60">
        <v>20</v>
      </c>
      <c r="F3393" s="59">
        <v>25.418159847379606</v>
      </c>
      <c r="G3393" s="60" t="s">
        <v>440</v>
      </c>
      <c r="H3393" s="60" t="s">
        <v>472</v>
      </c>
      <c r="I3393" s="60">
        <v>5886</v>
      </c>
      <c r="J3393" s="60">
        <v>459</v>
      </c>
      <c r="K3393" s="60">
        <v>23</v>
      </c>
      <c r="L3393" s="61">
        <v>5.0108932461873638E-2</v>
      </c>
      <c r="M3393" s="60" t="s">
        <v>472</v>
      </c>
      <c r="N3393" s="64">
        <v>8166.8547589630671</v>
      </c>
      <c r="O3393" s="56">
        <v>44252</v>
      </c>
      <c r="P3393" s="56">
        <f t="shared" si="147"/>
        <v>44234</v>
      </c>
      <c r="Q3393" s="56">
        <f t="shared" si="148"/>
        <v>44247</v>
      </c>
    </row>
    <row r="3394" spans="1:17" hidden="1" x14ac:dyDescent="0.35">
      <c r="A3394" s="49" t="s">
        <v>718</v>
      </c>
      <c r="B3394" s="60" t="s">
        <v>470</v>
      </c>
      <c r="C3394" s="58">
        <v>1879.9555993321101</v>
      </c>
      <c r="D3394" s="60">
        <v>47</v>
      </c>
      <c r="E3394" s="60">
        <v>0</v>
      </c>
      <c r="F3394" s="59">
        <v>0</v>
      </c>
      <c r="G3394" s="60" t="s">
        <v>446</v>
      </c>
      <c r="H3394" s="60" t="s">
        <v>472</v>
      </c>
      <c r="I3394" s="60">
        <v>1543</v>
      </c>
      <c r="J3394" s="60">
        <v>117</v>
      </c>
      <c r="K3394" s="60">
        <v>2</v>
      </c>
      <c r="L3394" s="61">
        <v>1.7094017094017096E-2</v>
      </c>
      <c r="M3394" s="60" t="s">
        <v>472</v>
      </c>
      <c r="N3394" s="64">
        <v>6223.5512392721657</v>
      </c>
      <c r="O3394" s="56">
        <v>44252</v>
      </c>
      <c r="P3394" s="56">
        <f t="shared" ref="P3394:P3457" si="149">O3394-18</f>
        <v>44234</v>
      </c>
      <c r="Q3394" s="56">
        <f t="shared" ref="Q3394:Q3457" si="150">O3394-5</f>
        <v>44247</v>
      </c>
    </row>
    <row r="3395" spans="1:17" hidden="1" x14ac:dyDescent="0.35">
      <c r="A3395" s="49" t="s">
        <v>717</v>
      </c>
      <c r="B3395" s="60" t="s">
        <v>458</v>
      </c>
      <c r="C3395" s="58">
        <v>13749.355836913501</v>
      </c>
      <c r="D3395" s="60">
        <v>887</v>
      </c>
      <c r="E3395" s="60">
        <v>44</v>
      </c>
      <c r="F3395" s="59">
        <v>22.858213723870431</v>
      </c>
      <c r="G3395" s="60" t="s">
        <v>440</v>
      </c>
      <c r="H3395" s="60" t="s">
        <v>472</v>
      </c>
      <c r="I3395" s="60">
        <v>17331</v>
      </c>
      <c r="J3395" s="60">
        <v>1209</v>
      </c>
      <c r="K3395" s="60">
        <v>50</v>
      </c>
      <c r="L3395" s="61">
        <v>4.1356492969396197E-2</v>
      </c>
      <c r="M3395" s="60" t="s">
        <v>472</v>
      </c>
      <c r="N3395" s="64">
        <v>8793.1392156870679</v>
      </c>
      <c r="O3395" s="56">
        <v>44252</v>
      </c>
      <c r="P3395" s="56">
        <f t="shared" si="149"/>
        <v>44234</v>
      </c>
      <c r="Q3395" s="56">
        <f t="shared" si="150"/>
        <v>44247</v>
      </c>
    </row>
    <row r="3396" spans="1:17" hidden="1" x14ac:dyDescent="0.35">
      <c r="A3396" s="49" t="s">
        <v>716</v>
      </c>
      <c r="B3396" s="60" t="s">
        <v>465</v>
      </c>
      <c r="C3396" s="58">
        <v>11814.5919608803</v>
      </c>
      <c r="D3396" s="60">
        <v>706</v>
      </c>
      <c r="E3396" s="60">
        <v>23</v>
      </c>
      <c r="F3396" s="59">
        <v>13.905322742392318</v>
      </c>
      <c r="G3396" s="60" t="s">
        <v>440</v>
      </c>
      <c r="H3396" s="60" t="s">
        <v>472</v>
      </c>
      <c r="I3396" s="60">
        <v>16590</v>
      </c>
      <c r="J3396" s="60">
        <v>1051</v>
      </c>
      <c r="K3396" s="60">
        <v>26</v>
      </c>
      <c r="L3396" s="61">
        <v>2.4738344433872503E-2</v>
      </c>
      <c r="M3396" s="60" t="s">
        <v>472</v>
      </c>
      <c r="N3396" s="64">
        <v>8895.7790796330682</v>
      </c>
      <c r="O3396" s="56">
        <v>44252</v>
      </c>
      <c r="P3396" s="56">
        <f t="shared" si="149"/>
        <v>44234</v>
      </c>
      <c r="Q3396" s="56">
        <f t="shared" si="150"/>
        <v>44247</v>
      </c>
    </row>
    <row r="3397" spans="1:17" hidden="1" x14ac:dyDescent="0.35">
      <c r="A3397" s="49" t="s">
        <v>715</v>
      </c>
      <c r="B3397" s="60" t="s">
        <v>458</v>
      </c>
      <c r="C3397" s="58">
        <v>4953.1649934452498</v>
      </c>
      <c r="D3397" s="60">
        <v>367</v>
      </c>
      <c r="E3397" s="60">
        <v>20</v>
      </c>
      <c r="F3397" s="59">
        <v>28.841587761803257</v>
      </c>
      <c r="G3397" s="60" t="s">
        <v>440</v>
      </c>
      <c r="H3397" s="60" t="s">
        <v>472</v>
      </c>
      <c r="I3397" s="60">
        <v>18792</v>
      </c>
      <c r="J3397" s="60">
        <v>1844</v>
      </c>
      <c r="K3397" s="60">
        <v>20</v>
      </c>
      <c r="L3397" s="61">
        <v>1.0845986984815618E-2</v>
      </c>
      <c r="M3397" s="60" t="s">
        <v>472</v>
      </c>
      <c r="N3397" s="64">
        <v>37228.721482935653</v>
      </c>
      <c r="O3397" s="56">
        <v>44252</v>
      </c>
      <c r="P3397" s="56">
        <f t="shared" si="149"/>
        <v>44234</v>
      </c>
      <c r="Q3397" s="56">
        <f t="shared" si="150"/>
        <v>44247</v>
      </c>
    </row>
    <row r="3398" spans="1:17" hidden="1" x14ac:dyDescent="0.35">
      <c r="A3398" s="49" t="s">
        <v>714</v>
      </c>
      <c r="B3398" s="60" t="s">
        <v>467</v>
      </c>
      <c r="C3398" s="58">
        <v>55966.956025412503</v>
      </c>
      <c r="D3398" s="60">
        <v>5828</v>
      </c>
      <c r="E3398" s="60">
        <v>267</v>
      </c>
      <c r="F3398" s="59">
        <v>34.076229843139849</v>
      </c>
      <c r="G3398" s="60" t="s">
        <v>436</v>
      </c>
      <c r="H3398" s="60" t="s">
        <v>472</v>
      </c>
      <c r="I3398" s="60">
        <v>104570</v>
      </c>
      <c r="J3398" s="60">
        <v>6753</v>
      </c>
      <c r="K3398" s="60">
        <v>315</v>
      </c>
      <c r="L3398" s="61">
        <v>4.6645935139937804E-2</v>
      </c>
      <c r="M3398" s="60" t="s">
        <v>476</v>
      </c>
      <c r="N3398" s="64">
        <v>12066.04839636752</v>
      </c>
      <c r="O3398" s="56">
        <v>44252</v>
      </c>
      <c r="P3398" s="56">
        <f t="shared" si="149"/>
        <v>44234</v>
      </c>
      <c r="Q3398" s="56">
        <f t="shared" si="150"/>
        <v>44247</v>
      </c>
    </row>
    <row r="3399" spans="1:17" hidden="1" x14ac:dyDescent="0.35">
      <c r="A3399" s="49" t="s">
        <v>713</v>
      </c>
      <c r="B3399" s="60" t="s">
        <v>464</v>
      </c>
      <c r="C3399" s="58">
        <v>1233.54376087695</v>
      </c>
      <c r="D3399" s="60">
        <v>18</v>
      </c>
      <c r="E3399" s="60">
        <v>0</v>
      </c>
      <c r="F3399" s="59">
        <v>0</v>
      </c>
      <c r="G3399" s="60" t="s">
        <v>446</v>
      </c>
      <c r="H3399" s="60" t="s">
        <v>476</v>
      </c>
      <c r="I3399" s="60">
        <v>1129</v>
      </c>
      <c r="J3399" s="60">
        <v>97</v>
      </c>
      <c r="K3399" s="60">
        <v>0</v>
      </c>
      <c r="L3399" s="61">
        <v>0</v>
      </c>
      <c r="M3399" s="60" t="s">
        <v>476</v>
      </c>
      <c r="N3399" s="64">
        <v>7863.5232146965609</v>
      </c>
      <c r="O3399" s="56">
        <v>44252</v>
      </c>
      <c r="P3399" s="56">
        <f t="shared" si="149"/>
        <v>44234</v>
      </c>
      <c r="Q3399" s="56">
        <f t="shared" si="150"/>
        <v>44247</v>
      </c>
    </row>
    <row r="3400" spans="1:17" hidden="1" x14ac:dyDescent="0.35">
      <c r="A3400" s="49" t="s">
        <v>712</v>
      </c>
      <c r="B3400" s="60" t="s">
        <v>460</v>
      </c>
      <c r="C3400" s="58">
        <v>18769.558680918599</v>
      </c>
      <c r="D3400" s="60">
        <v>1043</v>
      </c>
      <c r="E3400" s="60">
        <v>65</v>
      </c>
      <c r="F3400" s="59">
        <v>24.736101800715961</v>
      </c>
      <c r="G3400" s="60" t="s">
        <v>440</v>
      </c>
      <c r="H3400" s="60" t="s">
        <v>472</v>
      </c>
      <c r="I3400" s="60">
        <v>22949</v>
      </c>
      <c r="J3400" s="60">
        <v>1799</v>
      </c>
      <c r="K3400" s="60">
        <v>76</v>
      </c>
      <c r="L3400" s="61">
        <v>4.2245692051139525E-2</v>
      </c>
      <c r="M3400" s="60" t="s">
        <v>476</v>
      </c>
      <c r="N3400" s="64">
        <v>9584.6686146589527</v>
      </c>
      <c r="O3400" s="56">
        <v>44252</v>
      </c>
      <c r="P3400" s="56">
        <f t="shared" si="149"/>
        <v>44234</v>
      </c>
      <c r="Q3400" s="56">
        <f t="shared" si="150"/>
        <v>44247</v>
      </c>
    </row>
    <row r="3401" spans="1:17" hidden="1" x14ac:dyDescent="0.35">
      <c r="A3401" s="49" t="s">
        <v>711</v>
      </c>
      <c r="B3401" s="60" t="s">
        <v>463</v>
      </c>
      <c r="C3401" s="58">
        <v>12292.1365056916</v>
      </c>
      <c r="D3401" s="60">
        <v>424</v>
      </c>
      <c r="E3401" s="60">
        <v>16</v>
      </c>
      <c r="F3401" s="59">
        <v>9.297465435141957</v>
      </c>
      <c r="G3401" s="60" t="s">
        <v>444</v>
      </c>
      <c r="H3401" s="60" t="s">
        <v>472</v>
      </c>
      <c r="I3401" s="60">
        <v>12347</v>
      </c>
      <c r="J3401" s="60">
        <v>806</v>
      </c>
      <c r="K3401" s="60">
        <v>16</v>
      </c>
      <c r="L3401" s="61">
        <v>1.9851116625310174E-2</v>
      </c>
      <c r="M3401" s="60" t="s">
        <v>472</v>
      </c>
      <c r="N3401" s="64">
        <v>6557.0374981338646</v>
      </c>
      <c r="O3401" s="56">
        <v>44252</v>
      </c>
      <c r="P3401" s="56">
        <f t="shared" si="149"/>
        <v>44234</v>
      </c>
      <c r="Q3401" s="56">
        <f t="shared" si="150"/>
        <v>44247</v>
      </c>
    </row>
    <row r="3402" spans="1:17" hidden="1" x14ac:dyDescent="0.35">
      <c r="A3402" s="49" t="s">
        <v>710</v>
      </c>
      <c r="B3402" s="60" t="s">
        <v>470</v>
      </c>
      <c r="C3402" s="58">
        <v>834.58018010005105</v>
      </c>
      <c r="D3402" s="60">
        <v>11</v>
      </c>
      <c r="E3402" s="60">
        <v>0</v>
      </c>
      <c r="F3402" s="59">
        <v>0</v>
      </c>
      <c r="G3402" s="60" t="s">
        <v>446</v>
      </c>
      <c r="H3402" s="60" t="s">
        <v>476</v>
      </c>
      <c r="I3402" s="60">
        <v>387</v>
      </c>
      <c r="J3402" s="60">
        <v>17</v>
      </c>
      <c r="K3402" s="60">
        <v>0</v>
      </c>
      <c r="L3402" s="61">
        <v>0</v>
      </c>
      <c r="M3402" s="60" t="s">
        <v>476</v>
      </c>
      <c r="N3402" s="64">
        <v>2036.9522791641191</v>
      </c>
      <c r="O3402" s="56">
        <v>44252</v>
      </c>
      <c r="P3402" s="56">
        <f t="shared" si="149"/>
        <v>44234</v>
      </c>
      <c r="Q3402" s="56">
        <f t="shared" si="150"/>
        <v>44247</v>
      </c>
    </row>
    <row r="3403" spans="1:17" hidden="1" x14ac:dyDescent="0.35">
      <c r="A3403" s="49" t="s">
        <v>709</v>
      </c>
      <c r="B3403" s="60" t="s">
        <v>458</v>
      </c>
      <c r="C3403" s="58">
        <v>1267.67563041731</v>
      </c>
      <c r="D3403" s="60">
        <v>34</v>
      </c>
      <c r="E3403" s="60">
        <v>0</v>
      </c>
      <c r="F3403" s="59">
        <v>0</v>
      </c>
      <c r="G3403" s="60" t="s">
        <v>446</v>
      </c>
      <c r="H3403" s="60" t="s">
        <v>472</v>
      </c>
      <c r="I3403" s="60">
        <v>1454</v>
      </c>
      <c r="J3403" s="60">
        <v>110</v>
      </c>
      <c r="K3403" s="60">
        <v>0</v>
      </c>
      <c r="L3403" s="61">
        <v>0</v>
      </c>
      <c r="M3403" s="60" t="s">
        <v>472</v>
      </c>
      <c r="N3403" s="64">
        <v>8677.2986212402593</v>
      </c>
      <c r="O3403" s="56">
        <v>44252</v>
      </c>
      <c r="P3403" s="56">
        <f t="shared" si="149"/>
        <v>44234</v>
      </c>
      <c r="Q3403" s="56">
        <f t="shared" si="150"/>
        <v>44247</v>
      </c>
    </row>
    <row r="3404" spans="1:17" hidden="1" x14ac:dyDescent="0.35">
      <c r="A3404" s="49" t="s">
        <v>708</v>
      </c>
      <c r="B3404" s="60" t="s">
        <v>458</v>
      </c>
      <c r="C3404" s="58">
        <v>1713.2752253528499</v>
      </c>
      <c r="D3404" s="60">
        <v>70</v>
      </c>
      <c r="E3404" s="60" t="s">
        <v>504</v>
      </c>
      <c r="F3404" s="59">
        <v>8.338248329466234</v>
      </c>
      <c r="G3404" s="60" t="s">
        <v>446</v>
      </c>
      <c r="H3404" s="60" t="s">
        <v>476</v>
      </c>
      <c r="I3404" s="60">
        <v>1639</v>
      </c>
      <c r="J3404" s="60">
        <v>81</v>
      </c>
      <c r="K3404" s="60">
        <v>3</v>
      </c>
      <c r="L3404" s="61">
        <v>3.7037037037037035E-2</v>
      </c>
      <c r="M3404" s="60" t="s">
        <v>491</v>
      </c>
      <c r="N3404" s="64">
        <v>4727.7868028073544</v>
      </c>
      <c r="O3404" s="56">
        <v>44252</v>
      </c>
      <c r="P3404" s="56">
        <f t="shared" si="149"/>
        <v>44234</v>
      </c>
      <c r="Q3404" s="56">
        <f t="shared" si="150"/>
        <v>44247</v>
      </c>
    </row>
    <row r="3405" spans="1:17" hidden="1" x14ac:dyDescent="0.35">
      <c r="A3405" s="49" t="s">
        <v>707</v>
      </c>
      <c r="B3405" s="60" t="s">
        <v>470</v>
      </c>
      <c r="C3405" s="58">
        <v>43955.524582002799</v>
      </c>
      <c r="D3405" s="60">
        <v>2200</v>
      </c>
      <c r="E3405" s="60">
        <v>48</v>
      </c>
      <c r="F3405" s="59">
        <v>7.8000921640125904</v>
      </c>
      <c r="G3405" s="60" t="s">
        <v>444</v>
      </c>
      <c r="H3405" s="60" t="s">
        <v>472</v>
      </c>
      <c r="I3405" s="60">
        <v>72528</v>
      </c>
      <c r="J3405" s="60">
        <v>4297</v>
      </c>
      <c r="K3405" s="60">
        <v>55</v>
      </c>
      <c r="L3405" s="61">
        <v>1.2799627647195718E-2</v>
      </c>
      <c r="M3405" s="60" t="s">
        <v>472</v>
      </c>
      <c r="N3405" s="64">
        <v>9775.7905083889473</v>
      </c>
      <c r="O3405" s="56">
        <v>44252</v>
      </c>
      <c r="P3405" s="56">
        <f t="shared" si="149"/>
        <v>44234</v>
      </c>
      <c r="Q3405" s="56">
        <f t="shared" si="150"/>
        <v>44247</v>
      </c>
    </row>
    <row r="3406" spans="1:17" hidden="1" x14ac:dyDescent="0.35">
      <c r="A3406" s="49" t="s">
        <v>706</v>
      </c>
      <c r="B3406" s="60" t="s">
        <v>464</v>
      </c>
      <c r="C3406" s="58">
        <v>625.94499034377498</v>
      </c>
      <c r="D3406" s="60">
        <v>16</v>
      </c>
      <c r="E3406" s="60" t="s">
        <v>504</v>
      </c>
      <c r="F3406" s="59">
        <v>22.822635385049466</v>
      </c>
      <c r="G3406" s="60" t="s">
        <v>446</v>
      </c>
      <c r="H3406" s="60" t="s">
        <v>472</v>
      </c>
      <c r="I3406" s="60">
        <v>675</v>
      </c>
      <c r="J3406" s="60">
        <v>43</v>
      </c>
      <c r="K3406" s="60">
        <v>2</v>
      </c>
      <c r="L3406" s="61">
        <v>4.6511627906976744E-2</v>
      </c>
      <c r="M3406" s="60" t="s">
        <v>472</v>
      </c>
      <c r="N3406" s="64">
        <v>6869.613250899889</v>
      </c>
      <c r="O3406" s="56">
        <v>44252</v>
      </c>
      <c r="P3406" s="56">
        <f t="shared" si="149"/>
        <v>44234</v>
      </c>
      <c r="Q3406" s="56">
        <f t="shared" si="150"/>
        <v>44247</v>
      </c>
    </row>
    <row r="3407" spans="1:17" hidden="1" x14ac:dyDescent="0.35">
      <c r="A3407" s="49" t="s">
        <v>705</v>
      </c>
      <c r="B3407" s="60" t="s">
        <v>461</v>
      </c>
      <c r="C3407" s="58">
        <v>9210.9950828244691</v>
      </c>
      <c r="D3407" s="60">
        <v>477</v>
      </c>
      <c r="E3407" s="60">
        <v>23</v>
      </c>
      <c r="F3407" s="59">
        <v>17.835826944697221</v>
      </c>
      <c r="G3407" s="60" t="s">
        <v>440</v>
      </c>
      <c r="H3407" s="60" t="s">
        <v>472</v>
      </c>
      <c r="I3407" s="60">
        <v>12164</v>
      </c>
      <c r="J3407" s="60">
        <v>825</v>
      </c>
      <c r="K3407" s="60">
        <v>27</v>
      </c>
      <c r="L3407" s="61">
        <v>3.272727272727273E-2</v>
      </c>
      <c r="M3407" s="60" t="s">
        <v>472</v>
      </c>
      <c r="N3407" s="64">
        <v>8956.6870091849087</v>
      </c>
      <c r="O3407" s="56">
        <v>44252</v>
      </c>
      <c r="P3407" s="56">
        <f t="shared" si="149"/>
        <v>44234</v>
      </c>
      <c r="Q3407" s="56">
        <f t="shared" si="150"/>
        <v>44247</v>
      </c>
    </row>
    <row r="3408" spans="1:17" hidden="1" x14ac:dyDescent="0.35">
      <c r="A3408" s="49" t="s">
        <v>460</v>
      </c>
      <c r="B3408" s="60" t="s">
        <v>460</v>
      </c>
      <c r="C3408" s="58">
        <v>62728.587628093002</v>
      </c>
      <c r="D3408" s="60">
        <v>4038</v>
      </c>
      <c r="E3408" s="60">
        <v>235</v>
      </c>
      <c r="F3408" s="59">
        <v>26.759273435636544</v>
      </c>
      <c r="G3408" s="60" t="s">
        <v>436</v>
      </c>
      <c r="H3408" s="60" t="s">
        <v>472</v>
      </c>
      <c r="I3408" s="60">
        <v>90458</v>
      </c>
      <c r="J3408" s="60">
        <v>6191</v>
      </c>
      <c r="K3408" s="60">
        <v>263</v>
      </c>
      <c r="L3408" s="61">
        <v>4.2481020836698434E-2</v>
      </c>
      <c r="M3408" s="60" t="s">
        <v>472</v>
      </c>
      <c r="N3408" s="64">
        <v>9869.5032585547342</v>
      </c>
      <c r="O3408" s="56">
        <v>44252</v>
      </c>
      <c r="P3408" s="56">
        <f t="shared" si="149"/>
        <v>44234</v>
      </c>
      <c r="Q3408" s="56">
        <f t="shared" si="150"/>
        <v>44247</v>
      </c>
    </row>
    <row r="3409" spans="1:17" hidden="1" x14ac:dyDescent="0.35">
      <c r="A3409" s="49" t="s">
        <v>704</v>
      </c>
      <c r="B3409" s="60" t="s">
        <v>460</v>
      </c>
      <c r="C3409" s="58">
        <v>3007.0790085752401</v>
      </c>
      <c r="D3409" s="60">
        <v>130</v>
      </c>
      <c r="E3409" s="60">
        <v>9</v>
      </c>
      <c r="F3409" s="59">
        <v>21.378126115872487</v>
      </c>
      <c r="G3409" s="60" t="s">
        <v>446</v>
      </c>
      <c r="H3409" s="60" t="s">
        <v>476</v>
      </c>
      <c r="I3409" s="60">
        <v>3227</v>
      </c>
      <c r="J3409" s="60">
        <v>205</v>
      </c>
      <c r="K3409" s="60">
        <v>13</v>
      </c>
      <c r="L3409" s="61">
        <v>6.3414634146341464E-2</v>
      </c>
      <c r="M3409" s="60" t="s">
        <v>491</v>
      </c>
      <c r="N3409" s="64">
        <v>6817.2468836171147</v>
      </c>
      <c r="O3409" s="56">
        <v>44252</v>
      </c>
      <c r="P3409" s="56">
        <f t="shared" si="149"/>
        <v>44234</v>
      </c>
      <c r="Q3409" s="56">
        <f t="shared" si="150"/>
        <v>44247</v>
      </c>
    </row>
    <row r="3410" spans="1:17" hidden="1" x14ac:dyDescent="0.35">
      <c r="A3410" s="49" t="s">
        <v>703</v>
      </c>
      <c r="B3410" s="60" t="s">
        <v>458</v>
      </c>
      <c r="C3410" s="58">
        <v>3230.2527941828198</v>
      </c>
      <c r="D3410" s="60">
        <v>127</v>
      </c>
      <c r="E3410" s="60">
        <v>6</v>
      </c>
      <c r="F3410" s="59">
        <v>13.267426912940641</v>
      </c>
      <c r="G3410" s="60" t="s">
        <v>446</v>
      </c>
      <c r="H3410" s="60" t="s">
        <v>491</v>
      </c>
      <c r="I3410" s="60">
        <v>5404</v>
      </c>
      <c r="J3410" s="60">
        <v>348</v>
      </c>
      <c r="K3410" s="60">
        <v>6</v>
      </c>
      <c r="L3410" s="61">
        <v>1.7241379310344827E-2</v>
      </c>
      <c r="M3410" s="60" t="s">
        <v>491</v>
      </c>
      <c r="N3410" s="64">
        <v>10773.150653307803</v>
      </c>
      <c r="O3410" s="56">
        <v>44252</v>
      </c>
      <c r="P3410" s="56">
        <f t="shared" si="149"/>
        <v>44234</v>
      </c>
      <c r="Q3410" s="56">
        <f t="shared" si="150"/>
        <v>44247</v>
      </c>
    </row>
    <row r="3411" spans="1:17" hidden="1" x14ac:dyDescent="0.35">
      <c r="A3411" s="49" t="s">
        <v>702</v>
      </c>
      <c r="B3411" s="60" t="s">
        <v>471</v>
      </c>
      <c r="C3411" s="58">
        <v>2582.8318203587801</v>
      </c>
      <c r="D3411" s="60">
        <v>61</v>
      </c>
      <c r="E3411" s="60">
        <v>0</v>
      </c>
      <c r="F3411" s="59">
        <v>0</v>
      </c>
      <c r="G3411" s="60" t="s">
        <v>446</v>
      </c>
      <c r="H3411" s="60" t="s">
        <v>472</v>
      </c>
      <c r="I3411" s="60">
        <v>4112</v>
      </c>
      <c r="J3411" s="60">
        <v>233</v>
      </c>
      <c r="K3411" s="60">
        <v>1</v>
      </c>
      <c r="L3411" s="61">
        <v>4.2918454935622317E-3</v>
      </c>
      <c r="M3411" s="60" t="s">
        <v>472</v>
      </c>
      <c r="N3411" s="64">
        <v>9021.1061426227152</v>
      </c>
      <c r="O3411" s="56">
        <v>44252</v>
      </c>
      <c r="P3411" s="56">
        <f t="shared" si="149"/>
        <v>44234</v>
      </c>
      <c r="Q3411" s="56">
        <f t="shared" si="150"/>
        <v>44247</v>
      </c>
    </row>
    <row r="3412" spans="1:17" hidden="1" x14ac:dyDescent="0.35">
      <c r="A3412" s="49" t="s">
        <v>701</v>
      </c>
      <c r="B3412" s="60" t="s">
        <v>461</v>
      </c>
      <c r="C3412" s="58">
        <v>101530.854278618</v>
      </c>
      <c r="D3412" s="60">
        <v>6249</v>
      </c>
      <c r="E3412" s="60">
        <v>274</v>
      </c>
      <c r="F3412" s="59">
        <v>19.276335957659956</v>
      </c>
      <c r="G3412" s="60" t="s">
        <v>440</v>
      </c>
      <c r="H3412" s="60" t="s">
        <v>472</v>
      </c>
      <c r="I3412" s="60">
        <v>164910</v>
      </c>
      <c r="J3412" s="60">
        <v>12087</v>
      </c>
      <c r="K3412" s="60">
        <v>332</v>
      </c>
      <c r="L3412" s="61">
        <v>2.7467527095226277E-2</v>
      </c>
      <c r="M3412" s="60" t="s">
        <v>472</v>
      </c>
      <c r="N3412" s="64">
        <v>11904.755540450007</v>
      </c>
      <c r="O3412" s="56">
        <v>44252</v>
      </c>
      <c r="P3412" s="56">
        <f t="shared" si="149"/>
        <v>44234</v>
      </c>
      <c r="Q3412" s="56">
        <f t="shared" si="150"/>
        <v>44247</v>
      </c>
    </row>
    <row r="3413" spans="1:17" hidden="1" x14ac:dyDescent="0.35">
      <c r="A3413" s="49" t="s">
        <v>700</v>
      </c>
      <c r="B3413" s="60" t="s">
        <v>461</v>
      </c>
      <c r="C3413" s="58">
        <v>34437.884502636203</v>
      </c>
      <c r="D3413" s="60">
        <v>3499</v>
      </c>
      <c r="E3413" s="60">
        <v>114</v>
      </c>
      <c r="F3413" s="59">
        <v>23.645056194534281</v>
      </c>
      <c r="G3413" s="60" t="s">
        <v>440</v>
      </c>
      <c r="H3413" s="60" t="s">
        <v>472</v>
      </c>
      <c r="I3413" s="60">
        <v>62440</v>
      </c>
      <c r="J3413" s="60">
        <v>4216</v>
      </c>
      <c r="K3413" s="60">
        <v>146</v>
      </c>
      <c r="L3413" s="61">
        <v>3.4629981024667932E-2</v>
      </c>
      <c r="M3413" s="60" t="s">
        <v>472</v>
      </c>
      <c r="N3413" s="64">
        <v>12242.331551106943</v>
      </c>
      <c r="O3413" s="56">
        <v>44252</v>
      </c>
      <c r="P3413" s="56">
        <f t="shared" si="149"/>
        <v>44234</v>
      </c>
      <c r="Q3413" s="56">
        <f t="shared" si="150"/>
        <v>44247</v>
      </c>
    </row>
    <row r="3414" spans="1:17" hidden="1" x14ac:dyDescent="0.35">
      <c r="A3414" s="49" t="s">
        <v>699</v>
      </c>
      <c r="B3414" s="60" t="s">
        <v>469</v>
      </c>
      <c r="C3414" s="58">
        <v>15123.002698759299</v>
      </c>
      <c r="D3414" s="60">
        <v>1330</v>
      </c>
      <c r="E3414" s="60">
        <v>60</v>
      </c>
      <c r="F3414" s="59">
        <v>28.339043317540959</v>
      </c>
      <c r="G3414" s="60" t="s">
        <v>440</v>
      </c>
      <c r="H3414" s="60" t="s">
        <v>472</v>
      </c>
      <c r="I3414" s="60">
        <v>23246</v>
      </c>
      <c r="J3414" s="60">
        <v>1489</v>
      </c>
      <c r="K3414" s="60">
        <v>66</v>
      </c>
      <c r="L3414" s="61">
        <v>4.4325050369375417E-2</v>
      </c>
      <c r="M3414" s="60" t="s">
        <v>472</v>
      </c>
      <c r="N3414" s="64">
        <v>9845.9282832909794</v>
      </c>
      <c r="O3414" s="56">
        <v>44252</v>
      </c>
      <c r="P3414" s="56">
        <f t="shared" si="149"/>
        <v>44234</v>
      </c>
      <c r="Q3414" s="56">
        <f t="shared" si="150"/>
        <v>44247</v>
      </c>
    </row>
    <row r="3415" spans="1:17" hidden="1" x14ac:dyDescent="0.35">
      <c r="A3415" s="49" t="s">
        <v>698</v>
      </c>
      <c r="B3415" s="60" t="s">
        <v>463</v>
      </c>
      <c r="C3415" s="58">
        <v>27680.062234411598</v>
      </c>
      <c r="D3415" s="60">
        <v>1700</v>
      </c>
      <c r="E3415" s="60">
        <v>83</v>
      </c>
      <c r="F3415" s="59">
        <v>21.418201224999713</v>
      </c>
      <c r="G3415" s="60" t="s">
        <v>440</v>
      </c>
      <c r="H3415" s="60" t="s">
        <v>472</v>
      </c>
      <c r="I3415" s="60">
        <v>47540</v>
      </c>
      <c r="J3415" s="60">
        <v>3641</v>
      </c>
      <c r="K3415" s="60">
        <v>97</v>
      </c>
      <c r="L3415" s="61">
        <v>2.6641032683328757E-2</v>
      </c>
      <c r="M3415" s="60" t="s">
        <v>472</v>
      </c>
      <c r="N3415" s="64">
        <v>13153.872159555849</v>
      </c>
      <c r="O3415" s="56">
        <v>44252</v>
      </c>
      <c r="P3415" s="56">
        <f t="shared" si="149"/>
        <v>44234</v>
      </c>
      <c r="Q3415" s="56">
        <f t="shared" si="150"/>
        <v>44247</v>
      </c>
    </row>
    <row r="3416" spans="1:17" hidden="1" x14ac:dyDescent="0.35">
      <c r="A3416" s="49" t="s">
        <v>697</v>
      </c>
      <c r="B3416" s="60" t="s">
        <v>469</v>
      </c>
      <c r="C3416" s="58">
        <v>12712.6088020805</v>
      </c>
      <c r="D3416" s="60">
        <v>820</v>
      </c>
      <c r="E3416" s="60">
        <v>34</v>
      </c>
      <c r="F3416" s="59">
        <v>19.103643212665975</v>
      </c>
      <c r="G3416" s="60" t="s">
        <v>440</v>
      </c>
      <c r="H3416" s="60" t="s">
        <v>491</v>
      </c>
      <c r="I3416" s="60">
        <v>13704</v>
      </c>
      <c r="J3416" s="60">
        <v>988</v>
      </c>
      <c r="K3416" s="60">
        <v>40</v>
      </c>
      <c r="L3416" s="61">
        <v>4.048582995951417E-2</v>
      </c>
      <c r="M3416" s="60" t="s">
        <v>491</v>
      </c>
      <c r="N3416" s="64">
        <v>7771.8115563998754</v>
      </c>
      <c r="O3416" s="56">
        <v>44252</v>
      </c>
      <c r="P3416" s="56">
        <f t="shared" si="149"/>
        <v>44234</v>
      </c>
      <c r="Q3416" s="56">
        <f t="shared" si="150"/>
        <v>44247</v>
      </c>
    </row>
    <row r="3417" spans="1:17" hidden="1" x14ac:dyDescent="0.35">
      <c r="A3417" s="49" t="s">
        <v>696</v>
      </c>
      <c r="B3417" s="60" t="s">
        <v>459</v>
      </c>
      <c r="C3417" s="58">
        <v>60849.009238985098</v>
      </c>
      <c r="D3417" s="60">
        <v>9352</v>
      </c>
      <c r="E3417" s="60">
        <v>289</v>
      </c>
      <c r="F3417" s="59">
        <v>33.924721866517359</v>
      </c>
      <c r="G3417" s="60" t="s">
        <v>436</v>
      </c>
      <c r="H3417" s="60" t="s">
        <v>472</v>
      </c>
      <c r="I3417" s="60">
        <v>133933</v>
      </c>
      <c r="J3417" s="60">
        <v>8241</v>
      </c>
      <c r="K3417" s="60">
        <v>364</v>
      </c>
      <c r="L3417" s="61">
        <v>4.4169396917849775E-2</v>
      </c>
      <c r="M3417" s="60" t="s">
        <v>472</v>
      </c>
      <c r="N3417" s="64">
        <v>13543.359379334162</v>
      </c>
      <c r="O3417" s="56">
        <v>44252</v>
      </c>
      <c r="P3417" s="56">
        <f t="shared" si="149"/>
        <v>44234</v>
      </c>
      <c r="Q3417" s="56">
        <f t="shared" si="150"/>
        <v>44247</v>
      </c>
    </row>
    <row r="3418" spans="1:17" hidden="1" x14ac:dyDescent="0.35">
      <c r="A3418" s="49" t="s">
        <v>695</v>
      </c>
      <c r="B3418" s="60" t="s">
        <v>470</v>
      </c>
      <c r="C3418" s="58">
        <v>1304.7898284374701</v>
      </c>
      <c r="D3418" s="60">
        <v>36</v>
      </c>
      <c r="E3418" s="60" t="s">
        <v>504</v>
      </c>
      <c r="F3418" s="59">
        <v>16.42300618961206</v>
      </c>
      <c r="G3418" s="60" t="s">
        <v>446</v>
      </c>
      <c r="H3418" s="60" t="s">
        <v>491</v>
      </c>
      <c r="I3418" s="60">
        <v>1663</v>
      </c>
      <c r="J3418" s="60">
        <v>118</v>
      </c>
      <c r="K3418" s="60">
        <v>3</v>
      </c>
      <c r="L3418" s="61">
        <v>2.5423728813559324E-2</v>
      </c>
      <c r="M3418" s="60" t="s">
        <v>491</v>
      </c>
      <c r="N3418" s="64">
        <v>9043.602075079707</v>
      </c>
      <c r="O3418" s="56">
        <v>44252</v>
      </c>
      <c r="P3418" s="56">
        <f t="shared" si="149"/>
        <v>44234</v>
      </c>
      <c r="Q3418" s="56">
        <f t="shared" si="150"/>
        <v>44247</v>
      </c>
    </row>
    <row r="3419" spans="1:17" hidden="1" x14ac:dyDescent="0.35">
      <c r="A3419" s="49" t="s">
        <v>694</v>
      </c>
      <c r="B3419" s="60" t="s">
        <v>460</v>
      </c>
      <c r="C3419" s="58">
        <v>5675.6338289658797</v>
      </c>
      <c r="D3419" s="60">
        <v>396</v>
      </c>
      <c r="E3419" s="60">
        <v>16</v>
      </c>
      <c r="F3419" s="59">
        <v>20.136202885825981</v>
      </c>
      <c r="G3419" s="60" t="s">
        <v>440</v>
      </c>
      <c r="H3419" s="60" t="s">
        <v>472</v>
      </c>
      <c r="I3419" s="60">
        <v>7495</v>
      </c>
      <c r="J3419" s="60">
        <v>545</v>
      </c>
      <c r="K3419" s="60">
        <v>16</v>
      </c>
      <c r="L3419" s="61">
        <v>2.9357798165137616E-2</v>
      </c>
      <c r="M3419" s="60" t="s">
        <v>472</v>
      </c>
      <c r="N3419" s="64">
        <v>9602.4517511782615</v>
      </c>
      <c r="O3419" s="56">
        <v>44252</v>
      </c>
      <c r="P3419" s="56">
        <f t="shared" si="149"/>
        <v>44234</v>
      </c>
      <c r="Q3419" s="56">
        <f t="shared" si="150"/>
        <v>44247</v>
      </c>
    </row>
    <row r="3420" spans="1:17" hidden="1" x14ac:dyDescent="0.35">
      <c r="A3420" s="49" t="s">
        <v>693</v>
      </c>
      <c r="B3420" s="60" t="s">
        <v>460</v>
      </c>
      <c r="C3420" s="58">
        <v>18091.285950418602</v>
      </c>
      <c r="D3420" s="60">
        <v>1535</v>
      </c>
      <c r="E3420" s="60">
        <v>81</v>
      </c>
      <c r="F3420" s="59">
        <v>31.980669044592787</v>
      </c>
      <c r="G3420" s="60" t="s">
        <v>440</v>
      </c>
      <c r="H3420" s="60" t="s">
        <v>472</v>
      </c>
      <c r="I3420" s="60">
        <v>26350</v>
      </c>
      <c r="J3420" s="60">
        <v>2014</v>
      </c>
      <c r="K3420" s="60">
        <v>85</v>
      </c>
      <c r="L3420" s="61">
        <v>4.2204568023833169E-2</v>
      </c>
      <c r="M3420" s="60" t="s">
        <v>472</v>
      </c>
      <c r="N3420" s="64">
        <v>11132.431412115287</v>
      </c>
      <c r="O3420" s="56">
        <v>44252</v>
      </c>
      <c r="P3420" s="56">
        <f t="shared" si="149"/>
        <v>44234</v>
      </c>
      <c r="Q3420" s="56">
        <f t="shared" si="150"/>
        <v>44247</v>
      </c>
    </row>
    <row r="3421" spans="1:17" hidden="1" x14ac:dyDescent="0.35">
      <c r="A3421" s="49" t="s">
        <v>692</v>
      </c>
      <c r="B3421" s="60" t="s">
        <v>467</v>
      </c>
      <c r="C3421" s="58">
        <v>6461.82916759405</v>
      </c>
      <c r="D3421" s="60">
        <v>233</v>
      </c>
      <c r="E3421" s="60">
        <v>7</v>
      </c>
      <c r="F3421" s="59">
        <v>7.7377471151278723</v>
      </c>
      <c r="G3421" s="60" t="s">
        <v>446</v>
      </c>
      <c r="H3421" s="60" t="s">
        <v>472</v>
      </c>
      <c r="I3421" s="60">
        <v>9030</v>
      </c>
      <c r="J3421" s="60">
        <v>628</v>
      </c>
      <c r="K3421" s="60">
        <v>12</v>
      </c>
      <c r="L3421" s="61">
        <v>1.9108280254777069E-2</v>
      </c>
      <c r="M3421" s="60" t="s">
        <v>476</v>
      </c>
      <c r="N3421" s="64">
        <v>9718.6103766006072</v>
      </c>
      <c r="O3421" s="56">
        <v>44252</v>
      </c>
      <c r="P3421" s="56">
        <f t="shared" si="149"/>
        <v>44234</v>
      </c>
      <c r="Q3421" s="56">
        <f t="shared" si="150"/>
        <v>44247</v>
      </c>
    </row>
    <row r="3422" spans="1:17" hidden="1" x14ac:dyDescent="0.35">
      <c r="A3422" s="49" t="s">
        <v>691</v>
      </c>
      <c r="B3422" s="60" t="s">
        <v>466</v>
      </c>
      <c r="C3422" s="58">
        <v>335.85846276679899</v>
      </c>
      <c r="D3422" s="60">
        <v>7</v>
      </c>
      <c r="E3422" s="60">
        <v>0</v>
      </c>
      <c r="F3422" s="59">
        <v>0</v>
      </c>
      <c r="G3422" s="60" t="s">
        <v>446</v>
      </c>
      <c r="H3422" s="60" t="s">
        <v>476</v>
      </c>
      <c r="I3422" s="60">
        <v>432</v>
      </c>
      <c r="J3422" s="60">
        <v>38</v>
      </c>
      <c r="K3422" s="60">
        <v>0</v>
      </c>
      <c r="L3422" s="61">
        <v>0</v>
      </c>
      <c r="M3422" s="60" t="s">
        <v>476</v>
      </c>
      <c r="N3422" s="64">
        <v>11314.289860959983</v>
      </c>
      <c r="O3422" s="56">
        <v>44252</v>
      </c>
      <c r="P3422" s="56">
        <f t="shared" si="149"/>
        <v>44234</v>
      </c>
      <c r="Q3422" s="56">
        <f t="shared" si="150"/>
        <v>44247</v>
      </c>
    </row>
    <row r="3423" spans="1:17" hidden="1" x14ac:dyDescent="0.35">
      <c r="A3423" s="49" t="s">
        <v>690</v>
      </c>
      <c r="B3423" s="60" t="s">
        <v>467</v>
      </c>
      <c r="C3423" s="58">
        <v>6179.81950587131</v>
      </c>
      <c r="D3423" s="60">
        <v>339</v>
      </c>
      <c r="E3423" s="60">
        <v>20</v>
      </c>
      <c r="F3423" s="59">
        <v>23.116717684297647</v>
      </c>
      <c r="G3423" s="60" t="s">
        <v>440</v>
      </c>
      <c r="H3423" s="60" t="s">
        <v>472</v>
      </c>
      <c r="I3423" s="60">
        <v>9201</v>
      </c>
      <c r="J3423" s="60">
        <v>614</v>
      </c>
      <c r="K3423" s="60">
        <v>22</v>
      </c>
      <c r="L3423" s="61">
        <v>3.5830618892508145E-2</v>
      </c>
      <c r="M3423" s="60" t="s">
        <v>472</v>
      </c>
      <c r="N3423" s="64">
        <v>9935.5652607111278</v>
      </c>
      <c r="O3423" s="56">
        <v>44252</v>
      </c>
      <c r="P3423" s="56">
        <f t="shared" si="149"/>
        <v>44234</v>
      </c>
      <c r="Q3423" s="56">
        <f t="shared" si="150"/>
        <v>44247</v>
      </c>
    </row>
    <row r="3424" spans="1:17" hidden="1" x14ac:dyDescent="0.35">
      <c r="A3424" s="49" t="s">
        <v>689</v>
      </c>
      <c r="B3424" s="60" t="s">
        <v>458</v>
      </c>
      <c r="C3424" s="58">
        <v>1273.84035727372</v>
      </c>
      <c r="D3424" s="60">
        <v>55</v>
      </c>
      <c r="E3424" s="60" t="s">
        <v>504</v>
      </c>
      <c r="F3424" s="59">
        <v>5.6073409058450023</v>
      </c>
      <c r="G3424" s="60" t="s">
        <v>446</v>
      </c>
      <c r="H3424" s="60" t="s">
        <v>472</v>
      </c>
      <c r="I3424" s="60">
        <v>1561</v>
      </c>
      <c r="J3424" s="60">
        <v>98</v>
      </c>
      <c r="K3424" s="60">
        <v>3</v>
      </c>
      <c r="L3424" s="61">
        <v>3.0612244897959183E-2</v>
      </c>
      <c r="M3424" s="60" t="s">
        <v>472</v>
      </c>
      <c r="N3424" s="64">
        <v>7693.2717228193433</v>
      </c>
      <c r="O3424" s="56">
        <v>44252</v>
      </c>
      <c r="P3424" s="56">
        <f t="shared" si="149"/>
        <v>44234</v>
      </c>
      <c r="Q3424" s="56">
        <f t="shared" si="150"/>
        <v>44247</v>
      </c>
    </row>
    <row r="3425" spans="1:17" hidden="1" x14ac:dyDescent="0.35">
      <c r="A3425" s="49" t="s">
        <v>688</v>
      </c>
      <c r="B3425" s="60" t="s">
        <v>465</v>
      </c>
      <c r="C3425" s="58">
        <v>1894.7075901246999</v>
      </c>
      <c r="D3425" s="60">
        <v>105</v>
      </c>
      <c r="E3425" s="60">
        <v>9</v>
      </c>
      <c r="F3425" s="59">
        <v>33.92909524444525</v>
      </c>
      <c r="G3425" s="60" t="s">
        <v>446</v>
      </c>
      <c r="H3425" s="60" t="s">
        <v>476</v>
      </c>
      <c r="I3425" s="60">
        <v>2113</v>
      </c>
      <c r="J3425" s="60">
        <v>158</v>
      </c>
      <c r="K3425" s="60">
        <v>9</v>
      </c>
      <c r="L3425" s="61">
        <v>5.6962025316455694E-2</v>
      </c>
      <c r="M3425" s="60" t="s">
        <v>472</v>
      </c>
      <c r="N3425" s="64">
        <v>8339.0176311903215</v>
      </c>
      <c r="O3425" s="56">
        <v>44252</v>
      </c>
      <c r="P3425" s="56">
        <f t="shared" si="149"/>
        <v>44234</v>
      </c>
      <c r="Q3425" s="56">
        <f t="shared" si="150"/>
        <v>44247</v>
      </c>
    </row>
    <row r="3426" spans="1:17" hidden="1" x14ac:dyDescent="0.35">
      <c r="A3426" s="49" t="s">
        <v>687</v>
      </c>
      <c r="B3426" s="60" t="s">
        <v>458</v>
      </c>
      <c r="C3426" s="58">
        <v>9116.2129377530891</v>
      </c>
      <c r="D3426" s="60">
        <v>515</v>
      </c>
      <c r="E3426" s="60">
        <v>26</v>
      </c>
      <c r="F3426" s="59">
        <v>20.371867899792555</v>
      </c>
      <c r="G3426" s="60" t="s">
        <v>436</v>
      </c>
      <c r="H3426" s="60" t="s">
        <v>472</v>
      </c>
      <c r="I3426" s="60">
        <v>13577</v>
      </c>
      <c r="J3426" s="60">
        <v>958</v>
      </c>
      <c r="K3426" s="60">
        <v>31</v>
      </c>
      <c r="L3426" s="61">
        <v>3.2359081419624215E-2</v>
      </c>
      <c r="M3426" s="60" t="s">
        <v>472</v>
      </c>
      <c r="N3426" s="64">
        <v>10508.749702769912</v>
      </c>
      <c r="O3426" s="56">
        <v>44252</v>
      </c>
      <c r="P3426" s="56">
        <f t="shared" si="149"/>
        <v>44234</v>
      </c>
      <c r="Q3426" s="56">
        <f t="shared" si="150"/>
        <v>44247</v>
      </c>
    </row>
    <row r="3427" spans="1:17" hidden="1" x14ac:dyDescent="0.35">
      <c r="A3427" s="49" t="s">
        <v>686</v>
      </c>
      <c r="B3427" s="60" t="s">
        <v>467</v>
      </c>
      <c r="C3427" s="58">
        <v>45021.147202316999</v>
      </c>
      <c r="D3427" s="60">
        <v>4051</v>
      </c>
      <c r="E3427" s="60">
        <v>171</v>
      </c>
      <c r="F3427" s="59">
        <v>27.130107678946725</v>
      </c>
      <c r="G3427" s="60" t="s">
        <v>440</v>
      </c>
      <c r="H3427" s="60" t="s">
        <v>472</v>
      </c>
      <c r="I3427" s="60">
        <v>108717</v>
      </c>
      <c r="J3427" s="60">
        <v>7973</v>
      </c>
      <c r="K3427" s="60">
        <v>205</v>
      </c>
      <c r="L3427" s="61">
        <v>2.5711777248212719E-2</v>
      </c>
      <c r="M3427" s="60" t="s">
        <v>472</v>
      </c>
      <c r="N3427" s="64">
        <v>17709.455434733285</v>
      </c>
      <c r="O3427" s="56">
        <v>44252</v>
      </c>
      <c r="P3427" s="56">
        <f t="shared" si="149"/>
        <v>44234</v>
      </c>
      <c r="Q3427" s="56">
        <f t="shared" si="150"/>
        <v>44247</v>
      </c>
    </row>
    <row r="3428" spans="1:17" hidden="1" x14ac:dyDescent="0.35">
      <c r="A3428" s="49" t="s">
        <v>685</v>
      </c>
      <c r="B3428" s="60" t="s">
        <v>467</v>
      </c>
      <c r="C3428" s="58">
        <v>8853.2027967598096</v>
      </c>
      <c r="D3428" s="60">
        <v>570</v>
      </c>
      <c r="E3428" s="60">
        <v>25</v>
      </c>
      <c r="F3428" s="59">
        <v>20.170262973845357</v>
      </c>
      <c r="G3428" s="60" t="s">
        <v>440</v>
      </c>
      <c r="H3428" s="60" t="s">
        <v>491</v>
      </c>
      <c r="I3428" s="60">
        <v>11085</v>
      </c>
      <c r="J3428" s="60">
        <v>680</v>
      </c>
      <c r="K3428" s="60">
        <v>31</v>
      </c>
      <c r="L3428" s="61">
        <v>4.5588235294117645E-2</v>
      </c>
      <c r="M3428" s="60" t="s">
        <v>491</v>
      </c>
      <c r="N3428" s="64">
        <v>7680.8361404403131</v>
      </c>
      <c r="O3428" s="56">
        <v>44252</v>
      </c>
      <c r="P3428" s="56">
        <f t="shared" si="149"/>
        <v>44234</v>
      </c>
      <c r="Q3428" s="56">
        <f t="shared" si="150"/>
        <v>44247</v>
      </c>
    </row>
    <row r="3429" spans="1:17" hidden="1" x14ac:dyDescent="0.35">
      <c r="A3429" s="49" t="s">
        <v>684</v>
      </c>
      <c r="B3429" s="60" t="s">
        <v>470</v>
      </c>
      <c r="C3429" s="58">
        <v>931.64345052579108</v>
      </c>
      <c r="D3429" s="60">
        <v>29</v>
      </c>
      <c r="E3429" s="60" t="s">
        <v>504</v>
      </c>
      <c r="F3429" s="59">
        <v>15.333885809696687</v>
      </c>
      <c r="G3429" s="60" t="s">
        <v>446</v>
      </c>
      <c r="H3429" s="60" t="s">
        <v>476</v>
      </c>
      <c r="I3429" s="60">
        <v>1598</v>
      </c>
      <c r="J3429" s="60">
        <v>120</v>
      </c>
      <c r="K3429" s="60">
        <v>2</v>
      </c>
      <c r="L3429" s="61">
        <v>1.6666666666666666E-2</v>
      </c>
      <c r="M3429" s="60" t="s">
        <v>476</v>
      </c>
      <c r="N3429" s="64">
        <v>12880.464080145219</v>
      </c>
      <c r="O3429" s="56">
        <v>44252</v>
      </c>
      <c r="P3429" s="56">
        <f t="shared" si="149"/>
        <v>44234</v>
      </c>
      <c r="Q3429" s="56">
        <f t="shared" si="150"/>
        <v>44247</v>
      </c>
    </row>
    <row r="3430" spans="1:17" hidden="1" x14ac:dyDescent="0.35">
      <c r="A3430" s="49" t="s">
        <v>683</v>
      </c>
      <c r="B3430" s="60" t="s">
        <v>471</v>
      </c>
      <c r="C3430" s="58">
        <v>21077.958151310399</v>
      </c>
      <c r="D3430" s="60">
        <v>860</v>
      </c>
      <c r="E3430" s="60">
        <v>32</v>
      </c>
      <c r="F3430" s="59">
        <v>10.844097275960218</v>
      </c>
      <c r="G3430" s="60" t="s">
        <v>440</v>
      </c>
      <c r="H3430" s="60" t="s">
        <v>472</v>
      </c>
      <c r="I3430" s="60">
        <v>23763</v>
      </c>
      <c r="J3430" s="60">
        <v>1444</v>
      </c>
      <c r="K3430" s="60">
        <v>40</v>
      </c>
      <c r="L3430" s="61">
        <v>2.7700831024930747E-2</v>
      </c>
      <c r="M3430" s="60" t="s">
        <v>472</v>
      </c>
      <c r="N3430" s="64">
        <v>6850.7584540878688</v>
      </c>
      <c r="O3430" s="56">
        <v>44252</v>
      </c>
      <c r="P3430" s="56">
        <f t="shared" si="149"/>
        <v>44234</v>
      </c>
      <c r="Q3430" s="56">
        <f t="shared" si="150"/>
        <v>44247</v>
      </c>
    </row>
    <row r="3431" spans="1:17" hidden="1" x14ac:dyDescent="0.35">
      <c r="A3431" s="49" t="s">
        <v>682</v>
      </c>
      <c r="B3431" s="60" t="s">
        <v>467</v>
      </c>
      <c r="C3431" s="58">
        <v>28486.308874618499</v>
      </c>
      <c r="D3431" s="60">
        <v>3501</v>
      </c>
      <c r="E3431" s="60">
        <v>122</v>
      </c>
      <c r="F3431" s="59">
        <v>30.591136790102716</v>
      </c>
      <c r="G3431" s="60" t="s">
        <v>440</v>
      </c>
      <c r="H3431" s="60" t="s">
        <v>472</v>
      </c>
      <c r="I3431" s="60">
        <v>58755</v>
      </c>
      <c r="J3431" s="60">
        <v>3626</v>
      </c>
      <c r="K3431" s="60">
        <v>152</v>
      </c>
      <c r="L3431" s="61">
        <v>4.1919470490899065E-2</v>
      </c>
      <c r="M3431" s="60" t="s">
        <v>472</v>
      </c>
      <c r="N3431" s="64">
        <v>12728.921868957166</v>
      </c>
      <c r="O3431" s="56">
        <v>44252</v>
      </c>
      <c r="P3431" s="56">
        <f t="shared" si="149"/>
        <v>44234</v>
      </c>
      <c r="Q3431" s="56">
        <f t="shared" si="150"/>
        <v>44247</v>
      </c>
    </row>
    <row r="3432" spans="1:17" hidden="1" x14ac:dyDescent="0.35">
      <c r="A3432" s="49" t="s">
        <v>681</v>
      </c>
      <c r="B3432" s="60" t="s">
        <v>470</v>
      </c>
      <c r="C3432" s="58">
        <v>620.40356759031897</v>
      </c>
      <c r="D3432" s="60">
        <v>13</v>
      </c>
      <c r="E3432" s="60">
        <v>0</v>
      </c>
      <c r="F3432" s="59">
        <v>0</v>
      </c>
      <c r="G3432" s="60" t="s">
        <v>446</v>
      </c>
      <c r="H3432" s="60" t="s">
        <v>476</v>
      </c>
      <c r="I3432" s="60">
        <v>744</v>
      </c>
      <c r="J3432" s="60">
        <v>59</v>
      </c>
      <c r="K3432" s="60">
        <v>0</v>
      </c>
      <c r="L3432" s="61">
        <v>0</v>
      </c>
      <c r="M3432" s="60" t="s">
        <v>476</v>
      </c>
      <c r="N3432" s="64">
        <v>9509.9388659480464</v>
      </c>
      <c r="O3432" s="56">
        <v>44252</v>
      </c>
      <c r="P3432" s="56">
        <f t="shared" si="149"/>
        <v>44234</v>
      </c>
      <c r="Q3432" s="56">
        <f t="shared" si="150"/>
        <v>44247</v>
      </c>
    </row>
    <row r="3433" spans="1:17" hidden="1" x14ac:dyDescent="0.35">
      <c r="A3433" s="49" t="s">
        <v>680</v>
      </c>
      <c r="B3433" s="60" t="s">
        <v>460</v>
      </c>
      <c r="C3433" s="58">
        <v>18099.241781728299</v>
      </c>
      <c r="D3433" s="60">
        <v>1003</v>
      </c>
      <c r="E3433" s="60">
        <v>50</v>
      </c>
      <c r="F3433" s="59">
        <v>19.732476169438389</v>
      </c>
      <c r="G3433" s="60" t="s">
        <v>440</v>
      </c>
      <c r="H3433" s="60" t="s">
        <v>472</v>
      </c>
      <c r="I3433" s="60">
        <v>27509</v>
      </c>
      <c r="J3433" s="60">
        <v>2464</v>
      </c>
      <c r="K3433" s="60">
        <v>54</v>
      </c>
      <c r="L3433" s="61">
        <v>2.1915584415584416E-2</v>
      </c>
      <c r="M3433" s="60" t="s">
        <v>472</v>
      </c>
      <c r="N3433" s="64">
        <v>13613.829958818929</v>
      </c>
      <c r="O3433" s="56">
        <v>44252</v>
      </c>
      <c r="P3433" s="56">
        <f t="shared" si="149"/>
        <v>44234</v>
      </c>
      <c r="Q3433" s="56">
        <f t="shared" si="150"/>
        <v>44247</v>
      </c>
    </row>
    <row r="3434" spans="1:17" hidden="1" x14ac:dyDescent="0.35">
      <c r="A3434" s="49" t="s">
        <v>679</v>
      </c>
      <c r="B3434" s="60" t="s">
        <v>469</v>
      </c>
      <c r="C3434" s="58">
        <v>14013.208647597899</v>
      </c>
      <c r="D3434" s="60">
        <v>1101</v>
      </c>
      <c r="E3434" s="60">
        <v>38</v>
      </c>
      <c r="F3434" s="59">
        <v>19.369480484763841</v>
      </c>
      <c r="G3434" s="60" t="s">
        <v>440</v>
      </c>
      <c r="H3434" s="60" t="s">
        <v>472</v>
      </c>
      <c r="I3434" s="60">
        <v>15395</v>
      </c>
      <c r="J3434" s="60">
        <v>984</v>
      </c>
      <c r="K3434" s="60">
        <v>46</v>
      </c>
      <c r="L3434" s="61">
        <v>4.6747967479674794E-2</v>
      </c>
      <c r="M3434" s="60" t="s">
        <v>472</v>
      </c>
      <c r="N3434" s="64">
        <v>7021.946398897544</v>
      </c>
      <c r="O3434" s="56">
        <v>44252</v>
      </c>
      <c r="P3434" s="56">
        <f t="shared" si="149"/>
        <v>44234</v>
      </c>
      <c r="Q3434" s="56">
        <f t="shared" si="150"/>
        <v>44247</v>
      </c>
    </row>
    <row r="3435" spans="1:17" hidden="1" x14ac:dyDescent="0.35">
      <c r="A3435" s="49" t="s">
        <v>678</v>
      </c>
      <c r="B3435" s="60" t="s">
        <v>461</v>
      </c>
      <c r="C3435" s="58">
        <v>18279.738978438399</v>
      </c>
      <c r="D3435" s="60">
        <v>778</v>
      </c>
      <c r="E3435" s="60">
        <v>55</v>
      </c>
      <c r="F3435" s="59">
        <v>21.491397843291516</v>
      </c>
      <c r="G3435" s="60" t="s">
        <v>440</v>
      </c>
      <c r="H3435" s="60" t="s">
        <v>476</v>
      </c>
      <c r="I3435" s="60">
        <v>29898</v>
      </c>
      <c r="J3435" s="60">
        <v>2442</v>
      </c>
      <c r="K3435" s="60">
        <v>61</v>
      </c>
      <c r="L3435" s="61">
        <v>2.4979524979524978E-2</v>
      </c>
      <c r="M3435" s="60" t="s">
        <v>472</v>
      </c>
      <c r="N3435" s="64">
        <v>13359.052899390006</v>
      </c>
      <c r="O3435" s="56">
        <v>44252</v>
      </c>
      <c r="P3435" s="56">
        <f t="shared" si="149"/>
        <v>44234</v>
      </c>
      <c r="Q3435" s="56">
        <f t="shared" si="150"/>
        <v>44247</v>
      </c>
    </row>
    <row r="3436" spans="1:17" hidden="1" x14ac:dyDescent="0.35">
      <c r="A3436" s="49" t="s">
        <v>677</v>
      </c>
      <c r="B3436" s="60" t="s">
        <v>470</v>
      </c>
      <c r="C3436" s="58">
        <v>3054.0870162720894</v>
      </c>
      <c r="D3436" s="60">
        <v>82</v>
      </c>
      <c r="E3436" s="60" t="s">
        <v>504</v>
      </c>
      <c r="F3436" s="59">
        <v>7.0163591654070769</v>
      </c>
      <c r="G3436" s="60" t="s">
        <v>446</v>
      </c>
      <c r="H3436" s="60" t="s">
        <v>472</v>
      </c>
      <c r="I3436" s="60">
        <v>12014</v>
      </c>
      <c r="J3436" s="60">
        <v>1337</v>
      </c>
      <c r="K3436" s="60">
        <v>3</v>
      </c>
      <c r="L3436" s="61">
        <v>2.243829468960359E-3</v>
      </c>
      <c r="M3436" s="60" t="s">
        <v>472</v>
      </c>
      <c r="N3436" s="64">
        <v>43777.403619363227</v>
      </c>
      <c r="O3436" s="56">
        <v>44252</v>
      </c>
      <c r="P3436" s="56">
        <f t="shared" si="149"/>
        <v>44234</v>
      </c>
      <c r="Q3436" s="56">
        <f t="shared" si="150"/>
        <v>44247</v>
      </c>
    </row>
    <row r="3437" spans="1:17" hidden="1" x14ac:dyDescent="0.35">
      <c r="A3437" s="49" t="s">
        <v>676</v>
      </c>
      <c r="B3437" s="60" t="s">
        <v>466</v>
      </c>
      <c r="C3437" s="58">
        <v>1830.68334983656</v>
      </c>
      <c r="D3437" s="60">
        <v>27</v>
      </c>
      <c r="E3437" s="60" t="s">
        <v>504</v>
      </c>
      <c r="F3437" s="59">
        <v>7.8034873081626523</v>
      </c>
      <c r="G3437" s="60" t="s">
        <v>446</v>
      </c>
      <c r="H3437" s="60" t="s">
        <v>476</v>
      </c>
      <c r="I3437" s="60">
        <v>4776</v>
      </c>
      <c r="J3437" s="60">
        <v>403</v>
      </c>
      <c r="K3437" s="60">
        <v>2</v>
      </c>
      <c r="L3437" s="61">
        <v>4.9627791563275434E-3</v>
      </c>
      <c r="M3437" s="60" t="s">
        <v>476</v>
      </c>
      <c r="N3437" s="64">
        <v>22013.637696326845</v>
      </c>
      <c r="O3437" s="56">
        <v>44252</v>
      </c>
      <c r="P3437" s="56">
        <f t="shared" si="149"/>
        <v>44234</v>
      </c>
      <c r="Q3437" s="56">
        <f t="shared" si="150"/>
        <v>44247</v>
      </c>
    </row>
    <row r="3438" spans="1:17" hidden="1" x14ac:dyDescent="0.35">
      <c r="A3438" s="49" t="s">
        <v>675</v>
      </c>
      <c r="B3438" s="60" t="s">
        <v>463</v>
      </c>
      <c r="C3438" s="58">
        <v>3773.5522642548599</v>
      </c>
      <c r="D3438" s="60">
        <v>144</v>
      </c>
      <c r="E3438" s="60" t="s">
        <v>504</v>
      </c>
      <c r="F3438" s="59">
        <v>3.7857470323218645</v>
      </c>
      <c r="G3438" s="60" t="s">
        <v>446</v>
      </c>
      <c r="H3438" s="60" t="s">
        <v>472</v>
      </c>
      <c r="I3438" s="60">
        <v>7147</v>
      </c>
      <c r="J3438" s="60">
        <v>661</v>
      </c>
      <c r="K3438" s="60">
        <v>2</v>
      </c>
      <c r="L3438" s="61">
        <v>3.0257186081694403E-3</v>
      </c>
      <c r="M3438" s="60" t="s">
        <v>472</v>
      </c>
      <c r="N3438" s="64">
        <v>17516.651518553263</v>
      </c>
      <c r="O3438" s="56">
        <v>44252</v>
      </c>
      <c r="P3438" s="56">
        <f t="shared" si="149"/>
        <v>44234</v>
      </c>
      <c r="Q3438" s="56">
        <f t="shared" si="150"/>
        <v>44247</v>
      </c>
    </row>
    <row r="3439" spans="1:17" hidden="1" x14ac:dyDescent="0.35">
      <c r="A3439" s="49" t="s">
        <v>674</v>
      </c>
      <c r="B3439" s="60" t="s">
        <v>463</v>
      </c>
      <c r="C3439" s="58">
        <v>8525.6886385726593</v>
      </c>
      <c r="D3439" s="60">
        <v>780</v>
      </c>
      <c r="E3439" s="60">
        <v>17</v>
      </c>
      <c r="F3439" s="59">
        <v>14.242670190791836</v>
      </c>
      <c r="G3439" s="60" t="s">
        <v>440</v>
      </c>
      <c r="H3439" s="60" t="s">
        <v>472</v>
      </c>
      <c r="I3439" s="60">
        <v>10871</v>
      </c>
      <c r="J3439" s="60">
        <v>477</v>
      </c>
      <c r="K3439" s="60">
        <v>19</v>
      </c>
      <c r="L3439" s="61">
        <v>3.9832285115303984E-2</v>
      </c>
      <c r="M3439" s="60" t="s">
        <v>472</v>
      </c>
      <c r="N3439" s="64">
        <v>5594.8559725945806</v>
      </c>
      <c r="O3439" s="56">
        <v>44252</v>
      </c>
      <c r="P3439" s="56">
        <f t="shared" si="149"/>
        <v>44234</v>
      </c>
      <c r="Q3439" s="56">
        <f t="shared" si="150"/>
        <v>44247</v>
      </c>
    </row>
    <row r="3440" spans="1:17" hidden="1" x14ac:dyDescent="0.35">
      <c r="A3440" s="49" t="s">
        <v>673</v>
      </c>
      <c r="B3440" s="60" t="s">
        <v>458</v>
      </c>
      <c r="C3440" s="58">
        <v>39496.6261109037</v>
      </c>
      <c r="D3440" s="60">
        <v>2510</v>
      </c>
      <c r="E3440" s="60">
        <v>105</v>
      </c>
      <c r="F3440" s="59">
        <v>18.988963712851163</v>
      </c>
      <c r="G3440" s="60" t="s">
        <v>440</v>
      </c>
      <c r="H3440" s="60" t="s">
        <v>472</v>
      </c>
      <c r="I3440" s="60">
        <v>66021</v>
      </c>
      <c r="J3440" s="60">
        <v>4651</v>
      </c>
      <c r="K3440" s="60">
        <v>118</v>
      </c>
      <c r="L3440" s="61">
        <v>2.5370887981079338E-2</v>
      </c>
      <c r="M3440" s="60" t="s">
        <v>472</v>
      </c>
      <c r="N3440" s="64">
        <v>11775.689363796098</v>
      </c>
      <c r="O3440" s="56">
        <v>44252</v>
      </c>
      <c r="P3440" s="56">
        <f t="shared" si="149"/>
        <v>44234</v>
      </c>
      <c r="Q3440" s="56">
        <f t="shared" si="150"/>
        <v>44247</v>
      </c>
    </row>
    <row r="3441" spans="1:17" hidden="1" x14ac:dyDescent="0.35">
      <c r="A3441" s="49" t="s">
        <v>672</v>
      </c>
      <c r="B3441" s="60" t="s">
        <v>466</v>
      </c>
      <c r="C3441" s="58">
        <v>1742.38402050019</v>
      </c>
      <c r="D3441" s="60">
        <v>28</v>
      </c>
      <c r="E3441" s="60" t="s">
        <v>504</v>
      </c>
      <c r="F3441" s="59">
        <v>16.397894055081217</v>
      </c>
      <c r="G3441" s="60" t="s">
        <v>446</v>
      </c>
      <c r="H3441" s="60" t="s">
        <v>491</v>
      </c>
      <c r="I3441" s="60">
        <v>3049</v>
      </c>
      <c r="J3441" s="60">
        <v>252</v>
      </c>
      <c r="K3441" s="60">
        <v>4</v>
      </c>
      <c r="L3441" s="61">
        <v>1.5873015873015872E-2</v>
      </c>
      <c r="M3441" s="60" t="s">
        <v>491</v>
      </c>
      <c r="N3441" s="64">
        <v>14462.942556581631</v>
      </c>
      <c r="O3441" s="56">
        <v>44252</v>
      </c>
      <c r="P3441" s="56">
        <f t="shared" si="149"/>
        <v>44234</v>
      </c>
      <c r="Q3441" s="56">
        <f t="shared" si="150"/>
        <v>44247</v>
      </c>
    </row>
    <row r="3442" spans="1:17" hidden="1" x14ac:dyDescent="0.35">
      <c r="A3442" s="49" t="s">
        <v>671</v>
      </c>
      <c r="B3442" s="60" t="s">
        <v>469</v>
      </c>
      <c r="C3442" s="58">
        <v>18521.118345707095</v>
      </c>
      <c r="D3442" s="60">
        <v>1774</v>
      </c>
      <c r="E3442" s="60">
        <v>59</v>
      </c>
      <c r="F3442" s="59">
        <v>22.753948415121062</v>
      </c>
      <c r="G3442" s="60" t="s">
        <v>440</v>
      </c>
      <c r="H3442" s="60" t="s">
        <v>472</v>
      </c>
      <c r="I3442" s="60">
        <v>27575</v>
      </c>
      <c r="J3442" s="60">
        <v>1589</v>
      </c>
      <c r="K3442" s="60">
        <v>70</v>
      </c>
      <c r="L3442" s="61">
        <v>4.405286343612335E-2</v>
      </c>
      <c r="M3442" s="60" t="s">
        <v>472</v>
      </c>
      <c r="N3442" s="64">
        <v>8579.3955329285236</v>
      </c>
      <c r="O3442" s="56">
        <v>44252</v>
      </c>
      <c r="P3442" s="56">
        <f t="shared" si="149"/>
        <v>44234</v>
      </c>
      <c r="Q3442" s="56">
        <f t="shared" si="150"/>
        <v>44247</v>
      </c>
    </row>
    <row r="3443" spans="1:17" hidden="1" x14ac:dyDescent="0.35">
      <c r="A3443" s="49" t="s">
        <v>670</v>
      </c>
      <c r="B3443" s="60" t="s">
        <v>463</v>
      </c>
      <c r="C3443" s="58">
        <v>75646.311561113689</v>
      </c>
      <c r="D3443" s="60">
        <v>4669</v>
      </c>
      <c r="E3443" s="60">
        <v>204</v>
      </c>
      <c r="F3443" s="59">
        <v>19.262576417432459</v>
      </c>
      <c r="G3443" s="60" t="s">
        <v>440</v>
      </c>
      <c r="H3443" s="60" t="s">
        <v>472</v>
      </c>
      <c r="I3443" s="60">
        <v>367697</v>
      </c>
      <c r="J3443" s="60">
        <v>35191</v>
      </c>
      <c r="K3443" s="60">
        <v>235</v>
      </c>
      <c r="L3443" s="61">
        <v>6.6778437668722117E-3</v>
      </c>
      <c r="M3443" s="60" t="s">
        <v>472</v>
      </c>
      <c r="N3443" s="64">
        <v>46520.443989618238</v>
      </c>
      <c r="O3443" s="56">
        <v>44252</v>
      </c>
      <c r="P3443" s="56">
        <f t="shared" si="149"/>
        <v>44234</v>
      </c>
      <c r="Q3443" s="56">
        <f t="shared" si="150"/>
        <v>44247</v>
      </c>
    </row>
    <row r="3444" spans="1:17" hidden="1" x14ac:dyDescent="0.35">
      <c r="A3444" s="49" t="s">
        <v>669</v>
      </c>
      <c r="B3444" s="60" t="s">
        <v>464</v>
      </c>
      <c r="C3444" s="58">
        <v>18076.3739585127</v>
      </c>
      <c r="D3444" s="60">
        <v>869</v>
      </c>
      <c r="E3444" s="60">
        <v>61</v>
      </c>
      <c r="F3444" s="59">
        <v>24.104075668842587</v>
      </c>
      <c r="G3444" s="60" t="s">
        <v>440</v>
      </c>
      <c r="H3444" s="60" t="s">
        <v>472</v>
      </c>
      <c r="I3444" s="60">
        <v>42121</v>
      </c>
      <c r="J3444" s="60">
        <v>5002</v>
      </c>
      <c r="K3444" s="60">
        <v>72</v>
      </c>
      <c r="L3444" s="61">
        <v>1.4394242303078768E-2</v>
      </c>
      <c r="M3444" s="60" t="s">
        <v>491</v>
      </c>
      <c r="N3444" s="64">
        <v>27671.478867831291</v>
      </c>
      <c r="O3444" s="56">
        <v>44252</v>
      </c>
      <c r="P3444" s="56">
        <f t="shared" si="149"/>
        <v>44234</v>
      </c>
      <c r="Q3444" s="56">
        <f t="shared" si="150"/>
        <v>44247</v>
      </c>
    </row>
    <row r="3445" spans="1:17" hidden="1" x14ac:dyDescent="0.35">
      <c r="A3445" s="49" t="s">
        <v>668</v>
      </c>
      <c r="B3445" s="60" t="s">
        <v>464</v>
      </c>
      <c r="C3445" s="58">
        <v>6017.9931220796398</v>
      </c>
      <c r="D3445" s="60">
        <v>335</v>
      </c>
      <c r="E3445" s="60">
        <v>27</v>
      </c>
      <c r="F3445" s="59">
        <v>32.046753617840146</v>
      </c>
      <c r="G3445" s="60" t="s">
        <v>436</v>
      </c>
      <c r="H3445" s="60" t="s">
        <v>472</v>
      </c>
      <c r="I3445" s="60">
        <v>9235</v>
      </c>
      <c r="J3445" s="60">
        <v>780</v>
      </c>
      <c r="K3445" s="60">
        <v>34</v>
      </c>
      <c r="L3445" s="61">
        <v>4.3589743589743588E-2</v>
      </c>
      <c r="M3445" s="60" t="s">
        <v>472</v>
      </c>
      <c r="N3445" s="64">
        <v>12961.13146321535</v>
      </c>
      <c r="O3445" s="56">
        <v>44252</v>
      </c>
      <c r="P3445" s="56">
        <f t="shared" si="149"/>
        <v>44234</v>
      </c>
      <c r="Q3445" s="56">
        <f t="shared" si="150"/>
        <v>44247</v>
      </c>
    </row>
    <row r="3446" spans="1:17" hidden="1" x14ac:dyDescent="0.35">
      <c r="A3446" s="49" t="s">
        <v>667</v>
      </c>
      <c r="B3446" s="60" t="s">
        <v>458</v>
      </c>
      <c r="C3446" s="58">
        <v>9670.1945178593596</v>
      </c>
      <c r="D3446" s="60">
        <v>397</v>
      </c>
      <c r="E3446" s="60">
        <v>23</v>
      </c>
      <c r="F3446" s="59">
        <v>16.988873800036167</v>
      </c>
      <c r="G3446" s="60" t="s">
        <v>440</v>
      </c>
      <c r="H3446" s="60" t="s">
        <v>491</v>
      </c>
      <c r="I3446" s="60">
        <v>26464</v>
      </c>
      <c r="J3446" s="60">
        <v>2724</v>
      </c>
      <c r="K3446" s="60">
        <v>25</v>
      </c>
      <c r="L3446" s="61">
        <v>9.1776798825256977E-3</v>
      </c>
      <c r="M3446" s="60" t="s">
        <v>491</v>
      </c>
      <c r="N3446" s="64">
        <v>28169.030053833889</v>
      </c>
      <c r="O3446" s="56">
        <v>44252</v>
      </c>
      <c r="P3446" s="56">
        <f t="shared" si="149"/>
        <v>44234</v>
      </c>
      <c r="Q3446" s="56">
        <f t="shared" si="150"/>
        <v>44247</v>
      </c>
    </row>
    <row r="3447" spans="1:17" hidden="1" x14ac:dyDescent="0.35">
      <c r="A3447" s="49" t="s">
        <v>666</v>
      </c>
      <c r="B3447" s="60" t="s">
        <v>458</v>
      </c>
      <c r="C3447" s="58">
        <v>16769.949417917</v>
      </c>
      <c r="D3447" s="60">
        <v>1574</v>
      </c>
      <c r="E3447" s="60">
        <v>75</v>
      </c>
      <c r="F3447" s="59">
        <v>31.944895739633473</v>
      </c>
      <c r="G3447" s="60" t="s">
        <v>436</v>
      </c>
      <c r="H3447" s="60" t="s">
        <v>472</v>
      </c>
      <c r="I3447" s="60">
        <v>24552</v>
      </c>
      <c r="J3447" s="60">
        <v>1662</v>
      </c>
      <c r="K3447" s="60">
        <v>94</v>
      </c>
      <c r="L3447" s="61">
        <v>5.6558363417569195E-2</v>
      </c>
      <c r="M3447" s="60" t="s">
        <v>472</v>
      </c>
      <c r="N3447" s="64">
        <v>9910.5844542638897</v>
      </c>
      <c r="O3447" s="56">
        <v>44252</v>
      </c>
      <c r="P3447" s="56">
        <f t="shared" si="149"/>
        <v>44234</v>
      </c>
      <c r="Q3447" s="56">
        <f t="shared" si="150"/>
        <v>44247</v>
      </c>
    </row>
    <row r="3448" spans="1:17" hidden="1" x14ac:dyDescent="0.35">
      <c r="A3448" s="49" t="s">
        <v>665</v>
      </c>
      <c r="B3448" s="60" t="s">
        <v>465</v>
      </c>
      <c r="C3448" s="58">
        <v>9799.8531367531396</v>
      </c>
      <c r="D3448" s="60">
        <v>472</v>
      </c>
      <c r="E3448" s="60">
        <v>21</v>
      </c>
      <c r="F3448" s="59">
        <v>15.30635183066607</v>
      </c>
      <c r="G3448" s="60" t="s">
        <v>440</v>
      </c>
      <c r="H3448" s="60" t="s">
        <v>472</v>
      </c>
      <c r="I3448" s="60">
        <v>11249</v>
      </c>
      <c r="J3448" s="60">
        <v>704</v>
      </c>
      <c r="K3448" s="60">
        <v>21</v>
      </c>
      <c r="L3448" s="61">
        <v>2.9829545454545456E-2</v>
      </c>
      <c r="M3448" s="60" t="s">
        <v>472</v>
      </c>
      <c r="N3448" s="64">
        <v>7183.7811258592728</v>
      </c>
      <c r="O3448" s="56">
        <v>44252</v>
      </c>
      <c r="P3448" s="56">
        <f t="shared" si="149"/>
        <v>44234</v>
      </c>
      <c r="Q3448" s="56">
        <f t="shared" si="150"/>
        <v>44247</v>
      </c>
    </row>
    <row r="3449" spans="1:17" hidden="1" x14ac:dyDescent="0.35">
      <c r="A3449" s="49" t="s">
        <v>664</v>
      </c>
      <c r="B3449" s="60" t="s">
        <v>458</v>
      </c>
      <c r="C3449" s="58">
        <v>11469.995289915099</v>
      </c>
      <c r="D3449" s="60">
        <v>707</v>
      </c>
      <c r="E3449" s="60">
        <v>33</v>
      </c>
      <c r="F3449" s="59">
        <v>20.550512860413772</v>
      </c>
      <c r="G3449" s="60" t="s">
        <v>440</v>
      </c>
      <c r="H3449" s="60" t="s">
        <v>472</v>
      </c>
      <c r="I3449" s="60">
        <v>16198</v>
      </c>
      <c r="J3449" s="60">
        <v>1104</v>
      </c>
      <c r="K3449" s="60">
        <v>37</v>
      </c>
      <c r="L3449" s="61">
        <v>3.3514492753623192E-2</v>
      </c>
      <c r="M3449" s="60" t="s">
        <v>472</v>
      </c>
      <c r="N3449" s="64">
        <v>9625.1129324410704</v>
      </c>
      <c r="O3449" s="56">
        <v>44252</v>
      </c>
      <c r="P3449" s="56">
        <f t="shared" si="149"/>
        <v>44234</v>
      </c>
      <c r="Q3449" s="56">
        <f t="shared" si="150"/>
        <v>44247</v>
      </c>
    </row>
    <row r="3450" spans="1:17" hidden="1" x14ac:dyDescent="0.35">
      <c r="A3450" s="49" t="s">
        <v>663</v>
      </c>
      <c r="B3450" s="60" t="s">
        <v>465</v>
      </c>
      <c r="C3450" s="58">
        <v>156244.697877948</v>
      </c>
      <c r="D3450" s="60">
        <v>17317</v>
      </c>
      <c r="E3450" s="60">
        <v>948</v>
      </c>
      <c r="F3450" s="59">
        <v>43.338613491499949</v>
      </c>
      <c r="G3450" s="60" t="s">
        <v>436</v>
      </c>
      <c r="H3450" s="60" t="s">
        <v>472</v>
      </c>
      <c r="I3450" s="60">
        <v>284597</v>
      </c>
      <c r="J3450" s="60">
        <v>21952</v>
      </c>
      <c r="K3450" s="60">
        <v>1126</v>
      </c>
      <c r="L3450" s="61">
        <v>5.1293731778425659E-2</v>
      </c>
      <c r="M3450" s="60" t="s">
        <v>472</v>
      </c>
      <c r="N3450" s="64">
        <v>14049.756758560863</v>
      </c>
      <c r="O3450" s="56">
        <v>44252</v>
      </c>
      <c r="P3450" s="56">
        <f t="shared" si="149"/>
        <v>44234</v>
      </c>
      <c r="Q3450" s="56">
        <f t="shared" si="150"/>
        <v>44247</v>
      </c>
    </row>
    <row r="3451" spans="1:17" hidden="1" x14ac:dyDescent="0.35">
      <c r="A3451" s="49" t="s">
        <v>662</v>
      </c>
      <c r="B3451" s="60" t="s">
        <v>458</v>
      </c>
      <c r="C3451" s="58">
        <v>7859.1059753857699</v>
      </c>
      <c r="D3451" s="60">
        <v>594</v>
      </c>
      <c r="E3451" s="60">
        <v>24</v>
      </c>
      <c r="F3451" s="59">
        <v>21.81273187630693</v>
      </c>
      <c r="G3451" s="60" t="s">
        <v>440</v>
      </c>
      <c r="H3451" s="60" t="s">
        <v>472</v>
      </c>
      <c r="I3451" s="60">
        <v>15013</v>
      </c>
      <c r="J3451" s="60">
        <v>970</v>
      </c>
      <c r="K3451" s="60">
        <v>25</v>
      </c>
      <c r="L3451" s="61">
        <v>2.5773195876288658E-2</v>
      </c>
      <c r="M3451" s="60" t="s">
        <v>472</v>
      </c>
      <c r="N3451" s="64">
        <v>12342.370786677002</v>
      </c>
      <c r="O3451" s="56">
        <v>44252</v>
      </c>
      <c r="P3451" s="56">
        <f t="shared" si="149"/>
        <v>44234</v>
      </c>
      <c r="Q3451" s="56">
        <f t="shared" si="150"/>
        <v>44247</v>
      </c>
    </row>
    <row r="3452" spans="1:17" hidden="1" x14ac:dyDescent="0.35">
      <c r="A3452" s="49" t="s">
        <v>661</v>
      </c>
      <c r="B3452" s="60" t="s">
        <v>470</v>
      </c>
      <c r="C3452" s="58">
        <v>1706.19112247767</v>
      </c>
      <c r="D3452" s="60">
        <v>61</v>
      </c>
      <c r="E3452" s="60" t="s">
        <v>504</v>
      </c>
      <c r="F3452" s="59">
        <v>8.3728687235044799</v>
      </c>
      <c r="G3452" s="60" t="s">
        <v>446</v>
      </c>
      <c r="H3452" s="60" t="s">
        <v>476</v>
      </c>
      <c r="I3452" s="60">
        <v>3889</v>
      </c>
      <c r="J3452" s="60">
        <v>399</v>
      </c>
      <c r="K3452" s="60">
        <v>2</v>
      </c>
      <c r="L3452" s="61">
        <v>5.0125313283208017E-3</v>
      </c>
      <c r="M3452" s="60" t="s">
        <v>476</v>
      </c>
      <c r="N3452" s="64">
        <v>23385.422344748014</v>
      </c>
      <c r="O3452" s="56">
        <v>44252</v>
      </c>
      <c r="P3452" s="56">
        <f t="shared" si="149"/>
        <v>44234</v>
      </c>
      <c r="Q3452" s="56">
        <f t="shared" si="150"/>
        <v>44247</v>
      </c>
    </row>
    <row r="3453" spans="1:17" hidden="1" x14ac:dyDescent="0.35">
      <c r="A3453" s="49" t="s">
        <v>660</v>
      </c>
      <c r="B3453" s="60" t="s">
        <v>463</v>
      </c>
      <c r="C3453" s="58">
        <v>22263.862733642905</v>
      </c>
      <c r="D3453" s="60">
        <v>2039</v>
      </c>
      <c r="E3453" s="60">
        <v>97</v>
      </c>
      <c r="F3453" s="59">
        <v>31.120257573730328</v>
      </c>
      <c r="G3453" s="60" t="s">
        <v>440</v>
      </c>
      <c r="H3453" s="60" t="s">
        <v>472</v>
      </c>
      <c r="I3453" s="60">
        <v>50283</v>
      </c>
      <c r="J3453" s="60">
        <v>3391</v>
      </c>
      <c r="K3453" s="60">
        <v>106</v>
      </c>
      <c r="L3453" s="61">
        <v>3.1259215570628135E-2</v>
      </c>
      <c r="M3453" s="60" t="s">
        <v>472</v>
      </c>
      <c r="N3453" s="64">
        <v>15230.959876858487</v>
      </c>
      <c r="O3453" s="56">
        <v>44252</v>
      </c>
      <c r="P3453" s="56">
        <f t="shared" si="149"/>
        <v>44234</v>
      </c>
      <c r="Q3453" s="56">
        <f t="shared" si="150"/>
        <v>44247</v>
      </c>
    </row>
    <row r="3454" spans="1:17" hidden="1" x14ac:dyDescent="0.35">
      <c r="A3454" s="49" t="s">
        <v>659</v>
      </c>
      <c r="B3454" s="60" t="s">
        <v>461</v>
      </c>
      <c r="C3454" s="58">
        <v>27679.346149202895</v>
      </c>
      <c r="D3454" s="60">
        <v>2529</v>
      </c>
      <c r="E3454" s="60">
        <v>124</v>
      </c>
      <c r="F3454" s="59">
        <v>31.99910434805529</v>
      </c>
      <c r="G3454" s="60" t="s">
        <v>440</v>
      </c>
      <c r="H3454" s="60" t="s">
        <v>472</v>
      </c>
      <c r="I3454" s="60">
        <v>46015</v>
      </c>
      <c r="J3454" s="60">
        <v>3321</v>
      </c>
      <c r="K3454" s="60">
        <v>137</v>
      </c>
      <c r="L3454" s="61">
        <v>4.125263474856971E-2</v>
      </c>
      <c r="M3454" s="60" t="s">
        <v>472</v>
      </c>
      <c r="N3454" s="64">
        <v>11998.115786761957</v>
      </c>
      <c r="O3454" s="56">
        <v>44252</v>
      </c>
      <c r="P3454" s="56">
        <f t="shared" si="149"/>
        <v>44234</v>
      </c>
      <c r="Q3454" s="56">
        <f t="shared" si="150"/>
        <v>44247</v>
      </c>
    </row>
    <row r="3455" spans="1:17" hidden="1" x14ac:dyDescent="0.35">
      <c r="A3455" s="49" t="s">
        <v>658</v>
      </c>
      <c r="B3455" s="60" t="s">
        <v>463</v>
      </c>
      <c r="C3455" s="58">
        <v>7245.13131941554</v>
      </c>
      <c r="D3455" s="60">
        <v>203</v>
      </c>
      <c r="E3455" s="60">
        <v>9</v>
      </c>
      <c r="F3455" s="59">
        <v>8.8729536362496422</v>
      </c>
      <c r="G3455" s="60" t="s">
        <v>446</v>
      </c>
      <c r="H3455" s="60" t="s">
        <v>491</v>
      </c>
      <c r="I3455" s="60">
        <v>10629</v>
      </c>
      <c r="J3455" s="60">
        <v>738</v>
      </c>
      <c r="K3455" s="60">
        <v>10</v>
      </c>
      <c r="L3455" s="61">
        <v>1.3550135501355014E-2</v>
      </c>
      <c r="M3455" s="60" t="s">
        <v>476</v>
      </c>
      <c r="N3455" s="64">
        <v>10186.150774414589</v>
      </c>
      <c r="O3455" s="56">
        <v>44252</v>
      </c>
      <c r="P3455" s="56">
        <f t="shared" si="149"/>
        <v>44234</v>
      </c>
      <c r="Q3455" s="56">
        <f t="shared" si="150"/>
        <v>44247</v>
      </c>
    </row>
    <row r="3456" spans="1:17" hidden="1" x14ac:dyDescent="0.35">
      <c r="A3456" s="49" t="s">
        <v>657</v>
      </c>
      <c r="B3456" s="60" t="s">
        <v>458</v>
      </c>
      <c r="C3456" s="58">
        <v>10569.007528721701</v>
      </c>
      <c r="D3456" s="60">
        <v>496</v>
      </c>
      <c r="E3456" s="60" t="s">
        <v>504</v>
      </c>
      <c r="F3456" s="59">
        <v>2.7033218108497485</v>
      </c>
      <c r="G3456" s="60" t="s">
        <v>446</v>
      </c>
      <c r="H3456" s="60" t="s">
        <v>472</v>
      </c>
      <c r="I3456" s="60">
        <v>12220</v>
      </c>
      <c r="J3456" s="60">
        <v>784</v>
      </c>
      <c r="K3456" s="60">
        <v>7</v>
      </c>
      <c r="L3456" s="61">
        <v>8.9285714285714281E-3</v>
      </c>
      <c r="M3456" s="60" t="s">
        <v>472</v>
      </c>
      <c r="N3456" s="64">
        <v>7417.9150489717103</v>
      </c>
      <c r="O3456" s="56">
        <v>44252</v>
      </c>
      <c r="P3456" s="56">
        <f t="shared" si="149"/>
        <v>44234</v>
      </c>
      <c r="Q3456" s="56">
        <f t="shared" si="150"/>
        <v>44247</v>
      </c>
    </row>
    <row r="3457" spans="1:17" hidden="1" x14ac:dyDescent="0.35">
      <c r="A3457" s="49" t="s">
        <v>656</v>
      </c>
      <c r="B3457" s="60" t="s">
        <v>463</v>
      </c>
      <c r="C3457" s="58">
        <v>17809.806181656801</v>
      </c>
      <c r="D3457" s="60">
        <v>676</v>
      </c>
      <c r="E3457" s="60">
        <v>63</v>
      </c>
      <c r="F3457" s="59">
        <v>25.266979068165114</v>
      </c>
      <c r="G3457" s="60" t="s">
        <v>440</v>
      </c>
      <c r="H3457" s="60" t="s">
        <v>472</v>
      </c>
      <c r="I3457" s="60">
        <v>33321</v>
      </c>
      <c r="J3457" s="60">
        <v>3274</v>
      </c>
      <c r="K3457" s="60">
        <v>73</v>
      </c>
      <c r="L3457" s="61">
        <v>2.2296884544899205E-2</v>
      </c>
      <c r="M3457" s="60" t="s">
        <v>472</v>
      </c>
      <c r="N3457" s="64">
        <v>18383.130993149462</v>
      </c>
      <c r="O3457" s="56">
        <v>44252</v>
      </c>
      <c r="P3457" s="56">
        <f t="shared" si="149"/>
        <v>44234</v>
      </c>
      <c r="Q3457" s="56">
        <f t="shared" si="150"/>
        <v>44247</v>
      </c>
    </row>
    <row r="3458" spans="1:17" hidden="1" x14ac:dyDescent="0.35">
      <c r="A3458" s="49" t="s">
        <v>655</v>
      </c>
      <c r="B3458" s="60" t="s">
        <v>466</v>
      </c>
      <c r="C3458" s="58">
        <v>3720.87322110892</v>
      </c>
      <c r="D3458" s="60">
        <v>169</v>
      </c>
      <c r="E3458" s="60">
        <v>13</v>
      </c>
      <c r="F3458" s="59">
        <v>24.955739510380024</v>
      </c>
      <c r="G3458" s="60" t="s">
        <v>444</v>
      </c>
      <c r="H3458" s="60" t="s">
        <v>472</v>
      </c>
      <c r="I3458" s="60">
        <v>18402</v>
      </c>
      <c r="J3458" s="60">
        <v>1775</v>
      </c>
      <c r="K3458" s="60">
        <v>14</v>
      </c>
      <c r="L3458" s="61">
        <v>7.8873239436619714E-3</v>
      </c>
      <c r="M3458" s="60" t="s">
        <v>472</v>
      </c>
      <c r="N3458" s="64">
        <v>47703.855910226426</v>
      </c>
      <c r="O3458" s="56">
        <v>44252</v>
      </c>
      <c r="P3458" s="56">
        <f t="shared" ref="P3458:P3521" si="151">O3458-18</f>
        <v>44234</v>
      </c>
      <c r="Q3458" s="56">
        <f t="shared" ref="Q3458:Q3521" si="152">O3458-5</f>
        <v>44247</v>
      </c>
    </row>
    <row r="3459" spans="1:17" hidden="1" x14ac:dyDescent="0.35">
      <c r="A3459" s="49" t="s">
        <v>654</v>
      </c>
      <c r="B3459" s="60" t="s">
        <v>458</v>
      </c>
      <c r="C3459" s="58">
        <v>8954.3940578811398</v>
      </c>
      <c r="D3459" s="60">
        <v>569</v>
      </c>
      <c r="E3459" s="60">
        <v>22</v>
      </c>
      <c r="F3459" s="59">
        <v>17.549245222746155</v>
      </c>
      <c r="G3459" s="60" t="s">
        <v>440</v>
      </c>
      <c r="H3459" s="60" t="s">
        <v>472</v>
      </c>
      <c r="I3459" s="60">
        <v>12970</v>
      </c>
      <c r="J3459" s="60">
        <v>884</v>
      </c>
      <c r="K3459" s="60">
        <v>24</v>
      </c>
      <c r="L3459" s="61">
        <v>2.7149321266968326E-2</v>
      </c>
      <c r="M3459" s="60" t="s">
        <v>472</v>
      </c>
      <c r="N3459" s="64">
        <v>9872.2481307593825</v>
      </c>
      <c r="O3459" s="56">
        <v>44252</v>
      </c>
      <c r="P3459" s="56">
        <f t="shared" si="151"/>
        <v>44234</v>
      </c>
      <c r="Q3459" s="56">
        <f t="shared" si="152"/>
        <v>44247</v>
      </c>
    </row>
    <row r="3460" spans="1:17" hidden="1" x14ac:dyDescent="0.35">
      <c r="A3460" s="49" t="s">
        <v>653</v>
      </c>
      <c r="B3460" s="60" t="s">
        <v>467</v>
      </c>
      <c r="C3460" s="58">
        <v>13616.408669804499</v>
      </c>
      <c r="D3460" s="60">
        <v>935</v>
      </c>
      <c r="E3460" s="60">
        <v>45</v>
      </c>
      <c r="F3460" s="59">
        <v>23.605972707132796</v>
      </c>
      <c r="G3460" s="60" t="s">
        <v>440</v>
      </c>
      <c r="H3460" s="60" t="s">
        <v>472</v>
      </c>
      <c r="I3460" s="60">
        <v>34056</v>
      </c>
      <c r="J3460" s="60">
        <v>2683</v>
      </c>
      <c r="K3460" s="60">
        <v>52</v>
      </c>
      <c r="L3460" s="61">
        <v>1.9381289601192696E-2</v>
      </c>
      <c r="M3460" s="60" t="s">
        <v>472</v>
      </c>
      <c r="N3460" s="64">
        <v>19704.167707229382</v>
      </c>
      <c r="O3460" s="56">
        <v>44252</v>
      </c>
      <c r="P3460" s="56">
        <f t="shared" si="151"/>
        <v>44234</v>
      </c>
      <c r="Q3460" s="56">
        <f t="shared" si="152"/>
        <v>44247</v>
      </c>
    </row>
    <row r="3461" spans="1:17" hidden="1" x14ac:dyDescent="0.35">
      <c r="A3461" s="49" t="s">
        <v>652</v>
      </c>
      <c r="B3461" s="60" t="s">
        <v>469</v>
      </c>
      <c r="C3461" s="58">
        <v>15949.1079489121</v>
      </c>
      <c r="D3461" s="60">
        <v>1554</v>
      </c>
      <c r="E3461" s="60">
        <v>61</v>
      </c>
      <c r="F3461" s="59">
        <v>27.319037974409476</v>
      </c>
      <c r="G3461" s="60" t="s">
        <v>440</v>
      </c>
      <c r="H3461" s="60" t="s">
        <v>472</v>
      </c>
      <c r="I3461" s="60">
        <v>23945</v>
      </c>
      <c r="J3461" s="60">
        <v>1455</v>
      </c>
      <c r="K3461" s="60">
        <v>70</v>
      </c>
      <c r="L3461" s="61">
        <v>4.8109965635738834E-2</v>
      </c>
      <c r="M3461" s="60" t="s">
        <v>472</v>
      </c>
      <c r="N3461" s="64">
        <v>9122.767271126575</v>
      </c>
      <c r="O3461" s="56">
        <v>44252</v>
      </c>
      <c r="P3461" s="56">
        <f t="shared" si="151"/>
        <v>44234</v>
      </c>
      <c r="Q3461" s="56">
        <f t="shared" si="152"/>
        <v>44247</v>
      </c>
    </row>
    <row r="3462" spans="1:17" hidden="1" x14ac:dyDescent="0.35">
      <c r="A3462" s="49" t="s">
        <v>651</v>
      </c>
      <c r="B3462" s="60" t="s">
        <v>469</v>
      </c>
      <c r="C3462" s="58">
        <v>57573.2411074349</v>
      </c>
      <c r="D3462" s="60">
        <v>5117</v>
      </c>
      <c r="E3462" s="60">
        <v>250</v>
      </c>
      <c r="F3462" s="59">
        <v>31.016393230008411</v>
      </c>
      <c r="G3462" s="60" t="s">
        <v>436</v>
      </c>
      <c r="H3462" s="60" t="s">
        <v>472</v>
      </c>
      <c r="I3462" s="60">
        <v>91857</v>
      </c>
      <c r="J3462" s="60">
        <v>5890</v>
      </c>
      <c r="K3462" s="60">
        <v>285</v>
      </c>
      <c r="L3462" s="61">
        <v>4.8387096774193547E-2</v>
      </c>
      <c r="M3462" s="60" t="s">
        <v>472</v>
      </c>
      <c r="N3462" s="64">
        <v>10230.447142985973</v>
      </c>
      <c r="O3462" s="56">
        <v>44252</v>
      </c>
      <c r="P3462" s="56">
        <f t="shared" si="151"/>
        <v>44234</v>
      </c>
      <c r="Q3462" s="56">
        <f t="shared" si="152"/>
        <v>44247</v>
      </c>
    </row>
    <row r="3463" spans="1:17" hidden="1" x14ac:dyDescent="0.35">
      <c r="A3463" s="49" t="s">
        <v>650</v>
      </c>
      <c r="B3463" s="60" t="s">
        <v>458</v>
      </c>
      <c r="C3463" s="58">
        <v>9019.6013550839107</v>
      </c>
      <c r="D3463" s="60">
        <v>534</v>
      </c>
      <c r="E3463" s="60">
        <v>26</v>
      </c>
      <c r="F3463" s="59">
        <v>20.590076922812958</v>
      </c>
      <c r="G3463" s="60" t="s">
        <v>436</v>
      </c>
      <c r="H3463" s="60" t="s">
        <v>472</v>
      </c>
      <c r="I3463" s="60">
        <v>12374</v>
      </c>
      <c r="J3463" s="60">
        <v>809</v>
      </c>
      <c r="K3463" s="60">
        <v>29</v>
      </c>
      <c r="L3463" s="61">
        <v>3.5846724351050678E-2</v>
      </c>
      <c r="M3463" s="60" t="s">
        <v>472</v>
      </c>
      <c r="N3463" s="64">
        <v>8969.3542779915224</v>
      </c>
      <c r="O3463" s="56">
        <v>44252</v>
      </c>
      <c r="P3463" s="56">
        <f t="shared" si="151"/>
        <v>44234</v>
      </c>
      <c r="Q3463" s="56">
        <f t="shared" si="152"/>
        <v>44247</v>
      </c>
    </row>
    <row r="3464" spans="1:17" hidden="1" x14ac:dyDescent="0.35">
      <c r="A3464" s="49" t="s">
        <v>649</v>
      </c>
      <c r="B3464" s="60" t="s">
        <v>463</v>
      </c>
      <c r="C3464" s="58">
        <v>30825.646942955998</v>
      </c>
      <c r="D3464" s="60">
        <v>2809</v>
      </c>
      <c r="E3464" s="60">
        <v>126</v>
      </c>
      <c r="F3464" s="59">
        <v>29.196467528012736</v>
      </c>
      <c r="G3464" s="60" t="s">
        <v>440</v>
      </c>
      <c r="H3464" s="60" t="s">
        <v>472</v>
      </c>
      <c r="I3464" s="60">
        <v>65832</v>
      </c>
      <c r="J3464" s="60">
        <v>4494</v>
      </c>
      <c r="K3464" s="60">
        <v>134</v>
      </c>
      <c r="L3464" s="61">
        <v>2.9817534490431688E-2</v>
      </c>
      <c r="M3464" s="60" t="s">
        <v>472</v>
      </c>
      <c r="N3464" s="64">
        <v>14578.769452321028</v>
      </c>
      <c r="O3464" s="56">
        <v>44252</v>
      </c>
      <c r="P3464" s="56">
        <f t="shared" si="151"/>
        <v>44234</v>
      </c>
      <c r="Q3464" s="56">
        <f t="shared" si="152"/>
        <v>44247</v>
      </c>
    </row>
    <row r="3465" spans="1:17" hidden="1" x14ac:dyDescent="0.35">
      <c r="A3465" s="49" t="s">
        <v>648</v>
      </c>
      <c r="B3465" s="60" t="s">
        <v>468</v>
      </c>
      <c r="C3465" s="58">
        <v>4174.0936822109898</v>
      </c>
      <c r="D3465" s="60">
        <v>261</v>
      </c>
      <c r="E3465" s="60">
        <v>13</v>
      </c>
      <c r="F3465" s="59">
        <v>22.246061043832885</v>
      </c>
      <c r="G3465" s="60" t="s">
        <v>444</v>
      </c>
      <c r="H3465" s="60" t="s">
        <v>472</v>
      </c>
      <c r="I3465" s="60">
        <v>13250</v>
      </c>
      <c r="J3465" s="60">
        <v>757</v>
      </c>
      <c r="K3465" s="60">
        <v>14</v>
      </c>
      <c r="L3465" s="61">
        <v>1.8494055482166448E-2</v>
      </c>
      <c r="M3465" s="60" t="s">
        <v>472</v>
      </c>
      <c r="N3465" s="64">
        <v>18135.67345711853</v>
      </c>
      <c r="O3465" s="56">
        <v>44252</v>
      </c>
      <c r="P3465" s="56">
        <f t="shared" si="151"/>
        <v>44234</v>
      </c>
      <c r="Q3465" s="56">
        <f t="shared" si="152"/>
        <v>44247</v>
      </c>
    </row>
    <row r="3466" spans="1:17" hidden="1" x14ac:dyDescent="0.35">
      <c r="A3466" s="49" t="s">
        <v>647</v>
      </c>
      <c r="B3466" s="60" t="s">
        <v>465</v>
      </c>
      <c r="C3466" s="58">
        <v>414.46849714100301</v>
      </c>
      <c r="D3466" s="60">
        <v>10</v>
      </c>
      <c r="E3466" s="60">
        <v>0</v>
      </c>
      <c r="F3466" s="59">
        <v>0</v>
      </c>
      <c r="G3466" s="60" t="s">
        <v>446</v>
      </c>
      <c r="H3466" s="60" t="s">
        <v>472</v>
      </c>
      <c r="I3466" s="60">
        <v>205</v>
      </c>
      <c r="J3466" s="60">
        <v>15</v>
      </c>
      <c r="K3466" s="60">
        <v>1</v>
      </c>
      <c r="L3466" s="61">
        <v>6.6666666666666666E-2</v>
      </c>
      <c r="M3466" s="60" t="s">
        <v>472</v>
      </c>
      <c r="N3466" s="64">
        <v>3619.0929113961033</v>
      </c>
      <c r="O3466" s="56">
        <v>44252</v>
      </c>
      <c r="P3466" s="56">
        <f t="shared" si="151"/>
        <v>44234</v>
      </c>
      <c r="Q3466" s="56">
        <f t="shared" si="152"/>
        <v>44247</v>
      </c>
    </row>
    <row r="3467" spans="1:17" hidden="1" x14ac:dyDescent="0.35">
      <c r="A3467" s="49" t="s">
        <v>646</v>
      </c>
      <c r="B3467" s="60" t="s">
        <v>467</v>
      </c>
      <c r="C3467" s="58">
        <v>5777.7105143039398</v>
      </c>
      <c r="D3467" s="60">
        <v>370</v>
      </c>
      <c r="E3467" s="60">
        <v>10</v>
      </c>
      <c r="F3467" s="59">
        <v>12.362781287109303</v>
      </c>
      <c r="G3467" s="60" t="s">
        <v>446</v>
      </c>
      <c r="H3467" s="60" t="s">
        <v>476</v>
      </c>
      <c r="I3467" s="60">
        <v>13078</v>
      </c>
      <c r="J3467" s="60">
        <v>992</v>
      </c>
      <c r="K3467" s="60">
        <v>12</v>
      </c>
      <c r="L3467" s="61">
        <v>1.2096774193548387E-2</v>
      </c>
      <c r="M3467" s="60" t="s">
        <v>491</v>
      </c>
      <c r="N3467" s="64">
        <v>17169.430651537405</v>
      </c>
      <c r="O3467" s="56">
        <v>44252</v>
      </c>
      <c r="P3467" s="56">
        <f t="shared" si="151"/>
        <v>44234</v>
      </c>
      <c r="Q3467" s="56">
        <f t="shared" si="152"/>
        <v>44247</v>
      </c>
    </row>
    <row r="3468" spans="1:17" hidden="1" x14ac:dyDescent="0.35">
      <c r="A3468" s="49" t="s">
        <v>645</v>
      </c>
      <c r="B3468" s="60" t="s">
        <v>463</v>
      </c>
      <c r="C3468" s="58">
        <v>9113.7991472155009</v>
      </c>
      <c r="D3468" s="60">
        <v>377</v>
      </c>
      <c r="E3468" s="60">
        <v>22</v>
      </c>
      <c r="F3468" s="59">
        <v>17.242299792273599</v>
      </c>
      <c r="G3468" s="60" t="s">
        <v>440</v>
      </c>
      <c r="H3468" s="60" t="s">
        <v>491</v>
      </c>
      <c r="I3468" s="60">
        <v>10181</v>
      </c>
      <c r="J3468" s="60">
        <v>621</v>
      </c>
      <c r="K3468" s="60">
        <v>22</v>
      </c>
      <c r="L3468" s="61">
        <v>3.542673107890499E-2</v>
      </c>
      <c r="M3468" s="60" t="s">
        <v>491</v>
      </c>
      <c r="N3468" s="64">
        <v>6813.8433815466678</v>
      </c>
      <c r="O3468" s="56">
        <v>44252</v>
      </c>
      <c r="P3468" s="56">
        <f t="shared" si="151"/>
        <v>44234</v>
      </c>
      <c r="Q3468" s="56">
        <f t="shared" si="152"/>
        <v>44247</v>
      </c>
    </row>
    <row r="3469" spans="1:17" hidden="1" x14ac:dyDescent="0.35">
      <c r="A3469" s="49" t="s">
        <v>644</v>
      </c>
      <c r="B3469" s="60" t="s">
        <v>471</v>
      </c>
      <c r="C3469" s="58">
        <v>1968.1305279901801</v>
      </c>
      <c r="D3469" s="60">
        <v>38</v>
      </c>
      <c r="E3469" s="60" t="s">
        <v>504</v>
      </c>
      <c r="F3469" s="59">
        <v>10.887779608019143</v>
      </c>
      <c r="G3469" s="60" t="s">
        <v>446</v>
      </c>
      <c r="H3469" s="60" t="s">
        <v>472</v>
      </c>
      <c r="I3469" s="60">
        <v>1795</v>
      </c>
      <c r="J3469" s="60">
        <v>87</v>
      </c>
      <c r="K3469" s="60">
        <v>3</v>
      </c>
      <c r="L3469" s="61">
        <v>3.4482758620689655E-2</v>
      </c>
      <c r="M3469" s="60" t="s">
        <v>472</v>
      </c>
      <c r="N3469" s="64">
        <v>4420.4385208557715</v>
      </c>
      <c r="O3469" s="56">
        <v>44252</v>
      </c>
      <c r="P3469" s="56">
        <f t="shared" si="151"/>
        <v>44234</v>
      </c>
      <c r="Q3469" s="56">
        <f t="shared" si="152"/>
        <v>44247</v>
      </c>
    </row>
    <row r="3470" spans="1:17" hidden="1" x14ac:dyDescent="0.35">
      <c r="A3470" s="49" t="s">
        <v>643</v>
      </c>
      <c r="B3470" s="60" t="s">
        <v>463</v>
      </c>
      <c r="C3470" s="58">
        <v>11979.088383960399</v>
      </c>
      <c r="D3470" s="60">
        <v>926</v>
      </c>
      <c r="E3470" s="60">
        <v>27</v>
      </c>
      <c r="F3470" s="59">
        <v>16.09948409057338</v>
      </c>
      <c r="G3470" s="60" t="s">
        <v>440</v>
      </c>
      <c r="H3470" s="60" t="s">
        <v>472</v>
      </c>
      <c r="I3470" s="60">
        <v>16698</v>
      </c>
      <c r="J3470" s="60">
        <v>1095</v>
      </c>
      <c r="K3470" s="60">
        <v>32</v>
      </c>
      <c r="L3470" s="61">
        <v>2.9223744292237442E-2</v>
      </c>
      <c r="M3470" s="60" t="s">
        <v>472</v>
      </c>
      <c r="N3470" s="64">
        <v>9140.929300314443</v>
      </c>
      <c r="O3470" s="56">
        <v>44252</v>
      </c>
      <c r="P3470" s="56">
        <f t="shared" si="151"/>
        <v>44234</v>
      </c>
      <c r="Q3470" s="56">
        <f t="shared" si="152"/>
        <v>44247</v>
      </c>
    </row>
    <row r="3471" spans="1:17" hidden="1" x14ac:dyDescent="0.35">
      <c r="A3471" s="49" t="s">
        <v>642</v>
      </c>
      <c r="B3471" s="60" t="s">
        <v>470</v>
      </c>
      <c r="C3471" s="58">
        <v>241.58987972642501</v>
      </c>
      <c r="D3471" s="60">
        <v>8</v>
      </c>
      <c r="E3471" s="60">
        <v>0</v>
      </c>
      <c r="F3471" s="59">
        <v>0</v>
      </c>
      <c r="G3471" s="60" t="s">
        <v>446</v>
      </c>
      <c r="H3471" s="60" t="s">
        <v>476</v>
      </c>
      <c r="I3471" s="60">
        <v>393</v>
      </c>
      <c r="J3471" s="60">
        <v>32</v>
      </c>
      <c r="K3471" s="60">
        <v>0</v>
      </c>
      <c r="L3471" s="61">
        <v>0</v>
      </c>
      <c r="M3471" s="60" t="s">
        <v>476</v>
      </c>
      <c r="N3471" s="64">
        <v>13245.587951050191</v>
      </c>
      <c r="O3471" s="56">
        <v>44252</v>
      </c>
      <c r="P3471" s="56">
        <f t="shared" si="151"/>
        <v>44234</v>
      </c>
      <c r="Q3471" s="56">
        <f t="shared" si="152"/>
        <v>44247</v>
      </c>
    </row>
    <row r="3472" spans="1:17" hidden="1" x14ac:dyDescent="0.35">
      <c r="A3472" s="49" t="s">
        <v>447</v>
      </c>
      <c r="B3472" s="60" t="s">
        <v>447</v>
      </c>
      <c r="C3472" s="58">
        <v>0</v>
      </c>
      <c r="D3472" s="60">
        <v>1484</v>
      </c>
      <c r="E3472" s="60">
        <v>37</v>
      </c>
      <c r="F3472" s="59" t="s">
        <v>474</v>
      </c>
      <c r="G3472" s="60" t="s">
        <v>474</v>
      </c>
      <c r="H3472" s="60" t="s">
        <v>474</v>
      </c>
      <c r="I3472" s="60">
        <v>255107</v>
      </c>
      <c r="J3472" s="60">
        <v>14567</v>
      </c>
      <c r="K3472" s="60">
        <v>42</v>
      </c>
      <c r="L3472" s="61" t="s">
        <v>474</v>
      </c>
      <c r="M3472" s="60" t="s">
        <v>474</v>
      </c>
      <c r="N3472" s="64" t="s">
        <v>474</v>
      </c>
      <c r="O3472" s="56">
        <v>44252</v>
      </c>
      <c r="P3472" s="56">
        <f t="shared" si="151"/>
        <v>44234</v>
      </c>
      <c r="Q3472" s="56">
        <f t="shared" si="152"/>
        <v>44247</v>
      </c>
    </row>
    <row r="3473" spans="1:17" hidden="1" x14ac:dyDescent="0.35">
      <c r="A3473" s="49" t="s">
        <v>641</v>
      </c>
      <c r="B3473" s="60" t="s">
        <v>458</v>
      </c>
      <c r="C3473" s="58">
        <v>9203.2013313555308</v>
      </c>
      <c r="D3473" s="60">
        <v>242</v>
      </c>
      <c r="E3473" s="60">
        <v>5</v>
      </c>
      <c r="F3473" s="59">
        <v>3.8806372292004814</v>
      </c>
      <c r="G3473" s="60" t="s">
        <v>446</v>
      </c>
      <c r="H3473" s="60" t="s">
        <v>472</v>
      </c>
      <c r="I3473" s="60">
        <v>9809</v>
      </c>
      <c r="J3473" s="60">
        <v>741</v>
      </c>
      <c r="K3473" s="60">
        <v>6</v>
      </c>
      <c r="L3473" s="61">
        <v>8.0971659919028341E-3</v>
      </c>
      <c r="M3473" s="60" t="s">
        <v>472</v>
      </c>
      <c r="N3473" s="64">
        <v>8051.5461231451609</v>
      </c>
      <c r="O3473" s="56">
        <v>44252</v>
      </c>
      <c r="P3473" s="56">
        <f t="shared" si="151"/>
        <v>44234</v>
      </c>
      <c r="Q3473" s="56">
        <f t="shared" si="152"/>
        <v>44247</v>
      </c>
    </row>
    <row r="3474" spans="1:17" hidden="1" x14ac:dyDescent="0.35">
      <c r="A3474" s="49" t="s">
        <v>640</v>
      </c>
      <c r="B3474" s="60" t="s">
        <v>458</v>
      </c>
      <c r="C3474" s="58">
        <v>15611.3411572231</v>
      </c>
      <c r="D3474" s="60">
        <v>702</v>
      </c>
      <c r="E3474" s="60">
        <v>19</v>
      </c>
      <c r="F3474" s="59">
        <v>8.6933136844231367</v>
      </c>
      <c r="G3474" s="60" t="s">
        <v>444</v>
      </c>
      <c r="H3474" s="60" t="s">
        <v>472</v>
      </c>
      <c r="I3474" s="60">
        <v>17273</v>
      </c>
      <c r="J3474" s="60">
        <v>1184</v>
      </c>
      <c r="K3474" s="60">
        <v>23</v>
      </c>
      <c r="L3474" s="61">
        <v>1.9425675675675675E-2</v>
      </c>
      <c r="M3474" s="60" t="s">
        <v>472</v>
      </c>
      <c r="N3474" s="64">
        <v>7584.2298754209432</v>
      </c>
      <c r="O3474" s="56">
        <v>44252</v>
      </c>
      <c r="P3474" s="56">
        <f t="shared" si="151"/>
        <v>44234</v>
      </c>
      <c r="Q3474" s="56">
        <f t="shared" si="152"/>
        <v>44247</v>
      </c>
    </row>
    <row r="3475" spans="1:17" hidden="1" x14ac:dyDescent="0.35">
      <c r="A3475" s="49" t="s">
        <v>639</v>
      </c>
      <c r="B3475" s="60" t="s">
        <v>463</v>
      </c>
      <c r="C3475" s="58">
        <v>27113.4272904754</v>
      </c>
      <c r="D3475" s="60">
        <v>1985</v>
      </c>
      <c r="E3475" s="60">
        <v>95</v>
      </c>
      <c r="F3475" s="59">
        <v>25.027135865254557</v>
      </c>
      <c r="G3475" s="60" t="s">
        <v>440</v>
      </c>
      <c r="H3475" s="60" t="s">
        <v>472</v>
      </c>
      <c r="I3475" s="60">
        <v>53470</v>
      </c>
      <c r="J3475" s="60">
        <v>3608</v>
      </c>
      <c r="K3475" s="60">
        <v>110</v>
      </c>
      <c r="L3475" s="61">
        <v>3.048780487804878E-2</v>
      </c>
      <c r="M3475" s="60" t="s">
        <v>472</v>
      </c>
      <c r="N3475" s="64">
        <v>13307.059861323562</v>
      </c>
      <c r="O3475" s="56">
        <v>44252</v>
      </c>
      <c r="P3475" s="56">
        <f t="shared" si="151"/>
        <v>44234</v>
      </c>
      <c r="Q3475" s="56">
        <f t="shared" si="152"/>
        <v>44247</v>
      </c>
    </row>
    <row r="3476" spans="1:17" hidden="1" x14ac:dyDescent="0.35">
      <c r="A3476" s="49" t="s">
        <v>638</v>
      </c>
      <c r="B3476" s="60" t="s">
        <v>465</v>
      </c>
      <c r="C3476" s="58">
        <v>1911.00314707446</v>
      </c>
      <c r="D3476" s="60">
        <v>70</v>
      </c>
      <c r="E3476" s="60" t="s">
        <v>504</v>
      </c>
      <c r="F3476" s="59">
        <v>14.951010737563857</v>
      </c>
      <c r="G3476" s="60" t="s">
        <v>446</v>
      </c>
      <c r="H3476" s="60" t="s">
        <v>472</v>
      </c>
      <c r="I3476" s="60">
        <v>1790</v>
      </c>
      <c r="J3476" s="60">
        <v>111</v>
      </c>
      <c r="K3476" s="60">
        <v>5</v>
      </c>
      <c r="L3476" s="61">
        <v>4.5045045045045043E-2</v>
      </c>
      <c r="M3476" s="60" t="s">
        <v>472</v>
      </c>
      <c r="N3476" s="64">
        <v>5808.467671543558</v>
      </c>
      <c r="O3476" s="56">
        <v>44252</v>
      </c>
      <c r="P3476" s="56">
        <f t="shared" si="151"/>
        <v>44234</v>
      </c>
      <c r="Q3476" s="56">
        <f t="shared" si="152"/>
        <v>44247</v>
      </c>
    </row>
    <row r="3477" spans="1:17" hidden="1" x14ac:dyDescent="0.35">
      <c r="A3477" s="49" t="s">
        <v>637</v>
      </c>
      <c r="B3477" s="60" t="s">
        <v>461</v>
      </c>
      <c r="C3477" s="58">
        <v>26055.176096996998</v>
      </c>
      <c r="D3477" s="60">
        <v>1708</v>
      </c>
      <c r="E3477" s="60">
        <v>101</v>
      </c>
      <c r="F3477" s="59">
        <v>27.688493401191021</v>
      </c>
      <c r="G3477" s="60" t="s">
        <v>440</v>
      </c>
      <c r="H3477" s="60" t="s">
        <v>472</v>
      </c>
      <c r="I3477" s="60">
        <v>43394</v>
      </c>
      <c r="J3477" s="60">
        <v>3237</v>
      </c>
      <c r="K3477" s="60">
        <v>114</v>
      </c>
      <c r="L3477" s="61">
        <v>3.5217794253938832E-2</v>
      </c>
      <c r="M3477" s="60" t="s">
        <v>472</v>
      </c>
      <c r="N3477" s="64">
        <v>12423.635088665096</v>
      </c>
      <c r="O3477" s="56">
        <v>44252</v>
      </c>
      <c r="P3477" s="56">
        <f t="shared" si="151"/>
        <v>44234</v>
      </c>
      <c r="Q3477" s="56">
        <f t="shared" si="152"/>
        <v>44247</v>
      </c>
    </row>
    <row r="3478" spans="1:17" hidden="1" x14ac:dyDescent="0.35">
      <c r="A3478" s="49" t="s">
        <v>636</v>
      </c>
      <c r="B3478" s="60" t="s">
        <v>463</v>
      </c>
      <c r="C3478" s="58">
        <v>66447.1432703639</v>
      </c>
      <c r="D3478" s="60">
        <v>4689</v>
      </c>
      <c r="E3478" s="60">
        <v>175</v>
      </c>
      <c r="F3478" s="59">
        <v>18.811944930633501</v>
      </c>
      <c r="G3478" s="60" t="s">
        <v>440</v>
      </c>
      <c r="H3478" s="60" t="s">
        <v>472</v>
      </c>
      <c r="I3478" s="60">
        <v>234807</v>
      </c>
      <c r="J3478" s="60">
        <v>23871</v>
      </c>
      <c r="K3478" s="60">
        <v>213</v>
      </c>
      <c r="L3478" s="61">
        <v>8.9229609149176822E-3</v>
      </c>
      <c r="M3478" s="60" t="s">
        <v>472</v>
      </c>
      <c r="N3478" s="64">
        <v>35924.794995132179</v>
      </c>
      <c r="O3478" s="56">
        <v>44252</v>
      </c>
      <c r="P3478" s="56">
        <f t="shared" si="151"/>
        <v>44234</v>
      </c>
      <c r="Q3478" s="56">
        <f t="shared" si="152"/>
        <v>44247</v>
      </c>
    </row>
    <row r="3479" spans="1:17" hidden="1" x14ac:dyDescent="0.35">
      <c r="A3479" s="49" t="s">
        <v>635</v>
      </c>
      <c r="B3479" s="60" t="s">
        <v>464</v>
      </c>
      <c r="C3479" s="58">
        <v>10160.3863056553</v>
      </c>
      <c r="D3479" s="60">
        <v>433</v>
      </c>
      <c r="E3479" s="60">
        <v>22</v>
      </c>
      <c r="F3479" s="59">
        <v>15.466228587725153</v>
      </c>
      <c r="G3479" s="60" t="s">
        <v>440</v>
      </c>
      <c r="H3479" s="60" t="s">
        <v>472</v>
      </c>
      <c r="I3479" s="60">
        <v>13892</v>
      </c>
      <c r="J3479" s="60">
        <v>918</v>
      </c>
      <c r="K3479" s="60">
        <v>23</v>
      </c>
      <c r="L3479" s="61">
        <v>2.5054466230936819E-2</v>
      </c>
      <c r="M3479" s="60" t="s">
        <v>472</v>
      </c>
      <c r="N3479" s="64">
        <v>9035.0895367928933</v>
      </c>
      <c r="O3479" s="56">
        <v>44252</v>
      </c>
      <c r="P3479" s="56">
        <f t="shared" si="151"/>
        <v>44234</v>
      </c>
      <c r="Q3479" s="56">
        <f t="shared" si="152"/>
        <v>44247</v>
      </c>
    </row>
    <row r="3480" spans="1:17" hidden="1" x14ac:dyDescent="0.35">
      <c r="A3480" s="49" t="s">
        <v>634</v>
      </c>
      <c r="B3480" s="60" t="s">
        <v>460</v>
      </c>
      <c r="C3480" s="58">
        <v>24185.158020851901</v>
      </c>
      <c r="D3480" s="60">
        <v>1302</v>
      </c>
      <c r="E3480" s="60">
        <v>70</v>
      </c>
      <c r="F3480" s="59">
        <v>20.673836390438765</v>
      </c>
      <c r="G3480" s="60" t="s">
        <v>440</v>
      </c>
      <c r="H3480" s="60" t="s">
        <v>472</v>
      </c>
      <c r="I3480" s="60">
        <v>27718</v>
      </c>
      <c r="J3480" s="60">
        <v>1890</v>
      </c>
      <c r="K3480" s="60">
        <v>79</v>
      </c>
      <c r="L3480" s="61">
        <v>4.1798941798941801E-2</v>
      </c>
      <c r="M3480" s="60" t="s">
        <v>491</v>
      </c>
      <c r="N3480" s="64">
        <v>7814.7101555858535</v>
      </c>
      <c r="O3480" s="56">
        <v>44252</v>
      </c>
      <c r="P3480" s="56">
        <f t="shared" si="151"/>
        <v>44234</v>
      </c>
      <c r="Q3480" s="56">
        <f t="shared" si="152"/>
        <v>44247</v>
      </c>
    </row>
    <row r="3481" spans="1:17" hidden="1" x14ac:dyDescent="0.35">
      <c r="A3481" s="49" t="s">
        <v>633</v>
      </c>
      <c r="B3481" s="60" t="s">
        <v>458</v>
      </c>
      <c r="C3481" s="58">
        <v>5442.3214995143799</v>
      </c>
      <c r="D3481" s="60">
        <v>193</v>
      </c>
      <c r="E3481" s="60">
        <v>16</v>
      </c>
      <c r="F3481" s="59">
        <v>20.99944192857993</v>
      </c>
      <c r="G3481" s="60" t="s">
        <v>440</v>
      </c>
      <c r="H3481" s="60" t="s">
        <v>472</v>
      </c>
      <c r="I3481" s="60">
        <v>5083</v>
      </c>
      <c r="J3481" s="60">
        <v>336</v>
      </c>
      <c r="K3481" s="60">
        <v>17</v>
      </c>
      <c r="L3481" s="61">
        <v>5.0595238095238096E-2</v>
      </c>
      <c r="M3481" s="60" t="s">
        <v>472</v>
      </c>
      <c r="N3481" s="64">
        <v>6173.8359270025003</v>
      </c>
      <c r="O3481" s="56">
        <v>44252</v>
      </c>
      <c r="P3481" s="56">
        <f t="shared" si="151"/>
        <v>44234</v>
      </c>
      <c r="Q3481" s="56">
        <f t="shared" si="152"/>
        <v>44247</v>
      </c>
    </row>
    <row r="3482" spans="1:17" hidden="1" x14ac:dyDescent="0.35">
      <c r="A3482" s="49" t="s">
        <v>632</v>
      </c>
      <c r="B3482" s="60" t="s">
        <v>466</v>
      </c>
      <c r="C3482" s="58">
        <v>733.94211218720091</v>
      </c>
      <c r="D3482" s="60">
        <v>13</v>
      </c>
      <c r="E3482" s="60" t="s">
        <v>504</v>
      </c>
      <c r="F3482" s="59">
        <v>9.7321805415564846</v>
      </c>
      <c r="G3482" s="60" t="s">
        <v>446</v>
      </c>
      <c r="H3482" s="60" t="s">
        <v>472</v>
      </c>
      <c r="I3482" s="60">
        <v>829</v>
      </c>
      <c r="J3482" s="60">
        <v>75</v>
      </c>
      <c r="K3482" s="60">
        <v>1</v>
      </c>
      <c r="L3482" s="61">
        <v>1.3333333333333334E-2</v>
      </c>
      <c r="M3482" s="60" t="s">
        <v>472</v>
      </c>
      <c r="N3482" s="64">
        <v>10218.789568634307</v>
      </c>
      <c r="O3482" s="56">
        <v>44252</v>
      </c>
      <c r="P3482" s="56">
        <f t="shared" si="151"/>
        <v>44234</v>
      </c>
      <c r="Q3482" s="56">
        <f t="shared" si="152"/>
        <v>44247</v>
      </c>
    </row>
    <row r="3483" spans="1:17" hidden="1" x14ac:dyDescent="0.35">
      <c r="A3483" s="49" t="s">
        <v>631</v>
      </c>
      <c r="B3483" s="60" t="s">
        <v>470</v>
      </c>
      <c r="C3483" s="58">
        <v>445.14881003177402</v>
      </c>
      <c r="D3483" s="60">
        <v>6</v>
      </c>
      <c r="E3483" s="60">
        <v>0</v>
      </c>
      <c r="F3483" s="59">
        <v>0</v>
      </c>
      <c r="G3483" s="60" t="s">
        <v>446</v>
      </c>
      <c r="H3483" s="60" t="s">
        <v>472</v>
      </c>
      <c r="I3483" s="60">
        <v>490</v>
      </c>
      <c r="J3483" s="60">
        <v>33</v>
      </c>
      <c r="K3483" s="60">
        <v>0</v>
      </c>
      <c r="L3483" s="61">
        <v>0</v>
      </c>
      <c r="M3483" s="60" t="s">
        <v>472</v>
      </c>
      <c r="N3483" s="64">
        <v>7413.2513119926152</v>
      </c>
      <c r="O3483" s="56">
        <v>44252</v>
      </c>
      <c r="P3483" s="56">
        <f t="shared" si="151"/>
        <v>44234</v>
      </c>
      <c r="Q3483" s="56">
        <f t="shared" si="152"/>
        <v>44247</v>
      </c>
    </row>
    <row r="3484" spans="1:17" hidden="1" x14ac:dyDescent="0.35">
      <c r="A3484" s="49" t="s">
        <v>630</v>
      </c>
      <c r="B3484" s="60" t="s">
        <v>463</v>
      </c>
      <c r="C3484" s="58">
        <v>33036.741371399599</v>
      </c>
      <c r="D3484" s="60">
        <v>2009</v>
      </c>
      <c r="E3484" s="60">
        <v>89</v>
      </c>
      <c r="F3484" s="59">
        <v>19.242644986307063</v>
      </c>
      <c r="G3484" s="60" t="s">
        <v>440</v>
      </c>
      <c r="H3484" s="60" t="s">
        <v>472</v>
      </c>
      <c r="I3484" s="60">
        <v>79439</v>
      </c>
      <c r="J3484" s="60">
        <v>6365</v>
      </c>
      <c r="K3484" s="60">
        <v>105</v>
      </c>
      <c r="L3484" s="61">
        <v>1.6496465043205028E-2</v>
      </c>
      <c r="M3484" s="60" t="s">
        <v>472</v>
      </c>
      <c r="N3484" s="64">
        <v>19266.428030672163</v>
      </c>
      <c r="O3484" s="56">
        <v>44252</v>
      </c>
      <c r="P3484" s="56">
        <f t="shared" si="151"/>
        <v>44234</v>
      </c>
      <c r="Q3484" s="56">
        <f t="shared" si="152"/>
        <v>44247</v>
      </c>
    </row>
    <row r="3485" spans="1:17" hidden="1" x14ac:dyDescent="0.35">
      <c r="A3485" s="49" t="s">
        <v>629</v>
      </c>
      <c r="B3485" s="60" t="s">
        <v>463</v>
      </c>
      <c r="C3485" s="58">
        <v>13217.562427383</v>
      </c>
      <c r="D3485" s="60">
        <v>505</v>
      </c>
      <c r="E3485" s="60">
        <v>19</v>
      </c>
      <c r="F3485" s="59">
        <v>10.26772420859724</v>
      </c>
      <c r="G3485" s="60" t="s">
        <v>440</v>
      </c>
      <c r="H3485" s="60" t="s">
        <v>491</v>
      </c>
      <c r="I3485" s="60">
        <v>28722</v>
      </c>
      <c r="J3485" s="60">
        <v>2591</v>
      </c>
      <c r="K3485" s="60">
        <v>21</v>
      </c>
      <c r="L3485" s="61">
        <v>8.1049787726746435E-3</v>
      </c>
      <c r="M3485" s="60" t="s">
        <v>476</v>
      </c>
      <c r="N3485" s="64">
        <v>19602.706733824012</v>
      </c>
      <c r="O3485" s="56">
        <v>44252</v>
      </c>
      <c r="P3485" s="56">
        <f t="shared" si="151"/>
        <v>44234</v>
      </c>
      <c r="Q3485" s="56">
        <f t="shared" si="152"/>
        <v>44247</v>
      </c>
    </row>
    <row r="3486" spans="1:17" hidden="1" x14ac:dyDescent="0.35">
      <c r="A3486" s="49" t="s">
        <v>628</v>
      </c>
      <c r="B3486" s="60" t="s">
        <v>458</v>
      </c>
      <c r="C3486" s="58">
        <v>17180.900653549099</v>
      </c>
      <c r="D3486" s="60">
        <v>1594</v>
      </c>
      <c r="E3486" s="60">
        <v>73</v>
      </c>
      <c r="F3486" s="59">
        <v>30.349315320722649</v>
      </c>
      <c r="G3486" s="60" t="s">
        <v>440</v>
      </c>
      <c r="H3486" s="60" t="s">
        <v>472</v>
      </c>
      <c r="I3486" s="60">
        <v>31468</v>
      </c>
      <c r="J3486" s="60">
        <v>1968</v>
      </c>
      <c r="K3486" s="60">
        <v>82</v>
      </c>
      <c r="L3486" s="61">
        <v>4.1666666666666664E-2</v>
      </c>
      <c r="M3486" s="60" t="s">
        <v>472</v>
      </c>
      <c r="N3486" s="64">
        <v>11454.579941322609</v>
      </c>
      <c r="O3486" s="56">
        <v>44252</v>
      </c>
      <c r="P3486" s="56">
        <f t="shared" si="151"/>
        <v>44234</v>
      </c>
      <c r="Q3486" s="56">
        <f t="shared" si="152"/>
        <v>44247</v>
      </c>
    </row>
    <row r="3487" spans="1:17" hidden="1" x14ac:dyDescent="0.35">
      <c r="A3487" s="49" t="s">
        <v>627</v>
      </c>
      <c r="B3487" s="60" t="s">
        <v>461</v>
      </c>
      <c r="C3487" s="58">
        <v>29713.051998029401</v>
      </c>
      <c r="D3487" s="60">
        <v>1043</v>
      </c>
      <c r="E3487" s="60">
        <v>70</v>
      </c>
      <c r="F3487" s="59">
        <v>16.827621747949703</v>
      </c>
      <c r="G3487" s="60" t="s">
        <v>440</v>
      </c>
      <c r="H3487" s="60" t="s">
        <v>491</v>
      </c>
      <c r="I3487" s="60">
        <v>139185</v>
      </c>
      <c r="J3487" s="60">
        <v>14646</v>
      </c>
      <c r="K3487" s="60">
        <v>78</v>
      </c>
      <c r="L3487" s="61">
        <v>5.3256861941827121E-3</v>
      </c>
      <c r="M3487" s="60" t="s">
        <v>491</v>
      </c>
      <c r="N3487" s="64">
        <v>49291.469624094272</v>
      </c>
      <c r="O3487" s="56">
        <v>44252</v>
      </c>
      <c r="P3487" s="56">
        <f t="shared" si="151"/>
        <v>44234</v>
      </c>
      <c r="Q3487" s="56">
        <f t="shared" si="152"/>
        <v>44247</v>
      </c>
    </row>
    <row r="3488" spans="1:17" hidden="1" x14ac:dyDescent="0.35">
      <c r="A3488" s="49" t="s">
        <v>626</v>
      </c>
      <c r="B3488" s="60" t="s">
        <v>471</v>
      </c>
      <c r="C3488" s="58">
        <v>2759.83426324726</v>
      </c>
      <c r="D3488" s="60">
        <v>55</v>
      </c>
      <c r="E3488" s="60" t="s">
        <v>504</v>
      </c>
      <c r="F3488" s="59">
        <v>7.7644414064771663</v>
      </c>
      <c r="G3488" s="60" t="s">
        <v>446</v>
      </c>
      <c r="H3488" s="60" t="s">
        <v>476</v>
      </c>
      <c r="I3488" s="60">
        <v>2618</v>
      </c>
      <c r="J3488" s="60">
        <v>181</v>
      </c>
      <c r="K3488" s="60">
        <v>3</v>
      </c>
      <c r="L3488" s="61">
        <v>1.6574585635359115E-2</v>
      </c>
      <c r="M3488" s="60" t="s">
        <v>472</v>
      </c>
      <c r="N3488" s="64">
        <v>6558.3648413377132</v>
      </c>
      <c r="O3488" s="56">
        <v>44252</v>
      </c>
      <c r="P3488" s="56">
        <f t="shared" si="151"/>
        <v>44234</v>
      </c>
      <c r="Q3488" s="56">
        <f t="shared" si="152"/>
        <v>44247</v>
      </c>
    </row>
    <row r="3489" spans="1:17" hidden="1" x14ac:dyDescent="0.35">
      <c r="A3489" s="49" t="s">
        <v>625</v>
      </c>
      <c r="B3489" s="60" t="s">
        <v>466</v>
      </c>
      <c r="C3489" s="58">
        <v>709.250407043618</v>
      </c>
      <c r="D3489" s="60">
        <v>11</v>
      </c>
      <c r="E3489" s="60">
        <v>0</v>
      </c>
      <c r="F3489" s="59">
        <v>0</v>
      </c>
      <c r="G3489" s="60" t="s">
        <v>446</v>
      </c>
      <c r="H3489" s="60" t="s">
        <v>472</v>
      </c>
      <c r="I3489" s="60">
        <v>1182</v>
      </c>
      <c r="J3489" s="60">
        <v>92</v>
      </c>
      <c r="K3489" s="60">
        <v>1</v>
      </c>
      <c r="L3489" s="61">
        <v>1.0869565217391304E-2</v>
      </c>
      <c r="M3489" s="60" t="s">
        <v>472</v>
      </c>
      <c r="N3489" s="64">
        <v>12971.441269027304</v>
      </c>
      <c r="O3489" s="56">
        <v>44252</v>
      </c>
      <c r="P3489" s="56">
        <f t="shared" si="151"/>
        <v>44234</v>
      </c>
      <c r="Q3489" s="56">
        <f t="shared" si="152"/>
        <v>44247</v>
      </c>
    </row>
    <row r="3490" spans="1:17" hidden="1" x14ac:dyDescent="0.35">
      <c r="A3490" s="49" t="s">
        <v>624</v>
      </c>
      <c r="B3490" s="60" t="s">
        <v>467</v>
      </c>
      <c r="C3490" s="58">
        <v>5203.1237660323704</v>
      </c>
      <c r="D3490" s="60">
        <v>231</v>
      </c>
      <c r="E3490" s="60" t="s">
        <v>504</v>
      </c>
      <c r="F3490" s="59">
        <v>5.4912067934942943</v>
      </c>
      <c r="G3490" s="60" t="s">
        <v>446</v>
      </c>
      <c r="H3490" s="60" t="s">
        <v>472</v>
      </c>
      <c r="I3490" s="60">
        <v>10462</v>
      </c>
      <c r="J3490" s="60">
        <v>726</v>
      </c>
      <c r="K3490" s="60">
        <v>6</v>
      </c>
      <c r="L3490" s="61">
        <v>8.2644628099173556E-3</v>
      </c>
      <c r="M3490" s="60" t="s">
        <v>472</v>
      </c>
      <c r="N3490" s="64">
        <v>13953.156462269004</v>
      </c>
      <c r="O3490" s="56">
        <v>44252</v>
      </c>
      <c r="P3490" s="56">
        <f t="shared" si="151"/>
        <v>44234</v>
      </c>
      <c r="Q3490" s="56">
        <f t="shared" si="152"/>
        <v>44247</v>
      </c>
    </row>
    <row r="3491" spans="1:17" hidden="1" x14ac:dyDescent="0.35">
      <c r="A3491" s="49" t="s">
        <v>623</v>
      </c>
      <c r="B3491" s="60" t="s">
        <v>458</v>
      </c>
      <c r="C3491" s="58">
        <v>7840.6389864339299</v>
      </c>
      <c r="D3491" s="60">
        <v>541</v>
      </c>
      <c r="E3491" s="60">
        <v>21</v>
      </c>
      <c r="F3491" s="59">
        <v>19.131093812574939</v>
      </c>
      <c r="G3491" s="60" t="s">
        <v>440</v>
      </c>
      <c r="H3491" s="60" t="s">
        <v>491</v>
      </c>
      <c r="I3491" s="60">
        <v>12471</v>
      </c>
      <c r="J3491" s="60">
        <v>736</v>
      </c>
      <c r="K3491" s="60">
        <v>23</v>
      </c>
      <c r="L3491" s="61">
        <v>3.125E-2</v>
      </c>
      <c r="M3491" s="60" t="s">
        <v>491</v>
      </c>
      <c r="N3491" s="64">
        <v>9386.9900307034368</v>
      </c>
      <c r="O3491" s="56">
        <v>44252</v>
      </c>
      <c r="P3491" s="56">
        <f t="shared" si="151"/>
        <v>44234</v>
      </c>
      <c r="Q3491" s="56">
        <f t="shared" si="152"/>
        <v>44247</v>
      </c>
    </row>
    <row r="3492" spans="1:17" hidden="1" x14ac:dyDescent="0.35">
      <c r="A3492" s="49" t="s">
        <v>622</v>
      </c>
      <c r="B3492" s="60" t="s">
        <v>460</v>
      </c>
      <c r="C3492" s="58">
        <v>7285.8220530817907</v>
      </c>
      <c r="D3492" s="60">
        <v>696</v>
      </c>
      <c r="E3492" s="60">
        <v>44</v>
      </c>
      <c r="F3492" s="59">
        <v>43.136616842402319</v>
      </c>
      <c r="G3492" s="60" t="s">
        <v>436</v>
      </c>
      <c r="H3492" s="60" t="s">
        <v>472</v>
      </c>
      <c r="I3492" s="60">
        <v>13965</v>
      </c>
      <c r="J3492" s="60">
        <v>970</v>
      </c>
      <c r="K3492" s="60">
        <v>50</v>
      </c>
      <c r="L3492" s="61">
        <v>5.1546391752577317E-2</v>
      </c>
      <c r="M3492" s="60" t="s">
        <v>472</v>
      </c>
      <c r="N3492" s="64">
        <v>13313.528561814172</v>
      </c>
      <c r="O3492" s="56">
        <v>44252</v>
      </c>
      <c r="P3492" s="56">
        <f t="shared" si="151"/>
        <v>44234</v>
      </c>
      <c r="Q3492" s="56">
        <f t="shared" si="152"/>
        <v>44247</v>
      </c>
    </row>
    <row r="3493" spans="1:17" hidden="1" x14ac:dyDescent="0.35">
      <c r="A3493" s="49" t="s">
        <v>621</v>
      </c>
      <c r="B3493" s="60" t="s">
        <v>458</v>
      </c>
      <c r="C3493" s="58">
        <v>3703.8770272844695</v>
      </c>
      <c r="D3493" s="60">
        <v>227</v>
      </c>
      <c r="E3493" s="60">
        <v>6</v>
      </c>
      <c r="F3493" s="59">
        <v>11.570887084381406</v>
      </c>
      <c r="G3493" s="60" t="s">
        <v>446</v>
      </c>
      <c r="H3493" s="60" t="s">
        <v>472</v>
      </c>
      <c r="I3493" s="60">
        <v>6628</v>
      </c>
      <c r="J3493" s="60">
        <v>364</v>
      </c>
      <c r="K3493" s="60">
        <v>8</v>
      </c>
      <c r="L3493" s="61">
        <v>2.197802197802198E-2</v>
      </c>
      <c r="M3493" s="60" t="s">
        <v>472</v>
      </c>
      <c r="N3493" s="64">
        <v>9827.5400970012724</v>
      </c>
      <c r="O3493" s="56">
        <v>44252</v>
      </c>
      <c r="P3493" s="56">
        <f t="shared" si="151"/>
        <v>44234</v>
      </c>
      <c r="Q3493" s="56">
        <f t="shared" si="152"/>
        <v>44247</v>
      </c>
    </row>
    <row r="3494" spans="1:17" hidden="1" x14ac:dyDescent="0.35">
      <c r="A3494" s="49" t="s">
        <v>620</v>
      </c>
      <c r="B3494" s="60" t="s">
        <v>467</v>
      </c>
      <c r="C3494" s="58">
        <v>4036.3842504603494</v>
      </c>
      <c r="D3494" s="60">
        <v>162</v>
      </c>
      <c r="E3494" s="60">
        <v>11</v>
      </c>
      <c r="F3494" s="59">
        <v>19.465795052209785</v>
      </c>
      <c r="G3494" s="60" t="s">
        <v>444</v>
      </c>
      <c r="H3494" s="60" t="s">
        <v>491</v>
      </c>
      <c r="I3494" s="60">
        <v>6229</v>
      </c>
      <c r="J3494" s="60">
        <v>407</v>
      </c>
      <c r="K3494" s="60">
        <v>12</v>
      </c>
      <c r="L3494" s="61">
        <v>2.9484029484029485E-2</v>
      </c>
      <c r="M3494" s="60" t="s">
        <v>491</v>
      </c>
      <c r="N3494" s="64">
        <v>10083.281837044669</v>
      </c>
      <c r="O3494" s="56">
        <v>44252</v>
      </c>
      <c r="P3494" s="56">
        <f t="shared" si="151"/>
        <v>44234</v>
      </c>
      <c r="Q3494" s="56">
        <f t="shared" si="152"/>
        <v>44247</v>
      </c>
    </row>
    <row r="3495" spans="1:17" hidden="1" x14ac:dyDescent="0.35">
      <c r="A3495" s="49" t="s">
        <v>619</v>
      </c>
      <c r="B3495" s="60" t="s">
        <v>465</v>
      </c>
      <c r="C3495" s="58">
        <v>29347.864073528101</v>
      </c>
      <c r="D3495" s="60">
        <v>2319</v>
      </c>
      <c r="E3495" s="60">
        <v>101</v>
      </c>
      <c r="F3495" s="59">
        <v>24.581978764148058</v>
      </c>
      <c r="G3495" s="60" t="s">
        <v>440</v>
      </c>
      <c r="H3495" s="60" t="s">
        <v>472</v>
      </c>
      <c r="I3495" s="60">
        <v>43516</v>
      </c>
      <c r="J3495" s="60">
        <v>2849</v>
      </c>
      <c r="K3495" s="60">
        <v>118</v>
      </c>
      <c r="L3495" s="61">
        <v>4.1418041418041417E-2</v>
      </c>
      <c r="M3495" s="60" t="s">
        <v>472</v>
      </c>
      <c r="N3495" s="64">
        <v>9707.691138483262</v>
      </c>
      <c r="O3495" s="56">
        <v>44252</v>
      </c>
      <c r="P3495" s="56">
        <f t="shared" si="151"/>
        <v>44234</v>
      </c>
      <c r="Q3495" s="56">
        <f t="shared" si="152"/>
        <v>44247</v>
      </c>
    </row>
    <row r="3496" spans="1:17" hidden="1" x14ac:dyDescent="0.35">
      <c r="A3496" s="49" t="s">
        <v>618</v>
      </c>
      <c r="B3496" s="60" t="s">
        <v>470</v>
      </c>
      <c r="C3496" s="58">
        <v>1175.1166229483399</v>
      </c>
      <c r="D3496" s="60">
        <v>34</v>
      </c>
      <c r="E3496" s="60">
        <v>0</v>
      </c>
      <c r="F3496" s="59">
        <v>0</v>
      </c>
      <c r="G3496" s="60" t="s">
        <v>446</v>
      </c>
      <c r="H3496" s="60" t="s">
        <v>476</v>
      </c>
      <c r="I3496" s="60">
        <v>1947</v>
      </c>
      <c r="J3496" s="60">
        <v>145</v>
      </c>
      <c r="K3496" s="60">
        <v>0</v>
      </c>
      <c r="L3496" s="61">
        <v>0</v>
      </c>
      <c r="M3496" s="60" t="s">
        <v>476</v>
      </c>
      <c r="N3496" s="64">
        <v>12339.20082214465</v>
      </c>
      <c r="O3496" s="56">
        <v>44252</v>
      </c>
      <c r="P3496" s="56">
        <f t="shared" si="151"/>
        <v>44234</v>
      </c>
      <c r="Q3496" s="56">
        <f t="shared" si="152"/>
        <v>44247</v>
      </c>
    </row>
    <row r="3497" spans="1:17" hidden="1" x14ac:dyDescent="0.35">
      <c r="A3497" s="49" t="s">
        <v>617</v>
      </c>
      <c r="B3497" s="60" t="s">
        <v>468</v>
      </c>
      <c r="C3497" s="58">
        <v>2871.29045841678</v>
      </c>
      <c r="D3497" s="60">
        <v>91</v>
      </c>
      <c r="E3497" s="60">
        <v>5</v>
      </c>
      <c r="F3497" s="59">
        <v>12.438409221050543</v>
      </c>
      <c r="G3497" s="60" t="s">
        <v>446</v>
      </c>
      <c r="H3497" s="60" t="s">
        <v>472</v>
      </c>
      <c r="I3497" s="60">
        <v>4676</v>
      </c>
      <c r="J3497" s="60">
        <v>252</v>
      </c>
      <c r="K3497" s="60">
        <v>5</v>
      </c>
      <c r="L3497" s="61">
        <v>1.984126984126984E-2</v>
      </c>
      <c r="M3497" s="60" t="s">
        <v>472</v>
      </c>
      <c r="N3497" s="64">
        <v>8776.5415463732625</v>
      </c>
      <c r="O3497" s="56">
        <v>44252</v>
      </c>
      <c r="P3497" s="56">
        <f t="shared" si="151"/>
        <v>44234</v>
      </c>
      <c r="Q3497" s="56">
        <f t="shared" si="152"/>
        <v>44247</v>
      </c>
    </row>
    <row r="3498" spans="1:17" hidden="1" x14ac:dyDescent="0.35">
      <c r="A3498" s="49" t="s">
        <v>616</v>
      </c>
      <c r="B3498" s="60" t="s">
        <v>458</v>
      </c>
      <c r="C3498" s="58">
        <v>18711.126473274999</v>
      </c>
      <c r="D3498" s="60">
        <v>1278</v>
      </c>
      <c r="E3498" s="60">
        <v>74</v>
      </c>
      <c r="F3498" s="59">
        <v>28.249043654661001</v>
      </c>
      <c r="G3498" s="60" t="s">
        <v>440</v>
      </c>
      <c r="H3498" s="60" t="s">
        <v>472</v>
      </c>
      <c r="I3498" s="60">
        <v>38396</v>
      </c>
      <c r="J3498" s="60">
        <v>2747</v>
      </c>
      <c r="K3498" s="60">
        <v>84</v>
      </c>
      <c r="L3498" s="61">
        <v>3.0578813250819074E-2</v>
      </c>
      <c r="M3498" s="60" t="s">
        <v>472</v>
      </c>
      <c r="N3498" s="64">
        <v>14681.104336093957</v>
      </c>
      <c r="O3498" s="56">
        <v>44252</v>
      </c>
      <c r="P3498" s="56">
        <f t="shared" si="151"/>
        <v>44234</v>
      </c>
      <c r="Q3498" s="56">
        <f t="shared" si="152"/>
        <v>44247</v>
      </c>
    </row>
    <row r="3499" spans="1:17" hidden="1" x14ac:dyDescent="0.35">
      <c r="A3499" s="49" t="s">
        <v>615</v>
      </c>
      <c r="B3499" s="60" t="s">
        <v>465</v>
      </c>
      <c r="C3499" s="58">
        <v>41355.060735064602</v>
      </c>
      <c r="D3499" s="60">
        <v>2521</v>
      </c>
      <c r="E3499" s="60">
        <v>91</v>
      </c>
      <c r="F3499" s="59">
        <v>15.717544320975222</v>
      </c>
      <c r="G3499" s="60" t="s">
        <v>440</v>
      </c>
      <c r="H3499" s="60" t="s">
        <v>472</v>
      </c>
      <c r="I3499" s="60">
        <v>56734</v>
      </c>
      <c r="J3499" s="60">
        <v>3961</v>
      </c>
      <c r="K3499" s="60">
        <v>99</v>
      </c>
      <c r="L3499" s="61">
        <v>2.4993688462509468E-2</v>
      </c>
      <c r="M3499" s="60" t="s">
        <v>472</v>
      </c>
      <c r="N3499" s="64">
        <v>9578.0297008281304</v>
      </c>
      <c r="O3499" s="56">
        <v>44252</v>
      </c>
      <c r="P3499" s="56">
        <f t="shared" si="151"/>
        <v>44234</v>
      </c>
      <c r="Q3499" s="56">
        <f t="shared" si="152"/>
        <v>44247</v>
      </c>
    </row>
    <row r="3500" spans="1:17" hidden="1" x14ac:dyDescent="0.35">
      <c r="A3500" s="49" t="s">
        <v>614</v>
      </c>
      <c r="B3500" s="60" t="s">
        <v>463</v>
      </c>
      <c r="C3500" s="58">
        <v>23089.216116875701</v>
      </c>
      <c r="D3500" s="60">
        <v>1059</v>
      </c>
      <c r="E3500" s="60">
        <v>49</v>
      </c>
      <c r="F3500" s="59">
        <v>15.158591709148071</v>
      </c>
      <c r="G3500" s="60" t="s">
        <v>440</v>
      </c>
      <c r="H3500" s="60" t="s">
        <v>472</v>
      </c>
      <c r="I3500" s="60">
        <v>31323</v>
      </c>
      <c r="J3500" s="60">
        <v>2130</v>
      </c>
      <c r="K3500" s="60">
        <v>54</v>
      </c>
      <c r="L3500" s="61">
        <v>2.5352112676056339E-2</v>
      </c>
      <c r="M3500" s="60" t="s">
        <v>472</v>
      </c>
      <c r="N3500" s="64">
        <v>9225.0858115672545</v>
      </c>
      <c r="O3500" s="56">
        <v>44252</v>
      </c>
      <c r="P3500" s="56">
        <f t="shared" si="151"/>
        <v>44234</v>
      </c>
      <c r="Q3500" s="56">
        <f t="shared" si="152"/>
        <v>44247</v>
      </c>
    </row>
    <row r="3501" spans="1:17" hidden="1" x14ac:dyDescent="0.35">
      <c r="A3501" s="49" t="s">
        <v>613</v>
      </c>
      <c r="B3501" s="60" t="s">
        <v>464</v>
      </c>
      <c r="C3501" s="58">
        <v>1711.2133241641</v>
      </c>
      <c r="D3501" s="60">
        <v>56</v>
      </c>
      <c r="E3501" s="60" t="s">
        <v>504</v>
      </c>
      <c r="F3501" s="59">
        <v>16.696590756962024</v>
      </c>
      <c r="G3501" s="60" t="s">
        <v>446</v>
      </c>
      <c r="H3501" s="60" t="s">
        <v>472</v>
      </c>
      <c r="I3501" s="60">
        <v>1260</v>
      </c>
      <c r="J3501" s="60">
        <v>92</v>
      </c>
      <c r="K3501" s="60">
        <v>4</v>
      </c>
      <c r="L3501" s="61">
        <v>4.3478260869565216E-2</v>
      </c>
      <c r="M3501" s="60" t="s">
        <v>472</v>
      </c>
      <c r="N3501" s="64">
        <v>5376.3022237417717</v>
      </c>
      <c r="O3501" s="56">
        <v>44252</v>
      </c>
      <c r="P3501" s="56">
        <f t="shared" si="151"/>
        <v>44234</v>
      </c>
      <c r="Q3501" s="56">
        <f t="shared" si="152"/>
        <v>44247</v>
      </c>
    </row>
    <row r="3502" spans="1:17" hidden="1" x14ac:dyDescent="0.35">
      <c r="A3502" s="49" t="s">
        <v>612</v>
      </c>
      <c r="B3502" s="60" t="s">
        <v>458</v>
      </c>
      <c r="C3502" s="58">
        <v>7315.6481145470188</v>
      </c>
      <c r="D3502" s="60">
        <v>447</v>
      </c>
      <c r="E3502" s="60">
        <v>30</v>
      </c>
      <c r="F3502" s="59">
        <v>29.291419014483687</v>
      </c>
      <c r="G3502" s="60" t="s">
        <v>436</v>
      </c>
      <c r="H3502" s="60" t="s">
        <v>472</v>
      </c>
      <c r="I3502" s="60">
        <v>10477</v>
      </c>
      <c r="J3502" s="60">
        <v>685</v>
      </c>
      <c r="K3502" s="60">
        <v>34</v>
      </c>
      <c r="L3502" s="61">
        <v>4.9635036496350364E-2</v>
      </c>
      <c r="M3502" s="60" t="s">
        <v>472</v>
      </c>
      <c r="N3502" s="64">
        <v>9363.4902782966183</v>
      </c>
      <c r="O3502" s="56">
        <v>44252</v>
      </c>
      <c r="P3502" s="56">
        <f t="shared" si="151"/>
        <v>44234</v>
      </c>
      <c r="Q3502" s="56">
        <f t="shared" si="152"/>
        <v>44247</v>
      </c>
    </row>
    <row r="3503" spans="1:17" hidden="1" x14ac:dyDescent="0.35">
      <c r="A3503" s="49" t="s">
        <v>611</v>
      </c>
      <c r="B3503" s="60" t="s">
        <v>463</v>
      </c>
      <c r="C3503" s="58">
        <v>10981.723636578799</v>
      </c>
      <c r="D3503" s="60">
        <v>445</v>
      </c>
      <c r="E3503" s="60">
        <v>17</v>
      </c>
      <c r="F3503" s="59">
        <v>11.05733265988478</v>
      </c>
      <c r="G3503" s="60" t="s">
        <v>440</v>
      </c>
      <c r="H3503" s="60" t="s">
        <v>472</v>
      </c>
      <c r="I3503" s="60">
        <v>33536</v>
      </c>
      <c r="J3503" s="60">
        <v>3537</v>
      </c>
      <c r="K3503" s="60">
        <v>21</v>
      </c>
      <c r="L3503" s="61">
        <v>5.9372349448685328E-3</v>
      </c>
      <c r="M3503" s="60" t="s">
        <v>476</v>
      </c>
      <c r="N3503" s="64">
        <v>32208.058744245565</v>
      </c>
      <c r="O3503" s="56">
        <v>44252</v>
      </c>
      <c r="P3503" s="56">
        <f t="shared" si="151"/>
        <v>44234</v>
      </c>
      <c r="Q3503" s="56">
        <f t="shared" si="152"/>
        <v>44247</v>
      </c>
    </row>
    <row r="3504" spans="1:17" hidden="1" x14ac:dyDescent="0.35">
      <c r="A3504" s="49" t="s">
        <v>610</v>
      </c>
      <c r="B3504" s="60" t="s">
        <v>469</v>
      </c>
      <c r="C3504" s="58">
        <v>16752.226867065601</v>
      </c>
      <c r="D3504" s="60">
        <v>1336</v>
      </c>
      <c r="E3504" s="60">
        <v>62</v>
      </c>
      <c r="F3504" s="59">
        <v>26.435717852400106</v>
      </c>
      <c r="G3504" s="60" t="s">
        <v>440</v>
      </c>
      <c r="H3504" s="60" t="s">
        <v>472</v>
      </c>
      <c r="I3504" s="60">
        <v>22614</v>
      </c>
      <c r="J3504" s="60">
        <v>1437</v>
      </c>
      <c r="K3504" s="60">
        <v>68</v>
      </c>
      <c r="L3504" s="61">
        <v>4.7320807237299929E-2</v>
      </c>
      <c r="M3504" s="60" t="s">
        <v>472</v>
      </c>
      <c r="N3504" s="64">
        <v>8577.9640605578279</v>
      </c>
      <c r="O3504" s="56">
        <v>44252</v>
      </c>
      <c r="P3504" s="56">
        <f t="shared" si="151"/>
        <v>44234</v>
      </c>
      <c r="Q3504" s="56">
        <f t="shared" si="152"/>
        <v>44247</v>
      </c>
    </row>
    <row r="3505" spans="1:17" hidden="1" x14ac:dyDescent="0.35">
      <c r="A3505" s="49" t="s">
        <v>609</v>
      </c>
      <c r="B3505" s="60" t="s">
        <v>461</v>
      </c>
      <c r="C3505" s="58">
        <v>14695.182980035201</v>
      </c>
      <c r="D3505" s="60">
        <v>889</v>
      </c>
      <c r="E3505" s="60">
        <v>40</v>
      </c>
      <c r="F3505" s="59">
        <v>19.442717120464284</v>
      </c>
      <c r="G3505" s="60" t="s">
        <v>440</v>
      </c>
      <c r="H3505" s="60" t="s">
        <v>472</v>
      </c>
      <c r="I3505" s="60">
        <v>28424</v>
      </c>
      <c r="J3505" s="60">
        <v>2554</v>
      </c>
      <c r="K3505" s="60">
        <v>45</v>
      </c>
      <c r="L3505" s="61">
        <v>1.7619420516836334E-2</v>
      </c>
      <c r="M3505" s="60" t="s">
        <v>472</v>
      </c>
      <c r="N3505" s="64">
        <v>17379.844833983021</v>
      </c>
      <c r="O3505" s="56">
        <v>44252</v>
      </c>
      <c r="P3505" s="56">
        <f t="shared" si="151"/>
        <v>44234</v>
      </c>
      <c r="Q3505" s="56">
        <f t="shared" si="152"/>
        <v>44247</v>
      </c>
    </row>
    <row r="3506" spans="1:17" hidden="1" x14ac:dyDescent="0.35">
      <c r="A3506" s="49" t="s">
        <v>608</v>
      </c>
      <c r="B3506" s="60" t="s">
        <v>461</v>
      </c>
      <c r="C3506" s="58">
        <v>56177.316442514697</v>
      </c>
      <c r="D3506" s="60">
        <v>4304</v>
      </c>
      <c r="E3506" s="60">
        <v>248</v>
      </c>
      <c r="F3506" s="59">
        <v>31.532808678058604</v>
      </c>
      <c r="G3506" s="60" t="s">
        <v>436</v>
      </c>
      <c r="H3506" s="60" t="s">
        <v>472</v>
      </c>
      <c r="I3506" s="60">
        <v>82890</v>
      </c>
      <c r="J3506" s="60">
        <v>6189</v>
      </c>
      <c r="K3506" s="60">
        <v>293</v>
      </c>
      <c r="L3506" s="61">
        <v>4.7342058490870899E-2</v>
      </c>
      <c r="M3506" s="60" t="s">
        <v>472</v>
      </c>
      <c r="N3506" s="64">
        <v>11016.902180318812</v>
      </c>
      <c r="O3506" s="56">
        <v>44252</v>
      </c>
      <c r="P3506" s="56">
        <f t="shared" si="151"/>
        <v>44234</v>
      </c>
      <c r="Q3506" s="56">
        <f t="shared" si="152"/>
        <v>44247</v>
      </c>
    </row>
    <row r="3507" spans="1:17" hidden="1" x14ac:dyDescent="0.35">
      <c r="A3507" s="49" t="s">
        <v>607</v>
      </c>
      <c r="B3507" s="60" t="s">
        <v>466</v>
      </c>
      <c r="C3507" s="58">
        <v>1451.48737987204</v>
      </c>
      <c r="D3507" s="60">
        <v>55</v>
      </c>
      <c r="E3507" s="60" t="s">
        <v>504</v>
      </c>
      <c r="F3507" s="59">
        <v>9.8421209056421031</v>
      </c>
      <c r="G3507" s="60" t="s">
        <v>446</v>
      </c>
      <c r="H3507" s="60" t="s">
        <v>472</v>
      </c>
      <c r="I3507" s="60">
        <v>1424</v>
      </c>
      <c r="J3507" s="60">
        <v>112</v>
      </c>
      <c r="K3507" s="60">
        <v>2</v>
      </c>
      <c r="L3507" s="61">
        <v>1.7857142857142856E-2</v>
      </c>
      <c r="M3507" s="60" t="s">
        <v>472</v>
      </c>
      <c r="N3507" s="64">
        <v>7716.2227900234084</v>
      </c>
      <c r="O3507" s="56">
        <v>44252</v>
      </c>
      <c r="P3507" s="56">
        <f t="shared" si="151"/>
        <v>44234</v>
      </c>
      <c r="Q3507" s="56">
        <f t="shared" si="152"/>
        <v>44247</v>
      </c>
    </row>
    <row r="3508" spans="1:17" hidden="1" x14ac:dyDescent="0.35">
      <c r="A3508" s="49" t="s">
        <v>606</v>
      </c>
      <c r="B3508" s="60" t="s">
        <v>460</v>
      </c>
      <c r="C3508" s="58">
        <v>15539.121805317</v>
      </c>
      <c r="D3508" s="60">
        <v>1094</v>
      </c>
      <c r="E3508" s="60">
        <v>48</v>
      </c>
      <c r="F3508" s="59">
        <v>22.064126091078577</v>
      </c>
      <c r="G3508" s="60" t="s">
        <v>440</v>
      </c>
      <c r="H3508" s="60" t="s">
        <v>472</v>
      </c>
      <c r="I3508" s="60">
        <v>19795</v>
      </c>
      <c r="J3508" s="60">
        <v>1355</v>
      </c>
      <c r="K3508" s="60">
        <v>55</v>
      </c>
      <c r="L3508" s="61">
        <v>4.0590405904059039E-2</v>
      </c>
      <c r="M3508" s="60" t="s">
        <v>472</v>
      </c>
      <c r="N3508" s="64">
        <v>8719.92649891168</v>
      </c>
      <c r="O3508" s="56">
        <v>44252</v>
      </c>
      <c r="P3508" s="56">
        <f t="shared" si="151"/>
        <v>44234</v>
      </c>
      <c r="Q3508" s="56">
        <f t="shared" si="152"/>
        <v>44247</v>
      </c>
    </row>
    <row r="3509" spans="1:17" hidden="1" x14ac:dyDescent="0.35">
      <c r="A3509" s="49" t="s">
        <v>605</v>
      </c>
      <c r="B3509" s="60" t="s">
        <v>465</v>
      </c>
      <c r="C3509" s="58">
        <v>14533.4559376543</v>
      </c>
      <c r="D3509" s="60">
        <v>1119</v>
      </c>
      <c r="E3509" s="60">
        <v>39</v>
      </c>
      <c r="F3509" s="59">
        <v>19.167597147329985</v>
      </c>
      <c r="G3509" s="60" t="s">
        <v>440</v>
      </c>
      <c r="H3509" s="60" t="s">
        <v>472</v>
      </c>
      <c r="I3509" s="60">
        <v>36472</v>
      </c>
      <c r="J3509" s="60">
        <v>2269</v>
      </c>
      <c r="K3509" s="60">
        <v>50</v>
      </c>
      <c r="L3509" s="61">
        <v>2.2036139268400177E-2</v>
      </c>
      <c r="M3509" s="60" t="s">
        <v>472</v>
      </c>
      <c r="N3509" s="64">
        <v>15612.253614925237</v>
      </c>
      <c r="O3509" s="56">
        <v>44252</v>
      </c>
      <c r="P3509" s="56">
        <f t="shared" si="151"/>
        <v>44234</v>
      </c>
      <c r="Q3509" s="56">
        <f t="shared" si="152"/>
        <v>44247</v>
      </c>
    </row>
    <row r="3510" spans="1:17" hidden="1" x14ac:dyDescent="0.35">
      <c r="A3510" s="49" t="s">
        <v>604</v>
      </c>
      <c r="B3510" s="60" t="s">
        <v>464</v>
      </c>
      <c r="C3510" s="58">
        <v>2458.2722255157701</v>
      </c>
      <c r="D3510" s="60">
        <v>56</v>
      </c>
      <c r="E3510" s="60" t="s">
        <v>504</v>
      </c>
      <c r="F3510" s="59">
        <v>5.8112824680012807</v>
      </c>
      <c r="G3510" s="60" t="s">
        <v>446</v>
      </c>
      <c r="H3510" s="60" t="s">
        <v>472</v>
      </c>
      <c r="I3510" s="60">
        <v>5788</v>
      </c>
      <c r="J3510" s="60">
        <v>488</v>
      </c>
      <c r="K3510" s="60">
        <v>3</v>
      </c>
      <c r="L3510" s="61">
        <v>6.1475409836065573E-3</v>
      </c>
      <c r="M3510" s="60" t="s">
        <v>476</v>
      </c>
      <c r="N3510" s="64">
        <v>19851.340910692375</v>
      </c>
      <c r="O3510" s="56">
        <v>44252</v>
      </c>
      <c r="P3510" s="56">
        <f t="shared" si="151"/>
        <v>44234</v>
      </c>
      <c r="Q3510" s="56">
        <f t="shared" si="152"/>
        <v>44247</v>
      </c>
    </row>
    <row r="3511" spans="1:17" hidden="1" x14ac:dyDescent="0.35">
      <c r="A3511" s="49" t="s">
        <v>603</v>
      </c>
      <c r="B3511" s="60" t="s">
        <v>470</v>
      </c>
      <c r="C3511" s="58">
        <v>7178.4740239266202</v>
      </c>
      <c r="D3511" s="60">
        <v>222</v>
      </c>
      <c r="E3511" s="60">
        <v>20</v>
      </c>
      <c r="F3511" s="59">
        <v>19.900767542096652</v>
      </c>
      <c r="G3511" s="60" t="s">
        <v>440</v>
      </c>
      <c r="H3511" s="60" t="s">
        <v>491</v>
      </c>
      <c r="I3511" s="60">
        <v>58419</v>
      </c>
      <c r="J3511" s="60">
        <v>6921</v>
      </c>
      <c r="K3511" s="60">
        <v>22</v>
      </c>
      <c r="L3511" s="61">
        <v>3.178731397196937E-3</v>
      </c>
      <c r="M3511" s="60" t="s">
        <v>472</v>
      </c>
      <c r="N3511" s="64">
        <v>96413.248511195678</v>
      </c>
      <c r="O3511" s="56">
        <v>44252</v>
      </c>
      <c r="P3511" s="56">
        <f t="shared" si="151"/>
        <v>44234</v>
      </c>
      <c r="Q3511" s="56">
        <f t="shared" si="152"/>
        <v>44247</v>
      </c>
    </row>
    <row r="3512" spans="1:17" hidden="1" x14ac:dyDescent="0.35">
      <c r="A3512" s="49" t="s">
        <v>602</v>
      </c>
      <c r="B3512" s="60" t="s">
        <v>463</v>
      </c>
      <c r="C3512" s="58">
        <v>24460.265400539301</v>
      </c>
      <c r="D3512" s="60">
        <v>1830</v>
      </c>
      <c r="E3512" s="60">
        <v>65</v>
      </c>
      <c r="F3512" s="59">
        <v>18.9812214496854</v>
      </c>
      <c r="G3512" s="60" t="s">
        <v>440</v>
      </c>
      <c r="H3512" s="60" t="s">
        <v>472</v>
      </c>
      <c r="I3512" s="60">
        <v>36426</v>
      </c>
      <c r="J3512" s="60">
        <v>2512</v>
      </c>
      <c r="K3512" s="60">
        <v>70</v>
      </c>
      <c r="L3512" s="61">
        <v>2.7866242038216561E-2</v>
      </c>
      <c r="M3512" s="60" t="s">
        <v>472</v>
      </c>
      <c r="N3512" s="64">
        <v>10269.716860654404</v>
      </c>
      <c r="O3512" s="56">
        <v>44252</v>
      </c>
      <c r="P3512" s="56">
        <f t="shared" si="151"/>
        <v>44234</v>
      </c>
      <c r="Q3512" s="56">
        <f t="shared" si="152"/>
        <v>44247</v>
      </c>
    </row>
    <row r="3513" spans="1:17" hidden="1" x14ac:dyDescent="0.35">
      <c r="A3513" s="49" t="s">
        <v>601</v>
      </c>
      <c r="B3513" s="60" t="s">
        <v>458</v>
      </c>
      <c r="C3513" s="58">
        <v>10765.112077551599</v>
      </c>
      <c r="D3513" s="60">
        <v>581</v>
      </c>
      <c r="E3513" s="60">
        <v>34</v>
      </c>
      <c r="F3513" s="59">
        <v>22.559648344355917</v>
      </c>
      <c r="G3513" s="60" t="s">
        <v>440</v>
      </c>
      <c r="H3513" s="60" t="s">
        <v>472</v>
      </c>
      <c r="I3513" s="60">
        <v>13128</v>
      </c>
      <c r="J3513" s="60">
        <v>954</v>
      </c>
      <c r="K3513" s="60">
        <v>42</v>
      </c>
      <c r="L3513" s="61">
        <v>4.40251572327044E-2</v>
      </c>
      <c r="M3513" s="60" t="s">
        <v>476</v>
      </c>
      <c r="N3513" s="64">
        <v>8861.9606849181673</v>
      </c>
      <c r="O3513" s="56">
        <v>44252</v>
      </c>
      <c r="P3513" s="56">
        <f t="shared" si="151"/>
        <v>44234</v>
      </c>
      <c r="Q3513" s="56">
        <f t="shared" si="152"/>
        <v>44247</v>
      </c>
    </row>
    <row r="3514" spans="1:17" hidden="1" x14ac:dyDescent="0.35">
      <c r="A3514" s="49" t="s">
        <v>600</v>
      </c>
      <c r="B3514" s="60" t="s">
        <v>463</v>
      </c>
      <c r="C3514" s="58">
        <v>22284.2851538703</v>
      </c>
      <c r="D3514" s="60">
        <v>1082</v>
      </c>
      <c r="E3514" s="60">
        <v>51</v>
      </c>
      <c r="F3514" s="59">
        <v>16.347202154808439</v>
      </c>
      <c r="G3514" s="60" t="s">
        <v>440</v>
      </c>
      <c r="H3514" s="60" t="s">
        <v>472</v>
      </c>
      <c r="I3514" s="60">
        <v>55250</v>
      </c>
      <c r="J3514" s="60">
        <v>5293</v>
      </c>
      <c r="K3514" s="60">
        <v>54</v>
      </c>
      <c r="L3514" s="61">
        <v>1.0202153788021915E-2</v>
      </c>
      <c r="M3514" s="60" t="s">
        <v>472</v>
      </c>
      <c r="N3514" s="64">
        <v>23752.16419756108</v>
      </c>
      <c r="O3514" s="56">
        <v>44252</v>
      </c>
      <c r="P3514" s="56">
        <f t="shared" si="151"/>
        <v>44234</v>
      </c>
      <c r="Q3514" s="56">
        <f t="shared" si="152"/>
        <v>44247</v>
      </c>
    </row>
    <row r="3515" spans="1:17" hidden="1" x14ac:dyDescent="0.35">
      <c r="A3515" s="49" t="s">
        <v>599</v>
      </c>
      <c r="B3515" s="60" t="s">
        <v>470</v>
      </c>
      <c r="C3515" s="58">
        <v>845.307934845815</v>
      </c>
      <c r="D3515" s="60">
        <v>19</v>
      </c>
      <c r="E3515" s="60" t="s">
        <v>504</v>
      </c>
      <c r="F3515" s="59">
        <v>16.900012051016667</v>
      </c>
      <c r="G3515" s="60" t="s">
        <v>446</v>
      </c>
      <c r="H3515" s="60" t="s">
        <v>476</v>
      </c>
      <c r="I3515" s="60">
        <v>840</v>
      </c>
      <c r="J3515" s="60">
        <v>37</v>
      </c>
      <c r="K3515" s="60">
        <v>2</v>
      </c>
      <c r="L3515" s="61">
        <v>5.4054054054054057E-2</v>
      </c>
      <c r="M3515" s="60" t="s">
        <v>491</v>
      </c>
      <c r="N3515" s="64">
        <v>4377.1031212133166</v>
      </c>
      <c r="O3515" s="56">
        <v>44252</v>
      </c>
      <c r="P3515" s="56">
        <f t="shared" si="151"/>
        <v>44234</v>
      </c>
      <c r="Q3515" s="56">
        <f t="shared" si="152"/>
        <v>44247</v>
      </c>
    </row>
    <row r="3516" spans="1:17" hidden="1" x14ac:dyDescent="0.35">
      <c r="A3516" s="49" t="s">
        <v>598</v>
      </c>
      <c r="B3516" s="60" t="s">
        <v>459</v>
      </c>
      <c r="C3516" s="58">
        <v>18868.1392219843</v>
      </c>
      <c r="D3516" s="60">
        <v>2077</v>
      </c>
      <c r="E3516" s="60">
        <v>81</v>
      </c>
      <c r="F3516" s="59">
        <v>30.663936796549784</v>
      </c>
      <c r="G3516" s="60" t="s">
        <v>440</v>
      </c>
      <c r="H3516" s="60" t="s">
        <v>472</v>
      </c>
      <c r="I3516" s="60">
        <v>59184</v>
      </c>
      <c r="J3516" s="60">
        <v>3319</v>
      </c>
      <c r="K3516" s="60">
        <v>95</v>
      </c>
      <c r="L3516" s="61">
        <v>2.862307924073516E-2</v>
      </c>
      <c r="M3516" s="60" t="s">
        <v>472</v>
      </c>
      <c r="N3516" s="64">
        <v>17590.499841833112</v>
      </c>
      <c r="O3516" s="56">
        <v>44252</v>
      </c>
      <c r="P3516" s="56">
        <f t="shared" si="151"/>
        <v>44234</v>
      </c>
      <c r="Q3516" s="56">
        <f t="shared" si="152"/>
        <v>44247</v>
      </c>
    </row>
    <row r="3517" spans="1:17" hidden="1" x14ac:dyDescent="0.35">
      <c r="A3517" s="49" t="s">
        <v>597</v>
      </c>
      <c r="B3517" s="60" t="s">
        <v>463</v>
      </c>
      <c r="C3517" s="58">
        <v>41525.030739602102</v>
      </c>
      <c r="D3517" s="60">
        <v>3638</v>
      </c>
      <c r="E3517" s="60">
        <v>118</v>
      </c>
      <c r="F3517" s="59">
        <v>20.297568185863291</v>
      </c>
      <c r="G3517" s="60" t="s">
        <v>440</v>
      </c>
      <c r="H3517" s="60" t="s">
        <v>472</v>
      </c>
      <c r="I3517" s="60">
        <v>77434</v>
      </c>
      <c r="J3517" s="60">
        <v>5602</v>
      </c>
      <c r="K3517" s="60">
        <v>140</v>
      </c>
      <c r="L3517" s="61">
        <v>2.4991074616208496E-2</v>
      </c>
      <c r="M3517" s="60" t="s">
        <v>472</v>
      </c>
      <c r="N3517" s="64">
        <v>13490.65828543124</v>
      </c>
      <c r="O3517" s="56">
        <v>44252</v>
      </c>
      <c r="P3517" s="56">
        <f t="shared" si="151"/>
        <v>44234</v>
      </c>
      <c r="Q3517" s="56">
        <f t="shared" si="152"/>
        <v>44247</v>
      </c>
    </row>
    <row r="3518" spans="1:17" hidden="1" x14ac:dyDescent="0.35">
      <c r="A3518" s="49" t="s">
        <v>458</v>
      </c>
      <c r="B3518" s="60" t="s">
        <v>458</v>
      </c>
      <c r="C3518" s="58">
        <v>191574.677370558</v>
      </c>
      <c r="D3518" s="60">
        <v>20584</v>
      </c>
      <c r="E3518" s="60">
        <v>736</v>
      </c>
      <c r="F3518" s="59">
        <v>27.441741932176665</v>
      </c>
      <c r="G3518" s="60" t="s">
        <v>440</v>
      </c>
      <c r="H3518" s="60" t="s">
        <v>472</v>
      </c>
      <c r="I3518" s="60">
        <v>598835</v>
      </c>
      <c r="J3518" s="60">
        <v>46166</v>
      </c>
      <c r="K3518" s="60">
        <v>858</v>
      </c>
      <c r="L3518" s="61">
        <v>1.858510592210718E-2</v>
      </c>
      <c r="M3518" s="60" t="s">
        <v>472</v>
      </c>
      <c r="N3518" s="64">
        <v>24098.174473603463</v>
      </c>
      <c r="O3518" s="56">
        <v>44252</v>
      </c>
      <c r="P3518" s="56">
        <f t="shared" si="151"/>
        <v>44234</v>
      </c>
      <c r="Q3518" s="56">
        <f t="shared" si="152"/>
        <v>44247</v>
      </c>
    </row>
    <row r="3519" spans="1:17" hidden="1" x14ac:dyDescent="0.35">
      <c r="A3519" s="49" t="s">
        <v>596</v>
      </c>
      <c r="B3519" s="60" t="s">
        <v>464</v>
      </c>
      <c r="C3519" s="58">
        <v>1046.7288034764699</v>
      </c>
      <c r="D3519" s="60">
        <v>30</v>
      </c>
      <c r="E3519" s="60">
        <v>0</v>
      </c>
      <c r="F3519" s="59">
        <v>0</v>
      </c>
      <c r="G3519" s="60" t="s">
        <v>446</v>
      </c>
      <c r="H3519" s="60" t="s">
        <v>472</v>
      </c>
      <c r="I3519" s="60">
        <v>1549</v>
      </c>
      <c r="J3519" s="60">
        <v>110</v>
      </c>
      <c r="K3519" s="60">
        <v>0</v>
      </c>
      <c r="L3519" s="61">
        <v>0</v>
      </c>
      <c r="M3519" s="60" t="s">
        <v>472</v>
      </c>
      <c r="N3519" s="64">
        <v>10508.930262992688</v>
      </c>
      <c r="O3519" s="56">
        <v>44252</v>
      </c>
      <c r="P3519" s="56">
        <f t="shared" si="151"/>
        <v>44234</v>
      </c>
      <c r="Q3519" s="56">
        <f t="shared" si="152"/>
        <v>44247</v>
      </c>
    </row>
    <row r="3520" spans="1:17" hidden="1" x14ac:dyDescent="0.35">
      <c r="A3520" s="49" t="s">
        <v>595</v>
      </c>
      <c r="B3520" s="60" t="s">
        <v>461</v>
      </c>
      <c r="C3520" s="58">
        <v>11271.338775648501</v>
      </c>
      <c r="D3520" s="60">
        <v>883</v>
      </c>
      <c r="E3520" s="60">
        <v>43</v>
      </c>
      <c r="F3520" s="59">
        <v>27.24990023425017</v>
      </c>
      <c r="G3520" s="60" t="s">
        <v>440</v>
      </c>
      <c r="H3520" s="60" t="s">
        <v>472</v>
      </c>
      <c r="I3520" s="60">
        <v>23912</v>
      </c>
      <c r="J3520" s="60">
        <v>1579</v>
      </c>
      <c r="K3520" s="60">
        <v>48</v>
      </c>
      <c r="L3520" s="61">
        <v>3.0398986700443317E-2</v>
      </c>
      <c r="M3520" s="60" t="s">
        <v>472</v>
      </c>
      <c r="N3520" s="64">
        <v>14008.983594844984</v>
      </c>
      <c r="O3520" s="56">
        <v>44252</v>
      </c>
      <c r="P3520" s="56">
        <f t="shared" si="151"/>
        <v>44234</v>
      </c>
      <c r="Q3520" s="56">
        <f t="shared" si="152"/>
        <v>44247</v>
      </c>
    </row>
    <row r="3521" spans="1:17" hidden="1" x14ac:dyDescent="0.35">
      <c r="A3521" s="49" t="s">
        <v>594</v>
      </c>
      <c r="B3521" s="60" t="s">
        <v>471</v>
      </c>
      <c r="C3521" s="58">
        <v>24061.696973528105</v>
      </c>
      <c r="D3521" s="60">
        <v>1100</v>
      </c>
      <c r="E3521" s="60">
        <v>66</v>
      </c>
      <c r="F3521" s="59">
        <v>19.592490585648296</v>
      </c>
      <c r="G3521" s="60" t="s">
        <v>440</v>
      </c>
      <c r="H3521" s="60" t="s">
        <v>472</v>
      </c>
      <c r="I3521" s="60">
        <v>31867</v>
      </c>
      <c r="J3521" s="60">
        <v>2118</v>
      </c>
      <c r="K3521" s="60">
        <v>74</v>
      </c>
      <c r="L3521" s="61">
        <v>3.4938621340887627E-2</v>
      </c>
      <c r="M3521" s="60" t="s">
        <v>491</v>
      </c>
      <c r="N3521" s="64">
        <v>8802.3716794794418</v>
      </c>
      <c r="O3521" s="56">
        <v>44252</v>
      </c>
      <c r="P3521" s="56">
        <f t="shared" si="151"/>
        <v>44234</v>
      </c>
      <c r="Q3521" s="56">
        <f t="shared" si="152"/>
        <v>44247</v>
      </c>
    </row>
    <row r="3522" spans="1:17" hidden="1" x14ac:dyDescent="0.35">
      <c r="A3522" s="49" t="s">
        <v>936</v>
      </c>
      <c r="B3522" s="60" t="s">
        <v>460</v>
      </c>
      <c r="C3522" s="58">
        <v>18224.238036758699</v>
      </c>
      <c r="D3522" s="60">
        <v>1431</v>
      </c>
      <c r="E3522" s="60">
        <v>65</v>
      </c>
      <c r="F3522" s="59">
        <v>25.476275789925459</v>
      </c>
      <c r="G3522" s="60" t="s">
        <v>440</v>
      </c>
      <c r="H3522" s="60" t="s">
        <v>491</v>
      </c>
      <c r="I3522" s="60">
        <v>24358</v>
      </c>
      <c r="J3522" s="60">
        <v>1690</v>
      </c>
      <c r="K3522" s="60">
        <v>84</v>
      </c>
      <c r="L3522" s="61">
        <v>4.9704142011834318E-2</v>
      </c>
      <c r="M3522" s="60" t="s">
        <v>491</v>
      </c>
      <c r="N3522" s="64">
        <v>9273.3643875328653</v>
      </c>
      <c r="O3522" s="56">
        <v>44259</v>
      </c>
      <c r="P3522" s="56">
        <f t="shared" ref="P3522:P3585" si="153">O3522-18</f>
        <v>44241</v>
      </c>
      <c r="Q3522" s="56">
        <f t="shared" ref="Q3522:Q3585" si="154">O3522-5</f>
        <v>44254</v>
      </c>
    </row>
    <row r="3523" spans="1:17" hidden="1" x14ac:dyDescent="0.35">
      <c r="A3523" s="49" t="s">
        <v>935</v>
      </c>
      <c r="B3523" s="60" t="s">
        <v>463</v>
      </c>
      <c r="C3523" s="58">
        <v>23727.780397963001</v>
      </c>
      <c r="D3523" s="60">
        <v>773</v>
      </c>
      <c r="E3523" s="60">
        <v>42</v>
      </c>
      <c r="F3523" s="59">
        <v>12.643407641523632</v>
      </c>
      <c r="G3523" s="60" t="s">
        <v>440</v>
      </c>
      <c r="H3523" s="60" t="s">
        <v>472</v>
      </c>
      <c r="I3523" s="60">
        <v>35463</v>
      </c>
      <c r="J3523" s="60">
        <v>2505</v>
      </c>
      <c r="K3523" s="60">
        <v>47</v>
      </c>
      <c r="L3523" s="61">
        <v>1.8762475049900199E-2</v>
      </c>
      <c r="M3523" s="60" t="s">
        <v>476</v>
      </c>
      <c r="N3523" s="64">
        <v>10557.245380672231</v>
      </c>
      <c r="O3523" s="56">
        <v>44259</v>
      </c>
      <c r="P3523" s="56">
        <f t="shared" si="153"/>
        <v>44241</v>
      </c>
      <c r="Q3523" s="56">
        <f t="shared" si="154"/>
        <v>44254</v>
      </c>
    </row>
    <row r="3524" spans="1:17" hidden="1" x14ac:dyDescent="0.35">
      <c r="A3524" s="49" t="s">
        <v>934</v>
      </c>
      <c r="B3524" s="60" t="s">
        <v>469</v>
      </c>
      <c r="C3524" s="58">
        <v>10449.281569213599</v>
      </c>
      <c r="D3524" s="60">
        <v>1152</v>
      </c>
      <c r="E3524" s="60">
        <v>46</v>
      </c>
      <c r="F3524" s="59">
        <v>31.444403751114198</v>
      </c>
      <c r="G3524" s="60" t="s">
        <v>440</v>
      </c>
      <c r="H3524" s="60" t="s">
        <v>472</v>
      </c>
      <c r="I3524" s="60">
        <v>17918</v>
      </c>
      <c r="J3524" s="60">
        <v>1117</v>
      </c>
      <c r="K3524" s="60">
        <v>52</v>
      </c>
      <c r="L3524" s="61">
        <v>4.6553267681289166E-2</v>
      </c>
      <c r="M3524" s="60" t="s">
        <v>472</v>
      </c>
      <c r="N3524" s="64">
        <v>10689.730127389648</v>
      </c>
      <c r="O3524" s="56">
        <v>44259</v>
      </c>
      <c r="P3524" s="56">
        <f t="shared" si="153"/>
        <v>44241</v>
      </c>
      <c r="Q3524" s="56">
        <f t="shared" si="154"/>
        <v>44254</v>
      </c>
    </row>
    <row r="3525" spans="1:17" hidden="1" x14ac:dyDescent="0.35">
      <c r="A3525" s="49" t="s">
        <v>933</v>
      </c>
      <c r="B3525" s="60" t="s">
        <v>470</v>
      </c>
      <c r="C3525" s="58">
        <v>8227.4352056835796</v>
      </c>
      <c r="D3525" s="60">
        <v>240</v>
      </c>
      <c r="E3525" s="60">
        <v>10</v>
      </c>
      <c r="F3525" s="59">
        <v>8.6817543551394945</v>
      </c>
      <c r="G3525" s="60" t="s">
        <v>446</v>
      </c>
      <c r="H3525" s="60" t="s">
        <v>491</v>
      </c>
      <c r="I3525" s="60">
        <v>10979</v>
      </c>
      <c r="J3525" s="60">
        <v>693</v>
      </c>
      <c r="K3525" s="60">
        <v>10</v>
      </c>
      <c r="L3525" s="61">
        <v>1.443001443001443E-2</v>
      </c>
      <c r="M3525" s="60" t="s">
        <v>491</v>
      </c>
      <c r="N3525" s="64">
        <v>8423.0380753563386</v>
      </c>
      <c r="O3525" s="56">
        <v>44259</v>
      </c>
      <c r="P3525" s="56">
        <f t="shared" si="153"/>
        <v>44241</v>
      </c>
      <c r="Q3525" s="56">
        <f t="shared" si="154"/>
        <v>44254</v>
      </c>
    </row>
    <row r="3526" spans="1:17" hidden="1" x14ac:dyDescent="0.35">
      <c r="A3526" s="49" t="s">
        <v>932</v>
      </c>
      <c r="B3526" s="60" t="s">
        <v>465</v>
      </c>
      <c r="C3526" s="58">
        <v>28496.164598917199</v>
      </c>
      <c r="D3526" s="60">
        <v>2209</v>
      </c>
      <c r="E3526" s="60">
        <v>97</v>
      </c>
      <c r="F3526" s="59">
        <v>24.314049017090188</v>
      </c>
      <c r="G3526" s="60" t="s">
        <v>440</v>
      </c>
      <c r="H3526" s="60" t="s">
        <v>472</v>
      </c>
      <c r="I3526" s="60">
        <v>51405</v>
      </c>
      <c r="J3526" s="60">
        <v>3145</v>
      </c>
      <c r="K3526" s="60">
        <v>107</v>
      </c>
      <c r="L3526" s="61">
        <v>3.4022257551669315E-2</v>
      </c>
      <c r="M3526" s="60" t="s">
        <v>472</v>
      </c>
      <c r="N3526" s="64">
        <v>11036.572971365782</v>
      </c>
      <c r="O3526" s="56">
        <v>44259</v>
      </c>
      <c r="P3526" s="56">
        <f t="shared" si="153"/>
        <v>44241</v>
      </c>
      <c r="Q3526" s="56">
        <f t="shared" si="154"/>
        <v>44254</v>
      </c>
    </row>
    <row r="3527" spans="1:17" hidden="1" x14ac:dyDescent="0.35">
      <c r="A3527" s="49" t="s">
        <v>931</v>
      </c>
      <c r="B3527" s="60" t="s">
        <v>470</v>
      </c>
      <c r="C3527" s="58">
        <v>462.23398096760798</v>
      </c>
      <c r="D3527" s="60" t="s">
        <v>504</v>
      </c>
      <c r="E3527" s="60">
        <v>0</v>
      </c>
      <c r="F3527" s="59">
        <v>0</v>
      </c>
      <c r="G3527" s="60" t="s">
        <v>446</v>
      </c>
      <c r="H3527" s="60" t="s">
        <v>476</v>
      </c>
      <c r="I3527" s="60">
        <v>198</v>
      </c>
      <c r="J3527" s="60">
        <v>8</v>
      </c>
      <c r="K3527" s="60">
        <v>0</v>
      </c>
      <c r="L3527" s="61">
        <v>0</v>
      </c>
      <c r="M3527" s="60" t="s">
        <v>476</v>
      </c>
      <c r="N3527" s="64">
        <v>1730.7252018238391</v>
      </c>
      <c r="O3527" s="56">
        <v>44259</v>
      </c>
      <c r="P3527" s="56">
        <f t="shared" si="153"/>
        <v>44241</v>
      </c>
      <c r="Q3527" s="56">
        <f t="shared" si="154"/>
        <v>44254</v>
      </c>
    </row>
    <row r="3528" spans="1:17" hidden="1" x14ac:dyDescent="0.35">
      <c r="A3528" s="49" t="s">
        <v>930</v>
      </c>
      <c r="B3528" s="60" t="s">
        <v>467</v>
      </c>
      <c r="C3528" s="58">
        <v>16598.0263143665</v>
      </c>
      <c r="D3528" s="60">
        <v>954</v>
      </c>
      <c r="E3528" s="60">
        <v>19</v>
      </c>
      <c r="F3528" s="59">
        <v>8.1765315432002641</v>
      </c>
      <c r="G3528" s="60" t="s">
        <v>444</v>
      </c>
      <c r="H3528" s="60" t="s">
        <v>472</v>
      </c>
      <c r="I3528" s="60">
        <v>25548</v>
      </c>
      <c r="J3528" s="60">
        <v>1509</v>
      </c>
      <c r="K3528" s="60">
        <v>26</v>
      </c>
      <c r="L3528" s="61">
        <v>1.7229953611663355E-2</v>
      </c>
      <c r="M3528" s="60" t="s">
        <v>472</v>
      </c>
      <c r="N3528" s="64">
        <v>9091.4423885078304</v>
      </c>
      <c r="O3528" s="56">
        <v>44259</v>
      </c>
      <c r="P3528" s="56">
        <f t="shared" si="153"/>
        <v>44241</v>
      </c>
      <c r="Q3528" s="56">
        <f t="shared" si="154"/>
        <v>44254</v>
      </c>
    </row>
    <row r="3529" spans="1:17" hidden="1" x14ac:dyDescent="0.35">
      <c r="A3529" s="49" t="s">
        <v>929</v>
      </c>
      <c r="B3529" s="60" t="s">
        <v>464</v>
      </c>
      <c r="C3529" s="58">
        <v>40259.238105780198</v>
      </c>
      <c r="D3529" s="60">
        <v>2186</v>
      </c>
      <c r="E3529" s="60">
        <v>359</v>
      </c>
      <c r="F3529" s="59">
        <v>63.694342837490218</v>
      </c>
      <c r="G3529" s="60" t="s">
        <v>440</v>
      </c>
      <c r="H3529" s="60" t="s">
        <v>472</v>
      </c>
      <c r="I3529" s="60">
        <v>276575</v>
      </c>
      <c r="J3529" s="60">
        <v>37040</v>
      </c>
      <c r="K3529" s="60">
        <v>373</v>
      </c>
      <c r="L3529" s="61">
        <v>1.0070194384449244E-2</v>
      </c>
      <c r="M3529" s="60" t="s">
        <v>472</v>
      </c>
      <c r="N3529" s="64">
        <v>92003.728194453841</v>
      </c>
      <c r="O3529" s="56">
        <v>44259</v>
      </c>
      <c r="P3529" s="56">
        <f t="shared" si="153"/>
        <v>44241</v>
      </c>
      <c r="Q3529" s="56">
        <f t="shared" si="154"/>
        <v>44254</v>
      </c>
    </row>
    <row r="3530" spans="1:17" hidden="1" x14ac:dyDescent="0.35">
      <c r="A3530" s="49" t="s">
        <v>928</v>
      </c>
      <c r="B3530" s="60" t="s">
        <v>467</v>
      </c>
      <c r="C3530" s="58">
        <v>36064.049778037697</v>
      </c>
      <c r="D3530" s="60">
        <v>2260</v>
      </c>
      <c r="E3530" s="60">
        <v>90</v>
      </c>
      <c r="F3530" s="59">
        <v>17.82542855873692</v>
      </c>
      <c r="G3530" s="60" t="s">
        <v>440</v>
      </c>
      <c r="H3530" s="60" t="s">
        <v>472</v>
      </c>
      <c r="I3530" s="60">
        <v>78884</v>
      </c>
      <c r="J3530" s="60">
        <v>5183</v>
      </c>
      <c r="K3530" s="60">
        <v>107</v>
      </c>
      <c r="L3530" s="61">
        <v>2.0644414431796258E-2</v>
      </c>
      <c r="M3530" s="60" t="s">
        <v>472</v>
      </c>
      <c r="N3530" s="64">
        <v>14371.652745322977</v>
      </c>
      <c r="O3530" s="56">
        <v>44259</v>
      </c>
      <c r="P3530" s="56">
        <f t="shared" si="153"/>
        <v>44241</v>
      </c>
      <c r="Q3530" s="56">
        <f t="shared" si="154"/>
        <v>44254</v>
      </c>
    </row>
    <row r="3531" spans="1:17" hidden="1" x14ac:dyDescent="0.35">
      <c r="A3531" s="49" t="s">
        <v>927</v>
      </c>
      <c r="B3531" s="60" t="s">
        <v>468</v>
      </c>
      <c r="C3531" s="58">
        <v>260.803252500962</v>
      </c>
      <c r="D3531" s="60" t="s">
        <v>504</v>
      </c>
      <c r="E3531" s="60">
        <v>0</v>
      </c>
      <c r="F3531" s="59">
        <v>0</v>
      </c>
      <c r="G3531" s="60" t="s">
        <v>446</v>
      </c>
      <c r="H3531" s="60" t="s">
        <v>476</v>
      </c>
      <c r="I3531" s="60">
        <v>507</v>
      </c>
      <c r="J3531" s="60">
        <v>19</v>
      </c>
      <c r="K3531" s="60">
        <v>0</v>
      </c>
      <c r="L3531" s="61">
        <v>0</v>
      </c>
      <c r="M3531" s="60" t="s">
        <v>476</v>
      </c>
      <c r="N3531" s="64">
        <v>7285.1852182824732</v>
      </c>
      <c r="O3531" s="56">
        <v>44259</v>
      </c>
      <c r="P3531" s="56">
        <f t="shared" si="153"/>
        <v>44241</v>
      </c>
      <c r="Q3531" s="56">
        <f t="shared" si="154"/>
        <v>44254</v>
      </c>
    </row>
    <row r="3532" spans="1:17" hidden="1" x14ac:dyDescent="0.35">
      <c r="A3532" s="49" t="s">
        <v>926</v>
      </c>
      <c r="B3532" s="60" t="s">
        <v>463</v>
      </c>
      <c r="C3532" s="58">
        <v>45827.143129014403</v>
      </c>
      <c r="D3532" s="60">
        <v>1592</v>
      </c>
      <c r="E3532" s="60">
        <v>85</v>
      </c>
      <c r="F3532" s="59">
        <v>13.248542581709803</v>
      </c>
      <c r="G3532" s="60" t="s">
        <v>440</v>
      </c>
      <c r="H3532" s="60" t="s">
        <v>491</v>
      </c>
      <c r="I3532" s="60">
        <v>93705</v>
      </c>
      <c r="J3532" s="60">
        <v>6978</v>
      </c>
      <c r="K3532" s="60">
        <v>96</v>
      </c>
      <c r="L3532" s="61">
        <v>1.3757523645743766E-2</v>
      </c>
      <c r="M3532" s="60" t="s">
        <v>491</v>
      </c>
      <c r="N3532" s="64">
        <v>15226.783786969341</v>
      </c>
      <c r="O3532" s="56">
        <v>44259</v>
      </c>
      <c r="P3532" s="56">
        <f t="shared" si="153"/>
        <v>44241</v>
      </c>
      <c r="Q3532" s="56">
        <f t="shared" si="154"/>
        <v>44254</v>
      </c>
    </row>
    <row r="3533" spans="1:17" hidden="1" x14ac:dyDescent="0.35">
      <c r="A3533" s="49" t="s">
        <v>925</v>
      </c>
      <c r="B3533" s="60" t="s">
        <v>458</v>
      </c>
      <c r="C3533" s="58">
        <v>6286.5177862111304</v>
      </c>
      <c r="D3533" s="60">
        <v>343</v>
      </c>
      <c r="E3533" s="60">
        <v>15</v>
      </c>
      <c r="F3533" s="59">
        <v>17.043275909894767</v>
      </c>
      <c r="G3533" s="60" t="s">
        <v>444</v>
      </c>
      <c r="H3533" s="60" t="s">
        <v>472</v>
      </c>
      <c r="I3533" s="60">
        <v>10494</v>
      </c>
      <c r="J3533" s="60">
        <v>1051</v>
      </c>
      <c r="K3533" s="60">
        <v>18</v>
      </c>
      <c r="L3533" s="61">
        <v>1.7126546146527116E-2</v>
      </c>
      <c r="M3533" s="60" t="s">
        <v>472</v>
      </c>
      <c r="N3533" s="64">
        <v>16718.317449212773</v>
      </c>
      <c r="O3533" s="56">
        <v>44259</v>
      </c>
      <c r="P3533" s="56">
        <f t="shared" si="153"/>
        <v>44241</v>
      </c>
      <c r="Q3533" s="56">
        <f t="shared" si="154"/>
        <v>44254</v>
      </c>
    </row>
    <row r="3534" spans="1:17" hidden="1" x14ac:dyDescent="0.35">
      <c r="A3534" s="49" t="s">
        <v>924</v>
      </c>
      <c r="B3534" s="60" t="s">
        <v>463</v>
      </c>
      <c r="C3534" s="58">
        <v>3488.02577394533</v>
      </c>
      <c r="D3534" s="60">
        <v>148</v>
      </c>
      <c r="E3534" s="60" t="s">
        <v>504</v>
      </c>
      <c r="F3534" s="59">
        <v>2.0478223516043021</v>
      </c>
      <c r="G3534" s="60" t="s">
        <v>446</v>
      </c>
      <c r="H3534" s="60" t="s">
        <v>472</v>
      </c>
      <c r="I3534" s="60">
        <v>3399</v>
      </c>
      <c r="J3534" s="60">
        <v>215</v>
      </c>
      <c r="K3534" s="60">
        <v>2</v>
      </c>
      <c r="L3534" s="61">
        <v>9.3023255813953487E-3</v>
      </c>
      <c r="M3534" s="60" t="s">
        <v>472</v>
      </c>
      <c r="N3534" s="64">
        <v>6163.9452783289507</v>
      </c>
      <c r="O3534" s="56">
        <v>44259</v>
      </c>
      <c r="P3534" s="56">
        <f t="shared" si="153"/>
        <v>44241</v>
      </c>
      <c r="Q3534" s="56">
        <f t="shared" si="154"/>
        <v>44254</v>
      </c>
    </row>
    <row r="3535" spans="1:17" hidden="1" x14ac:dyDescent="0.35">
      <c r="A3535" s="49" t="s">
        <v>923</v>
      </c>
      <c r="B3535" s="60" t="s">
        <v>466</v>
      </c>
      <c r="C3535" s="58">
        <v>1695.3715782397301</v>
      </c>
      <c r="D3535" s="60">
        <v>27</v>
      </c>
      <c r="E3535" s="60">
        <v>0</v>
      </c>
      <c r="F3535" s="59">
        <v>0</v>
      </c>
      <c r="G3535" s="60" t="s">
        <v>446</v>
      </c>
      <c r="H3535" s="60" t="s">
        <v>472</v>
      </c>
      <c r="I3535" s="60">
        <v>1972</v>
      </c>
      <c r="J3535" s="60">
        <v>147</v>
      </c>
      <c r="K3535" s="60">
        <v>0</v>
      </c>
      <c r="L3535" s="61">
        <v>0</v>
      </c>
      <c r="M3535" s="60" t="s">
        <v>472</v>
      </c>
      <c r="N3535" s="64">
        <v>8670.6655866336459</v>
      </c>
      <c r="O3535" s="56">
        <v>44259</v>
      </c>
      <c r="P3535" s="56">
        <f t="shared" si="153"/>
        <v>44241</v>
      </c>
      <c r="Q3535" s="56">
        <f t="shared" si="154"/>
        <v>44254</v>
      </c>
    </row>
    <row r="3536" spans="1:17" hidden="1" x14ac:dyDescent="0.35">
      <c r="A3536" s="49" t="s">
        <v>922</v>
      </c>
      <c r="B3536" s="60" t="s">
        <v>463</v>
      </c>
      <c r="C3536" s="58">
        <v>19700.450804414999</v>
      </c>
      <c r="D3536" s="60">
        <v>1276</v>
      </c>
      <c r="E3536" s="60">
        <v>36</v>
      </c>
      <c r="F3536" s="59">
        <v>13.052638221112677</v>
      </c>
      <c r="G3536" s="60" t="s">
        <v>440</v>
      </c>
      <c r="H3536" s="60" t="s">
        <v>472</v>
      </c>
      <c r="I3536" s="60">
        <v>34437</v>
      </c>
      <c r="J3536" s="60">
        <v>2482</v>
      </c>
      <c r="K3536" s="60">
        <v>42</v>
      </c>
      <c r="L3536" s="61">
        <v>1.6921837228041903E-2</v>
      </c>
      <c r="M3536" s="60" t="s">
        <v>472</v>
      </c>
      <c r="N3536" s="64">
        <v>12598.69646964509</v>
      </c>
      <c r="O3536" s="56">
        <v>44259</v>
      </c>
      <c r="P3536" s="56">
        <f t="shared" si="153"/>
        <v>44241</v>
      </c>
      <c r="Q3536" s="56">
        <f t="shared" si="154"/>
        <v>44254</v>
      </c>
    </row>
    <row r="3537" spans="1:17" hidden="1" x14ac:dyDescent="0.35">
      <c r="A3537" s="49" t="s">
        <v>921</v>
      </c>
      <c r="B3537" s="60" t="s">
        <v>458</v>
      </c>
      <c r="C3537" s="58">
        <v>11981.336652870101</v>
      </c>
      <c r="D3537" s="60">
        <v>591</v>
      </c>
      <c r="E3537" s="60">
        <v>26</v>
      </c>
      <c r="F3537" s="59">
        <v>15.500297762670604</v>
      </c>
      <c r="G3537" s="60" t="s">
        <v>440</v>
      </c>
      <c r="H3537" s="60" t="s">
        <v>472</v>
      </c>
      <c r="I3537" s="60">
        <v>18660</v>
      </c>
      <c r="J3537" s="60">
        <v>1031</v>
      </c>
      <c r="K3537" s="60">
        <v>29</v>
      </c>
      <c r="L3537" s="61">
        <v>2.8128031037827354E-2</v>
      </c>
      <c r="M3537" s="60" t="s">
        <v>472</v>
      </c>
      <c r="N3537" s="64">
        <v>8605.0499194764416</v>
      </c>
      <c r="O3537" s="56">
        <v>44259</v>
      </c>
      <c r="P3537" s="56">
        <f t="shared" si="153"/>
        <v>44241</v>
      </c>
      <c r="Q3537" s="56">
        <f t="shared" si="154"/>
        <v>44254</v>
      </c>
    </row>
    <row r="3538" spans="1:17" hidden="1" x14ac:dyDescent="0.35">
      <c r="A3538" s="49" t="s">
        <v>920</v>
      </c>
      <c r="B3538" s="60" t="s">
        <v>469</v>
      </c>
      <c r="C3538" s="58">
        <v>46517.435301401703</v>
      </c>
      <c r="D3538" s="60">
        <v>3527</v>
      </c>
      <c r="E3538" s="60">
        <v>123</v>
      </c>
      <c r="F3538" s="59">
        <v>18.88692751177868</v>
      </c>
      <c r="G3538" s="60" t="s">
        <v>440</v>
      </c>
      <c r="H3538" s="60" t="s">
        <v>472</v>
      </c>
      <c r="I3538" s="60">
        <v>64146</v>
      </c>
      <c r="J3538" s="60">
        <v>4082</v>
      </c>
      <c r="K3538" s="60">
        <v>136</v>
      </c>
      <c r="L3538" s="61">
        <v>3.3317001469867713E-2</v>
      </c>
      <c r="M3538" s="60" t="s">
        <v>476</v>
      </c>
      <c r="N3538" s="64">
        <v>8775.2043369359999</v>
      </c>
      <c r="O3538" s="56">
        <v>44259</v>
      </c>
      <c r="P3538" s="56">
        <f t="shared" si="153"/>
        <v>44241</v>
      </c>
      <c r="Q3538" s="56">
        <f t="shared" si="154"/>
        <v>44254</v>
      </c>
    </row>
    <row r="3539" spans="1:17" hidden="1" x14ac:dyDescent="0.35">
      <c r="A3539" s="49" t="s">
        <v>919</v>
      </c>
      <c r="B3539" s="60" t="s">
        <v>458</v>
      </c>
      <c r="C3539" s="58">
        <v>16484.126202190801</v>
      </c>
      <c r="D3539" s="60">
        <v>1392</v>
      </c>
      <c r="E3539" s="60">
        <v>52</v>
      </c>
      <c r="F3539" s="59">
        <v>22.532499865185891</v>
      </c>
      <c r="G3539" s="60" t="s">
        <v>440</v>
      </c>
      <c r="H3539" s="60" t="s">
        <v>491</v>
      </c>
      <c r="I3539" s="60">
        <v>30055</v>
      </c>
      <c r="J3539" s="60">
        <v>2094</v>
      </c>
      <c r="K3539" s="60">
        <v>55</v>
      </c>
      <c r="L3539" s="61">
        <v>2.626552053486151E-2</v>
      </c>
      <c r="M3539" s="60" t="s">
        <v>491</v>
      </c>
      <c r="N3539" s="64">
        <v>12703.130116303646</v>
      </c>
      <c r="O3539" s="56">
        <v>44259</v>
      </c>
      <c r="P3539" s="56">
        <f t="shared" si="153"/>
        <v>44241</v>
      </c>
      <c r="Q3539" s="56">
        <f t="shared" si="154"/>
        <v>44254</v>
      </c>
    </row>
    <row r="3540" spans="1:17" hidden="1" x14ac:dyDescent="0.35">
      <c r="A3540" s="49" t="s">
        <v>918</v>
      </c>
      <c r="B3540" s="60" t="s">
        <v>461</v>
      </c>
      <c r="C3540" s="58">
        <v>4376.1911247030603</v>
      </c>
      <c r="D3540" s="60">
        <v>418</v>
      </c>
      <c r="E3540" s="60">
        <v>19</v>
      </c>
      <c r="F3540" s="59">
        <v>31.011964936402176</v>
      </c>
      <c r="G3540" s="60" t="s">
        <v>440</v>
      </c>
      <c r="H3540" s="60" t="s">
        <v>472</v>
      </c>
      <c r="I3540" s="60">
        <v>6924</v>
      </c>
      <c r="J3540" s="60">
        <v>458</v>
      </c>
      <c r="K3540" s="60">
        <v>25</v>
      </c>
      <c r="L3540" s="61">
        <v>5.458515283842795E-2</v>
      </c>
      <c r="M3540" s="60" t="s">
        <v>472</v>
      </c>
      <c r="N3540" s="64">
        <v>10465.722061695304</v>
      </c>
      <c r="O3540" s="56">
        <v>44259</v>
      </c>
      <c r="P3540" s="56">
        <f t="shared" si="153"/>
        <v>44241</v>
      </c>
      <c r="Q3540" s="56">
        <f t="shared" si="154"/>
        <v>44254</v>
      </c>
    </row>
    <row r="3541" spans="1:17" hidden="1" x14ac:dyDescent="0.35">
      <c r="A3541" s="49" t="s">
        <v>917</v>
      </c>
      <c r="B3541" s="60" t="s">
        <v>463</v>
      </c>
      <c r="C3541" s="58">
        <v>8098.2221370774687</v>
      </c>
      <c r="D3541" s="60">
        <v>745</v>
      </c>
      <c r="E3541" s="60">
        <v>20</v>
      </c>
      <c r="F3541" s="59">
        <v>17.640556215798984</v>
      </c>
      <c r="G3541" s="60" t="s">
        <v>440</v>
      </c>
      <c r="H3541" s="60" t="s">
        <v>476</v>
      </c>
      <c r="I3541" s="60">
        <v>16549</v>
      </c>
      <c r="J3541" s="60">
        <v>775</v>
      </c>
      <c r="K3541" s="60">
        <v>26</v>
      </c>
      <c r="L3541" s="61">
        <v>3.3548387096774192E-2</v>
      </c>
      <c r="M3541" s="60" t="s">
        <v>491</v>
      </c>
      <c r="N3541" s="64">
        <v>9570.0017470709481</v>
      </c>
      <c r="O3541" s="56">
        <v>44259</v>
      </c>
      <c r="P3541" s="56">
        <f t="shared" si="153"/>
        <v>44241</v>
      </c>
      <c r="Q3541" s="56">
        <f t="shared" si="154"/>
        <v>44254</v>
      </c>
    </row>
    <row r="3542" spans="1:17" hidden="1" x14ac:dyDescent="0.35">
      <c r="A3542" s="49" t="s">
        <v>471</v>
      </c>
      <c r="B3542" s="60" t="s">
        <v>471</v>
      </c>
      <c r="C3542" s="58">
        <v>44772.5204478296</v>
      </c>
      <c r="D3542" s="60">
        <v>2977</v>
      </c>
      <c r="E3542" s="60">
        <v>132</v>
      </c>
      <c r="F3542" s="59">
        <v>21.058835496111744</v>
      </c>
      <c r="G3542" s="60" t="s">
        <v>440</v>
      </c>
      <c r="H3542" s="60" t="s">
        <v>472</v>
      </c>
      <c r="I3542" s="60">
        <v>60620</v>
      </c>
      <c r="J3542" s="60">
        <v>3762</v>
      </c>
      <c r="K3542" s="60">
        <v>151</v>
      </c>
      <c r="L3542" s="61">
        <v>4.0138224348750667E-2</v>
      </c>
      <c r="M3542" s="60" t="s">
        <v>476</v>
      </c>
      <c r="N3542" s="64">
        <v>8402.4753629485858</v>
      </c>
      <c r="O3542" s="56">
        <v>44259</v>
      </c>
      <c r="P3542" s="56">
        <f t="shared" si="153"/>
        <v>44241</v>
      </c>
      <c r="Q3542" s="56">
        <f t="shared" si="154"/>
        <v>44254</v>
      </c>
    </row>
    <row r="3543" spans="1:17" hidden="1" x14ac:dyDescent="0.35">
      <c r="A3543" s="49" t="s">
        <v>916</v>
      </c>
      <c r="B3543" s="60" t="s">
        <v>458</v>
      </c>
      <c r="C3543" s="58">
        <v>5560.1288200980598</v>
      </c>
      <c r="D3543" s="60">
        <v>256</v>
      </c>
      <c r="E3543" s="60">
        <v>16</v>
      </c>
      <c r="F3543" s="59">
        <v>20.554508354664112</v>
      </c>
      <c r="G3543" s="60" t="s">
        <v>440</v>
      </c>
      <c r="H3543" s="60" t="s">
        <v>472</v>
      </c>
      <c r="I3543" s="60">
        <v>6926</v>
      </c>
      <c r="J3543" s="60">
        <v>478</v>
      </c>
      <c r="K3543" s="60">
        <v>17</v>
      </c>
      <c r="L3543" s="61">
        <v>3.5564853556485358E-2</v>
      </c>
      <c r="M3543" s="60" t="s">
        <v>472</v>
      </c>
      <c r="N3543" s="64">
        <v>8596.9231193382657</v>
      </c>
      <c r="O3543" s="56">
        <v>44259</v>
      </c>
      <c r="P3543" s="56">
        <f t="shared" si="153"/>
        <v>44241</v>
      </c>
      <c r="Q3543" s="56">
        <f t="shared" si="154"/>
        <v>44254</v>
      </c>
    </row>
    <row r="3544" spans="1:17" hidden="1" x14ac:dyDescent="0.35">
      <c r="A3544" s="49" t="s">
        <v>915</v>
      </c>
      <c r="B3544" s="60" t="s">
        <v>470</v>
      </c>
      <c r="C3544" s="58">
        <v>1795.3967800267301</v>
      </c>
      <c r="D3544" s="60">
        <v>53</v>
      </c>
      <c r="E3544" s="60" t="s">
        <v>504</v>
      </c>
      <c r="F3544" s="59">
        <v>3.978428179397091</v>
      </c>
      <c r="G3544" s="60" t="s">
        <v>446</v>
      </c>
      <c r="H3544" s="60" t="s">
        <v>472</v>
      </c>
      <c r="I3544" s="60">
        <v>2314</v>
      </c>
      <c r="J3544" s="60">
        <v>155</v>
      </c>
      <c r="K3544" s="60">
        <v>1</v>
      </c>
      <c r="L3544" s="61">
        <v>6.4516129032258064E-3</v>
      </c>
      <c r="M3544" s="60" t="s">
        <v>472</v>
      </c>
      <c r="N3544" s="64">
        <v>8633.1891492916875</v>
      </c>
      <c r="O3544" s="56">
        <v>44259</v>
      </c>
      <c r="P3544" s="56">
        <f t="shared" si="153"/>
        <v>44241</v>
      </c>
      <c r="Q3544" s="56">
        <f t="shared" si="154"/>
        <v>44254</v>
      </c>
    </row>
    <row r="3545" spans="1:17" hidden="1" x14ac:dyDescent="0.35">
      <c r="A3545" s="49" t="s">
        <v>914</v>
      </c>
      <c r="B3545" s="60" t="s">
        <v>463</v>
      </c>
      <c r="C3545" s="58">
        <v>14994.700089288801</v>
      </c>
      <c r="D3545" s="60">
        <v>752</v>
      </c>
      <c r="E3545" s="60">
        <v>32</v>
      </c>
      <c r="F3545" s="59">
        <v>15.2434811773731</v>
      </c>
      <c r="G3545" s="60" t="s">
        <v>440</v>
      </c>
      <c r="H3545" s="60" t="s">
        <v>472</v>
      </c>
      <c r="I3545" s="60">
        <v>34228</v>
      </c>
      <c r="J3545" s="60">
        <v>2371</v>
      </c>
      <c r="K3545" s="60">
        <v>37</v>
      </c>
      <c r="L3545" s="61">
        <v>1.560522986081822E-2</v>
      </c>
      <c r="M3545" s="60" t="s">
        <v>472</v>
      </c>
      <c r="N3545" s="64">
        <v>15812.253568803833</v>
      </c>
      <c r="O3545" s="56">
        <v>44259</v>
      </c>
      <c r="P3545" s="56">
        <f t="shared" si="153"/>
        <v>44241</v>
      </c>
      <c r="Q3545" s="56">
        <f t="shared" si="154"/>
        <v>44254</v>
      </c>
    </row>
    <row r="3546" spans="1:17" hidden="1" x14ac:dyDescent="0.35">
      <c r="A3546" s="49" t="s">
        <v>913</v>
      </c>
      <c r="B3546" s="60" t="s">
        <v>464</v>
      </c>
      <c r="C3546" s="58">
        <v>16054.358189729401</v>
      </c>
      <c r="D3546" s="60">
        <v>725</v>
      </c>
      <c r="E3546" s="60">
        <v>44</v>
      </c>
      <c r="F3546" s="59">
        <v>19.576348713010223</v>
      </c>
      <c r="G3546" s="60" t="s">
        <v>440</v>
      </c>
      <c r="H3546" s="60" t="s">
        <v>491</v>
      </c>
      <c r="I3546" s="60">
        <v>28379</v>
      </c>
      <c r="J3546" s="60">
        <v>2226</v>
      </c>
      <c r="K3546" s="60">
        <v>50</v>
      </c>
      <c r="L3546" s="61">
        <v>2.2461814914645103E-2</v>
      </c>
      <c r="M3546" s="60" t="s">
        <v>476</v>
      </c>
      <c r="N3546" s="64">
        <v>13865.393893005696</v>
      </c>
      <c r="O3546" s="56">
        <v>44259</v>
      </c>
      <c r="P3546" s="56">
        <f t="shared" si="153"/>
        <v>44241</v>
      </c>
      <c r="Q3546" s="56">
        <f t="shared" si="154"/>
        <v>44254</v>
      </c>
    </row>
    <row r="3547" spans="1:17" hidden="1" x14ac:dyDescent="0.35">
      <c r="A3547" s="49" t="s">
        <v>912</v>
      </c>
      <c r="B3547" s="60" t="s">
        <v>461</v>
      </c>
      <c r="C3547" s="58">
        <v>18017.1246620739</v>
      </c>
      <c r="D3547" s="60">
        <v>930</v>
      </c>
      <c r="E3547" s="60">
        <v>49</v>
      </c>
      <c r="F3547" s="59">
        <v>19.42596316363127</v>
      </c>
      <c r="G3547" s="60" t="s">
        <v>440</v>
      </c>
      <c r="H3547" s="60" t="s">
        <v>491</v>
      </c>
      <c r="I3547" s="60">
        <v>19913</v>
      </c>
      <c r="J3547" s="60">
        <v>1410</v>
      </c>
      <c r="K3547" s="60">
        <v>54</v>
      </c>
      <c r="L3547" s="61">
        <v>3.8297872340425532E-2</v>
      </c>
      <c r="M3547" s="60" t="s">
        <v>491</v>
      </c>
      <c r="N3547" s="64">
        <v>7825.888017348595</v>
      </c>
      <c r="O3547" s="56">
        <v>44259</v>
      </c>
      <c r="P3547" s="56">
        <f t="shared" si="153"/>
        <v>44241</v>
      </c>
      <c r="Q3547" s="56">
        <f t="shared" si="154"/>
        <v>44254</v>
      </c>
    </row>
    <row r="3548" spans="1:17" hidden="1" x14ac:dyDescent="0.35">
      <c r="A3548" s="49" t="s">
        <v>911</v>
      </c>
      <c r="B3548" s="60" t="s">
        <v>463</v>
      </c>
      <c r="C3548" s="58">
        <v>27408.591693709299</v>
      </c>
      <c r="D3548" s="60">
        <v>1004</v>
      </c>
      <c r="E3548" s="60">
        <v>30</v>
      </c>
      <c r="F3548" s="59">
        <v>7.818194990839177</v>
      </c>
      <c r="G3548" s="60" t="s">
        <v>444</v>
      </c>
      <c r="H3548" s="60" t="s">
        <v>472</v>
      </c>
      <c r="I3548" s="60">
        <v>57240</v>
      </c>
      <c r="J3548" s="60">
        <v>4496</v>
      </c>
      <c r="K3548" s="60">
        <v>37</v>
      </c>
      <c r="L3548" s="61">
        <v>8.2295373665480422E-3</v>
      </c>
      <c r="M3548" s="60" t="s">
        <v>472</v>
      </c>
      <c r="N3548" s="64">
        <v>16403.61551677937</v>
      </c>
      <c r="O3548" s="56">
        <v>44259</v>
      </c>
      <c r="P3548" s="56">
        <f t="shared" si="153"/>
        <v>44241</v>
      </c>
      <c r="Q3548" s="56">
        <f t="shared" si="154"/>
        <v>44254</v>
      </c>
    </row>
    <row r="3549" spans="1:17" hidden="1" x14ac:dyDescent="0.35">
      <c r="A3549" s="49" t="s">
        <v>910</v>
      </c>
      <c r="B3549" s="60" t="s">
        <v>469</v>
      </c>
      <c r="C3549" s="58">
        <v>6815.0684702353301</v>
      </c>
      <c r="D3549" s="60">
        <v>601</v>
      </c>
      <c r="E3549" s="60">
        <v>14</v>
      </c>
      <c r="F3549" s="59">
        <v>14.673366883509376</v>
      </c>
      <c r="G3549" s="60" t="s">
        <v>444</v>
      </c>
      <c r="H3549" s="60" t="s">
        <v>472</v>
      </c>
      <c r="I3549" s="60">
        <v>9539</v>
      </c>
      <c r="J3549" s="60">
        <v>586</v>
      </c>
      <c r="K3549" s="60">
        <v>14</v>
      </c>
      <c r="L3549" s="61">
        <v>2.3890784982935155E-2</v>
      </c>
      <c r="M3549" s="60" t="s">
        <v>472</v>
      </c>
      <c r="N3549" s="64">
        <v>8598.5929937364945</v>
      </c>
      <c r="O3549" s="56">
        <v>44259</v>
      </c>
      <c r="P3549" s="56">
        <f t="shared" si="153"/>
        <v>44241</v>
      </c>
      <c r="Q3549" s="56">
        <f t="shared" si="154"/>
        <v>44254</v>
      </c>
    </row>
    <row r="3550" spans="1:17" hidden="1" x14ac:dyDescent="0.35">
      <c r="A3550" s="49" t="s">
        <v>909</v>
      </c>
      <c r="B3550" s="60" t="s">
        <v>458</v>
      </c>
      <c r="C3550" s="58">
        <v>3227.2105007745699</v>
      </c>
      <c r="D3550" s="60">
        <v>169</v>
      </c>
      <c r="E3550" s="60">
        <v>6</v>
      </c>
      <c r="F3550" s="59">
        <v>13.279934124798062</v>
      </c>
      <c r="G3550" s="60" t="s">
        <v>446</v>
      </c>
      <c r="H3550" s="60" t="s">
        <v>472</v>
      </c>
      <c r="I3550" s="60">
        <v>5084</v>
      </c>
      <c r="J3550" s="60">
        <v>308</v>
      </c>
      <c r="K3550" s="60">
        <v>7</v>
      </c>
      <c r="L3550" s="61">
        <v>2.2727272727272728E-2</v>
      </c>
      <c r="M3550" s="60" t="s">
        <v>472</v>
      </c>
      <c r="N3550" s="64">
        <v>9543.8459910215406</v>
      </c>
      <c r="O3550" s="56">
        <v>44259</v>
      </c>
      <c r="P3550" s="56">
        <f t="shared" si="153"/>
        <v>44241</v>
      </c>
      <c r="Q3550" s="56">
        <f t="shared" si="154"/>
        <v>44254</v>
      </c>
    </row>
    <row r="3551" spans="1:17" hidden="1" x14ac:dyDescent="0.35">
      <c r="A3551" s="49" t="s">
        <v>908</v>
      </c>
      <c r="B3551" s="60" t="s">
        <v>466</v>
      </c>
      <c r="C3551" s="58">
        <v>2072.5449926586398</v>
      </c>
      <c r="D3551" s="60">
        <v>40</v>
      </c>
      <c r="E3551" s="60">
        <v>0</v>
      </c>
      <c r="F3551" s="59">
        <v>0</v>
      </c>
      <c r="G3551" s="60" t="s">
        <v>446</v>
      </c>
      <c r="H3551" s="60" t="s">
        <v>472</v>
      </c>
      <c r="I3551" s="60">
        <v>3488</v>
      </c>
      <c r="J3551" s="60">
        <v>280</v>
      </c>
      <c r="K3551" s="60">
        <v>1</v>
      </c>
      <c r="L3551" s="61">
        <v>3.5714285714285713E-3</v>
      </c>
      <c r="M3551" s="60" t="s">
        <v>472</v>
      </c>
      <c r="N3551" s="64">
        <v>13509.960024598491</v>
      </c>
      <c r="O3551" s="56">
        <v>44259</v>
      </c>
      <c r="P3551" s="56">
        <f t="shared" si="153"/>
        <v>44241</v>
      </c>
      <c r="Q3551" s="56">
        <f t="shared" si="154"/>
        <v>44254</v>
      </c>
    </row>
    <row r="3552" spans="1:17" hidden="1" x14ac:dyDescent="0.35">
      <c r="A3552" s="49" t="s">
        <v>907</v>
      </c>
      <c r="B3552" s="60" t="s">
        <v>467</v>
      </c>
      <c r="C3552" s="58">
        <v>41070.9163256869</v>
      </c>
      <c r="D3552" s="60">
        <v>3033</v>
      </c>
      <c r="E3552" s="60">
        <v>148</v>
      </c>
      <c r="F3552" s="59">
        <v>25.739451459028942</v>
      </c>
      <c r="G3552" s="60" t="s">
        <v>440</v>
      </c>
      <c r="H3552" s="60" t="s">
        <v>491</v>
      </c>
      <c r="I3552" s="60">
        <v>124454</v>
      </c>
      <c r="J3552" s="60">
        <v>10405</v>
      </c>
      <c r="K3552" s="60">
        <v>167</v>
      </c>
      <c r="L3552" s="61">
        <v>1.604997597308986E-2</v>
      </c>
      <c r="M3552" s="60" t="s">
        <v>476</v>
      </c>
      <c r="N3552" s="64">
        <v>25334.229013761793</v>
      </c>
      <c r="O3552" s="56">
        <v>44259</v>
      </c>
      <c r="P3552" s="56">
        <f t="shared" si="153"/>
        <v>44241</v>
      </c>
      <c r="Q3552" s="56">
        <f t="shared" si="154"/>
        <v>44254</v>
      </c>
    </row>
    <row r="3553" spans="1:17" hidden="1" x14ac:dyDescent="0.35">
      <c r="A3553" s="49" t="s">
        <v>906</v>
      </c>
      <c r="B3553" s="60" t="s">
        <v>463</v>
      </c>
      <c r="C3553" s="58">
        <v>43672.597856087901</v>
      </c>
      <c r="D3553" s="60">
        <v>3188</v>
      </c>
      <c r="E3553" s="60">
        <v>129</v>
      </c>
      <c r="F3553" s="59">
        <v>21.09855187605071</v>
      </c>
      <c r="G3553" s="60" t="s">
        <v>440</v>
      </c>
      <c r="H3553" s="60" t="s">
        <v>491</v>
      </c>
      <c r="I3553" s="60">
        <v>66604</v>
      </c>
      <c r="J3553" s="60">
        <v>4173</v>
      </c>
      <c r="K3553" s="60">
        <v>142</v>
      </c>
      <c r="L3553" s="61">
        <v>3.4028277018931227E-2</v>
      </c>
      <c r="M3553" s="60" t="s">
        <v>491</v>
      </c>
      <c r="N3553" s="64">
        <v>9555.1906798653836</v>
      </c>
      <c r="O3553" s="56">
        <v>44259</v>
      </c>
      <c r="P3553" s="56">
        <f t="shared" si="153"/>
        <v>44241</v>
      </c>
      <c r="Q3553" s="56">
        <f t="shared" si="154"/>
        <v>44254</v>
      </c>
    </row>
    <row r="3554" spans="1:17" hidden="1" x14ac:dyDescent="0.35">
      <c r="A3554" s="49" t="s">
        <v>905</v>
      </c>
      <c r="B3554" s="60" t="s">
        <v>458</v>
      </c>
      <c r="C3554" s="58">
        <v>9025.9672012139599</v>
      </c>
      <c r="D3554" s="60">
        <v>520</v>
      </c>
      <c r="E3554" s="60">
        <v>33</v>
      </c>
      <c r="F3554" s="59">
        <v>26.115127659956823</v>
      </c>
      <c r="G3554" s="60" t="s">
        <v>436</v>
      </c>
      <c r="H3554" s="60" t="s">
        <v>491</v>
      </c>
      <c r="I3554" s="60">
        <v>10754</v>
      </c>
      <c r="J3554" s="60">
        <v>726</v>
      </c>
      <c r="K3554" s="60">
        <v>35</v>
      </c>
      <c r="L3554" s="61">
        <v>4.8209366391184574E-2</v>
      </c>
      <c r="M3554" s="60" t="s">
        <v>491</v>
      </c>
      <c r="N3554" s="64">
        <v>8043.4593192667007</v>
      </c>
      <c r="O3554" s="56">
        <v>44259</v>
      </c>
      <c r="P3554" s="56">
        <f t="shared" si="153"/>
        <v>44241</v>
      </c>
      <c r="Q3554" s="56">
        <f t="shared" si="154"/>
        <v>44254</v>
      </c>
    </row>
    <row r="3555" spans="1:17" hidden="1" x14ac:dyDescent="0.35">
      <c r="A3555" s="49" t="s">
        <v>904</v>
      </c>
      <c r="B3555" s="60" t="s">
        <v>465</v>
      </c>
      <c r="C3555" s="58">
        <v>1208.9750880147301</v>
      </c>
      <c r="D3555" s="60">
        <v>44</v>
      </c>
      <c r="E3555" s="60">
        <v>0</v>
      </c>
      <c r="F3555" s="59">
        <v>0</v>
      </c>
      <c r="G3555" s="60" t="s">
        <v>446</v>
      </c>
      <c r="H3555" s="60" t="s">
        <v>476</v>
      </c>
      <c r="I3555" s="60">
        <v>1304</v>
      </c>
      <c r="J3555" s="60">
        <v>76</v>
      </c>
      <c r="K3555" s="60">
        <v>0</v>
      </c>
      <c r="L3555" s="61">
        <v>0</v>
      </c>
      <c r="M3555" s="60" t="s">
        <v>476</v>
      </c>
      <c r="N3555" s="64">
        <v>6286.3164637081445</v>
      </c>
      <c r="O3555" s="56">
        <v>44259</v>
      </c>
      <c r="P3555" s="56">
        <f t="shared" si="153"/>
        <v>44241</v>
      </c>
      <c r="Q3555" s="56">
        <f t="shared" si="154"/>
        <v>44254</v>
      </c>
    </row>
    <row r="3556" spans="1:17" hidden="1" x14ac:dyDescent="0.35">
      <c r="A3556" s="49" t="s">
        <v>903</v>
      </c>
      <c r="B3556" s="60" t="s">
        <v>458</v>
      </c>
      <c r="C3556" s="58">
        <v>5055.24299668805</v>
      </c>
      <c r="D3556" s="60">
        <v>167</v>
      </c>
      <c r="E3556" s="60">
        <v>11</v>
      </c>
      <c r="F3556" s="59">
        <v>15.542562172165569</v>
      </c>
      <c r="G3556" s="60" t="s">
        <v>444</v>
      </c>
      <c r="H3556" s="60" t="s">
        <v>472</v>
      </c>
      <c r="I3556" s="60">
        <v>9009</v>
      </c>
      <c r="J3556" s="60">
        <v>674</v>
      </c>
      <c r="K3556" s="60">
        <v>13</v>
      </c>
      <c r="L3556" s="61">
        <v>1.9287833827893175E-2</v>
      </c>
      <c r="M3556" s="60" t="s">
        <v>472</v>
      </c>
      <c r="N3556" s="64">
        <v>13332.692423323115</v>
      </c>
      <c r="O3556" s="56">
        <v>44259</v>
      </c>
      <c r="P3556" s="56">
        <f t="shared" si="153"/>
        <v>44241</v>
      </c>
      <c r="Q3556" s="56">
        <f t="shared" si="154"/>
        <v>44254</v>
      </c>
    </row>
    <row r="3557" spans="1:17" hidden="1" x14ac:dyDescent="0.35">
      <c r="A3557" s="49" t="s">
        <v>902</v>
      </c>
      <c r="B3557" s="60" t="s">
        <v>459</v>
      </c>
      <c r="C3557" s="58">
        <v>692958.26281431701</v>
      </c>
      <c r="D3557" s="60">
        <v>59048</v>
      </c>
      <c r="E3557" s="60">
        <v>2275</v>
      </c>
      <c r="F3557" s="59">
        <v>23.450185778871791</v>
      </c>
      <c r="G3557" s="60" t="s">
        <v>440</v>
      </c>
      <c r="H3557" s="60" t="s">
        <v>472</v>
      </c>
      <c r="I3557" s="60">
        <v>2812459</v>
      </c>
      <c r="J3557" s="60">
        <v>226297</v>
      </c>
      <c r="K3557" s="60">
        <v>2584</v>
      </c>
      <c r="L3557" s="61">
        <v>1.1418622429815685E-2</v>
      </c>
      <c r="M3557" s="60" t="s">
        <v>476</v>
      </c>
      <c r="N3557" s="64">
        <v>32656.656561239077</v>
      </c>
      <c r="O3557" s="56">
        <v>44259</v>
      </c>
      <c r="P3557" s="56">
        <f t="shared" si="153"/>
        <v>44241</v>
      </c>
      <c r="Q3557" s="56">
        <f t="shared" si="154"/>
        <v>44254</v>
      </c>
    </row>
    <row r="3558" spans="1:17" hidden="1" x14ac:dyDescent="0.35">
      <c r="A3558" s="49" t="s">
        <v>901</v>
      </c>
      <c r="B3558" s="60" t="s">
        <v>471</v>
      </c>
      <c r="C3558" s="58">
        <v>21025.5302833235</v>
      </c>
      <c r="D3558" s="60">
        <v>1032</v>
      </c>
      <c r="E3558" s="60">
        <v>66</v>
      </c>
      <c r="F3558" s="59">
        <v>22.42172088294426</v>
      </c>
      <c r="G3558" s="60" t="s">
        <v>440</v>
      </c>
      <c r="H3558" s="60" t="s">
        <v>472</v>
      </c>
      <c r="I3558" s="60">
        <v>34822</v>
      </c>
      <c r="J3558" s="60">
        <v>2446</v>
      </c>
      <c r="K3558" s="60">
        <v>73</v>
      </c>
      <c r="L3558" s="61">
        <v>2.9844644317252658E-2</v>
      </c>
      <c r="M3558" s="60" t="s">
        <v>476</v>
      </c>
      <c r="N3558" s="64">
        <v>11633.47590781126</v>
      </c>
      <c r="O3558" s="56">
        <v>44259</v>
      </c>
      <c r="P3558" s="56">
        <f t="shared" si="153"/>
        <v>44241</v>
      </c>
      <c r="Q3558" s="56">
        <f t="shared" si="154"/>
        <v>44254</v>
      </c>
    </row>
    <row r="3559" spans="1:17" hidden="1" x14ac:dyDescent="0.35">
      <c r="A3559" s="49" t="s">
        <v>900</v>
      </c>
      <c r="B3559" s="60" t="s">
        <v>463</v>
      </c>
      <c r="C3559" s="58">
        <v>5073.1152154421097</v>
      </c>
      <c r="D3559" s="60">
        <v>172</v>
      </c>
      <c r="E3559" s="60">
        <v>11</v>
      </c>
      <c r="F3559" s="59">
        <v>15.487806847410869</v>
      </c>
      <c r="G3559" s="60" t="s">
        <v>444</v>
      </c>
      <c r="H3559" s="60" t="s">
        <v>472</v>
      </c>
      <c r="I3559" s="60">
        <v>7423</v>
      </c>
      <c r="J3559" s="60">
        <v>553</v>
      </c>
      <c r="K3559" s="60">
        <v>11</v>
      </c>
      <c r="L3559" s="61">
        <v>1.9891500904159132E-2</v>
      </c>
      <c r="M3559" s="60" t="s">
        <v>472</v>
      </c>
      <c r="N3559" s="64">
        <v>10900.600055695904</v>
      </c>
      <c r="O3559" s="56">
        <v>44259</v>
      </c>
      <c r="P3559" s="56">
        <f t="shared" si="153"/>
        <v>44241</v>
      </c>
      <c r="Q3559" s="56">
        <f t="shared" si="154"/>
        <v>44254</v>
      </c>
    </row>
    <row r="3560" spans="1:17" hidden="1" x14ac:dyDescent="0.35">
      <c r="A3560" s="49" t="s">
        <v>899</v>
      </c>
      <c r="B3560" s="60" t="s">
        <v>467</v>
      </c>
      <c r="C3560" s="58">
        <v>7640.4843218528404</v>
      </c>
      <c r="D3560" s="60">
        <v>456</v>
      </c>
      <c r="E3560" s="60">
        <v>15</v>
      </c>
      <c r="F3560" s="59">
        <v>14.023045219321213</v>
      </c>
      <c r="G3560" s="60" t="s">
        <v>444</v>
      </c>
      <c r="H3560" s="60" t="s">
        <v>472</v>
      </c>
      <c r="I3560" s="60">
        <v>14106</v>
      </c>
      <c r="J3560" s="60">
        <v>992</v>
      </c>
      <c r="K3560" s="60">
        <v>16</v>
      </c>
      <c r="L3560" s="61">
        <v>1.6129032258064516E-2</v>
      </c>
      <c r="M3560" s="60" t="s">
        <v>472</v>
      </c>
      <c r="N3560" s="64">
        <v>12983.470133728866</v>
      </c>
      <c r="O3560" s="56">
        <v>44259</v>
      </c>
      <c r="P3560" s="56">
        <f t="shared" si="153"/>
        <v>44241</v>
      </c>
      <c r="Q3560" s="56">
        <f t="shared" si="154"/>
        <v>44254</v>
      </c>
    </row>
    <row r="3561" spans="1:17" hidden="1" x14ac:dyDescent="0.35">
      <c r="A3561" s="49" t="s">
        <v>898</v>
      </c>
      <c r="B3561" s="60" t="s">
        <v>458</v>
      </c>
      <c r="C3561" s="58">
        <v>4489.38887213825</v>
      </c>
      <c r="D3561" s="60">
        <v>262</v>
      </c>
      <c r="E3561" s="60">
        <v>11</v>
      </c>
      <c r="F3561" s="59">
        <v>17.501586699039017</v>
      </c>
      <c r="G3561" s="60" t="s">
        <v>444</v>
      </c>
      <c r="H3561" s="60" t="s">
        <v>472</v>
      </c>
      <c r="I3561" s="60">
        <v>7867</v>
      </c>
      <c r="J3561" s="60">
        <v>577</v>
      </c>
      <c r="K3561" s="60">
        <v>13</v>
      </c>
      <c r="L3561" s="61">
        <v>2.2530329289428077E-2</v>
      </c>
      <c r="M3561" s="60" t="s">
        <v>472</v>
      </c>
      <c r="N3561" s="64">
        <v>12852.528850439743</v>
      </c>
      <c r="O3561" s="56">
        <v>44259</v>
      </c>
      <c r="P3561" s="56">
        <f t="shared" si="153"/>
        <v>44241</v>
      </c>
      <c r="Q3561" s="56">
        <f t="shared" si="154"/>
        <v>44254</v>
      </c>
    </row>
    <row r="3562" spans="1:17" hidden="1" x14ac:dyDescent="0.35">
      <c r="A3562" s="49" t="s">
        <v>897</v>
      </c>
      <c r="B3562" s="60" t="s">
        <v>461</v>
      </c>
      <c r="C3562" s="58">
        <v>39657.353717883198</v>
      </c>
      <c r="D3562" s="60">
        <v>3477</v>
      </c>
      <c r="E3562" s="60">
        <v>145</v>
      </c>
      <c r="F3562" s="59">
        <v>26.11657583312822</v>
      </c>
      <c r="G3562" s="60" t="s">
        <v>440</v>
      </c>
      <c r="H3562" s="60" t="s">
        <v>491</v>
      </c>
      <c r="I3562" s="60">
        <v>77072</v>
      </c>
      <c r="J3562" s="60">
        <v>4750</v>
      </c>
      <c r="K3562" s="60">
        <v>161</v>
      </c>
      <c r="L3562" s="61">
        <v>3.3894736842105262E-2</v>
      </c>
      <c r="M3562" s="60" t="s">
        <v>476</v>
      </c>
      <c r="N3562" s="64">
        <v>11977.602020020871</v>
      </c>
      <c r="O3562" s="56">
        <v>44259</v>
      </c>
      <c r="P3562" s="56">
        <f t="shared" si="153"/>
        <v>44241</v>
      </c>
      <c r="Q3562" s="56">
        <f t="shared" si="154"/>
        <v>44254</v>
      </c>
    </row>
    <row r="3563" spans="1:17" hidden="1" x14ac:dyDescent="0.35">
      <c r="A3563" s="49" t="s">
        <v>896</v>
      </c>
      <c r="B3563" s="60" t="s">
        <v>471</v>
      </c>
      <c r="C3563" s="58">
        <v>9926.4673993127308</v>
      </c>
      <c r="D3563" s="60">
        <v>376</v>
      </c>
      <c r="E3563" s="60">
        <v>11</v>
      </c>
      <c r="F3563" s="59">
        <v>7.9153464581839605</v>
      </c>
      <c r="G3563" s="60" t="s">
        <v>444</v>
      </c>
      <c r="H3563" s="60" t="s">
        <v>472</v>
      </c>
      <c r="I3563" s="60">
        <v>15411</v>
      </c>
      <c r="J3563" s="60">
        <v>977</v>
      </c>
      <c r="K3563" s="60">
        <v>14</v>
      </c>
      <c r="L3563" s="61">
        <v>1.4329580348004094E-2</v>
      </c>
      <c r="M3563" s="60" t="s">
        <v>476</v>
      </c>
      <c r="N3563" s="64">
        <v>9842.3735322763823</v>
      </c>
      <c r="O3563" s="56">
        <v>44259</v>
      </c>
      <c r="P3563" s="56">
        <f t="shared" si="153"/>
        <v>44241</v>
      </c>
      <c r="Q3563" s="56">
        <f t="shared" si="154"/>
        <v>44254</v>
      </c>
    </row>
    <row r="3564" spans="1:17" hidden="1" x14ac:dyDescent="0.35">
      <c r="A3564" s="49" t="s">
        <v>895</v>
      </c>
      <c r="B3564" s="60" t="s">
        <v>460</v>
      </c>
      <c r="C3564" s="58">
        <v>28615.425420800198</v>
      </c>
      <c r="D3564" s="60">
        <v>2422</v>
      </c>
      <c r="E3564" s="60">
        <v>108</v>
      </c>
      <c r="F3564" s="59">
        <v>26.958486902935565</v>
      </c>
      <c r="G3564" s="60" t="s">
        <v>440</v>
      </c>
      <c r="H3564" s="60" t="s">
        <v>472</v>
      </c>
      <c r="I3564" s="60">
        <v>56444</v>
      </c>
      <c r="J3564" s="60">
        <v>4063</v>
      </c>
      <c r="K3564" s="60">
        <v>120</v>
      </c>
      <c r="L3564" s="61">
        <v>2.9534826482894412E-2</v>
      </c>
      <c r="M3564" s="60" t="s">
        <v>472</v>
      </c>
      <c r="N3564" s="64">
        <v>14198.635666785003</v>
      </c>
      <c r="O3564" s="56">
        <v>44259</v>
      </c>
      <c r="P3564" s="56">
        <f t="shared" si="153"/>
        <v>44241</v>
      </c>
      <c r="Q3564" s="56">
        <f t="shared" si="154"/>
        <v>44254</v>
      </c>
    </row>
    <row r="3565" spans="1:17" hidden="1" x14ac:dyDescent="0.35">
      <c r="A3565" s="49" t="s">
        <v>894</v>
      </c>
      <c r="B3565" s="60" t="s">
        <v>465</v>
      </c>
      <c r="C3565" s="58">
        <v>3727.2357787096198</v>
      </c>
      <c r="D3565" s="60">
        <v>171</v>
      </c>
      <c r="E3565" s="60" t="s">
        <v>504</v>
      </c>
      <c r="F3565" s="59">
        <v>7.6655812156106977</v>
      </c>
      <c r="G3565" s="60" t="s">
        <v>446</v>
      </c>
      <c r="H3565" s="60" t="s">
        <v>491</v>
      </c>
      <c r="I3565" s="60">
        <v>4579</v>
      </c>
      <c r="J3565" s="60">
        <v>295</v>
      </c>
      <c r="K3565" s="60">
        <v>6</v>
      </c>
      <c r="L3565" s="61">
        <v>2.0338983050847456E-2</v>
      </c>
      <c r="M3565" s="60" t="s">
        <v>491</v>
      </c>
      <c r="N3565" s="64">
        <v>7914.7126051180448</v>
      </c>
      <c r="O3565" s="56">
        <v>44259</v>
      </c>
      <c r="P3565" s="56">
        <f t="shared" si="153"/>
        <v>44241</v>
      </c>
      <c r="Q3565" s="56">
        <f t="shared" si="154"/>
        <v>44254</v>
      </c>
    </row>
    <row r="3566" spans="1:17" hidden="1" x14ac:dyDescent="0.35">
      <c r="A3566" s="49" t="s">
        <v>893</v>
      </c>
      <c r="B3566" s="60" t="s">
        <v>460</v>
      </c>
      <c r="C3566" s="58">
        <v>99226.362872711004</v>
      </c>
      <c r="D3566" s="60">
        <v>11997</v>
      </c>
      <c r="E3566" s="60">
        <v>345</v>
      </c>
      <c r="F3566" s="59">
        <v>24.834989844855393</v>
      </c>
      <c r="G3566" s="60" t="s">
        <v>440</v>
      </c>
      <c r="H3566" s="60" t="s">
        <v>472</v>
      </c>
      <c r="I3566" s="60">
        <v>172463</v>
      </c>
      <c r="J3566" s="60">
        <v>10523</v>
      </c>
      <c r="K3566" s="60">
        <v>398</v>
      </c>
      <c r="L3566" s="61">
        <v>3.7821913902879409E-2</v>
      </c>
      <c r="M3566" s="60" t="s">
        <v>472</v>
      </c>
      <c r="N3566" s="64">
        <v>10605.044562097932</v>
      </c>
      <c r="O3566" s="56">
        <v>44259</v>
      </c>
      <c r="P3566" s="56">
        <f t="shared" si="153"/>
        <v>44241</v>
      </c>
      <c r="Q3566" s="56">
        <f t="shared" si="154"/>
        <v>44254</v>
      </c>
    </row>
    <row r="3567" spans="1:17" hidden="1" x14ac:dyDescent="0.35">
      <c r="A3567" s="49" t="s">
        <v>892</v>
      </c>
      <c r="B3567" s="60" t="s">
        <v>458</v>
      </c>
      <c r="C3567" s="58">
        <v>3688.3663500984599</v>
      </c>
      <c r="D3567" s="60">
        <v>182</v>
      </c>
      <c r="E3567" s="60" t="s">
        <v>504</v>
      </c>
      <c r="F3567" s="59">
        <v>3.8731820350039072</v>
      </c>
      <c r="G3567" s="60" t="s">
        <v>446</v>
      </c>
      <c r="H3567" s="60" t="s">
        <v>476</v>
      </c>
      <c r="I3567" s="60">
        <v>4535</v>
      </c>
      <c r="J3567" s="60">
        <v>310</v>
      </c>
      <c r="K3567" s="60">
        <v>2</v>
      </c>
      <c r="L3567" s="61">
        <v>6.4516129032258064E-3</v>
      </c>
      <c r="M3567" s="60" t="s">
        <v>476</v>
      </c>
      <c r="N3567" s="64">
        <v>8404.8050159584782</v>
      </c>
      <c r="O3567" s="56">
        <v>44259</v>
      </c>
      <c r="P3567" s="56">
        <f t="shared" si="153"/>
        <v>44241</v>
      </c>
      <c r="Q3567" s="56">
        <f t="shared" si="154"/>
        <v>44254</v>
      </c>
    </row>
    <row r="3568" spans="1:17" hidden="1" x14ac:dyDescent="0.35">
      <c r="A3568" s="49" t="s">
        <v>891</v>
      </c>
      <c r="B3568" s="60" t="s">
        <v>461</v>
      </c>
      <c r="C3568" s="58">
        <v>64727.380689706901</v>
      </c>
      <c r="D3568" s="60">
        <v>1908</v>
      </c>
      <c r="E3568" s="60">
        <v>80</v>
      </c>
      <c r="F3568" s="59">
        <v>8.8282356761493563</v>
      </c>
      <c r="G3568" s="60" t="s">
        <v>444</v>
      </c>
      <c r="H3568" s="60" t="s">
        <v>491</v>
      </c>
      <c r="I3568" s="60">
        <v>172738</v>
      </c>
      <c r="J3568" s="60">
        <v>13636</v>
      </c>
      <c r="K3568" s="60">
        <v>96</v>
      </c>
      <c r="L3568" s="61">
        <v>7.0401877383396887E-3</v>
      </c>
      <c r="M3568" s="60" t="s">
        <v>491</v>
      </c>
      <c r="N3568" s="64">
        <v>21066.818793995211</v>
      </c>
      <c r="O3568" s="56">
        <v>44259</v>
      </c>
      <c r="P3568" s="56">
        <f t="shared" si="153"/>
        <v>44241</v>
      </c>
      <c r="Q3568" s="56">
        <f t="shared" si="154"/>
        <v>44254</v>
      </c>
    </row>
    <row r="3569" spans="1:17" hidden="1" x14ac:dyDescent="0.35">
      <c r="A3569" s="49" t="s">
        <v>890</v>
      </c>
      <c r="B3569" s="60" t="s">
        <v>466</v>
      </c>
      <c r="C3569" s="58">
        <v>1838.08536362777</v>
      </c>
      <c r="D3569" s="60">
        <v>32</v>
      </c>
      <c r="E3569" s="60" t="s">
        <v>504</v>
      </c>
      <c r="F3569" s="59">
        <v>3.8860312389189131</v>
      </c>
      <c r="G3569" s="60" t="s">
        <v>446</v>
      </c>
      <c r="H3569" s="60" t="s">
        <v>472</v>
      </c>
      <c r="I3569" s="60">
        <v>399</v>
      </c>
      <c r="J3569" s="60">
        <v>38</v>
      </c>
      <c r="K3569" s="60">
        <v>1</v>
      </c>
      <c r="L3569" s="61">
        <v>2.6315789473684209E-2</v>
      </c>
      <c r="M3569" s="60" t="s">
        <v>472</v>
      </c>
      <c r="N3569" s="64">
        <v>2067.3686191048614</v>
      </c>
      <c r="O3569" s="56">
        <v>44259</v>
      </c>
      <c r="P3569" s="56">
        <f t="shared" si="153"/>
        <v>44241</v>
      </c>
      <c r="Q3569" s="56">
        <f t="shared" si="154"/>
        <v>44254</v>
      </c>
    </row>
    <row r="3570" spans="1:17" hidden="1" x14ac:dyDescent="0.35">
      <c r="A3570" s="49" t="s">
        <v>889</v>
      </c>
      <c r="B3570" s="60" t="s">
        <v>463</v>
      </c>
      <c r="C3570" s="58">
        <v>27818.816168915801</v>
      </c>
      <c r="D3570" s="60">
        <v>1652</v>
      </c>
      <c r="E3570" s="60">
        <v>68</v>
      </c>
      <c r="F3570" s="59">
        <v>17.459919313784937</v>
      </c>
      <c r="G3570" s="60" t="s">
        <v>440</v>
      </c>
      <c r="H3570" s="60" t="s">
        <v>472</v>
      </c>
      <c r="I3570" s="60">
        <v>43334</v>
      </c>
      <c r="J3570" s="60">
        <v>3100</v>
      </c>
      <c r="K3570" s="60">
        <v>80</v>
      </c>
      <c r="L3570" s="61">
        <v>2.5806451612903226E-2</v>
      </c>
      <c r="M3570" s="60" t="s">
        <v>472</v>
      </c>
      <c r="N3570" s="64">
        <v>11143.536738503915</v>
      </c>
      <c r="O3570" s="56">
        <v>44259</v>
      </c>
      <c r="P3570" s="56">
        <f t="shared" si="153"/>
        <v>44241</v>
      </c>
      <c r="Q3570" s="56">
        <f t="shared" si="154"/>
        <v>44254</v>
      </c>
    </row>
    <row r="3571" spans="1:17" hidden="1" x14ac:dyDescent="0.35">
      <c r="A3571" s="49" t="s">
        <v>888</v>
      </c>
      <c r="B3571" s="60" t="s">
        <v>463</v>
      </c>
      <c r="C3571" s="58">
        <v>111989.024087531</v>
      </c>
      <c r="D3571" s="60">
        <v>4486</v>
      </c>
      <c r="E3571" s="60">
        <v>217</v>
      </c>
      <c r="F3571" s="59">
        <v>13.840642086393348</v>
      </c>
      <c r="G3571" s="60" t="s">
        <v>440</v>
      </c>
      <c r="H3571" s="60" t="s">
        <v>491</v>
      </c>
      <c r="I3571" s="60">
        <v>667111</v>
      </c>
      <c r="J3571" s="60">
        <v>60906</v>
      </c>
      <c r="K3571" s="60">
        <v>235</v>
      </c>
      <c r="L3571" s="61">
        <v>3.8584047548681573E-3</v>
      </c>
      <c r="M3571" s="60" t="s">
        <v>476</v>
      </c>
      <c r="N3571" s="64">
        <v>54385.686897669249</v>
      </c>
      <c r="O3571" s="56">
        <v>44259</v>
      </c>
      <c r="P3571" s="56">
        <f t="shared" si="153"/>
        <v>44241</v>
      </c>
      <c r="Q3571" s="56">
        <f t="shared" si="154"/>
        <v>44254</v>
      </c>
    </row>
    <row r="3572" spans="1:17" hidden="1" x14ac:dyDescent="0.35">
      <c r="A3572" s="49" t="s">
        <v>887</v>
      </c>
      <c r="B3572" s="60" t="s">
        <v>461</v>
      </c>
      <c r="C3572" s="58">
        <v>23172.8895591976</v>
      </c>
      <c r="D3572" s="60">
        <v>1625</v>
      </c>
      <c r="E3572" s="60">
        <v>95</v>
      </c>
      <c r="F3572" s="59">
        <v>29.282987209598794</v>
      </c>
      <c r="G3572" s="60" t="s">
        <v>440</v>
      </c>
      <c r="H3572" s="60" t="s">
        <v>491</v>
      </c>
      <c r="I3572" s="60">
        <v>47835</v>
      </c>
      <c r="J3572" s="60">
        <v>3248</v>
      </c>
      <c r="K3572" s="60">
        <v>105</v>
      </c>
      <c r="L3572" s="61">
        <v>3.2327586206896554E-2</v>
      </c>
      <c r="M3572" s="60" t="s">
        <v>476</v>
      </c>
      <c r="N3572" s="64">
        <v>14016.378888367115</v>
      </c>
      <c r="O3572" s="56">
        <v>44259</v>
      </c>
      <c r="P3572" s="56">
        <f t="shared" si="153"/>
        <v>44241</v>
      </c>
      <c r="Q3572" s="56">
        <f t="shared" si="154"/>
        <v>44254</v>
      </c>
    </row>
    <row r="3573" spans="1:17" hidden="1" x14ac:dyDescent="0.35">
      <c r="A3573" s="49" t="s">
        <v>886</v>
      </c>
      <c r="B3573" s="60" t="s">
        <v>463</v>
      </c>
      <c r="C3573" s="58">
        <v>4723.0019559667198</v>
      </c>
      <c r="D3573" s="60">
        <v>147</v>
      </c>
      <c r="E3573" s="60">
        <v>8</v>
      </c>
      <c r="F3573" s="59">
        <v>12.098842574195155</v>
      </c>
      <c r="G3573" s="60" t="s">
        <v>446</v>
      </c>
      <c r="H3573" s="60" t="s">
        <v>491</v>
      </c>
      <c r="I3573" s="60">
        <v>7899</v>
      </c>
      <c r="J3573" s="60">
        <v>711</v>
      </c>
      <c r="K3573" s="60">
        <v>10</v>
      </c>
      <c r="L3573" s="61">
        <v>1.4064697609001406E-2</v>
      </c>
      <c r="M3573" s="60" t="s">
        <v>491</v>
      </c>
      <c r="N3573" s="64">
        <v>15053.984872942323</v>
      </c>
      <c r="O3573" s="56">
        <v>44259</v>
      </c>
      <c r="P3573" s="56">
        <f t="shared" si="153"/>
        <v>44241</v>
      </c>
      <c r="Q3573" s="56">
        <f t="shared" si="154"/>
        <v>44254</v>
      </c>
    </row>
    <row r="3574" spans="1:17" hidden="1" x14ac:dyDescent="0.35">
      <c r="A3574" s="49" t="s">
        <v>885</v>
      </c>
      <c r="B3574" s="60" t="s">
        <v>460</v>
      </c>
      <c r="C3574" s="58">
        <v>12248.3187771581</v>
      </c>
      <c r="D3574" s="60">
        <v>591</v>
      </c>
      <c r="E3574" s="60">
        <v>22</v>
      </c>
      <c r="F3574" s="59">
        <v>12.829749127358852</v>
      </c>
      <c r="G3574" s="60" t="s">
        <v>440</v>
      </c>
      <c r="H3574" s="60" t="s">
        <v>491</v>
      </c>
      <c r="I3574" s="60">
        <v>13216</v>
      </c>
      <c r="J3574" s="60">
        <v>832</v>
      </c>
      <c r="K3574" s="60">
        <v>24</v>
      </c>
      <c r="L3574" s="61">
        <v>2.8846153846153848E-2</v>
      </c>
      <c r="M3574" s="60" t="s">
        <v>491</v>
      </c>
      <c r="N3574" s="64">
        <v>6792.7689925216309</v>
      </c>
      <c r="O3574" s="56">
        <v>44259</v>
      </c>
      <c r="P3574" s="56">
        <f t="shared" si="153"/>
        <v>44241</v>
      </c>
      <c r="Q3574" s="56">
        <f t="shared" si="154"/>
        <v>44254</v>
      </c>
    </row>
    <row r="3575" spans="1:17" hidden="1" x14ac:dyDescent="0.35">
      <c r="A3575" s="49" t="s">
        <v>884</v>
      </c>
      <c r="B3575" s="60" t="s">
        <v>466</v>
      </c>
      <c r="C3575" s="58">
        <v>1174.1958259012499</v>
      </c>
      <c r="D3575" s="60">
        <v>15</v>
      </c>
      <c r="E3575" s="60">
        <v>0</v>
      </c>
      <c r="F3575" s="59">
        <v>0</v>
      </c>
      <c r="G3575" s="60" t="s">
        <v>446</v>
      </c>
      <c r="H3575" s="60" t="s">
        <v>476</v>
      </c>
      <c r="I3575" s="60">
        <v>1633</v>
      </c>
      <c r="J3575" s="60">
        <v>123</v>
      </c>
      <c r="K3575" s="60">
        <v>0</v>
      </c>
      <c r="L3575" s="61">
        <v>0</v>
      </c>
      <c r="M3575" s="60" t="s">
        <v>476</v>
      </c>
      <c r="N3575" s="64">
        <v>10475.254407039965</v>
      </c>
      <c r="O3575" s="56">
        <v>44259</v>
      </c>
      <c r="P3575" s="56">
        <f t="shared" si="153"/>
        <v>44241</v>
      </c>
      <c r="Q3575" s="56">
        <f t="shared" si="154"/>
        <v>44254</v>
      </c>
    </row>
    <row r="3576" spans="1:17" hidden="1" x14ac:dyDescent="0.35">
      <c r="A3576" s="49" t="s">
        <v>883</v>
      </c>
      <c r="B3576" s="60" t="s">
        <v>458</v>
      </c>
      <c r="C3576" s="58">
        <v>14163.6711170745</v>
      </c>
      <c r="D3576" s="60">
        <v>833</v>
      </c>
      <c r="E3576" s="60">
        <v>31</v>
      </c>
      <c r="F3576" s="59">
        <v>15.63355782538866</v>
      </c>
      <c r="G3576" s="60" t="s">
        <v>440</v>
      </c>
      <c r="H3576" s="60" t="s">
        <v>472</v>
      </c>
      <c r="I3576" s="60">
        <v>24163</v>
      </c>
      <c r="J3576" s="60">
        <v>1421</v>
      </c>
      <c r="K3576" s="60">
        <v>37</v>
      </c>
      <c r="L3576" s="61">
        <v>2.6038001407459536E-2</v>
      </c>
      <c r="M3576" s="60" t="s">
        <v>476</v>
      </c>
      <c r="N3576" s="64">
        <v>10032.709657363937</v>
      </c>
      <c r="O3576" s="56">
        <v>44259</v>
      </c>
      <c r="P3576" s="56">
        <f t="shared" si="153"/>
        <v>44241</v>
      </c>
      <c r="Q3576" s="56">
        <f t="shared" si="154"/>
        <v>44254</v>
      </c>
    </row>
    <row r="3577" spans="1:17" hidden="1" x14ac:dyDescent="0.35">
      <c r="A3577" s="49" t="s">
        <v>882</v>
      </c>
      <c r="B3577" s="60" t="s">
        <v>471</v>
      </c>
      <c r="C3577" s="58">
        <v>5829.5344790318404</v>
      </c>
      <c r="D3577" s="60">
        <v>259</v>
      </c>
      <c r="E3577" s="60">
        <v>8</v>
      </c>
      <c r="F3577" s="59">
        <v>9.8023019416719084</v>
      </c>
      <c r="G3577" s="60" t="s">
        <v>446</v>
      </c>
      <c r="H3577" s="60" t="s">
        <v>472</v>
      </c>
      <c r="I3577" s="60">
        <v>7658</v>
      </c>
      <c r="J3577" s="60">
        <v>400</v>
      </c>
      <c r="K3577" s="60">
        <v>8</v>
      </c>
      <c r="L3577" s="61">
        <v>0.02</v>
      </c>
      <c r="M3577" s="60" t="s">
        <v>472</v>
      </c>
      <c r="N3577" s="64">
        <v>6861.6113591703361</v>
      </c>
      <c r="O3577" s="56">
        <v>44259</v>
      </c>
      <c r="P3577" s="56">
        <f t="shared" si="153"/>
        <v>44241</v>
      </c>
      <c r="Q3577" s="56">
        <f t="shared" si="154"/>
        <v>44254</v>
      </c>
    </row>
    <row r="3578" spans="1:17" hidden="1" x14ac:dyDescent="0.35">
      <c r="A3578" s="49" t="s">
        <v>881</v>
      </c>
      <c r="B3578" s="60" t="s">
        <v>463</v>
      </c>
      <c r="C3578" s="58">
        <v>35973.240681719501</v>
      </c>
      <c r="D3578" s="60">
        <v>2425</v>
      </c>
      <c r="E3578" s="60">
        <v>89</v>
      </c>
      <c r="F3578" s="59">
        <v>17.671865911078076</v>
      </c>
      <c r="G3578" s="60" t="s">
        <v>440</v>
      </c>
      <c r="H3578" s="60" t="s">
        <v>472</v>
      </c>
      <c r="I3578" s="60">
        <v>56907</v>
      </c>
      <c r="J3578" s="60">
        <v>3520</v>
      </c>
      <c r="K3578" s="60">
        <v>99</v>
      </c>
      <c r="L3578" s="61">
        <v>2.8125000000000001E-2</v>
      </c>
      <c r="M3578" s="60" t="s">
        <v>472</v>
      </c>
      <c r="N3578" s="64">
        <v>9785.0511471677219</v>
      </c>
      <c r="O3578" s="56">
        <v>44259</v>
      </c>
      <c r="P3578" s="56">
        <f t="shared" si="153"/>
        <v>44241</v>
      </c>
      <c r="Q3578" s="56">
        <f t="shared" si="154"/>
        <v>44254</v>
      </c>
    </row>
    <row r="3579" spans="1:17" hidden="1" x14ac:dyDescent="0.35">
      <c r="A3579" s="49" t="s">
        <v>880</v>
      </c>
      <c r="B3579" s="60" t="s">
        <v>459</v>
      </c>
      <c r="C3579" s="58">
        <v>36918.336746757697</v>
      </c>
      <c r="D3579" s="60">
        <v>8071</v>
      </c>
      <c r="E3579" s="60">
        <v>205</v>
      </c>
      <c r="F3579" s="59">
        <v>39.662830000441815</v>
      </c>
      <c r="G3579" s="60" t="s">
        <v>440</v>
      </c>
      <c r="H3579" s="60" t="s">
        <v>472</v>
      </c>
      <c r="I3579" s="60">
        <v>107167</v>
      </c>
      <c r="J3579" s="60">
        <v>6212</v>
      </c>
      <c r="K3579" s="60">
        <v>256</v>
      </c>
      <c r="L3579" s="61">
        <v>4.12105602060528E-2</v>
      </c>
      <c r="M3579" s="60" t="s">
        <v>472</v>
      </c>
      <c r="N3579" s="64">
        <v>16826.326826724013</v>
      </c>
      <c r="O3579" s="56">
        <v>44259</v>
      </c>
      <c r="P3579" s="56">
        <f t="shared" si="153"/>
        <v>44241</v>
      </c>
      <c r="Q3579" s="56">
        <f t="shared" si="154"/>
        <v>44254</v>
      </c>
    </row>
    <row r="3580" spans="1:17" hidden="1" x14ac:dyDescent="0.35">
      <c r="A3580" s="49" t="s">
        <v>879</v>
      </c>
      <c r="B3580" s="60" t="s">
        <v>470</v>
      </c>
      <c r="C3580" s="58">
        <v>2936.1193472292898</v>
      </c>
      <c r="D3580" s="60">
        <v>94</v>
      </c>
      <c r="E3580" s="60" t="s">
        <v>504</v>
      </c>
      <c r="F3580" s="59">
        <v>7.2982630793917824</v>
      </c>
      <c r="G3580" s="60" t="s">
        <v>446</v>
      </c>
      <c r="H3580" s="60" t="s">
        <v>472</v>
      </c>
      <c r="I3580" s="60">
        <v>4345</v>
      </c>
      <c r="J3580" s="60">
        <v>300</v>
      </c>
      <c r="K3580" s="60">
        <v>4</v>
      </c>
      <c r="L3580" s="61">
        <v>1.3333333333333334E-2</v>
      </c>
      <c r="M3580" s="60" t="s">
        <v>472</v>
      </c>
      <c r="N3580" s="64">
        <v>10217.568311148496</v>
      </c>
      <c r="O3580" s="56">
        <v>44259</v>
      </c>
      <c r="P3580" s="56">
        <f t="shared" si="153"/>
        <v>44241</v>
      </c>
      <c r="Q3580" s="56">
        <f t="shared" si="154"/>
        <v>44254</v>
      </c>
    </row>
    <row r="3581" spans="1:17" hidden="1" x14ac:dyDescent="0.35">
      <c r="A3581" s="49" t="s">
        <v>878</v>
      </c>
      <c r="B3581" s="60" t="s">
        <v>465</v>
      </c>
      <c r="C3581" s="58">
        <v>1357.7287896405801</v>
      </c>
      <c r="D3581" s="60">
        <v>50</v>
      </c>
      <c r="E3581" s="60" t="s">
        <v>504</v>
      </c>
      <c r="F3581" s="59">
        <v>15.782659682898842</v>
      </c>
      <c r="G3581" s="60" t="s">
        <v>446</v>
      </c>
      <c r="H3581" s="60" t="s">
        <v>491</v>
      </c>
      <c r="I3581" s="60">
        <v>1204</v>
      </c>
      <c r="J3581" s="60">
        <v>77</v>
      </c>
      <c r="K3581" s="60">
        <v>3</v>
      </c>
      <c r="L3581" s="61">
        <v>3.896103896103896E-2</v>
      </c>
      <c r="M3581" s="60" t="s">
        <v>491</v>
      </c>
      <c r="N3581" s="64">
        <v>5671.235712721651</v>
      </c>
      <c r="O3581" s="56">
        <v>44259</v>
      </c>
      <c r="P3581" s="56">
        <f t="shared" si="153"/>
        <v>44241</v>
      </c>
      <c r="Q3581" s="56">
        <f t="shared" si="154"/>
        <v>44254</v>
      </c>
    </row>
    <row r="3582" spans="1:17" hidden="1" x14ac:dyDescent="0.35">
      <c r="A3582" s="49" t="s">
        <v>877</v>
      </c>
      <c r="B3582" s="60" t="s">
        <v>464</v>
      </c>
      <c r="C3582" s="58">
        <v>1223.64361651632</v>
      </c>
      <c r="D3582" s="60">
        <v>28</v>
      </c>
      <c r="E3582" s="60">
        <v>0</v>
      </c>
      <c r="F3582" s="59">
        <v>0</v>
      </c>
      <c r="G3582" s="60" t="s">
        <v>446</v>
      </c>
      <c r="H3582" s="60" t="s">
        <v>476</v>
      </c>
      <c r="I3582" s="60">
        <v>1372</v>
      </c>
      <c r="J3582" s="60">
        <v>101</v>
      </c>
      <c r="K3582" s="60">
        <v>0</v>
      </c>
      <c r="L3582" s="61">
        <v>0</v>
      </c>
      <c r="M3582" s="60" t="s">
        <v>476</v>
      </c>
      <c r="N3582" s="64">
        <v>8254.0372569869851</v>
      </c>
      <c r="O3582" s="56">
        <v>44259</v>
      </c>
      <c r="P3582" s="56">
        <f t="shared" si="153"/>
        <v>44241</v>
      </c>
      <c r="Q3582" s="56">
        <f t="shared" si="154"/>
        <v>44254</v>
      </c>
    </row>
    <row r="3583" spans="1:17" hidden="1" x14ac:dyDescent="0.35">
      <c r="A3583" s="49" t="s">
        <v>876</v>
      </c>
      <c r="B3583" s="60" t="s">
        <v>465</v>
      </c>
      <c r="C3583" s="58">
        <v>56710.292083490698</v>
      </c>
      <c r="D3583" s="60">
        <v>4698</v>
      </c>
      <c r="E3583" s="60">
        <v>265</v>
      </c>
      <c r="F3583" s="59">
        <v>33.377665205293219</v>
      </c>
      <c r="G3583" s="60" t="s">
        <v>436</v>
      </c>
      <c r="H3583" s="60" t="s">
        <v>491</v>
      </c>
      <c r="I3583" s="60">
        <v>90544</v>
      </c>
      <c r="J3583" s="60">
        <v>6069</v>
      </c>
      <c r="K3583" s="60">
        <v>327</v>
      </c>
      <c r="L3583" s="61">
        <v>5.3880375679683637E-2</v>
      </c>
      <c r="M3583" s="60" t="s">
        <v>476</v>
      </c>
      <c r="N3583" s="64">
        <v>10701.76113899224</v>
      </c>
      <c r="O3583" s="56">
        <v>44259</v>
      </c>
      <c r="P3583" s="56">
        <f t="shared" si="153"/>
        <v>44241</v>
      </c>
      <c r="Q3583" s="56">
        <f t="shared" si="154"/>
        <v>44254</v>
      </c>
    </row>
    <row r="3584" spans="1:17" hidden="1" x14ac:dyDescent="0.35">
      <c r="A3584" s="49" t="s">
        <v>875</v>
      </c>
      <c r="B3584" s="60" t="s">
        <v>468</v>
      </c>
      <c r="C3584" s="58">
        <v>758.61581752920097</v>
      </c>
      <c r="D3584" s="60">
        <v>15</v>
      </c>
      <c r="E3584" s="60" t="s">
        <v>504</v>
      </c>
      <c r="F3584" s="59">
        <v>9.4156448861313091</v>
      </c>
      <c r="G3584" s="60" t="s">
        <v>446</v>
      </c>
      <c r="H3584" s="60" t="s">
        <v>472</v>
      </c>
      <c r="I3584" s="60">
        <v>3407</v>
      </c>
      <c r="J3584" s="60">
        <v>191</v>
      </c>
      <c r="K3584" s="60">
        <v>1</v>
      </c>
      <c r="L3584" s="61">
        <v>5.235602094240838E-3</v>
      </c>
      <c r="M3584" s="60" t="s">
        <v>472</v>
      </c>
      <c r="N3584" s="64">
        <v>25177.434425515115</v>
      </c>
      <c r="O3584" s="56">
        <v>44259</v>
      </c>
      <c r="P3584" s="56">
        <f t="shared" si="153"/>
        <v>44241</v>
      </c>
      <c r="Q3584" s="56">
        <f t="shared" si="154"/>
        <v>44254</v>
      </c>
    </row>
    <row r="3585" spans="1:17" hidden="1" x14ac:dyDescent="0.35">
      <c r="A3585" s="49" t="s">
        <v>874</v>
      </c>
      <c r="B3585" s="60" t="s">
        <v>470</v>
      </c>
      <c r="C3585" s="58">
        <v>1673.49740572871</v>
      </c>
      <c r="D3585" s="60">
        <v>33</v>
      </c>
      <c r="E3585" s="60">
        <v>0</v>
      </c>
      <c r="F3585" s="59">
        <v>0</v>
      </c>
      <c r="G3585" s="60" t="s">
        <v>446</v>
      </c>
      <c r="H3585" s="60" t="s">
        <v>476</v>
      </c>
      <c r="I3585" s="60">
        <v>1545</v>
      </c>
      <c r="J3585" s="60">
        <v>91</v>
      </c>
      <c r="K3585" s="60">
        <v>1</v>
      </c>
      <c r="L3585" s="61">
        <v>1.098901098901099E-2</v>
      </c>
      <c r="M3585" s="60" t="s">
        <v>472</v>
      </c>
      <c r="N3585" s="64">
        <v>5437.7138374095557</v>
      </c>
      <c r="O3585" s="56">
        <v>44259</v>
      </c>
      <c r="P3585" s="56">
        <f t="shared" si="153"/>
        <v>44241</v>
      </c>
      <c r="Q3585" s="56">
        <f t="shared" si="154"/>
        <v>44254</v>
      </c>
    </row>
    <row r="3586" spans="1:17" hidden="1" x14ac:dyDescent="0.35">
      <c r="A3586" s="49" t="s">
        <v>873</v>
      </c>
      <c r="B3586" s="60" t="s">
        <v>458</v>
      </c>
      <c r="C3586" s="58">
        <v>14079.6128022015</v>
      </c>
      <c r="D3586" s="60">
        <v>1390</v>
      </c>
      <c r="E3586" s="60">
        <v>59</v>
      </c>
      <c r="F3586" s="59">
        <v>29.931829614140845</v>
      </c>
      <c r="G3586" s="60" t="s">
        <v>436</v>
      </c>
      <c r="H3586" s="60" t="s">
        <v>491</v>
      </c>
      <c r="I3586" s="60">
        <v>21410</v>
      </c>
      <c r="J3586" s="60">
        <v>1327</v>
      </c>
      <c r="K3586" s="60">
        <v>70</v>
      </c>
      <c r="L3586" s="61">
        <v>5.275056518462698E-2</v>
      </c>
      <c r="M3586" s="60" t="s">
        <v>491</v>
      </c>
      <c r="N3586" s="64">
        <v>9424.9750944323496</v>
      </c>
      <c r="O3586" s="56">
        <v>44259</v>
      </c>
      <c r="P3586" s="56">
        <f t="shared" ref="P3586:P3649" si="155">O3586-18</f>
        <v>44241</v>
      </c>
      <c r="Q3586" s="56">
        <f t="shared" ref="Q3586:Q3649" si="156">O3586-5</f>
        <v>44254</v>
      </c>
    </row>
    <row r="3587" spans="1:17" hidden="1" x14ac:dyDescent="0.35">
      <c r="A3587" s="49" t="s">
        <v>872</v>
      </c>
      <c r="B3587" s="60" t="s">
        <v>461</v>
      </c>
      <c r="C3587" s="58">
        <v>7354.9427443027298</v>
      </c>
      <c r="D3587" s="60">
        <v>348</v>
      </c>
      <c r="E3587" s="60">
        <v>21</v>
      </c>
      <c r="F3587" s="59">
        <v>20.394448361435952</v>
      </c>
      <c r="G3587" s="60" t="s">
        <v>440</v>
      </c>
      <c r="H3587" s="60" t="s">
        <v>472</v>
      </c>
      <c r="I3587" s="60">
        <v>14063</v>
      </c>
      <c r="J3587" s="60">
        <v>1385</v>
      </c>
      <c r="K3587" s="60">
        <v>25</v>
      </c>
      <c r="L3587" s="61">
        <v>1.8050541516245487E-2</v>
      </c>
      <c r="M3587" s="60" t="s">
        <v>472</v>
      </c>
      <c r="N3587" s="64">
        <v>18830.873987059189</v>
      </c>
      <c r="O3587" s="56">
        <v>44259</v>
      </c>
      <c r="P3587" s="56">
        <f t="shared" si="155"/>
        <v>44241</v>
      </c>
      <c r="Q3587" s="56">
        <f t="shared" si="156"/>
        <v>44254</v>
      </c>
    </row>
    <row r="3588" spans="1:17" hidden="1" x14ac:dyDescent="0.35">
      <c r="A3588" s="49" t="s">
        <v>871</v>
      </c>
      <c r="B3588" s="60" t="s">
        <v>466</v>
      </c>
      <c r="C3588" s="58">
        <v>1582.42316470797</v>
      </c>
      <c r="D3588" s="60">
        <v>35</v>
      </c>
      <c r="E3588" s="60" t="s">
        <v>504</v>
      </c>
      <c r="F3588" s="59">
        <v>13.541618895932926</v>
      </c>
      <c r="G3588" s="60" t="s">
        <v>446</v>
      </c>
      <c r="H3588" s="60" t="s">
        <v>472</v>
      </c>
      <c r="I3588" s="60">
        <v>2095</v>
      </c>
      <c r="J3588" s="60">
        <v>184</v>
      </c>
      <c r="K3588" s="60">
        <v>3</v>
      </c>
      <c r="L3588" s="61">
        <v>1.6304347826086956E-2</v>
      </c>
      <c r="M3588" s="60" t="s">
        <v>472</v>
      </c>
      <c r="N3588" s="64">
        <v>11627.736758641073</v>
      </c>
      <c r="O3588" s="56">
        <v>44259</v>
      </c>
      <c r="P3588" s="56">
        <f t="shared" si="155"/>
        <v>44241</v>
      </c>
      <c r="Q3588" s="56">
        <f t="shared" si="156"/>
        <v>44254</v>
      </c>
    </row>
    <row r="3589" spans="1:17" hidden="1" x14ac:dyDescent="0.35">
      <c r="A3589" s="49" t="s">
        <v>870</v>
      </c>
      <c r="B3589" s="60" t="s">
        <v>463</v>
      </c>
      <c r="C3589" s="58">
        <v>18730.958831312699</v>
      </c>
      <c r="D3589" s="60">
        <v>965</v>
      </c>
      <c r="E3589" s="60">
        <v>33</v>
      </c>
      <c r="F3589" s="59">
        <v>12.584208199755381</v>
      </c>
      <c r="G3589" s="60" t="s">
        <v>440</v>
      </c>
      <c r="H3589" s="60" t="s">
        <v>472</v>
      </c>
      <c r="I3589" s="60">
        <v>45740</v>
      </c>
      <c r="J3589" s="60">
        <v>4154</v>
      </c>
      <c r="K3589" s="60">
        <v>36</v>
      </c>
      <c r="L3589" s="61">
        <v>8.6663456909003376E-3</v>
      </c>
      <c r="M3589" s="60" t="s">
        <v>472</v>
      </c>
      <c r="N3589" s="64">
        <v>22177.188244393146</v>
      </c>
      <c r="O3589" s="56">
        <v>44259</v>
      </c>
      <c r="P3589" s="56">
        <f t="shared" si="155"/>
        <v>44241</v>
      </c>
      <c r="Q3589" s="56">
        <f t="shared" si="156"/>
        <v>44254</v>
      </c>
    </row>
    <row r="3590" spans="1:17" hidden="1" x14ac:dyDescent="0.35">
      <c r="A3590" s="49" t="s">
        <v>869</v>
      </c>
      <c r="B3590" s="60" t="s">
        <v>466</v>
      </c>
      <c r="C3590" s="58">
        <v>1931.62596058402</v>
      </c>
      <c r="D3590" s="60">
        <v>25</v>
      </c>
      <c r="E3590" s="60" t="s">
        <v>504</v>
      </c>
      <c r="F3590" s="59">
        <v>7.395693875120136</v>
      </c>
      <c r="G3590" s="60" t="s">
        <v>446</v>
      </c>
      <c r="H3590" s="60" t="s">
        <v>491</v>
      </c>
      <c r="I3590" s="60">
        <v>2609</v>
      </c>
      <c r="J3590" s="60">
        <v>227</v>
      </c>
      <c r="K3590" s="60">
        <v>2</v>
      </c>
      <c r="L3590" s="61">
        <v>8.8105726872246704E-3</v>
      </c>
      <c r="M3590" s="60" t="s">
        <v>491</v>
      </c>
      <c r="N3590" s="64">
        <v>11751.757567565895</v>
      </c>
      <c r="O3590" s="56">
        <v>44259</v>
      </c>
      <c r="P3590" s="56">
        <f t="shared" si="155"/>
        <v>44241</v>
      </c>
      <c r="Q3590" s="56">
        <f t="shared" si="156"/>
        <v>44254</v>
      </c>
    </row>
    <row r="3591" spans="1:17" hidden="1" x14ac:dyDescent="0.35">
      <c r="A3591" s="49" t="s">
        <v>868</v>
      </c>
      <c r="B3591" s="60" t="s">
        <v>464</v>
      </c>
      <c r="C3591" s="58">
        <v>784.07156341524001</v>
      </c>
      <c r="D3591" s="60">
        <v>23</v>
      </c>
      <c r="E3591" s="60">
        <v>0</v>
      </c>
      <c r="F3591" s="59">
        <v>0</v>
      </c>
      <c r="G3591" s="60" t="s">
        <v>446</v>
      </c>
      <c r="H3591" s="60" t="s">
        <v>472</v>
      </c>
      <c r="I3591" s="60">
        <v>1530</v>
      </c>
      <c r="J3591" s="60">
        <v>103</v>
      </c>
      <c r="K3591" s="60">
        <v>0</v>
      </c>
      <c r="L3591" s="61">
        <v>0</v>
      </c>
      <c r="M3591" s="60" t="s">
        <v>472</v>
      </c>
      <c r="N3591" s="64">
        <v>13136.55599896457</v>
      </c>
      <c r="O3591" s="56">
        <v>44259</v>
      </c>
      <c r="P3591" s="56">
        <f t="shared" si="155"/>
        <v>44241</v>
      </c>
      <c r="Q3591" s="56">
        <f t="shared" si="156"/>
        <v>44254</v>
      </c>
    </row>
    <row r="3592" spans="1:17" hidden="1" x14ac:dyDescent="0.35">
      <c r="A3592" s="49" t="s">
        <v>867</v>
      </c>
      <c r="B3592" s="60" t="s">
        <v>470</v>
      </c>
      <c r="C3592" s="58">
        <v>6466.0125528356502</v>
      </c>
      <c r="D3592" s="60">
        <v>219</v>
      </c>
      <c r="E3592" s="60">
        <v>7</v>
      </c>
      <c r="F3592" s="59">
        <v>7.7327409421858686</v>
      </c>
      <c r="G3592" s="60" t="s">
        <v>446</v>
      </c>
      <c r="H3592" s="60" t="s">
        <v>491</v>
      </c>
      <c r="I3592" s="60">
        <v>11431</v>
      </c>
      <c r="J3592" s="60">
        <v>696</v>
      </c>
      <c r="K3592" s="60">
        <v>7</v>
      </c>
      <c r="L3592" s="61">
        <v>1.0057471264367816E-2</v>
      </c>
      <c r="M3592" s="60" t="s">
        <v>491</v>
      </c>
      <c r="N3592" s="64">
        <v>10763.975391522728</v>
      </c>
      <c r="O3592" s="56">
        <v>44259</v>
      </c>
      <c r="P3592" s="56">
        <f t="shared" si="155"/>
        <v>44241</v>
      </c>
      <c r="Q3592" s="56">
        <f t="shared" si="156"/>
        <v>44254</v>
      </c>
    </row>
    <row r="3593" spans="1:17" hidden="1" x14ac:dyDescent="0.35">
      <c r="A3593" s="49" t="s">
        <v>866</v>
      </c>
      <c r="B3593" s="60" t="s">
        <v>467</v>
      </c>
      <c r="C3593" s="58">
        <v>28666.8719119466</v>
      </c>
      <c r="D3593" s="60">
        <v>2665</v>
      </c>
      <c r="E3593" s="60">
        <v>87</v>
      </c>
      <c r="F3593" s="59">
        <v>21.677585658363995</v>
      </c>
      <c r="G3593" s="60" t="s">
        <v>440</v>
      </c>
      <c r="H3593" s="60" t="s">
        <v>472</v>
      </c>
      <c r="I3593" s="60">
        <v>62159</v>
      </c>
      <c r="J3593" s="60">
        <v>3900</v>
      </c>
      <c r="K3593" s="60">
        <v>100</v>
      </c>
      <c r="L3593" s="61">
        <v>2.564102564102564E-2</v>
      </c>
      <c r="M3593" s="60" t="s">
        <v>472</v>
      </c>
      <c r="N3593" s="64">
        <v>13604.553758007754</v>
      </c>
      <c r="O3593" s="56">
        <v>44259</v>
      </c>
      <c r="P3593" s="56">
        <f t="shared" si="155"/>
        <v>44241</v>
      </c>
      <c r="Q3593" s="56">
        <f t="shared" si="156"/>
        <v>44254</v>
      </c>
    </row>
    <row r="3594" spans="1:17" hidden="1" x14ac:dyDescent="0.35">
      <c r="A3594" s="49" t="s">
        <v>865</v>
      </c>
      <c r="B3594" s="60" t="s">
        <v>469</v>
      </c>
      <c r="C3594" s="58">
        <v>37104.373350893802</v>
      </c>
      <c r="D3594" s="60">
        <v>3291</v>
      </c>
      <c r="E3594" s="60">
        <v>124</v>
      </c>
      <c r="F3594" s="59">
        <v>23.870886521600557</v>
      </c>
      <c r="G3594" s="60" t="s">
        <v>440</v>
      </c>
      <c r="H3594" s="60" t="s">
        <v>472</v>
      </c>
      <c r="I3594" s="60">
        <v>65961</v>
      </c>
      <c r="J3594" s="60">
        <v>5005</v>
      </c>
      <c r="K3594" s="60">
        <v>143</v>
      </c>
      <c r="L3594" s="61">
        <v>2.8571428571428571E-2</v>
      </c>
      <c r="M3594" s="60" t="s">
        <v>472</v>
      </c>
      <c r="N3594" s="64">
        <v>13488.97595619799</v>
      </c>
      <c r="O3594" s="56">
        <v>44259</v>
      </c>
      <c r="P3594" s="56">
        <f t="shared" si="155"/>
        <v>44241</v>
      </c>
      <c r="Q3594" s="56">
        <f t="shared" si="156"/>
        <v>44254</v>
      </c>
    </row>
    <row r="3595" spans="1:17" hidden="1" x14ac:dyDescent="0.35">
      <c r="A3595" s="49" t="s">
        <v>864</v>
      </c>
      <c r="B3595" s="60" t="s">
        <v>461</v>
      </c>
      <c r="C3595" s="58">
        <v>27391.508223539095</v>
      </c>
      <c r="D3595" s="60">
        <v>2097</v>
      </c>
      <c r="E3595" s="60">
        <v>86</v>
      </c>
      <c r="F3595" s="59">
        <v>22.426136935308417</v>
      </c>
      <c r="G3595" s="60" t="s">
        <v>440</v>
      </c>
      <c r="H3595" s="60" t="s">
        <v>472</v>
      </c>
      <c r="I3595" s="60">
        <v>57033</v>
      </c>
      <c r="J3595" s="60">
        <v>3879</v>
      </c>
      <c r="K3595" s="60">
        <v>98</v>
      </c>
      <c r="L3595" s="61">
        <v>2.5264243361691158E-2</v>
      </c>
      <c r="M3595" s="60" t="s">
        <v>472</v>
      </c>
      <c r="N3595" s="64">
        <v>14161.32316754487</v>
      </c>
      <c r="O3595" s="56">
        <v>44259</v>
      </c>
      <c r="P3595" s="56">
        <f t="shared" si="155"/>
        <v>44241</v>
      </c>
      <c r="Q3595" s="56">
        <f t="shared" si="156"/>
        <v>44254</v>
      </c>
    </row>
    <row r="3596" spans="1:17" hidden="1" x14ac:dyDescent="0.35">
      <c r="A3596" s="49" t="s">
        <v>863</v>
      </c>
      <c r="B3596" s="60" t="s">
        <v>466</v>
      </c>
      <c r="C3596" s="58">
        <v>5307.8849770148699</v>
      </c>
      <c r="D3596" s="60">
        <v>161</v>
      </c>
      <c r="E3596" s="60">
        <v>9</v>
      </c>
      <c r="F3596" s="59">
        <v>12.111361599600501</v>
      </c>
      <c r="G3596" s="60" t="s">
        <v>446</v>
      </c>
      <c r="H3596" s="60" t="s">
        <v>491</v>
      </c>
      <c r="I3596" s="60">
        <v>29623</v>
      </c>
      <c r="J3596" s="60">
        <v>3020</v>
      </c>
      <c r="K3596" s="60">
        <v>10</v>
      </c>
      <c r="L3596" s="61">
        <v>3.3112582781456954E-3</v>
      </c>
      <c r="M3596" s="60" t="s">
        <v>476</v>
      </c>
      <c r="N3596" s="64">
        <v>56896.48538123435</v>
      </c>
      <c r="O3596" s="56">
        <v>44259</v>
      </c>
      <c r="P3596" s="56">
        <f t="shared" si="155"/>
        <v>44241</v>
      </c>
      <c r="Q3596" s="56">
        <f t="shared" si="156"/>
        <v>44254</v>
      </c>
    </row>
    <row r="3597" spans="1:17" hidden="1" x14ac:dyDescent="0.35">
      <c r="A3597" s="49" t="s">
        <v>862</v>
      </c>
      <c r="B3597" s="60" t="s">
        <v>471</v>
      </c>
      <c r="C3597" s="58">
        <v>13087.712635498299</v>
      </c>
      <c r="D3597" s="60">
        <v>567</v>
      </c>
      <c r="E3597" s="60">
        <v>30</v>
      </c>
      <c r="F3597" s="59">
        <v>16.373045485771058</v>
      </c>
      <c r="G3597" s="60" t="s">
        <v>440</v>
      </c>
      <c r="H3597" s="60" t="s">
        <v>491</v>
      </c>
      <c r="I3597" s="60">
        <v>16036</v>
      </c>
      <c r="J3597" s="60">
        <v>984</v>
      </c>
      <c r="K3597" s="60">
        <v>33</v>
      </c>
      <c r="L3597" s="61">
        <v>3.3536585365853661E-2</v>
      </c>
      <c r="M3597" s="60" t="s">
        <v>491</v>
      </c>
      <c r="N3597" s="64">
        <v>7518.50248706607</v>
      </c>
      <c r="O3597" s="56">
        <v>44259</v>
      </c>
      <c r="P3597" s="56">
        <f t="shared" si="155"/>
        <v>44241</v>
      </c>
      <c r="Q3597" s="56">
        <f t="shared" si="156"/>
        <v>44254</v>
      </c>
    </row>
    <row r="3598" spans="1:17" hidden="1" x14ac:dyDescent="0.35">
      <c r="A3598" s="49" t="s">
        <v>861</v>
      </c>
      <c r="B3598" s="60" t="s">
        <v>469</v>
      </c>
      <c r="C3598" s="58">
        <v>7927.2612196189812</v>
      </c>
      <c r="D3598" s="60">
        <v>618</v>
      </c>
      <c r="E3598" s="60">
        <v>17</v>
      </c>
      <c r="F3598" s="59">
        <v>15.317846613664106</v>
      </c>
      <c r="G3598" s="60" t="s">
        <v>440</v>
      </c>
      <c r="H3598" s="60" t="s">
        <v>472</v>
      </c>
      <c r="I3598" s="60">
        <v>10758</v>
      </c>
      <c r="J3598" s="60">
        <v>669</v>
      </c>
      <c r="K3598" s="60">
        <v>18</v>
      </c>
      <c r="L3598" s="61">
        <v>2.6905829596412557E-2</v>
      </c>
      <c r="M3598" s="60" t="s">
        <v>472</v>
      </c>
      <c r="N3598" s="64">
        <v>8439.2324343281198</v>
      </c>
      <c r="O3598" s="56">
        <v>44259</v>
      </c>
      <c r="P3598" s="56">
        <f t="shared" si="155"/>
        <v>44241</v>
      </c>
      <c r="Q3598" s="56">
        <f t="shared" si="156"/>
        <v>44254</v>
      </c>
    </row>
    <row r="3599" spans="1:17" hidden="1" x14ac:dyDescent="0.35">
      <c r="A3599" s="49" t="s">
        <v>860</v>
      </c>
      <c r="B3599" s="60" t="s">
        <v>458</v>
      </c>
      <c r="C3599" s="58">
        <v>9485.9761215318194</v>
      </c>
      <c r="D3599" s="60">
        <v>419</v>
      </c>
      <c r="E3599" s="60">
        <v>9</v>
      </c>
      <c r="F3599" s="59">
        <v>6.7769213691983508</v>
      </c>
      <c r="G3599" s="60" t="s">
        <v>446</v>
      </c>
      <c r="H3599" s="60" t="s">
        <v>472</v>
      </c>
      <c r="I3599" s="60">
        <v>10691</v>
      </c>
      <c r="J3599" s="60">
        <v>691</v>
      </c>
      <c r="K3599" s="60">
        <v>10</v>
      </c>
      <c r="L3599" s="61">
        <v>1.4471780028943559E-2</v>
      </c>
      <c r="M3599" s="60" t="s">
        <v>472</v>
      </c>
      <c r="N3599" s="64">
        <v>7284.4374806249834</v>
      </c>
      <c r="O3599" s="56">
        <v>44259</v>
      </c>
      <c r="P3599" s="56">
        <f t="shared" si="155"/>
        <v>44241</v>
      </c>
      <c r="Q3599" s="56">
        <f t="shared" si="156"/>
        <v>44254</v>
      </c>
    </row>
    <row r="3600" spans="1:17" hidden="1" x14ac:dyDescent="0.35">
      <c r="A3600" s="49" t="s">
        <v>859</v>
      </c>
      <c r="B3600" s="60" t="s">
        <v>461</v>
      </c>
      <c r="C3600" s="58">
        <v>5133.8205219983302</v>
      </c>
      <c r="D3600" s="60">
        <v>204</v>
      </c>
      <c r="E3600" s="60">
        <v>14</v>
      </c>
      <c r="F3600" s="59">
        <v>19.478670820590974</v>
      </c>
      <c r="G3600" s="60" t="s">
        <v>444</v>
      </c>
      <c r="H3600" s="60" t="s">
        <v>491</v>
      </c>
      <c r="I3600" s="60">
        <v>12052</v>
      </c>
      <c r="J3600" s="60">
        <v>1196</v>
      </c>
      <c r="K3600" s="60">
        <v>15</v>
      </c>
      <c r="L3600" s="61">
        <v>1.254180602006689E-2</v>
      </c>
      <c r="M3600" s="60" t="s">
        <v>491</v>
      </c>
      <c r="N3600" s="64">
        <v>23296.490301426806</v>
      </c>
      <c r="O3600" s="56">
        <v>44259</v>
      </c>
      <c r="P3600" s="56">
        <f t="shared" si="155"/>
        <v>44241</v>
      </c>
      <c r="Q3600" s="56">
        <f t="shared" si="156"/>
        <v>44254</v>
      </c>
    </row>
    <row r="3601" spans="1:17" hidden="1" x14ac:dyDescent="0.35">
      <c r="A3601" s="49" t="s">
        <v>858</v>
      </c>
      <c r="B3601" s="60" t="s">
        <v>463</v>
      </c>
      <c r="C3601" s="58">
        <v>32414.524512956301</v>
      </c>
      <c r="D3601" s="60">
        <v>3075</v>
      </c>
      <c r="E3601" s="60">
        <v>107</v>
      </c>
      <c r="F3601" s="59">
        <v>23.578495312501783</v>
      </c>
      <c r="G3601" s="60" t="s">
        <v>440</v>
      </c>
      <c r="H3601" s="60" t="s">
        <v>472</v>
      </c>
      <c r="I3601" s="60">
        <v>51816</v>
      </c>
      <c r="J3601" s="60">
        <v>2925</v>
      </c>
      <c r="K3601" s="60">
        <v>121</v>
      </c>
      <c r="L3601" s="61">
        <v>4.1367521367521365E-2</v>
      </c>
      <c r="M3601" s="60" t="s">
        <v>472</v>
      </c>
      <c r="N3601" s="64">
        <v>9023.732551840636</v>
      </c>
      <c r="O3601" s="56">
        <v>44259</v>
      </c>
      <c r="P3601" s="56">
        <f t="shared" si="155"/>
        <v>44241</v>
      </c>
      <c r="Q3601" s="56">
        <f t="shared" si="156"/>
        <v>44254</v>
      </c>
    </row>
    <row r="3602" spans="1:17" hidden="1" x14ac:dyDescent="0.35">
      <c r="A3602" s="49" t="s">
        <v>857</v>
      </c>
      <c r="B3602" s="60" t="s">
        <v>458</v>
      </c>
      <c r="C3602" s="58">
        <v>12469.6895953656</v>
      </c>
      <c r="D3602" s="60">
        <v>811</v>
      </c>
      <c r="E3602" s="60">
        <v>68</v>
      </c>
      <c r="F3602" s="59">
        <v>38.9515939430283</v>
      </c>
      <c r="G3602" s="60" t="s">
        <v>440</v>
      </c>
      <c r="H3602" s="60" t="s">
        <v>491</v>
      </c>
      <c r="I3602" s="60">
        <v>38493</v>
      </c>
      <c r="J3602" s="60">
        <v>3614</v>
      </c>
      <c r="K3602" s="60">
        <v>83</v>
      </c>
      <c r="L3602" s="61">
        <v>2.2966242390702822E-2</v>
      </c>
      <c r="M3602" s="60" t="s">
        <v>491</v>
      </c>
      <c r="N3602" s="64">
        <v>28982.277163844999</v>
      </c>
      <c r="O3602" s="56">
        <v>44259</v>
      </c>
      <c r="P3602" s="56">
        <f t="shared" si="155"/>
        <v>44241</v>
      </c>
      <c r="Q3602" s="56">
        <f t="shared" si="156"/>
        <v>44254</v>
      </c>
    </row>
    <row r="3603" spans="1:17" hidden="1" x14ac:dyDescent="0.35">
      <c r="A3603" s="49" t="s">
        <v>856</v>
      </c>
      <c r="B3603" s="60" t="s">
        <v>463</v>
      </c>
      <c r="C3603" s="58">
        <v>3330.26120665499</v>
      </c>
      <c r="D3603" s="60">
        <v>131</v>
      </c>
      <c r="E3603" s="60">
        <v>7</v>
      </c>
      <c r="F3603" s="59">
        <v>15.013837323055339</v>
      </c>
      <c r="G3603" s="60" t="s">
        <v>446</v>
      </c>
      <c r="H3603" s="60" t="s">
        <v>491</v>
      </c>
      <c r="I3603" s="60">
        <v>4009</v>
      </c>
      <c r="J3603" s="60">
        <v>281</v>
      </c>
      <c r="K3603" s="60">
        <v>7</v>
      </c>
      <c r="L3603" s="61">
        <v>2.491103202846975E-2</v>
      </c>
      <c r="M3603" s="60" t="s">
        <v>491</v>
      </c>
      <c r="N3603" s="64">
        <v>8437.7765755570999</v>
      </c>
      <c r="O3603" s="56">
        <v>44259</v>
      </c>
      <c r="P3603" s="56">
        <f t="shared" si="155"/>
        <v>44241</v>
      </c>
      <c r="Q3603" s="56">
        <f t="shared" si="156"/>
        <v>44254</v>
      </c>
    </row>
    <row r="3604" spans="1:17" hidden="1" x14ac:dyDescent="0.35">
      <c r="A3604" s="49" t="s">
        <v>855</v>
      </c>
      <c r="B3604" s="60" t="s">
        <v>460</v>
      </c>
      <c r="C3604" s="58">
        <v>15120.384628985899</v>
      </c>
      <c r="D3604" s="60">
        <v>805</v>
      </c>
      <c r="E3604" s="60">
        <v>45</v>
      </c>
      <c r="F3604" s="59">
        <v>21.257962632272605</v>
      </c>
      <c r="G3604" s="60" t="s">
        <v>440</v>
      </c>
      <c r="H3604" s="60" t="s">
        <v>472</v>
      </c>
      <c r="I3604" s="60">
        <v>25630</v>
      </c>
      <c r="J3604" s="60">
        <v>2103</v>
      </c>
      <c r="K3604" s="60">
        <v>51</v>
      </c>
      <c r="L3604" s="61">
        <v>2.4251069900142655E-2</v>
      </c>
      <c r="M3604" s="60" t="s">
        <v>472</v>
      </c>
      <c r="N3604" s="64">
        <v>13908.376351541559</v>
      </c>
      <c r="O3604" s="56">
        <v>44259</v>
      </c>
      <c r="P3604" s="56">
        <f t="shared" si="155"/>
        <v>44241</v>
      </c>
      <c r="Q3604" s="56">
        <f t="shared" si="156"/>
        <v>44254</v>
      </c>
    </row>
    <row r="3605" spans="1:17" hidden="1" x14ac:dyDescent="0.35">
      <c r="A3605" s="49" t="s">
        <v>854</v>
      </c>
      <c r="B3605" s="60" t="s">
        <v>460</v>
      </c>
      <c r="C3605" s="58">
        <v>14878.570537017</v>
      </c>
      <c r="D3605" s="60">
        <v>1066</v>
      </c>
      <c r="E3605" s="60">
        <v>42</v>
      </c>
      <c r="F3605" s="59">
        <v>20.163227324400403</v>
      </c>
      <c r="G3605" s="60" t="s">
        <v>440</v>
      </c>
      <c r="H3605" s="60" t="s">
        <v>491</v>
      </c>
      <c r="I3605" s="60">
        <v>19553</v>
      </c>
      <c r="J3605" s="60">
        <v>1298</v>
      </c>
      <c r="K3605" s="60">
        <v>48</v>
      </c>
      <c r="L3605" s="61">
        <v>3.6979969183359017E-2</v>
      </c>
      <c r="M3605" s="60" t="s">
        <v>491</v>
      </c>
      <c r="N3605" s="64">
        <v>8723.9563556905759</v>
      </c>
      <c r="O3605" s="56">
        <v>44259</v>
      </c>
      <c r="P3605" s="56">
        <f t="shared" si="155"/>
        <v>44241</v>
      </c>
      <c r="Q3605" s="56">
        <f t="shared" si="156"/>
        <v>44254</v>
      </c>
    </row>
    <row r="3606" spans="1:17" hidden="1" x14ac:dyDescent="0.35">
      <c r="A3606" s="49" t="s">
        <v>853</v>
      </c>
      <c r="B3606" s="60" t="s">
        <v>458</v>
      </c>
      <c r="C3606" s="58">
        <v>2244.2586476452502</v>
      </c>
      <c r="D3606" s="60">
        <v>137</v>
      </c>
      <c r="E3606" s="60">
        <v>6</v>
      </c>
      <c r="F3606" s="59">
        <v>19.096347429521984</v>
      </c>
      <c r="G3606" s="60" t="s">
        <v>446</v>
      </c>
      <c r="H3606" s="60" t="s">
        <v>491</v>
      </c>
      <c r="I3606" s="60">
        <v>2685</v>
      </c>
      <c r="J3606" s="60">
        <v>167</v>
      </c>
      <c r="K3606" s="60">
        <v>6</v>
      </c>
      <c r="L3606" s="61">
        <v>3.5928143712574849E-2</v>
      </c>
      <c r="M3606" s="60" t="s">
        <v>491</v>
      </c>
      <c r="N3606" s="64">
        <v>7441.2100483703998</v>
      </c>
      <c r="O3606" s="56">
        <v>44259</v>
      </c>
      <c r="P3606" s="56">
        <f t="shared" si="155"/>
        <v>44241</v>
      </c>
      <c r="Q3606" s="56">
        <f t="shared" si="156"/>
        <v>44254</v>
      </c>
    </row>
    <row r="3607" spans="1:17" hidden="1" x14ac:dyDescent="0.35">
      <c r="A3607" s="49" t="s">
        <v>852</v>
      </c>
      <c r="B3607" s="60" t="s">
        <v>465</v>
      </c>
      <c r="C3607" s="58">
        <v>17005.439503125901</v>
      </c>
      <c r="D3607" s="60">
        <v>1328</v>
      </c>
      <c r="E3607" s="60">
        <v>55</v>
      </c>
      <c r="F3607" s="59">
        <v>23.101851780127685</v>
      </c>
      <c r="G3607" s="60" t="s">
        <v>440</v>
      </c>
      <c r="H3607" s="60" t="s">
        <v>491</v>
      </c>
      <c r="I3607" s="60">
        <v>31563</v>
      </c>
      <c r="J3607" s="60">
        <v>2016</v>
      </c>
      <c r="K3607" s="60">
        <v>61</v>
      </c>
      <c r="L3607" s="61">
        <v>3.0257936507936508E-2</v>
      </c>
      <c r="M3607" s="60" t="s">
        <v>472</v>
      </c>
      <c r="N3607" s="64">
        <v>11855.030266224072</v>
      </c>
      <c r="O3607" s="56">
        <v>44259</v>
      </c>
      <c r="P3607" s="56">
        <f t="shared" si="155"/>
        <v>44241</v>
      </c>
      <c r="Q3607" s="56">
        <f t="shared" si="156"/>
        <v>44254</v>
      </c>
    </row>
    <row r="3608" spans="1:17" hidden="1" x14ac:dyDescent="0.35">
      <c r="A3608" s="49" t="s">
        <v>851</v>
      </c>
      <c r="B3608" s="60" t="s">
        <v>471</v>
      </c>
      <c r="C3608" s="58">
        <v>4602.6150295043099</v>
      </c>
      <c r="D3608" s="60">
        <v>122</v>
      </c>
      <c r="E3608" s="60">
        <v>13</v>
      </c>
      <c r="F3608" s="59">
        <v>20.174866301417204</v>
      </c>
      <c r="G3608" s="60" t="s">
        <v>444</v>
      </c>
      <c r="H3608" s="60" t="s">
        <v>491</v>
      </c>
      <c r="I3608" s="60">
        <v>4260</v>
      </c>
      <c r="J3608" s="60">
        <v>288</v>
      </c>
      <c r="K3608" s="60">
        <v>16</v>
      </c>
      <c r="L3608" s="61">
        <v>5.5555555555555552E-2</v>
      </c>
      <c r="M3608" s="60" t="s">
        <v>491</v>
      </c>
      <c r="N3608" s="64">
        <v>6257.3123790241671</v>
      </c>
      <c r="O3608" s="56">
        <v>44259</v>
      </c>
      <c r="P3608" s="56">
        <f t="shared" si="155"/>
        <v>44241</v>
      </c>
      <c r="Q3608" s="56">
        <f t="shared" si="156"/>
        <v>44254</v>
      </c>
    </row>
    <row r="3609" spans="1:17" hidden="1" x14ac:dyDescent="0.35">
      <c r="A3609" s="49" t="s">
        <v>850</v>
      </c>
      <c r="B3609" s="60" t="s">
        <v>464</v>
      </c>
      <c r="C3609" s="58">
        <v>16194.1783185606</v>
      </c>
      <c r="D3609" s="60">
        <v>796</v>
      </c>
      <c r="E3609" s="60">
        <v>23</v>
      </c>
      <c r="F3609" s="59">
        <v>10.144739118836418</v>
      </c>
      <c r="G3609" s="60" t="s">
        <v>440</v>
      </c>
      <c r="H3609" s="60" t="s">
        <v>472</v>
      </c>
      <c r="I3609" s="60">
        <v>46061</v>
      </c>
      <c r="J3609" s="60">
        <v>3161</v>
      </c>
      <c r="K3609" s="60">
        <v>25</v>
      </c>
      <c r="L3609" s="61">
        <v>7.9088895919012976E-3</v>
      </c>
      <c r="M3609" s="60" t="s">
        <v>472</v>
      </c>
      <c r="N3609" s="64">
        <v>19519.360215868994</v>
      </c>
      <c r="O3609" s="56">
        <v>44259</v>
      </c>
      <c r="P3609" s="56">
        <f t="shared" si="155"/>
        <v>44241</v>
      </c>
      <c r="Q3609" s="56">
        <f t="shared" si="156"/>
        <v>44254</v>
      </c>
    </row>
    <row r="3610" spans="1:17" hidden="1" x14ac:dyDescent="0.35">
      <c r="A3610" s="49" t="s">
        <v>849</v>
      </c>
      <c r="B3610" s="60" t="s">
        <v>469</v>
      </c>
      <c r="C3610" s="58">
        <v>23741.067234681399</v>
      </c>
      <c r="D3610" s="60">
        <v>1741</v>
      </c>
      <c r="E3610" s="60">
        <v>75</v>
      </c>
      <c r="F3610" s="59">
        <v>22.564877998900752</v>
      </c>
      <c r="G3610" s="60" t="s">
        <v>440</v>
      </c>
      <c r="H3610" s="60" t="s">
        <v>472</v>
      </c>
      <c r="I3610" s="60">
        <v>82188</v>
      </c>
      <c r="J3610" s="60">
        <v>7903</v>
      </c>
      <c r="K3610" s="60">
        <v>90</v>
      </c>
      <c r="L3610" s="61">
        <v>1.1388080475768695E-2</v>
      </c>
      <c r="M3610" s="60" t="s">
        <v>472</v>
      </c>
      <c r="N3610" s="64">
        <v>33288.309754058355</v>
      </c>
      <c r="O3610" s="56">
        <v>44259</v>
      </c>
      <c r="P3610" s="56">
        <f t="shared" si="155"/>
        <v>44241</v>
      </c>
      <c r="Q3610" s="56">
        <f t="shared" si="156"/>
        <v>44254</v>
      </c>
    </row>
    <row r="3611" spans="1:17" hidden="1" x14ac:dyDescent="0.35">
      <c r="A3611" s="49" t="s">
        <v>848</v>
      </c>
      <c r="B3611" s="60" t="s">
        <v>468</v>
      </c>
      <c r="C3611" s="58">
        <v>4086.1741400712999</v>
      </c>
      <c r="D3611" s="60">
        <v>258</v>
      </c>
      <c r="E3611" s="60">
        <v>7</v>
      </c>
      <c r="F3611" s="59">
        <v>12.236385011023428</v>
      </c>
      <c r="G3611" s="60" t="s">
        <v>446</v>
      </c>
      <c r="H3611" s="60" t="s">
        <v>472</v>
      </c>
      <c r="I3611" s="60">
        <v>10728</v>
      </c>
      <c r="J3611" s="60">
        <v>562</v>
      </c>
      <c r="K3611" s="60">
        <v>9</v>
      </c>
      <c r="L3611" s="61">
        <v>1.601423487544484E-2</v>
      </c>
      <c r="M3611" s="60" t="s">
        <v>472</v>
      </c>
      <c r="N3611" s="64">
        <v>13753.696752390331</v>
      </c>
      <c r="O3611" s="56">
        <v>44259</v>
      </c>
      <c r="P3611" s="56">
        <f t="shared" si="155"/>
        <v>44241</v>
      </c>
      <c r="Q3611" s="56">
        <f t="shared" si="156"/>
        <v>44254</v>
      </c>
    </row>
    <row r="3612" spans="1:17" hidden="1" x14ac:dyDescent="0.35">
      <c r="A3612" s="49" t="s">
        <v>847</v>
      </c>
      <c r="B3612" s="60" t="s">
        <v>470</v>
      </c>
      <c r="C3612" s="58">
        <v>1073.55719304948</v>
      </c>
      <c r="D3612" s="60">
        <v>12</v>
      </c>
      <c r="E3612" s="60">
        <v>0</v>
      </c>
      <c r="F3612" s="59">
        <v>0</v>
      </c>
      <c r="G3612" s="60" t="s">
        <v>446</v>
      </c>
      <c r="H3612" s="60" t="s">
        <v>476</v>
      </c>
      <c r="I3612" s="60">
        <v>1160</v>
      </c>
      <c r="J3612" s="60">
        <v>69</v>
      </c>
      <c r="K3612" s="60">
        <v>0</v>
      </c>
      <c r="L3612" s="61">
        <v>0</v>
      </c>
      <c r="M3612" s="60" t="s">
        <v>476</v>
      </c>
      <c r="N3612" s="64">
        <v>6427.2309334543115</v>
      </c>
      <c r="O3612" s="56">
        <v>44259</v>
      </c>
      <c r="P3612" s="56">
        <f t="shared" si="155"/>
        <v>44241</v>
      </c>
      <c r="Q3612" s="56">
        <f t="shared" si="156"/>
        <v>44254</v>
      </c>
    </row>
    <row r="3613" spans="1:17" hidden="1" x14ac:dyDescent="0.35">
      <c r="A3613" s="49" t="s">
        <v>846</v>
      </c>
      <c r="B3613" s="60" t="s">
        <v>466</v>
      </c>
      <c r="C3613" s="58">
        <v>2112.6874094155901</v>
      </c>
      <c r="D3613" s="60">
        <v>56</v>
      </c>
      <c r="E3613" s="60">
        <v>0</v>
      </c>
      <c r="F3613" s="59">
        <v>0</v>
      </c>
      <c r="G3613" s="60" t="s">
        <v>446</v>
      </c>
      <c r="H3613" s="60" t="s">
        <v>476</v>
      </c>
      <c r="I3613" s="60">
        <v>2774</v>
      </c>
      <c r="J3613" s="60">
        <v>209</v>
      </c>
      <c r="K3613" s="60">
        <v>0</v>
      </c>
      <c r="L3613" s="61">
        <v>0</v>
      </c>
      <c r="M3613" s="60" t="s">
        <v>476</v>
      </c>
      <c r="N3613" s="64">
        <v>9892.6135058386808</v>
      </c>
      <c r="O3613" s="56">
        <v>44259</v>
      </c>
      <c r="P3613" s="56">
        <f t="shared" si="155"/>
        <v>44241</v>
      </c>
      <c r="Q3613" s="56">
        <f t="shared" si="156"/>
        <v>44254</v>
      </c>
    </row>
    <row r="3614" spans="1:17" hidden="1" x14ac:dyDescent="0.35">
      <c r="A3614" s="49" t="s">
        <v>467</v>
      </c>
      <c r="B3614" s="60" t="s">
        <v>467</v>
      </c>
      <c r="C3614" s="58">
        <v>3727.91584807558</v>
      </c>
      <c r="D3614" s="60">
        <v>142</v>
      </c>
      <c r="E3614" s="60">
        <v>11</v>
      </c>
      <c r="F3614" s="59">
        <v>21.076502735969374</v>
      </c>
      <c r="G3614" s="60" t="s">
        <v>444</v>
      </c>
      <c r="H3614" s="60" t="s">
        <v>491</v>
      </c>
      <c r="I3614" s="60">
        <v>4796</v>
      </c>
      <c r="J3614" s="60">
        <v>425</v>
      </c>
      <c r="K3614" s="60">
        <v>12</v>
      </c>
      <c r="L3614" s="61">
        <v>2.823529411764706E-2</v>
      </c>
      <c r="M3614" s="60" t="s">
        <v>491</v>
      </c>
      <c r="N3614" s="64">
        <v>11400.471934456165</v>
      </c>
      <c r="O3614" s="56">
        <v>44259</v>
      </c>
      <c r="P3614" s="56">
        <f t="shared" si="155"/>
        <v>44241</v>
      </c>
      <c r="Q3614" s="56">
        <f t="shared" si="156"/>
        <v>44254</v>
      </c>
    </row>
    <row r="3615" spans="1:17" hidden="1" x14ac:dyDescent="0.35">
      <c r="A3615" s="49" t="s">
        <v>845</v>
      </c>
      <c r="B3615" s="60" t="s">
        <v>463</v>
      </c>
      <c r="C3615" s="58">
        <v>48551.911070702001</v>
      </c>
      <c r="D3615" s="60">
        <v>7572</v>
      </c>
      <c r="E3615" s="60">
        <v>192</v>
      </c>
      <c r="F3615" s="59">
        <v>28.246644492149382</v>
      </c>
      <c r="G3615" s="60" t="s">
        <v>440</v>
      </c>
      <c r="H3615" s="60" t="s">
        <v>472</v>
      </c>
      <c r="I3615" s="60">
        <v>102415</v>
      </c>
      <c r="J3615" s="60">
        <v>5975</v>
      </c>
      <c r="K3615" s="60">
        <v>243</v>
      </c>
      <c r="L3615" s="61">
        <v>4.0669456066945608E-2</v>
      </c>
      <c r="M3615" s="60" t="s">
        <v>472</v>
      </c>
      <c r="N3615" s="64">
        <v>12306.415686293209</v>
      </c>
      <c r="O3615" s="56">
        <v>44259</v>
      </c>
      <c r="P3615" s="56">
        <f t="shared" si="155"/>
        <v>44241</v>
      </c>
      <c r="Q3615" s="56">
        <f t="shared" si="156"/>
        <v>44254</v>
      </c>
    </row>
    <row r="3616" spans="1:17" hidden="1" x14ac:dyDescent="0.35">
      <c r="A3616" s="49" t="s">
        <v>844</v>
      </c>
      <c r="B3616" s="60" t="s">
        <v>469</v>
      </c>
      <c r="C3616" s="58">
        <v>16012.7421223003</v>
      </c>
      <c r="D3616" s="60">
        <v>1742</v>
      </c>
      <c r="E3616" s="60">
        <v>55</v>
      </c>
      <c r="F3616" s="59">
        <v>24.53403295054796</v>
      </c>
      <c r="G3616" s="60" t="s">
        <v>440</v>
      </c>
      <c r="H3616" s="60" t="s">
        <v>472</v>
      </c>
      <c r="I3616" s="60">
        <v>34579</v>
      </c>
      <c r="J3616" s="60">
        <v>2225</v>
      </c>
      <c r="K3616" s="60">
        <v>61</v>
      </c>
      <c r="L3616" s="61">
        <v>2.7415730337078652E-2</v>
      </c>
      <c r="M3616" s="60" t="s">
        <v>472</v>
      </c>
      <c r="N3616" s="64">
        <v>13895.184116537617</v>
      </c>
      <c r="O3616" s="56">
        <v>44259</v>
      </c>
      <c r="P3616" s="56">
        <f t="shared" si="155"/>
        <v>44241</v>
      </c>
      <c r="Q3616" s="56">
        <f t="shared" si="156"/>
        <v>44254</v>
      </c>
    </row>
    <row r="3617" spans="1:17" hidden="1" x14ac:dyDescent="0.35">
      <c r="A3617" s="49" t="s">
        <v>843</v>
      </c>
      <c r="B3617" s="60" t="s">
        <v>469</v>
      </c>
      <c r="C3617" s="58">
        <v>89317.120164774096</v>
      </c>
      <c r="D3617" s="60">
        <v>12301</v>
      </c>
      <c r="E3617" s="60">
        <v>284</v>
      </c>
      <c r="F3617" s="59">
        <v>22.712011144437675</v>
      </c>
      <c r="G3617" s="60" t="s">
        <v>436</v>
      </c>
      <c r="H3617" s="60" t="s">
        <v>472</v>
      </c>
      <c r="I3617" s="60">
        <v>163560</v>
      </c>
      <c r="J3617" s="60">
        <v>8483</v>
      </c>
      <c r="K3617" s="60">
        <v>361</v>
      </c>
      <c r="L3617" s="61">
        <v>4.2555699634563245E-2</v>
      </c>
      <c r="M3617" s="60" t="s">
        <v>472</v>
      </c>
      <c r="N3617" s="64">
        <v>9497.6192518862936</v>
      </c>
      <c r="O3617" s="56">
        <v>44259</v>
      </c>
      <c r="P3617" s="56">
        <f t="shared" si="155"/>
        <v>44241</v>
      </c>
      <c r="Q3617" s="56">
        <f t="shared" si="156"/>
        <v>44254</v>
      </c>
    </row>
    <row r="3618" spans="1:17" hidden="1" x14ac:dyDescent="0.35">
      <c r="A3618" s="49" t="s">
        <v>842</v>
      </c>
      <c r="B3618" s="60" t="s">
        <v>471</v>
      </c>
      <c r="C3618" s="58">
        <v>31190.337467089099</v>
      </c>
      <c r="D3618" s="60">
        <v>1197</v>
      </c>
      <c r="E3618" s="60">
        <v>59</v>
      </c>
      <c r="F3618" s="59">
        <v>13.511510475744206</v>
      </c>
      <c r="G3618" s="60" t="s">
        <v>440</v>
      </c>
      <c r="H3618" s="60" t="s">
        <v>491</v>
      </c>
      <c r="I3618" s="60">
        <v>50724</v>
      </c>
      <c r="J3618" s="60">
        <v>2996</v>
      </c>
      <c r="K3618" s="60">
        <v>74</v>
      </c>
      <c r="L3618" s="61">
        <v>2.4699599465954607E-2</v>
      </c>
      <c r="M3618" s="60" t="s">
        <v>491</v>
      </c>
      <c r="N3618" s="64">
        <v>9605.5389049934747</v>
      </c>
      <c r="O3618" s="56">
        <v>44259</v>
      </c>
      <c r="P3618" s="56">
        <f t="shared" si="155"/>
        <v>44241</v>
      </c>
      <c r="Q3618" s="56">
        <f t="shared" si="156"/>
        <v>44254</v>
      </c>
    </row>
    <row r="3619" spans="1:17" hidden="1" x14ac:dyDescent="0.35">
      <c r="A3619" s="49" t="s">
        <v>841</v>
      </c>
      <c r="B3619" s="60" t="s">
        <v>458</v>
      </c>
      <c r="C3619" s="58">
        <v>42123.258085424597</v>
      </c>
      <c r="D3619" s="60">
        <v>4120</v>
      </c>
      <c r="E3619" s="60">
        <v>189</v>
      </c>
      <c r="F3619" s="59">
        <v>32.04880299767516</v>
      </c>
      <c r="G3619" s="60" t="s">
        <v>440</v>
      </c>
      <c r="H3619" s="60" t="s">
        <v>491</v>
      </c>
      <c r="I3619" s="60">
        <v>69227</v>
      </c>
      <c r="J3619" s="60">
        <v>4804</v>
      </c>
      <c r="K3619" s="60">
        <v>203</v>
      </c>
      <c r="L3619" s="61">
        <v>4.2256452955870105E-2</v>
      </c>
      <c r="M3619" s="60" t="s">
        <v>491</v>
      </c>
      <c r="N3619" s="64">
        <v>11404.625896357884</v>
      </c>
      <c r="O3619" s="56">
        <v>44259</v>
      </c>
      <c r="P3619" s="56">
        <f t="shared" si="155"/>
        <v>44241</v>
      </c>
      <c r="Q3619" s="56">
        <f t="shared" si="156"/>
        <v>44254</v>
      </c>
    </row>
    <row r="3620" spans="1:17" hidden="1" x14ac:dyDescent="0.35">
      <c r="A3620" s="49" t="s">
        <v>840</v>
      </c>
      <c r="B3620" s="60" t="s">
        <v>470</v>
      </c>
      <c r="C3620" s="58">
        <v>783.91291893709104</v>
      </c>
      <c r="D3620" s="60">
        <v>7</v>
      </c>
      <c r="E3620" s="60">
        <v>0</v>
      </c>
      <c r="F3620" s="59">
        <v>0</v>
      </c>
      <c r="G3620" s="60" t="s">
        <v>446</v>
      </c>
      <c r="H3620" s="60" t="s">
        <v>476</v>
      </c>
      <c r="I3620" s="60">
        <v>572</v>
      </c>
      <c r="J3620" s="60">
        <v>30</v>
      </c>
      <c r="K3620" s="60">
        <v>0</v>
      </c>
      <c r="L3620" s="61">
        <v>0</v>
      </c>
      <c r="M3620" s="60" t="s">
        <v>476</v>
      </c>
      <c r="N3620" s="64">
        <v>3826.9556828680738</v>
      </c>
      <c r="O3620" s="56">
        <v>44259</v>
      </c>
      <c r="P3620" s="56">
        <f t="shared" si="155"/>
        <v>44241</v>
      </c>
      <c r="Q3620" s="56">
        <f t="shared" si="156"/>
        <v>44254</v>
      </c>
    </row>
    <row r="3621" spans="1:17" hidden="1" x14ac:dyDescent="0.35">
      <c r="A3621" s="49" t="s">
        <v>839</v>
      </c>
      <c r="B3621" s="60" t="s">
        <v>461</v>
      </c>
      <c r="C3621" s="58">
        <v>18209.461158597402</v>
      </c>
      <c r="D3621" s="60">
        <v>1098</v>
      </c>
      <c r="E3621" s="60">
        <v>63</v>
      </c>
      <c r="F3621" s="59">
        <v>24.712428120781453</v>
      </c>
      <c r="G3621" s="60" t="s">
        <v>440</v>
      </c>
      <c r="H3621" s="60" t="s">
        <v>472</v>
      </c>
      <c r="I3621" s="60">
        <v>41557</v>
      </c>
      <c r="J3621" s="60">
        <v>2261</v>
      </c>
      <c r="K3621" s="60">
        <v>79</v>
      </c>
      <c r="L3621" s="61">
        <v>3.4940291906236182E-2</v>
      </c>
      <c r="M3621" s="60" t="s">
        <v>472</v>
      </c>
      <c r="N3621" s="64">
        <v>12416.622218019302</v>
      </c>
      <c r="O3621" s="56">
        <v>44259</v>
      </c>
      <c r="P3621" s="56">
        <f t="shared" si="155"/>
        <v>44241</v>
      </c>
      <c r="Q3621" s="56">
        <f t="shared" si="156"/>
        <v>44254</v>
      </c>
    </row>
    <row r="3622" spans="1:17" hidden="1" x14ac:dyDescent="0.35">
      <c r="A3622" s="49" t="s">
        <v>838</v>
      </c>
      <c r="B3622" s="60" t="s">
        <v>463</v>
      </c>
      <c r="C3622" s="58">
        <v>74397.767487715595</v>
      </c>
      <c r="D3622" s="60">
        <v>6886</v>
      </c>
      <c r="E3622" s="60">
        <v>287</v>
      </c>
      <c r="F3622" s="59">
        <v>27.554590268296579</v>
      </c>
      <c r="G3622" s="60" t="s">
        <v>440</v>
      </c>
      <c r="H3622" s="60" t="s">
        <v>491</v>
      </c>
      <c r="I3622" s="60">
        <v>144888</v>
      </c>
      <c r="J3622" s="60">
        <v>11350</v>
      </c>
      <c r="K3622" s="60">
        <v>344</v>
      </c>
      <c r="L3622" s="61">
        <v>3.0308370044052863E-2</v>
      </c>
      <c r="M3622" s="60" t="s">
        <v>476</v>
      </c>
      <c r="N3622" s="64">
        <v>15255.834124154449</v>
      </c>
      <c r="O3622" s="56">
        <v>44259</v>
      </c>
      <c r="P3622" s="56">
        <f t="shared" si="155"/>
        <v>44241</v>
      </c>
      <c r="Q3622" s="56">
        <f t="shared" si="156"/>
        <v>44254</v>
      </c>
    </row>
    <row r="3623" spans="1:17" hidden="1" x14ac:dyDescent="0.35">
      <c r="A3623" s="49" t="s">
        <v>466</v>
      </c>
      <c r="B3623" s="60" t="s">
        <v>461</v>
      </c>
      <c r="C3623" s="58">
        <v>33920.0551131428</v>
      </c>
      <c r="D3623" s="60">
        <v>1553</v>
      </c>
      <c r="E3623" s="60">
        <v>56</v>
      </c>
      <c r="F3623" s="59">
        <v>11.792433669867899</v>
      </c>
      <c r="G3623" s="60" t="s">
        <v>440</v>
      </c>
      <c r="H3623" s="60" t="s">
        <v>472</v>
      </c>
      <c r="I3623" s="60">
        <v>50933</v>
      </c>
      <c r="J3623" s="60">
        <v>5565</v>
      </c>
      <c r="K3623" s="60">
        <v>62</v>
      </c>
      <c r="L3623" s="61">
        <v>1.1141060197663972E-2</v>
      </c>
      <c r="M3623" s="60" t="s">
        <v>472</v>
      </c>
      <c r="N3623" s="64">
        <v>16406.223343203717</v>
      </c>
      <c r="O3623" s="56">
        <v>44259</v>
      </c>
      <c r="P3623" s="56">
        <f t="shared" si="155"/>
        <v>44241</v>
      </c>
      <c r="Q3623" s="56">
        <f t="shared" si="156"/>
        <v>44254</v>
      </c>
    </row>
    <row r="3624" spans="1:17" hidden="1" x14ac:dyDescent="0.35">
      <c r="A3624" s="49" t="s">
        <v>837</v>
      </c>
      <c r="B3624" s="60" t="s">
        <v>469</v>
      </c>
      <c r="C3624" s="58">
        <v>9049.1751865497099</v>
      </c>
      <c r="D3624" s="60">
        <v>825</v>
      </c>
      <c r="E3624" s="60">
        <v>41</v>
      </c>
      <c r="F3624" s="59">
        <v>32.362854825977145</v>
      </c>
      <c r="G3624" s="60" t="s">
        <v>436</v>
      </c>
      <c r="H3624" s="60" t="s">
        <v>472</v>
      </c>
      <c r="I3624" s="60">
        <v>13032</v>
      </c>
      <c r="J3624" s="60">
        <v>855</v>
      </c>
      <c r="K3624" s="60">
        <v>42</v>
      </c>
      <c r="L3624" s="61">
        <v>4.912280701754386E-2</v>
      </c>
      <c r="M3624" s="60" t="s">
        <v>472</v>
      </c>
      <c r="N3624" s="64">
        <v>9448.3749333401556</v>
      </c>
      <c r="O3624" s="56">
        <v>44259</v>
      </c>
      <c r="P3624" s="56">
        <f t="shared" si="155"/>
        <v>44241</v>
      </c>
      <c r="Q3624" s="56">
        <f t="shared" si="156"/>
        <v>44254</v>
      </c>
    </row>
    <row r="3625" spans="1:17" hidden="1" x14ac:dyDescent="0.35">
      <c r="A3625" s="49" t="s">
        <v>836</v>
      </c>
      <c r="B3625" s="60" t="s">
        <v>458</v>
      </c>
      <c r="C3625" s="58">
        <v>19873.653859741695</v>
      </c>
      <c r="D3625" s="60">
        <v>2072</v>
      </c>
      <c r="E3625" s="60">
        <v>45</v>
      </c>
      <c r="F3625" s="59">
        <v>16.173602181916493</v>
      </c>
      <c r="G3625" s="60" t="s">
        <v>440</v>
      </c>
      <c r="H3625" s="60" t="s">
        <v>472</v>
      </c>
      <c r="I3625" s="60">
        <v>33471</v>
      </c>
      <c r="J3625" s="60">
        <v>1684</v>
      </c>
      <c r="K3625" s="60">
        <v>50</v>
      </c>
      <c r="L3625" s="61">
        <v>2.9691211401425176E-2</v>
      </c>
      <c r="M3625" s="60" t="s">
        <v>472</v>
      </c>
      <c r="N3625" s="64">
        <v>8473.5298897969624</v>
      </c>
      <c r="O3625" s="56">
        <v>44259</v>
      </c>
      <c r="P3625" s="56">
        <f t="shared" si="155"/>
        <v>44241</v>
      </c>
      <c r="Q3625" s="56">
        <f t="shared" si="156"/>
        <v>44254</v>
      </c>
    </row>
    <row r="3626" spans="1:17" hidden="1" x14ac:dyDescent="0.35">
      <c r="A3626" s="49" t="s">
        <v>835</v>
      </c>
      <c r="B3626" s="60" t="s">
        <v>467</v>
      </c>
      <c r="C3626" s="58">
        <v>8985.7757628436302</v>
      </c>
      <c r="D3626" s="60">
        <v>480</v>
      </c>
      <c r="E3626" s="60">
        <v>24</v>
      </c>
      <c r="F3626" s="59">
        <v>19.077770907374759</v>
      </c>
      <c r="G3626" s="60" t="s">
        <v>440</v>
      </c>
      <c r="H3626" s="60" t="s">
        <v>472</v>
      </c>
      <c r="I3626" s="60">
        <v>12828</v>
      </c>
      <c r="J3626" s="60">
        <v>838</v>
      </c>
      <c r="K3626" s="60">
        <v>25</v>
      </c>
      <c r="L3626" s="61">
        <v>2.9832935560859187E-2</v>
      </c>
      <c r="M3626" s="60" t="s">
        <v>472</v>
      </c>
      <c r="N3626" s="64">
        <v>9325.8503452216937</v>
      </c>
      <c r="O3626" s="56">
        <v>44259</v>
      </c>
      <c r="P3626" s="56">
        <f t="shared" si="155"/>
        <v>44241</v>
      </c>
      <c r="Q3626" s="56">
        <f t="shared" si="156"/>
        <v>44254</v>
      </c>
    </row>
    <row r="3627" spans="1:17" hidden="1" x14ac:dyDescent="0.35">
      <c r="A3627" s="49" t="s">
        <v>834</v>
      </c>
      <c r="B3627" s="60" t="s">
        <v>466</v>
      </c>
      <c r="C3627" s="58">
        <v>1671.6385468424</v>
      </c>
      <c r="D3627" s="60">
        <v>28</v>
      </c>
      <c r="E3627" s="60">
        <v>0</v>
      </c>
      <c r="F3627" s="59">
        <v>0</v>
      </c>
      <c r="G3627" s="60" t="s">
        <v>446</v>
      </c>
      <c r="H3627" s="60" t="s">
        <v>476</v>
      </c>
      <c r="I3627" s="60">
        <v>4257</v>
      </c>
      <c r="J3627" s="60">
        <v>246</v>
      </c>
      <c r="K3627" s="60">
        <v>0</v>
      </c>
      <c r="L3627" s="61">
        <v>0</v>
      </c>
      <c r="M3627" s="60" t="s">
        <v>476</v>
      </c>
      <c r="N3627" s="64">
        <v>14716.099988521775</v>
      </c>
      <c r="O3627" s="56">
        <v>44259</v>
      </c>
      <c r="P3627" s="56">
        <f t="shared" si="155"/>
        <v>44241</v>
      </c>
      <c r="Q3627" s="56">
        <f t="shared" si="156"/>
        <v>44254</v>
      </c>
    </row>
    <row r="3628" spans="1:17" hidden="1" x14ac:dyDescent="0.35">
      <c r="A3628" s="49" t="s">
        <v>833</v>
      </c>
      <c r="B3628" s="60" t="s">
        <v>467</v>
      </c>
      <c r="C3628" s="58">
        <v>28406.395546395601</v>
      </c>
      <c r="D3628" s="60">
        <v>1598</v>
      </c>
      <c r="E3628" s="60">
        <v>88</v>
      </c>
      <c r="F3628" s="59">
        <v>22.127813701136255</v>
      </c>
      <c r="G3628" s="60" t="s">
        <v>440</v>
      </c>
      <c r="H3628" s="60" t="s">
        <v>491</v>
      </c>
      <c r="I3628" s="60">
        <v>42219</v>
      </c>
      <c r="J3628" s="60">
        <v>3006</v>
      </c>
      <c r="K3628" s="60">
        <v>98</v>
      </c>
      <c r="L3628" s="61">
        <v>3.2601463739188291E-2</v>
      </c>
      <c r="M3628" s="60" t="s">
        <v>476</v>
      </c>
      <c r="N3628" s="64">
        <v>10582.123997711571</v>
      </c>
      <c r="O3628" s="56">
        <v>44259</v>
      </c>
      <c r="P3628" s="56">
        <f t="shared" si="155"/>
        <v>44241</v>
      </c>
      <c r="Q3628" s="56">
        <f t="shared" si="156"/>
        <v>44254</v>
      </c>
    </row>
    <row r="3629" spans="1:17" hidden="1" x14ac:dyDescent="0.35">
      <c r="A3629" s="49" t="s">
        <v>832</v>
      </c>
      <c r="B3629" s="60" t="s">
        <v>464</v>
      </c>
      <c r="C3629" s="58">
        <v>1156.5421476148199</v>
      </c>
      <c r="D3629" s="60">
        <v>24</v>
      </c>
      <c r="E3629" s="60" t="s">
        <v>504</v>
      </c>
      <c r="F3629" s="59">
        <v>12.35209137442699</v>
      </c>
      <c r="G3629" s="60" t="s">
        <v>446</v>
      </c>
      <c r="H3629" s="60" t="s">
        <v>472</v>
      </c>
      <c r="I3629" s="60">
        <v>875</v>
      </c>
      <c r="J3629" s="60">
        <v>77</v>
      </c>
      <c r="K3629" s="60">
        <v>2</v>
      </c>
      <c r="L3629" s="61">
        <v>2.5974025974025976E-2</v>
      </c>
      <c r="M3629" s="60" t="s">
        <v>472</v>
      </c>
      <c r="N3629" s="64">
        <v>6657.7772508161488</v>
      </c>
      <c r="O3629" s="56">
        <v>44259</v>
      </c>
      <c r="P3629" s="56">
        <f t="shared" si="155"/>
        <v>44241</v>
      </c>
      <c r="Q3629" s="56">
        <f t="shared" si="156"/>
        <v>44254</v>
      </c>
    </row>
    <row r="3630" spans="1:17" hidden="1" x14ac:dyDescent="0.35">
      <c r="A3630" s="49" t="s">
        <v>831</v>
      </c>
      <c r="B3630" s="60" t="s">
        <v>468</v>
      </c>
      <c r="C3630" s="58">
        <v>44.670954202623797</v>
      </c>
      <c r="D3630" s="60">
        <v>5</v>
      </c>
      <c r="E3630" s="60">
        <v>0</v>
      </c>
      <c r="F3630" s="59">
        <v>0</v>
      </c>
      <c r="G3630" s="60" t="s">
        <v>446</v>
      </c>
      <c r="H3630" s="60" t="s">
        <v>476</v>
      </c>
      <c r="I3630" s="60">
        <v>124</v>
      </c>
      <c r="J3630" s="60">
        <v>1</v>
      </c>
      <c r="K3630" s="60">
        <v>0</v>
      </c>
      <c r="L3630" s="61">
        <v>0</v>
      </c>
      <c r="M3630" s="60" t="s">
        <v>476</v>
      </c>
      <c r="N3630" s="64">
        <v>2238.5910886615084</v>
      </c>
      <c r="O3630" s="56">
        <v>44259</v>
      </c>
      <c r="P3630" s="56">
        <f t="shared" si="155"/>
        <v>44241</v>
      </c>
      <c r="Q3630" s="56">
        <f t="shared" si="156"/>
        <v>44254</v>
      </c>
    </row>
    <row r="3631" spans="1:17" hidden="1" x14ac:dyDescent="0.35">
      <c r="A3631" s="49" t="s">
        <v>830</v>
      </c>
      <c r="B3631" s="60" t="s">
        <v>458</v>
      </c>
      <c r="C3631" s="58">
        <v>20124.902253938701</v>
      </c>
      <c r="D3631" s="60">
        <v>981</v>
      </c>
      <c r="E3631" s="60">
        <v>23</v>
      </c>
      <c r="F3631" s="59">
        <v>8.1633049548631469</v>
      </c>
      <c r="G3631" s="60" t="s">
        <v>444</v>
      </c>
      <c r="H3631" s="60" t="s">
        <v>472</v>
      </c>
      <c r="I3631" s="60">
        <v>33933</v>
      </c>
      <c r="J3631" s="60">
        <v>2350</v>
      </c>
      <c r="K3631" s="60">
        <v>24</v>
      </c>
      <c r="L3631" s="61">
        <v>1.0212765957446808E-2</v>
      </c>
      <c r="M3631" s="60" t="s">
        <v>472</v>
      </c>
      <c r="N3631" s="64">
        <v>11677.075348478153</v>
      </c>
      <c r="O3631" s="56">
        <v>44259</v>
      </c>
      <c r="P3631" s="56">
        <f t="shared" si="155"/>
        <v>44241</v>
      </c>
      <c r="Q3631" s="56">
        <f t="shared" si="156"/>
        <v>44254</v>
      </c>
    </row>
    <row r="3632" spans="1:17" hidden="1" x14ac:dyDescent="0.35">
      <c r="A3632" s="49" t="s">
        <v>829</v>
      </c>
      <c r="B3632" s="60" t="s">
        <v>464</v>
      </c>
      <c r="C3632" s="58">
        <v>6112.4113664417901</v>
      </c>
      <c r="D3632" s="60">
        <v>300</v>
      </c>
      <c r="E3632" s="60">
        <v>18</v>
      </c>
      <c r="F3632" s="59">
        <v>21.034485551366561</v>
      </c>
      <c r="G3632" s="60" t="s">
        <v>440</v>
      </c>
      <c r="H3632" s="60" t="s">
        <v>491</v>
      </c>
      <c r="I3632" s="60">
        <v>10088</v>
      </c>
      <c r="J3632" s="60">
        <v>715</v>
      </c>
      <c r="K3632" s="60">
        <v>23</v>
      </c>
      <c r="L3632" s="61">
        <v>3.2167832167832165E-2</v>
      </c>
      <c r="M3632" s="60" t="s">
        <v>491</v>
      </c>
      <c r="N3632" s="64">
        <v>11697.51113162107</v>
      </c>
      <c r="O3632" s="56">
        <v>44259</v>
      </c>
      <c r="P3632" s="56">
        <f t="shared" si="155"/>
        <v>44241</v>
      </c>
      <c r="Q3632" s="56">
        <f t="shared" si="156"/>
        <v>44254</v>
      </c>
    </row>
    <row r="3633" spans="1:17" hidden="1" x14ac:dyDescent="0.35">
      <c r="A3633" s="49" t="s">
        <v>828</v>
      </c>
      <c r="B3633" s="60" t="s">
        <v>465</v>
      </c>
      <c r="C3633" s="58">
        <v>1549.67718243236</v>
      </c>
      <c r="D3633" s="60">
        <v>70</v>
      </c>
      <c r="E3633" s="60" t="s">
        <v>504</v>
      </c>
      <c r="F3633" s="59">
        <v>9.2185097952410651</v>
      </c>
      <c r="G3633" s="60" t="s">
        <v>446</v>
      </c>
      <c r="H3633" s="60" t="s">
        <v>491</v>
      </c>
      <c r="I3633" s="60">
        <v>1817</v>
      </c>
      <c r="J3633" s="60">
        <v>103</v>
      </c>
      <c r="K3633" s="60">
        <v>2</v>
      </c>
      <c r="L3633" s="61">
        <v>1.9417475728155338E-2</v>
      </c>
      <c r="M3633" s="60" t="s">
        <v>491</v>
      </c>
      <c r="N3633" s="64">
        <v>6646.5455623688076</v>
      </c>
      <c r="O3633" s="56">
        <v>44259</v>
      </c>
      <c r="P3633" s="56">
        <f t="shared" si="155"/>
        <v>44241</v>
      </c>
      <c r="Q3633" s="56">
        <f t="shared" si="156"/>
        <v>44254</v>
      </c>
    </row>
    <row r="3634" spans="1:17" hidden="1" x14ac:dyDescent="0.35">
      <c r="A3634" s="49" t="s">
        <v>827</v>
      </c>
      <c r="B3634" s="60" t="s">
        <v>470</v>
      </c>
      <c r="C3634" s="58">
        <v>6720.1246284321996</v>
      </c>
      <c r="D3634" s="60">
        <v>390</v>
      </c>
      <c r="E3634" s="60">
        <v>10</v>
      </c>
      <c r="F3634" s="59">
        <v>10.629054575322016</v>
      </c>
      <c r="G3634" s="60" t="s">
        <v>446</v>
      </c>
      <c r="H3634" s="60" t="s">
        <v>491</v>
      </c>
      <c r="I3634" s="60">
        <v>22970</v>
      </c>
      <c r="J3634" s="60">
        <v>1525</v>
      </c>
      <c r="K3634" s="60">
        <v>12</v>
      </c>
      <c r="L3634" s="61">
        <v>7.8688524590163934E-3</v>
      </c>
      <c r="M3634" s="60" t="s">
        <v>491</v>
      </c>
      <c r="N3634" s="64">
        <v>22693.031518312502</v>
      </c>
      <c r="O3634" s="56">
        <v>44259</v>
      </c>
      <c r="P3634" s="56">
        <f t="shared" si="155"/>
        <v>44241</v>
      </c>
      <c r="Q3634" s="56">
        <f t="shared" si="156"/>
        <v>44254</v>
      </c>
    </row>
    <row r="3635" spans="1:17" hidden="1" x14ac:dyDescent="0.35">
      <c r="A3635" s="49" t="s">
        <v>826</v>
      </c>
      <c r="B3635" s="60" t="s">
        <v>466</v>
      </c>
      <c r="C3635" s="58">
        <v>17148.496197419699</v>
      </c>
      <c r="D3635" s="60">
        <v>685</v>
      </c>
      <c r="E3635" s="60">
        <v>22</v>
      </c>
      <c r="F3635" s="59">
        <v>9.1636523304301214</v>
      </c>
      <c r="G3635" s="60" t="s">
        <v>444</v>
      </c>
      <c r="H3635" s="60" t="s">
        <v>472</v>
      </c>
      <c r="I3635" s="60">
        <v>31405</v>
      </c>
      <c r="J3635" s="60">
        <v>2203</v>
      </c>
      <c r="K3635" s="60">
        <v>22</v>
      </c>
      <c r="L3635" s="61">
        <v>9.9863822060826148E-3</v>
      </c>
      <c r="M3635" s="60" t="s">
        <v>472</v>
      </c>
      <c r="N3635" s="64">
        <v>12846.607507960267</v>
      </c>
      <c r="O3635" s="56">
        <v>44259</v>
      </c>
      <c r="P3635" s="56">
        <f t="shared" si="155"/>
        <v>44241</v>
      </c>
      <c r="Q3635" s="56">
        <f t="shared" si="156"/>
        <v>44254</v>
      </c>
    </row>
    <row r="3636" spans="1:17" hidden="1" x14ac:dyDescent="0.35">
      <c r="A3636" s="49" t="s">
        <v>825</v>
      </c>
      <c r="B3636" s="60" t="s">
        <v>463</v>
      </c>
      <c r="C3636" s="58">
        <v>11689.851587155499</v>
      </c>
      <c r="D3636" s="60">
        <v>404</v>
      </c>
      <c r="E3636" s="60">
        <v>28</v>
      </c>
      <c r="F3636" s="59">
        <v>17.108857072210803</v>
      </c>
      <c r="G3636" s="60" t="s">
        <v>440</v>
      </c>
      <c r="H3636" s="60" t="s">
        <v>476</v>
      </c>
      <c r="I3636" s="60">
        <v>22386</v>
      </c>
      <c r="J3636" s="60">
        <v>1758</v>
      </c>
      <c r="K3636" s="60">
        <v>31</v>
      </c>
      <c r="L3636" s="61">
        <v>1.7633674630261661E-2</v>
      </c>
      <c r="M3636" s="60" t="s">
        <v>472</v>
      </c>
      <c r="N3636" s="64">
        <v>15038.685366473292</v>
      </c>
      <c r="O3636" s="56">
        <v>44259</v>
      </c>
      <c r="P3636" s="56">
        <f t="shared" si="155"/>
        <v>44241</v>
      </c>
      <c r="Q3636" s="56">
        <f t="shared" si="156"/>
        <v>44254</v>
      </c>
    </row>
    <row r="3637" spans="1:17" hidden="1" x14ac:dyDescent="0.35">
      <c r="A3637" s="49" t="s">
        <v>824</v>
      </c>
      <c r="B3637" s="60" t="s">
        <v>467</v>
      </c>
      <c r="C3637" s="58">
        <v>6846.1077774764299</v>
      </c>
      <c r="D3637" s="60">
        <v>413</v>
      </c>
      <c r="E3637" s="60">
        <v>9</v>
      </c>
      <c r="F3637" s="59">
        <v>9.3901113413979722</v>
      </c>
      <c r="G3637" s="60" t="s">
        <v>446</v>
      </c>
      <c r="H3637" s="60" t="s">
        <v>491</v>
      </c>
      <c r="I3637" s="60">
        <v>9399</v>
      </c>
      <c r="J3637" s="60">
        <v>507</v>
      </c>
      <c r="K3637" s="60">
        <v>9</v>
      </c>
      <c r="L3637" s="61">
        <v>1.7751479289940829E-2</v>
      </c>
      <c r="M3637" s="60" t="s">
        <v>491</v>
      </c>
      <c r="N3637" s="64">
        <v>7405.6678112492</v>
      </c>
      <c r="O3637" s="56">
        <v>44259</v>
      </c>
      <c r="P3637" s="56">
        <f t="shared" si="155"/>
        <v>44241</v>
      </c>
      <c r="Q3637" s="56">
        <f t="shared" si="156"/>
        <v>44254</v>
      </c>
    </row>
    <row r="3638" spans="1:17" hidden="1" x14ac:dyDescent="0.35">
      <c r="A3638" s="49" t="s">
        <v>823</v>
      </c>
      <c r="B3638" s="60" t="s">
        <v>464</v>
      </c>
      <c r="C3638" s="58">
        <v>5803.7608961074102</v>
      </c>
      <c r="D3638" s="60">
        <v>273</v>
      </c>
      <c r="E3638" s="60">
        <v>26</v>
      </c>
      <c r="F3638" s="59">
        <v>31.998955339260188</v>
      </c>
      <c r="G3638" s="60" t="s">
        <v>436</v>
      </c>
      <c r="H3638" s="60" t="s">
        <v>491</v>
      </c>
      <c r="I3638" s="60">
        <v>20418</v>
      </c>
      <c r="J3638" s="60">
        <v>1805</v>
      </c>
      <c r="K3638" s="60">
        <v>28</v>
      </c>
      <c r="L3638" s="61">
        <v>1.5512465373961219E-2</v>
      </c>
      <c r="M3638" s="60" t="s">
        <v>476</v>
      </c>
      <c r="N3638" s="64">
        <v>31100.523131657887</v>
      </c>
      <c r="O3638" s="56">
        <v>44259</v>
      </c>
      <c r="P3638" s="56">
        <f t="shared" si="155"/>
        <v>44241</v>
      </c>
      <c r="Q3638" s="56">
        <f t="shared" si="156"/>
        <v>44254</v>
      </c>
    </row>
    <row r="3639" spans="1:17" hidden="1" x14ac:dyDescent="0.35">
      <c r="A3639" s="49" t="s">
        <v>822</v>
      </c>
      <c r="B3639" s="60" t="s">
        <v>460</v>
      </c>
      <c r="C3639" s="58">
        <v>7644.3301449872188</v>
      </c>
      <c r="D3639" s="60">
        <v>429</v>
      </c>
      <c r="E3639" s="60">
        <v>17</v>
      </c>
      <c r="F3639" s="59">
        <v>15.884789003808061</v>
      </c>
      <c r="G3639" s="60" t="s">
        <v>440</v>
      </c>
      <c r="H3639" s="60" t="s">
        <v>472</v>
      </c>
      <c r="I3639" s="60">
        <v>9437</v>
      </c>
      <c r="J3639" s="60">
        <v>557</v>
      </c>
      <c r="K3639" s="60">
        <v>21</v>
      </c>
      <c r="L3639" s="61">
        <v>3.7701974865350089E-2</v>
      </c>
      <c r="M3639" s="60" t="s">
        <v>472</v>
      </c>
      <c r="N3639" s="64">
        <v>7286.446155982072</v>
      </c>
      <c r="O3639" s="56">
        <v>44259</v>
      </c>
      <c r="P3639" s="56">
        <f t="shared" si="155"/>
        <v>44241</v>
      </c>
      <c r="Q3639" s="56">
        <f t="shared" si="156"/>
        <v>44254</v>
      </c>
    </row>
    <row r="3640" spans="1:17" hidden="1" x14ac:dyDescent="0.35">
      <c r="A3640" s="49" t="s">
        <v>821</v>
      </c>
      <c r="B3640" s="60" t="s">
        <v>467</v>
      </c>
      <c r="C3640" s="58">
        <v>7375.1368838712397</v>
      </c>
      <c r="D3640" s="60">
        <v>335</v>
      </c>
      <c r="E3640" s="60">
        <v>24</v>
      </c>
      <c r="F3640" s="59">
        <v>23.244120635031233</v>
      </c>
      <c r="G3640" s="60" t="s">
        <v>440</v>
      </c>
      <c r="H3640" s="60" t="s">
        <v>491</v>
      </c>
      <c r="I3640" s="60">
        <v>13697</v>
      </c>
      <c r="J3640" s="60">
        <v>1025</v>
      </c>
      <c r="K3640" s="60">
        <v>25</v>
      </c>
      <c r="L3640" s="61">
        <v>2.4390243902439025E-2</v>
      </c>
      <c r="M3640" s="60" t="s">
        <v>491</v>
      </c>
      <c r="N3640" s="64">
        <v>13898.047129695758</v>
      </c>
      <c r="O3640" s="56">
        <v>44259</v>
      </c>
      <c r="P3640" s="56">
        <f t="shared" si="155"/>
        <v>44241</v>
      </c>
      <c r="Q3640" s="56">
        <f t="shared" si="156"/>
        <v>44254</v>
      </c>
    </row>
    <row r="3641" spans="1:17" hidden="1" x14ac:dyDescent="0.35">
      <c r="A3641" s="49" t="s">
        <v>465</v>
      </c>
      <c r="B3641" s="60" t="s">
        <v>465</v>
      </c>
      <c r="C3641" s="58">
        <v>4897.5438326430303</v>
      </c>
      <c r="D3641" s="60">
        <v>370</v>
      </c>
      <c r="E3641" s="60">
        <v>25</v>
      </c>
      <c r="F3641" s="59">
        <v>36.461425292657346</v>
      </c>
      <c r="G3641" s="60" t="s">
        <v>440</v>
      </c>
      <c r="H3641" s="60" t="s">
        <v>491</v>
      </c>
      <c r="I3641" s="60">
        <v>8865</v>
      </c>
      <c r="J3641" s="60">
        <v>569</v>
      </c>
      <c r="K3641" s="60">
        <v>27</v>
      </c>
      <c r="L3641" s="61">
        <v>4.7451669595782071E-2</v>
      </c>
      <c r="M3641" s="60" t="s">
        <v>491</v>
      </c>
      <c r="N3641" s="64">
        <v>11618.068555252337</v>
      </c>
      <c r="O3641" s="56">
        <v>44259</v>
      </c>
      <c r="P3641" s="56">
        <f t="shared" si="155"/>
        <v>44241</v>
      </c>
      <c r="Q3641" s="56">
        <f t="shared" si="156"/>
        <v>44254</v>
      </c>
    </row>
    <row r="3642" spans="1:17" hidden="1" x14ac:dyDescent="0.35">
      <c r="A3642" s="49" t="s">
        <v>820</v>
      </c>
      <c r="B3642" s="60" t="s">
        <v>470</v>
      </c>
      <c r="C3642" s="58">
        <v>640.69980114844998</v>
      </c>
      <c r="D3642" s="60">
        <v>16</v>
      </c>
      <c r="E3642" s="60">
        <v>0</v>
      </c>
      <c r="F3642" s="59">
        <v>0</v>
      </c>
      <c r="G3642" s="60" t="s">
        <v>446</v>
      </c>
      <c r="H3642" s="60" t="s">
        <v>476</v>
      </c>
      <c r="I3642" s="60">
        <v>233</v>
      </c>
      <c r="J3642" s="60">
        <v>11</v>
      </c>
      <c r="K3642" s="60">
        <v>0</v>
      </c>
      <c r="L3642" s="61">
        <v>0</v>
      </c>
      <c r="M3642" s="60" t="s">
        <v>476</v>
      </c>
      <c r="N3642" s="64">
        <v>1716.8727039219577</v>
      </c>
      <c r="O3642" s="56">
        <v>44259</v>
      </c>
      <c r="P3642" s="56">
        <f t="shared" si="155"/>
        <v>44241</v>
      </c>
      <c r="Q3642" s="56">
        <f t="shared" si="156"/>
        <v>44254</v>
      </c>
    </row>
    <row r="3643" spans="1:17" hidden="1" x14ac:dyDescent="0.35">
      <c r="A3643" s="49" t="s">
        <v>819</v>
      </c>
      <c r="B3643" s="60" t="s">
        <v>460</v>
      </c>
      <c r="C3643" s="58">
        <v>14379.4508026329</v>
      </c>
      <c r="D3643" s="60">
        <v>1116</v>
      </c>
      <c r="E3643" s="60">
        <v>31</v>
      </c>
      <c r="F3643" s="59">
        <v>15.398958866219528</v>
      </c>
      <c r="G3643" s="60" t="s">
        <v>440</v>
      </c>
      <c r="H3643" s="60" t="s">
        <v>472</v>
      </c>
      <c r="I3643" s="60">
        <v>22231</v>
      </c>
      <c r="J3643" s="60">
        <v>2021</v>
      </c>
      <c r="K3643" s="60">
        <v>35</v>
      </c>
      <c r="L3643" s="61">
        <v>1.7318159327065808E-2</v>
      </c>
      <c r="M3643" s="60" t="s">
        <v>472</v>
      </c>
      <c r="N3643" s="64">
        <v>14054.778779381142</v>
      </c>
      <c r="O3643" s="56">
        <v>44259</v>
      </c>
      <c r="P3643" s="56">
        <f t="shared" si="155"/>
        <v>44241</v>
      </c>
      <c r="Q3643" s="56">
        <f t="shared" si="156"/>
        <v>44254</v>
      </c>
    </row>
    <row r="3644" spans="1:17" hidden="1" x14ac:dyDescent="0.35">
      <c r="A3644" s="49" t="s">
        <v>818</v>
      </c>
      <c r="B3644" s="60" t="s">
        <v>460</v>
      </c>
      <c r="C3644" s="58">
        <v>10764.140179352</v>
      </c>
      <c r="D3644" s="60">
        <v>724</v>
      </c>
      <c r="E3644" s="60">
        <v>19</v>
      </c>
      <c r="F3644" s="59">
        <v>12.608000588343852</v>
      </c>
      <c r="G3644" s="60" t="s">
        <v>440</v>
      </c>
      <c r="H3644" s="60" t="s">
        <v>472</v>
      </c>
      <c r="I3644" s="60">
        <v>14496</v>
      </c>
      <c r="J3644" s="60">
        <v>965</v>
      </c>
      <c r="K3644" s="60">
        <v>26</v>
      </c>
      <c r="L3644" s="61">
        <v>2.6943005181347152E-2</v>
      </c>
      <c r="M3644" s="60" t="s">
        <v>472</v>
      </c>
      <c r="N3644" s="64">
        <v>8964.9519972908129</v>
      </c>
      <c r="O3644" s="56">
        <v>44259</v>
      </c>
      <c r="P3644" s="56">
        <f t="shared" si="155"/>
        <v>44241</v>
      </c>
      <c r="Q3644" s="56">
        <f t="shared" si="156"/>
        <v>44254</v>
      </c>
    </row>
    <row r="3645" spans="1:17" hidden="1" x14ac:dyDescent="0.35">
      <c r="A3645" s="49" t="s">
        <v>817</v>
      </c>
      <c r="B3645" s="60" t="s">
        <v>458</v>
      </c>
      <c r="C3645" s="58">
        <v>3341.0756913925802</v>
      </c>
      <c r="D3645" s="60">
        <v>74</v>
      </c>
      <c r="E3645" s="60" t="s">
        <v>504</v>
      </c>
      <c r="F3645" s="59">
        <v>6.4136743396076339</v>
      </c>
      <c r="G3645" s="60" t="s">
        <v>446</v>
      </c>
      <c r="H3645" s="60" t="s">
        <v>472</v>
      </c>
      <c r="I3645" s="60">
        <v>3107</v>
      </c>
      <c r="J3645" s="60">
        <v>165</v>
      </c>
      <c r="K3645" s="60">
        <v>5</v>
      </c>
      <c r="L3645" s="61">
        <v>3.0303030303030304E-2</v>
      </c>
      <c r="M3645" s="60" t="s">
        <v>472</v>
      </c>
      <c r="N3645" s="64">
        <v>4938.5292414978785</v>
      </c>
      <c r="O3645" s="56">
        <v>44259</v>
      </c>
      <c r="P3645" s="56">
        <f t="shared" si="155"/>
        <v>44241</v>
      </c>
      <c r="Q3645" s="56">
        <f t="shared" si="156"/>
        <v>44254</v>
      </c>
    </row>
    <row r="3646" spans="1:17" hidden="1" x14ac:dyDescent="0.35">
      <c r="A3646" s="49" t="s">
        <v>816</v>
      </c>
      <c r="B3646" s="60" t="s">
        <v>458</v>
      </c>
      <c r="C3646" s="58">
        <v>6951.4661738035902</v>
      </c>
      <c r="D3646" s="60">
        <v>112</v>
      </c>
      <c r="E3646" s="60">
        <v>6</v>
      </c>
      <c r="F3646" s="59">
        <v>6.1651947640411224</v>
      </c>
      <c r="G3646" s="60" t="s">
        <v>446</v>
      </c>
      <c r="H3646" s="60" t="s">
        <v>491</v>
      </c>
      <c r="I3646" s="60">
        <v>7743</v>
      </c>
      <c r="J3646" s="60">
        <v>524</v>
      </c>
      <c r="K3646" s="60">
        <v>6</v>
      </c>
      <c r="L3646" s="61">
        <v>1.1450381679389313E-2</v>
      </c>
      <c r="M3646" s="60" t="s">
        <v>491</v>
      </c>
      <c r="N3646" s="64">
        <v>7537.9781315009441</v>
      </c>
      <c r="O3646" s="56">
        <v>44259</v>
      </c>
      <c r="P3646" s="56">
        <f t="shared" si="155"/>
        <v>44241</v>
      </c>
      <c r="Q3646" s="56">
        <f t="shared" si="156"/>
        <v>44254</v>
      </c>
    </row>
    <row r="3647" spans="1:17" hidden="1" x14ac:dyDescent="0.35">
      <c r="A3647" s="49" t="s">
        <v>815</v>
      </c>
      <c r="B3647" s="60" t="s">
        <v>471</v>
      </c>
      <c r="C3647" s="58">
        <v>12588.6400801333</v>
      </c>
      <c r="D3647" s="60">
        <v>580</v>
      </c>
      <c r="E3647" s="60">
        <v>16</v>
      </c>
      <c r="F3647" s="59">
        <v>9.0784797689206886</v>
      </c>
      <c r="G3647" s="60" t="s">
        <v>444</v>
      </c>
      <c r="H3647" s="60" t="s">
        <v>472</v>
      </c>
      <c r="I3647" s="60">
        <v>16000</v>
      </c>
      <c r="J3647" s="60">
        <v>945</v>
      </c>
      <c r="K3647" s="60">
        <v>19</v>
      </c>
      <c r="L3647" s="61">
        <v>2.0105820105820106E-2</v>
      </c>
      <c r="M3647" s="60" t="s">
        <v>472</v>
      </c>
      <c r="N3647" s="64">
        <v>7506.7679589262943</v>
      </c>
      <c r="O3647" s="56">
        <v>44259</v>
      </c>
      <c r="P3647" s="56">
        <f t="shared" si="155"/>
        <v>44241</v>
      </c>
      <c r="Q3647" s="56">
        <f t="shared" si="156"/>
        <v>44254</v>
      </c>
    </row>
    <row r="3648" spans="1:17" hidden="1" x14ac:dyDescent="0.35">
      <c r="A3648" s="49" t="s">
        <v>814</v>
      </c>
      <c r="B3648" s="60" t="s">
        <v>464</v>
      </c>
      <c r="C3648" s="58">
        <v>3234.7555519856501</v>
      </c>
      <c r="D3648" s="60">
        <v>132</v>
      </c>
      <c r="E3648" s="60">
        <v>12</v>
      </c>
      <c r="F3648" s="59">
        <v>26.497917489211858</v>
      </c>
      <c r="G3648" s="60" t="s">
        <v>444</v>
      </c>
      <c r="H3648" s="60" t="s">
        <v>491</v>
      </c>
      <c r="I3648" s="60">
        <v>5816</v>
      </c>
      <c r="J3648" s="60">
        <v>499</v>
      </c>
      <c r="K3648" s="60">
        <v>13</v>
      </c>
      <c r="L3648" s="61">
        <v>2.6052104208416832E-2</v>
      </c>
      <c r="M3648" s="60" t="s">
        <v>491</v>
      </c>
      <c r="N3648" s="64">
        <v>15426.204298302837</v>
      </c>
      <c r="O3648" s="56">
        <v>44259</v>
      </c>
      <c r="P3648" s="56">
        <f t="shared" si="155"/>
        <v>44241</v>
      </c>
      <c r="Q3648" s="56">
        <f t="shared" si="156"/>
        <v>44254</v>
      </c>
    </row>
    <row r="3649" spans="1:17" hidden="1" x14ac:dyDescent="0.35">
      <c r="A3649" s="49" t="s">
        <v>813</v>
      </c>
      <c r="B3649" s="60" t="s">
        <v>467</v>
      </c>
      <c r="C3649" s="58">
        <v>65938.694494203999</v>
      </c>
      <c r="D3649" s="60">
        <v>6999</v>
      </c>
      <c r="E3649" s="60">
        <v>239</v>
      </c>
      <c r="F3649" s="59">
        <v>25.889849203685934</v>
      </c>
      <c r="G3649" s="60" t="s">
        <v>436</v>
      </c>
      <c r="H3649" s="60" t="s">
        <v>472</v>
      </c>
      <c r="I3649" s="60">
        <v>125207</v>
      </c>
      <c r="J3649" s="60">
        <v>6678</v>
      </c>
      <c r="K3649" s="60">
        <v>284</v>
      </c>
      <c r="L3649" s="61">
        <v>4.2527702905061394E-2</v>
      </c>
      <c r="M3649" s="60" t="s">
        <v>472</v>
      </c>
      <c r="N3649" s="64">
        <v>10127.589044983284</v>
      </c>
      <c r="O3649" s="56">
        <v>44259</v>
      </c>
      <c r="P3649" s="56">
        <f t="shared" si="155"/>
        <v>44241</v>
      </c>
      <c r="Q3649" s="56">
        <f t="shared" si="156"/>
        <v>44254</v>
      </c>
    </row>
    <row r="3650" spans="1:17" hidden="1" x14ac:dyDescent="0.35">
      <c r="A3650" s="49" t="s">
        <v>812</v>
      </c>
      <c r="B3650" s="60" t="s">
        <v>466</v>
      </c>
      <c r="C3650" s="58">
        <v>284.28993454947903</v>
      </c>
      <c r="D3650" s="60" t="s">
        <v>504</v>
      </c>
      <c r="E3650" s="60">
        <v>0</v>
      </c>
      <c r="F3650" s="59">
        <v>0</v>
      </c>
      <c r="G3650" s="60" t="s">
        <v>446</v>
      </c>
      <c r="H3650" s="60" t="s">
        <v>476</v>
      </c>
      <c r="I3650" s="60">
        <v>111</v>
      </c>
      <c r="J3650" s="60">
        <v>7</v>
      </c>
      <c r="K3650" s="60">
        <v>0</v>
      </c>
      <c r="L3650" s="61">
        <v>0</v>
      </c>
      <c r="M3650" s="60" t="s">
        <v>476</v>
      </c>
      <c r="N3650" s="64">
        <v>2462.2750049498113</v>
      </c>
      <c r="O3650" s="56">
        <v>44259</v>
      </c>
      <c r="P3650" s="56">
        <f t="shared" ref="P3650:P3713" si="157">O3650-18</f>
        <v>44241</v>
      </c>
      <c r="Q3650" s="56">
        <f t="shared" ref="Q3650:Q3713" si="158">O3650-5</f>
        <v>44254</v>
      </c>
    </row>
    <row r="3651" spans="1:17" hidden="1" x14ac:dyDescent="0.35">
      <c r="A3651" s="49" t="s">
        <v>811</v>
      </c>
      <c r="B3651" s="60" t="s">
        <v>466</v>
      </c>
      <c r="C3651" s="58">
        <v>588.18731235931102</v>
      </c>
      <c r="D3651" s="60">
        <v>7</v>
      </c>
      <c r="E3651" s="60" t="s">
        <v>504</v>
      </c>
      <c r="F3651" s="59">
        <v>12.143847704239027</v>
      </c>
      <c r="G3651" s="60" t="s">
        <v>446</v>
      </c>
      <c r="H3651" s="60" t="s">
        <v>491</v>
      </c>
      <c r="I3651" s="60">
        <v>609</v>
      </c>
      <c r="J3651" s="60">
        <v>44</v>
      </c>
      <c r="K3651" s="60">
        <v>1</v>
      </c>
      <c r="L3651" s="61">
        <v>2.2727272727272728E-2</v>
      </c>
      <c r="M3651" s="60" t="s">
        <v>491</v>
      </c>
      <c r="N3651" s="64">
        <v>7480.6101858112415</v>
      </c>
      <c r="O3651" s="56">
        <v>44259</v>
      </c>
      <c r="P3651" s="56">
        <f t="shared" si="157"/>
        <v>44241</v>
      </c>
      <c r="Q3651" s="56">
        <f t="shared" si="158"/>
        <v>44254</v>
      </c>
    </row>
    <row r="3652" spans="1:17" hidden="1" x14ac:dyDescent="0.35">
      <c r="A3652" s="49" t="s">
        <v>810</v>
      </c>
      <c r="B3652" s="60" t="s">
        <v>460</v>
      </c>
      <c r="C3652" s="58">
        <v>24005.037471817101</v>
      </c>
      <c r="D3652" s="60">
        <v>1611</v>
      </c>
      <c r="E3652" s="60">
        <v>88</v>
      </c>
      <c r="F3652" s="59">
        <v>26.184980103005348</v>
      </c>
      <c r="G3652" s="60" t="s">
        <v>440</v>
      </c>
      <c r="H3652" s="60" t="s">
        <v>491</v>
      </c>
      <c r="I3652" s="60">
        <v>50871</v>
      </c>
      <c r="J3652" s="60">
        <v>4521</v>
      </c>
      <c r="K3652" s="60">
        <v>111</v>
      </c>
      <c r="L3652" s="61">
        <v>2.4552090245520901E-2</v>
      </c>
      <c r="M3652" s="60" t="s">
        <v>491</v>
      </c>
      <c r="N3652" s="64">
        <v>18833.546939086595</v>
      </c>
      <c r="O3652" s="56">
        <v>44259</v>
      </c>
      <c r="P3652" s="56">
        <f t="shared" si="157"/>
        <v>44241</v>
      </c>
      <c r="Q3652" s="56">
        <f t="shared" si="158"/>
        <v>44254</v>
      </c>
    </row>
    <row r="3653" spans="1:17" hidden="1" x14ac:dyDescent="0.35">
      <c r="A3653" s="49" t="s">
        <v>809</v>
      </c>
      <c r="B3653" s="60" t="s">
        <v>470</v>
      </c>
      <c r="C3653" s="58">
        <v>2126.5553566797198</v>
      </c>
      <c r="D3653" s="60">
        <v>54</v>
      </c>
      <c r="E3653" s="60">
        <v>0</v>
      </c>
      <c r="F3653" s="59">
        <v>0</v>
      </c>
      <c r="G3653" s="60" t="s">
        <v>446</v>
      </c>
      <c r="H3653" s="60" t="s">
        <v>472</v>
      </c>
      <c r="I3653" s="60">
        <v>3010</v>
      </c>
      <c r="J3653" s="60">
        <v>176</v>
      </c>
      <c r="K3653" s="60">
        <v>0</v>
      </c>
      <c r="L3653" s="61">
        <v>0</v>
      </c>
      <c r="M3653" s="60" t="s">
        <v>472</v>
      </c>
      <c r="N3653" s="64">
        <v>8276.2952512459487</v>
      </c>
      <c r="O3653" s="56">
        <v>44259</v>
      </c>
      <c r="P3653" s="56">
        <f t="shared" si="157"/>
        <v>44241</v>
      </c>
      <c r="Q3653" s="56">
        <f t="shared" si="158"/>
        <v>44254</v>
      </c>
    </row>
    <row r="3654" spans="1:17" hidden="1" x14ac:dyDescent="0.35">
      <c r="A3654" s="49" t="s">
        <v>808</v>
      </c>
      <c r="B3654" s="60" t="s">
        <v>461</v>
      </c>
      <c r="C3654" s="58">
        <v>11334.7969583208</v>
      </c>
      <c r="D3654" s="60">
        <v>904</v>
      </c>
      <c r="E3654" s="60">
        <v>25</v>
      </c>
      <c r="F3654" s="59">
        <v>15.754267961574774</v>
      </c>
      <c r="G3654" s="60" t="s">
        <v>440</v>
      </c>
      <c r="H3654" s="60" t="s">
        <v>472</v>
      </c>
      <c r="I3654" s="60">
        <v>16713</v>
      </c>
      <c r="J3654" s="60">
        <v>1020</v>
      </c>
      <c r="K3654" s="60">
        <v>31</v>
      </c>
      <c r="L3654" s="61">
        <v>3.0392156862745098E-2</v>
      </c>
      <c r="M3654" s="60" t="s">
        <v>472</v>
      </c>
      <c r="N3654" s="64">
        <v>8998.8378596515104</v>
      </c>
      <c r="O3654" s="56">
        <v>44259</v>
      </c>
      <c r="P3654" s="56">
        <f t="shared" si="157"/>
        <v>44241</v>
      </c>
      <c r="Q3654" s="56">
        <f t="shared" si="158"/>
        <v>44254</v>
      </c>
    </row>
    <row r="3655" spans="1:17" hidden="1" x14ac:dyDescent="0.35">
      <c r="A3655" s="49" t="s">
        <v>807</v>
      </c>
      <c r="B3655" s="60" t="s">
        <v>458</v>
      </c>
      <c r="C3655" s="58">
        <v>18997.195740859199</v>
      </c>
      <c r="D3655" s="60">
        <v>1271</v>
      </c>
      <c r="E3655" s="60">
        <v>56</v>
      </c>
      <c r="F3655" s="59">
        <v>21.055739249960954</v>
      </c>
      <c r="G3655" s="60" t="s">
        <v>440</v>
      </c>
      <c r="H3655" s="60" t="s">
        <v>472</v>
      </c>
      <c r="I3655" s="60">
        <v>35567</v>
      </c>
      <c r="J3655" s="60">
        <v>2468</v>
      </c>
      <c r="K3655" s="60">
        <v>60</v>
      </c>
      <c r="L3655" s="61">
        <v>2.4311183144246355E-2</v>
      </c>
      <c r="M3655" s="60" t="s">
        <v>472</v>
      </c>
      <c r="N3655" s="64">
        <v>12991.391117225907</v>
      </c>
      <c r="O3655" s="56">
        <v>44259</v>
      </c>
      <c r="P3655" s="56">
        <f t="shared" si="157"/>
        <v>44241</v>
      </c>
      <c r="Q3655" s="56">
        <f t="shared" si="158"/>
        <v>44254</v>
      </c>
    </row>
    <row r="3656" spans="1:17" hidden="1" x14ac:dyDescent="0.35">
      <c r="A3656" s="49" t="s">
        <v>806</v>
      </c>
      <c r="B3656" s="60" t="s">
        <v>465</v>
      </c>
      <c r="C3656" s="58">
        <v>2565.26734316681</v>
      </c>
      <c r="D3656" s="60">
        <v>109</v>
      </c>
      <c r="E3656" s="60" t="s">
        <v>504</v>
      </c>
      <c r="F3656" s="59">
        <v>8.3533482331389148</v>
      </c>
      <c r="G3656" s="60" t="s">
        <v>446</v>
      </c>
      <c r="H3656" s="60" t="s">
        <v>472</v>
      </c>
      <c r="I3656" s="60">
        <v>2959</v>
      </c>
      <c r="J3656" s="60">
        <v>194</v>
      </c>
      <c r="K3656" s="60">
        <v>3</v>
      </c>
      <c r="L3656" s="61">
        <v>1.5463917525773196E-2</v>
      </c>
      <c r="M3656" s="60" t="s">
        <v>472</v>
      </c>
      <c r="N3656" s="64">
        <v>7562.5646004017635</v>
      </c>
      <c r="O3656" s="56">
        <v>44259</v>
      </c>
      <c r="P3656" s="56">
        <f t="shared" si="157"/>
        <v>44241</v>
      </c>
      <c r="Q3656" s="56">
        <f t="shared" si="158"/>
        <v>44254</v>
      </c>
    </row>
    <row r="3657" spans="1:17" hidden="1" x14ac:dyDescent="0.35">
      <c r="A3657" s="49" t="s">
        <v>805</v>
      </c>
      <c r="B3657" s="60" t="s">
        <v>463</v>
      </c>
      <c r="C3657" s="58">
        <v>13726.140611803099</v>
      </c>
      <c r="D3657" s="60">
        <v>654</v>
      </c>
      <c r="E3657" s="60">
        <v>30</v>
      </c>
      <c r="F3657" s="59">
        <v>15.611505108832274</v>
      </c>
      <c r="G3657" s="60" t="s">
        <v>440</v>
      </c>
      <c r="H3657" s="60" t="s">
        <v>491</v>
      </c>
      <c r="I3657" s="60">
        <v>22886</v>
      </c>
      <c r="J3657" s="60">
        <v>1647</v>
      </c>
      <c r="K3657" s="60">
        <v>33</v>
      </c>
      <c r="L3657" s="61">
        <v>2.0036429872495445E-2</v>
      </c>
      <c r="M3657" s="60" t="s">
        <v>491</v>
      </c>
      <c r="N3657" s="64">
        <v>11999.00282664849</v>
      </c>
      <c r="O3657" s="56">
        <v>44259</v>
      </c>
      <c r="P3657" s="56">
        <f t="shared" si="157"/>
        <v>44241</v>
      </c>
      <c r="Q3657" s="56">
        <f t="shared" si="158"/>
        <v>44254</v>
      </c>
    </row>
    <row r="3658" spans="1:17" hidden="1" x14ac:dyDescent="0.35">
      <c r="A3658" s="49" t="s">
        <v>804</v>
      </c>
      <c r="B3658" s="60" t="s">
        <v>465</v>
      </c>
      <c r="C3658" s="58">
        <v>40638.3414967149</v>
      </c>
      <c r="D3658" s="60">
        <v>4659</v>
      </c>
      <c r="E3658" s="60">
        <v>214</v>
      </c>
      <c r="F3658" s="59">
        <v>37.614020953463232</v>
      </c>
      <c r="G3658" s="60" t="s">
        <v>440</v>
      </c>
      <c r="H3658" s="60" t="s">
        <v>472</v>
      </c>
      <c r="I3658" s="60">
        <v>91308</v>
      </c>
      <c r="J3658" s="60">
        <v>5822</v>
      </c>
      <c r="K3658" s="60">
        <v>250</v>
      </c>
      <c r="L3658" s="61">
        <v>4.2940570250772928E-2</v>
      </c>
      <c r="M3658" s="60" t="s">
        <v>472</v>
      </c>
      <c r="N3658" s="64">
        <v>14326.372055490097</v>
      </c>
      <c r="O3658" s="56">
        <v>44259</v>
      </c>
      <c r="P3658" s="56">
        <f t="shared" si="157"/>
        <v>44241</v>
      </c>
      <c r="Q3658" s="56">
        <f t="shared" si="158"/>
        <v>44254</v>
      </c>
    </row>
    <row r="3659" spans="1:17" hidden="1" x14ac:dyDescent="0.35">
      <c r="A3659" s="49" t="s">
        <v>803</v>
      </c>
      <c r="B3659" s="60" t="s">
        <v>458</v>
      </c>
      <c r="C3659" s="58">
        <v>5633.4886654636903</v>
      </c>
      <c r="D3659" s="60">
        <v>308</v>
      </c>
      <c r="E3659" s="60">
        <v>25</v>
      </c>
      <c r="F3659" s="59">
        <v>31.698196122443143</v>
      </c>
      <c r="G3659" s="60" t="s">
        <v>440</v>
      </c>
      <c r="H3659" s="60" t="s">
        <v>491</v>
      </c>
      <c r="I3659" s="60">
        <v>9502</v>
      </c>
      <c r="J3659" s="60">
        <v>661</v>
      </c>
      <c r="K3659" s="60">
        <v>25</v>
      </c>
      <c r="L3659" s="61">
        <v>3.7821482602118005E-2</v>
      </c>
      <c r="M3659" s="60" t="s">
        <v>491</v>
      </c>
      <c r="N3659" s="64">
        <v>11733.404276683556</v>
      </c>
      <c r="O3659" s="56">
        <v>44259</v>
      </c>
      <c r="P3659" s="56">
        <f t="shared" si="157"/>
        <v>44241</v>
      </c>
      <c r="Q3659" s="56">
        <f t="shared" si="158"/>
        <v>44254</v>
      </c>
    </row>
    <row r="3660" spans="1:17" hidden="1" x14ac:dyDescent="0.35">
      <c r="A3660" s="49" t="s">
        <v>802</v>
      </c>
      <c r="B3660" s="60" t="s">
        <v>463</v>
      </c>
      <c r="C3660" s="58">
        <v>16381.7017673096</v>
      </c>
      <c r="D3660" s="60">
        <v>674</v>
      </c>
      <c r="E3660" s="60">
        <v>27</v>
      </c>
      <c r="F3660" s="59">
        <v>11.772717242478294</v>
      </c>
      <c r="G3660" s="60" t="s">
        <v>440</v>
      </c>
      <c r="H3660" s="60" t="s">
        <v>491</v>
      </c>
      <c r="I3660" s="60">
        <v>28246</v>
      </c>
      <c r="J3660" s="60">
        <v>2281</v>
      </c>
      <c r="K3660" s="60">
        <v>28</v>
      </c>
      <c r="L3660" s="61">
        <v>1.2275317843051293E-2</v>
      </c>
      <c r="M3660" s="60" t="s">
        <v>491</v>
      </c>
      <c r="N3660" s="64">
        <v>13924.072311900069</v>
      </c>
      <c r="O3660" s="56">
        <v>44259</v>
      </c>
      <c r="P3660" s="56">
        <f t="shared" si="157"/>
        <v>44241</v>
      </c>
      <c r="Q3660" s="56">
        <f t="shared" si="158"/>
        <v>44254</v>
      </c>
    </row>
    <row r="3661" spans="1:17" hidden="1" x14ac:dyDescent="0.35">
      <c r="A3661" s="49" t="s">
        <v>801</v>
      </c>
      <c r="B3661" s="60" t="s">
        <v>458</v>
      </c>
      <c r="C3661" s="58">
        <v>4679.7541789357701</v>
      </c>
      <c r="D3661" s="60">
        <v>134</v>
      </c>
      <c r="E3661" s="60" t="s">
        <v>504</v>
      </c>
      <c r="F3661" s="59">
        <v>4.5789950944484286</v>
      </c>
      <c r="G3661" s="60" t="s">
        <v>446</v>
      </c>
      <c r="H3661" s="60" t="s">
        <v>472</v>
      </c>
      <c r="I3661" s="60">
        <v>5669</v>
      </c>
      <c r="J3661" s="60">
        <v>341</v>
      </c>
      <c r="K3661" s="60">
        <v>3</v>
      </c>
      <c r="L3661" s="61">
        <v>8.7976539589442824E-3</v>
      </c>
      <c r="M3661" s="60" t="s">
        <v>472</v>
      </c>
      <c r="N3661" s="64">
        <v>7286.7075269656007</v>
      </c>
      <c r="O3661" s="56">
        <v>44259</v>
      </c>
      <c r="P3661" s="56">
        <f t="shared" si="157"/>
        <v>44241</v>
      </c>
      <c r="Q3661" s="56">
        <f t="shared" si="158"/>
        <v>44254</v>
      </c>
    </row>
    <row r="3662" spans="1:17" hidden="1" x14ac:dyDescent="0.35">
      <c r="A3662" s="49" t="s">
        <v>800</v>
      </c>
      <c r="B3662" s="60" t="s">
        <v>463</v>
      </c>
      <c r="C3662" s="58">
        <v>21060.365670931398</v>
      </c>
      <c r="D3662" s="60">
        <v>1382</v>
      </c>
      <c r="E3662" s="60">
        <v>27</v>
      </c>
      <c r="F3662" s="59">
        <v>9.1573501557636394</v>
      </c>
      <c r="G3662" s="60" t="s">
        <v>444</v>
      </c>
      <c r="H3662" s="60" t="s">
        <v>472</v>
      </c>
      <c r="I3662" s="60">
        <v>30761</v>
      </c>
      <c r="J3662" s="60">
        <v>1792</v>
      </c>
      <c r="K3662" s="60">
        <v>29</v>
      </c>
      <c r="L3662" s="61">
        <v>1.6183035714285716E-2</v>
      </c>
      <c r="M3662" s="60" t="s">
        <v>472</v>
      </c>
      <c r="N3662" s="64">
        <v>8508.8741002888219</v>
      </c>
      <c r="O3662" s="56">
        <v>44259</v>
      </c>
      <c r="P3662" s="56">
        <f t="shared" si="157"/>
        <v>44241</v>
      </c>
      <c r="Q3662" s="56">
        <f t="shared" si="158"/>
        <v>44254</v>
      </c>
    </row>
    <row r="3663" spans="1:17" hidden="1" x14ac:dyDescent="0.35">
      <c r="A3663" s="49" t="s">
        <v>799</v>
      </c>
      <c r="B3663" s="60" t="s">
        <v>460</v>
      </c>
      <c r="C3663" s="58">
        <v>9795.2977499826702</v>
      </c>
      <c r="D3663" s="60">
        <v>487</v>
      </c>
      <c r="E3663" s="60">
        <v>23</v>
      </c>
      <c r="F3663" s="59">
        <v>16.771895911587261</v>
      </c>
      <c r="G3663" s="60" t="s">
        <v>440</v>
      </c>
      <c r="H3663" s="60" t="s">
        <v>476</v>
      </c>
      <c r="I3663" s="60">
        <v>12933</v>
      </c>
      <c r="J3663" s="60">
        <v>891</v>
      </c>
      <c r="K3663" s="60">
        <v>27</v>
      </c>
      <c r="L3663" s="61">
        <v>3.0303030303030304E-2</v>
      </c>
      <c r="M3663" s="60" t="s">
        <v>472</v>
      </c>
      <c r="N3663" s="64">
        <v>9096.201287006068</v>
      </c>
      <c r="O3663" s="56">
        <v>44259</v>
      </c>
      <c r="P3663" s="56">
        <f t="shared" si="157"/>
        <v>44241</v>
      </c>
      <c r="Q3663" s="56">
        <f t="shared" si="158"/>
        <v>44254</v>
      </c>
    </row>
    <row r="3664" spans="1:17" hidden="1" x14ac:dyDescent="0.35">
      <c r="A3664" s="49" t="s">
        <v>798</v>
      </c>
      <c r="B3664" s="60" t="s">
        <v>464</v>
      </c>
      <c r="C3664" s="58">
        <v>2200.0396936397201</v>
      </c>
      <c r="D3664" s="60">
        <v>86</v>
      </c>
      <c r="E3664" s="60" t="s">
        <v>504</v>
      </c>
      <c r="F3664" s="59">
        <v>3.2466946680585034</v>
      </c>
      <c r="G3664" s="60" t="s">
        <v>446</v>
      </c>
      <c r="H3664" s="60" t="s">
        <v>472</v>
      </c>
      <c r="I3664" s="60">
        <v>2931</v>
      </c>
      <c r="J3664" s="60">
        <v>198</v>
      </c>
      <c r="K3664" s="60">
        <v>1</v>
      </c>
      <c r="L3664" s="61">
        <v>5.0505050505050509E-3</v>
      </c>
      <c r="M3664" s="60" t="s">
        <v>472</v>
      </c>
      <c r="N3664" s="64">
        <v>8999.8376198581718</v>
      </c>
      <c r="O3664" s="56">
        <v>44259</v>
      </c>
      <c r="P3664" s="56">
        <f t="shared" si="157"/>
        <v>44241</v>
      </c>
      <c r="Q3664" s="56">
        <f t="shared" si="158"/>
        <v>44254</v>
      </c>
    </row>
    <row r="3665" spans="1:17" hidden="1" x14ac:dyDescent="0.35">
      <c r="A3665" s="49" t="s">
        <v>797</v>
      </c>
      <c r="B3665" s="60" t="s">
        <v>467</v>
      </c>
      <c r="C3665" s="58">
        <v>13408.0042293721</v>
      </c>
      <c r="D3665" s="60">
        <v>625</v>
      </c>
      <c r="E3665" s="60">
        <v>29</v>
      </c>
      <c r="F3665" s="59">
        <v>15.449193899348709</v>
      </c>
      <c r="G3665" s="60" t="s">
        <v>440</v>
      </c>
      <c r="H3665" s="60" t="s">
        <v>472</v>
      </c>
      <c r="I3665" s="60">
        <v>21561</v>
      </c>
      <c r="J3665" s="60">
        <v>1440</v>
      </c>
      <c r="K3665" s="60">
        <v>36</v>
      </c>
      <c r="L3665" s="61">
        <v>2.5000000000000001E-2</v>
      </c>
      <c r="M3665" s="60" t="s">
        <v>472</v>
      </c>
      <c r="N3665" s="64">
        <v>10739.853414167932</v>
      </c>
      <c r="O3665" s="56">
        <v>44259</v>
      </c>
      <c r="P3665" s="56">
        <f t="shared" si="157"/>
        <v>44241</v>
      </c>
      <c r="Q3665" s="56">
        <f t="shared" si="158"/>
        <v>44254</v>
      </c>
    </row>
    <row r="3666" spans="1:17" hidden="1" x14ac:dyDescent="0.35">
      <c r="A3666" s="49" t="s">
        <v>796</v>
      </c>
      <c r="B3666" s="60" t="s">
        <v>460</v>
      </c>
      <c r="C3666" s="58">
        <v>13670.424629515401</v>
      </c>
      <c r="D3666" s="60">
        <v>908</v>
      </c>
      <c r="E3666" s="60">
        <v>40</v>
      </c>
      <c r="F3666" s="59">
        <v>20.900176363023032</v>
      </c>
      <c r="G3666" s="60" t="s">
        <v>440</v>
      </c>
      <c r="H3666" s="60" t="s">
        <v>491</v>
      </c>
      <c r="I3666" s="60">
        <v>23926</v>
      </c>
      <c r="J3666" s="60">
        <v>1423</v>
      </c>
      <c r="K3666" s="60">
        <v>43</v>
      </c>
      <c r="L3666" s="61">
        <v>3.0217849613492623E-2</v>
      </c>
      <c r="M3666" s="60" t="s">
        <v>491</v>
      </c>
      <c r="N3666" s="64">
        <v>10409.332837603622</v>
      </c>
      <c r="O3666" s="56">
        <v>44259</v>
      </c>
      <c r="P3666" s="56">
        <f t="shared" si="157"/>
        <v>44241</v>
      </c>
      <c r="Q3666" s="56">
        <f t="shared" si="158"/>
        <v>44254</v>
      </c>
    </row>
    <row r="3667" spans="1:17" hidden="1" x14ac:dyDescent="0.35">
      <c r="A3667" s="49" t="s">
        <v>795</v>
      </c>
      <c r="B3667" s="60" t="s">
        <v>460</v>
      </c>
      <c r="C3667" s="58">
        <v>11367.9661478833</v>
      </c>
      <c r="D3667" s="60">
        <v>804</v>
      </c>
      <c r="E3667" s="60">
        <v>39</v>
      </c>
      <c r="F3667" s="59">
        <v>24.50494881384725</v>
      </c>
      <c r="G3667" s="60" t="s">
        <v>440</v>
      </c>
      <c r="H3667" s="60" t="s">
        <v>472</v>
      </c>
      <c r="I3667" s="60">
        <v>16059</v>
      </c>
      <c r="J3667" s="60">
        <v>1172</v>
      </c>
      <c r="K3667" s="60">
        <v>46</v>
      </c>
      <c r="L3667" s="61">
        <v>3.9249146757679182E-2</v>
      </c>
      <c r="M3667" s="60" t="s">
        <v>472</v>
      </c>
      <c r="N3667" s="64">
        <v>10309.671798400146</v>
      </c>
      <c r="O3667" s="56">
        <v>44259</v>
      </c>
      <c r="P3667" s="56">
        <f t="shared" si="157"/>
        <v>44241</v>
      </c>
      <c r="Q3667" s="56">
        <f t="shared" si="158"/>
        <v>44254</v>
      </c>
    </row>
    <row r="3668" spans="1:17" hidden="1" x14ac:dyDescent="0.35">
      <c r="A3668" s="49" t="s">
        <v>794</v>
      </c>
      <c r="B3668" s="60" t="s">
        <v>458</v>
      </c>
      <c r="C3668" s="58">
        <v>8589.0085575090106</v>
      </c>
      <c r="D3668" s="60">
        <v>455</v>
      </c>
      <c r="E3668" s="60">
        <v>12</v>
      </c>
      <c r="F3668" s="59">
        <v>9.9795319960822848</v>
      </c>
      <c r="G3668" s="60" t="s">
        <v>444</v>
      </c>
      <c r="H3668" s="60" t="s">
        <v>472</v>
      </c>
      <c r="I3668" s="60">
        <v>12160</v>
      </c>
      <c r="J3668" s="60">
        <v>721</v>
      </c>
      <c r="K3668" s="60">
        <v>14</v>
      </c>
      <c r="L3668" s="61">
        <v>1.9417475728155338E-2</v>
      </c>
      <c r="M3668" s="60" t="s">
        <v>472</v>
      </c>
      <c r="N3668" s="64">
        <v>8394.449664037882</v>
      </c>
      <c r="O3668" s="56">
        <v>44259</v>
      </c>
      <c r="P3668" s="56">
        <f t="shared" si="157"/>
        <v>44241</v>
      </c>
      <c r="Q3668" s="56">
        <f t="shared" si="158"/>
        <v>44254</v>
      </c>
    </row>
    <row r="3669" spans="1:17" hidden="1" x14ac:dyDescent="0.35">
      <c r="A3669" s="49" t="s">
        <v>793</v>
      </c>
      <c r="B3669" s="60" t="s">
        <v>470</v>
      </c>
      <c r="C3669" s="58">
        <v>3024.3155479434299</v>
      </c>
      <c r="D3669" s="60">
        <v>92</v>
      </c>
      <c r="E3669" s="60">
        <v>7</v>
      </c>
      <c r="F3669" s="59">
        <v>16.53266638595321</v>
      </c>
      <c r="G3669" s="60" t="s">
        <v>446</v>
      </c>
      <c r="H3669" s="60" t="s">
        <v>491</v>
      </c>
      <c r="I3669" s="60">
        <v>4054</v>
      </c>
      <c r="J3669" s="60">
        <v>295</v>
      </c>
      <c r="K3669" s="60">
        <v>7</v>
      </c>
      <c r="L3669" s="61">
        <v>2.3728813559322035E-2</v>
      </c>
      <c r="M3669" s="60" t="s">
        <v>491</v>
      </c>
      <c r="N3669" s="64">
        <v>9754.273167712392</v>
      </c>
      <c r="O3669" s="56">
        <v>44259</v>
      </c>
      <c r="P3669" s="56">
        <f t="shared" si="157"/>
        <v>44241</v>
      </c>
      <c r="Q3669" s="56">
        <f t="shared" si="158"/>
        <v>44254</v>
      </c>
    </row>
    <row r="3670" spans="1:17" hidden="1" x14ac:dyDescent="0.35">
      <c r="A3670" s="49" t="s">
        <v>792</v>
      </c>
      <c r="B3670" s="60" t="s">
        <v>467</v>
      </c>
      <c r="C3670" s="58">
        <v>87731.066584843502</v>
      </c>
      <c r="D3670" s="60">
        <v>17915</v>
      </c>
      <c r="E3670" s="60">
        <v>397</v>
      </c>
      <c r="F3670" s="59">
        <v>32.322806459578437</v>
      </c>
      <c r="G3670" s="60" t="s">
        <v>436</v>
      </c>
      <c r="H3670" s="60" t="s">
        <v>472</v>
      </c>
      <c r="I3670" s="60">
        <v>186453</v>
      </c>
      <c r="J3670" s="60">
        <v>8727</v>
      </c>
      <c r="K3670" s="60">
        <v>544</v>
      </c>
      <c r="L3670" s="61">
        <v>6.2335281310874298E-2</v>
      </c>
      <c r="M3670" s="60" t="s">
        <v>472</v>
      </c>
      <c r="N3670" s="64">
        <v>9947.4454599959063</v>
      </c>
      <c r="O3670" s="56">
        <v>44259</v>
      </c>
      <c r="P3670" s="56">
        <f t="shared" si="157"/>
        <v>44241</v>
      </c>
      <c r="Q3670" s="56">
        <f t="shared" si="158"/>
        <v>44254</v>
      </c>
    </row>
    <row r="3671" spans="1:17" hidden="1" x14ac:dyDescent="0.35">
      <c r="A3671" s="49" t="s">
        <v>791</v>
      </c>
      <c r="B3671" s="60" t="s">
        <v>470</v>
      </c>
      <c r="C3671" s="58">
        <v>5830.1502088339003</v>
      </c>
      <c r="D3671" s="60">
        <v>260</v>
      </c>
      <c r="E3671" s="60">
        <v>10</v>
      </c>
      <c r="F3671" s="59">
        <v>12.251583384651422</v>
      </c>
      <c r="G3671" s="60" t="s">
        <v>446</v>
      </c>
      <c r="H3671" s="60" t="s">
        <v>491</v>
      </c>
      <c r="I3671" s="60">
        <v>9057</v>
      </c>
      <c r="J3671" s="60">
        <v>588</v>
      </c>
      <c r="K3671" s="60">
        <v>10</v>
      </c>
      <c r="L3671" s="61">
        <v>1.7006802721088437E-2</v>
      </c>
      <c r="M3671" s="60" t="s">
        <v>491</v>
      </c>
      <c r="N3671" s="64">
        <v>10085.50344224505</v>
      </c>
      <c r="O3671" s="56">
        <v>44259</v>
      </c>
      <c r="P3671" s="56">
        <f t="shared" si="157"/>
        <v>44241</v>
      </c>
      <c r="Q3671" s="56">
        <f t="shared" si="158"/>
        <v>44254</v>
      </c>
    </row>
    <row r="3672" spans="1:17" hidden="1" x14ac:dyDescent="0.35">
      <c r="A3672" s="49" t="s">
        <v>790</v>
      </c>
      <c r="B3672" s="60" t="s">
        <v>458</v>
      </c>
      <c r="C3672" s="58">
        <v>11263.703785563999</v>
      </c>
      <c r="D3672" s="60">
        <v>924</v>
      </c>
      <c r="E3672" s="60">
        <v>55</v>
      </c>
      <c r="F3672" s="59">
        <v>34.878149349119418</v>
      </c>
      <c r="G3672" s="60" t="s">
        <v>440</v>
      </c>
      <c r="H3672" s="60" t="s">
        <v>491</v>
      </c>
      <c r="I3672" s="60">
        <v>21249</v>
      </c>
      <c r="J3672" s="60">
        <v>1789</v>
      </c>
      <c r="K3672" s="60">
        <v>55</v>
      </c>
      <c r="L3672" s="61">
        <v>3.0743432084963666E-2</v>
      </c>
      <c r="M3672" s="60" t="s">
        <v>472</v>
      </c>
      <c r="N3672" s="64">
        <v>15882.875065418997</v>
      </c>
      <c r="O3672" s="56">
        <v>44259</v>
      </c>
      <c r="P3672" s="56">
        <f t="shared" si="157"/>
        <v>44241</v>
      </c>
      <c r="Q3672" s="56">
        <f t="shared" si="158"/>
        <v>44254</v>
      </c>
    </row>
    <row r="3673" spans="1:17" hidden="1" x14ac:dyDescent="0.35">
      <c r="A3673" s="49" t="s">
        <v>789</v>
      </c>
      <c r="B3673" s="60" t="s">
        <v>470</v>
      </c>
      <c r="C3673" s="58">
        <v>4832.7731345598404</v>
      </c>
      <c r="D3673" s="60">
        <v>203</v>
      </c>
      <c r="E3673" s="60">
        <v>7</v>
      </c>
      <c r="F3673" s="59">
        <v>10.346026723754724</v>
      </c>
      <c r="G3673" s="60" t="s">
        <v>446</v>
      </c>
      <c r="H3673" s="60" t="s">
        <v>472</v>
      </c>
      <c r="I3673" s="60">
        <v>11607</v>
      </c>
      <c r="J3673" s="60">
        <v>690</v>
      </c>
      <c r="K3673" s="60">
        <v>8</v>
      </c>
      <c r="L3673" s="61">
        <v>1.1594202898550725E-2</v>
      </c>
      <c r="M3673" s="60" t="s">
        <v>472</v>
      </c>
      <c r="N3673" s="64">
        <v>14277.516878781522</v>
      </c>
      <c r="O3673" s="56">
        <v>44259</v>
      </c>
      <c r="P3673" s="56">
        <f t="shared" si="157"/>
        <v>44241</v>
      </c>
      <c r="Q3673" s="56">
        <f t="shared" si="158"/>
        <v>44254</v>
      </c>
    </row>
    <row r="3674" spans="1:17" hidden="1" x14ac:dyDescent="0.35">
      <c r="A3674" s="49" t="s">
        <v>788</v>
      </c>
      <c r="B3674" s="60" t="s">
        <v>458</v>
      </c>
      <c r="C3674" s="58">
        <v>40376.577641466603</v>
      </c>
      <c r="D3674" s="60">
        <v>4412</v>
      </c>
      <c r="E3674" s="60">
        <v>130</v>
      </c>
      <c r="F3674" s="59">
        <v>22.997774522073136</v>
      </c>
      <c r="G3674" s="60" t="s">
        <v>440</v>
      </c>
      <c r="H3674" s="60" t="s">
        <v>472</v>
      </c>
      <c r="I3674" s="60">
        <v>68641</v>
      </c>
      <c r="J3674" s="60">
        <v>3863</v>
      </c>
      <c r="K3674" s="60">
        <v>147</v>
      </c>
      <c r="L3674" s="61">
        <v>3.8053326430235568E-2</v>
      </c>
      <c r="M3674" s="60" t="s">
        <v>472</v>
      </c>
      <c r="N3674" s="64">
        <v>9567.4280130981497</v>
      </c>
      <c r="O3674" s="56">
        <v>44259</v>
      </c>
      <c r="P3674" s="56">
        <f t="shared" si="157"/>
        <v>44241</v>
      </c>
      <c r="Q3674" s="56">
        <f t="shared" si="158"/>
        <v>44254</v>
      </c>
    </row>
    <row r="3675" spans="1:17" hidden="1" x14ac:dyDescent="0.35">
      <c r="A3675" s="49" t="s">
        <v>787</v>
      </c>
      <c r="B3675" s="60" t="s">
        <v>466</v>
      </c>
      <c r="C3675" s="58">
        <v>2026.1602306654599</v>
      </c>
      <c r="D3675" s="60">
        <v>27</v>
      </c>
      <c r="E3675" s="60" t="s">
        <v>504</v>
      </c>
      <c r="F3675" s="59">
        <v>7.0506340364909699</v>
      </c>
      <c r="G3675" s="60" t="s">
        <v>446</v>
      </c>
      <c r="H3675" s="60" t="s">
        <v>491</v>
      </c>
      <c r="I3675" s="60">
        <v>4522</v>
      </c>
      <c r="J3675" s="60">
        <v>379</v>
      </c>
      <c r="K3675" s="60">
        <v>2</v>
      </c>
      <c r="L3675" s="61">
        <v>5.2770448548812663E-3</v>
      </c>
      <c r="M3675" s="60" t="s">
        <v>491</v>
      </c>
      <c r="N3675" s="64">
        <v>18705.332098810544</v>
      </c>
      <c r="O3675" s="56">
        <v>44259</v>
      </c>
      <c r="P3675" s="56">
        <f t="shared" si="157"/>
        <v>44241</v>
      </c>
      <c r="Q3675" s="56">
        <f t="shared" si="158"/>
        <v>44254</v>
      </c>
    </row>
    <row r="3676" spans="1:17" hidden="1" x14ac:dyDescent="0.35">
      <c r="A3676" s="49" t="s">
        <v>786</v>
      </c>
      <c r="B3676" s="60" t="s">
        <v>463</v>
      </c>
      <c r="C3676" s="58">
        <v>34080.2247325719</v>
      </c>
      <c r="D3676" s="60">
        <v>1010</v>
      </c>
      <c r="E3676" s="60">
        <v>32</v>
      </c>
      <c r="F3676" s="59">
        <v>6.7068638885169483</v>
      </c>
      <c r="G3676" s="60" t="s">
        <v>444</v>
      </c>
      <c r="H3676" s="60" t="s">
        <v>472</v>
      </c>
      <c r="I3676" s="60">
        <v>56539</v>
      </c>
      <c r="J3676" s="60">
        <v>4585</v>
      </c>
      <c r="K3676" s="60">
        <v>37</v>
      </c>
      <c r="L3676" s="61">
        <v>8.0697928026172306E-3</v>
      </c>
      <c r="M3676" s="60" t="s">
        <v>472</v>
      </c>
      <c r="N3676" s="64">
        <v>13453.549781371963</v>
      </c>
      <c r="O3676" s="56">
        <v>44259</v>
      </c>
      <c r="P3676" s="56">
        <f t="shared" si="157"/>
        <v>44241</v>
      </c>
      <c r="Q3676" s="56">
        <f t="shared" si="158"/>
        <v>44254</v>
      </c>
    </row>
    <row r="3677" spans="1:17" hidden="1" x14ac:dyDescent="0.35">
      <c r="A3677" s="49" t="s">
        <v>785</v>
      </c>
      <c r="B3677" s="60" t="s">
        <v>466</v>
      </c>
      <c r="C3677" s="58">
        <v>611.63523157592294</v>
      </c>
      <c r="D3677" s="60">
        <v>8</v>
      </c>
      <c r="E3677" s="60" t="s">
        <v>504</v>
      </c>
      <c r="F3677" s="59">
        <v>11.678295778438153</v>
      </c>
      <c r="G3677" s="60" t="s">
        <v>446</v>
      </c>
      <c r="H3677" s="60" t="s">
        <v>472</v>
      </c>
      <c r="I3677" s="60">
        <v>282</v>
      </c>
      <c r="J3677" s="60">
        <v>23</v>
      </c>
      <c r="K3677" s="60">
        <v>1</v>
      </c>
      <c r="L3677" s="61">
        <v>4.3478260869565216E-2</v>
      </c>
      <c r="M3677" s="60" t="s">
        <v>472</v>
      </c>
      <c r="N3677" s="64">
        <v>3760.4112406570848</v>
      </c>
      <c r="O3677" s="56">
        <v>44259</v>
      </c>
      <c r="P3677" s="56">
        <f t="shared" si="157"/>
        <v>44241</v>
      </c>
      <c r="Q3677" s="56">
        <f t="shared" si="158"/>
        <v>44254</v>
      </c>
    </row>
    <row r="3678" spans="1:17" hidden="1" x14ac:dyDescent="0.35">
      <c r="A3678" s="49" t="s">
        <v>784</v>
      </c>
      <c r="B3678" s="60" t="s">
        <v>463</v>
      </c>
      <c r="C3678" s="58">
        <v>8696.8122222217498</v>
      </c>
      <c r="D3678" s="60">
        <v>159</v>
      </c>
      <c r="E3678" s="60">
        <v>5</v>
      </c>
      <c r="F3678" s="59">
        <v>4.1065950145537222</v>
      </c>
      <c r="G3678" s="60" t="s">
        <v>446</v>
      </c>
      <c r="H3678" s="60" t="s">
        <v>472</v>
      </c>
      <c r="I3678" s="60">
        <v>11325</v>
      </c>
      <c r="J3678" s="60">
        <v>877</v>
      </c>
      <c r="K3678" s="60">
        <v>5</v>
      </c>
      <c r="L3678" s="61">
        <v>5.7012542759407071E-3</v>
      </c>
      <c r="M3678" s="60" t="s">
        <v>472</v>
      </c>
      <c r="N3678" s="64">
        <v>10084.15471773812</v>
      </c>
      <c r="O3678" s="56">
        <v>44259</v>
      </c>
      <c r="P3678" s="56">
        <f t="shared" si="157"/>
        <v>44241</v>
      </c>
      <c r="Q3678" s="56">
        <f t="shared" si="158"/>
        <v>44254</v>
      </c>
    </row>
    <row r="3679" spans="1:17" hidden="1" x14ac:dyDescent="0.35">
      <c r="A3679" s="49" t="s">
        <v>783</v>
      </c>
      <c r="B3679" s="60" t="s">
        <v>463</v>
      </c>
      <c r="C3679" s="58">
        <v>9756.4222031515692</v>
      </c>
      <c r="D3679" s="60">
        <v>478</v>
      </c>
      <c r="E3679" s="60">
        <v>17</v>
      </c>
      <c r="F3679" s="59">
        <v>12.44601442005523</v>
      </c>
      <c r="G3679" s="60" t="s">
        <v>440</v>
      </c>
      <c r="H3679" s="60" t="s">
        <v>472</v>
      </c>
      <c r="I3679" s="60">
        <v>16860</v>
      </c>
      <c r="J3679" s="60">
        <v>1305</v>
      </c>
      <c r="K3679" s="60">
        <v>20</v>
      </c>
      <c r="L3679" s="61">
        <v>1.532567049808429E-2</v>
      </c>
      <c r="M3679" s="60" t="s">
        <v>472</v>
      </c>
      <c r="N3679" s="64">
        <v>13375.804909082883</v>
      </c>
      <c r="O3679" s="56">
        <v>44259</v>
      </c>
      <c r="P3679" s="56">
        <f t="shared" si="157"/>
        <v>44241</v>
      </c>
      <c r="Q3679" s="56">
        <f t="shared" si="158"/>
        <v>44254</v>
      </c>
    </row>
    <row r="3680" spans="1:17" hidden="1" x14ac:dyDescent="0.35">
      <c r="A3680" s="49" t="s">
        <v>782</v>
      </c>
      <c r="B3680" s="60" t="s">
        <v>465</v>
      </c>
      <c r="C3680" s="58">
        <v>15406.425291514101</v>
      </c>
      <c r="D3680" s="60">
        <v>956</v>
      </c>
      <c r="E3680" s="60">
        <v>34</v>
      </c>
      <c r="F3680" s="59">
        <v>15.763367443251695</v>
      </c>
      <c r="G3680" s="60" t="s">
        <v>440</v>
      </c>
      <c r="H3680" s="60" t="s">
        <v>472</v>
      </c>
      <c r="I3680" s="60">
        <v>32579</v>
      </c>
      <c r="J3680" s="60">
        <v>2422</v>
      </c>
      <c r="K3680" s="60">
        <v>43</v>
      </c>
      <c r="L3680" s="61">
        <v>1.7753922378199834E-2</v>
      </c>
      <c r="M3680" s="60" t="s">
        <v>472</v>
      </c>
      <c r="N3680" s="64">
        <v>15720.713625464072</v>
      </c>
      <c r="O3680" s="56">
        <v>44259</v>
      </c>
      <c r="P3680" s="56">
        <f t="shared" si="157"/>
        <v>44241</v>
      </c>
      <c r="Q3680" s="56">
        <f t="shared" si="158"/>
        <v>44254</v>
      </c>
    </row>
    <row r="3681" spans="1:17" hidden="1" x14ac:dyDescent="0.35">
      <c r="A3681" s="49" t="s">
        <v>781</v>
      </c>
      <c r="B3681" s="60" t="s">
        <v>463</v>
      </c>
      <c r="C3681" s="58">
        <v>116142.925799655</v>
      </c>
      <c r="D3681" s="60">
        <v>14514</v>
      </c>
      <c r="E3681" s="60">
        <v>398</v>
      </c>
      <c r="F3681" s="59">
        <v>24.477230302954773</v>
      </c>
      <c r="G3681" s="60" t="s">
        <v>440</v>
      </c>
      <c r="H3681" s="60" t="s">
        <v>472</v>
      </c>
      <c r="I3681" s="60">
        <v>219986</v>
      </c>
      <c r="J3681" s="60">
        <v>12611</v>
      </c>
      <c r="K3681" s="60">
        <v>487</v>
      </c>
      <c r="L3681" s="61">
        <v>3.8617080326698916E-2</v>
      </c>
      <c r="M3681" s="60" t="s">
        <v>472</v>
      </c>
      <c r="N3681" s="64">
        <v>10858.173163085117</v>
      </c>
      <c r="O3681" s="56">
        <v>44259</v>
      </c>
      <c r="P3681" s="56">
        <f t="shared" si="157"/>
        <v>44241</v>
      </c>
      <c r="Q3681" s="56">
        <f t="shared" si="158"/>
        <v>44254</v>
      </c>
    </row>
    <row r="3682" spans="1:17" hidden="1" x14ac:dyDescent="0.35">
      <c r="A3682" s="49" t="s">
        <v>780</v>
      </c>
      <c r="B3682" s="60" t="s">
        <v>465</v>
      </c>
      <c r="C3682" s="58">
        <v>20714.095533973501</v>
      </c>
      <c r="D3682" s="60">
        <v>1805</v>
      </c>
      <c r="E3682" s="60">
        <v>97</v>
      </c>
      <c r="F3682" s="59">
        <v>33.448582957473448</v>
      </c>
      <c r="G3682" s="60" t="s">
        <v>436</v>
      </c>
      <c r="H3682" s="60" t="s">
        <v>491</v>
      </c>
      <c r="I3682" s="60">
        <v>34672</v>
      </c>
      <c r="J3682" s="60">
        <v>2205</v>
      </c>
      <c r="K3682" s="60">
        <v>113</v>
      </c>
      <c r="L3682" s="61">
        <v>5.1247165532879821E-2</v>
      </c>
      <c r="M3682" s="60" t="s">
        <v>491</v>
      </c>
      <c r="N3682" s="64">
        <v>10644.92531852789</v>
      </c>
      <c r="O3682" s="56">
        <v>44259</v>
      </c>
      <c r="P3682" s="56">
        <f t="shared" si="157"/>
        <v>44241</v>
      </c>
      <c r="Q3682" s="56">
        <f t="shared" si="158"/>
        <v>44254</v>
      </c>
    </row>
    <row r="3683" spans="1:17" hidden="1" x14ac:dyDescent="0.35">
      <c r="A3683" s="49" t="s">
        <v>779</v>
      </c>
      <c r="B3683" s="60" t="s">
        <v>458</v>
      </c>
      <c r="C3683" s="58">
        <v>10418.392432463201</v>
      </c>
      <c r="D3683" s="60">
        <v>631</v>
      </c>
      <c r="E3683" s="60">
        <v>38</v>
      </c>
      <c r="F3683" s="59">
        <v>26.052826593747159</v>
      </c>
      <c r="G3683" s="60" t="s">
        <v>440</v>
      </c>
      <c r="H3683" s="60" t="s">
        <v>491</v>
      </c>
      <c r="I3683" s="60">
        <v>14481</v>
      </c>
      <c r="J3683" s="60">
        <v>960</v>
      </c>
      <c r="K3683" s="60">
        <v>42</v>
      </c>
      <c r="L3683" s="61">
        <v>4.3749999999999997E-2</v>
      </c>
      <c r="M3683" s="60" t="s">
        <v>491</v>
      </c>
      <c r="N3683" s="64">
        <v>9214.4734057884689</v>
      </c>
      <c r="O3683" s="56">
        <v>44259</v>
      </c>
      <c r="P3683" s="56">
        <f t="shared" si="157"/>
        <v>44241</v>
      </c>
      <c r="Q3683" s="56">
        <f t="shared" si="158"/>
        <v>44254</v>
      </c>
    </row>
    <row r="3684" spans="1:17" hidden="1" x14ac:dyDescent="0.35">
      <c r="A3684" s="49" t="s">
        <v>778</v>
      </c>
      <c r="B3684" s="60" t="s">
        <v>467</v>
      </c>
      <c r="C3684" s="58">
        <v>100824.306406576</v>
      </c>
      <c r="D3684" s="60">
        <v>15324</v>
      </c>
      <c r="E3684" s="60">
        <v>369</v>
      </c>
      <c r="F3684" s="59">
        <v>26.141655515939934</v>
      </c>
      <c r="G3684" s="60" t="s">
        <v>436</v>
      </c>
      <c r="H3684" s="60" t="s">
        <v>472</v>
      </c>
      <c r="I3684" s="60">
        <v>186854</v>
      </c>
      <c r="J3684" s="60">
        <v>10296</v>
      </c>
      <c r="K3684" s="60">
        <v>450</v>
      </c>
      <c r="L3684" s="61">
        <v>4.3706293706293704E-2</v>
      </c>
      <c r="M3684" s="60" t="s">
        <v>472</v>
      </c>
      <c r="N3684" s="64">
        <v>10211.823286421806</v>
      </c>
      <c r="O3684" s="56">
        <v>44259</v>
      </c>
      <c r="P3684" s="56">
        <f t="shared" si="157"/>
        <v>44241</v>
      </c>
      <c r="Q3684" s="56">
        <f t="shared" si="158"/>
        <v>44254</v>
      </c>
    </row>
    <row r="3685" spans="1:17" hidden="1" x14ac:dyDescent="0.35">
      <c r="A3685" s="49" t="s">
        <v>777</v>
      </c>
      <c r="B3685" s="60" t="s">
        <v>467</v>
      </c>
      <c r="C3685" s="58">
        <v>11593.289720794701</v>
      </c>
      <c r="D3685" s="60">
        <v>1029</v>
      </c>
      <c r="E3685" s="60">
        <v>51</v>
      </c>
      <c r="F3685" s="59">
        <v>31.422117712826651</v>
      </c>
      <c r="G3685" s="60" t="s">
        <v>440</v>
      </c>
      <c r="H3685" s="60" t="s">
        <v>472</v>
      </c>
      <c r="I3685" s="60">
        <v>25588</v>
      </c>
      <c r="J3685" s="60">
        <v>1915</v>
      </c>
      <c r="K3685" s="60">
        <v>53</v>
      </c>
      <c r="L3685" s="61">
        <v>2.7676240208877285E-2</v>
      </c>
      <c r="M3685" s="60" t="s">
        <v>472</v>
      </c>
      <c r="N3685" s="64">
        <v>16518.175997664363</v>
      </c>
      <c r="O3685" s="56">
        <v>44259</v>
      </c>
      <c r="P3685" s="56">
        <f t="shared" si="157"/>
        <v>44241</v>
      </c>
      <c r="Q3685" s="56">
        <f t="shared" si="158"/>
        <v>44254</v>
      </c>
    </row>
    <row r="3686" spans="1:17" hidden="1" x14ac:dyDescent="0.35">
      <c r="A3686" s="49" t="s">
        <v>776</v>
      </c>
      <c r="B3686" s="60" t="s">
        <v>463</v>
      </c>
      <c r="C3686" s="58">
        <v>67654.360942971107</v>
      </c>
      <c r="D3686" s="60">
        <v>6048</v>
      </c>
      <c r="E3686" s="60">
        <v>170</v>
      </c>
      <c r="F3686" s="59">
        <v>17.948373133097661</v>
      </c>
      <c r="G3686" s="60" t="s">
        <v>440</v>
      </c>
      <c r="H3686" s="60" t="s">
        <v>491</v>
      </c>
      <c r="I3686" s="60">
        <v>129098</v>
      </c>
      <c r="J3686" s="60">
        <v>8333</v>
      </c>
      <c r="K3686" s="60">
        <v>211</v>
      </c>
      <c r="L3686" s="61">
        <v>2.5321012840513621E-2</v>
      </c>
      <c r="M3686" s="60" t="s">
        <v>491</v>
      </c>
      <c r="N3686" s="64">
        <v>12317.018273255524</v>
      </c>
      <c r="O3686" s="56">
        <v>44259</v>
      </c>
      <c r="P3686" s="56">
        <f t="shared" si="157"/>
        <v>44241</v>
      </c>
      <c r="Q3686" s="56">
        <f t="shared" si="158"/>
        <v>44254</v>
      </c>
    </row>
    <row r="3687" spans="1:17" hidden="1" x14ac:dyDescent="0.35">
      <c r="A3687" s="49" t="s">
        <v>775</v>
      </c>
      <c r="B3687" s="60" t="s">
        <v>467</v>
      </c>
      <c r="C3687" s="58">
        <v>4899.3351278783603</v>
      </c>
      <c r="D3687" s="60">
        <v>198</v>
      </c>
      <c r="E3687" s="60">
        <v>10</v>
      </c>
      <c r="F3687" s="59">
        <v>14.579237705566657</v>
      </c>
      <c r="G3687" s="60" t="s">
        <v>446</v>
      </c>
      <c r="H3687" s="60" t="s">
        <v>491</v>
      </c>
      <c r="I3687" s="60">
        <v>9529</v>
      </c>
      <c r="J3687" s="60">
        <v>834</v>
      </c>
      <c r="K3687" s="60">
        <v>11</v>
      </c>
      <c r="L3687" s="61">
        <v>1.3189448441247002E-2</v>
      </c>
      <c r="M3687" s="60" t="s">
        <v>491</v>
      </c>
      <c r="N3687" s="64">
        <v>17022.717945019627</v>
      </c>
      <c r="O3687" s="56">
        <v>44259</v>
      </c>
      <c r="P3687" s="56">
        <f t="shared" si="157"/>
        <v>44241</v>
      </c>
      <c r="Q3687" s="56">
        <f t="shared" si="158"/>
        <v>44254</v>
      </c>
    </row>
    <row r="3688" spans="1:17" hidden="1" x14ac:dyDescent="0.35">
      <c r="A3688" s="49" t="s">
        <v>774</v>
      </c>
      <c r="B3688" s="60" t="s">
        <v>469</v>
      </c>
      <c r="C3688" s="58">
        <v>23630.587330045601</v>
      </c>
      <c r="D3688" s="60">
        <v>1471</v>
      </c>
      <c r="E3688" s="60">
        <v>75</v>
      </c>
      <c r="F3688" s="59">
        <v>22.67037540083232</v>
      </c>
      <c r="G3688" s="60" t="s">
        <v>440</v>
      </c>
      <c r="H3688" s="60" t="s">
        <v>472</v>
      </c>
      <c r="I3688" s="60">
        <v>36544</v>
      </c>
      <c r="J3688" s="60">
        <v>2676</v>
      </c>
      <c r="K3688" s="60">
        <v>80</v>
      </c>
      <c r="L3688" s="61">
        <v>2.9895366218236172E-2</v>
      </c>
      <c r="M3688" s="60" t="s">
        <v>472</v>
      </c>
      <c r="N3688" s="64">
        <v>11324.30592022376</v>
      </c>
      <c r="O3688" s="56">
        <v>44259</v>
      </c>
      <c r="P3688" s="56">
        <f t="shared" si="157"/>
        <v>44241</v>
      </c>
      <c r="Q3688" s="56">
        <f t="shared" si="158"/>
        <v>44254</v>
      </c>
    </row>
    <row r="3689" spans="1:17" hidden="1" x14ac:dyDescent="0.35">
      <c r="A3689" s="49" t="s">
        <v>773</v>
      </c>
      <c r="B3689" s="60" t="s">
        <v>467</v>
      </c>
      <c r="C3689" s="58">
        <v>19036.1847708721</v>
      </c>
      <c r="D3689" s="60">
        <v>1170</v>
      </c>
      <c r="E3689" s="60">
        <v>51</v>
      </c>
      <c r="F3689" s="59">
        <v>19.136487624511823</v>
      </c>
      <c r="G3689" s="60" t="s">
        <v>440</v>
      </c>
      <c r="H3689" s="60" t="s">
        <v>472</v>
      </c>
      <c r="I3689" s="60">
        <v>43115</v>
      </c>
      <c r="J3689" s="60">
        <v>4125</v>
      </c>
      <c r="K3689" s="60">
        <v>57</v>
      </c>
      <c r="L3689" s="61">
        <v>1.3818181818181818E-2</v>
      </c>
      <c r="M3689" s="60" t="s">
        <v>472</v>
      </c>
      <c r="N3689" s="64">
        <v>21669.25804540309</v>
      </c>
      <c r="O3689" s="56">
        <v>44259</v>
      </c>
      <c r="P3689" s="56">
        <f t="shared" si="157"/>
        <v>44241</v>
      </c>
      <c r="Q3689" s="56">
        <f t="shared" si="158"/>
        <v>44254</v>
      </c>
    </row>
    <row r="3690" spans="1:17" hidden="1" x14ac:dyDescent="0.35">
      <c r="A3690" s="49" t="s">
        <v>772</v>
      </c>
      <c r="B3690" s="60" t="s">
        <v>460</v>
      </c>
      <c r="C3690" s="58">
        <v>4597.5251554699198</v>
      </c>
      <c r="D3690" s="60">
        <v>377</v>
      </c>
      <c r="E3690" s="60">
        <v>21</v>
      </c>
      <c r="F3690" s="59">
        <v>32.626248889913526</v>
      </c>
      <c r="G3690" s="60" t="s">
        <v>440</v>
      </c>
      <c r="H3690" s="60" t="s">
        <v>472</v>
      </c>
      <c r="I3690" s="60">
        <v>16661</v>
      </c>
      <c r="J3690" s="60">
        <v>1869</v>
      </c>
      <c r="K3690" s="60">
        <v>23</v>
      </c>
      <c r="L3690" s="61">
        <v>1.2306046013911182E-2</v>
      </c>
      <c r="M3690" s="60" t="s">
        <v>472</v>
      </c>
      <c r="N3690" s="64">
        <v>40652.30611683226</v>
      </c>
      <c r="O3690" s="56">
        <v>44259</v>
      </c>
      <c r="P3690" s="56">
        <f t="shared" si="157"/>
        <v>44241</v>
      </c>
      <c r="Q3690" s="56">
        <f t="shared" si="158"/>
        <v>44254</v>
      </c>
    </row>
    <row r="3691" spans="1:17" hidden="1" x14ac:dyDescent="0.35">
      <c r="A3691" s="49" t="s">
        <v>771</v>
      </c>
      <c r="B3691" s="60" t="s">
        <v>463</v>
      </c>
      <c r="C3691" s="58">
        <v>43615.198490032897</v>
      </c>
      <c r="D3691" s="60">
        <v>4212</v>
      </c>
      <c r="E3691" s="60">
        <v>115</v>
      </c>
      <c r="F3691" s="59">
        <v>18.83353968035448</v>
      </c>
      <c r="G3691" s="60" t="s">
        <v>440</v>
      </c>
      <c r="H3691" s="60" t="s">
        <v>491</v>
      </c>
      <c r="I3691" s="60">
        <v>77426</v>
      </c>
      <c r="J3691" s="60">
        <v>4104</v>
      </c>
      <c r="K3691" s="60">
        <v>133</v>
      </c>
      <c r="L3691" s="61">
        <v>3.2407407407407406E-2</v>
      </c>
      <c r="M3691" s="60" t="s">
        <v>491</v>
      </c>
      <c r="N3691" s="64">
        <v>9409.5639641256257</v>
      </c>
      <c r="O3691" s="56">
        <v>44259</v>
      </c>
      <c r="P3691" s="56">
        <f t="shared" si="157"/>
        <v>44241</v>
      </c>
      <c r="Q3691" s="56">
        <f t="shared" si="158"/>
        <v>44254</v>
      </c>
    </row>
    <row r="3692" spans="1:17" hidden="1" x14ac:dyDescent="0.35">
      <c r="A3692" s="49" t="s">
        <v>770</v>
      </c>
      <c r="B3692" s="60" t="s">
        <v>460</v>
      </c>
      <c r="C3692" s="58">
        <v>25917.393669385499</v>
      </c>
      <c r="D3692" s="60">
        <v>1596</v>
      </c>
      <c r="E3692" s="60">
        <v>86</v>
      </c>
      <c r="F3692" s="59">
        <v>23.701677804559846</v>
      </c>
      <c r="G3692" s="60" t="s">
        <v>440</v>
      </c>
      <c r="H3692" s="60" t="s">
        <v>491</v>
      </c>
      <c r="I3692" s="60">
        <v>33845</v>
      </c>
      <c r="J3692" s="60">
        <v>2561</v>
      </c>
      <c r="K3692" s="60">
        <v>95</v>
      </c>
      <c r="L3692" s="61">
        <v>3.709488481062085E-2</v>
      </c>
      <c r="M3692" s="60" t="s">
        <v>476</v>
      </c>
      <c r="N3692" s="64">
        <v>9881.3948372638242</v>
      </c>
      <c r="O3692" s="56">
        <v>44259</v>
      </c>
      <c r="P3692" s="56">
        <f t="shared" si="157"/>
        <v>44241</v>
      </c>
      <c r="Q3692" s="56">
        <f t="shared" si="158"/>
        <v>44254</v>
      </c>
    </row>
    <row r="3693" spans="1:17" hidden="1" x14ac:dyDescent="0.35">
      <c r="A3693" s="49" t="s">
        <v>769</v>
      </c>
      <c r="B3693" s="60" t="s">
        <v>471</v>
      </c>
      <c r="C3693" s="58">
        <v>15535.1939863677</v>
      </c>
      <c r="D3693" s="60">
        <v>627</v>
      </c>
      <c r="E3693" s="60">
        <v>34</v>
      </c>
      <c r="F3693" s="59">
        <v>15.632707455745489</v>
      </c>
      <c r="G3693" s="60" t="s">
        <v>440</v>
      </c>
      <c r="H3693" s="60" t="s">
        <v>472</v>
      </c>
      <c r="I3693" s="60">
        <v>20751</v>
      </c>
      <c r="J3693" s="60">
        <v>1222</v>
      </c>
      <c r="K3693" s="60">
        <v>34</v>
      </c>
      <c r="L3693" s="61">
        <v>2.7823240589198037E-2</v>
      </c>
      <c r="M3693" s="60" t="s">
        <v>476</v>
      </c>
      <c r="N3693" s="64">
        <v>7866.0105633204084</v>
      </c>
      <c r="O3693" s="56">
        <v>44259</v>
      </c>
      <c r="P3693" s="56">
        <f t="shared" si="157"/>
        <v>44241</v>
      </c>
      <c r="Q3693" s="56">
        <f t="shared" si="158"/>
        <v>44254</v>
      </c>
    </row>
    <row r="3694" spans="1:17" hidden="1" x14ac:dyDescent="0.35">
      <c r="A3694" s="49" t="s">
        <v>768</v>
      </c>
      <c r="B3694" s="60" t="s">
        <v>460</v>
      </c>
      <c r="C3694" s="58">
        <v>5732.2185635331398</v>
      </c>
      <c r="D3694" s="60">
        <v>375</v>
      </c>
      <c r="E3694" s="60">
        <v>13</v>
      </c>
      <c r="F3694" s="59">
        <v>16.199162999100462</v>
      </c>
      <c r="G3694" s="60" t="s">
        <v>444</v>
      </c>
      <c r="H3694" s="60" t="s">
        <v>472</v>
      </c>
      <c r="I3694" s="60">
        <v>9834</v>
      </c>
      <c r="J3694" s="60">
        <v>750</v>
      </c>
      <c r="K3694" s="60">
        <v>16</v>
      </c>
      <c r="L3694" s="61">
        <v>2.1333333333333333E-2</v>
      </c>
      <c r="M3694" s="60" t="s">
        <v>476</v>
      </c>
      <c r="N3694" s="64">
        <v>13083.939345427298</v>
      </c>
      <c r="O3694" s="56">
        <v>44259</v>
      </c>
      <c r="P3694" s="56">
        <f t="shared" si="157"/>
        <v>44241</v>
      </c>
      <c r="Q3694" s="56">
        <f t="shared" si="158"/>
        <v>44254</v>
      </c>
    </row>
    <row r="3695" spans="1:17" hidden="1" x14ac:dyDescent="0.35">
      <c r="A3695" s="49" t="s">
        <v>767</v>
      </c>
      <c r="B3695" s="60" t="s">
        <v>463</v>
      </c>
      <c r="C3695" s="58">
        <v>10406.375954216899</v>
      </c>
      <c r="D3695" s="60">
        <v>527</v>
      </c>
      <c r="E3695" s="60">
        <v>29</v>
      </c>
      <c r="F3695" s="59">
        <v>19.905378976714577</v>
      </c>
      <c r="G3695" s="60" t="s">
        <v>440</v>
      </c>
      <c r="H3695" s="60" t="s">
        <v>472</v>
      </c>
      <c r="I3695" s="60">
        <v>16889</v>
      </c>
      <c r="J3695" s="60">
        <v>1180</v>
      </c>
      <c r="K3695" s="60">
        <v>31</v>
      </c>
      <c r="L3695" s="61">
        <v>2.6271186440677965E-2</v>
      </c>
      <c r="M3695" s="60" t="s">
        <v>472</v>
      </c>
      <c r="N3695" s="64">
        <v>11339.202092942234</v>
      </c>
      <c r="O3695" s="56">
        <v>44259</v>
      </c>
      <c r="P3695" s="56">
        <f t="shared" si="157"/>
        <v>44241</v>
      </c>
      <c r="Q3695" s="56">
        <f t="shared" si="158"/>
        <v>44254</v>
      </c>
    </row>
    <row r="3696" spans="1:17" hidden="1" x14ac:dyDescent="0.35">
      <c r="A3696" s="49" t="s">
        <v>766</v>
      </c>
      <c r="B3696" s="60" t="s">
        <v>461</v>
      </c>
      <c r="C3696" s="58">
        <v>11260.3171202382</v>
      </c>
      <c r="D3696" s="60">
        <v>484</v>
      </c>
      <c r="E3696" s="60">
        <v>18</v>
      </c>
      <c r="F3696" s="59">
        <v>11.418100147494672</v>
      </c>
      <c r="G3696" s="60" t="s">
        <v>440</v>
      </c>
      <c r="H3696" s="60" t="s">
        <v>472</v>
      </c>
      <c r="I3696" s="60">
        <v>22677</v>
      </c>
      <c r="J3696" s="60">
        <v>1930</v>
      </c>
      <c r="K3696" s="60">
        <v>22</v>
      </c>
      <c r="L3696" s="61">
        <v>1.1398963730569948E-2</v>
      </c>
      <c r="M3696" s="60" t="s">
        <v>472</v>
      </c>
      <c r="N3696" s="64">
        <v>17139.83699918367</v>
      </c>
      <c r="O3696" s="56">
        <v>44259</v>
      </c>
      <c r="P3696" s="56">
        <f t="shared" si="157"/>
        <v>44241</v>
      </c>
      <c r="Q3696" s="56">
        <f t="shared" si="158"/>
        <v>44254</v>
      </c>
    </row>
    <row r="3697" spans="1:17" hidden="1" x14ac:dyDescent="0.35">
      <c r="A3697" s="49" t="s">
        <v>765</v>
      </c>
      <c r="B3697" s="60" t="s">
        <v>463</v>
      </c>
      <c r="C3697" s="58">
        <v>60760.903444814299</v>
      </c>
      <c r="D3697" s="60">
        <v>4547</v>
      </c>
      <c r="E3697" s="60">
        <v>142</v>
      </c>
      <c r="F3697" s="59">
        <v>16.69306505962231</v>
      </c>
      <c r="G3697" s="60" t="s">
        <v>440</v>
      </c>
      <c r="H3697" s="60" t="s">
        <v>472</v>
      </c>
      <c r="I3697" s="60">
        <v>246087</v>
      </c>
      <c r="J3697" s="60">
        <v>21130</v>
      </c>
      <c r="K3697" s="60">
        <v>165</v>
      </c>
      <c r="L3697" s="61">
        <v>7.8088026502602936E-3</v>
      </c>
      <c r="M3697" s="60" t="s">
        <v>476</v>
      </c>
      <c r="N3697" s="64">
        <v>34775.651450263875</v>
      </c>
      <c r="O3697" s="56">
        <v>44259</v>
      </c>
      <c r="P3697" s="56">
        <f t="shared" si="157"/>
        <v>44241</v>
      </c>
      <c r="Q3697" s="56">
        <f t="shared" si="158"/>
        <v>44254</v>
      </c>
    </row>
    <row r="3698" spans="1:17" hidden="1" x14ac:dyDescent="0.35">
      <c r="A3698" s="49" t="s">
        <v>764</v>
      </c>
      <c r="B3698" s="60" t="s">
        <v>461</v>
      </c>
      <c r="C3698" s="58">
        <v>13066.7339765703</v>
      </c>
      <c r="D3698" s="60">
        <v>637</v>
      </c>
      <c r="E3698" s="60">
        <v>59</v>
      </c>
      <c r="F3698" s="59">
        <v>32.252020450116042</v>
      </c>
      <c r="G3698" s="60" t="s">
        <v>440</v>
      </c>
      <c r="H3698" s="60" t="s">
        <v>491</v>
      </c>
      <c r="I3698" s="60">
        <v>20018</v>
      </c>
      <c r="J3698" s="60">
        <v>1559</v>
      </c>
      <c r="K3698" s="60">
        <v>65</v>
      </c>
      <c r="L3698" s="61">
        <v>4.1693393200769722E-2</v>
      </c>
      <c r="M3698" s="60" t="s">
        <v>491</v>
      </c>
      <c r="N3698" s="64">
        <v>11931.0609888853</v>
      </c>
      <c r="O3698" s="56">
        <v>44259</v>
      </c>
      <c r="P3698" s="56">
        <f t="shared" si="157"/>
        <v>44241</v>
      </c>
      <c r="Q3698" s="56">
        <f t="shared" si="158"/>
        <v>44254</v>
      </c>
    </row>
    <row r="3699" spans="1:17" hidden="1" x14ac:dyDescent="0.35">
      <c r="A3699" s="49" t="s">
        <v>763</v>
      </c>
      <c r="B3699" s="60" t="s">
        <v>463</v>
      </c>
      <c r="C3699" s="58">
        <v>28989.034762338801</v>
      </c>
      <c r="D3699" s="60">
        <v>1711</v>
      </c>
      <c r="E3699" s="60">
        <v>68</v>
      </c>
      <c r="F3699" s="59">
        <v>16.755103772730752</v>
      </c>
      <c r="G3699" s="60" t="s">
        <v>440</v>
      </c>
      <c r="H3699" s="60" t="s">
        <v>472</v>
      </c>
      <c r="I3699" s="60">
        <v>67441</v>
      </c>
      <c r="J3699" s="60">
        <v>4996</v>
      </c>
      <c r="K3699" s="60">
        <v>83</v>
      </c>
      <c r="L3699" s="61">
        <v>1.6613290632506005E-2</v>
      </c>
      <c r="M3699" s="60" t="s">
        <v>472</v>
      </c>
      <c r="N3699" s="64">
        <v>17234.102621762937</v>
      </c>
      <c r="O3699" s="56">
        <v>44259</v>
      </c>
      <c r="P3699" s="56">
        <f t="shared" si="157"/>
        <v>44241</v>
      </c>
      <c r="Q3699" s="56">
        <f t="shared" si="158"/>
        <v>44254</v>
      </c>
    </row>
    <row r="3700" spans="1:17" hidden="1" x14ac:dyDescent="0.35">
      <c r="A3700" s="49" t="s">
        <v>762</v>
      </c>
      <c r="B3700" s="60" t="s">
        <v>458</v>
      </c>
      <c r="C3700" s="58">
        <v>5774.3850978047103</v>
      </c>
      <c r="D3700" s="60">
        <v>244</v>
      </c>
      <c r="E3700" s="60">
        <v>11</v>
      </c>
      <c r="F3700" s="59">
        <v>13.606890991960274</v>
      </c>
      <c r="G3700" s="60" t="s">
        <v>444</v>
      </c>
      <c r="H3700" s="60" t="s">
        <v>491</v>
      </c>
      <c r="I3700" s="60">
        <v>7419</v>
      </c>
      <c r="J3700" s="60">
        <v>523</v>
      </c>
      <c r="K3700" s="60">
        <v>13</v>
      </c>
      <c r="L3700" s="61">
        <v>2.4856596558317401E-2</v>
      </c>
      <c r="M3700" s="60" t="s">
        <v>491</v>
      </c>
      <c r="N3700" s="64">
        <v>9057.2414402848317</v>
      </c>
      <c r="O3700" s="56">
        <v>44259</v>
      </c>
      <c r="P3700" s="56">
        <f t="shared" si="157"/>
        <v>44241</v>
      </c>
      <c r="Q3700" s="56">
        <f t="shared" si="158"/>
        <v>44254</v>
      </c>
    </row>
    <row r="3701" spans="1:17" hidden="1" x14ac:dyDescent="0.35">
      <c r="A3701" s="49" t="s">
        <v>761</v>
      </c>
      <c r="B3701" s="60" t="s">
        <v>467</v>
      </c>
      <c r="C3701" s="58">
        <v>6352.7152733450803</v>
      </c>
      <c r="D3701" s="60">
        <v>336</v>
      </c>
      <c r="E3701" s="60">
        <v>15</v>
      </c>
      <c r="F3701" s="59">
        <v>16.865679088815842</v>
      </c>
      <c r="G3701" s="60" t="s">
        <v>444</v>
      </c>
      <c r="H3701" s="60" t="s">
        <v>491</v>
      </c>
      <c r="I3701" s="60">
        <v>9534</v>
      </c>
      <c r="J3701" s="60">
        <v>576</v>
      </c>
      <c r="K3701" s="60">
        <v>17</v>
      </c>
      <c r="L3701" s="61">
        <v>2.9513888888888888E-2</v>
      </c>
      <c r="M3701" s="60" t="s">
        <v>491</v>
      </c>
      <c r="N3701" s="64">
        <v>9066.9890781473969</v>
      </c>
      <c r="O3701" s="56">
        <v>44259</v>
      </c>
      <c r="P3701" s="56">
        <f t="shared" si="157"/>
        <v>44241</v>
      </c>
      <c r="Q3701" s="56">
        <f t="shared" si="158"/>
        <v>44254</v>
      </c>
    </row>
    <row r="3702" spans="1:17" hidden="1" x14ac:dyDescent="0.35">
      <c r="A3702" s="49" t="s">
        <v>760</v>
      </c>
      <c r="B3702" s="60" t="s">
        <v>467</v>
      </c>
      <c r="C3702" s="58">
        <v>53837.277335062499</v>
      </c>
      <c r="D3702" s="60">
        <v>6502</v>
      </c>
      <c r="E3702" s="60">
        <v>180</v>
      </c>
      <c r="F3702" s="59">
        <v>23.881487871544746</v>
      </c>
      <c r="G3702" s="60" t="s">
        <v>436</v>
      </c>
      <c r="H3702" s="60" t="s">
        <v>472</v>
      </c>
      <c r="I3702" s="60">
        <v>101048</v>
      </c>
      <c r="J3702" s="60">
        <v>5257</v>
      </c>
      <c r="K3702" s="60">
        <v>236</v>
      </c>
      <c r="L3702" s="61">
        <v>4.4892524253376448E-2</v>
      </c>
      <c r="M3702" s="60" t="s">
        <v>472</v>
      </c>
      <c r="N3702" s="64">
        <v>9764.6096909441658</v>
      </c>
      <c r="O3702" s="56">
        <v>44259</v>
      </c>
      <c r="P3702" s="56">
        <f t="shared" si="157"/>
        <v>44241</v>
      </c>
      <c r="Q3702" s="56">
        <f t="shared" si="158"/>
        <v>44254</v>
      </c>
    </row>
    <row r="3703" spans="1:17" hidden="1" x14ac:dyDescent="0.35">
      <c r="A3703" s="49" t="s">
        <v>759</v>
      </c>
      <c r="B3703" s="60" t="s">
        <v>460</v>
      </c>
      <c r="C3703" s="58">
        <v>27401.822881354499</v>
      </c>
      <c r="D3703" s="60">
        <v>1726</v>
      </c>
      <c r="E3703" s="60">
        <v>86</v>
      </c>
      <c r="F3703" s="59">
        <v>22.417695236753882</v>
      </c>
      <c r="G3703" s="60" t="s">
        <v>440</v>
      </c>
      <c r="H3703" s="60" t="s">
        <v>472</v>
      </c>
      <c r="I3703" s="60">
        <v>36949</v>
      </c>
      <c r="J3703" s="60">
        <v>2199</v>
      </c>
      <c r="K3703" s="60">
        <v>97</v>
      </c>
      <c r="L3703" s="61">
        <v>4.4110959527057757E-2</v>
      </c>
      <c r="M3703" s="60" t="s">
        <v>472</v>
      </c>
      <c r="N3703" s="64">
        <v>8025.013553008198</v>
      </c>
      <c r="O3703" s="56">
        <v>44259</v>
      </c>
      <c r="P3703" s="56">
        <f t="shared" si="157"/>
        <v>44241</v>
      </c>
      <c r="Q3703" s="56">
        <f t="shared" si="158"/>
        <v>44254</v>
      </c>
    </row>
    <row r="3704" spans="1:17" hidden="1" x14ac:dyDescent="0.35">
      <c r="A3704" s="49" t="s">
        <v>758</v>
      </c>
      <c r="B3704" s="60" t="s">
        <v>464</v>
      </c>
      <c r="C3704" s="58">
        <v>443.669002305216</v>
      </c>
      <c r="D3704" s="60">
        <v>6</v>
      </c>
      <c r="E3704" s="60" t="s">
        <v>504</v>
      </c>
      <c r="F3704" s="59">
        <v>16.099518122168273</v>
      </c>
      <c r="G3704" s="60" t="s">
        <v>446</v>
      </c>
      <c r="H3704" s="60" t="s">
        <v>476</v>
      </c>
      <c r="I3704" s="60">
        <v>259</v>
      </c>
      <c r="J3704" s="60">
        <v>8</v>
      </c>
      <c r="K3704" s="60">
        <v>1</v>
      </c>
      <c r="L3704" s="61">
        <v>0.125</v>
      </c>
      <c r="M3704" s="60" t="s">
        <v>491</v>
      </c>
      <c r="N3704" s="64">
        <v>1803.1460296828468</v>
      </c>
      <c r="O3704" s="56">
        <v>44259</v>
      </c>
      <c r="P3704" s="56">
        <f t="shared" si="157"/>
        <v>44241</v>
      </c>
      <c r="Q3704" s="56">
        <f t="shared" si="158"/>
        <v>44254</v>
      </c>
    </row>
    <row r="3705" spans="1:17" hidden="1" x14ac:dyDescent="0.35">
      <c r="A3705" s="49" t="s">
        <v>757</v>
      </c>
      <c r="B3705" s="60" t="s">
        <v>467</v>
      </c>
      <c r="C3705" s="58">
        <v>10425.3705682952</v>
      </c>
      <c r="D3705" s="60">
        <v>1248</v>
      </c>
      <c r="E3705" s="60">
        <v>25</v>
      </c>
      <c r="F3705" s="59">
        <v>17.128544966496026</v>
      </c>
      <c r="G3705" s="60" t="s">
        <v>440</v>
      </c>
      <c r="H3705" s="60" t="s">
        <v>472</v>
      </c>
      <c r="I3705" s="60">
        <v>18800</v>
      </c>
      <c r="J3705" s="60">
        <v>1107</v>
      </c>
      <c r="K3705" s="60">
        <v>30</v>
      </c>
      <c r="L3705" s="61">
        <v>2.7100271002710029E-2</v>
      </c>
      <c r="M3705" s="60" t="s">
        <v>476</v>
      </c>
      <c r="N3705" s="64">
        <v>10618.327595630217</v>
      </c>
      <c r="O3705" s="56">
        <v>44259</v>
      </c>
      <c r="P3705" s="56">
        <f t="shared" si="157"/>
        <v>44241</v>
      </c>
      <c r="Q3705" s="56">
        <f t="shared" si="158"/>
        <v>44254</v>
      </c>
    </row>
    <row r="3706" spans="1:17" hidden="1" x14ac:dyDescent="0.35">
      <c r="A3706" s="49" t="s">
        <v>756</v>
      </c>
      <c r="B3706" s="60" t="s">
        <v>458</v>
      </c>
      <c r="C3706" s="58">
        <v>29332.514862373799</v>
      </c>
      <c r="D3706" s="60">
        <v>2527</v>
      </c>
      <c r="E3706" s="60">
        <v>104</v>
      </c>
      <c r="F3706" s="59">
        <v>25.325381964096124</v>
      </c>
      <c r="G3706" s="60" t="s">
        <v>440</v>
      </c>
      <c r="H3706" s="60" t="s">
        <v>491</v>
      </c>
      <c r="I3706" s="60">
        <v>42392</v>
      </c>
      <c r="J3706" s="60">
        <v>2517</v>
      </c>
      <c r="K3706" s="60">
        <v>115</v>
      </c>
      <c r="L3706" s="61">
        <v>4.5689312673818039E-2</v>
      </c>
      <c r="M3706" s="60" t="s">
        <v>491</v>
      </c>
      <c r="N3706" s="64">
        <v>8580.9212466424924</v>
      </c>
      <c r="O3706" s="56">
        <v>44259</v>
      </c>
      <c r="P3706" s="56">
        <f t="shared" si="157"/>
        <v>44241</v>
      </c>
      <c r="Q3706" s="56">
        <f t="shared" si="158"/>
        <v>44254</v>
      </c>
    </row>
    <row r="3707" spans="1:17" hidden="1" x14ac:dyDescent="0.35">
      <c r="A3707" s="49" t="s">
        <v>755</v>
      </c>
      <c r="B3707" s="60" t="s">
        <v>458</v>
      </c>
      <c r="C3707" s="58">
        <v>13670.6546508352</v>
      </c>
      <c r="D3707" s="60">
        <v>1063</v>
      </c>
      <c r="E3707" s="60">
        <v>42</v>
      </c>
      <c r="F3707" s="59">
        <v>21.944815933278786</v>
      </c>
      <c r="G3707" s="60" t="s">
        <v>440</v>
      </c>
      <c r="H3707" s="60" t="s">
        <v>472</v>
      </c>
      <c r="I3707" s="60">
        <v>20983</v>
      </c>
      <c r="J3707" s="60">
        <v>1412</v>
      </c>
      <c r="K3707" s="60">
        <v>47</v>
      </c>
      <c r="L3707" s="61">
        <v>3.3286118980169969E-2</v>
      </c>
      <c r="M3707" s="60" t="s">
        <v>472</v>
      </c>
      <c r="N3707" s="64">
        <v>10328.693365929881</v>
      </c>
      <c r="O3707" s="56">
        <v>44259</v>
      </c>
      <c r="P3707" s="56">
        <f t="shared" si="157"/>
        <v>44241</v>
      </c>
      <c r="Q3707" s="56">
        <f t="shared" si="158"/>
        <v>44254</v>
      </c>
    </row>
    <row r="3708" spans="1:17" hidden="1" x14ac:dyDescent="0.35">
      <c r="A3708" s="49" t="s">
        <v>754</v>
      </c>
      <c r="B3708" s="60" t="s">
        <v>461</v>
      </c>
      <c r="C3708" s="58">
        <v>7866.2595778054301</v>
      </c>
      <c r="D3708" s="60">
        <v>383</v>
      </c>
      <c r="E3708" s="60">
        <v>18</v>
      </c>
      <c r="F3708" s="59">
        <v>16.344671479465482</v>
      </c>
      <c r="G3708" s="60" t="s">
        <v>440</v>
      </c>
      <c r="H3708" s="60" t="s">
        <v>472</v>
      </c>
      <c r="I3708" s="60">
        <v>11759</v>
      </c>
      <c r="J3708" s="60">
        <v>840</v>
      </c>
      <c r="K3708" s="60">
        <v>20</v>
      </c>
      <c r="L3708" s="61">
        <v>2.3809523809523808E-2</v>
      </c>
      <c r="M3708" s="60" t="s">
        <v>472</v>
      </c>
      <c r="N3708" s="64">
        <v>10678.518699917446</v>
      </c>
      <c r="O3708" s="56">
        <v>44259</v>
      </c>
      <c r="P3708" s="56">
        <f t="shared" si="157"/>
        <v>44241</v>
      </c>
      <c r="Q3708" s="56">
        <f t="shared" si="158"/>
        <v>44254</v>
      </c>
    </row>
    <row r="3709" spans="1:17" hidden="1" x14ac:dyDescent="0.35">
      <c r="A3709" s="49" t="s">
        <v>753</v>
      </c>
      <c r="B3709" s="60" t="s">
        <v>458</v>
      </c>
      <c r="C3709" s="58">
        <v>3588.8356725713106</v>
      </c>
      <c r="D3709" s="60">
        <v>169</v>
      </c>
      <c r="E3709" s="60">
        <v>12</v>
      </c>
      <c r="F3709" s="59">
        <v>23.883591653243236</v>
      </c>
      <c r="G3709" s="60" t="s">
        <v>444</v>
      </c>
      <c r="H3709" s="60" t="s">
        <v>476</v>
      </c>
      <c r="I3709" s="60">
        <v>3713</v>
      </c>
      <c r="J3709" s="60">
        <v>251</v>
      </c>
      <c r="K3709" s="60">
        <v>12</v>
      </c>
      <c r="L3709" s="61">
        <v>4.7808764940239043E-2</v>
      </c>
      <c r="M3709" s="60" t="s">
        <v>476</v>
      </c>
      <c r="N3709" s="64">
        <v>6993.9117557913933</v>
      </c>
      <c r="O3709" s="56">
        <v>44259</v>
      </c>
      <c r="P3709" s="56">
        <f t="shared" si="157"/>
        <v>44241</v>
      </c>
      <c r="Q3709" s="56">
        <f t="shared" si="158"/>
        <v>44254</v>
      </c>
    </row>
    <row r="3710" spans="1:17" hidden="1" x14ac:dyDescent="0.35">
      <c r="A3710" s="49" t="s">
        <v>752</v>
      </c>
      <c r="B3710" s="60" t="s">
        <v>461</v>
      </c>
      <c r="C3710" s="58">
        <v>28747.259811021901</v>
      </c>
      <c r="D3710" s="60">
        <v>2020</v>
      </c>
      <c r="E3710" s="60">
        <v>86</v>
      </c>
      <c r="F3710" s="59">
        <v>21.36849627838939</v>
      </c>
      <c r="G3710" s="60" t="s">
        <v>440</v>
      </c>
      <c r="H3710" s="60" t="s">
        <v>472</v>
      </c>
      <c r="I3710" s="60">
        <v>87333</v>
      </c>
      <c r="J3710" s="60">
        <v>8091</v>
      </c>
      <c r="K3710" s="60">
        <v>98</v>
      </c>
      <c r="L3710" s="61">
        <v>1.2112223458163391E-2</v>
      </c>
      <c r="M3710" s="60" t="s">
        <v>472</v>
      </c>
      <c r="N3710" s="64">
        <v>28145.291249282316</v>
      </c>
      <c r="O3710" s="56">
        <v>44259</v>
      </c>
      <c r="P3710" s="56">
        <f t="shared" si="157"/>
        <v>44241</v>
      </c>
      <c r="Q3710" s="56">
        <f t="shared" si="158"/>
        <v>44254</v>
      </c>
    </row>
    <row r="3711" spans="1:17" hidden="1" x14ac:dyDescent="0.35">
      <c r="A3711" s="49" t="s">
        <v>751</v>
      </c>
      <c r="B3711" s="60" t="s">
        <v>466</v>
      </c>
      <c r="C3711" s="58">
        <v>97.256701128622794</v>
      </c>
      <c r="D3711" s="60" t="s">
        <v>504</v>
      </c>
      <c r="E3711" s="60">
        <v>0</v>
      </c>
      <c r="F3711" s="59">
        <v>0</v>
      </c>
      <c r="G3711" s="60" t="s">
        <v>446</v>
      </c>
      <c r="H3711" s="60" t="s">
        <v>476</v>
      </c>
      <c r="I3711" s="60">
        <v>97</v>
      </c>
      <c r="J3711" s="60">
        <v>7</v>
      </c>
      <c r="K3711" s="60">
        <v>0</v>
      </c>
      <c r="L3711" s="61">
        <v>0</v>
      </c>
      <c r="M3711" s="60" t="s">
        <v>476</v>
      </c>
      <c r="N3711" s="64">
        <v>7197.4474959236395</v>
      </c>
      <c r="O3711" s="56">
        <v>44259</v>
      </c>
      <c r="P3711" s="56">
        <f t="shared" si="157"/>
        <v>44241</v>
      </c>
      <c r="Q3711" s="56">
        <f t="shared" si="158"/>
        <v>44254</v>
      </c>
    </row>
    <row r="3712" spans="1:17" hidden="1" x14ac:dyDescent="0.35">
      <c r="A3712" s="49" t="s">
        <v>750</v>
      </c>
      <c r="B3712" s="60" t="s">
        <v>465</v>
      </c>
      <c r="C3712" s="58">
        <v>8389.5626394437495</v>
      </c>
      <c r="D3712" s="60">
        <v>419</v>
      </c>
      <c r="E3712" s="60">
        <v>10</v>
      </c>
      <c r="F3712" s="59">
        <v>8.513980346573506</v>
      </c>
      <c r="G3712" s="60" t="s">
        <v>446</v>
      </c>
      <c r="H3712" s="60" t="s">
        <v>472</v>
      </c>
      <c r="I3712" s="60">
        <v>10622</v>
      </c>
      <c r="J3712" s="60">
        <v>612</v>
      </c>
      <c r="K3712" s="60">
        <v>17</v>
      </c>
      <c r="L3712" s="61">
        <v>2.7777777777777776E-2</v>
      </c>
      <c r="M3712" s="60" t="s">
        <v>472</v>
      </c>
      <c r="N3712" s="64">
        <v>7294.7783609441794</v>
      </c>
      <c r="O3712" s="56">
        <v>44259</v>
      </c>
      <c r="P3712" s="56">
        <f t="shared" si="157"/>
        <v>44241</v>
      </c>
      <c r="Q3712" s="56">
        <f t="shared" si="158"/>
        <v>44254</v>
      </c>
    </row>
    <row r="3713" spans="1:17" hidden="1" x14ac:dyDescent="0.35">
      <c r="A3713" s="49" t="s">
        <v>749</v>
      </c>
      <c r="B3713" s="60" t="s">
        <v>466</v>
      </c>
      <c r="C3713" s="58">
        <v>8452.8586639732803</v>
      </c>
      <c r="D3713" s="60">
        <v>230</v>
      </c>
      <c r="E3713" s="60">
        <v>5</v>
      </c>
      <c r="F3713" s="59">
        <v>4.2251133177587237</v>
      </c>
      <c r="G3713" s="60" t="s">
        <v>446</v>
      </c>
      <c r="H3713" s="60" t="s">
        <v>472</v>
      </c>
      <c r="I3713" s="60">
        <v>13184</v>
      </c>
      <c r="J3713" s="60">
        <v>1081</v>
      </c>
      <c r="K3713" s="60">
        <v>6</v>
      </c>
      <c r="L3713" s="61">
        <v>5.5504162812210914E-3</v>
      </c>
      <c r="M3713" s="60" t="s">
        <v>472</v>
      </c>
      <c r="N3713" s="64">
        <v>12788.572990192104</v>
      </c>
      <c r="O3713" s="56">
        <v>44259</v>
      </c>
      <c r="P3713" s="56">
        <f t="shared" si="157"/>
        <v>44241</v>
      </c>
      <c r="Q3713" s="56">
        <f t="shared" si="158"/>
        <v>44254</v>
      </c>
    </row>
    <row r="3714" spans="1:17" hidden="1" x14ac:dyDescent="0.35">
      <c r="A3714" s="49" t="s">
        <v>748</v>
      </c>
      <c r="B3714" s="60" t="s">
        <v>470</v>
      </c>
      <c r="C3714" s="58">
        <v>925.93893955999795</v>
      </c>
      <c r="D3714" s="60">
        <v>16</v>
      </c>
      <c r="E3714" s="60">
        <v>0</v>
      </c>
      <c r="F3714" s="59">
        <v>0</v>
      </c>
      <c r="G3714" s="60" t="s">
        <v>446</v>
      </c>
      <c r="H3714" s="60" t="s">
        <v>476</v>
      </c>
      <c r="I3714" s="60">
        <v>1200</v>
      </c>
      <c r="J3714" s="60">
        <v>69</v>
      </c>
      <c r="K3714" s="60">
        <v>0</v>
      </c>
      <c r="L3714" s="61">
        <v>0</v>
      </c>
      <c r="M3714" s="60" t="s">
        <v>476</v>
      </c>
      <c r="N3714" s="64">
        <v>7451.8952656628198</v>
      </c>
      <c r="O3714" s="56">
        <v>44259</v>
      </c>
      <c r="P3714" s="56">
        <f t="shared" ref="P3714:P3777" si="159">O3714-18</f>
        <v>44241</v>
      </c>
      <c r="Q3714" s="56">
        <f t="shared" ref="Q3714:Q3777" si="160">O3714-5</f>
        <v>44254</v>
      </c>
    </row>
    <row r="3715" spans="1:17" hidden="1" x14ac:dyDescent="0.35">
      <c r="A3715" s="49" t="s">
        <v>747</v>
      </c>
      <c r="B3715" s="60" t="s">
        <v>465</v>
      </c>
      <c r="C3715" s="58">
        <v>886.62872007655199</v>
      </c>
      <c r="D3715" s="60">
        <v>18</v>
      </c>
      <c r="E3715" s="60">
        <v>0</v>
      </c>
      <c r="F3715" s="59">
        <v>0</v>
      </c>
      <c r="G3715" s="60" t="s">
        <v>446</v>
      </c>
      <c r="H3715" s="60" t="s">
        <v>472</v>
      </c>
      <c r="I3715" s="60">
        <v>370</v>
      </c>
      <c r="J3715" s="60">
        <v>26</v>
      </c>
      <c r="K3715" s="60">
        <v>0</v>
      </c>
      <c r="L3715" s="61">
        <v>0</v>
      </c>
      <c r="M3715" s="60" t="s">
        <v>472</v>
      </c>
      <c r="N3715" s="64">
        <v>2932.4563271258735</v>
      </c>
      <c r="O3715" s="56">
        <v>44259</v>
      </c>
      <c r="P3715" s="56">
        <f t="shared" si="159"/>
        <v>44241</v>
      </c>
      <c r="Q3715" s="56">
        <f t="shared" si="160"/>
        <v>44254</v>
      </c>
    </row>
    <row r="3716" spans="1:17" hidden="1" x14ac:dyDescent="0.35">
      <c r="A3716" s="49" t="s">
        <v>746</v>
      </c>
      <c r="B3716" s="60" t="s">
        <v>470</v>
      </c>
      <c r="C3716" s="58">
        <v>131.34792406884699</v>
      </c>
      <c r="D3716" s="60">
        <v>6</v>
      </c>
      <c r="E3716" s="60">
        <v>0</v>
      </c>
      <c r="F3716" s="59">
        <v>0</v>
      </c>
      <c r="G3716" s="60" t="s">
        <v>446</v>
      </c>
      <c r="H3716" s="60" t="s">
        <v>476</v>
      </c>
      <c r="I3716" s="60">
        <v>60</v>
      </c>
      <c r="J3716" s="60">
        <v>0</v>
      </c>
      <c r="K3716" s="60">
        <v>0</v>
      </c>
      <c r="L3716" s="61">
        <v>0</v>
      </c>
      <c r="M3716" s="60" t="s">
        <v>476</v>
      </c>
      <c r="N3716" s="64">
        <v>0</v>
      </c>
      <c r="O3716" s="56">
        <v>44259</v>
      </c>
      <c r="P3716" s="56">
        <f t="shared" si="159"/>
        <v>44241</v>
      </c>
      <c r="Q3716" s="56">
        <f t="shared" si="160"/>
        <v>44254</v>
      </c>
    </row>
    <row r="3717" spans="1:17" hidden="1" x14ac:dyDescent="0.35">
      <c r="A3717" s="49" t="s">
        <v>745</v>
      </c>
      <c r="B3717" s="60" t="s">
        <v>467</v>
      </c>
      <c r="C3717" s="58">
        <v>3233.6975298580801</v>
      </c>
      <c r="D3717" s="60">
        <v>215</v>
      </c>
      <c r="E3717" s="60" t="s">
        <v>504</v>
      </c>
      <c r="F3717" s="59">
        <v>2.2088822708073836</v>
      </c>
      <c r="G3717" s="60" t="s">
        <v>446</v>
      </c>
      <c r="H3717" s="60" t="s">
        <v>472</v>
      </c>
      <c r="I3717" s="60">
        <v>7960</v>
      </c>
      <c r="J3717" s="60">
        <v>557</v>
      </c>
      <c r="K3717" s="60">
        <v>1</v>
      </c>
      <c r="L3717" s="61">
        <v>1.7953321364452424E-3</v>
      </c>
      <c r="M3717" s="60" t="s">
        <v>472</v>
      </c>
      <c r="N3717" s="64">
        <v>17224.863947755977</v>
      </c>
      <c r="O3717" s="56">
        <v>44259</v>
      </c>
      <c r="P3717" s="56">
        <f t="shared" si="159"/>
        <v>44241</v>
      </c>
      <c r="Q3717" s="56">
        <f t="shared" si="160"/>
        <v>44254</v>
      </c>
    </row>
    <row r="3718" spans="1:17" hidden="1" x14ac:dyDescent="0.35">
      <c r="A3718" s="49" t="s">
        <v>462</v>
      </c>
      <c r="B3718" s="60" t="s">
        <v>462</v>
      </c>
      <c r="C3718" s="58">
        <v>11415.7638709039</v>
      </c>
      <c r="D3718" s="60">
        <v>1168</v>
      </c>
      <c r="E3718" s="60">
        <v>22</v>
      </c>
      <c r="F3718" s="59">
        <v>13.765426380566383</v>
      </c>
      <c r="G3718" s="60" t="s">
        <v>440</v>
      </c>
      <c r="H3718" s="60" t="s">
        <v>472</v>
      </c>
      <c r="I3718" s="60">
        <v>23049</v>
      </c>
      <c r="J3718" s="60">
        <v>1568</v>
      </c>
      <c r="K3718" s="60">
        <v>22</v>
      </c>
      <c r="L3718" s="61">
        <v>1.4030612244897959E-2</v>
      </c>
      <c r="M3718" s="60" t="s">
        <v>472</v>
      </c>
      <c r="N3718" s="64">
        <v>13735.392723008783</v>
      </c>
      <c r="O3718" s="56">
        <v>44259</v>
      </c>
      <c r="P3718" s="56">
        <f t="shared" si="159"/>
        <v>44241</v>
      </c>
      <c r="Q3718" s="56">
        <f t="shared" si="160"/>
        <v>44254</v>
      </c>
    </row>
    <row r="3719" spans="1:17" hidden="1" x14ac:dyDescent="0.35">
      <c r="A3719" s="49" t="s">
        <v>744</v>
      </c>
      <c r="B3719" s="60" t="s">
        <v>463</v>
      </c>
      <c r="C3719" s="58">
        <v>36015.912175260899</v>
      </c>
      <c r="D3719" s="60">
        <v>1700</v>
      </c>
      <c r="E3719" s="60">
        <v>76</v>
      </c>
      <c r="F3719" s="59">
        <v>15.072702871316636</v>
      </c>
      <c r="G3719" s="60" t="s">
        <v>440</v>
      </c>
      <c r="H3719" s="60" t="s">
        <v>472</v>
      </c>
      <c r="I3719" s="60">
        <v>71874</v>
      </c>
      <c r="J3719" s="60">
        <v>5975</v>
      </c>
      <c r="K3719" s="60">
        <v>86</v>
      </c>
      <c r="L3719" s="61">
        <v>1.4393305439330545E-2</v>
      </c>
      <c r="M3719" s="60" t="s">
        <v>476</v>
      </c>
      <c r="N3719" s="64">
        <v>16589.889410337328</v>
      </c>
      <c r="O3719" s="56">
        <v>44259</v>
      </c>
      <c r="P3719" s="56">
        <f t="shared" si="159"/>
        <v>44241</v>
      </c>
      <c r="Q3719" s="56">
        <f t="shared" si="160"/>
        <v>44254</v>
      </c>
    </row>
    <row r="3720" spans="1:17" hidden="1" x14ac:dyDescent="0.35">
      <c r="A3720" s="49" t="s">
        <v>743</v>
      </c>
      <c r="B3720" s="60" t="s">
        <v>461</v>
      </c>
      <c r="C3720" s="58">
        <v>29233.8947796506</v>
      </c>
      <c r="D3720" s="60">
        <v>1446</v>
      </c>
      <c r="E3720" s="60">
        <v>99</v>
      </c>
      <c r="F3720" s="59">
        <v>24.189142858757624</v>
      </c>
      <c r="G3720" s="60" t="s">
        <v>440</v>
      </c>
      <c r="H3720" s="60" t="s">
        <v>491</v>
      </c>
      <c r="I3720" s="60">
        <v>76796</v>
      </c>
      <c r="J3720" s="60">
        <v>7596</v>
      </c>
      <c r="K3720" s="60">
        <v>103</v>
      </c>
      <c r="L3720" s="61">
        <v>1.3559768299104793E-2</v>
      </c>
      <c r="M3720" s="60" t="s">
        <v>476</v>
      </c>
      <c r="N3720" s="64">
        <v>25983.53745628001</v>
      </c>
      <c r="O3720" s="56">
        <v>44259</v>
      </c>
      <c r="P3720" s="56">
        <f t="shared" si="159"/>
        <v>44241</v>
      </c>
      <c r="Q3720" s="56">
        <f t="shared" si="160"/>
        <v>44254</v>
      </c>
    </row>
    <row r="3721" spans="1:17" hidden="1" x14ac:dyDescent="0.35">
      <c r="A3721" s="49" t="s">
        <v>742</v>
      </c>
      <c r="B3721" s="60" t="s">
        <v>470</v>
      </c>
      <c r="C3721" s="58">
        <v>175.92213223044999</v>
      </c>
      <c r="D3721" s="60" t="s">
        <v>504</v>
      </c>
      <c r="E3721" s="60">
        <v>0</v>
      </c>
      <c r="F3721" s="59">
        <v>0</v>
      </c>
      <c r="G3721" s="60" t="s">
        <v>446</v>
      </c>
      <c r="H3721" s="60" t="s">
        <v>476</v>
      </c>
      <c r="I3721" s="60">
        <v>126</v>
      </c>
      <c r="J3721" s="60">
        <v>2</v>
      </c>
      <c r="K3721" s="60">
        <v>0</v>
      </c>
      <c r="L3721" s="61">
        <v>0</v>
      </c>
      <c r="M3721" s="60" t="s">
        <v>476</v>
      </c>
      <c r="N3721" s="64">
        <v>1136.8666208411407</v>
      </c>
      <c r="O3721" s="56">
        <v>44259</v>
      </c>
      <c r="P3721" s="56">
        <f t="shared" si="159"/>
        <v>44241</v>
      </c>
      <c r="Q3721" s="56">
        <f t="shared" si="160"/>
        <v>44254</v>
      </c>
    </row>
    <row r="3722" spans="1:17" hidden="1" x14ac:dyDescent="0.35">
      <c r="A3722" s="49" t="s">
        <v>741</v>
      </c>
      <c r="B3722" s="60" t="s">
        <v>469</v>
      </c>
      <c r="C3722" s="58">
        <v>99979.827942427306</v>
      </c>
      <c r="D3722" s="60">
        <v>12425</v>
      </c>
      <c r="E3722" s="60">
        <v>331</v>
      </c>
      <c r="F3722" s="59">
        <v>23.647627355861943</v>
      </c>
      <c r="G3722" s="60" t="s">
        <v>436</v>
      </c>
      <c r="H3722" s="60" t="s">
        <v>472</v>
      </c>
      <c r="I3722" s="60">
        <v>164341</v>
      </c>
      <c r="J3722" s="60">
        <v>9385</v>
      </c>
      <c r="K3722" s="60">
        <v>394</v>
      </c>
      <c r="L3722" s="61">
        <v>4.198188598827917E-2</v>
      </c>
      <c r="M3722" s="60" t="s">
        <v>472</v>
      </c>
      <c r="N3722" s="64">
        <v>9386.8935295670708</v>
      </c>
      <c r="O3722" s="56">
        <v>44259</v>
      </c>
      <c r="P3722" s="56">
        <f t="shared" si="159"/>
        <v>44241</v>
      </c>
      <c r="Q3722" s="56">
        <f t="shared" si="160"/>
        <v>44254</v>
      </c>
    </row>
    <row r="3723" spans="1:17" hidden="1" x14ac:dyDescent="0.35">
      <c r="A3723" s="49" t="s">
        <v>740</v>
      </c>
      <c r="B3723" s="60" t="s">
        <v>458</v>
      </c>
      <c r="C3723" s="58">
        <v>1061.2180254191501</v>
      </c>
      <c r="D3723" s="60">
        <v>26</v>
      </c>
      <c r="E3723" s="60">
        <v>0</v>
      </c>
      <c r="F3723" s="59">
        <v>0</v>
      </c>
      <c r="G3723" s="60" t="s">
        <v>446</v>
      </c>
      <c r="H3723" s="60" t="s">
        <v>476</v>
      </c>
      <c r="I3723" s="60">
        <v>1081</v>
      </c>
      <c r="J3723" s="60">
        <v>77</v>
      </c>
      <c r="K3723" s="60">
        <v>0</v>
      </c>
      <c r="L3723" s="61">
        <v>0</v>
      </c>
      <c r="M3723" s="60" t="s">
        <v>476</v>
      </c>
      <c r="N3723" s="64">
        <v>7255.8134290630096</v>
      </c>
      <c r="O3723" s="56">
        <v>44259</v>
      </c>
      <c r="P3723" s="56">
        <f t="shared" si="159"/>
        <v>44241</v>
      </c>
      <c r="Q3723" s="56">
        <f t="shared" si="160"/>
        <v>44254</v>
      </c>
    </row>
    <row r="3724" spans="1:17" hidden="1" x14ac:dyDescent="0.35">
      <c r="A3724" s="49" t="s">
        <v>739</v>
      </c>
      <c r="B3724" s="60" t="s">
        <v>470</v>
      </c>
      <c r="C3724" s="58">
        <v>1523.2863267425901</v>
      </c>
      <c r="D3724" s="60">
        <v>22</v>
      </c>
      <c r="E3724" s="60">
        <v>0</v>
      </c>
      <c r="F3724" s="59">
        <v>0</v>
      </c>
      <c r="G3724" s="60" t="s">
        <v>446</v>
      </c>
      <c r="H3724" s="60" t="s">
        <v>476</v>
      </c>
      <c r="I3724" s="60">
        <v>1188</v>
      </c>
      <c r="J3724" s="60">
        <v>78</v>
      </c>
      <c r="K3724" s="60">
        <v>0</v>
      </c>
      <c r="L3724" s="61">
        <v>0</v>
      </c>
      <c r="M3724" s="60" t="s">
        <v>476</v>
      </c>
      <c r="N3724" s="64">
        <v>5120.5081166057553</v>
      </c>
      <c r="O3724" s="56">
        <v>44259</v>
      </c>
      <c r="P3724" s="56">
        <f t="shared" si="159"/>
        <v>44241</v>
      </c>
      <c r="Q3724" s="56">
        <f t="shared" si="160"/>
        <v>44254</v>
      </c>
    </row>
    <row r="3725" spans="1:17" hidden="1" x14ac:dyDescent="0.35">
      <c r="A3725" s="49" t="s">
        <v>738</v>
      </c>
      <c r="B3725" s="60" t="s">
        <v>466</v>
      </c>
      <c r="C3725" s="58">
        <v>975.18088894142284</v>
      </c>
      <c r="D3725" s="60">
        <v>11</v>
      </c>
      <c r="E3725" s="60">
        <v>0</v>
      </c>
      <c r="F3725" s="59">
        <v>0</v>
      </c>
      <c r="G3725" s="60" t="s">
        <v>446</v>
      </c>
      <c r="H3725" s="60" t="s">
        <v>472</v>
      </c>
      <c r="I3725" s="60">
        <v>1200</v>
      </c>
      <c r="J3725" s="60">
        <v>88</v>
      </c>
      <c r="K3725" s="60">
        <v>0</v>
      </c>
      <c r="L3725" s="61">
        <v>0</v>
      </c>
      <c r="M3725" s="60" t="s">
        <v>472</v>
      </c>
      <c r="N3725" s="64">
        <v>9023.9668350684824</v>
      </c>
      <c r="O3725" s="56">
        <v>44259</v>
      </c>
      <c r="P3725" s="56">
        <f t="shared" si="159"/>
        <v>44241</v>
      </c>
      <c r="Q3725" s="56">
        <f t="shared" si="160"/>
        <v>44254</v>
      </c>
    </row>
    <row r="3726" spans="1:17" hidden="1" x14ac:dyDescent="0.35">
      <c r="A3726" s="49" t="s">
        <v>737</v>
      </c>
      <c r="B3726" s="60" t="s">
        <v>467</v>
      </c>
      <c r="C3726" s="58">
        <v>6604.9424871170804</v>
      </c>
      <c r="D3726" s="60">
        <v>274</v>
      </c>
      <c r="E3726" s="60">
        <v>14</v>
      </c>
      <c r="F3726" s="59">
        <v>15.140177252875358</v>
      </c>
      <c r="G3726" s="60" t="s">
        <v>444</v>
      </c>
      <c r="H3726" s="60" t="s">
        <v>491</v>
      </c>
      <c r="I3726" s="60">
        <v>12293</v>
      </c>
      <c r="J3726" s="60">
        <v>1048</v>
      </c>
      <c r="K3726" s="60">
        <v>16</v>
      </c>
      <c r="L3726" s="61">
        <v>1.5267175572519083E-2</v>
      </c>
      <c r="M3726" s="60" t="s">
        <v>476</v>
      </c>
      <c r="N3726" s="64">
        <v>15866.905761013373</v>
      </c>
      <c r="O3726" s="56">
        <v>44259</v>
      </c>
      <c r="P3726" s="56">
        <f t="shared" si="159"/>
        <v>44241</v>
      </c>
      <c r="Q3726" s="56">
        <f t="shared" si="160"/>
        <v>44254</v>
      </c>
    </row>
    <row r="3727" spans="1:17" hidden="1" x14ac:dyDescent="0.35">
      <c r="A3727" s="49" t="s">
        <v>736</v>
      </c>
      <c r="B3727" s="60" t="s">
        <v>467</v>
      </c>
      <c r="C3727" s="58">
        <v>17758.791021044799</v>
      </c>
      <c r="D3727" s="60">
        <v>913</v>
      </c>
      <c r="E3727" s="60">
        <v>28</v>
      </c>
      <c r="F3727" s="59">
        <v>11.262027902856275</v>
      </c>
      <c r="G3727" s="60" t="s">
        <v>440</v>
      </c>
      <c r="H3727" s="60" t="s">
        <v>472</v>
      </c>
      <c r="I3727" s="60">
        <v>36165</v>
      </c>
      <c r="J3727" s="60">
        <v>2319</v>
      </c>
      <c r="K3727" s="60">
        <v>31</v>
      </c>
      <c r="L3727" s="61">
        <v>1.3367830961621389E-2</v>
      </c>
      <c r="M3727" s="60" t="s">
        <v>472</v>
      </c>
      <c r="N3727" s="64">
        <v>13058.321353361851</v>
      </c>
      <c r="O3727" s="56">
        <v>44259</v>
      </c>
      <c r="P3727" s="56">
        <f t="shared" si="159"/>
        <v>44241</v>
      </c>
      <c r="Q3727" s="56">
        <f t="shared" si="160"/>
        <v>44254</v>
      </c>
    </row>
    <row r="3728" spans="1:17" hidden="1" x14ac:dyDescent="0.35">
      <c r="A3728" s="49" t="s">
        <v>735</v>
      </c>
      <c r="B3728" s="60" t="s">
        <v>463</v>
      </c>
      <c r="C3728" s="58">
        <v>91690.005605087994</v>
      </c>
      <c r="D3728" s="60">
        <v>3606</v>
      </c>
      <c r="E3728" s="60">
        <v>214</v>
      </c>
      <c r="F3728" s="59">
        <v>16.671080108283977</v>
      </c>
      <c r="G3728" s="60" t="s">
        <v>440</v>
      </c>
      <c r="H3728" s="60" t="s">
        <v>491</v>
      </c>
      <c r="I3728" s="60">
        <v>360936</v>
      </c>
      <c r="J3728" s="60">
        <v>36660</v>
      </c>
      <c r="K3728" s="60">
        <v>234</v>
      </c>
      <c r="L3728" s="61">
        <v>6.382978723404255E-3</v>
      </c>
      <c r="M3728" s="60" t="s">
        <v>476</v>
      </c>
      <c r="N3728" s="64">
        <v>39982.547452222745</v>
      </c>
      <c r="O3728" s="56">
        <v>44259</v>
      </c>
      <c r="P3728" s="56">
        <f t="shared" si="159"/>
        <v>44241</v>
      </c>
      <c r="Q3728" s="56">
        <f t="shared" si="160"/>
        <v>44254</v>
      </c>
    </row>
    <row r="3729" spans="1:17" hidden="1" x14ac:dyDescent="0.35">
      <c r="A3729" s="49" t="s">
        <v>461</v>
      </c>
      <c r="B3729" s="60" t="s">
        <v>461</v>
      </c>
      <c r="C3729" s="58">
        <v>12492.720334089499</v>
      </c>
      <c r="D3729" s="60">
        <v>895</v>
      </c>
      <c r="E3729" s="60">
        <v>25</v>
      </c>
      <c r="F3729" s="59">
        <v>14.294038751844299</v>
      </c>
      <c r="G3729" s="60" t="s">
        <v>440</v>
      </c>
      <c r="H3729" s="60" t="s">
        <v>491</v>
      </c>
      <c r="I3729" s="60">
        <v>17787</v>
      </c>
      <c r="J3729" s="60">
        <v>1106</v>
      </c>
      <c r="K3729" s="60">
        <v>30</v>
      </c>
      <c r="L3729" s="61">
        <v>2.7124773960216998E-2</v>
      </c>
      <c r="M3729" s="60" t="s">
        <v>491</v>
      </c>
      <c r="N3729" s="64">
        <v>8853.1558413422863</v>
      </c>
      <c r="O3729" s="56">
        <v>44259</v>
      </c>
      <c r="P3729" s="56">
        <f t="shared" si="159"/>
        <v>44241</v>
      </c>
      <c r="Q3729" s="56">
        <f t="shared" si="160"/>
        <v>44254</v>
      </c>
    </row>
    <row r="3730" spans="1:17" hidden="1" x14ac:dyDescent="0.35">
      <c r="A3730" s="49" t="s">
        <v>734</v>
      </c>
      <c r="B3730" s="60" t="s">
        <v>470</v>
      </c>
      <c r="C3730" s="58">
        <v>12876.2116148285</v>
      </c>
      <c r="D3730" s="60">
        <v>371</v>
      </c>
      <c r="E3730" s="60">
        <v>27</v>
      </c>
      <c r="F3730" s="59">
        <v>14.977786062093355</v>
      </c>
      <c r="G3730" s="60" t="s">
        <v>440</v>
      </c>
      <c r="H3730" s="60" t="s">
        <v>472</v>
      </c>
      <c r="I3730" s="60">
        <v>26660</v>
      </c>
      <c r="J3730" s="60">
        <v>1955</v>
      </c>
      <c r="K3730" s="60">
        <v>28</v>
      </c>
      <c r="L3730" s="61">
        <v>1.432225063938619E-2</v>
      </c>
      <c r="M3730" s="60" t="s">
        <v>472</v>
      </c>
      <c r="N3730" s="64">
        <v>15183.037204425742</v>
      </c>
      <c r="O3730" s="56">
        <v>44259</v>
      </c>
      <c r="P3730" s="56">
        <f t="shared" si="159"/>
        <v>44241</v>
      </c>
      <c r="Q3730" s="56">
        <f t="shared" si="160"/>
        <v>44254</v>
      </c>
    </row>
    <row r="3731" spans="1:17" hidden="1" x14ac:dyDescent="0.35">
      <c r="A3731" s="49" t="s">
        <v>733</v>
      </c>
      <c r="B3731" s="60" t="s">
        <v>467</v>
      </c>
      <c r="C3731" s="58">
        <v>30288.243897843495</v>
      </c>
      <c r="D3731" s="60">
        <v>2529</v>
      </c>
      <c r="E3731" s="60">
        <v>94</v>
      </c>
      <c r="F3731" s="59">
        <v>22.167959743495622</v>
      </c>
      <c r="G3731" s="60" t="s">
        <v>440</v>
      </c>
      <c r="H3731" s="60" t="s">
        <v>491</v>
      </c>
      <c r="I3731" s="60">
        <v>128177</v>
      </c>
      <c r="J3731" s="60">
        <v>12235</v>
      </c>
      <c r="K3731" s="60">
        <v>109</v>
      </c>
      <c r="L3731" s="61">
        <v>8.9088680016346546E-3</v>
      </c>
      <c r="M3731" s="60" t="s">
        <v>491</v>
      </c>
      <c r="N3731" s="64">
        <v>40395.210898546429</v>
      </c>
      <c r="O3731" s="56">
        <v>44259</v>
      </c>
      <c r="P3731" s="56">
        <f t="shared" si="159"/>
        <v>44241</v>
      </c>
      <c r="Q3731" s="56">
        <f t="shared" si="160"/>
        <v>44254</v>
      </c>
    </row>
    <row r="3732" spans="1:17" hidden="1" x14ac:dyDescent="0.35">
      <c r="A3732" s="49" t="s">
        <v>732</v>
      </c>
      <c r="B3732" s="60" t="s">
        <v>469</v>
      </c>
      <c r="C3732" s="58">
        <v>30325.695541606699</v>
      </c>
      <c r="D3732" s="60">
        <v>1806</v>
      </c>
      <c r="E3732" s="60">
        <v>80</v>
      </c>
      <c r="F3732" s="59">
        <v>18.843049144398826</v>
      </c>
      <c r="G3732" s="60" t="s">
        <v>440</v>
      </c>
      <c r="H3732" s="60" t="s">
        <v>476</v>
      </c>
      <c r="I3732" s="60">
        <v>39679</v>
      </c>
      <c r="J3732" s="60">
        <v>2708</v>
      </c>
      <c r="K3732" s="60">
        <v>82</v>
      </c>
      <c r="L3732" s="61">
        <v>3.0280649926144758E-2</v>
      </c>
      <c r="M3732" s="60" t="s">
        <v>476</v>
      </c>
      <c r="N3732" s="64">
        <v>8929.7209895306041</v>
      </c>
      <c r="O3732" s="56">
        <v>44259</v>
      </c>
      <c r="P3732" s="56">
        <f t="shared" si="159"/>
        <v>44241</v>
      </c>
      <c r="Q3732" s="56">
        <f t="shared" si="160"/>
        <v>44254</v>
      </c>
    </row>
    <row r="3733" spans="1:17" hidden="1" x14ac:dyDescent="0.35">
      <c r="A3733" s="49" t="s">
        <v>731</v>
      </c>
      <c r="B3733" s="60" t="s">
        <v>458</v>
      </c>
      <c r="C3733" s="58">
        <v>4631.7627011164004</v>
      </c>
      <c r="D3733" s="60">
        <v>234</v>
      </c>
      <c r="E3733" s="60">
        <v>7</v>
      </c>
      <c r="F3733" s="59">
        <v>10.795026262452614</v>
      </c>
      <c r="G3733" s="60" t="s">
        <v>446</v>
      </c>
      <c r="H3733" s="60" t="s">
        <v>472</v>
      </c>
      <c r="I3733" s="60">
        <v>6079</v>
      </c>
      <c r="J3733" s="60">
        <v>459</v>
      </c>
      <c r="K3733" s="60">
        <v>7</v>
      </c>
      <c r="L3733" s="61">
        <v>1.5250544662309368E-2</v>
      </c>
      <c r="M3733" s="60" t="s">
        <v>472</v>
      </c>
      <c r="N3733" s="64">
        <v>9909.8341089314999</v>
      </c>
      <c r="O3733" s="56">
        <v>44259</v>
      </c>
      <c r="P3733" s="56">
        <f t="shared" si="159"/>
        <v>44241</v>
      </c>
      <c r="Q3733" s="56">
        <f t="shared" si="160"/>
        <v>44254</v>
      </c>
    </row>
    <row r="3734" spans="1:17" hidden="1" x14ac:dyDescent="0.35">
      <c r="A3734" s="49" t="s">
        <v>730</v>
      </c>
      <c r="B3734" s="60" t="s">
        <v>463</v>
      </c>
      <c r="C3734" s="58">
        <v>16655.693199981899</v>
      </c>
      <c r="D3734" s="60">
        <v>1172</v>
      </c>
      <c r="E3734" s="60">
        <v>41</v>
      </c>
      <c r="F3734" s="59">
        <v>17.583005362842606</v>
      </c>
      <c r="G3734" s="60" t="s">
        <v>440</v>
      </c>
      <c r="H3734" s="60" t="s">
        <v>472</v>
      </c>
      <c r="I3734" s="60">
        <v>30995</v>
      </c>
      <c r="J3734" s="60">
        <v>2239</v>
      </c>
      <c r="K3734" s="60">
        <v>52</v>
      </c>
      <c r="L3734" s="61">
        <v>2.3224653863331845E-2</v>
      </c>
      <c r="M3734" s="60" t="s">
        <v>472</v>
      </c>
      <c r="N3734" s="64">
        <v>13442.850880577178</v>
      </c>
      <c r="O3734" s="56">
        <v>44259</v>
      </c>
      <c r="P3734" s="56">
        <f t="shared" si="159"/>
        <v>44241</v>
      </c>
      <c r="Q3734" s="56">
        <f t="shared" si="160"/>
        <v>44254</v>
      </c>
    </row>
    <row r="3735" spans="1:17" hidden="1" x14ac:dyDescent="0.35">
      <c r="A3735" s="49" t="s">
        <v>729</v>
      </c>
      <c r="B3735" s="60" t="s">
        <v>464</v>
      </c>
      <c r="C3735" s="58">
        <v>29199.4634255485</v>
      </c>
      <c r="D3735" s="60">
        <v>1031</v>
      </c>
      <c r="E3735" s="60">
        <v>50</v>
      </c>
      <c r="F3735" s="59">
        <v>12.231144522689062</v>
      </c>
      <c r="G3735" s="60" t="s">
        <v>440</v>
      </c>
      <c r="H3735" s="60" t="s">
        <v>491</v>
      </c>
      <c r="I3735" s="60">
        <v>88028</v>
      </c>
      <c r="J3735" s="60">
        <v>12503</v>
      </c>
      <c r="K3735" s="60">
        <v>58</v>
      </c>
      <c r="L3735" s="61">
        <v>4.6388866671998718E-3</v>
      </c>
      <c r="M3735" s="60" t="s">
        <v>476</v>
      </c>
      <c r="N3735" s="64">
        <v>42819.279990810777</v>
      </c>
      <c r="O3735" s="56">
        <v>44259</v>
      </c>
      <c r="P3735" s="56">
        <f t="shared" si="159"/>
        <v>44241</v>
      </c>
      <c r="Q3735" s="56">
        <f t="shared" si="160"/>
        <v>44254</v>
      </c>
    </row>
    <row r="3736" spans="1:17" hidden="1" x14ac:dyDescent="0.35">
      <c r="A3736" s="49" t="s">
        <v>728</v>
      </c>
      <c r="B3736" s="60" t="s">
        <v>458</v>
      </c>
      <c r="C3736" s="58">
        <v>13563.581728679501</v>
      </c>
      <c r="D3736" s="60">
        <v>1068</v>
      </c>
      <c r="E3736" s="60">
        <v>23</v>
      </c>
      <c r="F3736" s="59">
        <v>12.112266329942964</v>
      </c>
      <c r="G3736" s="60" t="s">
        <v>440</v>
      </c>
      <c r="H3736" s="60" t="s">
        <v>472</v>
      </c>
      <c r="I3736" s="60">
        <v>31717</v>
      </c>
      <c r="J3736" s="60">
        <v>2002</v>
      </c>
      <c r="K3736" s="60">
        <v>25</v>
      </c>
      <c r="L3736" s="61">
        <v>1.2487512487512488E-2</v>
      </c>
      <c r="M3736" s="60" t="s">
        <v>472</v>
      </c>
      <c r="N3736" s="64">
        <v>14760.113073723538</v>
      </c>
      <c r="O3736" s="56">
        <v>44259</v>
      </c>
      <c r="P3736" s="56">
        <f t="shared" si="159"/>
        <v>44241</v>
      </c>
      <c r="Q3736" s="56">
        <f t="shared" si="160"/>
        <v>44254</v>
      </c>
    </row>
    <row r="3737" spans="1:17" hidden="1" x14ac:dyDescent="0.35">
      <c r="A3737" s="49" t="s">
        <v>727</v>
      </c>
      <c r="B3737" s="60" t="s">
        <v>458</v>
      </c>
      <c r="C3737" s="58">
        <v>18220.567441253999</v>
      </c>
      <c r="D3737" s="60">
        <v>999</v>
      </c>
      <c r="E3737" s="60">
        <v>36</v>
      </c>
      <c r="F3737" s="59">
        <v>14.112779855617914</v>
      </c>
      <c r="G3737" s="60" t="s">
        <v>440</v>
      </c>
      <c r="H3737" s="60" t="s">
        <v>491</v>
      </c>
      <c r="I3737" s="60">
        <v>27453</v>
      </c>
      <c r="J3737" s="60">
        <v>1568</v>
      </c>
      <c r="K3737" s="60">
        <v>36</v>
      </c>
      <c r="L3737" s="61">
        <v>2.2959183673469389E-2</v>
      </c>
      <c r="M3737" s="60" t="s">
        <v>491</v>
      </c>
      <c r="N3737" s="64">
        <v>8605.6595386256813</v>
      </c>
      <c r="O3737" s="56">
        <v>44259</v>
      </c>
      <c r="P3737" s="56">
        <f t="shared" si="159"/>
        <v>44241</v>
      </c>
      <c r="Q3737" s="56">
        <f t="shared" si="160"/>
        <v>44254</v>
      </c>
    </row>
    <row r="3738" spans="1:17" hidden="1" x14ac:dyDescent="0.35">
      <c r="A3738" s="49" t="s">
        <v>726</v>
      </c>
      <c r="B3738" s="60" t="s">
        <v>466</v>
      </c>
      <c r="C3738" s="58">
        <v>2949.2506508674801</v>
      </c>
      <c r="D3738" s="60">
        <v>44</v>
      </c>
      <c r="E3738" s="60" t="s">
        <v>504</v>
      </c>
      <c r="F3738" s="59">
        <v>4.8438454295203242</v>
      </c>
      <c r="G3738" s="60" t="s">
        <v>446</v>
      </c>
      <c r="H3738" s="60" t="s">
        <v>472</v>
      </c>
      <c r="I3738" s="60">
        <v>4872</v>
      </c>
      <c r="J3738" s="60">
        <v>351</v>
      </c>
      <c r="K3738" s="60">
        <v>2</v>
      </c>
      <c r="L3738" s="61">
        <v>5.6980056980056983E-3</v>
      </c>
      <c r="M3738" s="60" t="s">
        <v>472</v>
      </c>
      <c r="N3738" s="64">
        <v>11901.328220331437</v>
      </c>
      <c r="O3738" s="56">
        <v>44259</v>
      </c>
      <c r="P3738" s="56">
        <f t="shared" si="159"/>
        <v>44241</v>
      </c>
      <c r="Q3738" s="56">
        <f t="shared" si="160"/>
        <v>44254</v>
      </c>
    </row>
    <row r="3739" spans="1:17" hidden="1" x14ac:dyDescent="0.35">
      <c r="A3739" s="49" t="s">
        <v>725</v>
      </c>
      <c r="B3739" s="60" t="s">
        <v>469</v>
      </c>
      <c r="C3739" s="58">
        <v>19909.875881644799</v>
      </c>
      <c r="D3739" s="60">
        <v>1229</v>
      </c>
      <c r="E3739" s="60">
        <v>69</v>
      </c>
      <c r="F3739" s="59">
        <v>24.754405591825662</v>
      </c>
      <c r="G3739" s="60" t="s">
        <v>440</v>
      </c>
      <c r="H3739" s="60" t="s">
        <v>472</v>
      </c>
      <c r="I3739" s="60">
        <v>64967</v>
      </c>
      <c r="J3739" s="60">
        <v>6060</v>
      </c>
      <c r="K3739" s="60">
        <v>77</v>
      </c>
      <c r="L3739" s="61">
        <v>1.2706270627062706E-2</v>
      </c>
      <c r="M3739" s="60" t="s">
        <v>472</v>
      </c>
      <c r="N3739" s="64">
        <v>30437.156092905636</v>
      </c>
      <c r="O3739" s="56">
        <v>44259</v>
      </c>
      <c r="P3739" s="56">
        <f t="shared" si="159"/>
        <v>44241</v>
      </c>
      <c r="Q3739" s="56">
        <f t="shared" si="160"/>
        <v>44254</v>
      </c>
    </row>
    <row r="3740" spans="1:17" hidden="1" x14ac:dyDescent="0.35">
      <c r="A3740" s="49" t="s">
        <v>724</v>
      </c>
      <c r="B3740" s="60" t="s">
        <v>460</v>
      </c>
      <c r="C3740" s="58">
        <v>10718.897733932799</v>
      </c>
      <c r="D3740" s="60">
        <v>567</v>
      </c>
      <c r="E3740" s="60">
        <v>31</v>
      </c>
      <c r="F3740" s="59">
        <v>20.65777442092719</v>
      </c>
      <c r="G3740" s="60" t="s">
        <v>440</v>
      </c>
      <c r="H3740" s="60" t="s">
        <v>472</v>
      </c>
      <c r="I3740" s="60">
        <v>18462</v>
      </c>
      <c r="J3740" s="60">
        <v>1500</v>
      </c>
      <c r="K3740" s="60">
        <v>36</v>
      </c>
      <c r="L3740" s="61">
        <v>2.4E-2</v>
      </c>
      <c r="M3740" s="60" t="s">
        <v>476</v>
      </c>
      <c r="N3740" s="64">
        <v>13993.976220628099</v>
      </c>
      <c r="O3740" s="56">
        <v>44259</v>
      </c>
      <c r="P3740" s="56">
        <f t="shared" si="159"/>
        <v>44241</v>
      </c>
      <c r="Q3740" s="56">
        <f t="shared" si="160"/>
        <v>44254</v>
      </c>
    </row>
    <row r="3741" spans="1:17" hidden="1" x14ac:dyDescent="0.35">
      <c r="A3741" s="49" t="s">
        <v>723</v>
      </c>
      <c r="B3741" s="60" t="s">
        <v>461</v>
      </c>
      <c r="C3741" s="58">
        <v>30257.471058949301</v>
      </c>
      <c r="D3741" s="60">
        <v>2516</v>
      </c>
      <c r="E3741" s="60">
        <v>87</v>
      </c>
      <c r="F3741" s="59">
        <v>20.538020848400368</v>
      </c>
      <c r="G3741" s="60" t="s">
        <v>440</v>
      </c>
      <c r="H3741" s="60" t="s">
        <v>472</v>
      </c>
      <c r="I3741" s="60">
        <v>57288</v>
      </c>
      <c r="J3741" s="60">
        <v>3700</v>
      </c>
      <c r="K3741" s="60">
        <v>105</v>
      </c>
      <c r="L3741" s="61">
        <v>2.837837837837838E-2</v>
      </c>
      <c r="M3741" s="60" t="s">
        <v>472</v>
      </c>
      <c r="N3741" s="64">
        <v>12228.384826978609</v>
      </c>
      <c r="O3741" s="56">
        <v>44259</v>
      </c>
      <c r="P3741" s="56">
        <f t="shared" si="159"/>
        <v>44241</v>
      </c>
      <c r="Q3741" s="56">
        <f t="shared" si="160"/>
        <v>44254</v>
      </c>
    </row>
    <row r="3742" spans="1:17" hidden="1" x14ac:dyDescent="0.35">
      <c r="A3742" s="49" t="s">
        <v>722</v>
      </c>
      <c r="B3742" s="60" t="s">
        <v>468</v>
      </c>
      <c r="C3742" s="58">
        <v>5208.5177822836404</v>
      </c>
      <c r="D3742" s="60">
        <v>231</v>
      </c>
      <c r="E3742" s="60">
        <v>8</v>
      </c>
      <c r="F3742" s="59">
        <v>10.971040040839267</v>
      </c>
      <c r="G3742" s="60" t="s">
        <v>446</v>
      </c>
      <c r="H3742" s="60" t="s">
        <v>472</v>
      </c>
      <c r="I3742" s="60">
        <v>7319</v>
      </c>
      <c r="J3742" s="60">
        <v>408</v>
      </c>
      <c r="K3742" s="60">
        <v>8</v>
      </c>
      <c r="L3742" s="61">
        <v>1.9607843137254902E-2</v>
      </c>
      <c r="M3742" s="60" t="s">
        <v>472</v>
      </c>
      <c r="N3742" s="64">
        <v>7833.3225891592347</v>
      </c>
      <c r="O3742" s="56">
        <v>44259</v>
      </c>
      <c r="P3742" s="56">
        <f t="shared" si="159"/>
        <v>44241</v>
      </c>
      <c r="Q3742" s="56">
        <f t="shared" si="160"/>
        <v>44254</v>
      </c>
    </row>
    <row r="3743" spans="1:17" hidden="1" x14ac:dyDescent="0.35">
      <c r="A3743" s="49" t="s">
        <v>721</v>
      </c>
      <c r="B3743" s="60" t="s">
        <v>458</v>
      </c>
      <c r="C3743" s="58">
        <v>2134.12534396605</v>
      </c>
      <c r="D3743" s="60">
        <v>74</v>
      </c>
      <c r="E3743" s="60" t="s">
        <v>504</v>
      </c>
      <c r="F3743" s="59">
        <v>10.040915117360754</v>
      </c>
      <c r="G3743" s="60" t="s">
        <v>446</v>
      </c>
      <c r="H3743" s="60" t="s">
        <v>491</v>
      </c>
      <c r="I3743" s="60">
        <v>2447</v>
      </c>
      <c r="J3743" s="60">
        <v>159</v>
      </c>
      <c r="K3743" s="60">
        <v>3</v>
      </c>
      <c r="L3743" s="61">
        <v>1.8867924528301886E-2</v>
      </c>
      <c r="M3743" s="60" t="s">
        <v>491</v>
      </c>
      <c r="N3743" s="64">
        <v>7450.3590170816788</v>
      </c>
      <c r="O3743" s="56">
        <v>44259</v>
      </c>
      <c r="P3743" s="56">
        <f t="shared" si="159"/>
        <v>44241</v>
      </c>
      <c r="Q3743" s="56">
        <f t="shared" si="160"/>
        <v>44254</v>
      </c>
    </row>
    <row r="3744" spans="1:17" hidden="1" x14ac:dyDescent="0.35">
      <c r="A3744" s="49" t="s">
        <v>720</v>
      </c>
      <c r="B3744" s="60" t="s">
        <v>466</v>
      </c>
      <c r="C3744" s="58">
        <v>8124.8050092882004</v>
      </c>
      <c r="D3744" s="60">
        <v>240</v>
      </c>
      <c r="E3744" s="60">
        <v>11</v>
      </c>
      <c r="F3744" s="59">
        <v>9.6705617527567078</v>
      </c>
      <c r="G3744" s="60" t="s">
        <v>444</v>
      </c>
      <c r="H3744" s="60" t="s">
        <v>491</v>
      </c>
      <c r="I3744" s="60">
        <v>11089</v>
      </c>
      <c r="J3744" s="60">
        <v>671</v>
      </c>
      <c r="K3744" s="60">
        <v>12</v>
      </c>
      <c r="L3744" s="61">
        <v>1.7883755588673621E-2</v>
      </c>
      <c r="M3744" s="60" t="s">
        <v>472</v>
      </c>
      <c r="N3744" s="64">
        <v>8258.659736854228</v>
      </c>
      <c r="O3744" s="56">
        <v>44259</v>
      </c>
      <c r="P3744" s="56">
        <f t="shared" si="159"/>
        <v>44241</v>
      </c>
      <c r="Q3744" s="56">
        <f t="shared" si="160"/>
        <v>44254</v>
      </c>
    </row>
    <row r="3745" spans="1:17" hidden="1" x14ac:dyDescent="0.35">
      <c r="A3745" s="49" t="s">
        <v>719</v>
      </c>
      <c r="B3745" s="60" t="s">
        <v>471</v>
      </c>
      <c r="C3745" s="58">
        <v>5620.2787186370697</v>
      </c>
      <c r="D3745" s="60">
        <v>247</v>
      </c>
      <c r="E3745" s="60">
        <v>13</v>
      </c>
      <c r="F3745" s="59">
        <v>16.521803900796744</v>
      </c>
      <c r="G3745" s="60" t="s">
        <v>444</v>
      </c>
      <c r="H3745" s="60" t="s">
        <v>472</v>
      </c>
      <c r="I3745" s="60">
        <v>6123</v>
      </c>
      <c r="J3745" s="60">
        <v>431</v>
      </c>
      <c r="K3745" s="60">
        <v>16</v>
      </c>
      <c r="L3745" s="61">
        <v>3.7122969837587005E-2</v>
      </c>
      <c r="M3745" s="60" t="s">
        <v>472</v>
      </c>
      <c r="N3745" s="64">
        <v>7668.658825954426</v>
      </c>
      <c r="O3745" s="56">
        <v>44259</v>
      </c>
      <c r="P3745" s="56">
        <f t="shared" si="159"/>
        <v>44241</v>
      </c>
      <c r="Q3745" s="56">
        <f t="shared" si="160"/>
        <v>44254</v>
      </c>
    </row>
    <row r="3746" spans="1:17" hidden="1" x14ac:dyDescent="0.35">
      <c r="A3746" s="49" t="s">
        <v>718</v>
      </c>
      <c r="B3746" s="60" t="s">
        <v>470</v>
      </c>
      <c r="C3746" s="58">
        <v>1879.9555993321101</v>
      </c>
      <c r="D3746" s="60">
        <v>47</v>
      </c>
      <c r="E3746" s="60">
        <v>0</v>
      </c>
      <c r="F3746" s="59">
        <v>0</v>
      </c>
      <c r="G3746" s="60" t="s">
        <v>446</v>
      </c>
      <c r="H3746" s="60" t="s">
        <v>476</v>
      </c>
      <c r="I3746" s="60">
        <v>1604</v>
      </c>
      <c r="J3746" s="60">
        <v>119</v>
      </c>
      <c r="K3746" s="60">
        <v>0</v>
      </c>
      <c r="L3746" s="61">
        <v>0</v>
      </c>
      <c r="M3746" s="60" t="s">
        <v>472</v>
      </c>
      <c r="N3746" s="64">
        <v>6329.9367305417754</v>
      </c>
      <c r="O3746" s="56">
        <v>44259</v>
      </c>
      <c r="P3746" s="56">
        <f t="shared" si="159"/>
        <v>44241</v>
      </c>
      <c r="Q3746" s="56">
        <f t="shared" si="160"/>
        <v>44254</v>
      </c>
    </row>
    <row r="3747" spans="1:17" hidden="1" x14ac:dyDescent="0.35">
      <c r="A3747" s="49" t="s">
        <v>717</v>
      </c>
      <c r="B3747" s="60" t="s">
        <v>458</v>
      </c>
      <c r="C3747" s="58">
        <v>13749.355836913501</v>
      </c>
      <c r="D3747" s="60">
        <v>910</v>
      </c>
      <c r="E3747" s="60">
        <v>49</v>
      </c>
      <c r="F3747" s="59">
        <v>25.455738010673894</v>
      </c>
      <c r="G3747" s="60" t="s">
        <v>440</v>
      </c>
      <c r="H3747" s="60" t="s">
        <v>491</v>
      </c>
      <c r="I3747" s="60">
        <v>17964</v>
      </c>
      <c r="J3747" s="60">
        <v>1223</v>
      </c>
      <c r="K3747" s="60">
        <v>53</v>
      </c>
      <c r="L3747" s="61">
        <v>4.3336058871627149E-2</v>
      </c>
      <c r="M3747" s="60" t="s">
        <v>491</v>
      </c>
      <c r="N3747" s="64">
        <v>8894.9621677297637</v>
      </c>
      <c r="O3747" s="56">
        <v>44259</v>
      </c>
      <c r="P3747" s="56">
        <f t="shared" si="159"/>
        <v>44241</v>
      </c>
      <c r="Q3747" s="56">
        <f t="shared" si="160"/>
        <v>44254</v>
      </c>
    </row>
    <row r="3748" spans="1:17" hidden="1" x14ac:dyDescent="0.35">
      <c r="A3748" s="49" t="s">
        <v>716</v>
      </c>
      <c r="B3748" s="60" t="s">
        <v>465</v>
      </c>
      <c r="C3748" s="58">
        <v>11814.5919608803</v>
      </c>
      <c r="D3748" s="60">
        <v>720</v>
      </c>
      <c r="E3748" s="60">
        <v>31</v>
      </c>
      <c r="F3748" s="59">
        <v>18.741956739746172</v>
      </c>
      <c r="G3748" s="60" t="s">
        <v>440</v>
      </c>
      <c r="H3748" s="60" t="s">
        <v>491</v>
      </c>
      <c r="I3748" s="60">
        <v>17146</v>
      </c>
      <c r="J3748" s="60">
        <v>1055</v>
      </c>
      <c r="K3748" s="60">
        <v>33</v>
      </c>
      <c r="L3748" s="61">
        <v>3.1279620853080566E-2</v>
      </c>
      <c r="M3748" s="60" t="s">
        <v>491</v>
      </c>
      <c r="N3748" s="64">
        <v>8929.6355176145462</v>
      </c>
      <c r="O3748" s="56">
        <v>44259</v>
      </c>
      <c r="P3748" s="56">
        <f t="shared" si="159"/>
        <v>44241</v>
      </c>
      <c r="Q3748" s="56">
        <f t="shared" si="160"/>
        <v>44254</v>
      </c>
    </row>
    <row r="3749" spans="1:17" hidden="1" x14ac:dyDescent="0.35">
      <c r="A3749" s="49" t="s">
        <v>715</v>
      </c>
      <c r="B3749" s="60" t="s">
        <v>458</v>
      </c>
      <c r="C3749" s="58">
        <v>4953.1649934452498</v>
      </c>
      <c r="D3749" s="60">
        <v>378</v>
      </c>
      <c r="E3749" s="60">
        <v>19</v>
      </c>
      <c r="F3749" s="59">
        <v>27.3995083737131</v>
      </c>
      <c r="G3749" s="60" t="s">
        <v>440</v>
      </c>
      <c r="H3749" s="60" t="s">
        <v>472</v>
      </c>
      <c r="I3749" s="60">
        <v>19736</v>
      </c>
      <c r="J3749" s="60">
        <v>1918</v>
      </c>
      <c r="K3749" s="60">
        <v>19</v>
      </c>
      <c r="L3749" s="61">
        <v>9.9061522419186653E-3</v>
      </c>
      <c r="M3749" s="60" t="s">
        <v>476</v>
      </c>
      <c r="N3749" s="64">
        <v>38722.715728997056</v>
      </c>
      <c r="O3749" s="56">
        <v>44259</v>
      </c>
      <c r="P3749" s="56">
        <f t="shared" si="159"/>
        <v>44241</v>
      </c>
      <c r="Q3749" s="56">
        <f t="shared" si="160"/>
        <v>44254</v>
      </c>
    </row>
    <row r="3750" spans="1:17" hidden="1" x14ac:dyDescent="0.35">
      <c r="A3750" s="49" t="s">
        <v>714</v>
      </c>
      <c r="B3750" s="60" t="s">
        <v>467</v>
      </c>
      <c r="C3750" s="58">
        <v>55966.956025412503</v>
      </c>
      <c r="D3750" s="60">
        <v>5923</v>
      </c>
      <c r="E3750" s="60">
        <v>241</v>
      </c>
      <c r="F3750" s="59">
        <v>30.757945289126237</v>
      </c>
      <c r="G3750" s="60" t="s">
        <v>436</v>
      </c>
      <c r="H3750" s="60" t="s">
        <v>472</v>
      </c>
      <c r="I3750" s="60">
        <v>108113</v>
      </c>
      <c r="J3750" s="60">
        <v>6765</v>
      </c>
      <c r="K3750" s="60">
        <v>290</v>
      </c>
      <c r="L3750" s="61">
        <v>4.2867701404286772E-2</v>
      </c>
      <c r="M3750" s="60" t="s">
        <v>472</v>
      </c>
      <c r="N3750" s="64">
        <v>12087.489619639608</v>
      </c>
      <c r="O3750" s="56">
        <v>44259</v>
      </c>
      <c r="P3750" s="56">
        <f t="shared" si="159"/>
        <v>44241</v>
      </c>
      <c r="Q3750" s="56">
        <f t="shared" si="160"/>
        <v>44254</v>
      </c>
    </row>
    <row r="3751" spans="1:17" hidden="1" x14ac:dyDescent="0.35">
      <c r="A3751" s="49" t="s">
        <v>713</v>
      </c>
      <c r="B3751" s="60" t="s">
        <v>464</v>
      </c>
      <c r="C3751" s="58">
        <v>1233.54376087695</v>
      </c>
      <c r="D3751" s="60">
        <v>18</v>
      </c>
      <c r="E3751" s="60">
        <v>0</v>
      </c>
      <c r="F3751" s="59">
        <v>0</v>
      </c>
      <c r="G3751" s="60" t="s">
        <v>446</v>
      </c>
      <c r="H3751" s="60" t="s">
        <v>476</v>
      </c>
      <c r="I3751" s="60">
        <v>1177</v>
      </c>
      <c r="J3751" s="60">
        <v>96</v>
      </c>
      <c r="K3751" s="60">
        <v>0</v>
      </c>
      <c r="L3751" s="61">
        <v>0</v>
      </c>
      <c r="M3751" s="60" t="s">
        <v>476</v>
      </c>
      <c r="N3751" s="64">
        <v>7782.4559650605142</v>
      </c>
      <c r="O3751" s="56">
        <v>44259</v>
      </c>
      <c r="P3751" s="56">
        <f t="shared" si="159"/>
        <v>44241</v>
      </c>
      <c r="Q3751" s="56">
        <f t="shared" si="160"/>
        <v>44254</v>
      </c>
    </row>
    <row r="3752" spans="1:17" hidden="1" x14ac:dyDescent="0.35">
      <c r="A3752" s="49" t="s">
        <v>712</v>
      </c>
      <c r="B3752" s="60" t="s">
        <v>460</v>
      </c>
      <c r="C3752" s="58">
        <v>18769.558680918599</v>
      </c>
      <c r="D3752" s="60">
        <v>1075</v>
      </c>
      <c r="E3752" s="60">
        <v>60</v>
      </c>
      <c r="F3752" s="59">
        <v>22.833324739122421</v>
      </c>
      <c r="G3752" s="60" t="s">
        <v>440</v>
      </c>
      <c r="H3752" s="60" t="s">
        <v>472</v>
      </c>
      <c r="I3752" s="60">
        <v>23923</v>
      </c>
      <c r="J3752" s="60">
        <v>1863</v>
      </c>
      <c r="K3752" s="60">
        <v>69</v>
      </c>
      <c r="L3752" s="61">
        <v>3.7037037037037035E-2</v>
      </c>
      <c r="M3752" s="60" t="s">
        <v>472</v>
      </c>
      <c r="N3752" s="64">
        <v>9925.6462640965146</v>
      </c>
      <c r="O3752" s="56">
        <v>44259</v>
      </c>
      <c r="P3752" s="56">
        <f t="shared" si="159"/>
        <v>44241</v>
      </c>
      <c r="Q3752" s="56">
        <f t="shared" si="160"/>
        <v>44254</v>
      </c>
    </row>
    <row r="3753" spans="1:17" hidden="1" x14ac:dyDescent="0.35">
      <c r="A3753" s="49" t="s">
        <v>711</v>
      </c>
      <c r="B3753" s="60" t="s">
        <v>463</v>
      </c>
      <c r="C3753" s="58">
        <v>12292.1365056916</v>
      </c>
      <c r="D3753" s="60">
        <v>433</v>
      </c>
      <c r="E3753" s="60">
        <v>10</v>
      </c>
      <c r="F3753" s="59">
        <v>5.8109158969637233</v>
      </c>
      <c r="G3753" s="60" t="s">
        <v>446</v>
      </c>
      <c r="H3753" s="60" t="s">
        <v>472</v>
      </c>
      <c r="I3753" s="60">
        <v>12738</v>
      </c>
      <c r="J3753" s="60">
        <v>769</v>
      </c>
      <c r="K3753" s="60">
        <v>11</v>
      </c>
      <c r="L3753" s="61">
        <v>1.4304291287386216E-2</v>
      </c>
      <c r="M3753" s="60" t="s">
        <v>472</v>
      </c>
      <c r="N3753" s="64">
        <v>6256.0320546711446</v>
      </c>
      <c r="O3753" s="56">
        <v>44259</v>
      </c>
      <c r="P3753" s="56">
        <f t="shared" si="159"/>
        <v>44241</v>
      </c>
      <c r="Q3753" s="56">
        <f t="shared" si="160"/>
        <v>44254</v>
      </c>
    </row>
    <row r="3754" spans="1:17" hidden="1" x14ac:dyDescent="0.35">
      <c r="A3754" s="49" t="s">
        <v>710</v>
      </c>
      <c r="B3754" s="60" t="s">
        <v>470</v>
      </c>
      <c r="C3754" s="58">
        <v>834.58018010005105</v>
      </c>
      <c r="D3754" s="60">
        <v>10</v>
      </c>
      <c r="E3754" s="60">
        <v>0</v>
      </c>
      <c r="F3754" s="59">
        <v>0</v>
      </c>
      <c r="G3754" s="60" t="s">
        <v>446</v>
      </c>
      <c r="H3754" s="60" t="s">
        <v>476</v>
      </c>
      <c r="I3754" s="60">
        <v>395</v>
      </c>
      <c r="J3754" s="60">
        <v>17</v>
      </c>
      <c r="K3754" s="60">
        <v>0</v>
      </c>
      <c r="L3754" s="61">
        <v>0</v>
      </c>
      <c r="M3754" s="60" t="s">
        <v>476</v>
      </c>
      <c r="N3754" s="64">
        <v>2036.9522791641191</v>
      </c>
      <c r="O3754" s="56">
        <v>44259</v>
      </c>
      <c r="P3754" s="56">
        <f t="shared" si="159"/>
        <v>44241</v>
      </c>
      <c r="Q3754" s="56">
        <f t="shared" si="160"/>
        <v>44254</v>
      </c>
    </row>
    <row r="3755" spans="1:17" hidden="1" x14ac:dyDescent="0.35">
      <c r="A3755" s="49" t="s">
        <v>709</v>
      </c>
      <c r="B3755" s="60" t="s">
        <v>458</v>
      </c>
      <c r="C3755" s="58">
        <v>1267.67563041731</v>
      </c>
      <c r="D3755" s="60">
        <v>34</v>
      </c>
      <c r="E3755" s="60">
        <v>0</v>
      </c>
      <c r="F3755" s="59">
        <v>0</v>
      </c>
      <c r="G3755" s="60" t="s">
        <v>446</v>
      </c>
      <c r="H3755" s="60" t="s">
        <v>476</v>
      </c>
      <c r="I3755" s="60">
        <v>1514</v>
      </c>
      <c r="J3755" s="60">
        <v>116</v>
      </c>
      <c r="K3755" s="60">
        <v>0</v>
      </c>
      <c r="L3755" s="61">
        <v>0</v>
      </c>
      <c r="M3755" s="60" t="s">
        <v>476</v>
      </c>
      <c r="N3755" s="64">
        <v>9150.6058187624549</v>
      </c>
      <c r="O3755" s="56">
        <v>44259</v>
      </c>
      <c r="P3755" s="56">
        <f t="shared" si="159"/>
        <v>44241</v>
      </c>
      <c r="Q3755" s="56">
        <f t="shared" si="160"/>
        <v>44254</v>
      </c>
    </row>
    <row r="3756" spans="1:17" hidden="1" x14ac:dyDescent="0.35">
      <c r="A3756" s="49" t="s">
        <v>708</v>
      </c>
      <c r="B3756" s="60" t="s">
        <v>458</v>
      </c>
      <c r="C3756" s="58">
        <v>1713.2752253528499</v>
      </c>
      <c r="D3756" s="60">
        <v>70</v>
      </c>
      <c r="E3756" s="60" t="s">
        <v>504</v>
      </c>
      <c r="F3756" s="59">
        <v>8.338248329466234</v>
      </c>
      <c r="G3756" s="60" t="s">
        <v>446</v>
      </c>
      <c r="H3756" s="60" t="s">
        <v>476</v>
      </c>
      <c r="I3756" s="60">
        <v>1690</v>
      </c>
      <c r="J3756" s="60">
        <v>89</v>
      </c>
      <c r="K3756" s="60">
        <v>3</v>
      </c>
      <c r="L3756" s="61">
        <v>3.3707865168539325E-2</v>
      </c>
      <c r="M3756" s="60" t="s">
        <v>472</v>
      </c>
      <c r="N3756" s="64">
        <v>5194.7287092574634</v>
      </c>
      <c r="O3756" s="56">
        <v>44259</v>
      </c>
      <c r="P3756" s="56">
        <f t="shared" si="159"/>
        <v>44241</v>
      </c>
      <c r="Q3756" s="56">
        <f t="shared" si="160"/>
        <v>44254</v>
      </c>
    </row>
    <row r="3757" spans="1:17" hidden="1" x14ac:dyDescent="0.35">
      <c r="A3757" s="49" t="s">
        <v>707</v>
      </c>
      <c r="B3757" s="60" t="s">
        <v>470</v>
      </c>
      <c r="C3757" s="58">
        <v>43955.524582002799</v>
      </c>
      <c r="D3757" s="60">
        <v>2215</v>
      </c>
      <c r="E3757" s="60">
        <v>46</v>
      </c>
      <c r="F3757" s="59">
        <v>7.4750883238453998</v>
      </c>
      <c r="G3757" s="60" t="s">
        <v>444</v>
      </c>
      <c r="H3757" s="60" t="s">
        <v>472</v>
      </c>
      <c r="I3757" s="60">
        <v>74936</v>
      </c>
      <c r="J3757" s="60">
        <v>4451</v>
      </c>
      <c r="K3757" s="60">
        <v>48</v>
      </c>
      <c r="L3757" s="61">
        <v>1.0784093462143339E-2</v>
      </c>
      <c r="M3757" s="60" t="s">
        <v>472</v>
      </c>
      <c r="N3757" s="64">
        <v>10126.144648089179</v>
      </c>
      <c r="O3757" s="56">
        <v>44259</v>
      </c>
      <c r="P3757" s="56">
        <f t="shared" si="159"/>
        <v>44241</v>
      </c>
      <c r="Q3757" s="56">
        <f t="shared" si="160"/>
        <v>44254</v>
      </c>
    </row>
    <row r="3758" spans="1:17" hidden="1" x14ac:dyDescent="0.35">
      <c r="A3758" s="49" t="s">
        <v>706</v>
      </c>
      <c r="B3758" s="60" t="s">
        <v>464</v>
      </c>
      <c r="C3758" s="58">
        <v>625.94499034377498</v>
      </c>
      <c r="D3758" s="60">
        <v>16</v>
      </c>
      <c r="E3758" s="60">
        <v>0</v>
      </c>
      <c r="F3758" s="59">
        <v>0</v>
      </c>
      <c r="G3758" s="60" t="s">
        <v>446</v>
      </c>
      <c r="H3758" s="60" t="s">
        <v>472</v>
      </c>
      <c r="I3758" s="60">
        <v>699</v>
      </c>
      <c r="J3758" s="60">
        <v>38</v>
      </c>
      <c r="K3758" s="60">
        <v>0</v>
      </c>
      <c r="L3758" s="61">
        <v>0</v>
      </c>
      <c r="M3758" s="60" t="s">
        <v>472</v>
      </c>
      <c r="N3758" s="64">
        <v>6070.8210124231582</v>
      </c>
      <c r="O3758" s="56">
        <v>44259</v>
      </c>
      <c r="P3758" s="56">
        <f t="shared" si="159"/>
        <v>44241</v>
      </c>
      <c r="Q3758" s="56">
        <f t="shared" si="160"/>
        <v>44254</v>
      </c>
    </row>
    <row r="3759" spans="1:17" hidden="1" x14ac:dyDescent="0.35">
      <c r="A3759" s="49" t="s">
        <v>705</v>
      </c>
      <c r="B3759" s="60" t="s">
        <v>461</v>
      </c>
      <c r="C3759" s="58">
        <v>9210.9950828244691</v>
      </c>
      <c r="D3759" s="60">
        <v>495</v>
      </c>
      <c r="E3759" s="60">
        <v>28</v>
      </c>
      <c r="F3759" s="59">
        <v>21.713180628327052</v>
      </c>
      <c r="G3759" s="60" t="s">
        <v>436</v>
      </c>
      <c r="H3759" s="60" t="s">
        <v>491</v>
      </c>
      <c r="I3759" s="60">
        <v>12617</v>
      </c>
      <c r="J3759" s="60">
        <v>867</v>
      </c>
      <c r="K3759" s="60">
        <v>32</v>
      </c>
      <c r="L3759" s="61">
        <v>3.690888119953864E-2</v>
      </c>
      <c r="M3759" s="60" t="s">
        <v>491</v>
      </c>
      <c r="N3759" s="64">
        <v>9412.6638023797768</v>
      </c>
      <c r="O3759" s="56">
        <v>44259</v>
      </c>
      <c r="P3759" s="56">
        <f t="shared" si="159"/>
        <v>44241</v>
      </c>
      <c r="Q3759" s="56">
        <f t="shared" si="160"/>
        <v>44254</v>
      </c>
    </row>
    <row r="3760" spans="1:17" hidden="1" x14ac:dyDescent="0.35">
      <c r="A3760" s="49" t="s">
        <v>460</v>
      </c>
      <c r="B3760" s="60" t="s">
        <v>460</v>
      </c>
      <c r="C3760" s="58">
        <v>62728.587628093002</v>
      </c>
      <c r="D3760" s="60">
        <v>4117</v>
      </c>
      <c r="E3760" s="60">
        <v>174</v>
      </c>
      <c r="F3760" s="59">
        <v>19.813249267237275</v>
      </c>
      <c r="G3760" s="60" t="s">
        <v>440</v>
      </c>
      <c r="H3760" s="60" t="s">
        <v>472</v>
      </c>
      <c r="I3760" s="60">
        <v>93596</v>
      </c>
      <c r="J3760" s="60">
        <v>5910</v>
      </c>
      <c r="K3760" s="60">
        <v>197</v>
      </c>
      <c r="L3760" s="61">
        <v>3.3333333333333333E-2</v>
      </c>
      <c r="M3760" s="60" t="s">
        <v>472</v>
      </c>
      <c r="N3760" s="64">
        <v>9421.541634317311</v>
      </c>
      <c r="O3760" s="56">
        <v>44259</v>
      </c>
      <c r="P3760" s="56">
        <f t="shared" si="159"/>
        <v>44241</v>
      </c>
      <c r="Q3760" s="56">
        <f t="shared" si="160"/>
        <v>44254</v>
      </c>
    </row>
    <row r="3761" spans="1:17" hidden="1" x14ac:dyDescent="0.35">
      <c r="A3761" s="49" t="s">
        <v>704</v>
      </c>
      <c r="B3761" s="60" t="s">
        <v>460</v>
      </c>
      <c r="C3761" s="58">
        <v>3007.0790085752401</v>
      </c>
      <c r="D3761" s="60">
        <v>133</v>
      </c>
      <c r="E3761" s="60">
        <v>6</v>
      </c>
      <c r="F3761" s="59">
        <v>14.252084077248327</v>
      </c>
      <c r="G3761" s="60" t="s">
        <v>446</v>
      </c>
      <c r="H3761" s="60" t="s">
        <v>472</v>
      </c>
      <c r="I3761" s="60">
        <v>3345</v>
      </c>
      <c r="J3761" s="60">
        <v>213</v>
      </c>
      <c r="K3761" s="60">
        <v>11</v>
      </c>
      <c r="L3761" s="61">
        <v>5.1643192488262914E-2</v>
      </c>
      <c r="M3761" s="60" t="s">
        <v>472</v>
      </c>
      <c r="N3761" s="64">
        <v>7083.2857863924164</v>
      </c>
      <c r="O3761" s="56">
        <v>44259</v>
      </c>
      <c r="P3761" s="56">
        <f t="shared" si="159"/>
        <v>44241</v>
      </c>
      <c r="Q3761" s="56">
        <f t="shared" si="160"/>
        <v>44254</v>
      </c>
    </row>
    <row r="3762" spans="1:17" hidden="1" x14ac:dyDescent="0.35">
      <c r="A3762" s="49" t="s">
        <v>703</v>
      </c>
      <c r="B3762" s="60" t="s">
        <v>458</v>
      </c>
      <c r="C3762" s="58">
        <v>3230.2527941828198</v>
      </c>
      <c r="D3762" s="60">
        <v>128</v>
      </c>
      <c r="E3762" s="60">
        <v>5</v>
      </c>
      <c r="F3762" s="59">
        <v>11.056189094117201</v>
      </c>
      <c r="G3762" s="60" t="s">
        <v>446</v>
      </c>
      <c r="H3762" s="60" t="s">
        <v>472</v>
      </c>
      <c r="I3762" s="60">
        <v>5579</v>
      </c>
      <c r="J3762" s="60">
        <v>367</v>
      </c>
      <c r="K3762" s="60">
        <v>6</v>
      </c>
      <c r="L3762" s="61">
        <v>1.6348773841961851E-2</v>
      </c>
      <c r="M3762" s="60" t="s">
        <v>476</v>
      </c>
      <c r="N3762" s="64">
        <v>11361.339913114838</v>
      </c>
      <c r="O3762" s="56">
        <v>44259</v>
      </c>
      <c r="P3762" s="56">
        <f t="shared" si="159"/>
        <v>44241</v>
      </c>
      <c r="Q3762" s="56">
        <f t="shared" si="160"/>
        <v>44254</v>
      </c>
    </row>
    <row r="3763" spans="1:17" hidden="1" x14ac:dyDescent="0.35">
      <c r="A3763" s="49" t="s">
        <v>702</v>
      </c>
      <c r="B3763" s="60" t="s">
        <v>471</v>
      </c>
      <c r="C3763" s="58">
        <v>2582.8318203587801</v>
      </c>
      <c r="D3763" s="60">
        <v>62</v>
      </c>
      <c r="E3763" s="60" t="s">
        <v>504</v>
      </c>
      <c r="F3763" s="59">
        <v>5.5310276778802665</v>
      </c>
      <c r="G3763" s="60" t="s">
        <v>446</v>
      </c>
      <c r="H3763" s="60" t="s">
        <v>491</v>
      </c>
      <c r="I3763" s="60">
        <v>4260</v>
      </c>
      <c r="J3763" s="60">
        <v>256</v>
      </c>
      <c r="K3763" s="60">
        <v>3</v>
      </c>
      <c r="L3763" s="61">
        <v>1.171875E-2</v>
      </c>
      <c r="M3763" s="60" t="s">
        <v>491</v>
      </c>
      <c r="N3763" s="64">
        <v>9911.6015987614373</v>
      </c>
      <c r="O3763" s="56">
        <v>44259</v>
      </c>
      <c r="P3763" s="56">
        <f t="shared" si="159"/>
        <v>44241</v>
      </c>
      <c r="Q3763" s="56">
        <f t="shared" si="160"/>
        <v>44254</v>
      </c>
    </row>
    <row r="3764" spans="1:17" hidden="1" x14ac:dyDescent="0.35">
      <c r="A3764" s="49" t="s">
        <v>701</v>
      </c>
      <c r="B3764" s="60" t="s">
        <v>461</v>
      </c>
      <c r="C3764" s="58">
        <v>101530.854278618</v>
      </c>
      <c r="D3764" s="60">
        <v>6346</v>
      </c>
      <c r="E3764" s="60">
        <v>253</v>
      </c>
      <c r="F3764" s="59">
        <v>17.798952544846596</v>
      </c>
      <c r="G3764" s="60" t="s">
        <v>440</v>
      </c>
      <c r="H3764" s="60" t="s">
        <v>472</v>
      </c>
      <c r="I3764" s="60">
        <v>170761</v>
      </c>
      <c r="J3764" s="60">
        <v>11601</v>
      </c>
      <c r="K3764" s="60">
        <v>303</v>
      </c>
      <c r="L3764" s="61">
        <v>2.6118438065683994E-2</v>
      </c>
      <c r="M3764" s="60" t="s">
        <v>472</v>
      </c>
      <c r="N3764" s="64">
        <v>11426.083314698481</v>
      </c>
      <c r="O3764" s="56">
        <v>44259</v>
      </c>
      <c r="P3764" s="56">
        <f t="shared" si="159"/>
        <v>44241</v>
      </c>
      <c r="Q3764" s="56">
        <f t="shared" si="160"/>
        <v>44254</v>
      </c>
    </row>
    <row r="3765" spans="1:17" hidden="1" x14ac:dyDescent="0.35">
      <c r="A3765" s="49" t="s">
        <v>700</v>
      </c>
      <c r="B3765" s="60" t="s">
        <v>461</v>
      </c>
      <c r="C3765" s="58">
        <v>34437.884502636203</v>
      </c>
      <c r="D3765" s="60">
        <v>3551</v>
      </c>
      <c r="E3765" s="60">
        <v>134</v>
      </c>
      <c r="F3765" s="59">
        <v>27.793311667259594</v>
      </c>
      <c r="G3765" s="60" t="s">
        <v>440</v>
      </c>
      <c r="H3765" s="60" t="s">
        <v>491</v>
      </c>
      <c r="I3765" s="60">
        <v>64664</v>
      </c>
      <c r="J3765" s="60">
        <v>4227</v>
      </c>
      <c r="K3765" s="60">
        <v>155</v>
      </c>
      <c r="L3765" s="61">
        <v>3.6669032410693164E-2</v>
      </c>
      <c r="M3765" s="60" t="s">
        <v>491</v>
      </c>
      <c r="N3765" s="64">
        <v>12274.273118246927</v>
      </c>
      <c r="O3765" s="56">
        <v>44259</v>
      </c>
      <c r="P3765" s="56">
        <f t="shared" si="159"/>
        <v>44241</v>
      </c>
      <c r="Q3765" s="56">
        <f t="shared" si="160"/>
        <v>44254</v>
      </c>
    </row>
    <row r="3766" spans="1:17" hidden="1" x14ac:dyDescent="0.35">
      <c r="A3766" s="49" t="s">
        <v>699</v>
      </c>
      <c r="B3766" s="60" t="s">
        <v>469</v>
      </c>
      <c r="C3766" s="58">
        <v>15123.002698759299</v>
      </c>
      <c r="D3766" s="60">
        <v>1353</v>
      </c>
      <c r="E3766" s="60">
        <v>55</v>
      </c>
      <c r="F3766" s="59">
        <v>25.977456374412547</v>
      </c>
      <c r="G3766" s="60" t="s">
        <v>440</v>
      </c>
      <c r="H3766" s="60" t="s">
        <v>472</v>
      </c>
      <c r="I3766" s="60">
        <v>24081</v>
      </c>
      <c r="J3766" s="60">
        <v>1533</v>
      </c>
      <c r="K3766" s="60">
        <v>63</v>
      </c>
      <c r="L3766" s="61">
        <v>4.1095890410958902E-2</v>
      </c>
      <c r="M3766" s="60" t="s">
        <v>472</v>
      </c>
      <c r="N3766" s="64">
        <v>10136.8757946844</v>
      </c>
      <c r="O3766" s="56">
        <v>44259</v>
      </c>
      <c r="P3766" s="56">
        <f t="shared" si="159"/>
        <v>44241</v>
      </c>
      <c r="Q3766" s="56">
        <f t="shared" si="160"/>
        <v>44254</v>
      </c>
    </row>
    <row r="3767" spans="1:17" hidden="1" x14ac:dyDescent="0.35">
      <c r="A3767" s="49" t="s">
        <v>698</v>
      </c>
      <c r="B3767" s="60" t="s">
        <v>463</v>
      </c>
      <c r="C3767" s="58">
        <v>27680.062234411598</v>
      </c>
      <c r="D3767" s="60">
        <v>1737</v>
      </c>
      <c r="E3767" s="60">
        <v>69</v>
      </c>
      <c r="F3767" s="59">
        <v>17.805492584638316</v>
      </c>
      <c r="G3767" s="60" t="s">
        <v>440</v>
      </c>
      <c r="H3767" s="60" t="s">
        <v>472</v>
      </c>
      <c r="I3767" s="60">
        <v>49166</v>
      </c>
      <c r="J3767" s="60">
        <v>3574</v>
      </c>
      <c r="K3767" s="60">
        <v>80</v>
      </c>
      <c r="L3767" s="61">
        <v>2.238388360380526E-2</v>
      </c>
      <c r="M3767" s="60" t="s">
        <v>472</v>
      </c>
      <c r="N3767" s="64">
        <v>12911.820680651637</v>
      </c>
      <c r="O3767" s="56">
        <v>44259</v>
      </c>
      <c r="P3767" s="56">
        <f t="shared" si="159"/>
        <v>44241</v>
      </c>
      <c r="Q3767" s="56">
        <f t="shared" si="160"/>
        <v>44254</v>
      </c>
    </row>
    <row r="3768" spans="1:17" hidden="1" x14ac:dyDescent="0.35">
      <c r="A3768" s="49" t="s">
        <v>697</v>
      </c>
      <c r="B3768" s="60" t="s">
        <v>469</v>
      </c>
      <c r="C3768" s="58">
        <v>12712.6088020805</v>
      </c>
      <c r="D3768" s="60">
        <v>827</v>
      </c>
      <c r="E3768" s="60">
        <v>34</v>
      </c>
      <c r="F3768" s="59">
        <v>19.103643212665975</v>
      </c>
      <c r="G3768" s="60" t="s">
        <v>440</v>
      </c>
      <c r="H3768" s="60" t="s">
        <v>476</v>
      </c>
      <c r="I3768" s="60">
        <v>14238</v>
      </c>
      <c r="J3768" s="60">
        <v>1012</v>
      </c>
      <c r="K3768" s="60">
        <v>37</v>
      </c>
      <c r="L3768" s="61">
        <v>3.6561264822134384E-2</v>
      </c>
      <c r="M3768" s="60" t="s">
        <v>472</v>
      </c>
      <c r="N3768" s="64">
        <v>7960.6005010897497</v>
      </c>
      <c r="O3768" s="56">
        <v>44259</v>
      </c>
      <c r="P3768" s="56">
        <f t="shared" si="159"/>
        <v>44241</v>
      </c>
      <c r="Q3768" s="56">
        <f t="shared" si="160"/>
        <v>44254</v>
      </c>
    </row>
    <row r="3769" spans="1:17" hidden="1" x14ac:dyDescent="0.35">
      <c r="A3769" s="49" t="s">
        <v>696</v>
      </c>
      <c r="B3769" s="60" t="s">
        <v>459</v>
      </c>
      <c r="C3769" s="58">
        <v>60849.009238985098</v>
      </c>
      <c r="D3769" s="60">
        <v>9480</v>
      </c>
      <c r="E3769" s="60">
        <v>267</v>
      </c>
      <c r="F3769" s="59">
        <v>31.34221708775133</v>
      </c>
      <c r="G3769" s="60" t="s">
        <v>440</v>
      </c>
      <c r="H3769" s="60" t="s">
        <v>472</v>
      </c>
      <c r="I3769" s="60">
        <v>138304</v>
      </c>
      <c r="J3769" s="60">
        <v>8246</v>
      </c>
      <c r="K3769" s="60">
        <v>322</v>
      </c>
      <c r="L3769" s="61">
        <v>3.9049235993208829E-2</v>
      </c>
      <c r="M3769" s="60" t="s">
        <v>472</v>
      </c>
      <c r="N3769" s="64">
        <v>13551.576439993873</v>
      </c>
      <c r="O3769" s="56">
        <v>44259</v>
      </c>
      <c r="P3769" s="56">
        <f t="shared" si="159"/>
        <v>44241</v>
      </c>
      <c r="Q3769" s="56">
        <f t="shared" si="160"/>
        <v>44254</v>
      </c>
    </row>
    <row r="3770" spans="1:17" hidden="1" x14ac:dyDescent="0.35">
      <c r="A3770" s="49" t="s">
        <v>695</v>
      </c>
      <c r="B3770" s="60" t="s">
        <v>470</v>
      </c>
      <c r="C3770" s="58">
        <v>1304.7898284374701</v>
      </c>
      <c r="D3770" s="60">
        <v>35</v>
      </c>
      <c r="E3770" s="60" t="s">
        <v>504</v>
      </c>
      <c r="F3770" s="59">
        <v>16.42300618961206</v>
      </c>
      <c r="G3770" s="60" t="s">
        <v>446</v>
      </c>
      <c r="H3770" s="60" t="s">
        <v>476</v>
      </c>
      <c r="I3770" s="60">
        <v>1710</v>
      </c>
      <c r="J3770" s="60">
        <v>113</v>
      </c>
      <c r="K3770" s="60">
        <v>3</v>
      </c>
      <c r="L3770" s="61">
        <v>2.6548672566371681E-2</v>
      </c>
      <c r="M3770" s="60" t="s">
        <v>491</v>
      </c>
      <c r="N3770" s="64">
        <v>8660.3985973220933</v>
      </c>
      <c r="O3770" s="56">
        <v>44259</v>
      </c>
      <c r="P3770" s="56">
        <f t="shared" si="159"/>
        <v>44241</v>
      </c>
      <c r="Q3770" s="56">
        <f t="shared" si="160"/>
        <v>44254</v>
      </c>
    </row>
    <row r="3771" spans="1:17" hidden="1" x14ac:dyDescent="0.35">
      <c r="A3771" s="49" t="s">
        <v>694</v>
      </c>
      <c r="B3771" s="60" t="s">
        <v>460</v>
      </c>
      <c r="C3771" s="58">
        <v>5675.6338289658797</v>
      </c>
      <c r="D3771" s="60">
        <v>401</v>
      </c>
      <c r="E3771" s="60">
        <v>11</v>
      </c>
      <c r="F3771" s="59">
        <v>13.84363948400536</v>
      </c>
      <c r="G3771" s="60" t="s">
        <v>444</v>
      </c>
      <c r="H3771" s="60" t="s">
        <v>472</v>
      </c>
      <c r="I3771" s="60">
        <v>7764</v>
      </c>
      <c r="J3771" s="60">
        <v>553</v>
      </c>
      <c r="K3771" s="60">
        <v>14</v>
      </c>
      <c r="L3771" s="61">
        <v>2.5316455696202531E-2</v>
      </c>
      <c r="M3771" s="60" t="s">
        <v>472</v>
      </c>
      <c r="N3771" s="64">
        <v>9743.405171379045</v>
      </c>
      <c r="O3771" s="56">
        <v>44259</v>
      </c>
      <c r="P3771" s="56">
        <f t="shared" si="159"/>
        <v>44241</v>
      </c>
      <c r="Q3771" s="56">
        <f t="shared" si="160"/>
        <v>44254</v>
      </c>
    </row>
    <row r="3772" spans="1:17" hidden="1" x14ac:dyDescent="0.35">
      <c r="A3772" s="49" t="s">
        <v>693</v>
      </c>
      <c r="B3772" s="60" t="s">
        <v>460</v>
      </c>
      <c r="C3772" s="58">
        <v>18091.285950418602</v>
      </c>
      <c r="D3772" s="60">
        <v>1566</v>
      </c>
      <c r="E3772" s="60">
        <v>58</v>
      </c>
      <c r="F3772" s="59">
        <v>22.899738328226938</v>
      </c>
      <c r="G3772" s="60" t="s">
        <v>440</v>
      </c>
      <c r="H3772" s="60" t="s">
        <v>472</v>
      </c>
      <c r="I3772" s="60">
        <v>27421</v>
      </c>
      <c r="J3772" s="60">
        <v>2016</v>
      </c>
      <c r="K3772" s="60">
        <v>64</v>
      </c>
      <c r="L3772" s="61">
        <v>3.1746031746031744E-2</v>
      </c>
      <c r="M3772" s="60" t="s">
        <v>472</v>
      </c>
      <c r="N3772" s="64">
        <v>11143.486458204776</v>
      </c>
      <c r="O3772" s="56">
        <v>44259</v>
      </c>
      <c r="P3772" s="56">
        <f t="shared" si="159"/>
        <v>44241</v>
      </c>
      <c r="Q3772" s="56">
        <f t="shared" si="160"/>
        <v>44254</v>
      </c>
    </row>
    <row r="3773" spans="1:17" hidden="1" x14ac:dyDescent="0.35">
      <c r="A3773" s="49" t="s">
        <v>692</v>
      </c>
      <c r="B3773" s="60" t="s">
        <v>467</v>
      </c>
      <c r="C3773" s="58">
        <v>6461.82916759405</v>
      </c>
      <c r="D3773" s="60">
        <v>242</v>
      </c>
      <c r="E3773" s="60">
        <v>12</v>
      </c>
      <c r="F3773" s="59">
        <v>13.264709340219211</v>
      </c>
      <c r="G3773" s="60" t="s">
        <v>444</v>
      </c>
      <c r="H3773" s="60" t="s">
        <v>491</v>
      </c>
      <c r="I3773" s="60">
        <v>9349</v>
      </c>
      <c r="J3773" s="60">
        <v>680</v>
      </c>
      <c r="K3773" s="60">
        <v>16</v>
      </c>
      <c r="L3773" s="61">
        <v>2.3529411764705882E-2</v>
      </c>
      <c r="M3773" s="60" t="s">
        <v>491</v>
      </c>
      <c r="N3773" s="64">
        <v>10523.336076573907</v>
      </c>
      <c r="O3773" s="56">
        <v>44259</v>
      </c>
      <c r="P3773" s="56">
        <f t="shared" si="159"/>
        <v>44241</v>
      </c>
      <c r="Q3773" s="56">
        <f t="shared" si="160"/>
        <v>44254</v>
      </c>
    </row>
    <row r="3774" spans="1:17" hidden="1" x14ac:dyDescent="0.35">
      <c r="A3774" s="49" t="s">
        <v>691</v>
      </c>
      <c r="B3774" s="60" t="s">
        <v>466</v>
      </c>
      <c r="C3774" s="58">
        <v>335.85846276679899</v>
      </c>
      <c r="D3774" s="60">
        <v>7</v>
      </c>
      <c r="E3774" s="60">
        <v>0</v>
      </c>
      <c r="F3774" s="59">
        <v>0</v>
      </c>
      <c r="G3774" s="60" t="s">
        <v>446</v>
      </c>
      <c r="H3774" s="60" t="s">
        <v>476</v>
      </c>
      <c r="I3774" s="60">
        <v>451</v>
      </c>
      <c r="J3774" s="60">
        <v>42</v>
      </c>
      <c r="K3774" s="60">
        <v>0</v>
      </c>
      <c r="L3774" s="61">
        <v>0</v>
      </c>
      <c r="M3774" s="60" t="s">
        <v>476</v>
      </c>
      <c r="N3774" s="64">
        <v>12505.267741061036</v>
      </c>
      <c r="O3774" s="56">
        <v>44259</v>
      </c>
      <c r="P3774" s="56">
        <f t="shared" si="159"/>
        <v>44241</v>
      </c>
      <c r="Q3774" s="56">
        <f t="shared" si="160"/>
        <v>44254</v>
      </c>
    </row>
    <row r="3775" spans="1:17" hidden="1" x14ac:dyDescent="0.35">
      <c r="A3775" s="49" t="s">
        <v>690</v>
      </c>
      <c r="B3775" s="60" t="s">
        <v>467</v>
      </c>
      <c r="C3775" s="58">
        <v>6179.81950587131</v>
      </c>
      <c r="D3775" s="60">
        <v>341</v>
      </c>
      <c r="E3775" s="60">
        <v>11</v>
      </c>
      <c r="F3775" s="59">
        <v>12.714194726363706</v>
      </c>
      <c r="G3775" s="60" t="s">
        <v>444</v>
      </c>
      <c r="H3775" s="60" t="s">
        <v>472</v>
      </c>
      <c r="I3775" s="60">
        <v>9524</v>
      </c>
      <c r="J3775" s="60">
        <v>619</v>
      </c>
      <c r="K3775" s="60">
        <v>12</v>
      </c>
      <c r="L3775" s="61">
        <v>1.9386106623586429E-2</v>
      </c>
      <c r="M3775" s="60" t="s">
        <v>472</v>
      </c>
      <c r="N3775" s="64">
        <v>10016.47377260617</v>
      </c>
      <c r="O3775" s="56">
        <v>44259</v>
      </c>
      <c r="P3775" s="56">
        <f t="shared" si="159"/>
        <v>44241</v>
      </c>
      <c r="Q3775" s="56">
        <f t="shared" si="160"/>
        <v>44254</v>
      </c>
    </row>
    <row r="3776" spans="1:17" hidden="1" x14ac:dyDescent="0.35">
      <c r="A3776" s="49" t="s">
        <v>689</v>
      </c>
      <c r="B3776" s="60" t="s">
        <v>458</v>
      </c>
      <c r="C3776" s="58">
        <v>1273.84035727372</v>
      </c>
      <c r="D3776" s="60">
        <v>55</v>
      </c>
      <c r="E3776" s="60">
        <v>0</v>
      </c>
      <c r="F3776" s="59">
        <v>0</v>
      </c>
      <c r="G3776" s="60" t="s">
        <v>446</v>
      </c>
      <c r="H3776" s="60" t="s">
        <v>472</v>
      </c>
      <c r="I3776" s="60">
        <v>1616</v>
      </c>
      <c r="J3776" s="60">
        <v>111</v>
      </c>
      <c r="K3776" s="60">
        <v>0</v>
      </c>
      <c r="L3776" s="61">
        <v>0</v>
      </c>
      <c r="M3776" s="60" t="s">
        <v>472</v>
      </c>
      <c r="N3776" s="64">
        <v>8713.8077676831344</v>
      </c>
      <c r="O3776" s="56">
        <v>44259</v>
      </c>
      <c r="P3776" s="56">
        <f t="shared" si="159"/>
        <v>44241</v>
      </c>
      <c r="Q3776" s="56">
        <f t="shared" si="160"/>
        <v>44254</v>
      </c>
    </row>
    <row r="3777" spans="1:17" hidden="1" x14ac:dyDescent="0.35">
      <c r="A3777" s="49" t="s">
        <v>688</v>
      </c>
      <c r="B3777" s="60" t="s">
        <v>465</v>
      </c>
      <c r="C3777" s="58">
        <v>1894.7075901246999</v>
      </c>
      <c r="D3777" s="60">
        <v>105</v>
      </c>
      <c r="E3777" s="60">
        <v>5</v>
      </c>
      <c r="F3777" s="59">
        <v>18.84949735802514</v>
      </c>
      <c r="G3777" s="60" t="s">
        <v>446</v>
      </c>
      <c r="H3777" s="60" t="s">
        <v>472</v>
      </c>
      <c r="I3777" s="60">
        <v>2193</v>
      </c>
      <c r="J3777" s="60">
        <v>169</v>
      </c>
      <c r="K3777" s="60">
        <v>5</v>
      </c>
      <c r="L3777" s="61">
        <v>2.9585798816568046E-2</v>
      </c>
      <c r="M3777" s="60" t="s">
        <v>472</v>
      </c>
      <c r="N3777" s="64">
        <v>8919.5821498174973</v>
      </c>
      <c r="O3777" s="56">
        <v>44259</v>
      </c>
      <c r="P3777" s="56">
        <f t="shared" si="159"/>
        <v>44241</v>
      </c>
      <c r="Q3777" s="56">
        <f t="shared" si="160"/>
        <v>44254</v>
      </c>
    </row>
    <row r="3778" spans="1:17" hidden="1" x14ac:dyDescent="0.35">
      <c r="A3778" s="49" t="s">
        <v>687</v>
      </c>
      <c r="B3778" s="60" t="s">
        <v>458</v>
      </c>
      <c r="C3778" s="58">
        <v>9116.2129377530891</v>
      </c>
      <c r="D3778" s="60">
        <v>522</v>
      </c>
      <c r="E3778" s="60">
        <v>12</v>
      </c>
      <c r="F3778" s="59">
        <v>9.4024005691350236</v>
      </c>
      <c r="G3778" s="60" t="s">
        <v>444</v>
      </c>
      <c r="H3778" s="60" t="s">
        <v>472</v>
      </c>
      <c r="I3778" s="60">
        <v>14055</v>
      </c>
      <c r="J3778" s="60">
        <v>939</v>
      </c>
      <c r="K3778" s="60">
        <v>15</v>
      </c>
      <c r="L3778" s="61">
        <v>1.5974440894568689E-2</v>
      </c>
      <c r="M3778" s="60" t="s">
        <v>472</v>
      </c>
      <c r="N3778" s="64">
        <v>10300.329823487418</v>
      </c>
      <c r="O3778" s="56">
        <v>44259</v>
      </c>
      <c r="P3778" s="56">
        <f t="shared" ref="P3778:P3841" si="161">O3778-18</f>
        <v>44241</v>
      </c>
      <c r="Q3778" s="56">
        <f t="shared" ref="Q3778:Q3841" si="162">O3778-5</f>
        <v>44254</v>
      </c>
    </row>
    <row r="3779" spans="1:17" hidden="1" x14ac:dyDescent="0.35">
      <c r="A3779" s="49" t="s">
        <v>686</v>
      </c>
      <c r="B3779" s="60" t="s">
        <v>467</v>
      </c>
      <c r="C3779" s="58">
        <v>45021.147202316999</v>
      </c>
      <c r="D3779" s="60">
        <v>4091</v>
      </c>
      <c r="E3779" s="60">
        <v>137</v>
      </c>
      <c r="F3779" s="59">
        <v>21.735817263249718</v>
      </c>
      <c r="G3779" s="60" t="s">
        <v>440</v>
      </c>
      <c r="H3779" s="60" t="s">
        <v>472</v>
      </c>
      <c r="I3779" s="60">
        <v>112460</v>
      </c>
      <c r="J3779" s="60">
        <v>7487</v>
      </c>
      <c r="K3779" s="60">
        <v>171</v>
      </c>
      <c r="L3779" s="61">
        <v>2.2839588620275145E-2</v>
      </c>
      <c r="M3779" s="60" t="s">
        <v>472</v>
      </c>
      <c r="N3779" s="64">
        <v>16629.962729192037</v>
      </c>
      <c r="O3779" s="56">
        <v>44259</v>
      </c>
      <c r="P3779" s="56">
        <f t="shared" si="161"/>
        <v>44241</v>
      </c>
      <c r="Q3779" s="56">
        <f t="shared" si="162"/>
        <v>44254</v>
      </c>
    </row>
    <row r="3780" spans="1:17" hidden="1" x14ac:dyDescent="0.35">
      <c r="A3780" s="49" t="s">
        <v>685</v>
      </c>
      <c r="B3780" s="60" t="s">
        <v>467</v>
      </c>
      <c r="C3780" s="58">
        <v>8853.2027967598096</v>
      </c>
      <c r="D3780" s="60">
        <v>574</v>
      </c>
      <c r="E3780" s="60">
        <v>22</v>
      </c>
      <c r="F3780" s="59">
        <v>17.749831416983916</v>
      </c>
      <c r="G3780" s="60" t="s">
        <v>440</v>
      </c>
      <c r="H3780" s="60" t="s">
        <v>472</v>
      </c>
      <c r="I3780" s="60">
        <v>11376</v>
      </c>
      <c r="J3780" s="60">
        <v>626</v>
      </c>
      <c r="K3780" s="60">
        <v>23</v>
      </c>
      <c r="L3780" s="61">
        <v>3.6741214057507986E-2</v>
      </c>
      <c r="M3780" s="60" t="s">
        <v>472</v>
      </c>
      <c r="N3780" s="64">
        <v>7070.8873881112286</v>
      </c>
      <c r="O3780" s="56">
        <v>44259</v>
      </c>
      <c r="P3780" s="56">
        <f t="shared" si="161"/>
        <v>44241</v>
      </c>
      <c r="Q3780" s="56">
        <f t="shared" si="162"/>
        <v>44254</v>
      </c>
    </row>
    <row r="3781" spans="1:17" hidden="1" x14ac:dyDescent="0.35">
      <c r="A3781" s="49" t="s">
        <v>684</v>
      </c>
      <c r="B3781" s="60" t="s">
        <v>470</v>
      </c>
      <c r="C3781" s="58">
        <v>931.64345052579108</v>
      </c>
      <c r="D3781" s="60">
        <v>29</v>
      </c>
      <c r="E3781" s="60">
        <v>0</v>
      </c>
      <c r="F3781" s="59">
        <v>0</v>
      </c>
      <c r="G3781" s="60" t="s">
        <v>446</v>
      </c>
      <c r="H3781" s="60" t="s">
        <v>472</v>
      </c>
      <c r="I3781" s="60">
        <v>1657</v>
      </c>
      <c r="J3781" s="60">
        <v>124</v>
      </c>
      <c r="K3781" s="60">
        <v>0</v>
      </c>
      <c r="L3781" s="61">
        <v>0</v>
      </c>
      <c r="M3781" s="60" t="s">
        <v>472</v>
      </c>
      <c r="N3781" s="64">
        <v>13309.812882816725</v>
      </c>
      <c r="O3781" s="56">
        <v>44259</v>
      </c>
      <c r="P3781" s="56">
        <f t="shared" si="161"/>
        <v>44241</v>
      </c>
      <c r="Q3781" s="56">
        <f t="shared" si="162"/>
        <v>44254</v>
      </c>
    </row>
    <row r="3782" spans="1:17" hidden="1" x14ac:dyDescent="0.35">
      <c r="A3782" s="49" t="s">
        <v>683</v>
      </c>
      <c r="B3782" s="60" t="s">
        <v>471</v>
      </c>
      <c r="C3782" s="58">
        <v>21077.958151310399</v>
      </c>
      <c r="D3782" s="60">
        <v>898</v>
      </c>
      <c r="E3782" s="60">
        <v>62</v>
      </c>
      <c r="F3782" s="59">
        <v>21.010438472172925</v>
      </c>
      <c r="G3782" s="60" t="s">
        <v>440</v>
      </c>
      <c r="H3782" s="60" t="s">
        <v>491</v>
      </c>
      <c r="I3782" s="60">
        <v>24683</v>
      </c>
      <c r="J3782" s="60">
        <v>1676</v>
      </c>
      <c r="K3782" s="60">
        <v>67</v>
      </c>
      <c r="L3782" s="61">
        <v>3.997613365155131E-2</v>
      </c>
      <c r="M3782" s="60" t="s">
        <v>491</v>
      </c>
      <c r="N3782" s="64">
        <v>7951.4343275978299</v>
      </c>
      <c r="O3782" s="56">
        <v>44259</v>
      </c>
      <c r="P3782" s="56">
        <f t="shared" si="161"/>
        <v>44241</v>
      </c>
      <c r="Q3782" s="56">
        <f t="shared" si="162"/>
        <v>44254</v>
      </c>
    </row>
    <row r="3783" spans="1:17" hidden="1" x14ac:dyDescent="0.35">
      <c r="A3783" s="49" t="s">
        <v>682</v>
      </c>
      <c r="B3783" s="60" t="s">
        <v>467</v>
      </c>
      <c r="C3783" s="58">
        <v>28486.308874618499</v>
      </c>
      <c r="D3783" s="60">
        <v>3571</v>
      </c>
      <c r="E3783" s="60">
        <v>121</v>
      </c>
      <c r="F3783" s="59">
        <v>30.340389767233017</v>
      </c>
      <c r="G3783" s="60" t="s">
        <v>440</v>
      </c>
      <c r="H3783" s="60" t="s">
        <v>472</v>
      </c>
      <c r="I3783" s="60">
        <v>60643</v>
      </c>
      <c r="J3783" s="60">
        <v>3636</v>
      </c>
      <c r="K3783" s="60">
        <v>142</v>
      </c>
      <c r="L3783" s="61">
        <v>3.9053905390539052E-2</v>
      </c>
      <c r="M3783" s="60" t="s">
        <v>472</v>
      </c>
      <c r="N3783" s="64">
        <v>12764.026452158922</v>
      </c>
      <c r="O3783" s="56">
        <v>44259</v>
      </c>
      <c r="P3783" s="56">
        <f t="shared" si="161"/>
        <v>44241</v>
      </c>
      <c r="Q3783" s="56">
        <f t="shared" si="162"/>
        <v>44254</v>
      </c>
    </row>
    <row r="3784" spans="1:17" hidden="1" x14ac:dyDescent="0.35">
      <c r="A3784" s="49" t="s">
        <v>681</v>
      </c>
      <c r="B3784" s="60" t="s">
        <v>470</v>
      </c>
      <c r="C3784" s="58">
        <v>620.40356759031897</v>
      </c>
      <c r="D3784" s="60">
        <v>13</v>
      </c>
      <c r="E3784" s="60">
        <v>0</v>
      </c>
      <c r="F3784" s="59">
        <v>0</v>
      </c>
      <c r="G3784" s="60" t="s">
        <v>446</v>
      </c>
      <c r="H3784" s="60" t="s">
        <v>476</v>
      </c>
      <c r="I3784" s="60">
        <v>771</v>
      </c>
      <c r="J3784" s="60">
        <v>51</v>
      </c>
      <c r="K3784" s="60">
        <v>0</v>
      </c>
      <c r="L3784" s="61">
        <v>0</v>
      </c>
      <c r="M3784" s="60" t="s">
        <v>476</v>
      </c>
      <c r="N3784" s="64">
        <v>8220.455629887294</v>
      </c>
      <c r="O3784" s="56">
        <v>44259</v>
      </c>
      <c r="P3784" s="56">
        <f t="shared" si="161"/>
        <v>44241</v>
      </c>
      <c r="Q3784" s="56">
        <f t="shared" si="162"/>
        <v>44254</v>
      </c>
    </row>
    <row r="3785" spans="1:17" hidden="1" x14ac:dyDescent="0.35">
      <c r="A3785" s="49" t="s">
        <v>680</v>
      </c>
      <c r="B3785" s="60" t="s">
        <v>460</v>
      </c>
      <c r="C3785" s="58">
        <v>18099.241781728299</v>
      </c>
      <c r="D3785" s="60">
        <v>1022</v>
      </c>
      <c r="E3785" s="60">
        <v>39</v>
      </c>
      <c r="F3785" s="59">
        <v>15.391331412161938</v>
      </c>
      <c r="G3785" s="60" t="s">
        <v>440</v>
      </c>
      <c r="H3785" s="60" t="s">
        <v>472</v>
      </c>
      <c r="I3785" s="60">
        <v>28709</v>
      </c>
      <c r="J3785" s="60">
        <v>2495</v>
      </c>
      <c r="K3785" s="60">
        <v>44</v>
      </c>
      <c r="L3785" s="61">
        <v>1.7635270541082163E-2</v>
      </c>
      <c r="M3785" s="60" t="s">
        <v>472</v>
      </c>
      <c r="N3785" s="64">
        <v>13785.107851969655</v>
      </c>
      <c r="O3785" s="56">
        <v>44259</v>
      </c>
      <c r="P3785" s="56">
        <f t="shared" si="161"/>
        <v>44241</v>
      </c>
      <c r="Q3785" s="56">
        <f t="shared" si="162"/>
        <v>44254</v>
      </c>
    </row>
    <row r="3786" spans="1:17" hidden="1" x14ac:dyDescent="0.35">
      <c r="A3786" s="49" t="s">
        <v>679</v>
      </c>
      <c r="B3786" s="60" t="s">
        <v>469</v>
      </c>
      <c r="C3786" s="58">
        <v>14013.208647597899</v>
      </c>
      <c r="D3786" s="60">
        <v>1120</v>
      </c>
      <c r="E3786" s="60">
        <v>39</v>
      </c>
      <c r="F3786" s="59">
        <v>19.879203655415523</v>
      </c>
      <c r="G3786" s="60" t="s">
        <v>440</v>
      </c>
      <c r="H3786" s="60" t="s">
        <v>472</v>
      </c>
      <c r="I3786" s="60">
        <v>15979</v>
      </c>
      <c r="J3786" s="60">
        <v>1087</v>
      </c>
      <c r="K3786" s="60">
        <v>47</v>
      </c>
      <c r="L3786" s="61">
        <v>4.3238270469181231E-2</v>
      </c>
      <c r="M3786" s="60" t="s">
        <v>472</v>
      </c>
      <c r="N3786" s="64">
        <v>7756.9672109772673</v>
      </c>
      <c r="O3786" s="56">
        <v>44259</v>
      </c>
      <c r="P3786" s="56">
        <f t="shared" si="161"/>
        <v>44241</v>
      </c>
      <c r="Q3786" s="56">
        <f t="shared" si="162"/>
        <v>44254</v>
      </c>
    </row>
    <row r="3787" spans="1:17" hidden="1" x14ac:dyDescent="0.35">
      <c r="A3787" s="49" t="s">
        <v>678</v>
      </c>
      <c r="B3787" s="60" t="s">
        <v>461</v>
      </c>
      <c r="C3787" s="58">
        <v>18279.738978438399</v>
      </c>
      <c r="D3787" s="60">
        <v>803</v>
      </c>
      <c r="E3787" s="60">
        <v>51</v>
      </c>
      <c r="F3787" s="59">
        <v>19.928387091052137</v>
      </c>
      <c r="G3787" s="60" t="s">
        <v>440</v>
      </c>
      <c r="H3787" s="60" t="s">
        <v>472</v>
      </c>
      <c r="I3787" s="60">
        <v>31037</v>
      </c>
      <c r="J3787" s="60">
        <v>2561</v>
      </c>
      <c r="K3787" s="60">
        <v>56</v>
      </c>
      <c r="L3787" s="61">
        <v>2.1866458414681766E-2</v>
      </c>
      <c r="M3787" s="60" t="s">
        <v>472</v>
      </c>
      <c r="N3787" s="64">
        <v>14010.04687769771</v>
      </c>
      <c r="O3787" s="56">
        <v>44259</v>
      </c>
      <c r="P3787" s="56">
        <f t="shared" si="161"/>
        <v>44241</v>
      </c>
      <c r="Q3787" s="56">
        <f t="shared" si="162"/>
        <v>44254</v>
      </c>
    </row>
    <row r="3788" spans="1:17" hidden="1" x14ac:dyDescent="0.35">
      <c r="A3788" s="49" t="s">
        <v>677</v>
      </c>
      <c r="B3788" s="60" t="s">
        <v>470</v>
      </c>
      <c r="C3788" s="58">
        <v>3054.0870162720894</v>
      </c>
      <c r="D3788" s="60">
        <v>82</v>
      </c>
      <c r="E3788" s="60" t="s">
        <v>504</v>
      </c>
      <c r="F3788" s="59">
        <v>2.3387863884690256</v>
      </c>
      <c r="G3788" s="60" t="s">
        <v>446</v>
      </c>
      <c r="H3788" s="60" t="s">
        <v>472</v>
      </c>
      <c r="I3788" s="60">
        <v>12672</v>
      </c>
      <c r="J3788" s="60">
        <v>1485</v>
      </c>
      <c r="K3788" s="60">
        <v>1</v>
      </c>
      <c r="L3788" s="61">
        <v>6.7340067340067344E-4</v>
      </c>
      <c r="M3788" s="60" t="s">
        <v>472</v>
      </c>
      <c r="N3788" s="64">
        <v>48623.369016271048</v>
      </c>
      <c r="O3788" s="56">
        <v>44259</v>
      </c>
      <c r="P3788" s="56">
        <f t="shared" si="161"/>
        <v>44241</v>
      </c>
      <c r="Q3788" s="56">
        <f t="shared" si="162"/>
        <v>44254</v>
      </c>
    </row>
    <row r="3789" spans="1:17" hidden="1" x14ac:dyDescent="0.35">
      <c r="A3789" s="49" t="s">
        <v>676</v>
      </c>
      <c r="B3789" s="60" t="s">
        <v>466</v>
      </c>
      <c r="C3789" s="58">
        <v>1830.68334983656</v>
      </c>
      <c r="D3789" s="60">
        <v>27</v>
      </c>
      <c r="E3789" s="60">
        <v>0</v>
      </c>
      <c r="F3789" s="59">
        <v>0</v>
      </c>
      <c r="G3789" s="60" t="s">
        <v>446</v>
      </c>
      <c r="H3789" s="60" t="s">
        <v>472</v>
      </c>
      <c r="I3789" s="60">
        <v>4969</v>
      </c>
      <c r="J3789" s="60">
        <v>413</v>
      </c>
      <c r="K3789" s="60">
        <v>0</v>
      </c>
      <c r="L3789" s="61">
        <v>0</v>
      </c>
      <c r="M3789" s="60" t="s">
        <v>472</v>
      </c>
      <c r="N3789" s="64">
        <v>22559.881807898229</v>
      </c>
      <c r="O3789" s="56">
        <v>44259</v>
      </c>
      <c r="P3789" s="56">
        <f t="shared" si="161"/>
        <v>44241</v>
      </c>
      <c r="Q3789" s="56">
        <f t="shared" si="162"/>
        <v>44254</v>
      </c>
    </row>
    <row r="3790" spans="1:17" hidden="1" x14ac:dyDescent="0.35">
      <c r="A3790" s="49" t="s">
        <v>675</v>
      </c>
      <c r="B3790" s="60" t="s">
        <v>463</v>
      </c>
      <c r="C3790" s="58">
        <v>3773.5522642548599</v>
      </c>
      <c r="D3790" s="60">
        <v>143</v>
      </c>
      <c r="E3790" s="60" t="s">
        <v>504</v>
      </c>
      <c r="F3790" s="59">
        <v>5.6786205484827965</v>
      </c>
      <c r="G3790" s="60" t="s">
        <v>446</v>
      </c>
      <c r="H3790" s="60" t="s">
        <v>491</v>
      </c>
      <c r="I3790" s="60">
        <v>7454</v>
      </c>
      <c r="J3790" s="60">
        <v>719</v>
      </c>
      <c r="K3790" s="60">
        <v>3</v>
      </c>
      <c r="L3790" s="61">
        <v>4.172461752433936E-3</v>
      </c>
      <c r="M3790" s="60" t="s">
        <v>491</v>
      </c>
      <c r="N3790" s="64">
        <v>19053.66481367594</v>
      </c>
      <c r="O3790" s="56">
        <v>44259</v>
      </c>
      <c r="P3790" s="56">
        <f t="shared" si="161"/>
        <v>44241</v>
      </c>
      <c r="Q3790" s="56">
        <f t="shared" si="162"/>
        <v>44254</v>
      </c>
    </row>
    <row r="3791" spans="1:17" hidden="1" x14ac:dyDescent="0.35">
      <c r="A3791" s="49" t="s">
        <v>674</v>
      </c>
      <c r="B3791" s="60" t="s">
        <v>463</v>
      </c>
      <c r="C3791" s="58">
        <v>8525.6886385726593</v>
      </c>
      <c r="D3791" s="60">
        <v>784</v>
      </c>
      <c r="E3791" s="60">
        <v>15</v>
      </c>
      <c r="F3791" s="59">
        <v>12.567061933051619</v>
      </c>
      <c r="G3791" s="60" t="s">
        <v>444</v>
      </c>
      <c r="H3791" s="60" t="s">
        <v>472</v>
      </c>
      <c r="I3791" s="60">
        <v>11128</v>
      </c>
      <c r="J3791" s="60">
        <v>468</v>
      </c>
      <c r="K3791" s="60">
        <v>16</v>
      </c>
      <c r="L3791" s="61">
        <v>3.4188034188034191E-2</v>
      </c>
      <c r="M3791" s="60" t="s">
        <v>472</v>
      </c>
      <c r="N3791" s="64">
        <v>5489.2926523569467</v>
      </c>
      <c r="O3791" s="56">
        <v>44259</v>
      </c>
      <c r="P3791" s="56">
        <f t="shared" si="161"/>
        <v>44241</v>
      </c>
      <c r="Q3791" s="56">
        <f t="shared" si="162"/>
        <v>44254</v>
      </c>
    </row>
    <row r="3792" spans="1:17" hidden="1" x14ac:dyDescent="0.35">
      <c r="A3792" s="49" t="s">
        <v>673</v>
      </c>
      <c r="B3792" s="60" t="s">
        <v>458</v>
      </c>
      <c r="C3792" s="58">
        <v>39496.6261109037</v>
      </c>
      <c r="D3792" s="60">
        <v>2548</v>
      </c>
      <c r="E3792" s="60">
        <v>90</v>
      </c>
      <c r="F3792" s="59">
        <v>16.276254611015283</v>
      </c>
      <c r="G3792" s="60" t="s">
        <v>440</v>
      </c>
      <c r="H3792" s="60" t="s">
        <v>472</v>
      </c>
      <c r="I3792" s="60">
        <v>68378</v>
      </c>
      <c r="J3792" s="60">
        <v>4651</v>
      </c>
      <c r="K3792" s="60">
        <v>107</v>
      </c>
      <c r="L3792" s="61">
        <v>2.3005805203182111E-2</v>
      </c>
      <c r="M3792" s="60" t="s">
        <v>472</v>
      </c>
      <c r="N3792" s="64">
        <v>11775.689363796098</v>
      </c>
      <c r="O3792" s="56">
        <v>44259</v>
      </c>
      <c r="P3792" s="56">
        <f t="shared" si="161"/>
        <v>44241</v>
      </c>
      <c r="Q3792" s="56">
        <f t="shared" si="162"/>
        <v>44254</v>
      </c>
    </row>
    <row r="3793" spans="1:17" hidden="1" x14ac:dyDescent="0.35">
      <c r="A3793" s="49" t="s">
        <v>672</v>
      </c>
      <c r="B3793" s="60" t="s">
        <v>466</v>
      </c>
      <c r="C3793" s="58">
        <v>1742.38402050019</v>
      </c>
      <c r="D3793" s="60">
        <v>29</v>
      </c>
      <c r="E3793" s="60" t="s">
        <v>504</v>
      </c>
      <c r="F3793" s="59">
        <v>8.1989470275406084</v>
      </c>
      <c r="G3793" s="60" t="s">
        <v>446</v>
      </c>
      <c r="H3793" s="60" t="s">
        <v>472</v>
      </c>
      <c r="I3793" s="60">
        <v>3183</v>
      </c>
      <c r="J3793" s="60">
        <v>250</v>
      </c>
      <c r="K3793" s="60">
        <v>2</v>
      </c>
      <c r="L3793" s="61">
        <v>8.0000000000000002E-3</v>
      </c>
      <c r="M3793" s="60" t="s">
        <v>472</v>
      </c>
      <c r="N3793" s="64">
        <v>14348.157298196062</v>
      </c>
      <c r="O3793" s="56">
        <v>44259</v>
      </c>
      <c r="P3793" s="56">
        <f t="shared" si="161"/>
        <v>44241</v>
      </c>
      <c r="Q3793" s="56">
        <f t="shared" si="162"/>
        <v>44254</v>
      </c>
    </row>
    <row r="3794" spans="1:17" hidden="1" x14ac:dyDescent="0.35">
      <c r="A3794" s="49" t="s">
        <v>671</v>
      </c>
      <c r="B3794" s="60" t="s">
        <v>469</v>
      </c>
      <c r="C3794" s="58">
        <v>18521.118345707095</v>
      </c>
      <c r="D3794" s="60">
        <v>1793</v>
      </c>
      <c r="E3794" s="60">
        <v>55</v>
      </c>
      <c r="F3794" s="59">
        <v>21.211307844604374</v>
      </c>
      <c r="G3794" s="60" t="s">
        <v>440</v>
      </c>
      <c r="H3794" s="60" t="s">
        <v>472</v>
      </c>
      <c r="I3794" s="60">
        <v>28485</v>
      </c>
      <c r="J3794" s="60">
        <v>1633</v>
      </c>
      <c r="K3794" s="60">
        <v>62</v>
      </c>
      <c r="L3794" s="61">
        <v>3.7966932026944275E-2</v>
      </c>
      <c r="M3794" s="60" t="s">
        <v>472</v>
      </c>
      <c r="N3794" s="64">
        <v>8816.962180788094</v>
      </c>
      <c r="O3794" s="56">
        <v>44259</v>
      </c>
      <c r="P3794" s="56">
        <f t="shared" si="161"/>
        <v>44241</v>
      </c>
      <c r="Q3794" s="56">
        <f t="shared" si="162"/>
        <v>44254</v>
      </c>
    </row>
    <row r="3795" spans="1:17" hidden="1" x14ac:dyDescent="0.35">
      <c r="A3795" s="49" t="s">
        <v>670</v>
      </c>
      <c r="B3795" s="60" t="s">
        <v>463</v>
      </c>
      <c r="C3795" s="58">
        <v>75646.311561113689</v>
      </c>
      <c r="D3795" s="60">
        <v>4753</v>
      </c>
      <c r="E3795" s="60">
        <v>220</v>
      </c>
      <c r="F3795" s="59">
        <v>20.773366724682067</v>
      </c>
      <c r="G3795" s="60" t="s">
        <v>440</v>
      </c>
      <c r="H3795" s="60" t="s">
        <v>491</v>
      </c>
      <c r="I3795" s="60">
        <v>385618</v>
      </c>
      <c r="J3795" s="60">
        <v>35503</v>
      </c>
      <c r="K3795" s="60">
        <v>247</v>
      </c>
      <c r="L3795" s="61">
        <v>6.9571585499816919E-3</v>
      </c>
      <c r="M3795" s="60" t="s">
        <v>476</v>
      </c>
      <c r="N3795" s="64">
        <v>46932.889743497377</v>
      </c>
      <c r="O3795" s="56">
        <v>44259</v>
      </c>
      <c r="P3795" s="56">
        <f t="shared" si="161"/>
        <v>44241</v>
      </c>
      <c r="Q3795" s="56">
        <f t="shared" si="162"/>
        <v>44254</v>
      </c>
    </row>
    <row r="3796" spans="1:17" hidden="1" x14ac:dyDescent="0.35">
      <c r="A3796" s="49" t="s">
        <v>669</v>
      </c>
      <c r="B3796" s="60" t="s">
        <v>464</v>
      </c>
      <c r="C3796" s="58">
        <v>18076.3739585127</v>
      </c>
      <c r="D3796" s="60">
        <v>882</v>
      </c>
      <c r="E3796" s="60">
        <v>39</v>
      </c>
      <c r="F3796" s="59">
        <v>15.410802476801001</v>
      </c>
      <c r="G3796" s="60" t="s">
        <v>440</v>
      </c>
      <c r="H3796" s="60" t="s">
        <v>472</v>
      </c>
      <c r="I3796" s="60">
        <v>44748</v>
      </c>
      <c r="J3796" s="60">
        <v>4982</v>
      </c>
      <c r="K3796" s="60">
        <v>48</v>
      </c>
      <c r="L3796" s="61">
        <v>9.6346848655158579E-3</v>
      </c>
      <c r="M3796" s="60" t="s">
        <v>472</v>
      </c>
      <c r="N3796" s="64">
        <v>27560.837209023488</v>
      </c>
      <c r="O3796" s="56">
        <v>44259</v>
      </c>
      <c r="P3796" s="56">
        <f t="shared" si="161"/>
        <v>44241</v>
      </c>
      <c r="Q3796" s="56">
        <f t="shared" si="162"/>
        <v>44254</v>
      </c>
    </row>
    <row r="3797" spans="1:17" hidden="1" x14ac:dyDescent="0.35">
      <c r="A3797" s="49" t="s">
        <v>668</v>
      </c>
      <c r="B3797" s="60" t="s">
        <v>464</v>
      </c>
      <c r="C3797" s="58">
        <v>6017.9931220796398</v>
      </c>
      <c r="D3797" s="60">
        <v>342</v>
      </c>
      <c r="E3797" s="60">
        <v>18</v>
      </c>
      <c r="F3797" s="59">
        <v>21.364502411893429</v>
      </c>
      <c r="G3797" s="60" t="s">
        <v>440</v>
      </c>
      <c r="H3797" s="60" t="s">
        <v>472</v>
      </c>
      <c r="I3797" s="60">
        <v>9621</v>
      </c>
      <c r="J3797" s="60">
        <v>763</v>
      </c>
      <c r="K3797" s="60">
        <v>20</v>
      </c>
      <c r="L3797" s="61">
        <v>2.621231979030144E-2</v>
      </c>
      <c r="M3797" s="60" t="s">
        <v>472</v>
      </c>
      <c r="N3797" s="64">
        <v>12678.645264658093</v>
      </c>
      <c r="O3797" s="56">
        <v>44259</v>
      </c>
      <c r="P3797" s="56">
        <f t="shared" si="161"/>
        <v>44241</v>
      </c>
      <c r="Q3797" s="56">
        <f t="shared" si="162"/>
        <v>44254</v>
      </c>
    </row>
    <row r="3798" spans="1:17" hidden="1" x14ac:dyDescent="0.35">
      <c r="A3798" s="49" t="s">
        <v>667</v>
      </c>
      <c r="B3798" s="60" t="s">
        <v>458</v>
      </c>
      <c r="C3798" s="58">
        <v>9670.1945178593596</v>
      </c>
      <c r="D3798" s="60">
        <v>403</v>
      </c>
      <c r="E3798" s="60">
        <v>20</v>
      </c>
      <c r="F3798" s="59">
        <v>14.772933739161887</v>
      </c>
      <c r="G3798" s="60" t="s">
        <v>440</v>
      </c>
      <c r="H3798" s="60" t="s">
        <v>472</v>
      </c>
      <c r="I3798" s="60">
        <v>27854</v>
      </c>
      <c r="J3798" s="60">
        <v>2832</v>
      </c>
      <c r="K3798" s="60">
        <v>24</v>
      </c>
      <c r="L3798" s="61">
        <v>8.4745762711864406E-3</v>
      </c>
      <c r="M3798" s="60" t="s">
        <v>476</v>
      </c>
      <c r="N3798" s="64">
        <v>29285.863844514526</v>
      </c>
      <c r="O3798" s="56">
        <v>44259</v>
      </c>
      <c r="P3798" s="56">
        <f t="shared" si="161"/>
        <v>44241</v>
      </c>
      <c r="Q3798" s="56">
        <f t="shared" si="162"/>
        <v>44254</v>
      </c>
    </row>
    <row r="3799" spans="1:17" hidden="1" x14ac:dyDescent="0.35">
      <c r="A3799" s="49" t="s">
        <v>666</v>
      </c>
      <c r="B3799" s="60" t="s">
        <v>458</v>
      </c>
      <c r="C3799" s="58">
        <v>16769.949417917</v>
      </c>
      <c r="D3799" s="60">
        <v>1604</v>
      </c>
      <c r="E3799" s="60">
        <v>60</v>
      </c>
      <c r="F3799" s="59">
        <v>25.555916591706787</v>
      </c>
      <c r="G3799" s="60" t="s">
        <v>440</v>
      </c>
      <c r="H3799" s="60" t="s">
        <v>472</v>
      </c>
      <c r="I3799" s="60">
        <v>25444</v>
      </c>
      <c r="J3799" s="60">
        <v>1667</v>
      </c>
      <c r="K3799" s="60">
        <v>75</v>
      </c>
      <c r="L3799" s="61">
        <v>4.4991001799640072E-2</v>
      </c>
      <c r="M3799" s="60" t="s">
        <v>472</v>
      </c>
      <c r="N3799" s="64">
        <v>9940.3996902875497</v>
      </c>
      <c r="O3799" s="56">
        <v>44259</v>
      </c>
      <c r="P3799" s="56">
        <f t="shared" si="161"/>
        <v>44241</v>
      </c>
      <c r="Q3799" s="56">
        <f t="shared" si="162"/>
        <v>44254</v>
      </c>
    </row>
    <row r="3800" spans="1:17" hidden="1" x14ac:dyDescent="0.35">
      <c r="A3800" s="49" t="s">
        <v>665</v>
      </c>
      <c r="B3800" s="60" t="s">
        <v>465</v>
      </c>
      <c r="C3800" s="58">
        <v>9799.8531367531396</v>
      </c>
      <c r="D3800" s="60">
        <v>481</v>
      </c>
      <c r="E3800" s="60">
        <v>22</v>
      </c>
      <c r="F3800" s="59">
        <v>16.035225727364452</v>
      </c>
      <c r="G3800" s="60" t="s">
        <v>440</v>
      </c>
      <c r="H3800" s="60" t="s">
        <v>491</v>
      </c>
      <c r="I3800" s="60">
        <v>11658</v>
      </c>
      <c r="J3800" s="60">
        <v>720</v>
      </c>
      <c r="K3800" s="60">
        <v>22</v>
      </c>
      <c r="L3800" s="61">
        <v>3.0555555555555555E-2</v>
      </c>
      <c r="M3800" s="60" t="s">
        <v>491</v>
      </c>
      <c r="N3800" s="64">
        <v>7347.048878719711</v>
      </c>
      <c r="O3800" s="56">
        <v>44259</v>
      </c>
      <c r="P3800" s="56">
        <f t="shared" si="161"/>
        <v>44241</v>
      </c>
      <c r="Q3800" s="56">
        <f t="shared" si="162"/>
        <v>44254</v>
      </c>
    </row>
    <row r="3801" spans="1:17" hidden="1" x14ac:dyDescent="0.35">
      <c r="A3801" s="49" t="s">
        <v>664</v>
      </c>
      <c r="B3801" s="60" t="s">
        <v>458</v>
      </c>
      <c r="C3801" s="58">
        <v>11469.995289915099</v>
      </c>
      <c r="D3801" s="60">
        <v>730</v>
      </c>
      <c r="E3801" s="60">
        <v>40</v>
      </c>
      <c r="F3801" s="59">
        <v>24.909712558077306</v>
      </c>
      <c r="G3801" s="60" t="s">
        <v>440</v>
      </c>
      <c r="H3801" s="60" t="s">
        <v>491</v>
      </c>
      <c r="I3801" s="60">
        <v>16813</v>
      </c>
      <c r="J3801" s="60">
        <v>1134</v>
      </c>
      <c r="K3801" s="60">
        <v>41</v>
      </c>
      <c r="L3801" s="61">
        <v>3.6155202821869487E-2</v>
      </c>
      <c r="M3801" s="60" t="s">
        <v>491</v>
      </c>
      <c r="N3801" s="64">
        <v>9886.6649143008835</v>
      </c>
      <c r="O3801" s="56">
        <v>44259</v>
      </c>
      <c r="P3801" s="56">
        <f t="shared" si="161"/>
        <v>44241</v>
      </c>
      <c r="Q3801" s="56">
        <f t="shared" si="162"/>
        <v>44254</v>
      </c>
    </row>
    <row r="3802" spans="1:17" hidden="1" x14ac:dyDescent="0.35">
      <c r="A3802" s="49" t="s">
        <v>663</v>
      </c>
      <c r="B3802" s="60" t="s">
        <v>465</v>
      </c>
      <c r="C3802" s="58">
        <v>156244.697877948</v>
      </c>
      <c r="D3802" s="60">
        <v>17730</v>
      </c>
      <c r="E3802" s="60">
        <v>881</v>
      </c>
      <c r="F3802" s="59">
        <v>40.275652411404494</v>
      </c>
      <c r="G3802" s="60" t="s">
        <v>436</v>
      </c>
      <c r="H3802" s="60" t="s">
        <v>472</v>
      </c>
      <c r="I3802" s="60">
        <v>296791</v>
      </c>
      <c r="J3802" s="60">
        <v>22701</v>
      </c>
      <c r="K3802" s="60">
        <v>1053</v>
      </c>
      <c r="L3802" s="61">
        <v>4.6385621778776268E-2</v>
      </c>
      <c r="M3802" s="60" t="s">
        <v>472</v>
      </c>
      <c r="N3802" s="64">
        <v>14529.133025514309</v>
      </c>
      <c r="O3802" s="56">
        <v>44259</v>
      </c>
      <c r="P3802" s="56">
        <f t="shared" si="161"/>
        <v>44241</v>
      </c>
      <c r="Q3802" s="56">
        <f t="shared" si="162"/>
        <v>44254</v>
      </c>
    </row>
    <row r="3803" spans="1:17" hidden="1" x14ac:dyDescent="0.35">
      <c r="A3803" s="49" t="s">
        <v>662</v>
      </c>
      <c r="B3803" s="60" t="s">
        <v>458</v>
      </c>
      <c r="C3803" s="58">
        <v>7859.1059753857699</v>
      </c>
      <c r="D3803" s="60">
        <v>606</v>
      </c>
      <c r="E3803" s="60">
        <v>29</v>
      </c>
      <c r="F3803" s="59">
        <v>26.357051017204203</v>
      </c>
      <c r="G3803" s="60" t="s">
        <v>436</v>
      </c>
      <c r="H3803" s="60" t="s">
        <v>491</v>
      </c>
      <c r="I3803" s="60">
        <v>15617</v>
      </c>
      <c r="J3803" s="60">
        <v>1096</v>
      </c>
      <c r="K3803" s="60">
        <v>34</v>
      </c>
      <c r="L3803" s="61">
        <v>3.1021897810218978E-2</v>
      </c>
      <c r="M3803" s="60" t="s">
        <v>491</v>
      </c>
      <c r="N3803" s="64">
        <v>13945.606579585563</v>
      </c>
      <c r="O3803" s="56">
        <v>44259</v>
      </c>
      <c r="P3803" s="56">
        <f t="shared" si="161"/>
        <v>44241</v>
      </c>
      <c r="Q3803" s="56">
        <f t="shared" si="162"/>
        <v>44254</v>
      </c>
    </row>
    <row r="3804" spans="1:17" hidden="1" x14ac:dyDescent="0.35">
      <c r="A3804" s="49" t="s">
        <v>661</v>
      </c>
      <c r="B3804" s="60" t="s">
        <v>470</v>
      </c>
      <c r="C3804" s="58">
        <v>1706.19112247767</v>
      </c>
      <c r="D3804" s="60">
        <v>62</v>
      </c>
      <c r="E3804" s="60" t="s">
        <v>504</v>
      </c>
      <c r="F3804" s="59">
        <v>8.3728687235044799</v>
      </c>
      <c r="G3804" s="60" t="s">
        <v>446</v>
      </c>
      <c r="H3804" s="60" t="s">
        <v>491</v>
      </c>
      <c r="I3804" s="60">
        <v>4083</v>
      </c>
      <c r="J3804" s="60">
        <v>386</v>
      </c>
      <c r="K3804" s="60">
        <v>2</v>
      </c>
      <c r="L3804" s="61">
        <v>5.1813471502590676E-3</v>
      </c>
      <c r="M3804" s="60" t="s">
        <v>491</v>
      </c>
      <c r="N3804" s="64">
        <v>22623.491290909107</v>
      </c>
      <c r="O3804" s="56">
        <v>44259</v>
      </c>
      <c r="P3804" s="56">
        <f t="shared" si="161"/>
        <v>44241</v>
      </c>
      <c r="Q3804" s="56">
        <f t="shared" si="162"/>
        <v>44254</v>
      </c>
    </row>
    <row r="3805" spans="1:17" hidden="1" x14ac:dyDescent="0.35">
      <c r="A3805" s="49" t="s">
        <v>660</v>
      </c>
      <c r="B3805" s="60" t="s">
        <v>463</v>
      </c>
      <c r="C3805" s="58">
        <v>22263.862733642905</v>
      </c>
      <c r="D3805" s="60">
        <v>2081</v>
      </c>
      <c r="E3805" s="60">
        <v>110</v>
      </c>
      <c r="F3805" s="59">
        <v>35.291013743405522</v>
      </c>
      <c r="G3805" s="60" t="s">
        <v>440</v>
      </c>
      <c r="H3805" s="60" t="s">
        <v>491</v>
      </c>
      <c r="I3805" s="60">
        <v>52152</v>
      </c>
      <c r="J3805" s="60">
        <v>3603</v>
      </c>
      <c r="K3805" s="60">
        <v>125</v>
      </c>
      <c r="L3805" s="61">
        <v>3.4693311129614213E-2</v>
      </c>
      <c r="M3805" s="60" t="s">
        <v>491</v>
      </c>
      <c r="N3805" s="64">
        <v>16183.175593135102</v>
      </c>
      <c r="O3805" s="56">
        <v>44259</v>
      </c>
      <c r="P3805" s="56">
        <f t="shared" si="161"/>
        <v>44241</v>
      </c>
      <c r="Q3805" s="56">
        <f t="shared" si="162"/>
        <v>44254</v>
      </c>
    </row>
    <row r="3806" spans="1:17" hidden="1" x14ac:dyDescent="0.35">
      <c r="A3806" s="49" t="s">
        <v>659</v>
      </c>
      <c r="B3806" s="60" t="s">
        <v>461</v>
      </c>
      <c r="C3806" s="58">
        <v>27679.346149202895</v>
      </c>
      <c r="D3806" s="60">
        <v>2577</v>
      </c>
      <c r="E3806" s="60">
        <v>95</v>
      </c>
      <c r="F3806" s="59">
        <v>24.515442847300424</v>
      </c>
      <c r="G3806" s="60" t="s">
        <v>440</v>
      </c>
      <c r="H3806" s="60" t="s">
        <v>472</v>
      </c>
      <c r="I3806" s="60">
        <v>47731</v>
      </c>
      <c r="J3806" s="60">
        <v>3163</v>
      </c>
      <c r="K3806" s="60">
        <v>110</v>
      </c>
      <c r="L3806" s="61">
        <v>3.4777110338286434E-2</v>
      </c>
      <c r="M3806" s="60" t="s">
        <v>472</v>
      </c>
      <c r="N3806" s="64">
        <v>11427.29305435955</v>
      </c>
      <c r="O3806" s="56">
        <v>44259</v>
      </c>
      <c r="P3806" s="56">
        <f t="shared" si="161"/>
        <v>44241</v>
      </c>
      <c r="Q3806" s="56">
        <f t="shared" si="162"/>
        <v>44254</v>
      </c>
    </row>
    <row r="3807" spans="1:17" hidden="1" x14ac:dyDescent="0.35">
      <c r="A3807" s="49" t="s">
        <v>658</v>
      </c>
      <c r="B3807" s="60" t="s">
        <v>463</v>
      </c>
      <c r="C3807" s="58">
        <v>7245.13131941554</v>
      </c>
      <c r="D3807" s="60">
        <v>206</v>
      </c>
      <c r="E3807" s="60">
        <v>10</v>
      </c>
      <c r="F3807" s="59">
        <v>9.8588373736107133</v>
      </c>
      <c r="G3807" s="60" t="s">
        <v>446</v>
      </c>
      <c r="H3807" s="60" t="s">
        <v>491</v>
      </c>
      <c r="I3807" s="60">
        <v>11050</v>
      </c>
      <c r="J3807" s="60">
        <v>787</v>
      </c>
      <c r="K3807" s="60">
        <v>12</v>
      </c>
      <c r="L3807" s="61">
        <v>1.5247776365946633E-2</v>
      </c>
      <c r="M3807" s="60" t="s">
        <v>491</v>
      </c>
      <c r="N3807" s="64">
        <v>10862.467018244284</v>
      </c>
      <c r="O3807" s="56">
        <v>44259</v>
      </c>
      <c r="P3807" s="56">
        <f t="shared" si="161"/>
        <v>44241</v>
      </c>
      <c r="Q3807" s="56">
        <f t="shared" si="162"/>
        <v>44254</v>
      </c>
    </row>
    <row r="3808" spans="1:17" hidden="1" x14ac:dyDescent="0.35">
      <c r="A3808" s="49" t="s">
        <v>657</v>
      </c>
      <c r="B3808" s="60" t="s">
        <v>458</v>
      </c>
      <c r="C3808" s="58">
        <v>10569.007528721701</v>
      </c>
      <c r="D3808" s="60">
        <v>508</v>
      </c>
      <c r="E3808" s="60">
        <v>11</v>
      </c>
      <c r="F3808" s="59">
        <v>7.4341349798368102</v>
      </c>
      <c r="G3808" s="60" t="s">
        <v>444</v>
      </c>
      <c r="H3808" s="60" t="s">
        <v>491</v>
      </c>
      <c r="I3808" s="60">
        <v>12662</v>
      </c>
      <c r="J3808" s="60">
        <v>772</v>
      </c>
      <c r="K3808" s="60">
        <v>12</v>
      </c>
      <c r="L3808" s="61">
        <v>1.5544041450777202E-2</v>
      </c>
      <c r="M3808" s="60" t="s">
        <v>491</v>
      </c>
      <c r="N3808" s="64">
        <v>7304.3755329160203</v>
      </c>
      <c r="O3808" s="56">
        <v>44259</v>
      </c>
      <c r="P3808" s="56">
        <f t="shared" si="161"/>
        <v>44241</v>
      </c>
      <c r="Q3808" s="56">
        <f t="shared" si="162"/>
        <v>44254</v>
      </c>
    </row>
    <row r="3809" spans="1:17" hidden="1" x14ac:dyDescent="0.35">
      <c r="A3809" s="49" t="s">
        <v>656</v>
      </c>
      <c r="B3809" s="60" t="s">
        <v>463</v>
      </c>
      <c r="C3809" s="58">
        <v>17809.806181656801</v>
      </c>
      <c r="D3809" s="60">
        <v>690</v>
      </c>
      <c r="E3809" s="60">
        <v>39</v>
      </c>
      <c r="F3809" s="59">
        <v>15.641463232673642</v>
      </c>
      <c r="G3809" s="60" t="s">
        <v>440</v>
      </c>
      <c r="H3809" s="60" t="s">
        <v>472</v>
      </c>
      <c r="I3809" s="60">
        <v>34657</v>
      </c>
      <c r="J3809" s="60">
        <v>3182</v>
      </c>
      <c r="K3809" s="60">
        <v>48</v>
      </c>
      <c r="L3809" s="61">
        <v>1.508485229415462E-2</v>
      </c>
      <c r="M3809" s="60" t="s">
        <v>472</v>
      </c>
      <c r="N3809" s="64">
        <v>17866.561643311419</v>
      </c>
      <c r="O3809" s="56">
        <v>44259</v>
      </c>
      <c r="P3809" s="56">
        <f t="shared" si="161"/>
        <v>44241</v>
      </c>
      <c r="Q3809" s="56">
        <f t="shared" si="162"/>
        <v>44254</v>
      </c>
    </row>
    <row r="3810" spans="1:17" hidden="1" x14ac:dyDescent="0.35">
      <c r="A3810" s="49" t="s">
        <v>655</v>
      </c>
      <c r="B3810" s="60" t="s">
        <v>466</v>
      </c>
      <c r="C3810" s="58">
        <v>3720.87322110892</v>
      </c>
      <c r="D3810" s="60">
        <v>171</v>
      </c>
      <c r="E3810" s="60">
        <v>5</v>
      </c>
      <c r="F3810" s="59">
        <v>9.5983613501461633</v>
      </c>
      <c r="G3810" s="60" t="s">
        <v>446</v>
      </c>
      <c r="H3810" s="60" t="s">
        <v>472</v>
      </c>
      <c r="I3810" s="60">
        <v>19460</v>
      </c>
      <c r="J3810" s="60">
        <v>1908</v>
      </c>
      <c r="K3810" s="60">
        <v>6</v>
      </c>
      <c r="L3810" s="61">
        <v>3.1446540880503146E-3</v>
      </c>
      <c r="M3810" s="60" t="s">
        <v>472</v>
      </c>
      <c r="N3810" s="64">
        <v>51278.28567702086</v>
      </c>
      <c r="O3810" s="56">
        <v>44259</v>
      </c>
      <c r="P3810" s="56">
        <f t="shared" si="161"/>
        <v>44241</v>
      </c>
      <c r="Q3810" s="56">
        <f t="shared" si="162"/>
        <v>44254</v>
      </c>
    </row>
    <row r="3811" spans="1:17" hidden="1" x14ac:dyDescent="0.35">
      <c r="A3811" s="49" t="s">
        <v>654</v>
      </c>
      <c r="B3811" s="60" t="s">
        <v>458</v>
      </c>
      <c r="C3811" s="58">
        <v>8954.3940578811398</v>
      </c>
      <c r="D3811" s="60">
        <v>582</v>
      </c>
      <c r="E3811" s="60">
        <v>27</v>
      </c>
      <c r="F3811" s="59">
        <v>21.537710046097555</v>
      </c>
      <c r="G3811" s="60" t="s">
        <v>436</v>
      </c>
      <c r="H3811" s="60" t="s">
        <v>491</v>
      </c>
      <c r="I3811" s="60">
        <v>13506</v>
      </c>
      <c r="J3811" s="60">
        <v>929</v>
      </c>
      <c r="K3811" s="60">
        <v>27</v>
      </c>
      <c r="L3811" s="61">
        <v>2.9063509149623249E-2</v>
      </c>
      <c r="M3811" s="60" t="s">
        <v>491</v>
      </c>
      <c r="N3811" s="64">
        <v>10374.794698501657</v>
      </c>
      <c r="O3811" s="56">
        <v>44259</v>
      </c>
      <c r="P3811" s="56">
        <f t="shared" si="161"/>
        <v>44241</v>
      </c>
      <c r="Q3811" s="56">
        <f t="shared" si="162"/>
        <v>44254</v>
      </c>
    </row>
    <row r="3812" spans="1:17" hidden="1" x14ac:dyDescent="0.35">
      <c r="A3812" s="49" t="s">
        <v>653</v>
      </c>
      <c r="B3812" s="60" t="s">
        <v>467</v>
      </c>
      <c r="C3812" s="58">
        <v>13616.408669804499</v>
      </c>
      <c r="D3812" s="60">
        <v>949</v>
      </c>
      <c r="E3812" s="60">
        <v>34</v>
      </c>
      <c r="F3812" s="59">
        <v>17.835623823167005</v>
      </c>
      <c r="G3812" s="60" t="s">
        <v>440</v>
      </c>
      <c r="H3812" s="60" t="s">
        <v>472</v>
      </c>
      <c r="I3812" s="60">
        <v>35214</v>
      </c>
      <c r="J3812" s="60">
        <v>2572</v>
      </c>
      <c r="K3812" s="60">
        <v>40</v>
      </c>
      <c r="L3812" s="61">
        <v>1.5552099533437015E-2</v>
      </c>
      <c r="M3812" s="60" t="s">
        <v>472</v>
      </c>
      <c r="N3812" s="64">
        <v>18888.974783076395</v>
      </c>
      <c r="O3812" s="56">
        <v>44259</v>
      </c>
      <c r="P3812" s="56">
        <f t="shared" si="161"/>
        <v>44241</v>
      </c>
      <c r="Q3812" s="56">
        <f t="shared" si="162"/>
        <v>44254</v>
      </c>
    </row>
    <row r="3813" spans="1:17" hidden="1" x14ac:dyDescent="0.35">
      <c r="A3813" s="49" t="s">
        <v>652</v>
      </c>
      <c r="B3813" s="60" t="s">
        <v>469</v>
      </c>
      <c r="C3813" s="58">
        <v>15949.1079489121</v>
      </c>
      <c r="D3813" s="60">
        <v>1571</v>
      </c>
      <c r="E3813" s="60">
        <v>45</v>
      </c>
      <c r="F3813" s="59">
        <v>20.15338866964634</v>
      </c>
      <c r="G3813" s="60" t="s">
        <v>440</v>
      </c>
      <c r="H3813" s="60" t="s">
        <v>472</v>
      </c>
      <c r="I3813" s="60">
        <v>24640</v>
      </c>
      <c r="J3813" s="60">
        <v>1449</v>
      </c>
      <c r="K3813" s="60">
        <v>53</v>
      </c>
      <c r="L3813" s="61">
        <v>3.657694962042788E-2</v>
      </c>
      <c r="M3813" s="60" t="s">
        <v>472</v>
      </c>
      <c r="N3813" s="64">
        <v>9085.1476122765689</v>
      </c>
      <c r="O3813" s="56">
        <v>44259</v>
      </c>
      <c r="P3813" s="56">
        <f t="shared" si="161"/>
        <v>44241</v>
      </c>
      <c r="Q3813" s="56">
        <f t="shared" si="162"/>
        <v>44254</v>
      </c>
    </row>
    <row r="3814" spans="1:17" hidden="1" x14ac:dyDescent="0.35">
      <c r="A3814" s="49" t="s">
        <v>651</v>
      </c>
      <c r="B3814" s="60" t="s">
        <v>469</v>
      </c>
      <c r="C3814" s="58">
        <v>57573.2411074349</v>
      </c>
      <c r="D3814" s="60">
        <v>5186</v>
      </c>
      <c r="E3814" s="60">
        <v>179</v>
      </c>
      <c r="F3814" s="59">
        <v>22.207737552686019</v>
      </c>
      <c r="G3814" s="60" t="s">
        <v>440</v>
      </c>
      <c r="H3814" s="60" t="s">
        <v>472</v>
      </c>
      <c r="I3814" s="60">
        <v>94759</v>
      </c>
      <c r="J3814" s="60">
        <v>5673</v>
      </c>
      <c r="K3814" s="60">
        <v>201</v>
      </c>
      <c r="L3814" s="61">
        <v>3.5430988894764676E-2</v>
      </c>
      <c r="M3814" s="60" t="s">
        <v>472</v>
      </c>
      <c r="N3814" s="64">
        <v>9853.5359324549117</v>
      </c>
      <c r="O3814" s="56">
        <v>44259</v>
      </c>
      <c r="P3814" s="56">
        <f t="shared" si="161"/>
        <v>44241</v>
      </c>
      <c r="Q3814" s="56">
        <f t="shared" si="162"/>
        <v>44254</v>
      </c>
    </row>
    <row r="3815" spans="1:17" hidden="1" x14ac:dyDescent="0.35">
      <c r="A3815" s="49" t="s">
        <v>650</v>
      </c>
      <c r="B3815" s="60" t="s">
        <v>458</v>
      </c>
      <c r="C3815" s="58">
        <v>9019.6013550839107</v>
      </c>
      <c r="D3815" s="60">
        <v>537</v>
      </c>
      <c r="E3815" s="60">
        <v>17</v>
      </c>
      <c r="F3815" s="59">
        <v>13.462742603377706</v>
      </c>
      <c r="G3815" s="60" t="s">
        <v>440</v>
      </c>
      <c r="H3815" s="60" t="s">
        <v>472</v>
      </c>
      <c r="I3815" s="60">
        <v>12747</v>
      </c>
      <c r="J3815" s="60">
        <v>776</v>
      </c>
      <c r="K3815" s="60">
        <v>18</v>
      </c>
      <c r="L3815" s="61">
        <v>2.3195876288659795E-2</v>
      </c>
      <c r="M3815" s="60" t="s">
        <v>472</v>
      </c>
      <c r="N3815" s="64">
        <v>8603.4844495938451</v>
      </c>
      <c r="O3815" s="56">
        <v>44259</v>
      </c>
      <c r="P3815" s="56">
        <f t="shared" si="161"/>
        <v>44241</v>
      </c>
      <c r="Q3815" s="56">
        <f t="shared" si="162"/>
        <v>44254</v>
      </c>
    </row>
    <row r="3816" spans="1:17" hidden="1" x14ac:dyDescent="0.35">
      <c r="A3816" s="49" t="s">
        <v>649</v>
      </c>
      <c r="B3816" s="60" t="s">
        <v>463</v>
      </c>
      <c r="C3816" s="58">
        <v>30825.646942955998</v>
      </c>
      <c r="D3816" s="60">
        <v>2839</v>
      </c>
      <c r="E3816" s="60">
        <v>61</v>
      </c>
      <c r="F3816" s="59">
        <v>14.134797771498231</v>
      </c>
      <c r="G3816" s="60" t="s">
        <v>440</v>
      </c>
      <c r="H3816" s="60" t="s">
        <v>472</v>
      </c>
      <c r="I3816" s="60">
        <v>67979</v>
      </c>
      <c r="J3816" s="60">
        <v>4109</v>
      </c>
      <c r="K3816" s="60">
        <v>67</v>
      </c>
      <c r="L3816" s="61">
        <v>1.6305670479435385E-2</v>
      </c>
      <c r="M3816" s="60" t="s">
        <v>472</v>
      </c>
      <c r="N3816" s="64">
        <v>13329.809452511596</v>
      </c>
      <c r="O3816" s="56">
        <v>44259</v>
      </c>
      <c r="P3816" s="56">
        <f t="shared" si="161"/>
        <v>44241</v>
      </c>
      <c r="Q3816" s="56">
        <f t="shared" si="162"/>
        <v>44254</v>
      </c>
    </row>
    <row r="3817" spans="1:17" hidden="1" x14ac:dyDescent="0.35">
      <c r="A3817" s="49" t="s">
        <v>648</v>
      </c>
      <c r="B3817" s="60" t="s">
        <v>468</v>
      </c>
      <c r="C3817" s="58">
        <v>4174.0936822109898</v>
      </c>
      <c r="D3817" s="60">
        <v>264</v>
      </c>
      <c r="E3817" s="60">
        <v>7</v>
      </c>
      <c r="F3817" s="59">
        <v>11.978648254371551</v>
      </c>
      <c r="G3817" s="60" t="s">
        <v>446</v>
      </c>
      <c r="H3817" s="60" t="s">
        <v>472</v>
      </c>
      <c r="I3817" s="60">
        <v>13664</v>
      </c>
      <c r="J3817" s="60">
        <v>805</v>
      </c>
      <c r="K3817" s="60">
        <v>7</v>
      </c>
      <c r="L3817" s="61">
        <v>8.6956521739130436E-3</v>
      </c>
      <c r="M3817" s="60" t="s">
        <v>472</v>
      </c>
      <c r="N3817" s="64">
        <v>19285.623689538199</v>
      </c>
      <c r="O3817" s="56">
        <v>44259</v>
      </c>
      <c r="P3817" s="56">
        <f t="shared" si="161"/>
        <v>44241</v>
      </c>
      <c r="Q3817" s="56">
        <f t="shared" si="162"/>
        <v>44254</v>
      </c>
    </row>
    <row r="3818" spans="1:17" hidden="1" x14ac:dyDescent="0.35">
      <c r="A3818" s="49" t="s">
        <v>647</v>
      </c>
      <c r="B3818" s="60" t="s">
        <v>465</v>
      </c>
      <c r="C3818" s="58">
        <v>414.46849714100301</v>
      </c>
      <c r="D3818" s="60">
        <v>10</v>
      </c>
      <c r="E3818" s="60">
        <v>0</v>
      </c>
      <c r="F3818" s="59">
        <v>0</v>
      </c>
      <c r="G3818" s="60" t="s">
        <v>446</v>
      </c>
      <c r="H3818" s="60" t="s">
        <v>476</v>
      </c>
      <c r="I3818" s="60">
        <v>212</v>
      </c>
      <c r="J3818" s="60">
        <v>14</v>
      </c>
      <c r="K3818" s="60">
        <v>0</v>
      </c>
      <c r="L3818" s="61">
        <v>0</v>
      </c>
      <c r="M3818" s="60" t="s">
        <v>472</v>
      </c>
      <c r="N3818" s="64">
        <v>3377.8200506363628</v>
      </c>
      <c r="O3818" s="56">
        <v>44259</v>
      </c>
      <c r="P3818" s="56">
        <f t="shared" si="161"/>
        <v>44241</v>
      </c>
      <c r="Q3818" s="56">
        <f t="shared" si="162"/>
        <v>44254</v>
      </c>
    </row>
    <row r="3819" spans="1:17" hidden="1" x14ac:dyDescent="0.35">
      <c r="A3819" s="49" t="s">
        <v>646</v>
      </c>
      <c r="B3819" s="60" t="s">
        <v>467</v>
      </c>
      <c r="C3819" s="58">
        <v>5777.7105143039398</v>
      </c>
      <c r="D3819" s="60">
        <v>383</v>
      </c>
      <c r="E3819" s="60">
        <v>13</v>
      </c>
      <c r="F3819" s="59">
        <v>16.071615673242096</v>
      </c>
      <c r="G3819" s="60" t="s">
        <v>444</v>
      </c>
      <c r="H3819" s="60" t="s">
        <v>491</v>
      </c>
      <c r="I3819" s="60">
        <v>13540</v>
      </c>
      <c r="J3819" s="60">
        <v>1021</v>
      </c>
      <c r="K3819" s="60">
        <v>14</v>
      </c>
      <c r="L3819" s="61">
        <v>1.3712047012732615E-2</v>
      </c>
      <c r="M3819" s="60" t="s">
        <v>491</v>
      </c>
      <c r="N3819" s="64">
        <v>17671.359571794041</v>
      </c>
      <c r="O3819" s="56">
        <v>44259</v>
      </c>
      <c r="P3819" s="56">
        <f t="shared" si="161"/>
        <v>44241</v>
      </c>
      <c r="Q3819" s="56">
        <f t="shared" si="162"/>
        <v>44254</v>
      </c>
    </row>
    <row r="3820" spans="1:17" hidden="1" x14ac:dyDescent="0.35">
      <c r="A3820" s="49" t="s">
        <v>645</v>
      </c>
      <c r="B3820" s="60" t="s">
        <v>463</v>
      </c>
      <c r="C3820" s="58">
        <v>9113.7991472155009</v>
      </c>
      <c r="D3820" s="60">
        <v>385</v>
      </c>
      <c r="E3820" s="60">
        <v>23</v>
      </c>
      <c r="F3820" s="59">
        <v>18.026040691922397</v>
      </c>
      <c r="G3820" s="60" t="s">
        <v>440</v>
      </c>
      <c r="H3820" s="60" t="s">
        <v>491</v>
      </c>
      <c r="I3820" s="60">
        <v>10515</v>
      </c>
      <c r="J3820" s="60">
        <v>608</v>
      </c>
      <c r="K3820" s="60">
        <v>24</v>
      </c>
      <c r="L3820" s="61">
        <v>3.9473684210526314E-2</v>
      </c>
      <c r="M3820" s="60" t="s">
        <v>491</v>
      </c>
      <c r="N3820" s="64">
        <v>6671.2025378105864</v>
      </c>
      <c r="O3820" s="56">
        <v>44259</v>
      </c>
      <c r="P3820" s="56">
        <f t="shared" si="161"/>
        <v>44241</v>
      </c>
      <c r="Q3820" s="56">
        <f t="shared" si="162"/>
        <v>44254</v>
      </c>
    </row>
    <row r="3821" spans="1:17" hidden="1" x14ac:dyDescent="0.35">
      <c r="A3821" s="49" t="s">
        <v>644</v>
      </c>
      <c r="B3821" s="60" t="s">
        <v>471</v>
      </c>
      <c r="C3821" s="58">
        <v>1968.1305279901801</v>
      </c>
      <c r="D3821" s="60">
        <v>39</v>
      </c>
      <c r="E3821" s="60" t="s">
        <v>504</v>
      </c>
      <c r="F3821" s="59">
        <v>3.6292598693397138</v>
      </c>
      <c r="G3821" s="60" t="s">
        <v>446</v>
      </c>
      <c r="H3821" s="60" t="s">
        <v>472</v>
      </c>
      <c r="I3821" s="60">
        <v>1856</v>
      </c>
      <c r="J3821" s="60">
        <v>99</v>
      </c>
      <c r="K3821" s="60">
        <v>2</v>
      </c>
      <c r="L3821" s="61">
        <v>2.0202020202020204E-2</v>
      </c>
      <c r="M3821" s="60" t="s">
        <v>472</v>
      </c>
      <c r="N3821" s="64">
        <v>5030.1541789048433</v>
      </c>
      <c r="O3821" s="56">
        <v>44259</v>
      </c>
      <c r="P3821" s="56">
        <f t="shared" si="161"/>
        <v>44241</v>
      </c>
      <c r="Q3821" s="56">
        <f t="shared" si="162"/>
        <v>44254</v>
      </c>
    </row>
    <row r="3822" spans="1:17" hidden="1" x14ac:dyDescent="0.35">
      <c r="A3822" s="49" t="s">
        <v>643</v>
      </c>
      <c r="B3822" s="60" t="s">
        <v>463</v>
      </c>
      <c r="C3822" s="58">
        <v>11979.088383960399</v>
      </c>
      <c r="D3822" s="60">
        <v>948</v>
      </c>
      <c r="E3822" s="60">
        <v>38</v>
      </c>
      <c r="F3822" s="59">
        <v>22.65853316451069</v>
      </c>
      <c r="G3822" s="60" t="s">
        <v>440</v>
      </c>
      <c r="H3822" s="60" t="s">
        <v>491</v>
      </c>
      <c r="I3822" s="60">
        <v>17316</v>
      </c>
      <c r="J3822" s="60">
        <v>1148</v>
      </c>
      <c r="K3822" s="60">
        <v>43</v>
      </c>
      <c r="L3822" s="61">
        <v>3.7456445993031356E-2</v>
      </c>
      <c r="M3822" s="60" t="s">
        <v>491</v>
      </c>
      <c r="N3822" s="64">
        <v>9583.3669742109414</v>
      </c>
      <c r="O3822" s="56">
        <v>44259</v>
      </c>
      <c r="P3822" s="56">
        <f t="shared" si="161"/>
        <v>44241</v>
      </c>
      <c r="Q3822" s="56">
        <f t="shared" si="162"/>
        <v>44254</v>
      </c>
    </row>
    <row r="3823" spans="1:17" hidden="1" x14ac:dyDescent="0.35">
      <c r="A3823" s="49" t="s">
        <v>642</v>
      </c>
      <c r="B3823" s="60" t="s">
        <v>470</v>
      </c>
      <c r="C3823" s="58">
        <v>241.58987972642501</v>
      </c>
      <c r="D3823" s="60">
        <v>8</v>
      </c>
      <c r="E3823" s="60">
        <v>0</v>
      </c>
      <c r="F3823" s="59">
        <v>0</v>
      </c>
      <c r="G3823" s="60" t="s">
        <v>446</v>
      </c>
      <c r="H3823" s="60" t="s">
        <v>476</v>
      </c>
      <c r="I3823" s="60">
        <v>408</v>
      </c>
      <c r="J3823" s="60">
        <v>31</v>
      </c>
      <c r="K3823" s="60">
        <v>0</v>
      </c>
      <c r="L3823" s="61">
        <v>0</v>
      </c>
      <c r="M3823" s="60" t="s">
        <v>476</v>
      </c>
      <c r="N3823" s="64">
        <v>12831.663327579872</v>
      </c>
      <c r="O3823" s="56">
        <v>44259</v>
      </c>
      <c r="P3823" s="56">
        <f t="shared" si="161"/>
        <v>44241</v>
      </c>
      <c r="Q3823" s="56">
        <f t="shared" si="162"/>
        <v>44254</v>
      </c>
    </row>
    <row r="3824" spans="1:17" hidden="1" x14ac:dyDescent="0.35">
      <c r="A3824" s="49" t="s">
        <v>447</v>
      </c>
      <c r="B3824" s="60" t="s">
        <v>447</v>
      </c>
      <c r="C3824" s="58">
        <v>0</v>
      </c>
      <c r="D3824" s="60">
        <v>1486</v>
      </c>
      <c r="E3824" s="60">
        <v>21</v>
      </c>
      <c r="F3824" s="59" t="s">
        <v>474</v>
      </c>
      <c r="G3824" s="60" t="s">
        <v>474</v>
      </c>
      <c r="H3824" s="60" t="s">
        <v>472</v>
      </c>
      <c r="I3824" s="60">
        <v>261740</v>
      </c>
      <c r="J3824" s="60">
        <v>14412</v>
      </c>
      <c r="K3824" s="60">
        <v>26</v>
      </c>
      <c r="L3824" s="61" t="s">
        <v>474</v>
      </c>
      <c r="M3824" s="60" t="s">
        <v>474</v>
      </c>
      <c r="N3824" s="64" t="s">
        <v>474</v>
      </c>
      <c r="O3824" s="56">
        <v>44259</v>
      </c>
      <c r="P3824" s="56">
        <f t="shared" si="161"/>
        <v>44241</v>
      </c>
      <c r="Q3824" s="56">
        <f t="shared" si="162"/>
        <v>44254</v>
      </c>
    </row>
    <row r="3825" spans="1:17" hidden="1" x14ac:dyDescent="0.35">
      <c r="A3825" s="49" t="s">
        <v>641</v>
      </c>
      <c r="B3825" s="60" t="s">
        <v>458</v>
      </c>
      <c r="C3825" s="58">
        <v>9203.2013313555308</v>
      </c>
      <c r="D3825" s="60">
        <v>243</v>
      </c>
      <c r="E3825" s="60">
        <v>5</v>
      </c>
      <c r="F3825" s="59">
        <v>3.8806372292004814</v>
      </c>
      <c r="G3825" s="60" t="s">
        <v>446</v>
      </c>
      <c r="H3825" s="60" t="s">
        <v>476</v>
      </c>
      <c r="I3825" s="60">
        <v>10185</v>
      </c>
      <c r="J3825" s="60">
        <v>748</v>
      </c>
      <c r="K3825" s="60">
        <v>5</v>
      </c>
      <c r="L3825" s="61">
        <v>6.6844919786096255E-3</v>
      </c>
      <c r="M3825" s="60" t="s">
        <v>472</v>
      </c>
      <c r="N3825" s="64">
        <v>8127.6066128374905</v>
      </c>
      <c r="O3825" s="56">
        <v>44259</v>
      </c>
      <c r="P3825" s="56">
        <f t="shared" si="161"/>
        <v>44241</v>
      </c>
      <c r="Q3825" s="56">
        <f t="shared" si="162"/>
        <v>44254</v>
      </c>
    </row>
    <row r="3826" spans="1:17" hidden="1" x14ac:dyDescent="0.35">
      <c r="A3826" s="49" t="s">
        <v>640</v>
      </c>
      <c r="B3826" s="60" t="s">
        <v>458</v>
      </c>
      <c r="C3826" s="58">
        <v>15611.3411572231</v>
      </c>
      <c r="D3826" s="60">
        <v>718</v>
      </c>
      <c r="E3826" s="60">
        <v>18</v>
      </c>
      <c r="F3826" s="59">
        <v>8.2357708589271823</v>
      </c>
      <c r="G3826" s="60" t="s">
        <v>444</v>
      </c>
      <c r="H3826" s="60" t="s">
        <v>472</v>
      </c>
      <c r="I3826" s="60">
        <v>17865</v>
      </c>
      <c r="J3826" s="60">
        <v>1096</v>
      </c>
      <c r="K3826" s="60">
        <v>18</v>
      </c>
      <c r="L3826" s="61">
        <v>1.6423357664233577E-2</v>
      </c>
      <c r="M3826" s="60" t="s">
        <v>472</v>
      </c>
      <c r="N3826" s="64">
        <v>7020.5371144099281</v>
      </c>
      <c r="O3826" s="56">
        <v>44259</v>
      </c>
      <c r="P3826" s="56">
        <f t="shared" si="161"/>
        <v>44241</v>
      </c>
      <c r="Q3826" s="56">
        <f t="shared" si="162"/>
        <v>44254</v>
      </c>
    </row>
    <row r="3827" spans="1:17" hidden="1" x14ac:dyDescent="0.35">
      <c r="A3827" s="49" t="s">
        <v>639</v>
      </c>
      <c r="B3827" s="60" t="s">
        <v>463</v>
      </c>
      <c r="C3827" s="58">
        <v>27113.4272904754</v>
      </c>
      <c r="D3827" s="60">
        <v>2031</v>
      </c>
      <c r="E3827" s="60">
        <v>79</v>
      </c>
      <c r="F3827" s="59">
        <v>20.812039298474843</v>
      </c>
      <c r="G3827" s="60" t="s">
        <v>440</v>
      </c>
      <c r="H3827" s="60" t="s">
        <v>472</v>
      </c>
      <c r="I3827" s="60">
        <v>55410</v>
      </c>
      <c r="J3827" s="60">
        <v>3653</v>
      </c>
      <c r="K3827" s="60">
        <v>95</v>
      </c>
      <c r="L3827" s="61">
        <v>2.6006022447303587E-2</v>
      </c>
      <c r="M3827" s="60" t="s">
        <v>472</v>
      </c>
      <c r="N3827" s="64">
        <v>13473.029288640511</v>
      </c>
      <c r="O3827" s="56">
        <v>44259</v>
      </c>
      <c r="P3827" s="56">
        <f t="shared" si="161"/>
        <v>44241</v>
      </c>
      <c r="Q3827" s="56">
        <f t="shared" si="162"/>
        <v>44254</v>
      </c>
    </row>
    <row r="3828" spans="1:17" hidden="1" x14ac:dyDescent="0.35">
      <c r="A3828" s="49" t="s">
        <v>638</v>
      </c>
      <c r="B3828" s="60" t="s">
        <v>465</v>
      </c>
      <c r="C3828" s="58">
        <v>1911.00314707446</v>
      </c>
      <c r="D3828" s="60">
        <v>71</v>
      </c>
      <c r="E3828" s="60" t="s">
        <v>504</v>
      </c>
      <c r="F3828" s="59">
        <v>14.951010737563857</v>
      </c>
      <c r="G3828" s="60" t="s">
        <v>446</v>
      </c>
      <c r="H3828" s="60" t="s">
        <v>476</v>
      </c>
      <c r="I3828" s="60">
        <v>1852</v>
      </c>
      <c r="J3828" s="60">
        <v>130</v>
      </c>
      <c r="K3828" s="60">
        <v>4</v>
      </c>
      <c r="L3828" s="61">
        <v>3.0769230769230771E-2</v>
      </c>
      <c r="M3828" s="60" t="s">
        <v>472</v>
      </c>
      <c r="N3828" s="64">
        <v>6802.7098855915538</v>
      </c>
      <c r="O3828" s="56">
        <v>44259</v>
      </c>
      <c r="P3828" s="56">
        <f t="shared" si="161"/>
        <v>44241</v>
      </c>
      <c r="Q3828" s="56">
        <f t="shared" si="162"/>
        <v>44254</v>
      </c>
    </row>
    <row r="3829" spans="1:17" hidden="1" x14ac:dyDescent="0.35">
      <c r="A3829" s="49" t="s">
        <v>637</v>
      </c>
      <c r="B3829" s="60" t="s">
        <v>461</v>
      </c>
      <c r="C3829" s="58">
        <v>26055.176096996998</v>
      </c>
      <c r="D3829" s="60">
        <v>1747</v>
      </c>
      <c r="E3829" s="60">
        <v>82</v>
      </c>
      <c r="F3829" s="59">
        <v>22.479766919778847</v>
      </c>
      <c r="G3829" s="60" t="s">
        <v>440</v>
      </c>
      <c r="H3829" s="60" t="s">
        <v>472</v>
      </c>
      <c r="I3829" s="60">
        <v>45169</v>
      </c>
      <c r="J3829" s="60">
        <v>3376</v>
      </c>
      <c r="K3829" s="60">
        <v>89</v>
      </c>
      <c r="L3829" s="61">
        <v>2.6362559241706163E-2</v>
      </c>
      <c r="M3829" s="60" t="s">
        <v>472</v>
      </c>
      <c r="N3829" s="64">
        <v>12957.118337761311</v>
      </c>
      <c r="O3829" s="56">
        <v>44259</v>
      </c>
      <c r="P3829" s="56">
        <f t="shared" si="161"/>
        <v>44241</v>
      </c>
      <c r="Q3829" s="56">
        <f t="shared" si="162"/>
        <v>44254</v>
      </c>
    </row>
    <row r="3830" spans="1:17" hidden="1" x14ac:dyDescent="0.35">
      <c r="A3830" s="49" t="s">
        <v>636</v>
      </c>
      <c r="B3830" s="60" t="s">
        <v>463</v>
      </c>
      <c r="C3830" s="58">
        <v>66447.1432703639</v>
      </c>
      <c r="D3830" s="60">
        <v>4808</v>
      </c>
      <c r="E3830" s="60">
        <v>207</v>
      </c>
      <c r="F3830" s="59">
        <v>22.251843432235056</v>
      </c>
      <c r="G3830" s="60" t="s">
        <v>440</v>
      </c>
      <c r="H3830" s="60" t="s">
        <v>491</v>
      </c>
      <c r="I3830" s="60">
        <v>247043</v>
      </c>
      <c r="J3830" s="60">
        <v>24190</v>
      </c>
      <c r="K3830" s="60">
        <v>236</v>
      </c>
      <c r="L3830" s="61">
        <v>9.7560975609756097E-3</v>
      </c>
      <c r="M3830" s="60" t="s">
        <v>476</v>
      </c>
      <c r="N3830" s="64">
        <v>36404.875829761942</v>
      </c>
      <c r="O3830" s="56">
        <v>44259</v>
      </c>
      <c r="P3830" s="56">
        <f t="shared" si="161"/>
        <v>44241</v>
      </c>
      <c r="Q3830" s="56">
        <f t="shared" si="162"/>
        <v>44254</v>
      </c>
    </row>
    <row r="3831" spans="1:17" hidden="1" x14ac:dyDescent="0.35">
      <c r="A3831" s="49" t="s">
        <v>635</v>
      </c>
      <c r="B3831" s="60" t="s">
        <v>464</v>
      </c>
      <c r="C3831" s="58">
        <v>10160.3863056553</v>
      </c>
      <c r="D3831" s="60">
        <v>444</v>
      </c>
      <c r="E3831" s="60">
        <v>22</v>
      </c>
      <c r="F3831" s="59">
        <v>15.46622858772515</v>
      </c>
      <c r="G3831" s="60" t="s">
        <v>440</v>
      </c>
      <c r="H3831" s="60" t="s">
        <v>476</v>
      </c>
      <c r="I3831" s="60">
        <v>14427</v>
      </c>
      <c r="J3831" s="60">
        <v>977</v>
      </c>
      <c r="K3831" s="60">
        <v>24</v>
      </c>
      <c r="L3831" s="61">
        <v>2.4564994882292732E-2</v>
      </c>
      <c r="M3831" s="60" t="s">
        <v>476</v>
      </c>
      <c r="N3831" s="64">
        <v>9615.7761192229373</v>
      </c>
      <c r="O3831" s="56">
        <v>44259</v>
      </c>
      <c r="P3831" s="56">
        <f t="shared" si="161"/>
        <v>44241</v>
      </c>
      <c r="Q3831" s="56">
        <f t="shared" si="162"/>
        <v>44254</v>
      </c>
    </row>
    <row r="3832" spans="1:17" hidden="1" x14ac:dyDescent="0.35">
      <c r="A3832" s="49" t="s">
        <v>634</v>
      </c>
      <c r="B3832" s="60" t="s">
        <v>460</v>
      </c>
      <c r="C3832" s="58">
        <v>24185.158020851901</v>
      </c>
      <c r="D3832" s="60">
        <v>1335</v>
      </c>
      <c r="E3832" s="60">
        <v>61</v>
      </c>
      <c r="F3832" s="59">
        <v>18.015771711668069</v>
      </c>
      <c r="G3832" s="60" t="s">
        <v>440</v>
      </c>
      <c r="H3832" s="60" t="s">
        <v>472</v>
      </c>
      <c r="I3832" s="60">
        <v>28620</v>
      </c>
      <c r="J3832" s="60">
        <v>1910</v>
      </c>
      <c r="K3832" s="60">
        <v>70</v>
      </c>
      <c r="L3832" s="61">
        <v>3.6649214659685861E-2</v>
      </c>
      <c r="M3832" s="60" t="s">
        <v>472</v>
      </c>
      <c r="N3832" s="64">
        <v>7897.4055011476084</v>
      </c>
      <c r="O3832" s="56">
        <v>44259</v>
      </c>
      <c r="P3832" s="56">
        <f t="shared" si="161"/>
        <v>44241</v>
      </c>
      <c r="Q3832" s="56">
        <f t="shared" si="162"/>
        <v>44254</v>
      </c>
    </row>
    <row r="3833" spans="1:17" hidden="1" x14ac:dyDescent="0.35">
      <c r="A3833" s="49" t="s">
        <v>633</v>
      </c>
      <c r="B3833" s="60" t="s">
        <v>458</v>
      </c>
      <c r="C3833" s="58">
        <v>5442.3214995143799</v>
      </c>
      <c r="D3833" s="60">
        <v>200</v>
      </c>
      <c r="E3833" s="60">
        <v>15</v>
      </c>
      <c r="F3833" s="59">
        <v>19.686976808043685</v>
      </c>
      <c r="G3833" s="60" t="s">
        <v>444</v>
      </c>
      <c r="H3833" s="60" t="s">
        <v>472</v>
      </c>
      <c r="I3833" s="60">
        <v>5277</v>
      </c>
      <c r="J3833" s="60">
        <v>358</v>
      </c>
      <c r="K3833" s="60">
        <v>15</v>
      </c>
      <c r="L3833" s="61">
        <v>4.189944134078212E-2</v>
      </c>
      <c r="M3833" s="60" t="s">
        <v>472</v>
      </c>
      <c r="N3833" s="64">
        <v>6578.0751841276642</v>
      </c>
      <c r="O3833" s="56">
        <v>44259</v>
      </c>
      <c r="P3833" s="56">
        <f t="shared" si="161"/>
        <v>44241</v>
      </c>
      <c r="Q3833" s="56">
        <f t="shared" si="162"/>
        <v>44254</v>
      </c>
    </row>
    <row r="3834" spans="1:17" hidden="1" x14ac:dyDescent="0.35">
      <c r="A3834" s="49" t="s">
        <v>632</v>
      </c>
      <c r="B3834" s="60" t="s">
        <v>466</v>
      </c>
      <c r="C3834" s="58">
        <v>733.94211218720091</v>
      </c>
      <c r="D3834" s="60">
        <v>13</v>
      </c>
      <c r="E3834" s="60">
        <v>0</v>
      </c>
      <c r="F3834" s="59">
        <v>0</v>
      </c>
      <c r="G3834" s="60" t="s">
        <v>446</v>
      </c>
      <c r="H3834" s="60" t="s">
        <v>472</v>
      </c>
      <c r="I3834" s="60">
        <v>858</v>
      </c>
      <c r="J3834" s="60">
        <v>64</v>
      </c>
      <c r="K3834" s="60">
        <v>0</v>
      </c>
      <c r="L3834" s="61">
        <v>0</v>
      </c>
      <c r="M3834" s="60" t="s">
        <v>472</v>
      </c>
      <c r="N3834" s="64">
        <v>8720.0337652346097</v>
      </c>
      <c r="O3834" s="56">
        <v>44259</v>
      </c>
      <c r="P3834" s="56">
        <f t="shared" si="161"/>
        <v>44241</v>
      </c>
      <c r="Q3834" s="56">
        <f t="shared" si="162"/>
        <v>44254</v>
      </c>
    </row>
    <row r="3835" spans="1:17" hidden="1" x14ac:dyDescent="0.35">
      <c r="A3835" s="49" t="s">
        <v>631</v>
      </c>
      <c r="B3835" s="60" t="s">
        <v>470</v>
      </c>
      <c r="C3835" s="58">
        <v>445.14881003177402</v>
      </c>
      <c r="D3835" s="60">
        <v>6</v>
      </c>
      <c r="E3835" s="60">
        <v>0</v>
      </c>
      <c r="F3835" s="59">
        <v>0</v>
      </c>
      <c r="G3835" s="60" t="s">
        <v>446</v>
      </c>
      <c r="H3835" s="60" t="s">
        <v>476</v>
      </c>
      <c r="I3835" s="60">
        <v>512</v>
      </c>
      <c r="J3835" s="60">
        <v>35</v>
      </c>
      <c r="K3835" s="60">
        <v>0</v>
      </c>
      <c r="L3835" s="61">
        <v>0</v>
      </c>
      <c r="M3835" s="60" t="s">
        <v>476</v>
      </c>
      <c r="N3835" s="64">
        <v>7862.5392702951976</v>
      </c>
      <c r="O3835" s="56">
        <v>44259</v>
      </c>
      <c r="P3835" s="56">
        <f t="shared" si="161"/>
        <v>44241</v>
      </c>
      <c r="Q3835" s="56">
        <f t="shared" si="162"/>
        <v>44254</v>
      </c>
    </row>
    <row r="3836" spans="1:17" hidden="1" x14ac:dyDescent="0.35">
      <c r="A3836" s="49" t="s">
        <v>630</v>
      </c>
      <c r="B3836" s="60" t="s">
        <v>463</v>
      </c>
      <c r="C3836" s="58">
        <v>33036.741371399599</v>
      </c>
      <c r="D3836" s="60">
        <v>2036</v>
      </c>
      <c r="E3836" s="60">
        <v>79</v>
      </c>
      <c r="F3836" s="59">
        <v>17.080550044025369</v>
      </c>
      <c r="G3836" s="60" t="s">
        <v>440</v>
      </c>
      <c r="H3836" s="60" t="s">
        <v>472</v>
      </c>
      <c r="I3836" s="60">
        <v>82991</v>
      </c>
      <c r="J3836" s="60">
        <v>6517</v>
      </c>
      <c r="K3836" s="60">
        <v>97</v>
      </c>
      <c r="L3836" s="61">
        <v>1.4884149148381157E-2</v>
      </c>
      <c r="M3836" s="60" t="s">
        <v>472</v>
      </c>
      <c r="N3836" s="64">
        <v>19726.52183438971</v>
      </c>
      <c r="O3836" s="56">
        <v>44259</v>
      </c>
      <c r="P3836" s="56">
        <f t="shared" si="161"/>
        <v>44241</v>
      </c>
      <c r="Q3836" s="56">
        <f t="shared" si="162"/>
        <v>44254</v>
      </c>
    </row>
    <row r="3837" spans="1:17" hidden="1" x14ac:dyDescent="0.35">
      <c r="A3837" s="49" t="s">
        <v>629</v>
      </c>
      <c r="B3837" s="60" t="s">
        <v>463</v>
      </c>
      <c r="C3837" s="58">
        <v>13217.562427383</v>
      </c>
      <c r="D3837" s="60">
        <v>518</v>
      </c>
      <c r="E3837" s="60">
        <v>25</v>
      </c>
      <c r="F3837" s="59">
        <v>13.510163432364788</v>
      </c>
      <c r="G3837" s="60" t="s">
        <v>440</v>
      </c>
      <c r="H3837" s="60" t="s">
        <v>491</v>
      </c>
      <c r="I3837" s="60">
        <v>30005</v>
      </c>
      <c r="J3837" s="60">
        <v>2744</v>
      </c>
      <c r="K3837" s="60">
        <v>26</v>
      </c>
      <c r="L3837" s="61">
        <v>9.4752186588921289E-3</v>
      </c>
      <c r="M3837" s="60" t="s">
        <v>491</v>
      </c>
      <c r="N3837" s="64">
        <v>20760.257536709028</v>
      </c>
      <c r="O3837" s="56">
        <v>44259</v>
      </c>
      <c r="P3837" s="56">
        <f t="shared" si="161"/>
        <v>44241</v>
      </c>
      <c r="Q3837" s="56">
        <f t="shared" si="162"/>
        <v>44254</v>
      </c>
    </row>
    <row r="3838" spans="1:17" hidden="1" x14ac:dyDescent="0.35">
      <c r="A3838" s="49" t="s">
        <v>628</v>
      </c>
      <c r="B3838" s="60" t="s">
        <v>458</v>
      </c>
      <c r="C3838" s="58">
        <v>17180.900653549099</v>
      </c>
      <c r="D3838" s="60">
        <v>1618</v>
      </c>
      <c r="E3838" s="60">
        <v>61</v>
      </c>
      <c r="F3838" s="59">
        <v>25.360386774850433</v>
      </c>
      <c r="G3838" s="60" t="s">
        <v>440</v>
      </c>
      <c r="H3838" s="60" t="s">
        <v>472</v>
      </c>
      <c r="I3838" s="60">
        <v>32584</v>
      </c>
      <c r="J3838" s="60">
        <v>1981</v>
      </c>
      <c r="K3838" s="60">
        <v>72</v>
      </c>
      <c r="L3838" s="61">
        <v>3.6345280161534578E-2</v>
      </c>
      <c r="M3838" s="60" t="s">
        <v>472</v>
      </c>
      <c r="N3838" s="64">
        <v>11530.245357601671</v>
      </c>
      <c r="O3838" s="56">
        <v>44259</v>
      </c>
      <c r="P3838" s="56">
        <f t="shared" si="161"/>
        <v>44241</v>
      </c>
      <c r="Q3838" s="56">
        <f t="shared" si="162"/>
        <v>44254</v>
      </c>
    </row>
    <row r="3839" spans="1:17" hidden="1" x14ac:dyDescent="0.35">
      <c r="A3839" s="49" t="s">
        <v>627</v>
      </c>
      <c r="B3839" s="60" t="s">
        <v>461</v>
      </c>
      <c r="C3839" s="58">
        <v>29713.051998029401</v>
      </c>
      <c r="D3839" s="60">
        <v>1089</v>
      </c>
      <c r="E3839" s="60">
        <v>109</v>
      </c>
      <c r="F3839" s="59">
        <v>26.203011007521685</v>
      </c>
      <c r="G3839" s="60" t="s">
        <v>440</v>
      </c>
      <c r="H3839" s="60" t="s">
        <v>491</v>
      </c>
      <c r="I3839" s="60">
        <v>146321</v>
      </c>
      <c r="J3839" s="60">
        <v>14858</v>
      </c>
      <c r="K3839" s="60">
        <v>121</v>
      </c>
      <c r="L3839" s="61">
        <v>8.1437609368690267E-3</v>
      </c>
      <c r="M3839" s="60" t="s">
        <v>491</v>
      </c>
      <c r="N3839" s="64">
        <v>50004.960786207339</v>
      </c>
      <c r="O3839" s="56">
        <v>44259</v>
      </c>
      <c r="P3839" s="56">
        <f t="shared" si="161"/>
        <v>44241</v>
      </c>
      <c r="Q3839" s="56">
        <f t="shared" si="162"/>
        <v>44254</v>
      </c>
    </row>
    <row r="3840" spans="1:17" hidden="1" x14ac:dyDescent="0.35">
      <c r="A3840" s="49" t="s">
        <v>626</v>
      </c>
      <c r="B3840" s="60" t="s">
        <v>471</v>
      </c>
      <c r="C3840" s="58">
        <v>2759.83426324726</v>
      </c>
      <c r="D3840" s="60">
        <v>56</v>
      </c>
      <c r="E3840" s="60" t="s">
        <v>504</v>
      </c>
      <c r="F3840" s="59">
        <v>10.352588541969554</v>
      </c>
      <c r="G3840" s="60" t="s">
        <v>446</v>
      </c>
      <c r="H3840" s="60" t="s">
        <v>491</v>
      </c>
      <c r="I3840" s="60">
        <v>2699</v>
      </c>
      <c r="J3840" s="60">
        <v>182</v>
      </c>
      <c r="K3840" s="60">
        <v>4</v>
      </c>
      <c r="L3840" s="61">
        <v>2.197802197802198E-2</v>
      </c>
      <c r="M3840" s="60" t="s">
        <v>491</v>
      </c>
      <c r="N3840" s="64">
        <v>6594.5989012346063</v>
      </c>
      <c r="O3840" s="56">
        <v>44259</v>
      </c>
      <c r="P3840" s="56">
        <f t="shared" si="161"/>
        <v>44241</v>
      </c>
      <c r="Q3840" s="56">
        <f t="shared" si="162"/>
        <v>44254</v>
      </c>
    </row>
    <row r="3841" spans="1:17" hidden="1" x14ac:dyDescent="0.35">
      <c r="A3841" s="49" t="s">
        <v>625</v>
      </c>
      <c r="B3841" s="60" t="s">
        <v>466</v>
      </c>
      <c r="C3841" s="58">
        <v>709.250407043618</v>
      </c>
      <c r="D3841" s="60">
        <v>11</v>
      </c>
      <c r="E3841" s="60">
        <v>0</v>
      </c>
      <c r="F3841" s="59">
        <v>0</v>
      </c>
      <c r="G3841" s="60" t="s">
        <v>446</v>
      </c>
      <c r="H3841" s="60" t="s">
        <v>476</v>
      </c>
      <c r="I3841" s="60">
        <v>1234</v>
      </c>
      <c r="J3841" s="60">
        <v>89</v>
      </c>
      <c r="K3841" s="60">
        <v>1</v>
      </c>
      <c r="L3841" s="61">
        <v>1.1235955056179775E-2</v>
      </c>
      <c r="M3841" s="60" t="s">
        <v>476</v>
      </c>
      <c r="N3841" s="64">
        <v>12548.459488515542</v>
      </c>
      <c r="O3841" s="56">
        <v>44259</v>
      </c>
      <c r="P3841" s="56">
        <f t="shared" si="161"/>
        <v>44241</v>
      </c>
      <c r="Q3841" s="56">
        <f t="shared" si="162"/>
        <v>44254</v>
      </c>
    </row>
    <row r="3842" spans="1:17" hidden="1" x14ac:dyDescent="0.35">
      <c r="A3842" s="49" t="s">
        <v>624</v>
      </c>
      <c r="B3842" s="60" t="s">
        <v>467</v>
      </c>
      <c r="C3842" s="58">
        <v>5203.1237660323704</v>
      </c>
      <c r="D3842" s="60">
        <v>233</v>
      </c>
      <c r="E3842" s="60">
        <v>7</v>
      </c>
      <c r="F3842" s="59">
        <v>9.6096118886150173</v>
      </c>
      <c r="G3842" s="60" t="s">
        <v>446</v>
      </c>
      <c r="H3842" s="60" t="s">
        <v>491</v>
      </c>
      <c r="I3842" s="60">
        <v>10851</v>
      </c>
      <c r="J3842" s="60">
        <v>791</v>
      </c>
      <c r="K3842" s="60">
        <v>12</v>
      </c>
      <c r="L3842" s="61">
        <v>1.5170670037926675E-2</v>
      </c>
      <c r="M3842" s="60" t="s">
        <v>491</v>
      </c>
      <c r="N3842" s="64">
        <v>15202.406007788955</v>
      </c>
      <c r="O3842" s="56">
        <v>44259</v>
      </c>
      <c r="P3842" s="56">
        <f t="shared" ref="P3842:P3873" si="163">O3842-18</f>
        <v>44241</v>
      </c>
      <c r="Q3842" s="56">
        <f t="shared" ref="Q3842:Q3873" si="164">O3842-5</f>
        <v>44254</v>
      </c>
    </row>
    <row r="3843" spans="1:17" hidden="1" x14ac:dyDescent="0.35">
      <c r="A3843" s="49" t="s">
        <v>623</v>
      </c>
      <c r="B3843" s="60" t="s">
        <v>458</v>
      </c>
      <c r="C3843" s="58">
        <v>7840.6389864339299</v>
      </c>
      <c r="D3843" s="60">
        <v>543</v>
      </c>
      <c r="E3843" s="60">
        <v>13</v>
      </c>
      <c r="F3843" s="59">
        <v>11.843058074451152</v>
      </c>
      <c r="G3843" s="60" t="s">
        <v>444</v>
      </c>
      <c r="H3843" s="60" t="s">
        <v>472</v>
      </c>
      <c r="I3843" s="60">
        <v>12905</v>
      </c>
      <c r="J3843" s="60">
        <v>762</v>
      </c>
      <c r="K3843" s="60">
        <v>14</v>
      </c>
      <c r="L3843" s="61">
        <v>1.8372703412073491E-2</v>
      </c>
      <c r="M3843" s="60" t="s">
        <v>472</v>
      </c>
      <c r="N3843" s="64">
        <v>9718.5956567880694</v>
      </c>
      <c r="O3843" s="56">
        <v>44259</v>
      </c>
      <c r="P3843" s="56">
        <f t="shared" si="163"/>
        <v>44241</v>
      </c>
      <c r="Q3843" s="56">
        <f t="shared" si="164"/>
        <v>44254</v>
      </c>
    </row>
    <row r="3844" spans="1:17" hidden="1" x14ac:dyDescent="0.35">
      <c r="A3844" s="49" t="s">
        <v>622</v>
      </c>
      <c r="B3844" s="60" t="s">
        <v>460</v>
      </c>
      <c r="C3844" s="58">
        <v>7285.8220530817907</v>
      </c>
      <c r="D3844" s="60">
        <v>703</v>
      </c>
      <c r="E3844" s="60">
        <v>30</v>
      </c>
      <c r="F3844" s="59">
        <v>29.411329665274316</v>
      </c>
      <c r="G3844" s="60" t="s">
        <v>436</v>
      </c>
      <c r="H3844" s="60" t="s">
        <v>472</v>
      </c>
      <c r="I3844" s="60">
        <v>14428</v>
      </c>
      <c r="J3844" s="60">
        <v>933</v>
      </c>
      <c r="K3844" s="60">
        <v>36</v>
      </c>
      <c r="L3844" s="61">
        <v>3.8585209003215437E-2</v>
      </c>
      <c r="M3844" s="60" t="s">
        <v>472</v>
      </c>
      <c r="N3844" s="64">
        <v>12805.692936260437</v>
      </c>
      <c r="O3844" s="56">
        <v>44259</v>
      </c>
      <c r="P3844" s="56">
        <f t="shared" si="163"/>
        <v>44241</v>
      </c>
      <c r="Q3844" s="56">
        <f t="shared" si="164"/>
        <v>44254</v>
      </c>
    </row>
    <row r="3845" spans="1:17" hidden="1" x14ac:dyDescent="0.35">
      <c r="A3845" s="49" t="s">
        <v>621</v>
      </c>
      <c r="B3845" s="60" t="s">
        <v>458</v>
      </c>
      <c r="C3845" s="58">
        <v>3703.8770272844695</v>
      </c>
      <c r="D3845" s="60">
        <v>230</v>
      </c>
      <c r="E3845" s="60">
        <v>6</v>
      </c>
      <c r="F3845" s="59">
        <v>11.570887084381406</v>
      </c>
      <c r="G3845" s="60" t="s">
        <v>446</v>
      </c>
      <c r="H3845" s="60" t="s">
        <v>476</v>
      </c>
      <c r="I3845" s="60">
        <v>6828</v>
      </c>
      <c r="J3845" s="60">
        <v>380</v>
      </c>
      <c r="K3845" s="60">
        <v>6</v>
      </c>
      <c r="L3845" s="61">
        <v>1.5789473684210527E-2</v>
      </c>
      <c r="M3845" s="60" t="s">
        <v>472</v>
      </c>
      <c r="N3845" s="64">
        <v>10259.519881484845</v>
      </c>
      <c r="O3845" s="56">
        <v>44259</v>
      </c>
      <c r="P3845" s="56">
        <f t="shared" si="163"/>
        <v>44241</v>
      </c>
      <c r="Q3845" s="56">
        <f t="shared" si="164"/>
        <v>44254</v>
      </c>
    </row>
    <row r="3846" spans="1:17" hidden="1" x14ac:dyDescent="0.35">
      <c r="A3846" s="49" t="s">
        <v>620</v>
      </c>
      <c r="B3846" s="60" t="s">
        <v>467</v>
      </c>
      <c r="C3846" s="58">
        <v>4036.3842504603494</v>
      </c>
      <c r="D3846" s="60">
        <v>163</v>
      </c>
      <c r="E3846" s="60" t="s">
        <v>504</v>
      </c>
      <c r="F3846" s="59">
        <v>5.3088531960572141</v>
      </c>
      <c r="G3846" s="60" t="s">
        <v>446</v>
      </c>
      <c r="H3846" s="60" t="s">
        <v>472</v>
      </c>
      <c r="I3846" s="60">
        <v>6442</v>
      </c>
      <c r="J3846" s="60">
        <v>407</v>
      </c>
      <c r="K3846" s="60">
        <v>3</v>
      </c>
      <c r="L3846" s="61">
        <v>7.3710073710073713E-3</v>
      </c>
      <c r="M3846" s="60" t="s">
        <v>472</v>
      </c>
      <c r="N3846" s="64">
        <v>10083.281837044669</v>
      </c>
      <c r="O3846" s="56">
        <v>44259</v>
      </c>
      <c r="P3846" s="56">
        <f t="shared" si="163"/>
        <v>44241</v>
      </c>
      <c r="Q3846" s="56">
        <f t="shared" si="164"/>
        <v>44254</v>
      </c>
    </row>
    <row r="3847" spans="1:17" hidden="1" x14ac:dyDescent="0.35">
      <c r="A3847" s="49" t="s">
        <v>619</v>
      </c>
      <c r="B3847" s="60" t="s">
        <v>465</v>
      </c>
      <c r="C3847" s="58">
        <v>29347.864073528101</v>
      </c>
      <c r="D3847" s="60">
        <v>2379</v>
      </c>
      <c r="E3847" s="60">
        <v>103</v>
      </c>
      <c r="F3847" s="59">
        <v>25.068750620863856</v>
      </c>
      <c r="G3847" s="60" t="s">
        <v>440</v>
      </c>
      <c r="H3847" s="60" t="s">
        <v>491</v>
      </c>
      <c r="I3847" s="60">
        <v>45276</v>
      </c>
      <c r="J3847" s="60">
        <v>3179</v>
      </c>
      <c r="K3847" s="60">
        <v>123</v>
      </c>
      <c r="L3847" s="61">
        <v>3.8691412393834536E-2</v>
      </c>
      <c r="M3847" s="60" t="s">
        <v>472</v>
      </c>
      <c r="N3847" s="64">
        <v>10832.134127496765</v>
      </c>
      <c r="O3847" s="56">
        <v>44259</v>
      </c>
      <c r="P3847" s="56">
        <f t="shared" si="163"/>
        <v>44241</v>
      </c>
      <c r="Q3847" s="56">
        <f t="shared" si="164"/>
        <v>44254</v>
      </c>
    </row>
    <row r="3848" spans="1:17" hidden="1" x14ac:dyDescent="0.35">
      <c r="A3848" s="49" t="s">
        <v>618</v>
      </c>
      <c r="B3848" s="60" t="s">
        <v>470</v>
      </c>
      <c r="C3848" s="58">
        <v>1175.1166229483399</v>
      </c>
      <c r="D3848" s="60">
        <v>33</v>
      </c>
      <c r="E3848" s="60">
        <v>0</v>
      </c>
      <c r="F3848" s="59">
        <v>0</v>
      </c>
      <c r="G3848" s="60" t="s">
        <v>446</v>
      </c>
      <c r="H3848" s="60" t="s">
        <v>476</v>
      </c>
      <c r="I3848" s="60">
        <v>2034</v>
      </c>
      <c r="J3848" s="60">
        <v>162</v>
      </c>
      <c r="K3848" s="60">
        <v>0</v>
      </c>
      <c r="L3848" s="61">
        <v>0</v>
      </c>
      <c r="M3848" s="60" t="s">
        <v>476</v>
      </c>
      <c r="N3848" s="64">
        <v>13785.865746120229</v>
      </c>
      <c r="O3848" s="56">
        <v>44259</v>
      </c>
      <c r="P3848" s="56">
        <f t="shared" si="163"/>
        <v>44241</v>
      </c>
      <c r="Q3848" s="56">
        <f t="shared" si="164"/>
        <v>44254</v>
      </c>
    </row>
    <row r="3849" spans="1:17" hidden="1" x14ac:dyDescent="0.35">
      <c r="A3849" s="49" t="s">
        <v>617</v>
      </c>
      <c r="B3849" s="60" t="s">
        <v>468</v>
      </c>
      <c r="C3849" s="58">
        <v>2871.29045841678</v>
      </c>
      <c r="D3849" s="60">
        <v>94</v>
      </c>
      <c r="E3849" s="60">
        <v>5</v>
      </c>
      <c r="F3849" s="59">
        <v>12.438409221050543</v>
      </c>
      <c r="G3849" s="60" t="s">
        <v>446</v>
      </c>
      <c r="H3849" s="60" t="s">
        <v>476</v>
      </c>
      <c r="I3849" s="60">
        <v>4848</v>
      </c>
      <c r="J3849" s="60">
        <v>308</v>
      </c>
      <c r="K3849" s="60">
        <v>5</v>
      </c>
      <c r="L3849" s="61">
        <v>1.6233766233766232E-2</v>
      </c>
      <c r="M3849" s="60" t="s">
        <v>472</v>
      </c>
      <c r="N3849" s="64">
        <v>10726.884112233987</v>
      </c>
      <c r="O3849" s="56">
        <v>44259</v>
      </c>
      <c r="P3849" s="56">
        <f t="shared" si="163"/>
        <v>44241</v>
      </c>
      <c r="Q3849" s="56">
        <f t="shared" si="164"/>
        <v>44254</v>
      </c>
    </row>
    <row r="3850" spans="1:17" hidden="1" x14ac:dyDescent="0.35">
      <c r="A3850" s="49" t="s">
        <v>616</v>
      </c>
      <c r="B3850" s="60" t="s">
        <v>458</v>
      </c>
      <c r="C3850" s="58">
        <v>18711.126473274999</v>
      </c>
      <c r="D3850" s="60">
        <v>1294</v>
      </c>
      <c r="E3850" s="60">
        <v>45</v>
      </c>
      <c r="F3850" s="59">
        <v>17.178472492699253</v>
      </c>
      <c r="G3850" s="60" t="s">
        <v>440</v>
      </c>
      <c r="H3850" s="60" t="s">
        <v>472</v>
      </c>
      <c r="I3850" s="60">
        <v>39700</v>
      </c>
      <c r="J3850" s="60">
        <v>2669</v>
      </c>
      <c r="K3850" s="60">
        <v>51</v>
      </c>
      <c r="L3850" s="61">
        <v>1.9108280254777069E-2</v>
      </c>
      <c r="M3850" s="60" t="s">
        <v>472</v>
      </c>
      <c r="N3850" s="64">
        <v>14264.24007027112</v>
      </c>
      <c r="O3850" s="56">
        <v>44259</v>
      </c>
      <c r="P3850" s="56">
        <f t="shared" si="163"/>
        <v>44241</v>
      </c>
      <c r="Q3850" s="56">
        <f t="shared" si="164"/>
        <v>44254</v>
      </c>
    </row>
    <row r="3851" spans="1:17" hidden="1" x14ac:dyDescent="0.35">
      <c r="A3851" s="49" t="s">
        <v>615</v>
      </c>
      <c r="B3851" s="60" t="s">
        <v>465</v>
      </c>
      <c r="C3851" s="58">
        <v>41355.060735064602</v>
      </c>
      <c r="D3851" s="60">
        <v>2569</v>
      </c>
      <c r="E3851" s="60">
        <v>92</v>
      </c>
      <c r="F3851" s="59">
        <v>15.890264588238683</v>
      </c>
      <c r="G3851" s="60" t="s">
        <v>440</v>
      </c>
      <c r="H3851" s="60" t="s">
        <v>491</v>
      </c>
      <c r="I3851" s="60">
        <v>58905</v>
      </c>
      <c r="J3851" s="60">
        <v>4089</v>
      </c>
      <c r="K3851" s="60">
        <v>99</v>
      </c>
      <c r="L3851" s="61">
        <v>2.4211298606016139E-2</v>
      </c>
      <c r="M3851" s="60" t="s">
        <v>476</v>
      </c>
      <c r="N3851" s="64">
        <v>9887.5444197642591</v>
      </c>
      <c r="O3851" s="56">
        <v>44259</v>
      </c>
      <c r="P3851" s="56">
        <f t="shared" si="163"/>
        <v>44241</v>
      </c>
      <c r="Q3851" s="56">
        <f t="shared" si="164"/>
        <v>44254</v>
      </c>
    </row>
    <row r="3852" spans="1:17" hidden="1" x14ac:dyDescent="0.35">
      <c r="A3852" s="49" t="s">
        <v>614</v>
      </c>
      <c r="B3852" s="60" t="s">
        <v>463</v>
      </c>
      <c r="C3852" s="58">
        <v>23089.216116875701</v>
      </c>
      <c r="D3852" s="60">
        <v>1068</v>
      </c>
      <c r="E3852" s="60">
        <v>21</v>
      </c>
      <c r="F3852" s="59">
        <v>6.496539303920601</v>
      </c>
      <c r="G3852" s="60" t="s">
        <v>444</v>
      </c>
      <c r="H3852" s="60" t="s">
        <v>472</v>
      </c>
      <c r="I3852" s="60">
        <v>32383</v>
      </c>
      <c r="J3852" s="60">
        <v>2090</v>
      </c>
      <c r="K3852" s="60">
        <v>22</v>
      </c>
      <c r="L3852" s="61">
        <v>1.0526315789473684E-2</v>
      </c>
      <c r="M3852" s="60" t="s">
        <v>472</v>
      </c>
      <c r="N3852" s="64">
        <v>9051.8447634627046</v>
      </c>
      <c r="O3852" s="56">
        <v>44259</v>
      </c>
      <c r="P3852" s="56">
        <f t="shared" si="163"/>
        <v>44241</v>
      </c>
      <c r="Q3852" s="56">
        <f t="shared" si="164"/>
        <v>44254</v>
      </c>
    </row>
    <row r="3853" spans="1:17" hidden="1" x14ac:dyDescent="0.35">
      <c r="A3853" s="49" t="s">
        <v>613</v>
      </c>
      <c r="B3853" s="60" t="s">
        <v>464</v>
      </c>
      <c r="C3853" s="58">
        <v>1711.2133241641</v>
      </c>
      <c r="D3853" s="60">
        <v>56</v>
      </c>
      <c r="E3853" s="60" t="s">
        <v>504</v>
      </c>
      <c r="F3853" s="59">
        <v>8.3482953784810121</v>
      </c>
      <c r="G3853" s="60" t="s">
        <v>446</v>
      </c>
      <c r="H3853" s="60" t="s">
        <v>472</v>
      </c>
      <c r="I3853" s="60">
        <v>1315</v>
      </c>
      <c r="J3853" s="60">
        <v>100</v>
      </c>
      <c r="K3853" s="60">
        <v>2</v>
      </c>
      <c r="L3853" s="61">
        <v>0.02</v>
      </c>
      <c r="M3853" s="60" t="s">
        <v>472</v>
      </c>
      <c r="N3853" s="64">
        <v>5843.8067649367085</v>
      </c>
      <c r="O3853" s="56">
        <v>44259</v>
      </c>
      <c r="P3853" s="56">
        <f t="shared" si="163"/>
        <v>44241</v>
      </c>
      <c r="Q3853" s="56">
        <f t="shared" si="164"/>
        <v>44254</v>
      </c>
    </row>
    <row r="3854" spans="1:17" hidden="1" x14ac:dyDescent="0.35">
      <c r="A3854" s="49" t="s">
        <v>612</v>
      </c>
      <c r="B3854" s="60" t="s">
        <v>458</v>
      </c>
      <c r="C3854" s="58">
        <v>7315.6481145470188</v>
      </c>
      <c r="D3854" s="60">
        <v>461</v>
      </c>
      <c r="E3854" s="60">
        <v>25</v>
      </c>
      <c r="F3854" s="59">
        <v>24.409515845403082</v>
      </c>
      <c r="G3854" s="60" t="s">
        <v>440</v>
      </c>
      <c r="H3854" s="60" t="s">
        <v>472</v>
      </c>
      <c r="I3854" s="60">
        <v>10788</v>
      </c>
      <c r="J3854" s="60">
        <v>672</v>
      </c>
      <c r="K3854" s="60">
        <v>28</v>
      </c>
      <c r="L3854" s="61">
        <v>4.1666666666666664E-2</v>
      </c>
      <c r="M3854" s="60" t="s">
        <v>472</v>
      </c>
      <c r="N3854" s="64">
        <v>9185.7890029420832</v>
      </c>
      <c r="O3854" s="56">
        <v>44259</v>
      </c>
      <c r="P3854" s="56">
        <f t="shared" si="163"/>
        <v>44241</v>
      </c>
      <c r="Q3854" s="56">
        <f t="shared" si="164"/>
        <v>44254</v>
      </c>
    </row>
    <row r="3855" spans="1:17" hidden="1" x14ac:dyDescent="0.35">
      <c r="A3855" s="49" t="s">
        <v>611</v>
      </c>
      <c r="B3855" s="60" t="s">
        <v>463</v>
      </c>
      <c r="C3855" s="58">
        <v>10981.723636578799</v>
      </c>
      <c r="D3855" s="60">
        <v>452</v>
      </c>
      <c r="E3855" s="60">
        <v>22</v>
      </c>
      <c r="F3855" s="59">
        <v>14.309489324556775</v>
      </c>
      <c r="G3855" s="60" t="s">
        <v>440</v>
      </c>
      <c r="H3855" s="60" t="s">
        <v>491</v>
      </c>
      <c r="I3855" s="60">
        <v>35483</v>
      </c>
      <c r="J3855" s="60">
        <v>3670</v>
      </c>
      <c r="K3855" s="60">
        <v>28</v>
      </c>
      <c r="L3855" s="61">
        <v>7.6294277929155312E-3</v>
      </c>
      <c r="M3855" s="60" t="s">
        <v>491</v>
      </c>
      <c r="N3855" s="64">
        <v>33419.161886169415</v>
      </c>
      <c r="O3855" s="56">
        <v>44259</v>
      </c>
      <c r="P3855" s="56">
        <f t="shared" si="163"/>
        <v>44241</v>
      </c>
      <c r="Q3855" s="56">
        <f t="shared" si="164"/>
        <v>44254</v>
      </c>
    </row>
    <row r="3856" spans="1:17" hidden="1" x14ac:dyDescent="0.35">
      <c r="A3856" s="49" t="s">
        <v>610</v>
      </c>
      <c r="B3856" s="60" t="s">
        <v>469</v>
      </c>
      <c r="C3856" s="58">
        <v>16752.226867065601</v>
      </c>
      <c r="D3856" s="60">
        <v>1354</v>
      </c>
      <c r="E3856" s="60">
        <v>43</v>
      </c>
      <c r="F3856" s="59">
        <v>18.334449478277495</v>
      </c>
      <c r="G3856" s="60" t="s">
        <v>440</v>
      </c>
      <c r="H3856" s="60" t="s">
        <v>472</v>
      </c>
      <c r="I3856" s="60">
        <v>23326</v>
      </c>
      <c r="J3856" s="60">
        <v>1427</v>
      </c>
      <c r="K3856" s="60">
        <v>49</v>
      </c>
      <c r="L3856" s="61">
        <v>3.4337771548703572E-2</v>
      </c>
      <c r="M3856" s="60" t="s">
        <v>472</v>
      </c>
      <c r="N3856" s="64">
        <v>8518.2705041169265</v>
      </c>
      <c r="O3856" s="56">
        <v>44259</v>
      </c>
      <c r="P3856" s="56">
        <f t="shared" si="163"/>
        <v>44241</v>
      </c>
      <c r="Q3856" s="56">
        <f t="shared" si="164"/>
        <v>44254</v>
      </c>
    </row>
    <row r="3857" spans="1:17" hidden="1" x14ac:dyDescent="0.35">
      <c r="A3857" s="49" t="s">
        <v>609</v>
      </c>
      <c r="B3857" s="60" t="s">
        <v>461</v>
      </c>
      <c r="C3857" s="58">
        <v>14695.182980035201</v>
      </c>
      <c r="D3857" s="60">
        <v>904</v>
      </c>
      <c r="E3857" s="60">
        <v>34</v>
      </c>
      <c r="F3857" s="59">
        <v>16.52630955239464</v>
      </c>
      <c r="G3857" s="60" t="s">
        <v>440</v>
      </c>
      <c r="H3857" s="60" t="s">
        <v>472</v>
      </c>
      <c r="I3857" s="60">
        <v>29633</v>
      </c>
      <c r="J3857" s="60">
        <v>2527</v>
      </c>
      <c r="K3857" s="60">
        <v>39</v>
      </c>
      <c r="L3857" s="61">
        <v>1.5433320142461416E-2</v>
      </c>
      <c r="M3857" s="60" t="s">
        <v>472</v>
      </c>
      <c r="N3857" s="64">
        <v>17196.111157194631</v>
      </c>
      <c r="O3857" s="56">
        <v>44259</v>
      </c>
      <c r="P3857" s="56">
        <f t="shared" si="163"/>
        <v>44241</v>
      </c>
      <c r="Q3857" s="56">
        <f t="shared" si="164"/>
        <v>44254</v>
      </c>
    </row>
    <row r="3858" spans="1:17" hidden="1" x14ac:dyDescent="0.35">
      <c r="A3858" s="49" t="s">
        <v>608</v>
      </c>
      <c r="B3858" s="60" t="s">
        <v>461</v>
      </c>
      <c r="C3858" s="58">
        <v>56177.316442514697</v>
      </c>
      <c r="D3858" s="60">
        <v>4427</v>
      </c>
      <c r="E3858" s="60">
        <v>228</v>
      </c>
      <c r="F3858" s="59">
        <v>28.989840236279679</v>
      </c>
      <c r="G3858" s="60" t="s">
        <v>436</v>
      </c>
      <c r="H3858" s="60" t="s">
        <v>472</v>
      </c>
      <c r="I3858" s="60">
        <v>86103</v>
      </c>
      <c r="J3858" s="60">
        <v>6287</v>
      </c>
      <c r="K3858" s="60">
        <v>268</v>
      </c>
      <c r="L3858" s="61">
        <v>4.2627644345474787E-2</v>
      </c>
      <c r="M3858" s="60" t="s">
        <v>472</v>
      </c>
      <c r="N3858" s="64">
        <v>11191.349815424846</v>
      </c>
      <c r="O3858" s="56">
        <v>44259</v>
      </c>
      <c r="P3858" s="56">
        <f t="shared" si="163"/>
        <v>44241</v>
      </c>
      <c r="Q3858" s="56">
        <f t="shared" si="164"/>
        <v>44254</v>
      </c>
    </row>
    <row r="3859" spans="1:17" hidden="1" x14ac:dyDescent="0.35">
      <c r="A3859" s="49" t="s">
        <v>607</v>
      </c>
      <c r="B3859" s="60" t="s">
        <v>466</v>
      </c>
      <c r="C3859" s="58">
        <v>1451.48737987204</v>
      </c>
      <c r="D3859" s="60">
        <v>55</v>
      </c>
      <c r="E3859" s="60">
        <v>0</v>
      </c>
      <c r="F3859" s="59">
        <v>0</v>
      </c>
      <c r="G3859" s="60" t="s">
        <v>446</v>
      </c>
      <c r="H3859" s="60" t="s">
        <v>472</v>
      </c>
      <c r="I3859" s="60">
        <v>1493</v>
      </c>
      <c r="J3859" s="60">
        <v>116</v>
      </c>
      <c r="K3859" s="60">
        <v>0</v>
      </c>
      <c r="L3859" s="61">
        <v>0</v>
      </c>
      <c r="M3859" s="60" t="s">
        <v>472</v>
      </c>
      <c r="N3859" s="64">
        <v>7991.8021753813882</v>
      </c>
      <c r="O3859" s="56">
        <v>44259</v>
      </c>
      <c r="P3859" s="56">
        <f t="shared" si="163"/>
        <v>44241</v>
      </c>
      <c r="Q3859" s="56">
        <f t="shared" si="164"/>
        <v>44254</v>
      </c>
    </row>
    <row r="3860" spans="1:17" hidden="1" x14ac:dyDescent="0.35">
      <c r="A3860" s="49" t="s">
        <v>606</v>
      </c>
      <c r="B3860" s="60" t="s">
        <v>460</v>
      </c>
      <c r="C3860" s="58">
        <v>15539.121805317</v>
      </c>
      <c r="D3860" s="60">
        <v>1111</v>
      </c>
      <c r="E3860" s="60">
        <v>47</v>
      </c>
      <c r="F3860" s="59">
        <v>21.604456797514441</v>
      </c>
      <c r="G3860" s="60" t="s">
        <v>440</v>
      </c>
      <c r="H3860" s="60" t="s">
        <v>472</v>
      </c>
      <c r="I3860" s="60">
        <v>20484</v>
      </c>
      <c r="J3860" s="60">
        <v>1325</v>
      </c>
      <c r="K3860" s="60">
        <v>59</v>
      </c>
      <c r="L3860" s="61">
        <v>4.4528301886792451E-2</v>
      </c>
      <c r="M3860" s="60" t="s">
        <v>491</v>
      </c>
      <c r="N3860" s="64">
        <v>8526.8653956147427</v>
      </c>
      <c r="O3860" s="56">
        <v>44259</v>
      </c>
      <c r="P3860" s="56">
        <f t="shared" si="163"/>
        <v>44241</v>
      </c>
      <c r="Q3860" s="56">
        <f t="shared" si="164"/>
        <v>44254</v>
      </c>
    </row>
    <row r="3861" spans="1:17" hidden="1" x14ac:dyDescent="0.35">
      <c r="A3861" s="49" t="s">
        <v>605</v>
      </c>
      <c r="B3861" s="60" t="s">
        <v>465</v>
      </c>
      <c r="C3861" s="58">
        <v>14533.4559376543</v>
      </c>
      <c r="D3861" s="60">
        <v>1134</v>
      </c>
      <c r="E3861" s="60">
        <v>36</v>
      </c>
      <c r="F3861" s="59">
        <v>17.69316659753537</v>
      </c>
      <c r="G3861" s="60" t="s">
        <v>440</v>
      </c>
      <c r="H3861" s="60" t="s">
        <v>472</v>
      </c>
      <c r="I3861" s="60">
        <v>38078</v>
      </c>
      <c r="J3861" s="60">
        <v>2543</v>
      </c>
      <c r="K3861" s="60">
        <v>45</v>
      </c>
      <c r="L3861" s="61">
        <v>1.7695635076681086E-2</v>
      </c>
      <c r="M3861" s="60" t="s">
        <v>472</v>
      </c>
      <c r="N3861" s="64">
        <v>17497.558811262617</v>
      </c>
      <c r="O3861" s="56">
        <v>44259</v>
      </c>
      <c r="P3861" s="56">
        <f t="shared" si="163"/>
        <v>44241</v>
      </c>
      <c r="Q3861" s="56">
        <f t="shared" si="164"/>
        <v>44254</v>
      </c>
    </row>
    <row r="3862" spans="1:17" hidden="1" x14ac:dyDescent="0.35">
      <c r="A3862" s="49" t="s">
        <v>604</v>
      </c>
      <c r="B3862" s="60" t="s">
        <v>464</v>
      </c>
      <c r="C3862" s="58">
        <v>2458.2722255157701</v>
      </c>
      <c r="D3862" s="60">
        <v>62</v>
      </c>
      <c r="E3862" s="60">
        <v>7</v>
      </c>
      <c r="F3862" s="59">
        <v>20.339488638004486</v>
      </c>
      <c r="G3862" s="60" t="s">
        <v>446</v>
      </c>
      <c r="H3862" s="60" t="s">
        <v>491</v>
      </c>
      <c r="I3862" s="60">
        <v>6061</v>
      </c>
      <c r="J3862" s="60">
        <v>519</v>
      </c>
      <c r="K3862" s="60">
        <v>7</v>
      </c>
      <c r="L3862" s="61">
        <v>1.348747591522158E-2</v>
      </c>
      <c r="M3862" s="60" t="s">
        <v>491</v>
      </c>
      <c r="N3862" s="64">
        <v>21112.389206248652</v>
      </c>
      <c r="O3862" s="56">
        <v>44259</v>
      </c>
      <c r="P3862" s="56">
        <f t="shared" si="163"/>
        <v>44241</v>
      </c>
      <c r="Q3862" s="56">
        <f t="shared" si="164"/>
        <v>44254</v>
      </c>
    </row>
    <row r="3863" spans="1:17" hidden="1" x14ac:dyDescent="0.35">
      <c r="A3863" s="49" t="s">
        <v>603</v>
      </c>
      <c r="B3863" s="60" t="s">
        <v>470</v>
      </c>
      <c r="C3863" s="58">
        <v>7178.4740239266202</v>
      </c>
      <c r="D3863" s="60">
        <v>222</v>
      </c>
      <c r="E3863" s="60">
        <v>10</v>
      </c>
      <c r="F3863" s="59">
        <v>9.9503837710483261</v>
      </c>
      <c r="G3863" s="60" t="s">
        <v>446</v>
      </c>
      <c r="H3863" s="60" t="s">
        <v>472</v>
      </c>
      <c r="I3863" s="60">
        <v>62351</v>
      </c>
      <c r="J3863" s="60">
        <v>8177</v>
      </c>
      <c r="K3863" s="60">
        <v>11</v>
      </c>
      <c r="L3863" s="61">
        <v>1.3452366393542864E-3</v>
      </c>
      <c r="M3863" s="60" t="s">
        <v>472</v>
      </c>
      <c r="N3863" s="64">
        <v>113910.00333420704</v>
      </c>
      <c r="O3863" s="56">
        <v>44259</v>
      </c>
      <c r="P3863" s="56">
        <f t="shared" si="163"/>
        <v>44241</v>
      </c>
      <c r="Q3863" s="56">
        <f t="shared" si="164"/>
        <v>44254</v>
      </c>
    </row>
    <row r="3864" spans="1:17" hidden="1" x14ac:dyDescent="0.35">
      <c r="A3864" s="49" t="s">
        <v>602</v>
      </c>
      <c r="B3864" s="60" t="s">
        <v>463</v>
      </c>
      <c r="C3864" s="58">
        <v>24460.265400539301</v>
      </c>
      <c r="D3864" s="60">
        <v>1870</v>
      </c>
      <c r="E3864" s="60">
        <v>64</v>
      </c>
      <c r="F3864" s="59">
        <v>18.689202658151778</v>
      </c>
      <c r="G3864" s="60" t="s">
        <v>440</v>
      </c>
      <c r="H3864" s="60" t="s">
        <v>472</v>
      </c>
      <c r="I3864" s="60">
        <v>37800</v>
      </c>
      <c r="J3864" s="60">
        <v>2618</v>
      </c>
      <c r="K3864" s="60">
        <v>68</v>
      </c>
      <c r="L3864" s="61">
        <v>2.5974025974025976E-2</v>
      </c>
      <c r="M3864" s="60" t="s">
        <v>472</v>
      </c>
      <c r="N3864" s="64">
        <v>10703.072747290298</v>
      </c>
      <c r="O3864" s="56">
        <v>44259</v>
      </c>
      <c r="P3864" s="56">
        <f t="shared" si="163"/>
        <v>44241</v>
      </c>
      <c r="Q3864" s="56">
        <f t="shared" si="164"/>
        <v>44254</v>
      </c>
    </row>
    <row r="3865" spans="1:17" hidden="1" x14ac:dyDescent="0.35">
      <c r="A3865" s="49" t="s">
        <v>601</v>
      </c>
      <c r="B3865" s="60" t="s">
        <v>458</v>
      </c>
      <c r="C3865" s="58">
        <v>10765.112077551599</v>
      </c>
      <c r="D3865" s="60">
        <v>592</v>
      </c>
      <c r="E3865" s="60">
        <v>33</v>
      </c>
      <c r="F3865" s="59">
        <v>21.896129275404281</v>
      </c>
      <c r="G3865" s="60" t="s">
        <v>440</v>
      </c>
      <c r="H3865" s="60" t="s">
        <v>472</v>
      </c>
      <c r="I3865" s="60">
        <v>13559</v>
      </c>
      <c r="J3865" s="60">
        <v>881</v>
      </c>
      <c r="K3865" s="60">
        <v>39</v>
      </c>
      <c r="L3865" s="61">
        <v>4.4267877412031781E-2</v>
      </c>
      <c r="M3865" s="60" t="s">
        <v>472</v>
      </c>
      <c r="N3865" s="64">
        <v>8183.844196449586</v>
      </c>
      <c r="O3865" s="56">
        <v>44259</v>
      </c>
      <c r="P3865" s="56">
        <f t="shared" si="163"/>
        <v>44241</v>
      </c>
      <c r="Q3865" s="56">
        <f t="shared" si="164"/>
        <v>44254</v>
      </c>
    </row>
    <row r="3866" spans="1:17" hidden="1" x14ac:dyDescent="0.35">
      <c r="A3866" s="49" t="s">
        <v>600</v>
      </c>
      <c r="B3866" s="60" t="s">
        <v>463</v>
      </c>
      <c r="C3866" s="58">
        <v>22284.2851538703</v>
      </c>
      <c r="D3866" s="60">
        <v>1101</v>
      </c>
      <c r="E3866" s="60">
        <v>39</v>
      </c>
      <c r="F3866" s="59">
        <v>12.50080164779469</v>
      </c>
      <c r="G3866" s="60" t="s">
        <v>440</v>
      </c>
      <c r="H3866" s="60" t="s">
        <v>472</v>
      </c>
      <c r="I3866" s="60">
        <v>57450</v>
      </c>
      <c r="J3866" s="60">
        <v>5059</v>
      </c>
      <c r="K3866" s="60">
        <v>42</v>
      </c>
      <c r="L3866" s="61">
        <v>8.3020359754892269E-3</v>
      </c>
      <c r="M3866" s="60" t="s">
        <v>472</v>
      </c>
      <c r="N3866" s="64">
        <v>22702.096859146324</v>
      </c>
      <c r="O3866" s="56">
        <v>44259</v>
      </c>
      <c r="P3866" s="56">
        <f t="shared" si="163"/>
        <v>44241</v>
      </c>
      <c r="Q3866" s="56">
        <f t="shared" si="164"/>
        <v>44254</v>
      </c>
    </row>
    <row r="3867" spans="1:17" hidden="1" x14ac:dyDescent="0.35">
      <c r="A3867" s="49" t="s">
        <v>599</v>
      </c>
      <c r="B3867" s="60" t="s">
        <v>470</v>
      </c>
      <c r="C3867" s="58">
        <v>845.307934845815</v>
      </c>
      <c r="D3867" s="60">
        <v>19</v>
      </c>
      <c r="E3867" s="60">
        <v>0</v>
      </c>
      <c r="F3867" s="59">
        <v>0</v>
      </c>
      <c r="G3867" s="60" t="s">
        <v>446</v>
      </c>
      <c r="H3867" s="60" t="s">
        <v>472</v>
      </c>
      <c r="I3867" s="60">
        <v>866</v>
      </c>
      <c r="J3867" s="60">
        <v>42</v>
      </c>
      <c r="K3867" s="60">
        <v>0</v>
      </c>
      <c r="L3867" s="61">
        <v>0</v>
      </c>
      <c r="M3867" s="60" t="s">
        <v>472</v>
      </c>
      <c r="N3867" s="64">
        <v>4968.6035429989006</v>
      </c>
      <c r="O3867" s="56">
        <v>44259</v>
      </c>
      <c r="P3867" s="56">
        <f t="shared" si="163"/>
        <v>44241</v>
      </c>
      <c r="Q3867" s="56">
        <f t="shared" si="164"/>
        <v>44254</v>
      </c>
    </row>
    <row r="3868" spans="1:17" hidden="1" x14ac:dyDescent="0.35">
      <c r="A3868" s="49" t="s">
        <v>598</v>
      </c>
      <c r="B3868" s="60" t="s">
        <v>459</v>
      </c>
      <c r="C3868" s="58">
        <v>18868.1392219843</v>
      </c>
      <c r="D3868" s="60">
        <v>2106</v>
      </c>
      <c r="E3868" s="60">
        <v>77</v>
      </c>
      <c r="F3868" s="59">
        <v>29.149668312769556</v>
      </c>
      <c r="G3868" s="60" t="s">
        <v>440</v>
      </c>
      <c r="H3868" s="60" t="s">
        <v>472</v>
      </c>
      <c r="I3868" s="60">
        <v>60852</v>
      </c>
      <c r="J3868" s="60">
        <v>3360</v>
      </c>
      <c r="K3868" s="60">
        <v>88</v>
      </c>
      <c r="L3868" s="61">
        <v>2.6190476190476191E-2</v>
      </c>
      <c r="M3868" s="60" t="s">
        <v>472</v>
      </c>
      <c r="N3868" s="64">
        <v>17807.797369255575</v>
      </c>
      <c r="O3868" s="56">
        <v>44259</v>
      </c>
      <c r="P3868" s="56">
        <f t="shared" si="163"/>
        <v>44241</v>
      </c>
      <c r="Q3868" s="56">
        <f t="shared" si="164"/>
        <v>44254</v>
      </c>
    </row>
    <row r="3869" spans="1:17" hidden="1" x14ac:dyDescent="0.35">
      <c r="A3869" s="49" t="s">
        <v>597</v>
      </c>
      <c r="B3869" s="60" t="s">
        <v>463</v>
      </c>
      <c r="C3869" s="58">
        <v>41525.030739602102</v>
      </c>
      <c r="D3869" s="60">
        <v>3689</v>
      </c>
      <c r="E3869" s="60">
        <v>110</v>
      </c>
      <c r="F3869" s="59">
        <v>18.921461868177641</v>
      </c>
      <c r="G3869" s="60" t="s">
        <v>440</v>
      </c>
      <c r="H3869" s="60" t="s">
        <v>472</v>
      </c>
      <c r="I3869" s="60">
        <v>80356</v>
      </c>
      <c r="J3869" s="60">
        <v>5449</v>
      </c>
      <c r="K3869" s="60">
        <v>129</v>
      </c>
      <c r="L3869" s="61">
        <v>2.3674068636447054E-2</v>
      </c>
      <c r="M3869" s="60" t="s">
        <v>472</v>
      </c>
      <c r="N3869" s="64">
        <v>13122.205818870907</v>
      </c>
      <c r="O3869" s="56">
        <v>44259</v>
      </c>
      <c r="P3869" s="56">
        <f t="shared" si="163"/>
        <v>44241</v>
      </c>
      <c r="Q3869" s="56">
        <f t="shared" si="164"/>
        <v>44254</v>
      </c>
    </row>
    <row r="3870" spans="1:17" hidden="1" x14ac:dyDescent="0.35">
      <c r="A3870" s="49" t="s">
        <v>458</v>
      </c>
      <c r="B3870" s="60" t="s">
        <v>458</v>
      </c>
      <c r="C3870" s="58">
        <v>191574.677370558</v>
      </c>
      <c r="D3870" s="60">
        <v>20857</v>
      </c>
      <c r="E3870" s="60">
        <v>616</v>
      </c>
      <c r="F3870" s="59">
        <v>22.967544878017424</v>
      </c>
      <c r="G3870" s="60" t="s">
        <v>440</v>
      </c>
      <c r="H3870" s="60" t="s">
        <v>472</v>
      </c>
      <c r="I3870" s="60">
        <v>624004</v>
      </c>
      <c r="J3870" s="60">
        <v>47016</v>
      </c>
      <c r="K3870" s="60">
        <v>713</v>
      </c>
      <c r="L3870" s="61">
        <v>1.5165050195678067E-2</v>
      </c>
      <c r="M3870" s="60" t="s">
        <v>472</v>
      </c>
      <c r="N3870" s="64">
        <v>24541.865681474257</v>
      </c>
      <c r="O3870" s="56">
        <v>44259</v>
      </c>
      <c r="P3870" s="56">
        <f t="shared" si="163"/>
        <v>44241</v>
      </c>
      <c r="Q3870" s="56">
        <f t="shared" si="164"/>
        <v>44254</v>
      </c>
    </row>
    <row r="3871" spans="1:17" hidden="1" x14ac:dyDescent="0.35">
      <c r="A3871" s="49" t="s">
        <v>596</v>
      </c>
      <c r="B3871" s="60" t="s">
        <v>464</v>
      </c>
      <c r="C3871" s="58">
        <v>1046.7288034764699</v>
      </c>
      <c r="D3871" s="60">
        <v>30</v>
      </c>
      <c r="E3871" s="60">
        <v>0</v>
      </c>
      <c r="F3871" s="59">
        <v>0</v>
      </c>
      <c r="G3871" s="60" t="s">
        <v>446</v>
      </c>
      <c r="H3871" s="60" t="s">
        <v>476</v>
      </c>
      <c r="I3871" s="60">
        <v>1603</v>
      </c>
      <c r="J3871" s="60">
        <v>101</v>
      </c>
      <c r="K3871" s="60">
        <v>0</v>
      </c>
      <c r="L3871" s="61">
        <v>0</v>
      </c>
      <c r="M3871" s="60" t="s">
        <v>476</v>
      </c>
      <c r="N3871" s="64">
        <v>9649.1086960205594</v>
      </c>
      <c r="O3871" s="56">
        <v>44259</v>
      </c>
      <c r="P3871" s="56">
        <f t="shared" si="163"/>
        <v>44241</v>
      </c>
      <c r="Q3871" s="56">
        <f t="shared" si="164"/>
        <v>44254</v>
      </c>
    </row>
    <row r="3872" spans="1:17" hidden="1" x14ac:dyDescent="0.35">
      <c r="A3872" s="49" t="s">
        <v>595</v>
      </c>
      <c r="B3872" s="60" t="s">
        <v>461</v>
      </c>
      <c r="C3872" s="58">
        <v>11271.338775648501</v>
      </c>
      <c r="D3872" s="60">
        <v>902</v>
      </c>
      <c r="E3872" s="60">
        <v>35</v>
      </c>
      <c r="F3872" s="59">
        <v>22.180151353459447</v>
      </c>
      <c r="G3872" s="60" t="s">
        <v>440</v>
      </c>
      <c r="H3872" s="60" t="s">
        <v>472</v>
      </c>
      <c r="I3872" s="60">
        <v>24602</v>
      </c>
      <c r="J3872" s="60">
        <v>1500</v>
      </c>
      <c r="K3872" s="60">
        <v>36</v>
      </c>
      <c r="L3872" s="61">
        <v>2.4E-2</v>
      </c>
      <c r="M3872" s="60" t="s">
        <v>472</v>
      </c>
      <c r="N3872" s="64">
        <v>13308.090812075665</v>
      </c>
      <c r="O3872" s="56">
        <v>44259</v>
      </c>
      <c r="P3872" s="56">
        <f t="shared" si="163"/>
        <v>44241</v>
      </c>
      <c r="Q3872" s="56">
        <f t="shared" si="164"/>
        <v>44254</v>
      </c>
    </row>
    <row r="3873" spans="1:17" hidden="1" x14ac:dyDescent="0.35">
      <c r="A3873" s="49" t="s">
        <v>594</v>
      </c>
      <c r="B3873" s="60" t="s">
        <v>471</v>
      </c>
      <c r="C3873" s="58">
        <v>24061.696973528105</v>
      </c>
      <c r="D3873" s="60">
        <v>1128</v>
      </c>
      <c r="E3873" s="60">
        <v>53</v>
      </c>
      <c r="F3873" s="59">
        <v>15.733363652111507</v>
      </c>
      <c r="G3873" s="60" t="s">
        <v>440</v>
      </c>
      <c r="H3873" s="60" t="s">
        <v>472</v>
      </c>
      <c r="I3873" s="60">
        <v>32737</v>
      </c>
      <c r="J3873" s="60">
        <v>1875</v>
      </c>
      <c r="K3873" s="60">
        <v>59</v>
      </c>
      <c r="L3873" s="61">
        <v>3.1466666666666664E-2</v>
      </c>
      <c r="M3873" s="60" t="s">
        <v>472</v>
      </c>
      <c r="N3873" s="64">
        <v>7792.4678465646612</v>
      </c>
      <c r="O3873" s="56">
        <v>44259</v>
      </c>
      <c r="P3873" s="56">
        <f t="shared" si="163"/>
        <v>44241</v>
      </c>
      <c r="Q3873" s="56">
        <f t="shared" si="164"/>
        <v>44254</v>
      </c>
    </row>
    <row r="3874" spans="1:17" hidden="1" x14ac:dyDescent="0.35">
      <c r="A3874" s="49" t="s">
        <v>936</v>
      </c>
      <c r="B3874" s="60" t="s">
        <v>460</v>
      </c>
      <c r="C3874" s="58">
        <v>18224.238036758699</v>
      </c>
      <c r="D3874" s="60">
        <v>1450</v>
      </c>
      <c r="E3874" s="60">
        <v>51</v>
      </c>
      <c r="F3874" s="59">
        <v>19.989077927479968</v>
      </c>
      <c r="G3874" s="60" t="s">
        <v>440</v>
      </c>
      <c r="H3874" s="60" t="s">
        <v>472</v>
      </c>
      <c r="I3874" s="60">
        <v>25070</v>
      </c>
      <c r="J3874" s="60">
        <v>1589</v>
      </c>
      <c r="K3874" s="60">
        <v>64</v>
      </c>
      <c r="L3874" s="61">
        <v>4.0276903713027064E-2</v>
      </c>
      <c r="M3874" s="61" t="s">
        <v>472</v>
      </c>
      <c r="N3874" s="64">
        <v>8719.157403425872</v>
      </c>
      <c r="O3874" s="56">
        <v>44266</v>
      </c>
      <c r="P3874" s="56">
        <v>44248</v>
      </c>
      <c r="Q3874" s="56">
        <v>44261</v>
      </c>
    </row>
    <row r="3875" spans="1:17" hidden="1" x14ac:dyDescent="0.35">
      <c r="A3875" s="49" t="s">
        <v>935</v>
      </c>
      <c r="B3875" s="60" t="s">
        <v>463</v>
      </c>
      <c r="C3875" s="58">
        <v>23727.780397963001</v>
      </c>
      <c r="D3875" s="60">
        <v>787</v>
      </c>
      <c r="E3875" s="60">
        <v>34</v>
      </c>
      <c r="F3875" s="59">
        <v>10.235139519328653</v>
      </c>
      <c r="G3875" s="60" t="s">
        <v>440</v>
      </c>
      <c r="H3875" s="60" t="s">
        <v>472</v>
      </c>
      <c r="I3875" s="60">
        <v>36579</v>
      </c>
      <c r="J3875" s="60">
        <v>2278</v>
      </c>
      <c r="K3875" s="60">
        <v>39</v>
      </c>
      <c r="L3875" s="61">
        <v>1.7120280948200176E-2</v>
      </c>
      <c r="M3875" s="61" t="s">
        <v>472</v>
      </c>
      <c r="N3875" s="64">
        <v>9600.560869130275</v>
      </c>
      <c r="O3875" s="56">
        <v>44266</v>
      </c>
      <c r="P3875" s="56">
        <v>44248</v>
      </c>
      <c r="Q3875" s="56">
        <v>44261</v>
      </c>
    </row>
    <row r="3876" spans="1:17" hidden="1" x14ac:dyDescent="0.35">
      <c r="A3876" s="49" t="s">
        <v>934</v>
      </c>
      <c r="B3876" s="60" t="s">
        <v>469</v>
      </c>
      <c r="C3876" s="58">
        <v>10449.281569213599</v>
      </c>
      <c r="D3876" s="60">
        <v>1175</v>
      </c>
      <c r="E3876" s="60">
        <v>31</v>
      </c>
      <c r="F3876" s="59">
        <v>21.190793832272611</v>
      </c>
      <c r="G3876" s="60" t="s">
        <v>440</v>
      </c>
      <c r="H3876" s="60" t="s">
        <v>472</v>
      </c>
      <c r="I3876" s="60">
        <v>18400</v>
      </c>
      <c r="J3876" s="60">
        <v>1041</v>
      </c>
      <c r="K3876" s="60">
        <v>36</v>
      </c>
      <c r="L3876" s="61">
        <v>3.4582132564841501E-2</v>
      </c>
      <c r="M3876" s="61" t="s">
        <v>472</v>
      </c>
      <c r="N3876" s="64">
        <v>9962.4073971464859</v>
      </c>
      <c r="O3876" s="56">
        <v>44266</v>
      </c>
      <c r="P3876" s="56">
        <v>44248</v>
      </c>
      <c r="Q3876" s="56">
        <v>44261</v>
      </c>
    </row>
    <row r="3877" spans="1:17" hidden="1" x14ac:dyDescent="0.35">
      <c r="A3877" s="49" t="s">
        <v>933</v>
      </c>
      <c r="B3877" s="60" t="s">
        <v>470</v>
      </c>
      <c r="C3877" s="58">
        <v>8227.4352056835796</v>
      </c>
      <c r="D3877" s="60">
        <v>242</v>
      </c>
      <c r="E3877" s="60">
        <v>8</v>
      </c>
      <c r="F3877" s="59">
        <v>6.9454034841115959</v>
      </c>
      <c r="G3877" s="60" t="s">
        <v>446</v>
      </c>
      <c r="H3877" s="60" t="s">
        <v>472</v>
      </c>
      <c r="I3877" s="60">
        <v>11335</v>
      </c>
      <c r="J3877" s="60">
        <v>691</v>
      </c>
      <c r="K3877" s="60">
        <v>8</v>
      </c>
      <c r="L3877" s="61">
        <v>1.1577424023154847E-2</v>
      </c>
      <c r="M3877" s="61" t="s">
        <v>472</v>
      </c>
      <c r="N3877" s="64">
        <v>8398.7291631619482</v>
      </c>
      <c r="O3877" s="56">
        <v>44266</v>
      </c>
      <c r="P3877" s="56">
        <v>44248</v>
      </c>
      <c r="Q3877" s="56">
        <v>44261</v>
      </c>
    </row>
    <row r="3878" spans="1:17" hidden="1" x14ac:dyDescent="0.35">
      <c r="A3878" s="49" t="s">
        <v>932</v>
      </c>
      <c r="B3878" s="60" t="s">
        <v>465</v>
      </c>
      <c r="C3878" s="58">
        <v>28496.164598917199</v>
      </c>
      <c r="D3878" s="60">
        <v>2250</v>
      </c>
      <c r="E3878" s="60">
        <v>97</v>
      </c>
      <c r="F3878" s="59">
        <v>24.314049017090184</v>
      </c>
      <c r="G3878" s="60" t="s">
        <v>440</v>
      </c>
      <c r="H3878" s="60" t="s">
        <v>472</v>
      </c>
      <c r="I3878" s="60">
        <v>52948</v>
      </c>
      <c r="J3878" s="60">
        <v>3083</v>
      </c>
      <c r="K3878" s="60">
        <v>104</v>
      </c>
      <c r="L3878" s="61">
        <v>3.3733376581252028E-2</v>
      </c>
      <c r="M3878" s="61" t="s">
        <v>476</v>
      </c>
      <c r="N3878" s="64">
        <v>10818.999831707697</v>
      </c>
      <c r="O3878" s="56">
        <v>44266</v>
      </c>
      <c r="P3878" s="56">
        <v>44248</v>
      </c>
      <c r="Q3878" s="56">
        <v>44261</v>
      </c>
    </row>
    <row r="3879" spans="1:17" hidden="1" x14ac:dyDescent="0.35">
      <c r="A3879" s="49" t="s">
        <v>931</v>
      </c>
      <c r="B3879" s="60" t="s">
        <v>470</v>
      </c>
      <c r="C3879" s="58">
        <v>462.23398096760798</v>
      </c>
      <c r="D3879" s="60" t="s">
        <v>504</v>
      </c>
      <c r="E3879" s="60">
        <v>0</v>
      </c>
      <c r="F3879" s="59">
        <v>0</v>
      </c>
      <c r="G3879" s="60" t="s">
        <v>446</v>
      </c>
      <c r="H3879" s="60" t="s">
        <v>476</v>
      </c>
      <c r="I3879" s="60">
        <v>203</v>
      </c>
      <c r="J3879" s="60">
        <v>10</v>
      </c>
      <c r="K3879" s="60">
        <v>0</v>
      </c>
      <c r="L3879" s="61">
        <v>0</v>
      </c>
      <c r="M3879" s="61" t="s">
        <v>476</v>
      </c>
      <c r="N3879" s="64">
        <v>2163.406502279799</v>
      </c>
      <c r="O3879" s="56">
        <v>44266</v>
      </c>
      <c r="P3879" s="56">
        <v>44248</v>
      </c>
      <c r="Q3879" s="56">
        <v>44261</v>
      </c>
    </row>
    <row r="3880" spans="1:17" hidden="1" x14ac:dyDescent="0.35">
      <c r="A3880" s="49" t="s">
        <v>930</v>
      </c>
      <c r="B3880" s="60" t="s">
        <v>467</v>
      </c>
      <c r="C3880" s="58">
        <v>16598.0263143665</v>
      </c>
      <c r="D3880" s="60">
        <v>962</v>
      </c>
      <c r="E3880" s="60">
        <v>18</v>
      </c>
      <c r="F3880" s="59">
        <v>7.7461877777686707</v>
      </c>
      <c r="G3880" s="60" t="s">
        <v>444</v>
      </c>
      <c r="H3880" s="60" t="s">
        <v>472</v>
      </c>
      <c r="I3880" s="60">
        <v>26206</v>
      </c>
      <c r="J3880" s="60">
        <v>1427</v>
      </c>
      <c r="K3880" s="60">
        <v>20</v>
      </c>
      <c r="L3880" s="61">
        <v>1.401541695865452E-2</v>
      </c>
      <c r="M3880" s="61" t="s">
        <v>472</v>
      </c>
      <c r="N3880" s="64">
        <v>8597.4077457923631</v>
      </c>
      <c r="O3880" s="56">
        <v>44266</v>
      </c>
      <c r="P3880" s="56">
        <v>44248</v>
      </c>
      <c r="Q3880" s="56">
        <v>44261</v>
      </c>
    </row>
    <row r="3881" spans="1:17" hidden="1" x14ac:dyDescent="0.35">
      <c r="A3881" s="49" t="s">
        <v>929</v>
      </c>
      <c r="B3881" s="60" t="s">
        <v>464</v>
      </c>
      <c r="C3881" s="58">
        <v>40259.238105780198</v>
      </c>
      <c r="D3881" s="60">
        <v>2321</v>
      </c>
      <c r="E3881" s="60">
        <v>322</v>
      </c>
      <c r="F3881" s="59">
        <v>57.12974482916951</v>
      </c>
      <c r="G3881" s="60" t="s">
        <v>440</v>
      </c>
      <c r="H3881" s="60" t="s">
        <v>472</v>
      </c>
      <c r="I3881" s="60">
        <v>296885</v>
      </c>
      <c r="J3881" s="60">
        <v>39330</v>
      </c>
      <c r="K3881" s="60">
        <v>337</v>
      </c>
      <c r="L3881" s="61">
        <v>8.5685227561657761E-3</v>
      </c>
      <c r="M3881" s="61" t="s">
        <v>472</v>
      </c>
      <c r="N3881" s="64">
        <v>97691.863657879847</v>
      </c>
      <c r="O3881" s="56">
        <v>44266</v>
      </c>
      <c r="P3881" s="56">
        <v>44248</v>
      </c>
      <c r="Q3881" s="56">
        <v>44261</v>
      </c>
    </row>
    <row r="3882" spans="1:17" hidden="1" x14ac:dyDescent="0.35">
      <c r="A3882" s="49" t="s">
        <v>928</v>
      </c>
      <c r="B3882" s="60" t="s">
        <v>467</v>
      </c>
      <c r="C3882" s="58">
        <v>36064.049778037697</v>
      </c>
      <c r="D3882" s="60">
        <v>2298</v>
      </c>
      <c r="E3882" s="60">
        <v>74</v>
      </c>
      <c r="F3882" s="59">
        <v>14.656463481628133</v>
      </c>
      <c r="G3882" s="60" t="s">
        <v>440</v>
      </c>
      <c r="H3882" s="60" t="s">
        <v>472</v>
      </c>
      <c r="I3882" s="60">
        <v>81288</v>
      </c>
      <c r="J3882" s="60">
        <v>5191</v>
      </c>
      <c r="K3882" s="60">
        <v>87</v>
      </c>
      <c r="L3882" s="61">
        <v>1.6759776536312849E-2</v>
      </c>
      <c r="M3882" s="61" t="s">
        <v>472</v>
      </c>
      <c r="N3882" s="64">
        <v>14393.835500862739</v>
      </c>
      <c r="O3882" s="56">
        <v>44266</v>
      </c>
      <c r="P3882" s="56">
        <v>44248</v>
      </c>
      <c r="Q3882" s="56">
        <v>44261</v>
      </c>
    </row>
    <row r="3883" spans="1:17" hidden="1" x14ac:dyDescent="0.35">
      <c r="A3883" s="49" t="s">
        <v>927</v>
      </c>
      <c r="B3883" s="60" t="s">
        <v>468</v>
      </c>
      <c r="C3883" s="58">
        <v>260.803252500962</v>
      </c>
      <c r="D3883" s="60" t="s">
        <v>504</v>
      </c>
      <c r="E3883" s="60">
        <v>0</v>
      </c>
      <c r="F3883" s="59">
        <v>0</v>
      </c>
      <c r="G3883" s="60" t="s">
        <v>446</v>
      </c>
      <c r="H3883" s="60" t="s">
        <v>476</v>
      </c>
      <c r="I3883" s="60">
        <v>513</v>
      </c>
      <c r="J3883" s="60">
        <v>14</v>
      </c>
      <c r="K3883" s="60">
        <v>0</v>
      </c>
      <c r="L3883" s="61">
        <v>0</v>
      </c>
      <c r="M3883" s="61" t="s">
        <v>476</v>
      </c>
      <c r="N3883" s="64">
        <v>5368.0312134712967</v>
      </c>
      <c r="O3883" s="56">
        <v>44266</v>
      </c>
      <c r="P3883" s="56">
        <v>44248</v>
      </c>
      <c r="Q3883" s="56">
        <v>44261</v>
      </c>
    </row>
    <row r="3884" spans="1:17" hidden="1" x14ac:dyDescent="0.35">
      <c r="A3884" s="49" t="s">
        <v>926</v>
      </c>
      <c r="B3884" s="60" t="s">
        <v>463</v>
      </c>
      <c r="C3884" s="58">
        <v>45827.143129014403</v>
      </c>
      <c r="D3884" s="60">
        <v>1632</v>
      </c>
      <c r="E3884" s="60">
        <v>80</v>
      </c>
      <c r="F3884" s="59">
        <v>12.46921654749158</v>
      </c>
      <c r="G3884" s="60" t="s">
        <v>440</v>
      </c>
      <c r="H3884" s="60" t="s">
        <v>472</v>
      </c>
      <c r="I3884" s="60">
        <v>97056</v>
      </c>
      <c r="J3884" s="60">
        <v>7022</v>
      </c>
      <c r="K3884" s="60">
        <v>85</v>
      </c>
      <c r="L3884" s="61">
        <v>1.21048134434634E-2</v>
      </c>
      <c r="M3884" s="61" t="s">
        <v>472</v>
      </c>
      <c r="N3884" s="64">
        <v>15322.796754385026</v>
      </c>
      <c r="O3884" s="56">
        <v>44266</v>
      </c>
      <c r="P3884" s="56">
        <v>44248</v>
      </c>
      <c r="Q3884" s="56">
        <v>44261</v>
      </c>
    </row>
    <row r="3885" spans="1:17" hidden="1" x14ac:dyDescent="0.35">
      <c r="A3885" s="49" t="s">
        <v>925</v>
      </c>
      <c r="B3885" s="60" t="s">
        <v>458</v>
      </c>
      <c r="C3885" s="58">
        <v>6286.5177862111304</v>
      </c>
      <c r="D3885" s="60">
        <v>346</v>
      </c>
      <c r="E3885" s="60">
        <v>7</v>
      </c>
      <c r="F3885" s="59">
        <v>7.9535287579508918</v>
      </c>
      <c r="G3885" s="60" t="s">
        <v>446</v>
      </c>
      <c r="H3885" s="60" t="s">
        <v>472</v>
      </c>
      <c r="I3885" s="60">
        <v>10966</v>
      </c>
      <c r="J3885" s="60">
        <v>963</v>
      </c>
      <c r="K3885" s="60">
        <v>9</v>
      </c>
      <c r="L3885" s="61">
        <v>9.3457943925233638E-3</v>
      </c>
      <c r="M3885" s="61" t="s">
        <v>472</v>
      </c>
      <c r="N3885" s="64">
        <v>15318.496387813415</v>
      </c>
      <c r="O3885" s="56">
        <v>44266</v>
      </c>
      <c r="P3885" s="56">
        <v>44248</v>
      </c>
      <c r="Q3885" s="56">
        <v>44261</v>
      </c>
    </row>
    <row r="3886" spans="1:17" hidden="1" x14ac:dyDescent="0.35">
      <c r="A3886" s="49" t="s">
        <v>924</v>
      </c>
      <c r="B3886" s="60" t="s">
        <v>463</v>
      </c>
      <c r="C3886" s="58">
        <v>3488.02577394533</v>
      </c>
      <c r="D3886" s="60">
        <v>148</v>
      </c>
      <c r="E3886" s="60">
        <v>0</v>
      </c>
      <c r="F3886" s="59">
        <v>0</v>
      </c>
      <c r="G3886" s="60" t="s">
        <v>446</v>
      </c>
      <c r="H3886" s="60" t="s">
        <v>472</v>
      </c>
      <c r="I3886" s="60">
        <v>3509</v>
      </c>
      <c r="J3886" s="60">
        <v>207</v>
      </c>
      <c r="K3886" s="60">
        <v>0</v>
      </c>
      <c r="L3886" s="61">
        <v>0</v>
      </c>
      <c r="M3886" s="61" t="s">
        <v>472</v>
      </c>
      <c r="N3886" s="64">
        <v>5934.5891749492685</v>
      </c>
      <c r="O3886" s="56">
        <v>44266</v>
      </c>
      <c r="P3886" s="56">
        <v>44248</v>
      </c>
      <c r="Q3886" s="56">
        <v>44261</v>
      </c>
    </row>
    <row r="3887" spans="1:17" hidden="1" x14ac:dyDescent="0.35">
      <c r="A3887" s="49" t="s">
        <v>923</v>
      </c>
      <c r="B3887" s="60" t="s">
        <v>466</v>
      </c>
      <c r="C3887" s="58">
        <v>1695.3715782397301</v>
      </c>
      <c r="D3887" s="60">
        <v>27</v>
      </c>
      <c r="E3887" s="60">
        <v>0</v>
      </c>
      <c r="F3887" s="59">
        <v>0</v>
      </c>
      <c r="G3887" s="60" t="s">
        <v>446</v>
      </c>
      <c r="H3887" s="60" t="s">
        <v>476</v>
      </c>
      <c r="I3887" s="60">
        <v>2059</v>
      </c>
      <c r="J3887" s="60">
        <v>158</v>
      </c>
      <c r="K3887" s="60">
        <v>0</v>
      </c>
      <c r="L3887" s="61">
        <v>0</v>
      </c>
      <c r="M3887" s="61" t="s">
        <v>476</v>
      </c>
      <c r="N3887" s="64">
        <v>9319.4909026402456</v>
      </c>
      <c r="O3887" s="56">
        <v>44266</v>
      </c>
      <c r="P3887" s="56">
        <v>44248</v>
      </c>
      <c r="Q3887" s="56">
        <v>44261</v>
      </c>
    </row>
    <row r="3888" spans="1:17" hidden="1" x14ac:dyDescent="0.35">
      <c r="A3888" s="49" t="s">
        <v>922</v>
      </c>
      <c r="B3888" s="60" t="s">
        <v>463</v>
      </c>
      <c r="C3888" s="58">
        <v>19700.450804414999</v>
      </c>
      <c r="D3888" s="60">
        <v>1302</v>
      </c>
      <c r="E3888" s="60">
        <v>43</v>
      </c>
      <c r="F3888" s="59">
        <v>15.590651208551254</v>
      </c>
      <c r="G3888" s="60" t="s">
        <v>440</v>
      </c>
      <c r="H3888" s="60" t="s">
        <v>491</v>
      </c>
      <c r="I3888" s="60">
        <v>35705</v>
      </c>
      <c r="J3888" s="60">
        <v>2571</v>
      </c>
      <c r="K3888" s="60">
        <v>47</v>
      </c>
      <c r="L3888" s="61">
        <v>1.8280824581874758E-2</v>
      </c>
      <c r="M3888" s="61" t="s">
        <v>491</v>
      </c>
      <c r="N3888" s="64">
        <v>13050.462781409156</v>
      </c>
      <c r="O3888" s="56">
        <v>44266</v>
      </c>
      <c r="P3888" s="56">
        <v>44248</v>
      </c>
      <c r="Q3888" s="56">
        <v>44261</v>
      </c>
    </row>
    <row r="3889" spans="1:17" hidden="1" x14ac:dyDescent="0.35">
      <c r="A3889" s="49" t="s">
        <v>921</v>
      </c>
      <c r="B3889" s="60" t="s">
        <v>458</v>
      </c>
      <c r="C3889" s="58">
        <v>11981.336652870101</v>
      </c>
      <c r="D3889" s="60">
        <v>600</v>
      </c>
      <c r="E3889" s="60">
        <v>27</v>
      </c>
      <c r="F3889" s="59">
        <v>16.096463061234854</v>
      </c>
      <c r="G3889" s="60" t="s">
        <v>440</v>
      </c>
      <c r="H3889" s="60" t="s">
        <v>491</v>
      </c>
      <c r="I3889" s="60">
        <v>19115</v>
      </c>
      <c r="J3889" s="60">
        <v>984</v>
      </c>
      <c r="K3889" s="60">
        <v>29</v>
      </c>
      <c r="L3889" s="61">
        <v>2.9471544715447155E-2</v>
      </c>
      <c r="M3889" s="61" t="s">
        <v>491</v>
      </c>
      <c r="N3889" s="64">
        <v>8212.7731530211622</v>
      </c>
      <c r="O3889" s="56">
        <v>44266</v>
      </c>
      <c r="P3889" s="56">
        <v>44248</v>
      </c>
      <c r="Q3889" s="56">
        <v>44261</v>
      </c>
    </row>
    <row r="3890" spans="1:17" hidden="1" x14ac:dyDescent="0.35">
      <c r="A3890" s="49" t="s">
        <v>920</v>
      </c>
      <c r="B3890" s="60" t="s">
        <v>469</v>
      </c>
      <c r="C3890" s="58">
        <v>46517.435301401703</v>
      </c>
      <c r="D3890" s="60">
        <v>3592</v>
      </c>
      <c r="E3890" s="60">
        <v>116</v>
      </c>
      <c r="F3890" s="59">
        <v>17.812061718425422</v>
      </c>
      <c r="G3890" s="60" t="s">
        <v>440</v>
      </c>
      <c r="H3890" s="60" t="s">
        <v>472</v>
      </c>
      <c r="I3890" s="60">
        <v>66128</v>
      </c>
      <c r="J3890" s="60">
        <v>3922</v>
      </c>
      <c r="K3890" s="60">
        <v>125</v>
      </c>
      <c r="L3890" s="61">
        <v>3.1871494135645079E-2</v>
      </c>
      <c r="M3890" s="61" t="s">
        <v>472</v>
      </c>
      <c r="N3890" s="64">
        <v>8431.2472830629558</v>
      </c>
      <c r="O3890" s="56">
        <v>44266</v>
      </c>
      <c r="P3890" s="56">
        <v>44248</v>
      </c>
      <c r="Q3890" s="56">
        <v>44261</v>
      </c>
    </row>
    <row r="3891" spans="1:17" hidden="1" x14ac:dyDescent="0.35">
      <c r="A3891" s="49" t="s">
        <v>919</v>
      </c>
      <c r="B3891" s="60" t="s">
        <v>458</v>
      </c>
      <c r="C3891" s="58">
        <v>16484.126202190801</v>
      </c>
      <c r="D3891" s="60">
        <v>1430</v>
      </c>
      <c r="E3891" s="60">
        <v>75</v>
      </c>
      <c r="F3891" s="59">
        <v>32.49879788247965</v>
      </c>
      <c r="G3891" s="60" t="s">
        <v>440</v>
      </c>
      <c r="H3891" s="60" t="s">
        <v>491</v>
      </c>
      <c r="I3891" s="60">
        <v>31138</v>
      </c>
      <c r="J3891" s="60">
        <v>2201</v>
      </c>
      <c r="K3891" s="60">
        <v>82</v>
      </c>
      <c r="L3891" s="61">
        <v>3.7255792821444797E-2</v>
      </c>
      <c r="M3891" s="61" t="s">
        <v>491</v>
      </c>
      <c r="N3891" s="64">
        <v>13352.239439343039</v>
      </c>
      <c r="O3891" s="56">
        <v>44266</v>
      </c>
      <c r="P3891" s="56">
        <v>44248</v>
      </c>
      <c r="Q3891" s="56">
        <v>44261</v>
      </c>
    </row>
    <row r="3892" spans="1:17" hidden="1" x14ac:dyDescent="0.35">
      <c r="A3892" s="49" t="s">
        <v>918</v>
      </c>
      <c r="B3892" s="60" t="s">
        <v>461</v>
      </c>
      <c r="C3892" s="58">
        <v>4376.1911247030603</v>
      </c>
      <c r="D3892" s="60">
        <v>430</v>
      </c>
      <c r="E3892" s="60">
        <v>19</v>
      </c>
      <c r="F3892" s="59">
        <v>31.011964936402173</v>
      </c>
      <c r="G3892" s="60" t="s">
        <v>440</v>
      </c>
      <c r="H3892" s="60" t="s">
        <v>476</v>
      </c>
      <c r="I3892" s="60">
        <v>7167</v>
      </c>
      <c r="J3892" s="60">
        <v>466</v>
      </c>
      <c r="K3892" s="60">
        <v>25</v>
      </c>
      <c r="L3892" s="61">
        <v>5.3648068669527899E-2</v>
      </c>
      <c r="M3892" s="61" t="s">
        <v>476</v>
      </c>
      <c r="N3892" s="64">
        <v>10648.52943395199</v>
      </c>
      <c r="O3892" s="56">
        <v>44266</v>
      </c>
      <c r="P3892" s="56">
        <v>44248</v>
      </c>
      <c r="Q3892" s="56">
        <v>44261</v>
      </c>
    </row>
    <row r="3893" spans="1:17" hidden="1" x14ac:dyDescent="0.35">
      <c r="A3893" s="49" t="s">
        <v>917</v>
      </c>
      <c r="B3893" s="60" t="s">
        <v>463</v>
      </c>
      <c r="C3893" s="58">
        <v>8098.2221370774687</v>
      </c>
      <c r="D3893" s="60">
        <v>753</v>
      </c>
      <c r="E3893" s="60">
        <v>18</v>
      </c>
      <c r="F3893" s="59">
        <v>15.876500594219083</v>
      </c>
      <c r="G3893" s="60" t="s">
        <v>440</v>
      </c>
      <c r="H3893" s="60" t="s">
        <v>472</v>
      </c>
      <c r="I3893" s="60">
        <v>16917</v>
      </c>
      <c r="J3893" s="60">
        <v>768</v>
      </c>
      <c r="K3893" s="60">
        <v>25</v>
      </c>
      <c r="L3893" s="61">
        <v>3.2552083333333336E-2</v>
      </c>
      <c r="M3893" s="61" t="s">
        <v>476</v>
      </c>
      <c r="N3893" s="64">
        <v>9483.5630216135323</v>
      </c>
      <c r="O3893" s="56">
        <v>44266</v>
      </c>
      <c r="P3893" s="56">
        <v>44248</v>
      </c>
      <c r="Q3893" s="56">
        <v>44261</v>
      </c>
    </row>
    <row r="3894" spans="1:17" hidden="1" x14ac:dyDescent="0.35">
      <c r="A3894" s="49" t="s">
        <v>471</v>
      </c>
      <c r="B3894" s="60" t="s">
        <v>471</v>
      </c>
      <c r="C3894" s="58">
        <v>44772.5204478296</v>
      </c>
      <c r="D3894" s="60">
        <v>3094</v>
      </c>
      <c r="E3894" s="60">
        <v>180</v>
      </c>
      <c r="F3894" s="59">
        <v>28.716593858334196</v>
      </c>
      <c r="G3894" s="60" t="s">
        <v>440</v>
      </c>
      <c r="H3894" s="60" t="s">
        <v>491</v>
      </c>
      <c r="I3894" s="60">
        <v>62392</v>
      </c>
      <c r="J3894" s="60">
        <v>3868</v>
      </c>
      <c r="K3894" s="60">
        <v>193</v>
      </c>
      <c r="L3894" s="61">
        <v>4.9896587383660804E-2</v>
      </c>
      <c r="M3894" s="61" t="s">
        <v>491</v>
      </c>
      <c r="N3894" s="64">
        <v>8639.2277256472971</v>
      </c>
      <c r="O3894" s="56">
        <v>44266</v>
      </c>
      <c r="P3894" s="56">
        <v>44248</v>
      </c>
      <c r="Q3894" s="56">
        <v>44261</v>
      </c>
    </row>
    <row r="3895" spans="1:17" hidden="1" x14ac:dyDescent="0.35">
      <c r="A3895" s="49" t="s">
        <v>916</v>
      </c>
      <c r="B3895" s="60" t="s">
        <v>458</v>
      </c>
      <c r="C3895" s="58">
        <v>5560.1288200980598</v>
      </c>
      <c r="D3895" s="60">
        <v>268</v>
      </c>
      <c r="E3895" s="60">
        <v>20</v>
      </c>
      <c r="F3895" s="59">
        <v>25.693135443330139</v>
      </c>
      <c r="G3895" s="60" t="s">
        <v>440</v>
      </c>
      <c r="H3895" s="60" t="s">
        <v>491</v>
      </c>
      <c r="I3895" s="60">
        <v>7166</v>
      </c>
      <c r="J3895" s="60">
        <v>522</v>
      </c>
      <c r="K3895" s="60">
        <v>21</v>
      </c>
      <c r="L3895" s="61">
        <v>4.0229885057471264E-2</v>
      </c>
      <c r="M3895" s="61" t="s">
        <v>491</v>
      </c>
      <c r="N3895" s="64">
        <v>9388.2716909928331</v>
      </c>
      <c r="O3895" s="56">
        <v>44266</v>
      </c>
      <c r="P3895" s="56">
        <v>44248</v>
      </c>
      <c r="Q3895" s="56">
        <v>44261</v>
      </c>
    </row>
    <row r="3896" spans="1:17" hidden="1" x14ac:dyDescent="0.35">
      <c r="A3896" s="49" t="s">
        <v>915</v>
      </c>
      <c r="B3896" s="60" t="s">
        <v>470</v>
      </c>
      <c r="C3896" s="58">
        <v>1795.3967800267301</v>
      </c>
      <c r="D3896" s="60">
        <v>53</v>
      </c>
      <c r="E3896" s="60">
        <v>0</v>
      </c>
      <c r="F3896" s="59">
        <v>0</v>
      </c>
      <c r="G3896" s="60" t="s">
        <v>446</v>
      </c>
      <c r="H3896" s="60" t="s">
        <v>472</v>
      </c>
      <c r="I3896" s="60">
        <v>2394</v>
      </c>
      <c r="J3896" s="60">
        <v>159</v>
      </c>
      <c r="K3896" s="60">
        <v>0</v>
      </c>
      <c r="L3896" s="61">
        <v>0</v>
      </c>
      <c r="M3896" s="61" t="s">
        <v>472</v>
      </c>
      <c r="N3896" s="64">
        <v>8855.9811273379237</v>
      </c>
      <c r="O3896" s="56">
        <v>44266</v>
      </c>
      <c r="P3896" s="56">
        <v>44248</v>
      </c>
      <c r="Q3896" s="56">
        <v>44261</v>
      </c>
    </row>
    <row r="3897" spans="1:17" hidden="1" x14ac:dyDescent="0.35">
      <c r="A3897" s="49" t="s">
        <v>914</v>
      </c>
      <c r="B3897" s="60" t="s">
        <v>463</v>
      </c>
      <c r="C3897" s="58">
        <v>14994.700089288801</v>
      </c>
      <c r="D3897" s="60">
        <v>762</v>
      </c>
      <c r="E3897" s="60">
        <v>23</v>
      </c>
      <c r="F3897" s="59">
        <v>10.956252096236918</v>
      </c>
      <c r="G3897" s="60" t="s">
        <v>440</v>
      </c>
      <c r="H3897" s="60" t="s">
        <v>472</v>
      </c>
      <c r="I3897" s="60">
        <v>35240</v>
      </c>
      <c r="J3897" s="60">
        <v>2239</v>
      </c>
      <c r="K3897" s="60">
        <v>29</v>
      </c>
      <c r="L3897" s="61">
        <v>1.2952210808396605E-2</v>
      </c>
      <c r="M3897" s="61" t="s">
        <v>472</v>
      </c>
      <c r="N3897" s="64">
        <v>14931.942530810538</v>
      </c>
      <c r="O3897" s="56">
        <v>44266</v>
      </c>
      <c r="P3897" s="56">
        <v>44248</v>
      </c>
      <c r="Q3897" s="56">
        <v>44261</v>
      </c>
    </row>
    <row r="3898" spans="1:17" hidden="1" x14ac:dyDescent="0.35">
      <c r="A3898" s="49" t="s">
        <v>913</v>
      </c>
      <c r="B3898" s="60" t="s">
        <v>464</v>
      </c>
      <c r="C3898" s="58">
        <v>16054.358189729401</v>
      </c>
      <c r="D3898" s="60">
        <v>744</v>
      </c>
      <c r="E3898" s="60">
        <v>40</v>
      </c>
      <c r="F3898" s="59">
        <v>17.79668064819111</v>
      </c>
      <c r="G3898" s="60" t="s">
        <v>440</v>
      </c>
      <c r="H3898" s="60" t="s">
        <v>472</v>
      </c>
      <c r="I3898" s="60">
        <v>29530</v>
      </c>
      <c r="J3898" s="60">
        <v>2277</v>
      </c>
      <c r="K3898" s="60">
        <v>48</v>
      </c>
      <c r="L3898" s="61">
        <v>2.1080368906455864E-2</v>
      </c>
      <c r="M3898" s="61" t="s">
        <v>472</v>
      </c>
      <c r="N3898" s="64">
        <v>14183.064642575908</v>
      </c>
      <c r="O3898" s="56">
        <v>44266</v>
      </c>
      <c r="P3898" s="56">
        <v>44248</v>
      </c>
      <c r="Q3898" s="56">
        <v>44261</v>
      </c>
    </row>
    <row r="3899" spans="1:17" hidden="1" x14ac:dyDescent="0.35">
      <c r="A3899" s="49" t="s">
        <v>912</v>
      </c>
      <c r="B3899" s="60" t="s">
        <v>461</v>
      </c>
      <c r="C3899" s="58">
        <v>18017.1246620739</v>
      </c>
      <c r="D3899" s="60">
        <v>950</v>
      </c>
      <c r="E3899" s="60">
        <v>51</v>
      </c>
      <c r="F3899" s="59">
        <v>20.218859619289681</v>
      </c>
      <c r="G3899" s="60" t="s">
        <v>440</v>
      </c>
      <c r="H3899" s="60" t="s">
        <v>476</v>
      </c>
      <c r="I3899" s="60">
        <v>20636</v>
      </c>
      <c r="J3899" s="60">
        <v>1462</v>
      </c>
      <c r="K3899" s="60">
        <v>54</v>
      </c>
      <c r="L3899" s="61">
        <v>3.6935704514363885E-2</v>
      </c>
      <c r="M3899" s="61" t="s">
        <v>472</v>
      </c>
      <c r="N3899" s="64">
        <v>8114.5023272082599</v>
      </c>
      <c r="O3899" s="56">
        <v>44266</v>
      </c>
      <c r="P3899" s="56">
        <v>44248</v>
      </c>
      <c r="Q3899" s="56">
        <v>44261</v>
      </c>
    </row>
    <row r="3900" spans="1:17" hidden="1" x14ac:dyDescent="0.35">
      <c r="A3900" s="49" t="s">
        <v>911</v>
      </c>
      <c r="B3900" s="60" t="s">
        <v>463</v>
      </c>
      <c r="C3900" s="58">
        <v>27408.591693709299</v>
      </c>
      <c r="D3900" s="60">
        <v>1017</v>
      </c>
      <c r="E3900" s="60">
        <v>24</v>
      </c>
      <c r="F3900" s="59">
        <v>6.2545559926713414</v>
      </c>
      <c r="G3900" s="60" t="s">
        <v>444</v>
      </c>
      <c r="H3900" s="60" t="s">
        <v>472</v>
      </c>
      <c r="I3900" s="60">
        <v>59367</v>
      </c>
      <c r="J3900" s="60">
        <v>4401</v>
      </c>
      <c r="K3900" s="60">
        <v>29</v>
      </c>
      <c r="L3900" s="61">
        <v>6.5894114973869579E-3</v>
      </c>
      <c r="M3900" s="61" t="s">
        <v>472</v>
      </c>
      <c r="N3900" s="64">
        <v>16057.008872185499</v>
      </c>
      <c r="O3900" s="56">
        <v>44266</v>
      </c>
      <c r="P3900" s="56">
        <v>44248</v>
      </c>
      <c r="Q3900" s="56">
        <v>44261</v>
      </c>
    </row>
    <row r="3901" spans="1:17" hidden="1" x14ac:dyDescent="0.35">
      <c r="A3901" s="49" t="s">
        <v>910</v>
      </c>
      <c r="B3901" s="60" t="s">
        <v>469</v>
      </c>
      <c r="C3901" s="58">
        <v>6815.0684702353301</v>
      </c>
      <c r="D3901" s="60">
        <v>612</v>
      </c>
      <c r="E3901" s="60">
        <v>15</v>
      </c>
      <c r="F3901" s="59">
        <v>15.72146451804576</v>
      </c>
      <c r="G3901" s="60" t="s">
        <v>444</v>
      </c>
      <c r="H3901" s="60" t="s">
        <v>491</v>
      </c>
      <c r="I3901" s="60">
        <v>9791</v>
      </c>
      <c r="J3901" s="60">
        <v>563</v>
      </c>
      <c r="K3901" s="60">
        <v>16</v>
      </c>
      <c r="L3901" s="61">
        <v>2.8419182948490232E-2</v>
      </c>
      <c r="M3901" s="61" t="s">
        <v>491</v>
      </c>
      <c r="N3901" s="64">
        <v>8261.1055554157792</v>
      </c>
      <c r="O3901" s="56">
        <v>44266</v>
      </c>
      <c r="P3901" s="56">
        <v>44248</v>
      </c>
      <c r="Q3901" s="56">
        <v>44261</v>
      </c>
    </row>
    <row r="3902" spans="1:17" hidden="1" x14ac:dyDescent="0.35">
      <c r="A3902" s="49" t="s">
        <v>909</v>
      </c>
      <c r="B3902" s="60" t="s">
        <v>458</v>
      </c>
      <c r="C3902" s="58">
        <v>3227.2105007745699</v>
      </c>
      <c r="D3902" s="60">
        <v>173</v>
      </c>
      <c r="E3902" s="60">
        <v>8</v>
      </c>
      <c r="F3902" s="59">
        <v>17.706578833064082</v>
      </c>
      <c r="G3902" s="60" t="s">
        <v>446</v>
      </c>
      <c r="H3902" s="60" t="s">
        <v>491</v>
      </c>
      <c r="I3902" s="60">
        <v>5258</v>
      </c>
      <c r="J3902" s="60">
        <v>337</v>
      </c>
      <c r="K3902" s="60">
        <v>9</v>
      </c>
      <c r="L3902" s="61">
        <v>2.6706231454005934E-2</v>
      </c>
      <c r="M3902" s="61" t="s">
        <v>491</v>
      </c>
      <c r="N3902" s="64">
        <v>10442.454866799542</v>
      </c>
      <c r="O3902" s="56">
        <v>44266</v>
      </c>
      <c r="P3902" s="56">
        <v>44248</v>
      </c>
      <c r="Q3902" s="56">
        <v>44261</v>
      </c>
    </row>
    <row r="3903" spans="1:17" hidden="1" x14ac:dyDescent="0.35">
      <c r="A3903" s="49" t="s">
        <v>908</v>
      </c>
      <c r="B3903" s="60" t="s">
        <v>466</v>
      </c>
      <c r="C3903" s="58">
        <v>2072.5449926586398</v>
      </c>
      <c r="D3903" s="60">
        <v>42</v>
      </c>
      <c r="E3903" s="60">
        <v>0</v>
      </c>
      <c r="F3903" s="59">
        <v>0</v>
      </c>
      <c r="G3903" s="60" t="s">
        <v>446</v>
      </c>
      <c r="H3903" s="60" t="s">
        <v>476</v>
      </c>
      <c r="I3903" s="60">
        <v>3617</v>
      </c>
      <c r="J3903" s="60">
        <v>270</v>
      </c>
      <c r="K3903" s="60">
        <v>0</v>
      </c>
      <c r="L3903" s="61">
        <v>0</v>
      </c>
      <c r="M3903" s="61" t="s">
        <v>472</v>
      </c>
      <c r="N3903" s="64">
        <v>13027.461452291403</v>
      </c>
      <c r="O3903" s="56">
        <v>44266</v>
      </c>
      <c r="P3903" s="56">
        <v>44248</v>
      </c>
      <c r="Q3903" s="56">
        <v>44261</v>
      </c>
    </row>
    <row r="3904" spans="1:17" hidden="1" x14ac:dyDescent="0.35">
      <c r="A3904" s="49" t="s">
        <v>907</v>
      </c>
      <c r="B3904" s="60" t="s">
        <v>467</v>
      </c>
      <c r="C3904" s="58">
        <v>41070.9163256869</v>
      </c>
      <c r="D3904" s="60">
        <v>3089</v>
      </c>
      <c r="E3904" s="60">
        <v>136</v>
      </c>
      <c r="F3904" s="59">
        <v>23.652468908296861</v>
      </c>
      <c r="G3904" s="60" t="s">
        <v>440</v>
      </c>
      <c r="H3904" s="60" t="s">
        <v>472</v>
      </c>
      <c r="I3904" s="60">
        <v>129470</v>
      </c>
      <c r="J3904" s="60">
        <v>10571</v>
      </c>
      <c r="K3904" s="60">
        <v>158</v>
      </c>
      <c r="L3904" s="61">
        <v>1.4946551887238672E-2</v>
      </c>
      <c r="M3904" s="61" t="s">
        <v>472</v>
      </c>
      <c r="N3904" s="64">
        <v>25738.407967753574</v>
      </c>
      <c r="O3904" s="56">
        <v>44266</v>
      </c>
      <c r="P3904" s="56">
        <v>44248</v>
      </c>
      <c r="Q3904" s="56">
        <v>44261</v>
      </c>
    </row>
    <row r="3905" spans="1:17" hidden="1" x14ac:dyDescent="0.35">
      <c r="A3905" s="49" t="s">
        <v>906</v>
      </c>
      <c r="B3905" s="60" t="s">
        <v>463</v>
      </c>
      <c r="C3905" s="58">
        <v>43672.597856087901</v>
      </c>
      <c r="D3905" s="60">
        <v>3228</v>
      </c>
      <c r="E3905" s="60">
        <v>105</v>
      </c>
      <c r="F3905" s="59">
        <v>17.173239899111042</v>
      </c>
      <c r="G3905" s="60" t="s">
        <v>440</v>
      </c>
      <c r="H3905" s="60" t="s">
        <v>472</v>
      </c>
      <c r="I3905" s="60">
        <v>68649</v>
      </c>
      <c r="J3905" s="60">
        <v>4230</v>
      </c>
      <c r="K3905" s="60">
        <v>118</v>
      </c>
      <c r="L3905" s="61">
        <v>2.7895981087470448E-2</v>
      </c>
      <c r="M3905" s="61" t="s">
        <v>472</v>
      </c>
      <c r="N3905" s="64">
        <v>9685.7073030986267</v>
      </c>
      <c r="O3905" s="56">
        <v>44266</v>
      </c>
      <c r="P3905" s="56">
        <v>44248</v>
      </c>
      <c r="Q3905" s="56">
        <v>44261</v>
      </c>
    </row>
    <row r="3906" spans="1:17" hidden="1" x14ac:dyDescent="0.35">
      <c r="A3906" s="49" t="s">
        <v>905</v>
      </c>
      <c r="B3906" s="60" t="s">
        <v>458</v>
      </c>
      <c r="C3906" s="58">
        <v>9025.9672012139599</v>
      </c>
      <c r="D3906" s="60">
        <v>527</v>
      </c>
      <c r="E3906" s="60">
        <v>27</v>
      </c>
      <c r="F3906" s="59">
        <v>21.366922630873763</v>
      </c>
      <c r="G3906" s="60" t="s">
        <v>436</v>
      </c>
      <c r="H3906" s="60" t="s">
        <v>472</v>
      </c>
      <c r="I3906" s="60">
        <v>11082</v>
      </c>
      <c r="J3906" s="60">
        <v>721</v>
      </c>
      <c r="K3906" s="60">
        <v>31</v>
      </c>
      <c r="L3906" s="61">
        <v>4.2995839112343968E-2</v>
      </c>
      <c r="M3906" s="61" t="s">
        <v>472</v>
      </c>
      <c r="N3906" s="64">
        <v>7988.063593927398</v>
      </c>
      <c r="O3906" s="56">
        <v>44266</v>
      </c>
      <c r="P3906" s="56">
        <v>44248</v>
      </c>
      <c r="Q3906" s="56">
        <v>44261</v>
      </c>
    </row>
    <row r="3907" spans="1:17" hidden="1" x14ac:dyDescent="0.35">
      <c r="A3907" s="49" t="s">
        <v>904</v>
      </c>
      <c r="B3907" s="60" t="s">
        <v>465</v>
      </c>
      <c r="C3907" s="58">
        <v>1208.9750880147301</v>
      </c>
      <c r="D3907" s="60">
        <v>45</v>
      </c>
      <c r="E3907" s="60" t="s">
        <v>504</v>
      </c>
      <c r="F3907" s="59">
        <v>5.9081921651392326</v>
      </c>
      <c r="G3907" s="60" t="s">
        <v>446</v>
      </c>
      <c r="H3907" s="60" t="s">
        <v>491</v>
      </c>
      <c r="I3907" s="60">
        <v>1374</v>
      </c>
      <c r="J3907" s="60">
        <v>83</v>
      </c>
      <c r="K3907" s="60">
        <v>1</v>
      </c>
      <c r="L3907" s="61">
        <v>1.2048192771084338E-2</v>
      </c>
      <c r="M3907" s="61" t="s">
        <v>491</v>
      </c>
      <c r="N3907" s="64">
        <v>6865.3192958917889</v>
      </c>
      <c r="O3907" s="56">
        <v>44266</v>
      </c>
      <c r="P3907" s="56">
        <v>44248</v>
      </c>
      <c r="Q3907" s="56">
        <v>44261</v>
      </c>
    </row>
    <row r="3908" spans="1:17" hidden="1" x14ac:dyDescent="0.35">
      <c r="A3908" s="49" t="s">
        <v>903</v>
      </c>
      <c r="B3908" s="60" t="s">
        <v>458</v>
      </c>
      <c r="C3908" s="58">
        <v>5055.24299668805</v>
      </c>
      <c r="D3908" s="60">
        <v>178</v>
      </c>
      <c r="E3908" s="60">
        <v>12</v>
      </c>
      <c r="F3908" s="59">
        <v>16.955522369635165</v>
      </c>
      <c r="G3908" s="60" t="s">
        <v>444</v>
      </c>
      <c r="H3908" s="60" t="s">
        <v>491</v>
      </c>
      <c r="I3908" s="60">
        <v>9342</v>
      </c>
      <c r="J3908" s="60">
        <v>664</v>
      </c>
      <c r="K3908" s="60">
        <v>14</v>
      </c>
      <c r="L3908" s="61">
        <v>2.1084337349397589E-2</v>
      </c>
      <c r="M3908" s="61" t="s">
        <v>491</v>
      </c>
      <c r="N3908" s="64">
        <v>13134.877995677371</v>
      </c>
      <c r="O3908" s="56">
        <v>44266</v>
      </c>
      <c r="P3908" s="56">
        <v>44248</v>
      </c>
      <c r="Q3908" s="56">
        <v>44261</v>
      </c>
    </row>
    <row r="3909" spans="1:17" hidden="1" x14ac:dyDescent="0.35">
      <c r="A3909" s="49" t="s">
        <v>902</v>
      </c>
      <c r="B3909" s="60" t="s">
        <v>459</v>
      </c>
      <c r="C3909" s="58">
        <v>692958.26281431701</v>
      </c>
      <c r="D3909" s="60">
        <v>60164</v>
      </c>
      <c r="E3909" s="60">
        <v>2354</v>
      </c>
      <c r="F3909" s="59">
        <v>24.264499922401846</v>
      </c>
      <c r="G3909" s="60" t="s">
        <v>440</v>
      </c>
      <c r="H3909" s="60" t="s">
        <v>491</v>
      </c>
      <c r="I3909" s="60">
        <v>2925381</v>
      </c>
      <c r="J3909" s="60">
        <v>229432</v>
      </c>
      <c r="K3909" s="60">
        <v>2653</v>
      </c>
      <c r="L3909" s="61">
        <v>1.1563339028557482E-2</v>
      </c>
      <c r="M3909" s="61" t="s">
        <v>476</v>
      </c>
      <c r="N3909" s="64">
        <v>33109.064760726855</v>
      </c>
      <c r="O3909" s="56">
        <v>44266</v>
      </c>
      <c r="P3909" s="56">
        <v>44248</v>
      </c>
      <c r="Q3909" s="56">
        <v>44261</v>
      </c>
    </row>
    <row r="3910" spans="1:17" hidden="1" x14ac:dyDescent="0.35">
      <c r="A3910" s="49" t="s">
        <v>901</v>
      </c>
      <c r="B3910" s="60" t="s">
        <v>471</v>
      </c>
      <c r="C3910" s="58">
        <v>21025.5302833235</v>
      </c>
      <c r="D3910" s="60">
        <v>1052</v>
      </c>
      <c r="E3910" s="60">
        <v>50</v>
      </c>
      <c r="F3910" s="59">
        <v>16.986152184048681</v>
      </c>
      <c r="G3910" s="60" t="s">
        <v>440</v>
      </c>
      <c r="H3910" s="60" t="s">
        <v>472</v>
      </c>
      <c r="I3910" s="60">
        <v>36039</v>
      </c>
      <c r="J3910" s="60">
        <v>2519</v>
      </c>
      <c r="K3910" s="60">
        <v>60</v>
      </c>
      <c r="L3910" s="61">
        <v>2.3818975784041286E-2</v>
      </c>
      <c r="M3910" s="61" t="s">
        <v>472</v>
      </c>
      <c r="N3910" s="64">
        <v>11980.672858453216</v>
      </c>
      <c r="O3910" s="56">
        <v>44266</v>
      </c>
      <c r="P3910" s="56">
        <v>44248</v>
      </c>
      <c r="Q3910" s="56">
        <v>44261</v>
      </c>
    </row>
    <row r="3911" spans="1:17" hidden="1" x14ac:dyDescent="0.35">
      <c r="A3911" s="49" t="s">
        <v>900</v>
      </c>
      <c r="B3911" s="60" t="s">
        <v>463</v>
      </c>
      <c r="C3911" s="58">
        <v>5073.1152154421097</v>
      </c>
      <c r="D3911" s="60">
        <v>175</v>
      </c>
      <c r="E3911" s="60">
        <v>5</v>
      </c>
      <c r="F3911" s="59">
        <v>7.0399122033685755</v>
      </c>
      <c r="G3911" s="60" t="s">
        <v>446</v>
      </c>
      <c r="H3911" s="60" t="s">
        <v>472</v>
      </c>
      <c r="I3911" s="60">
        <v>7677</v>
      </c>
      <c r="J3911" s="60">
        <v>522</v>
      </c>
      <c r="K3911" s="60">
        <v>5</v>
      </c>
      <c r="L3911" s="61">
        <v>9.5785440613026813E-3</v>
      </c>
      <c r="M3911" s="61" t="s">
        <v>472</v>
      </c>
      <c r="N3911" s="64">
        <v>10289.535676443513</v>
      </c>
      <c r="O3911" s="56">
        <v>44266</v>
      </c>
      <c r="P3911" s="56">
        <v>44248</v>
      </c>
      <c r="Q3911" s="56">
        <v>44261</v>
      </c>
    </row>
    <row r="3912" spans="1:17" hidden="1" x14ac:dyDescent="0.35">
      <c r="A3912" s="49" t="s">
        <v>899</v>
      </c>
      <c r="B3912" s="60" t="s">
        <v>467</v>
      </c>
      <c r="C3912" s="58">
        <v>7640.4843218528404</v>
      </c>
      <c r="D3912" s="60">
        <v>474</v>
      </c>
      <c r="E3912" s="60">
        <v>24</v>
      </c>
      <c r="F3912" s="59">
        <v>22.436872350913937</v>
      </c>
      <c r="G3912" s="60" t="s">
        <v>440</v>
      </c>
      <c r="H3912" s="60" t="s">
        <v>491</v>
      </c>
      <c r="I3912" s="60">
        <v>14615</v>
      </c>
      <c r="J3912" s="60">
        <v>978</v>
      </c>
      <c r="K3912" s="60">
        <v>27</v>
      </c>
      <c r="L3912" s="61">
        <v>2.7607361963190184E-2</v>
      </c>
      <c r="M3912" s="61" t="s">
        <v>491</v>
      </c>
      <c r="N3912" s="64">
        <v>12800.235676196404</v>
      </c>
      <c r="O3912" s="56">
        <v>44266</v>
      </c>
      <c r="P3912" s="56">
        <v>44248</v>
      </c>
      <c r="Q3912" s="56">
        <v>44261</v>
      </c>
    </row>
    <row r="3913" spans="1:17" hidden="1" x14ac:dyDescent="0.35">
      <c r="A3913" s="49" t="s">
        <v>898</v>
      </c>
      <c r="B3913" s="60" t="s">
        <v>458</v>
      </c>
      <c r="C3913" s="58">
        <v>4489.38887213825</v>
      </c>
      <c r="D3913" s="60">
        <v>264</v>
      </c>
      <c r="E3913" s="60">
        <v>7</v>
      </c>
      <c r="F3913" s="59">
        <v>11.137373353933921</v>
      </c>
      <c r="G3913" s="60" t="s">
        <v>446</v>
      </c>
      <c r="H3913" s="60" t="s">
        <v>472</v>
      </c>
      <c r="I3913" s="60">
        <v>8134</v>
      </c>
      <c r="J3913" s="60">
        <v>567</v>
      </c>
      <c r="K3913" s="60">
        <v>11</v>
      </c>
      <c r="L3913" s="61">
        <v>1.9400352733686066E-2</v>
      </c>
      <c r="M3913" s="61" t="s">
        <v>472</v>
      </c>
      <c r="N3913" s="64">
        <v>12629.781383361065</v>
      </c>
      <c r="O3913" s="56">
        <v>44266</v>
      </c>
      <c r="P3913" s="56">
        <v>44248</v>
      </c>
      <c r="Q3913" s="56">
        <v>44261</v>
      </c>
    </row>
    <row r="3914" spans="1:17" hidden="1" x14ac:dyDescent="0.35">
      <c r="A3914" s="49" t="s">
        <v>897</v>
      </c>
      <c r="B3914" s="60" t="s">
        <v>461</v>
      </c>
      <c r="C3914" s="58">
        <v>39657.353717883198</v>
      </c>
      <c r="D3914" s="60">
        <v>3531</v>
      </c>
      <c r="E3914" s="60">
        <v>138</v>
      </c>
      <c r="F3914" s="59">
        <v>24.855775620494438</v>
      </c>
      <c r="G3914" s="60" t="s">
        <v>440</v>
      </c>
      <c r="H3914" s="60" t="s">
        <v>472</v>
      </c>
      <c r="I3914" s="60">
        <v>79213</v>
      </c>
      <c r="J3914" s="60">
        <v>4618</v>
      </c>
      <c r="K3914" s="60">
        <v>151</v>
      </c>
      <c r="L3914" s="61">
        <v>3.2698137721957558E-2</v>
      </c>
      <c r="M3914" s="61" t="s">
        <v>472</v>
      </c>
      <c r="N3914" s="64">
        <v>11644.750763885555</v>
      </c>
      <c r="O3914" s="56">
        <v>44266</v>
      </c>
      <c r="P3914" s="56">
        <v>44248</v>
      </c>
      <c r="Q3914" s="56">
        <v>44261</v>
      </c>
    </row>
    <row r="3915" spans="1:17" hidden="1" x14ac:dyDescent="0.35">
      <c r="A3915" s="49" t="s">
        <v>896</v>
      </c>
      <c r="B3915" s="60" t="s">
        <v>471</v>
      </c>
      <c r="C3915" s="58">
        <v>9926.4673993127308</v>
      </c>
      <c r="D3915" s="60">
        <v>386</v>
      </c>
      <c r="E3915" s="60">
        <v>14</v>
      </c>
      <c r="F3915" s="59">
        <v>10.07407731041595</v>
      </c>
      <c r="G3915" s="60" t="s">
        <v>444</v>
      </c>
      <c r="H3915" s="60" t="s">
        <v>491</v>
      </c>
      <c r="I3915" s="60">
        <v>15818</v>
      </c>
      <c r="J3915" s="60">
        <v>886</v>
      </c>
      <c r="K3915" s="60">
        <v>15</v>
      </c>
      <c r="L3915" s="61">
        <v>1.6930022573363433E-2</v>
      </c>
      <c r="M3915" s="61" t="s">
        <v>491</v>
      </c>
      <c r="N3915" s="64">
        <v>8925.6324970285314</v>
      </c>
      <c r="O3915" s="56">
        <v>44266</v>
      </c>
      <c r="P3915" s="56">
        <v>44248</v>
      </c>
      <c r="Q3915" s="56">
        <v>44261</v>
      </c>
    </row>
    <row r="3916" spans="1:17" hidden="1" x14ac:dyDescent="0.35">
      <c r="A3916" s="49" t="s">
        <v>895</v>
      </c>
      <c r="B3916" s="60" t="s">
        <v>460</v>
      </c>
      <c r="C3916" s="58">
        <v>28615.425420800198</v>
      </c>
      <c r="D3916" s="60">
        <v>2453</v>
      </c>
      <c r="E3916" s="60">
        <v>87</v>
      </c>
      <c r="F3916" s="59">
        <v>21.716558894031419</v>
      </c>
      <c r="G3916" s="60" t="s">
        <v>440</v>
      </c>
      <c r="H3916" s="60" t="s">
        <v>472</v>
      </c>
      <c r="I3916" s="60">
        <v>58270</v>
      </c>
      <c r="J3916" s="60">
        <v>3941</v>
      </c>
      <c r="K3916" s="60">
        <v>100</v>
      </c>
      <c r="L3916" s="61">
        <v>2.5374270489723419E-2</v>
      </c>
      <c r="M3916" s="61" t="s">
        <v>472</v>
      </c>
      <c r="N3916" s="64">
        <v>13772.29218872747</v>
      </c>
      <c r="O3916" s="56">
        <v>44266</v>
      </c>
      <c r="P3916" s="56">
        <v>44248</v>
      </c>
      <c r="Q3916" s="56">
        <v>44261</v>
      </c>
    </row>
    <row r="3917" spans="1:17" hidden="1" x14ac:dyDescent="0.35">
      <c r="A3917" s="49" t="s">
        <v>894</v>
      </c>
      <c r="B3917" s="60" t="s">
        <v>465</v>
      </c>
      <c r="C3917" s="58">
        <v>3727.2357787096198</v>
      </c>
      <c r="D3917" s="60">
        <v>177</v>
      </c>
      <c r="E3917" s="60">
        <v>9</v>
      </c>
      <c r="F3917" s="59">
        <v>17.247557735124072</v>
      </c>
      <c r="G3917" s="60" t="s">
        <v>446</v>
      </c>
      <c r="H3917" s="60" t="s">
        <v>491</v>
      </c>
      <c r="I3917" s="60">
        <v>4729</v>
      </c>
      <c r="J3917" s="60">
        <v>302</v>
      </c>
      <c r="K3917" s="60">
        <v>12</v>
      </c>
      <c r="L3917" s="61">
        <v>3.9735099337748346E-2</v>
      </c>
      <c r="M3917" s="61" t="s">
        <v>491</v>
      </c>
      <c r="N3917" s="64">
        <v>8102.5193449005064</v>
      </c>
      <c r="O3917" s="56">
        <v>44266</v>
      </c>
      <c r="P3917" s="56">
        <v>44248</v>
      </c>
      <c r="Q3917" s="56">
        <v>44261</v>
      </c>
    </row>
    <row r="3918" spans="1:17" hidden="1" x14ac:dyDescent="0.35">
      <c r="A3918" s="49" t="s">
        <v>893</v>
      </c>
      <c r="B3918" s="60" t="s">
        <v>460</v>
      </c>
      <c r="C3918" s="58">
        <v>99226.362872711004</v>
      </c>
      <c r="D3918" s="60">
        <v>12130</v>
      </c>
      <c r="E3918" s="60">
        <v>308</v>
      </c>
      <c r="F3918" s="59">
        <v>22.171527165841919</v>
      </c>
      <c r="G3918" s="60" t="s">
        <v>440</v>
      </c>
      <c r="H3918" s="60" t="s">
        <v>472</v>
      </c>
      <c r="I3918" s="60">
        <v>177465</v>
      </c>
      <c r="J3918" s="60">
        <v>10421</v>
      </c>
      <c r="K3918" s="60">
        <v>357</v>
      </c>
      <c r="L3918" s="61">
        <v>3.4257748776508973E-2</v>
      </c>
      <c r="M3918" s="61" t="s">
        <v>472</v>
      </c>
      <c r="N3918" s="64">
        <v>10502.249299783574</v>
      </c>
      <c r="O3918" s="56">
        <v>44266</v>
      </c>
      <c r="P3918" s="56">
        <v>44248</v>
      </c>
      <c r="Q3918" s="56">
        <v>44261</v>
      </c>
    </row>
    <row r="3919" spans="1:17" hidden="1" x14ac:dyDescent="0.35">
      <c r="A3919" s="49" t="s">
        <v>892</v>
      </c>
      <c r="B3919" s="60" t="s">
        <v>458</v>
      </c>
      <c r="C3919" s="58">
        <v>3688.3663500984599</v>
      </c>
      <c r="D3919" s="60">
        <v>185</v>
      </c>
      <c r="E3919" s="60" t="s">
        <v>504</v>
      </c>
      <c r="F3919" s="59">
        <v>5.8097730525058608</v>
      </c>
      <c r="G3919" s="60" t="s">
        <v>446</v>
      </c>
      <c r="H3919" s="60" t="s">
        <v>491</v>
      </c>
      <c r="I3919" s="60">
        <v>4694</v>
      </c>
      <c r="J3919" s="60">
        <v>323</v>
      </c>
      <c r="K3919" s="60">
        <v>3</v>
      </c>
      <c r="L3919" s="61">
        <v>9.2879256965944269E-3</v>
      </c>
      <c r="M3919" s="61" t="s">
        <v>491</v>
      </c>
      <c r="N3919" s="64">
        <v>8757.2645811438342</v>
      </c>
      <c r="O3919" s="56">
        <v>44266</v>
      </c>
      <c r="P3919" s="56">
        <v>44248</v>
      </c>
      <c r="Q3919" s="56">
        <v>44261</v>
      </c>
    </row>
    <row r="3920" spans="1:17" hidden="1" x14ac:dyDescent="0.35">
      <c r="A3920" s="49" t="s">
        <v>891</v>
      </c>
      <c r="B3920" s="60" t="s">
        <v>461</v>
      </c>
      <c r="C3920" s="58">
        <v>64727.380689706901</v>
      </c>
      <c r="D3920" s="60">
        <v>1941</v>
      </c>
      <c r="E3920" s="60">
        <v>89</v>
      </c>
      <c r="F3920" s="59">
        <v>9.8214121897161597</v>
      </c>
      <c r="G3920" s="60" t="s">
        <v>444</v>
      </c>
      <c r="H3920" s="60" t="s">
        <v>491</v>
      </c>
      <c r="I3920" s="60">
        <v>179171</v>
      </c>
      <c r="J3920" s="60">
        <v>13259</v>
      </c>
      <c r="K3920" s="60">
        <v>108</v>
      </c>
      <c r="L3920" s="61">
        <v>8.1454106644543323E-3</v>
      </c>
      <c r="M3920" s="61" t="s">
        <v>476</v>
      </c>
      <c r="N3920" s="64">
        <v>20484.375945261258</v>
      </c>
      <c r="O3920" s="56">
        <v>44266</v>
      </c>
      <c r="P3920" s="56">
        <v>44248</v>
      </c>
      <c r="Q3920" s="56">
        <v>44261</v>
      </c>
    </row>
    <row r="3921" spans="1:17" hidden="1" x14ac:dyDescent="0.35">
      <c r="A3921" s="49" t="s">
        <v>890</v>
      </c>
      <c r="B3921" s="60" t="s">
        <v>466</v>
      </c>
      <c r="C3921" s="58">
        <v>1838.08536362777</v>
      </c>
      <c r="D3921" s="60">
        <v>32</v>
      </c>
      <c r="E3921" s="60">
        <v>0</v>
      </c>
      <c r="F3921" s="59">
        <v>0</v>
      </c>
      <c r="G3921" s="60" t="s">
        <v>446</v>
      </c>
      <c r="H3921" s="60" t="s">
        <v>472</v>
      </c>
      <c r="I3921" s="60">
        <v>418</v>
      </c>
      <c r="J3921" s="60">
        <v>29</v>
      </c>
      <c r="K3921" s="60">
        <v>0</v>
      </c>
      <c r="L3921" s="61">
        <v>0</v>
      </c>
      <c r="M3921" s="61" t="s">
        <v>472</v>
      </c>
      <c r="N3921" s="64">
        <v>1577.7286830010785</v>
      </c>
      <c r="O3921" s="56">
        <v>44266</v>
      </c>
      <c r="P3921" s="56">
        <v>44248</v>
      </c>
      <c r="Q3921" s="56">
        <v>44261</v>
      </c>
    </row>
    <row r="3922" spans="1:17" hidden="1" x14ac:dyDescent="0.35">
      <c r="A3922" s="49" t="s">
        <v>889</v>
      </c>
      <c r="B3922" s="60" t="s">
        <v>463</v>
      </c>
      <c r="C3922" s="58">
        <v>27818.816168915801</v>
      </c>
      <c r="D3922" s="60">
        <v>1675</v>
      </c>
      <c r="E3922" s="60">
        <v>55</v>
      </c>
      <c r="F3922" s="59">
        <v>14.121993562620171</v>
      </c>
      <c r="G3922" s="60" t="s">
        <v>440</v>
      </c>
      <c r="H3922" s="60" t="s">
        <v>472</v>
      </c>
      <c r="I3922" s="60">
        <v>44733</v>
      </c>
      <c r="J3922" s="60">
        <v>3074</v>
      </c>
      <c r="K3922" s="60">
        <v>67</v>
      </c>
      <c r="L3922" s="61">
        <v>2.1795705920624592E-2</v>
      </c>
      <c r="M3922" s="61" t="s">
        <v>472</v>
      </c>
      <c r="N3922" s="64">
        <v>11050.074817471303</v>
      </c>
      <c r="O3922" s="56">
        <v>44266</v>
      </c>
      <c r="P3922" s="56">
        <v>44248</v>
      </c>
      <c r="Q3922" s="56">
        <v>44261</v>
      </c>
    </row>
    <row r="3923" spans="1:17" hidden="1" x14ac:dyDescent="0.35">
      <c r="A3923" s="49" t="s">
        <v>888</v>
      </c>
      <c r="B3923" s="60" t="s">
        <v>463</v>
      </c>
      <c r="C3923" s="58">
        <v>111989.024087531</v>
      </c>
      <c r="D3923" s="60">
        <v>4623</v>
      </c>
      <c r="E3923" s="60">
        <v>262</v>
      </c>
      <c r="F3923" s="59">
        <v>16.710821320898884</v>
      </c>
      <c r="G3923" s="60" t="s">
        <v>440</v>
      </c>
      <c r="H3923" s="60" t="s">
        <v>491</v>
      </c>
      <c r="I3923" s="60">
        <v>700332</v>
      </c>
      <c r="J3923" s="60">
        <v>67166</v>
      </c>
      <c r="K3923" s="60">
        <v>299</v>
      </c>
      <c r="L3923" s="61">
        <v>4.4516570884078257E-3</v>
      </c>
      <c r="M3923" s="61" t="s">
        <v>476</v>
      </c>
      <c r="N3923" s="64">
        <v>59975.520411270685</v>
      </c>
      <c r="O3923" s="56">
        <v>44266</v>
      </c>
      <c r="P3923" s="56">
        <v>44248</v>
      </c>
      <c r="Q3923" s="56">
        <v>44261</v>
      </c>
    </row>
    <row r="3924" spans="1:17" hidden="1" x14ac:dyDescent="0.35">
      <c r="A3924" s="49" t="s">
        <v>887</v>
      </c>
      <c r="B3924" s="60" t="s">
        <v>461</v>
      </c>
      <c r="C3924" s="58">
        <v>23172.8895591976</v>
      </c>
      <c r="D3924" s="60">
        <v>1669</v>
      </c>
      <c r="E3924" s="60">
        <v>121</v>
      </c>
      <c r="F3924" s="59">
        <v>37.297278445910031</v>
      </c>
      <c r="G3924" s="60" t="s">
        <v>440</v>
      </c>
      <c r="H3924" s="60" t="s">
        <v>491</v>
      </c>
      <c r="I3924" s="60">
        <v>49296</v>
      </c>
      <c r="J3924" s="60">
        <v>3279</v>
      </c>
      <c r="K3924" s="60">
        <v>133</v>
      </c>
      <c r="L3924" s="61">
        <v>4.0561146691064351E-2</v>
      </c>
      <c r="M3924" s="61" t="s">
        <v>491</v>
      </c>
      <c r="N3924" s="64">
        <v>14150.155903619388</v>
      </c>
      <c r="O3924" s="56">
        <v>44266</v>
      </c>
      <c r="P3924" s="56">
        <v>44248</v>
      </c>
      <c r="Q3924" s="56">
        <v>44261</v>
      </c>
    </row>
    <row r="3925" spans="1:17" hidden="1" x14ac:dyDescent="0.35">
      <c r="A3925" s="49" t="s">
        <v>886</v>
      </c>
      <c r="B3925" s="60" t="s">
        <v>463</v>
      </c>
      <c r="C3925" s="58">
        <v>4723.0019559667198</v>
      </c>
      <c r="D3925" s="60">
        <v>149</v>
      </c>
      <c r="E3925" s="60">
        <v>7</v>
      </c>
      <c r="F3925" s="59">
        <v>10.586487252420758</v>
      </c>
      <c r="G3925" s="60" t="s">
        <v>446</v>
      </c>
      <c r="H3925" s="60" t="s">
        <v>472</v>
      </c>
      <c r="I3925" s="60">
        <v>8192</v>
      </c>
      <c r="J3925" s="60">
        <v>659</v>
      </c>
      <c r="K3925" s="60">
        <v>7</v>
      </c>
      <c r="L3925" s="61">
        <v>1.0622154779969651E-2</v>
      </c>
      <c r="M3925" s="61" t="s">
        <v>472</v>
      </c>
      <c r="N3925" s="64">
        <v>13952.990198690562</v>
      </c>
      <c r="O3925" s="56">
        <v>44266</v>
      </c>
      <c r="P3925" s="56">
        <v>44248</v>
      </c>
      <c r="Q3925" s="56">
        <v>44261</v>
      </c>
    </row>
    <row r="3926" spans="1:17" hidden="1" x14ac:dyDescent="0.35">
      <c r="A3926" s="49" t="s">
        <v>885</v>
      </c>
      <c r="B3926" s="60" t="s">
        <v>460</v>
      </c>
      <c r="C3926" s="58">
        <v>12248.3187771581</v>
      </c>
      <c r="D3926" s="60">
        <v>599</v>
      </c>
      <c r="E3926" s="60">
        <v>22</v>
      </c>
      <c r="F3926" s="59">
        <v>12.829749127358852</v>
      </c>
      <c r="G3926" s="60" t="s">
        <v>440</v>
      </c>
      <c r="H3926" s="60" t="s">
        <v>476</v>
      </c>
      <c r="I3926" s="60">
        <v>13576</v>
      </c>
      <c r="J3926" s="60">
        <v>795</v>
      </c>
      <c r="K3926" s="60">
        <v>26</v>
      </c>
      <c r="L3926" s="61">
        <v>3.270440251572327E-2</v>
      </c>
      <c r="M3926" s="61" t="s">
        <v>491</v>
      </c>
      <c r="N3926" s="64">
        <v>6490.6867176138185</v>
      </c>
      <c r="O3926" s="56">
        <v>44266</v>
      </c>
      <c r="P3926" s="56">
        <v>44248</v>
      </c>
      <c r="Q3926" s="56">
        <v>44261</v>
      </c>
    </row>
    <row r="3927" spans="1:17" hidden="1" x14ac:dyDescent="0.35">
      <c r="A3927" s="49" t="s">
        <v>884</v>
      </c>
      <c r="B3927" s="60" t="s">
        <v>466</v>
      </c>
      <c r="C3927" s="58">
        <v>1174.1958259012499</v>
      </c>
      <c r="D3927" s="60">
        <v>15</v>
      </c>
      <c r="E3927" s="60">
        <v>0</v>
      </c>
      <c r="F3927" s="59">
        <v>0</v>
      </c>
      <c r="G3927" s="60" t="s">
        <v>446</v>
      </c>
      <c r="H3927" s="60" t="s">
        <v>476</v>
      </c>
      <c r="I3927" s="60">
        <v>1698</v>
      </c>
      <c r="J3927" s="60">
        <v>121</v>
      </c>
      <c r="K3927" s="60">
        <v>0</v>
      </c>
      <c r="L3927" s="61">
        <v>0</v>
      </c>
      <c r="M3927" s="61" t="s">
        <v>476</v>
      </c>
      <c r="N3927" s="64">
        <v>10304.925067088096</v>
      </c>
      <c r="O3927" s="56">
        <v>44266</v>
      </c>
      <c r="P3927" s="56">
        <v>44248</v>
      </c>
      <c r="Q3927" s="56">
        <v>44261</v>
      </c>
    </row>
    <row r="3928" spans="1:17" hidden="1" x14ac:dyDescent="0.35">
      <c r="A3928" s="49" t="s">
        <v>883</v>
      </c>
      <c r="B3928" s="60" t="s">
        <v>458</v>
      </c>
      <c r="C3928" s="58">
        <v>14163.6711170745</v>
      </c>
      <c r="D3928" s="60">
        <v>852</v>
      </c>
      <c r="E3928" s="60">
        <v>25</v>
      </c>
      <c r="F3928" s="59">
        <v>12.607707923700533</v>
      </c>
      <c r="G3928" s="60" t="s">
        <v>440</v>
      </c>
      <c r="H3928" s="60" t="s">
        <v>472</v>
      </c>
      <c r="I3928" s="60">
        <v>24806</v>
      </c>
      <c r="J3928" s="60">
        <v>1349</v>
      </c>
      <c r="K3928" s="60">
        <v>33</v>
      </c>
      <c r="L3928" s="61">
        <v>2.4462564862861379E-2</v>
      </c>
      <c r="M3928" s="61" t="s">
        <v>472</v>
      </c>
      <c r="N3928" s="64">
        <v>9524.3668738803317</v>
      </c>
      <c r="O3928" s="56">
        <v>44266</v>
      </c>
      <c r="P3928" s="56">
        <v>44248</v>
      </c>
      <c r="Q3928" s="56">
        <v>44261</v>
      </c>
    </row>
    <row r="3929" spans="1:17" hidden="1" x14ac:dyDescent="0.35">
      <c r="A3929" s="49" t="s">
        <v>882</v>
      </c>
      <c r="B3929" s="60" t="s">
        <v>471</v>
      </c>
      <c r="C3929" s="58">
        <v>5829.5344790318404</v>
      </c>
      <c r="D3929" s="60">
        <v>272</v>
      </c>
      <c r="E3929" s="60">
        <v>16</v>
      </c>
      <c r="F3929" s="59">
        <v>19.604603883343817</v>
      </c>
      <c r="G3929" s="60" t="s">
        <v>440</v>
      </c>
      <c r="H3929" s="60" t="s">
        <v>491</v>
      </c>
      <c r="I3929" s="60">
        <v>7873</v>
      </c>
      <c r="J3929" s="60">
        <v>398</v>
      </c>
      <c r="K3929" s="60">
        <v>16</v>
      </c>
      <c r="L3929" s="61">
        <v>4.0201005025125629E-2</v>
      </c>
      <c r="M3929" s="61" t="s">
        <v>491</v>
      </c>
      <c r="N3929" s="64">
        <v>6827.3033023744838</v>
      </c>
      <c r="O3929" s="56">
        <v>44266</v>
      </c>
      <c r="P3929" s="56">
        <v>44248</v>
      </c>
      <c r="Q3929" s="56">
        <v>44261</v>
      </c>
    </row>
    <row r="3930" spans="1:17" hidden="1" x14ac:dyDescent="0.35">
      <c r="A3930" s="49" t="s">
        <v>881</v>
      </c>
      <c r="B3930" s="60" t="s">
        <v>463</v>
      </c>
      <c r="C3930" s="58">
        <v>35973.240681719501</v>
      </c>
      <c r="D3930" s="60">
        <v>2464</v>
      </c>
      <c r="E3930" s="60">
        <v>75</v>
      </c>
      <c r="F3930" s="59">
        <v>14.89202183517815</v>
      </c>
      <c r="G3930" s="60" t="s">
        <v>440</v>
      </c>
      <c r="H3930" s="60" t="s">
        <v>472</v>
      </c>
      <c r="I3930" s="60">
        <v>58517</v>
      </c>
      <c r="J3930" s="60">
        <v>3466</v>
      </c>
      <c r="K3930" s="60">
        <v>84</v>
      </c>
      <c r="L3930" s="61">
        <v>2.4235429890363532E-2</v>
      </c>
      <c r="M3930" s="61" t="s">
        <v>472</v>
      </c>
      <c r="N3930" s="64">
        <v>9634.9395670691265</v>
      </c>
      <c r="O3930" s="56">
        <v>44266</v>
      </c>
      <c r="P3930" s="56">
        <v>44248</v>
      </c>
      <c r="Q3930" s="56">
        <v>44261</v>
      </c>
    </row>
    <row r="3931" spans="1:17" hidden="1" x14ac:dyDescent="0.35">
      <c r="A3931" s="49" t="s">
        <v>880</v>
      </c>
      <c r="B3931" s="60" t="s">
        <v>459</v>
      </c>
      <c r="C3931" s="58">
        <v>36918.336746757697</v>
      </c>
      <c r="D3931" s="60">
        <v>8120</v>
      </c>
      <c r="E3931" s="60">
        <v>160</v>
      </c>
      <c r="F3931" s="59">
        <v>30.956355122296042</v>
      </c>
      <c r="G3931" s="60" t="s">
        <v>440</v>
      </c>
      <c r="H3931" s="60" t="s">
        <v>472</v>
      </c>
      <c r="I3931" s="60">
        <v>110317</v>
      </c>
      <c r="J3931" s="60">
        <v>6442</v>
      </c>
      <c r="K3931" s="60">
        <v>203</v>
      </c>
      <c r="L3931" s="61">
        <v>3.1511952809686432E-2</v>
      </c>
      <c r="M3931" s="61" t="s">
        <v>472</v>
      </c>
      <c r="N3931" s="64">
        <v>17449.32347356022</v>
      </c>
      <c r="O3931" s="56">
        <v>44266</v>
      </c>
      <c r="P3931" s="56">
        <v>44248</v>
      </c>
      <c r="Q3931" s="56">
        <v>44261</v>
      </c>
    </row>
    <row r="3932" spans="1:17" hidden="1" x14ac:dyDescent="0.35">
      <c r="A3932" s="49" t="s">
        <v>879</v>
      </c>
      <c r="B3932" s="60" t="s">
        <v>470</v>
      </c>
      <c r="C3932" s="58">
        <v>2936.1193472292898</v>
      </c>
      <c r="D3932" s="60">
        <v>95</v>
      </c>
      <c r="E3932" s="60" t="s">
        <v>504</v>
      </c>
      <c r="F3932" s="59">
        <v>2.432754359797261</v>
      </c>
      <c r="G3932" s="60" t="s">
        <v>446</v>
      </c>
      <c r="H3932" s="60" t="s">
        <v>472</v>
      </c>
      <c r="I3932" s="60">
        <v>4493</v>
      </c>
      <c r="J3932" s="60">
        <v>325</v>
      </c>
      <c r="K3932" s="60">
        <v>2</v>
      </c>
      <c r="L3932" s="61">
        <v>6.1538461538461538E-3</v>
      </c>
      <c r="M3932" s="61" t="s">
        <v>472</v>
      </c>
      <c r="N3932" s="64">
        <v>11069.032337077537</v>
      </c>
      <c r="O3932" s="56">
        <v>44266</v>
      </c>
      <c r="P3932" s="56">
        <v>44248</v>
      </c>
      <c r="Q3932" s="56">
        <v>44261</v>
      </c>
    </row>
    <row r="3933" spans="1:17" hidden="1" x14ac:dyDescent="0.35">
      <c r="A3933" s="49" t="s">
        <v>878</v>
      </c>
      <c r="B3933" s="60" t="s">
        <v>465</v>
      </c>
      <c r="C3933" s="58">
        <v>1357.7287896405801</v>
      </c>
      <c r="D3933" s="60">
        <v>53</v>
      </c>
      <c r="E3933" s="60">
        <v>5</v>
      </c>
      <c r="F3933" s="59">
        <v>26.304432804831407</v>
      </c>
      <c r="G3933" s="60" t="s">
        <v>446</v>
      </c>
      <c r="H3933" s="60" t="s">
        <v>491</v>
      </c>
      <c r="I3933" s="60">
        <v>1255</v>
      </c>
      <c r="J3933" s="60">
        <v>94</v>
      </c>
      <c r="K3933" s="60">
        <v>5</v>
      </c>
      <c r="L3933" s="61">
        <v>5.3191489361702128E-2</v>
      </c>
      <c r="M3933" s="61" t="s">
        <v>491</v>
      </c>
      <c r="N3933" s="64">
        <v>6923.3267142316254</v>
      </c>
      <c r="O3933" s="56">
        <v>44266</v>
      </c>
      <c r="P3933" s="56">
        <v>44248</v>
      </c>
      <c r="Q3933" s="56">
        <v>44261</v>
      </c>
    </row>
    <row r="3934" spans="1:17" hidden="1" x14ac:dyDescent="0.35">
      <c r="A3934" s="49" t="s">
        <v>877</v>
      </c>
      <c r="B3934" s="60" t="s">
        <v>464</v>
      </c>
      <c r="C3934" s="58">
        <v>1223.64361651632</v>
      </c>
      <c r="D3934" s="60">
        <v>28</v>
      </c>
      <c r="E3934" s="60">
        <v>0</v>
      </c>
      <c r="F3934" s="59">
        <v>0</v>
      </c>
      <c r="G3934" s="60" t="s">
        <v>446</v>
      </c>
      <c r="H3934" s="60" t="s">
        <v>476</v>
      </c>
      <c r="I3934" s="60">
        <v>1430</v>
      </c>
      <c r="J3934" s="60">
        <v>106</v>
      </c>
      <c r="K3934" s="60">
        <v>0</v>
      </c>
      <c r="L3934" s="61">
        <v>0</v>
      </c>
      <c r="M3934" s="61" t="s">
        <v>476</v>
      </c>
      <c r="N3934" s="64">
        <v>8662.6529627784184</v>
      </c>
      <c r="O3934" s="56">
        <v>44266</v>
      </c>
      <c r="P3934" s="56">
        <v>44248</v>
      </c>
      <c r="Q3934" s="56">
        <v>44261</v>
      </c>
    </row>
    <row r="3935" spans="1:17" hidden="1" x14ac:dyDescent="0.35">
      <c r="A3935" s="49" t="s">
        <v>876</v>
      </c>
      <c r="B3935" s="60" t="s">
        <v>465</v>
      </c>
      <c r="C3935" s="58">
        <v>56710.292083490698</v>
      </c>
      <c r="D3935" s="60">
        <v>4810</v>
      </c>
      <c r="E3935" s="60">
        <v>257</v>
      </c>
      <c r="F3935" s="59">
        <v>32.37003757645418</v>
      </c>
      <c r="G3935" s="60" t="s">
        <v>436</v>
      </c>
      <c r="H3935" s="60" t="s">
        <v>472</v>
      </c>
      <c r="I3935" s="60">
        <v>93913</v>
      </c>
      <c r="J3935" s="60">
        <v>6323</v>
      </c>
      <c r="K3935" s="60">
        <v>312</v>
      </c>
      <c r="L3935" s="61">
        <v>4.9343665981337971E-2</v>
      </c>
      <c r="M3935" s="61" t="s">
        <v>472</v>
      </c>
      <c r="N3935" s="64">
        <v>11149.651620011193</v>
      </c>
      <c r="O3935" s="56">
        <v>44266</v>
      </c>
      <c r="P3935" s="56">
        <v>44248</v>
      </c>
      <c r="Q3935" s="56">
        <v>44261</v>
      </c>
    </row>
    <row r="3936" spans="1:17" hidden="1" x14ac:dyDescent="0.35">
      <c r="A3936" s="49" t="s">
        <v>875</v>
      </c>
      <c r="B3936" s="60" t="s">
        <v>468</v>
      </c>
      <c r="C3936" s="58">
        <v>758.61581752920097</v>
      </c>
      <c r="D3936" s="60">
        <v>16</v>
      </c>
      <c r="E3936" s="60" t="s">
        <v>504</v>
      </c>
      <c r="F3936" s="59">
        <v>18.831289772262618</v>
      </c>
      <c r="G3936" s="60" t="s">
        <v>446</v>
      </c>
      <c r="H3936" s="60" t="s">
        <v>491</v>
      </c>
      <c r="I3936" s="60">
        <v>3479</v>
      </c>
      <c r="J3936" s="60">
        <v>176</v>
      </c>
      <c r="K3936" s="60">
        <v>2</v>
      </c>
      <c r="L3936" s="61">
        <v>1.1363636363636364E-2</v>
      </c>
      <c r="M3936" s="61" t="s">
        <v>491</v>
      </c>
      <c r="N3936" s="64">
        <v>23200.148999427543</v>
      </c>
      <c r="O3936" s="56">
        <v>44266</v>
      </c>
      <c r="P3936" s="56">
        <v>44248</v>
      </c>
      <c r="Q3936" s="56">
        <v>44261</v>
      </c>
    </row>
    <row r="3937" spans="1:17" hidden="1" x14ac:dyDescent="0.35">
      <c r="A3937" s="49" t="s">
        <v>874</v>
      </c>
      <c r="B3937" s="60" t="s">
        <v>470</v>
      </c>
      <c r="C3937" s="58">
        <v>1673.49740572871</v>
      </c>
      <c r="D3937" s="60">
        <v>33</v>
      </c>
      <c r="E3937" s="60">
        <v>0</v>
      </c>
      <c r="F3937" s="59">
        <v>0</v>
      </c>
      <c r="G3937" s="60" t="s">
        <v>446</v>
      </c>
      <c r="H3937" s="60" t="s">
        <v>476</v>
      </c>
      <c r="I3937" s="60">
        <v>1591</v>
      </c>
      <c r="J3937" s="60">
        <v>83</v>
      </c>
      <c r="K3937" s="60">
        <v>0</v>
      </c>
      <c r="L3937" s="61">
        <v>0</v>
      </c>
      <c r="M3937" s="61" t="s">
        <v>472</v>
      </c>
      <c r="N3937" s="64">
        <v>4959.6730604944305</v>
      </c>
      <c r="O3937" s="56">
        <v>44266</v>
      </c>
      <c r="P3937" s="56">
        <v>44248</v>
      </c>
      <c r="Q3937" s="56">
        <v>44261</v>
      </c>
    </row>
    <row r="3938" spans="1:17" hidden="1" x14ac:dyDescent="0.35">
      <c r="A3938" s="49" t="s">
        <v>873</v>
      </c>
      <c r="B3938" s="60" t="s">
        <v>458</v>
      </c>
      <c r="C3938" s="58">
        <v>14079.6128022015</v>
      </c>
      <c r="D3938" s="60">
        <v>1413</v>
      </c>
      <c r="E3938" s="60">
        <v>57</v>
      </c>
      <c r="F3938" s="59">
        <v>28.91719132213607</v>
      </c>
      <c r="G3938" s="60" t="s">
        <v>440</v>
      </c>
      <c r="H3938" s="60" t="s">
        <v>472</v>
      </c>
      <c r="I3938" s="60">
        <v>22067</v>
      </c>
      <c r="J3938" s="60">
        <v>1321</v>
      </c>
      <c r="K3938" s="60">
        <v>64</v>
      </c>
      <c r="L3938" s="61">
        <v>4.8448145344436033E-2</v>
      </c>
      <c r="M3938" s="61" t="s">
        <v>472</v>
      </c>
      <c r="N3938" s="64">
        <v>9382.3602861681502</v>
      </c>
      <c r="O3938" s="56">
        <v>44266</v>
      </c>
      <c r="P3938" s="56">
        <v>44248</v>
      </c>
      <c r="Q3938" s="56">
        <v>44261</v>
      </c>
    </row>
    <row r="3939" spans="1:17" hidden="1" x14ac:dyDescent="0.35">
      <c r="A3939" s="49" t="s">
        <v>872</v>
      </c>
      <c r="B3939" s="60" t="s">
        <v>461</v>
      </c>
      <c r="C3939" s="58">
        <v>7354.9427443027298</v>
      </c>
      <c r="D3939" s="60">
        <v>352</v>
      </c>
      <c r="E3939" s="60">
        <v>16</v>
      </c>
      <c r="F3939" s="59">
        <v>15.538627322998817</v>
      </c>
      <c r="G3939" s="60" t="s">
        <v>440</v>
      </c>
      <c r="H3939" s="60" t="s">
        <v>472</v>
      </c>
      <c r="I3939" s="60">
        <v>14600</v>
      </c>
      <c r="J3939" s="60">
        <v>1218</v>
      </c>
      <c r="K3939" s="60">
        <v>18</v>
      </c>
      <c r="L3939" s="61">
        <v>1.4778325123152709E-2</v>
      </c>
      <c r="M3939" s="61" t="s">
        <v>472</v>
      </c>
      <c r="N3939" s="64">
        <v>16560.292069485989</v>
      </c>
      <c r="O3939" s="56">
        <v>44266</v>
      </c>
      <c r="P3939" s="56">
        <v>44248</v>
      </c>
      <c r="Q3939" s="56">
        <v>44261</v>
      </c>
    </row>
    <row r="3940" spans="1:17" hidden="1" x14ac:dyDescent="0.35">
      <c r="A3940" s="49" t="s">
        <v>871</v>
      </c>
      <c r="B3940" s="60" t="s">
        <v>466</v>
      </c>
      <c r="C3940" s="58">
        <v>1582.42316470797</v>
      </c>
      <c r="D3940" s="60">
        <v>37</v>
      </c>
      <c r="E3940" s="60" t="s">
        <v>504</v>
      </c>
      <c r="F3940" s="59">
        <v>9.0277459306219505</v>
      </c>
      <c r="G3940" s="60" t="s">
        <v>446</v>
      </c>
      <c r="H3940" s="60" t="s">
        <v>472</v>
      </c>
      <c r="I3940" s="60">
        <v>2186</v>
      </c>
      <c r="J3940" s="60">
        <v>167</v>
      </c>
      <c r="K3940" s="60">
        <v>2</v>
      </c>
      <c r="L3940" s="61">
        <v>1.1976047904191617E-2</v>
      </c>
      <c r="M3940" s="61" t="s">
        <v>472</v>
      </c>
      <c r="N3940" s="64">
        <v>10553.434992897061</v>
      </c>
      <c r="O3940" s="56">
        <v>44266</v>
      </c>
      <c r="P3940" s="56">
        <v>44248</v>
      </c>
      <c r="Q3940" s="56">
        <v>44261</v>
      </c>
    </row>
    <row r="3941" spans="1:17" hidden="1" x14ac:dyDescent="0.35">
      <c r="A3941" s="49" t="s">
        <v>870</v>
      </c>
      <c r="B3941" s="60" t="s">
        <v>463</v>
      </c>
      <c r="C3941" s="58">
        <v>18730.958831312699</v>
      </c>
      <c r="D3941" s="60">
        <v>974</v>
      </c>
      <c r="E3941" s="60">
        <v>25</v>
      </c>
      <c r="F3941" s="59">
        <v>9.5334910604207437</v>
      </c>
      <c r="G3941" s="60" t="s">
        <v>444</v>
      </c>
      <c r="H3941" s="60" t="s">
        <v>472</v>
      </c>
      <c r="I3941" s="60">
        <v>47430</v>
      </c>
      <c r="J3941" s="60">
        <v>3800</v>
      </c>
      <c r="K3941" s="60">
        <v>29</v>
      </c>
      <c r="L3941" s="61">
        <v>7.6315789473684207E-3</v>
      </c>
      <c r="M3941" s="61" t="s">
        <v>472</v>
      </c>
      <c r="N3941" s="64">
        <v>20287.268976575338</v>
      </c>
      <c r="O3941" s="56">
        <v>44266</v>
      </c>
      <c r="P3941" s="56">
        <v>44248</v>
      </c>
      <c r="Q3941" s="56">
        <v>44261</v>
      </c>
    </row>
    <row r="3942" spans="1:17" hidden="1" x14ac:dyDescent="0.35">
      <c r="A3942" s="49" t="s">
        <v>869</v>
      </c>
      <c r="B3942" s="60" t="s">
        <v>466</v>
      </c>
      <c r="C3942" s="58">
        <v>1931.62596058402</v>
      </c>
      <c r="D3942" s="60">
        <v>27</v>
      </c>
      <c r="E3942" s="60" t="s">
        <v>504</v>
      </c>
      <c r="F3942" s="59">
        <v>11.093540812680203</v>
      </c>
      <c r="G3942" s="60" t="s">
        <v>446</v>
      </c>
      <c r="H3942" s="60" t="s">
        <v>491</v>
      </c>
      <c r="I3942" s="60">
        <v>2725</v>
      </c>
      <c r="J3942" s="60">
        <v>236</v>
      </c>
      <c r="K3942" s="60">
        <v>3</v>
      </c>
      <c r="L3942" s="61">
        <v>1.2711864406779662E-2</v>
      </c>
      <c r="M3942" s="61" t="s">
        <v>491</v>
      </c>
      <c r="N3942" s="64">
        <v>12217.686281698465</v>
      </c>
      <c r="O3942" s="56">
        <v>44266</v>
      </c>
      <c r="P3942" s="56">
        <v>44248</v>
      </c>
      <c r="Q3942" s="56">
        <v>44261</v>
      </c>
    </row>
    <row r="3943" spans="1:17" hidden="1" x14ac:dyDescent="0.35">
      <c r="A3943" s="49" t="s">
        <v>868</v>
      </c>
      <c r="B3943" s="60" t="s">
        <v>464</v>
      </c>
      <c r="C3943" s="58">
        <v>784.07156341524001</v>
      </c>
      <c r="D3943" s="60">
        <v>24</v>
      </c>
      <c r="E3943" s="60" t="s">
        <v>504</v>
      </c>
      <c r="F3943" s="59">
        <v>9.1099556164802831</v>
      </c>
      <c r="G3943" s="60" t="s">
        <v>446</v>
      </c>
      <c r="H3943" s="60" t="s">
        <v>491</v>
      </c>
      <c r="I3943" s="60">
        <v>1570</v>
      </c>
      <c r="J3943" s="60">
        <v>98</v>
      </c>
      <c r="K3943" s="60">
        <v>1</v>
      </c>
      <c r="L3943" s="61">
        <v>1.020408163265306E-2</v>
      </c>
      <c r="M3943" s="61" t="s">
        <v>491</v>
      </c>
      <c r="N3943" s="64">
        <v>12498.85910581095</v>
      </c>
      <c r="O3943" s="56">
        <v>44266</v>
      </c>
      <c r="P3943" s="56">
        <v>44248</v>
      </c>
      <c r="Q3943" s="56">
        <v>44261</v>
      </c>
    </row>
    <row r="3944" spans="1:17" hidden="1" x14ac:dyDescent="0.35">
      <c r="A3944" s="49" t="s">
        <v>867</v>
      </c>
      <c r="B3944" s="60" t="s">
        <v>470</v>
      </c>
      <c r="C3944" s="58">
        <v>6466.0125528356502</v>
      </c>
      <c r="D3944" s="60">
        <v>223</v>
      </c>
      <c r="E3944" s="60">
        <v>6</v>
      </c>
      <c r="F3944" s="59">
        <v>6.6280636647307443</v>
      </c>
      <c r="G3944" s="60" t="s">
        <v>446</v>
      </c>
      <c r="H3944" s="60" t="s">
        <v>472</v>
      </c>
      <c r="I3944" s="60">
        <v>11811</v>
      </c>
      <c r="J3944" s="60">
        <v>750</v>
      </c>
      <c r="K3944" s="60">
        <v>6</v>
      </c>
      <c r="L3944" s="61">
        <v>8.0000000000000002E-3</v>
      </c>
      <c r="M3944" s="61" t="s">
        <v>472</v>
      </c>
      <c r="N3944" s="64">
        <v>11599.111413278804</v>
      </c>
      <c r="O3944" s="56">
        <v>44266</v>
      </c>
      <c r="P3944" s="56">
        <v>44248</v>
      </c>
      <c r="Q3944" s="56">
        <v>44261</v>
      </c>
    </row>
    <row r="3945" spans="1:17" hidden="1" x14ac:dyDescent="0.35">
      <c r="A3945" s="49" t="s">
        <v>866</v>
      </c>
      <c r="B3945" s="60" t="s">
        <v>467</v>
      </c>
      <c r="C3945" s="58">
        <v>28666.8719119466</v>
      </c>
      <c r="D3945" s="60">
        <v>2694</v>
      </c>
      <c r="E3945" s="60">
        <v>73</v>
      </c>
      <c r="F3945" s="59">
        <v>18.189238540926116</v>
      </c>
      <c r="G3945" s="60" t="s">
        <v>440</v>
      </c>
      <c r="H3945" s="60" t="s">
        <v>472</v>
      </c>
      <c r="I3945" s="60">
        <v>63725</v>
      </c>
      <c r="J3945" s="60">
        <v>3678</v>
      </c>
      <c r="K3945" s="60">
        <v>84</v>
      </c>
      <c r="L3945" s="61">
        <v>2.2838499184339316E-2</v>
      </c>
      <c r="M3945" s="61" t="s">
        <v>472</v>
      </c>
      <c r="N3945" s="64">
        <v>12830.140697936542</v>
      </c>
      <c r="O3945" s="56">
        <v>44266</v>
      </c>
      <c r="P3945" s="56">
        <v>44248</v>
      </c>
      <c r="Q3945" s="56">
        <v>44261</v>
      </c>
    </row>
    <row r="3946" spans="1:17" hidden="1" x14ac:dyDescent="0.35">
      <c r="A3946" s="49" t="s">
        <v>865</v>
      </c>
      <c r="B3946" s="60" t="s">
        <v>469</v>
      </c>
      <c r="C3946" s="58">
        <v>37104.373350893802</v>
      </c>
      <c r="D3946" s="60">
        <v>3327</v>
      </c>
      <c r="E3946" s="60">
        <v>95</v>
      </c>
      <c r="F3946" s="59">
        <v>18.288179189935907</v>
      </c>
      <c r="G3946" s="60" t="s">
        <v>440</v>
      </c>
      <c r="H3946" s="60" t="s">
        <v>472</v>
      </c>
      <c r="I3946" s="60">
        <v>67993</v>
      </c>
      <c r="J3946" s="60">
        <v>4697</v>
      </c>
      <c r="K3946" s="60">
        <v>112</v>
      </c>
      <c r="L3946" s="61">
        <v>2.3845007451564829E-2</v>
      </c>
      <c r="M3946" s="61" t="s">
        <v>472</v>
      </c>
      <c r="N3946" s="64">
        <v>12658.88512812427</v>
      </c>
      <c r="O3946" s="56">
        <v>44266</v>
      </c>
      <c r="P3946" s="56">
        <v>44248</v>
      </c>
      <c r="Q3946" s="56">
        <v>44261</v>
      </c>
    </row>
    <row r="3947" spans="1:17" hidden="1" x14ac:dyDescent="0.35">
      <c r="A3947" s="49" t="s">
        <v>864</v>
      </c>
      <c r="B3947" s="60" t="s">
        <v>461</v>
      </c>
      <c r="C3947" s="58">
        <v>27391.508223539095</v>
      </c>
      <c r="D3947" s="60">
        <v>2134</v>
      </c>
      <c r="E3947" s="60">
        <v>74</v>
      </c>
      <c r="F3947" s="59">
        <v>19.296908525730494</v>
      </c>
      <c r="G3947" s="60" t="s">
        <v>440</v>
      </c>
      <c r="H3947" s="60" t="s">
        <v>472</v>
      </c>
      <c r="I3947" s="60">
        <v>58867</v>
      </c>
      <c r="J3947" s="60">
        <v>3938</v>
      </c>
      <c r="K3947" s="60">
        <v>87</v>
      </c>
      <c r="L3947" s="61">
        <v>2.2092432706957845E-2</v>
      </c>
      <c r="M3947" s="61" t="s">
        <v>472</v>
      </c>
      <c r="N3947" s="64">
        <v>14376.718389737483</v>
      </c>
      <c r="O3947" s="56">
        <v>44266</v>
      </c>
      <c r="P3947" s="56">
        <v>44248</v>
      </c>
      <c r="Q3947" s="56">
        <v>44261</v>
      </c>
    </row>
    <row r="3948" spans="1:17" hidden="1" x14ac:dyDescent="0.35">
      <c r="A3948" s="49" t="s">
        <v>863</v>
      </c>
      <c r="B3948" s="60" t="s">
        <v>466</v>
      </c>
      <c r="C3948" s="58">
        <v>5307.8849770148699</v>
      </c>
      <c r="D3948" s="60">
        <v>165</v>
      </c>
      <c r="E3948" s="60">
        <v>7</v>
      </c>
      <c r="F3948" s="59">
        <v>9.4199479108003903</v>
      </c>
      <c r="G3948" s="60" t="s">
        <v>446</v>
      </c>
      <c r="H3948" s="60" t="s">
        <v>472</v>
      </c>
      <c r="I3948" s="60">
        <v>31162</v>
      </c>
      <c r="J3948" s="60">
        <v>2981</v>
      </c>
      <c r="K3948" s="60">
        <v>9</v>
      </c>
      <c r="L3948" s="61">
        <v>3.0191211003019122E-3</v>
      </c>
      <c r="M3948" s="61" t="s">
        <v>476</v>
      </c>
      <c r="N3948" s="64">
        <v>56161.729444191922</v>
      </c>
      <c r="O3948" s="56">
        <v>44266</v>
      </c>
      <c r="P3948" s="56">
        <v>44248</v>
      </c>
      <c r="Q3948" s="56">
        <v>44261</v>
      </c>
    </row>
    <row r="3949" spans="1:17" hidden="1" x14ac:dyDescent="0.35">
      <c r="A3949" s="49" t="s">
        <v>862</v>
      </c>
      <c r="B3949" s="60" t="s">
        <v>471</v>
      </c>
      <c r="C3949" s="58">
        <v>13087.712635498299</v>
      </c>
      <c r="D3949" s="60">
        <v>575</v>
      </c>
      <c r="E3949" s="60">
        <v>15</v>
      </c>
      <c r="F3949" s="59">
        <v>8.1865227428855292</v>
      </c>
      <c r="G3949" s="60" t="s">
        <v>444</v>
      </c>
      <c r="H3949" s="60" t="s">
        <v>472</v>
      </c>
      <c r="I3949" s="60">
        <v>16485</v>
      </c>
      <c r="J3949" s="60">
        <v>987</v>
      </c>
      <c r="K3949" s="60">
        <v>19</v>
      </c>
      <c r="L3949" s="61">
        <v>1.9250253292806486E-2</v>
      </c>
      <c r="M3949" s="61" t="s">
        <v>472</v>
      </c>
      <c r="N3949" s="64">
        <v>7541.4247507461505</v>
      </c>
      <c r="O3949" s="56">
        <v>44266</v>
      </c>
      <c r="P3949" s="56">
        <v>44248</v>
      </c>
      <c r="Q3949" s="56">
        <v>44261</v>
      </c>
    </row>
    <row r="3950" spans="1:17" hidden="1" x14ac:dyDescent="0.35">
      <c r="A3950" s="49" t="s">
        <v>861</v>
      </c>
      <c r="B3950" s="60" t="s">
        <v>469</v>
      </c>
      <c r="C3950" s="58">
        <v>7927.2612196189812</v>
      </c>
      <c r="D3950" s="60">
        <v>630</v>
      </c>
      <c r="E3950" s="60">
        <v>21</v>
      </c>
      <c r="F3950" s="59">
        <v>18.922045816879187</v>
      </c>
      <c r="G3950" s="60" t="s">
        <v>440</v>
      </c>
      <c r="H3950" s="60" t="s">
        <v>491</v>
      </c>
      <c r="I3950" s="60">
        <v>11041</v>
      </c>
      <c r="J3950" s="60">
        <v>641</v>
      </c>
      <c r="K3950" s="60">
        <v>24</v>
      </c>
      <c r="L3950" s="61">
        <v>3.7441497659906398E-2</v>
      </c>
      <c r="M3950" s="61" t="s">
        <v>491</v>
      </c>
      <c r="N3950" s="64">
        <v>8086.0209124130415</v>
      </c>
      <c r="O3950" s="56">
        <v>44266</v>
      </c>
      <c r="P3950" s="56">
        <v>44248</v>
      </c>
      <c r="Q3950" s="56">
        <v>44261</v>
      </c>
    </row>
    <row r="3951" spans="1:17" hidden="1" x14ac:dyDescent="0.35">
      <c r="A3951" s="49" t="s">
        <v>860</v>
      </c>
      <c r="B3951" s="60" t="s">
        <v>458</v>
      </c>
      <c r="C3951" s="58">
        <v>9485.9761215318194</v>
      </c>
      <c r="D3951" s="60">
        <v>436</v>
      </c>
      <c r="E3951" s="60">
        <v>28</v>
      </c>
      <c r="F3951" s="59">
        <v>21.083755370839317</v>
      </c>
      <c r="G3951" s="60" t="s">
        <v>436</v>
      </c>
      <c r="H3951" s="60" t="s">
        <v>491</v>
      </c>
      <c r="I3951" s="60">
        <v>11090</v>
      </c>
      <c r="J3951" s="60">
        <v>777</v>
      </c>
      <c r="K3951" s="60">
        <v>29</v>
      </c>
      <c r="L3951" s="61">
        <v>3.7323037323037322E-2</v>
      </c>
      <c r="M3951" s="61" t="s">
        <v>491</v>
      </c>
      <c r="N3951" s="64">
        <v>8191.0389615710747</v>
      </c>
      <c r="O3951" s="56">
        <v>44266</v>
      </c>
      <c r="P3951" s="56">
        <v>44248</v>
      </c>
      <c r="Q3951" s="56">
        <v>44261</v>
      </c>
    </row>
    <row r="3952" spans="1:17" hidden="1" x14ac:dyDescent="0.35">
      <c r="A3952" s="49" t="s">
        <v>859</v>
      </c>
      <c r="B3952" s="60" t="s">
        <v>461</v>
      </c>
      <c r="C3952" s="58">
        <v>5133.8205219983302</v>
      </c>
      <c r="D3952" s="60">
        <v>206</v>
      </c>
      <c r="E3952" s="60">
        <v>9</v>
      </c>
      <c r="F3952" s="59">
        <v>12.52200267037991</v>
      </c>
      <c r="G3952" s="60" t="s">
        <v>446</v>
      </c>
      <c r="H3952" s="60" t="s">
        <v>472</v>
      </c>
      <c r="I3952" s="60">
        <v>12492</v>
      </c>
      <c r="J3952" s="60">
        <v>1076</v>
      </c>
      <c r="K3952" s="60">
        <v>9</v>
      </c>
      <c r="L3952" s="61">
        <v>8.3643122676579917E-3</v>
      </c>
      <c r="M3952" s="61" t="s">
        <v>472</v>
      </c>
      <c r="N3952" s="64">
        <v>20959.049802955891</v>
      </c>
      <c r="O3952" s="56">
        <v>44266</v>
      </c>
      <c r="P3952" s="56">
        <v>44248</v>
      </c>
      <c r="Q3952" s="56">
        <v>44261</v>
      </c>
    </row>
    <row r="3953" spans="1:17" hidden="1" x14ac:dyDescent="0.35">
      <c r="A3953" s="49" t="s">
        <v>858</v>
      </c>
      <c r="B3953" s="60" t="s">
        <v>463</v>
      </c>
      <c r="C3953" s="58">
        <v>32414.524512956301</v>
      </c>
      <c r="D3953" s="60">
        <v>3124</v>
      </c>
      <c r="E3953" s="60">
        <v>109</v>
      </c>
      <c r="F3953" s="59">
        <v>24.019214851053217</v>
      </c>
      <c r="G3953" s="60" t="s">
        <v>440</v>
      </c>
      <c r="H3953" s="60" t="s">
        <v>491</v>
      </c>
      <c r="I3953" s="60">
        <v>53294</v>
      </c>
      <c r="J3953" s="60">
        <v>2968</v>
      </c>
      <c r="K3953" s="60">
        <v>122</v>
      </c>
      <c r="L3953" s="61">
        <v>4.1105121293800541E-2</v>
      </c>
      <c r="M3953" s="61" t="s">
        <v>476</v>
      </c>
      <c r="N3953" s="64">
        <v>9156.3891329446178</v>
      </c>
      <c r="O3953" s="56">
        <v>44266</v>
      </c>
      <c r="P3953" s="56">
        <v>44248</v>
      </c>
      <c r="Q3953" s="56">
        <v>44261</v>
      </c>
    </row>
    <row r="3954" spans="1:17" hidden="1" x14ac:dyDescent="0.35">
      <c r="A3954" s="49" t="s">
        <v>857</v>
      </c>
      <c r="B3954" s="60" t="s">
        <v>458</v>
      </c>
      <c r="C3954" s="58">
        <v>12469.6895953656</v>
      </c>
      <c r="D3954" s="60">
        <v>828</v>
      </c>
      <c r="E3954" s="60">
        <v>40</v>
      </c>
      <c r="F3954" s="59">
        <v>22.912702319428412</v>
      </c>
      <c r="G3954" s="60" t="s">
        <v>440</v>
      </c>
      <c r="H3954" s="60" t="s">
        <v>472</v>
      </c>
      <c r="I3954" s="60">
        <v>40246</v>
      </c>
      <c r="J3954" s="60">
        <v>3492</v>
      </c>
      <c r="K3954" s="60">
        <v>53</v>
      </c>
      <c r="L3954" s="61">
        <v>1.5177548682703322E-2</v>
      </c>
      <c r="M3954" s="61" t="s">
        <v>472</v>
      </c>
      <c r="N3954" s="64">
        <v>28003.904774805404</v>
      </c>
      <c r="O3954" s="56">
        <v>44266</v>
      </c>
      <c r="P3954" s="56">
        <v>44248</v>
      </c>
      <c r="Q3954" s="56">
        <v>44261</v>
      </c>
    </row>
    <row r="3955" spans="1:17" hidden="1" x14ac:dyDescent="0.35">
      <c r="A3955" s="49" t="s">
        <v>856</v>
      </c>
      <c r="B3955" s="60" t="s">
        <v>463</v>
      </c>
      <c r="C3955" s="58">
        <v>3330.26120665499</v>
      </c>
      <c r="D3955" s="60">
        <v>135</v>
      </c>
      <c r="E3955" s="60">
        <v>12</v>
      </c>
      <c r="F3955" s="59">
        <v>25.73800683952344</v>
      </c>
      <c r="G3955" s="60" t="s">
        <v>444</v>
      </c>
      <c r="H3955" s="60" t="s">
        <v>491</v>
      </c>
      <c r="I3955" s="60">
        <v>4153</v>
      </c>
      <c r="J3955" s="60">
        <v>285</v>
      </c>
      <c r="K3955" s="60">
        <v>12</v>
      </c>
      <c r="L3955" s="61">
        <v>4.2105263157894736E-2</v>
      </c>
      <c r="M3955" s="61" t="s">
        <v>491</v>
      </c>
      <c r="N3955" s="64">
        <v>8557.8872741415435</v>
      </c>
      <c r="O3955" s="56">
        <v>44266</v>
      </c>
      <c r="P3955" s="56">
        <v>44248</v>
      </c>
      <c r="Q3955" s="56">
        <v>44261</v>
      </c>
    </row>
    <row r="3956" spans="1:17" hidden="1" x14ac:dyDescent="0.35">
      <c r="A3956" s="49" t="s">
        <v>855</v>
      </c>
      <c r="B3956" s="60" t="s">
        <v>460</v>
      </c>
      <c r="C3956" s="58">
        <v>15120.384628985899</v>
      </c>
      <c r="D3956" s="60">
        <v>823</v>
      </c>
      <c r="E3956" s="60">
        <v>30</v>
      </c>
      <c r="F3956" s="59">
        <v>14.171975088181739</v>
      </c>
      <c r="G3956" s="60" t="s">
        <v>440</v>
      </c>
      <c r="H3956" s="60" t="s">
        <v>472</v>
      </c>
      <c r="I3956" s="60">
        <v>26437</v>
      </c>
      <c r="J3956" s="60">
        <v>1758</v>
      </c>
      <c r="K3956" s="60">
        <v>33</v>
      </c>
      <c r="L3956" s="61">
        <v>1.877133105802048E-2</v>
      </c>
      <c r="M3956" s="61" t="s">
        <v>472</v>
      </c>
      <c r="N3956" s="64">
        <v>11626.688362344301</v>
      </c>
      <c r="O3956" s="56">
        <v>44266</v>
      </c>
      <c r="P3956" s="56">
        <v>44248</v>
      </c>
      <c r="Q3956" s="56">
        <v>44261</v>
      </c>
    </row>
    <row r="3957" spans="1:17" hidden="1" x14ac:dyDescent="0.35">
      <c r="A3957" s="49" t="s">
        <v>854</v>
      </c>
      <c r="B3957" s="60" t="s">
        <v>460</v>
      </c>
      <c r="C3957" s="58">
        <v>14878.570537017</v>
      </c>
      <c r="D3957" s="60">
        <v>1074</v>
      </c>
      <c r="E3957" s="60">
        <v>30</v>
      </c>
      <c r="F3957" s="59">
        <v>14.402305231714575</v>
      </c>
      <c r="G3957" s="60" t="s">
        <v>440</v>
      </c>
      <c r="H3957" s="60" t="s">
        <v>472</v>
      </c>
      <c r="I3957" s="60">
        <v>20151</v>
      </c>
      <c r="J3957" s="60">
        <v>1246</v>
      </c>
      <c r="K3957" s="60">
        <v>36</v>
      </c>
      <c r="L3957" s="61">
        <v>2.8892455858747994E-2</v>
      </c>
      <c r="M3957" s="61" t="s">
        <v>472</v>
      </c>
      <c r="N3957" s="64">
        <v>8374.4604154009703</v>
      </c>
      <c r="O3957" s="56">
        <v>44266</v>
      </c>
      <c r="P3957" s="56">
        <v>44248</v>
      </c>
      <c r="Q3957" s="56">
        <v>44261</v>
      </c>
    </row>
    <row r="3958" spans="1:17" hidden="1" x14ac:dyDescent="0.35">
      <c r="A3958" s="49" t="s">
        <v>853</v>
      </c>
      <c r="B3958" s="60" t="s">
        <v>458</v>
      </c>
      <c r="C3958" s="58">
        <v>2244.2586476452502</v>
      </c>
      <c r="D3958" s="60">
        <v>140</v>
      </c>
      <c r="E3958" s="60" t="s">
        <v>504</v>
      </c>
      <c r="F3958" s="59">
        <v>9.548173714760992</v>
      </c>
      <c r="G3958" s="60" t="s">
        <v>446</v>
      </c>
      <c r="H3958" s="60" t="s">
        <v>472</v>
      </c>
      <c r="I3958" s="60">
        <v>2757</v>
      </c>
      <c r="J3958" s="60">
        <v>177</v>
      </c>
      <c r="K3958" s="60">
        <v>4</v>
      </c>
      <c r="L3958" s="61">
        <v>2.2598870056497175E-2</v>
      </c>
      <c r="M3958" s="61" t="s">
        <v>472</v>
      </c>
      <c r="N3958" s="64">
        <v>7886.7914883925787</v>
      </c>
      <c r="O3958" s="56">
        <v>44266</v>
      </c>
      <c r="P3958" s="56">
        <v>44248</v>
      </c>
      <c r="Q3958" s="56">
        <v>44261</v>
      </c>
    </row>
    <row r="3959" spans="1:17" hidden="1" x14ac:dyDescent="0.35">
      <c r="A3959" s="49" t="s">
        <v>852</v>
      </c>
      <c r="B3959" s="60" t="s">
        <v>465</v>
      </c>
      <c r="C3959" s="58">
        <v>17005.439503125901</v>
      </c>
      <c r="D3959" s="60">
        <v>1345</v>
      </c>
      <c r="E3959" s="60">
        <v>52</v>
      </c>
      <c r="F3959" s="59">
        <v>21.841750773938909</v>
      </c>
      <c r="G3959" s="60" t="s">
        <v>440</v>
      </c>
      <c r="H3959" s="60" t="s">
        <v>472</v>
      </c>
      <c r="I3959" s="60">
        <v>32372</v>
      </c>
      <c r="J3959" s="60">
        <v>1978</v>
      </c>
      <c r="K3959" s="60">
        <v>63</v>
      </c>
      <c r="L3959" s="61">
        <v>3.185035389282103E-2</v>
      </c>
      <c r="M3959" s="61" t="s">
        <v>491</v>
      </c>
      <c r="N3959" s="64">
        <v>11631.572354459928</v>
      </c>
      <c r="O3959" s="56">
        <v>44266</v>
      </c>
      <c r="P3959" s="56">
        <v>44248</v>
      </c>
      <c r="Q3959" s="56">
        <v>44261</v>
      </c>
    </row>
    <row r="3960" spans="1:17" hidden="1" x14ac:dyDescent="0.35">
      <c r="A3960" s="49" t="s">
        <v>851</v>
      </c>
      <c r="B3960" s="60" t="s">
        <v>471</v>
      </c>
      <c r="C3960" s="58">
        <v>4602.6150295043099</v>
      </c>
      <c r="D3960" s="60">
        <v>129</v>
      </c>
      <c r="E3960" s="60">
        <v>13</v>
      </c>
      <c r="F3960" s="59">
        <v>20.174866301417204</v>
      </c>
      <c r="G3960" s="60" t="s">
        <v>444</v>
      </c>
      <c r="H3960" s="60" t="s">
        <v>472</v>
      </c>
      <c r="I3960" s="60">
        <v>4397</v>
      </c>
      <c r="J3960" s="60">
        <v>301</v>
      </c>
      <c r="K3960" s="60">
        <v>17</v>
      </c>
      <c r="L3960" s="61">
        <v>5.647840531561462E-2</v>
      </c>
      <c r="M3960" s="61" t="s">
        <v>472</v>
      </c>
      <c r="N3960" s="64">
        <v>6539.7605072440083</v>
      </c>
      <c r="O3960" s="56">
        <v>44266</v>
      </c>
      <c r="P3960" s="56">
        <v>44248</v>
      </c>
      <c r="Q3960" s="56">
        <v>44261</v>
      </c>
    </row>
    <row r="3961" spans="1:17" hidden="1" x14ac:dyDescent="0.35">
      <c r="A3961" s="49" t="s">
        <v>850</v>
      </c>
      <c r="B3961" s="60" t="s">
        <v>464</v>
      </c>
      <c r="C3961" s="58">
        <v>16194.1783185606</v>
      </c>
      <c r="D3961" s="60">
        <v>811</v>
      </c>
      <c r="E3961" s="60">
        <v>22</v>
      </c>
      <c r="F3961" s="59">
        <v>9.7036635049739655</v>
      </c>
      <c r="G3961" s="60" t="s">
        <v>444</v>
      </c>
      <c r="H3961" s="60" t="s">
        <v>472</v>
      </c>
      <c r="I3961" s="60">
        <v>47550</v>
      </c>
      <c r="J3961" s="60">
        <v>3047</v>
      </c>
      <c r="K3961" s="60">
        <v>25</v>
      </c>
      <c r="L3961" s="61">
        <v>8.2047915982934039E-3</v>
      </c>
      <c r="M3961" s="61" t="s">
        <v>476</v>
      </c>
      <c r="N3961" s="64">
        <v>18815.403536144517</v>
      </c>
      <c r="O3961" s="56">
        <v>44266</v>
      </c>
      <c r="P3961" s="56">
        <v>44248</v>
      </c>
      <c r="Q3961" s="56">
        <v>44261</v>
      </c>
    </row>
    <row r="3962" spans="1:17" hidden="1" x14ac:dyDescent="0.35">
      <c r="A3962" s="49" t="s">
        <v>849</v>
      </c>
      <c r="B3962" s="60" t="s">
        <v>469</v>
      </c>
      <c r="C3962" s="58">
        <v>23741.067234681399</v>
      </c>
      <c r="D3962" s="60">
        <v>1777</v>
      </c>
      <c r="E3962" s="60">
        <v>77</v>
      </c>
      <c r="F3962" s="59">
        <v>23.166608078871437</v>
      </c>
      <c r="G3962" s="60" t="s">
        <v>440</v>
      </c>
      <c r="H3962" s="60" t="s">
        <v>491</v>
      </c>
      <c r="I3962" s="60">
        <v>85875</v>
      </c>
      <c r="J3962" s="60">
        <v>7971</v>
      </c>
      <c r="K3962" s="60">
        <v>94</v>
      </c>
      <c r="L3962" s="61">
        <v>1.1792748714088572E-2</v>
      </c>
      <c r="M3962" s="61" t="s">
        <v>476</v>
      </c>
      <c r="N3962" s="64">
        <v>33574.733272124402</v>
      </c>
      <c r="O3962" s="56">
        <v>44266</v>
      </c>
      <c r="P3962" s="56">
        <v>44248</v>
      </c>
      <c r="Q3962" s="56">
        <v>44261</v>
      </c>
    </row>
    <row r="3963" spans="1:17" hidden="1" x14ac:dyDescent="0.35">
      <c r="A3963" s="49" t="s">
        <v>848</v>
      </c>
      <c r="B3963" s="60" t="s">
        <v>468</v>
      </c>
      <c r="C3963" s="58">
        <v>4086.1741400712999</v>
      </c>
      <c r="D3963" s="60">
        <v>264</v>
      </c>
      <c r="E3963" s="60">
        <v>8</v>
      </c>
      <c r="F3963" s="59">
        <v>13.984440012598203</v>
      </c>
      <c r="G3963" s="60" t="s">
        <v>446</v>
      </c>
      <c r="H3963" s="60" t="s">
        <v>476</v>
      </c>
      <c r="I3963" s="60">
        <v>11081</v>
      </c>
      <c r="J3963" s="60">
        <v>632</v>
      </c>
      <c r="K3963" s="60">
        <v>9</v>
      </c>
      <c r="L3963" s="61">
        <v>1.4240506329113924E-2</v>
      </c>
      <c r="M3963" s="61" t="s">
        <v>472</v>
      </c>
      <c r="N3963" s="64">
        <v>15466.790653933613</v>
      </c>
      <c r="O3963" s="56">
        <v>44266</v>
      </c>
      <c r="P3963" s="56">
        <v>44248</v>
      </c>
      <c r="Q3963" s="56">
        <v>44261</v>
      </c>
    </row>
    <row r="3964" spans="1:17" hidden="1" x14ac:dyDescent="0.35">
      <c r="A3964" s="49" t="s">
        <v>847</v>
      </c>
      <c r="B3964" s="60" t="s">
        <v>470</v>
      </c>
      <c r="C3964" s="58">
        <v>1073.55719304948</v>
      </c>
      <c r="D3964" s="60">
        <v>14</v>
      </c>
      <c r="E3964" s="60" t="s">
        <v>504</v>
      </c>
      <c r="F3964" s="59">
        <v>13.306896342555509</v>
      </c>
      <c r="G3964" s="60" t="s">
        <v>446</v>
      </c>
      <c r="H3964" s="60" t="s">
        <v>491</v>
      </c>
      <c r="I3964" s="60">
        <v>1207</v>
      </c>
      <c r="J3964" s="60">
        <v>84</v>
      </c>
      <c r="K3964" s="60">
        <v>2</v>
      </c>
      <c r="L3964" s="61">
        <v>2.3809523809523808E-2</v>
      </c>
      <c r="M3964" s="61" t="s">
        <v>491</v>
      </c>
      <c r="N3964" s="64">
        <v>7824.4550494226405</v>
      </c>
      <c r="O3964" s="56">
        <v>44266</v>
      </c>
      <c r="P3964" s="56">
        <v>44248</v>
      </c>
      <c r="Q3964" s="56">
        <v>44261</v>
      </c>
    </row>
    <row r="3965" spans="1:17" hidden="1" x14ac:dyDescent="0.35">
      <c r="A3965" s="49" t="s">
        <v>846</v>
      </c>
      <c r="B3965" s="60" t="s">
        <v>466</v>
      </c>
      <c r="C3965" s="58">
        <v>2112.6874094155901</v>
      </c>
      <c r="D3965" s="60">
        <v>58</v>
      </c>
      <c r="E3965" s="60" t="s">
        <v>504</v>
      </c>
      <c r="F3965" s="59">
        <v>6.7618684250435281</v>
      </c>
      <c r="G3965" s="60" t="s">
        <v>446</v>
      </c>
      <c r="H3965" s="60" t="s">
        <v>491</v>
      </c>
      <c r="I3965" s="60">
        <v>2884</v>
      </c>
      <c r="J3965" s="60">
        <v>212</v>
      </c>
      <c r="K3965" s="60">
        <v>2</v>
      </c>
      <c r="L3965" s="61">
        <v>9.433962264150943E-3</v>
      </c>
      <c r="M3965" s="61" t="s">
        <v>491</v>
      </c>
      <c r="N3965" s="64">
        <v>10034.612742764593</v>
      </c>
      <c r="O3965" s="56">
        <v>44266</v>
      </c>
      <c r="P3965" s="56">
        <v>44248</v>
      </c>
      <c r="Q3965" s="56">
        <v>44261</v>
      </c>
    </row>
    <row r="3966" spans="1:17" hidden="1" x14ac:dyDescent="0.35">
      <c r="A3966" s="49" t="s">
        <v>467</v>
      </c>
      <c r="B3966" s="60" t="s">
        <v>467</v>
      </c>
      <c r="C3966" s="58">
        <v>3727.91584807558</v>
      </c>
      <c r="D3966" s="60">
        <v>143</v>
      </c>
      <c r="E3966" s="60">
        <v>10</v>
      </c>
      <c r="F3966" s="59">
        <v>19.160457032699433</v>
      </c>
      <c r="G3966" s="60" t="s">
        <v>446</v>
      </c>
      <c r="H3966" s="60" t="s">
        <v>476</v>
      </c>
      <c r="I3966" s="60">
        <v>4959</v>
      </c>
      <c r="J3966" s="60">
        <v>375</v>
      </c>
      <c r="K3966" s="60">
        <v>10</v>
      </c>
      <c r="L3966" s="61">
        <v>2.6666666666666668E-2</v>
      </c>
      <c r="M3966" s="61" t="s">
        <v>476</v>
      </c>
      <c r="N3966" s="64">
        <v>10059.239942167203</v>
      </c>
      <c r="O3966" s="56">
        <v>44266</v>
      </c>
      <c r="P3966" s="56">
        <v>44248</v>
      </c>
      <c r="Q3966" s="56">
        <v>44261</v>
      </c>
    </row>
    <row r="3967" spans="1:17" hidden="1" x14ac:dyDescent="0.35">
      <c r="A3967" s="49" t="s">
        <v>845</v>
      </c>
      <c r="B3967" s="60" t="s">
        <v>463</v>
      </c>
      <c r="C3967" s="58">
        <v>48551.911070702001</v>
      </c>
      <c r="D3967" s="60">
        <v>7677</v>
      </c>
      <c r="E3967" s="60">
        <v>203</v>
      </c>
      <c r="F3967" s="59">
        <v>29.864941832845435</v>
      </c>
      <c r="G3967" s="60" t="s">
        <v>440</v>
      </c>
      <c r="H3967" s="60" t="s">
        <v>491</v>
      </c>
      <c r="I3967" s="60">
        <v>105496</v>
      </c>
      <c r="J3967" s="60">
        <v>6207</v>
      </c>
      <c r="K3967" s="60">
        <v>251</v>
      </c>
      <c r="L3967" s="61">
        <v>4.0438214918640247E-2</v>
      </c>
      <c r="M3967" s="61" t="s">
        <v>476</v>
      </c>
      <c r="N3967" s="64">
        <v>12784.254755618735</v>
      </c>
      <c r="O3967" s="56">
        <v>44266</v>
      </c>
      <c r="P3967" s="56">
        <v>44248</v>
      </c>
      <c r="Q3967" s="56">
        <v>44261</v>
      </c>
    </row>
    <row r="3968" spans="1:17" hidden="1" x14ac:dyDescent="0.35">
      <c r="A3968" s="49" t="s">
        <v>844</v>
      </c>
      <c r="B3968" s="60" t="s">
        <v>469</v>
      </c>
      <c r="C3968" s="58">
        <v>16012.7421223003</v>
      </c>
      <c r="D3968" s="60">
        <v>1766</v>
      </c>
      <c r="E3968" s="60">
        <v>34</v>
      </c>
      <c r="F3968" s="59">
        <v>15.166493096702377</v>
      </c>
      <c r="G3968" s="60" t="s">
        <v>440</v>
      </c>
      <c r="H3968" s="60" t="s">
        <v>472</v>
      </c>
      <c r="I3968" s="60">
        <v>35433</v>
      </c>
      <c r="J3968" s="60">
        <v>1956</v>
      </c>
      <c r="K3968" s="60">
        <v>39</v>
      </c>
      <c r="L3968" s="61">
        <v>1.9938650306748466E-2</v>
      </c>
      <c r="M3968" s="61" t="s">
        <v>472</v>
      </c>
      <c r="N3968" s="64">
        <v>12215.271969414644</v>
      </c>
      <c r="O3968" s="56">
        <v>44266</v>
      </c>
      <c r="P3968" s="56">
        <v>44248</v>
      </c>
      <c r="Q3968" s="56">
        <v>44261</v>
      </c>
    </row>
    <row r="3969" spans="1:17" hidden="1" x14ac:dyDescent="0.35">
      <c r="A3969" s="49" t="s">
        <v>843</v>
      </c>
      <c r="B3969" s="60" t="s">
        <v>469</v>
      </c>
      <c r="C3969" s="58">
        <v>89317.120164774096</v>
      </c>
      <c r="D3969" s="60">
        <v>12428</v>
      </c>
      <c r="E3969" s="60">
        <v>288</v>
      </c>
      <c r="F3969" s="59">
        <v>23.031898625345246</v>
      </c>
      <c r="G3969" s="60" t="s">
        <v>436</v>
      </c>
      <c r="H3969" s="60" t="s">
        <v>491</v>
      </c>
      <c r="I3969" s="60">
        <v>167570</v>
      </c>
      <c r="J3969" s="60">
        <v>8689</v>
      </c>
      <c r="K3969" s="60">
        <v>350</v>
      </c>
      <c r="L3969" s="61">
        <v>4.0280814823339853E-2</v>
      </c>
      <c r="M3969" s="61" t="s">
        <v>472</v>
      </c>
      <c r="N3969" s="64">
        <v>9728.258125620654</v>
      </c>
      <c r="O3969" s="56">
        <v>44266</v>
      </c>
      <c r="P3969" s="56">
        <v>44248</v>
      </c>
      <c r="Q3969" s="56">
        <v>44261</v>
      </c>
    </row>
    <row r="3970" spans="1:17" hidden="1" x14ac:dyDescent="0.35">
      <c r="A3970" s="49" t="s">
        <v>842</v>
      </c>
      <c r="B3970" s="60" t="s">
        <v>471</v>
      </c>
      <c r="C3970" s="58">
        <v>31190.337467089099</v>
      </c>
      <c r="D3970" s="60">
        <v>1222</v>
      </c>
      <c r="E3970" s="60">
        <v>56</v>
      </c>
      <c r="F3970" s="59">
        <v>12.824484519350435</v>
      </c>
      <c r="G3970" s="60" t="s">
        <v>440</v>
      </c>
      <c r="H3970" s="60" t="s">
        <v>472</v>
      </c>
      <c r="I3970" s="60">
        <v>52069</v>
      </c>
      <c r="J3970" s="60">
        <v>2824</v>
      </c>
      <c r="K3970" s="60">
        <v>65</v>
      </c>
      <c r="L3970" s="61">
        <v>2.3016997167138811E-2</v>
      </c>
      <c r="M3970" s="61" t="s">
        <v>472</v>
      </c>
      <c r="N3970" s="64">
        <v>9054.0860706614076</v>
      </c>
      <c r="O3970" s="56">
        <v>44266</v>
      </c>
      <c r="P3970" s="56">
        <v>44248</v>
      </c>
      <c r="Q3970" s="56">
        <v>44261</v>
      </c>
    </row>
    <row r="3971" spans="1:17" hidden="1" x14ac:dyDescent="0.35">
      <c r="A3971" s="49" t="s">
        <v>841</v>
      </c>
      <c r="B3971" s="60" t="s">
        <v>458</v>
      </c>
      <c r="C3971" s="58">
        <v>42123.258085424597</v>
      </c>
      <c r="D3971" s="60">
        <v>4176</v>
      </c>
      <c r="E3971" s="60">
        <v>190</v>
      </c>
      <c r="F3971" s="59">
        <v>32.21837338390624</v>
      </c>
      <c r="G3971" s="60" t="s">
        <v>440</v>
      </c>
      <c r="H3971" s="60" t="s">
        <v>491</v>
      </c>
      <c r="I3971" s="60">
        <v>71551</v>
      </c>
      <c r="J3971" s="60">
        <v>5233</v>
      </c>
      <c r="K3971" s="60">
        <v>209</v>
      </c>
      <c r="L3971" s="61">
        <v>3.9938849608255306E-2</v>
      </c>
      <c r="M3971" s="61" t="s">
        <v>472</v>
      </c>
      <c r="N3971" s="64">
        <v>12423.065636061783</v>
      </c>
      <c r="O3971" s="56">
        <v>44266</v>
      </c>
      <c r="P3971" s="56">
        <v>44248</v>
      </c>
      <c r="Q3971" s="56">
        <v>44261</v>
      </c>
    </row>
    <row r="3972" spans="1:17" hidden="1" x14ac:dyDescent="0.35">
      <c r="A3972" s="49" t="s">
        <v>840</v>
      </c>
      <c r="B3972" s="60" t="s">
        <v>470</v>
      </c>
      <c r="C3972" s="58">
        <v>783.91291893709104</v>
      </c>
      <c r="D3972" s="60">
        <v>9</v>
      </c>
      <c r="E3972" s="60" t="s">
        <v>504</v>
      </c>
      <c r="F3972" s="59">
        <v>18.223598489847969</v>
      </c>
      <c r="G3972" s="60" t="s">
        <v>446</v>
      </c>
      <c r="H3972" s="60" t="s">
        <v>491</v>
      </c>
      <c r="I3972" s="60">
        <v>590</v>
      </c>
      <c r="J3972" s="60">
        <v>37</v>
      </c>
      <c r="K3972" s="60">
        <v>2</v>
      </c>
      <c r="L3972" s="61">
        <v>5.4054054054054057E-2</v>
      </c>
      <c r="M3972" s="61" t="s">
        <v>491</v>
      </c>
      <c r="N3972" s="64">
        <v>4719.912008870624</v>
      </c>
      <c r="O3972" s="56">
        <v>44266</v>
      </c>
      <c r="P3972" s="56">
        <v>44248</v>
      </c>
      <c r="Q3972" s="56">
        <v>44261</v>
      </c>
    </row>
    <row r="3973" spans="1:17" hidden="1" x14ac:dyDescent="0.35">
      <c r="A3973" s="49" t="s">
        <v>839</v>
      </c>
      <c r="B3973" s="60" t="s">
        <v>461</v>
      </c>
      <c r="C3973" s="58">
        <v>18209.461158597402</v>
      </c>
      <c r="D3973" s="60">
        <v>1120</v>
      </c>
      <c r="E3973" s="60">
        <v>54</v>
      </c>
      <c r="F3973" s="59">
        <v>21.182081246384097</v>
      </c>
      <c r="G3973" s="60" t="s">
        <v>440</v>
      </c>
      <c r="H3973" s="60" t="s">
        <v>472</v>
      </c>
      <c r="I3973" s="60">
        <v>42656</v>
      </c>
      <c r="J3973" s="60">
        <v>2383</v>
      </c>
      <c r="K3973" s="60">
        <v>64</v>
      </c>
      <c r="L3973" s="61">
        <v>2.6856903063365505E-2</v>
      </c>
      <c r="M3973" s="61" t="s">
        <v>472</v>
      </c>
      <c r="N3973" s="64">
        <v>13086.603602627156</v>
      </c>
      <c r="O3973" s="56">
        <v>44266</v>
      </c>
      <c r="P3973" s="56">
        <v>44248</v>
      </c>
      <c r="Q3973" s="56">
        <v>44261</v>
      </c>
    </row>
    <row r="3974" spans="1:17" hidden="1" x14ac:dyDescent="0.35">
      <c r="A3974" s="49" t="s">
        <v>838</v>
      </c>
      <c r="B3974" s="60" t="s">
        <v>463</v>
      </c>
      <c r="C3974" s="58">
        <v>74397.767487715595</v>
      </c>
      <c r="D3974" s="60">
        <v>7012</v>
      </c>
      <c r="E3974" s="60">
        <v>282</v>
      </c>
      <c r="F3974" s="59">
        <v>27.074545141671198</v>
      </c>
      <c r="G3974" s="60" t="s">
        <v>440</v>
      </c>
      <c r="H3974" s="60" t="s">
        <v>472</v>
      </c>
      <c r="I3974" s="60">
        <v>150133</v>
      </c>
      <c r="J3974" s="60">
        <v>11752</v>
      </c>
      <c r="K3974" s="60">
        <v>334</v>
      </c>
      <c r="L3974" s="61">
        <v>2.8420694349897888E-2</v>
      </c>
      <c r="M3974" s="61" t="s">
        <v>472</v>
      </c>
      <c r="N3974" s="64">
        <v>15796.172918683973</v>
      </c>
      <c r="O3974" s="56">
        <v>44266</v>
      </c>
      <c r="P3974" s="56">
        <v>44248</v>
      </c>
      <c r="Q3974" s="56">
        <v>44261</v>
      </c>
    </row>
    <row r="3975" spans="1:17" hidden="1" x14ac:dyDescent="0.35">
      <c r="A3975" s="49" t="s">
        <v>466</v>
      </c>
      <c r="B3975" s="60" t="s">
        <v>461</v>
      </c>
      <c r="C3975" s="58">
        <v>33920.0551131428</v>
      </c>
      <c r="D3975" s="60">
        <v>1589</v>
      </c>
      <c r="E3975" s="60">
        <v>69</v>
      </c>
      <c r="F3975" s="59">
        <v>14.529962914658663</v>
      </c>
      <c r="G3975" s="60" t="s">
        <v>440</v>
      </c>
      <c r="H3975" s="60" t="s">
        <v>491</v>
      </c>
      <c r="I3975" s="60">
        <v>53669</v>
      </c>
      <c r="J3975" s="60">
        <v>5508</v>
      </c>
      <c r="K3975" s="60">
        <v>77</v>
      </c>
      <c r="L3975" s="61">
        <v>1.3979665940450255E-2</v>
      </c>
      <c r="M3975" s="61" t="s">
        <v>491</v>
      </c>
      <c r="N3975" s="64">
        <v>16238.1811634081</v>
      </c>
      <c r="O3975" s="56">
        <v>44266</v>
      </c>
      <c r="P3975" s="56">
        <v>44248</v>
      </c>
      <c r="Q3975" s="56">
        <v>44261</v>
      </c>
    </row>
    <row r="3976" spans="1:17" hidden="1" x14ac:dyDescent="0.35">
      <c r="A3976" s="49" t="s">
        <v>837</v>
      </c>
      <c r="B3976" s="60" t="s">
        <v>469</v>
      </c>
      <c r="C3976" s="58">
        <v>9049.1751865497099</v>
      </c>
      <c r="D3976" s="60">
        <v>847</v>
      </c>
      <c r="E3976" s="60">
        <v>36</v>
      </c>
      <c r="F3976" s="59">
        <v>28.416165213053102</v>
      </c>
      <c r="G3976" s="60" t="s">
        <v>436</v>
      </c>
      <c r="H3976" s="60" t="s">
        <v>472</v>
      </c>
      <c r="I3976" s="60">
        <v>13462</v>
      </c>
      <c r="J3976" s="60">
        <v>823</v>
      </c>
      <c r="K3976" s="60">
        <v>39</v>
      </c>
      <c r="L3976" s="61">
        <v>4.7387606318347507E-2</v>
      </c>
      <c r="M3976" s="61" t="s">
        <v>472</v>
      </c>
      <c r="N3976" s="64">
        <v>9094.7515440221614</v>
      </c>
      <c r="O3976" s="56">
        <v>44266</v>
      </c>
      <c r="P3976" s="56">
        <v>44248</v>
      </c>
      <c r="Q3976" s="56">
        <v>44261</v>
      </c>
    </row>
    <row r="3977" spans="1:17" hidden="1" x14ac:dyDescent="0.35">
      <c r="A3977" s="49" t="s">
        <v>836</v>
      </c>
      <c r="B3977" s="60" t="s">
        <v>458</v>
      </c>
      <c r="C3977" s="58">
        <v>19873.653859741695</v>
      </c>
      <c r="D3977" s="60">
        <v>2090</v>
      </c>
      <c r="E3977" s="60">
        <v>44</v>
      </c>
      <c r="F3977" s="59">
        <v>15.814188800096128</v>
      </c>
      <c r="G3977" s="60" t="s">
        <v>440</v>
      </c>
      <c r="H3977" s="60" t="s">
        <v>472</v>
      </c>
      <c r="I3977" s="60">
        <v>34294</v>
      </c>
      <c r="J3977" s="60">
        <v>1673</v>
      </c>
      <c r="K3977" s="60">
        <v>52</v>
      </c>
      <c r="L3977" s="61">
        <v>3.1081888822474597E-2</v>
      </c>
      <c r="M3977" s="61" t="s">
        <v>491</v>
      </c>
      <c r="N3977" s="64">
        <v>8418.1802289966254</v>
      </c>
      <c r="O3977" s="56">
        <v>44266</v>
      </c>
      <c r="P3977" s="56">
        <v>44248</v>
      </c>
      <c r="Q3977" s="56">
        <v>44261</v>
      </c>
    </row>
    <row r="3978" spans="1:17" hidden="1" x14ac:dyDescent="0.35">
      <c r="A3978" s="49" t="s">
        <v>835</v>
      </c>
      <c r="B3978" s="60" t="s">
        <v>467</v>
      </c>
      <c r="C3978" s="58">
        <v>8985.7757628436302</v>
      </c>
      <c r="D3978" s="60">
        <v>492</v>
      </c>
      <c r="E3978" s="60">
        <v>19</v>
      </c>
      <c r="F3978" s="59">
        <v>15.103235301671683</v>
      </c>
      <c r="G3978" s="60" t="s">
        <v>440</v>
      </c>
      <c r="H3978" s="60" t="s">
        <v>472</v>
      </c>
      <c r="I3978" s="60">
        <v>13215</v>
      </c>
      <c r="J3978" s="60">
        <v>820</v>
      </c>
      <c r="K3978" s="60">
        <v>20</v>
      </c>
      <c r="L3978" s="61">
        <v>2.4390243902439025E-2</v>
      </c>
      <c r="M3978" s="61" t="s">
        <v>472</v>
      </c>
      <c r="N3978" s="64">
        <v>9125.5337506942597</v>
      </c>
      <c r="O3978" s="56">
        <v>44266</v>
      </c>
      <c r="P3978" s="56">
        <v>44248</v>
      </c>
      <c r="Q3978" s="56">
        <v>44261</v>
      </c>
    </row>
    <row r="3979" spans="1:17" hidden="1" x14ac:dyDescent="0.35">
      <c r="A3979" s="49" t="s">
        <v>834</v>
      </c>
      <c r="B3979" s="60" t="s">
        <v>466</v>
      </c>
      <c r="C3979" s="58">
        <v>1671.6385468424</v>
      </c>
      <c r="D3979" s="60">
        <v>31</v>
      </c>
      <c r="E3979" s="60" t="s">
        <v>504</v>
      </c>
      <c r="F3979" s="59">
        <v>12.818902429025936</v>
      </c>
      <c r="G3979" s="60" t="s">
        <v>446</v>
      </c>
      <c r="H3979" s="60" t="s">
        <v>491</v>
      </c>
      <c r="I3979" s="60">
        <v>4382</v>
      </c>
      <c r="J3979" s="60">
        <v>279</v>
      </c>
      <c r="K3979" s="60">
        <v>3</v>
      </c>
      <c r="L3979" s="61">
        <v>1.0752688172043012E-2</v>
      </c>
      <c r="M3979" s="61" t="s">
        <v>491</v>
      </c>
      <c r="N3979" s="64">
        <v>16690.210962591769</v>
      </c>
      <c r="O3979" s="56">
        <v>44266</v>
      </c>
      <c r="P3979" s="56">
        <v>44248</v>
      </c>
      <c r="Q3979" s="56">
        <v>44261</v>
      </c>
    </row>
    <row r="3980" spans="1:17" hidden="1" x14ac:dyDescent="0.35">
      <c r="A3980" s="49" t="s">
        <v>833</v>
      </c>
      <c r="B3980" s="60" t="s">
        <v>467</v>
      </c>
      <c r="C3980" s="58">
        <v>28406.395546395601</v>
      </c>
      <c r="D3980" s="60">
        <v>1632</v>
      </c>
      <c r="E3980" s="60">
        <v>78</v>
      </c>
      <c r="F3980" s="59">
        <v>19.613289416916224</v>
      </c>
      <c r="G3980" s="60" t="s">
        <v>440</v>
      </c>
      <c r="H3980" s="60" t="s">
        <v>472</v>
      </c>
      <c r="I3980" s="60">
        <v>43657</v>
      </c>
      <c r="J3980" s="60">
        <v>3013</v>
      </c>
      <c r="K3980" s="60">
        <v>88</v>
      </c>
      <c r="L3980" s="61">
        <v>2.9206770660471292E-2</v>
      </c>
      <c r="M3980" s="61" t="s">
        <v>472</v>
      </c>
      <c r="N3980" s="64">
        <v>10606.766335696928</v>
      </c>
      <c r="O3980" s="56">
        <v>44266</v>
      </c>
      <c r="P3980" s="56">
        <v>44248</v>
      </c>
      <c r="Q3980" s="56">
        <v>44261</v>
      </c>
    </row>
    <row r="3981" spans="1:17" hidden="1" x14ac:dyDescent="0.35">
      <c r="A3981" s="49" t="s">
        <v>832</v>
      </c>
      <c r="B3981" s="60" t="s">
        <v>464</v>
      </c>
      <c r="C3981" s="58">
        <v>1156.5421476148199</v>
      </c>
      <c r="D3981" s="60">
        <v>24</v>
      </c>
      <c r="E3981" s="60" t="s">
        <v>504</v>
      </c>
      <c r="F3981" s="59">
        <v>12.35209137442699</v>
      </c>
      <c r="G3981" s="60" t="s">
        <v>446</v>
      </c>
      <c r="H3981" s="60" t="s">
        <v>476</v>
      </c>
      <c r="I3981" s="60">
        <v>929</v>
      </c>
      <c r="J3981" s="60">
        <v>85</v>
      </c>
      <c r="K3981" s="60">
        <v>2</v>
      </c>
      <c r="L3981" s="61">
        <v>2.3529411764705882E-2</v>
      </c>
      <c r="M3981" s="61" t="s">
        <v>472</v>
      </c>
      <c r="N3981" s="64">
        <v>7349.4943677840592</v>
      </c>
      <c r="O3981" s="56">
        <v>44266</v>
      </c>
      <c r="P3981" s="56">
        <v>44248</v>
      </c>
      <c r="Q3981" s="56">
        <v>44261</v>
      </c>
    </row>
    <row r="3982" spans="1:17" hidden="1" x14ac:dyDescent="0.35">
      <c r="A3982" s="49" t="s">
        <v>831</v>
      </c>
      <c r="B3982" s="60" t="s">
        <v>468</v>
      </c>
      <c r="C3982" s="58">
        <v>44.670954202623797</v>
      </c>
      <c r="D3982" s="60">
        <v>5</v>
      </c>
      <c r="E3982" s="60">
        <v>0</v>
      </c>
      <c r="F3982" s="59">
        <v>0</v>
      </c>
      <c r="G3982" s="60" t="s">
        <v>446</v>
      </c>
      <c r="H3982" s="60" t="s">
        <v>476</v>
      </c>
      <c r="I3982" s="60">
        <v>126</v>
      </c>
      <c r="J3982" s="60">
        <v>1</v>
      </c>
      <c r="K3982" s="60">
        <v>0</v>
      </c>
      <c r="L3982" s="61">
        <v>0</v>
      </c>
      <c r="M3982" s="61" t="s">
        <v>476</v>
      </c>
      <c r="N3982" s="64">
        <v>2238.5910886615084</v>
      </c>
      <c r="O3982" s="56">
        <v>44266</v>
      </c>
      <c r="P3982" s="56">
        <v>44248</v>
      </c>
      <c r="Q3982" s="56">
        <v>44261</v>
      </c>
    </row>
    <row r="3983" spans="1:17" hidden="1" x14ac:dyDescent="0.35">
      <c r="A3983" s="49" t="s">
        <v>830</v>
      </c>
      <c r="B3983" s="60" t="s">
        <v>458</v>
      </c>
      <c r="C3983" s="58">
        <v>20124.902253938701</v>
      </c>
      <c r="D3983" s="60">
        <v>1017</v>
      </c>
      <c r="E3983" s="60">
        <v>48</v>
      </c>
      <c r="F3983" s="59">
        <v>17.036462514496996</v>
      </c>
      <c r="G3983" s="60" t="s">
        <v>440</v>
      </c>
      <c r="H3983" s="60" t="s">
        <v>491</v>
      </c>
      <c r="I3983" s="60">
        <v>35216</v>
      </c>
      <c r="J3983" s="60">
        <v>2517</v>
      </c>
      <c r="K3983" s="60">
        <v>50</v>
      </c>
      <c r="L3983" s="61">
        <v>1.9864918553833929E-2</v>
      </c>
      <c r="M3983" s="61" t="s">
        <v>491</v>
      </c>
      <c r="N3983" s="64">
        <v>12506.893043455111</v>
      </c>
      <c r="O3983" s="56">
        <v>44266</v>
      </c>
      <c r="P3983" s="56">
        <v>44248</v>
      </c>
      <c r="Q3983" s="56">
        <v>44261</v>
      </c>
    </row>
    <row r="3984" spans="1:17" hidden="1" x14ac:dyDescent="0.35">
      <c r="A3984" s="49" t="s">
        <v>829</v>
      </c>
      <c r="B3984" s="60" t="s">
        <v>464</v>
      </c>
      <c r="C3984" s="58">
        <v>6112.4113664417901</v>
      </c>
      <c r="D3984" s="60">
        <v>306</v>
      </c>
      <c r="E3984" s="60">
        <v>16</v>
      </c>
      <c r="F3984" s="59">
        <v>18.697320490103607</v>
      </c>
      <c r="G3984" s="60" t="s">
        <v>440</v>
      </c>
      <c r="H3984" s="60" t="s">
        <v>472</v>
      </c>
      <c r="I3984" s="60">
        <v>10487</v>
      </c>
      <c r="J3984" s="60">
        <v>742</v>
      </c>
      <c r="K3984" s="60">
        <v>19</v>
      </c>
      <c r="L3984" s="61">
        <v>2.5606469002695417E-2</v>
      </c>
      <c r="M3984" s="61" t="s">
        <v>472</v>
      </c>
      <c r="N3984" s="64">
        <v>12139.235328199768</v>
      </c>
      <c r="O3984" s="56">
        <v>44266</v>
      </c>
      <c r="P3984" s="56">
        <v>44248</v>
      </c>
      <c r="Q3984" s="56">
        <v>44261</v>
      </c>
    </row>
    <row r="3985" spans="1:17" hidden="1" x14ac:dyDescent="0.35">
      <c r="A3985" s="49" t="s">
        <v>828</v>
      </c>
      <c r="B3985" s="60" t="s">
        <v>465</v>
      </c>
      <c r="C3985" s="58">
        <v>1549.67718243236</v>
      </c>
      <c r="D3985" s="60">
        <v>70</v>
      </c>
      <c r="E3985" s="60" t="s">
        <v>504</v>
      </c>
      <c r="F3985" s="59">
        <v>13.827764692861598</v>
      </c>
      <c r="G3985" s="60" t="s">
        <v>446</v>
      </c>
      <c r="H3985" s="60" t="s">
        <v>491</v>
      </c>
      <c r="I3985" s="60">
        <v>1882</v>
      </c>
      <c r="J3985" s="60">
        <v>106</v>
      </c>
      <c r="K3985" s="60">
        <v>3</v>
      </c>
      <c r="L3985" s="61">
        <v>2.8301886792452831E-2</v>
      </c>
      <c r="M3985" s="61" t="s">
        <v>491</v>
      </c>
      <c r="N3985" s="64">
        <v>6840.1342680688704</v>
      </c>
      <c r="O3985" s="56">
        <v>44266</v>
      </c>
      <c r="P3985" s="56">
        <v>44248</v>
      </c>
      <c r="Q3985" s="56">
        <v>44261</v>
      </c>
    </row>
    <row r="3986" spans="1:17" hidden="1" x14ac:dyDescent="0.35">
      <c r="A3986" s="49" t="s">
        <v>827</v>
      </c>
      <c r="B3986" s="60" t="s">
        <v>470</v>
      </c>
      <c r="C3986" s="58">
        <v>6720.1246284321996</v>
      </c>
      <c r="D3986" s="60">
        <v>391</v>
      </c>
      <c r="E3986" s="60">
        <v>10</v>
      </c>
      <c r="F3986" s="59">
        <v>10.629054575322016</v>
      </c>
      <c r="G3986" s="60" t="s">
        <v>446</v>
      </c>
      <c r="H3986" s="60" t="s">
        <v>476</v>
      </c>
      <c r="I3986" s="60">
        <v>23780</v>
      </c>
      <c r="J3986" s="60">
        <v>1603</v>
      </c>
      <c r="K3986" s="60">
        <v>14</v>
      </c>
      <c r="L3986" s="61">
        <v>8.7336244541484712E-3</v>
      </c>
      <c r="M3986" s="61" t="s">
        <v>476</v>
      </c>
      <c r="N3986" s="64">
        <v>23853.724277937665</v>
      </c>
      <c r="O3986" s="56">
        <v>44266</v>
      </c>
      <c r="P3986" s="56">
        <v>44248</v>
      </c>
      <c r="Q3986" s="56">
        <v>44261</v>
      </c>
    </row>
    <row r="3987" spans="1:17" hidden="1" x14ac:dyDescent="0.35">
      <c r="A3987" s="49" t="s">
        <v>826</v>
      </c>
      <c r="B3987" s="60" t="s">
        <v>466</v>
      </c>
      <c r="C3987" s="58">
        <v>17148.496197419699</v>
      </c>
      <c r="D3987" s="60">
        <v>699</v>
      </c>
      <c r="E3987" s="60">
        <v>22</v>
      </c>
      <c r="F3987" s="59">
        <v>9.1636523304301232</v>
      </c>
      <c r="G3987" s="60" t="s">
        <v>444</v>
      </c>
      <c r="H3987" s="60" t="s">
        <v>476</v>
      </c>
      <c r="I3987" s="60">
        <v>32911</v>
      </c>
      <c r="J3987" s="60">
        <v>2322</v>
      </c>
      <c r="K3987" s="60">
        <v>24</v>
      </c>
      <c r="L3987" s="61">
        <v>1.0335917312661499E-2</v>
      </c>
      <c r="M3987" s="61" t="s">
        <v>476</v>
      </c>
      <c r="N3987" s="64">
        <v>13540.545907164658</v>
      </c>
      <c r="O3987" s="56">
        <v>44266</v>
      </c>
      <c r="P3987" s="56">
        <v>44248</v>
      </c>
      <c r="Q3987" s="56">
        <v>44261</v>
      </c>
    </row>
    <row r="3988" spans="1:17" hidden="1" x14ac:dyDescent="0.35">
      <c r="A3988" s="49" t="s">
        <v>825</v>
      </c>
      <c r="B3988" s="60" t="s">
        <v>463</v>
      </c>
      <c r="C3988" s="58">
        <v>11689.851587155499</v>
      </c>
      <c r="D3988" s="60">
        <v>412</v>
      </c>
      <c r="E3988" s="60">
        <v>14</v>
      </c>
      <c r="F3988" s="59">
        <v>8.5544285361054015</v>
      </c>
      <c r="G3988" s="60" t="s">
        <v>444</v>
      </c>
      <c r="H3988" s="60" t="s">
        <v>472</v>
      </c>
      <c r="I3988" s="60">
        <v>23028</v>
      </c>
      <c r="J3988" s="60">
        <v>1748</v>
      </c>
      <c r="K3988" s="60">
        <v>14</v>
      </c>
      <c r="L3988" s="61">
        <v>8.0091533180778034E-3</v>
      </c>
      <c r="M3988" s="61" t="s">
        <v>472</v>
      </c>
      <c r="N3988" s="64">
        <v>14953.141081112239</v>
      </c>
      <c r="O3988" s="56">
        <v>44266</v>
      </c>
      <c r="P3988" s="56">
        <v>44248</v>
      </c>
      <c r="Q3988" s="56">
        <v>44261</v>
      </c>
    </row>
    <row r="3989" spans="1:17" hidden="1" x14ac:dyDescent="0.35">
      <c r="A3989" s="49" t="s">
        <v>824</v>
      </c>
      <c r="B3989" s="60" t="s">
        <v>467</v>
      </c>
      <c r="C3989" s="58">
        <v>6846.1077774764299</v>
      </c>
      <c r="D3989" s="60">
        <v>419</v>
      </c>
      <c r="E3989" s="60">
        <v>12</v>
      </c>
      <c r="F3989" s="59">
        <v>12.520148455197297</v>
      </c>
      <c r="G3989" s="60" t="s">
        <v>444</v>
      </c>
      <c r="H3989" s="60" t="s">
        <v>491</v>
      </c>
      <c r="I3989" s="60">
        <v>9631</v>
      </c>
      <c r="J3989" s="60">
        <v>514</v>
      </c>
      <c r="K3989" s="60">
        <v>12</v>
      </c>
      <c r="L3989" s="61">
        <v>2.3346303501945526E-2</v>
      </c>
      <c r="M3989" s="61" t="s">
        <v>491</v>
      </c>
      <c r="N3989" s="64">
        <v>7507.9156902999785</v>
      </c>
      <c r="O3989" s="56">
        <v>44266</v>
      </c>
      <c r="P3989" s="56">
        <v>44248</v>
      </c>
      <c r="Q3989" s="56">
        <v>44261</v>
      </c>
    </row>
    <row r="3990" spans="1:17" hidden="1" x14ac:dyDescent="0.35">
      <c r="A3990" s="49" t="s">
        <v>823</v>
      </c>
      <c r="B3990" s="60" t="s">
        <v>464</v>
      </c>
      <c r="C3990" s="58">
        <v>5803.7608961074102</v>
      </c>
      <c r="D3990" s="60">
        <v>278</v>
      </c>
      <c r="E3990" s="60">
        <v>20</v>
      </c>
      <c r="F3990" s="59">
        <v>24.614581030200149</v>
      </c>
      <c r="G3990" s="60" t="s">
        <v>440</v>
      </c>
      <c r="H3990" s="60" t="s">
        <v>472</v>
      </c>
      <c r="I3990" s="60">
        <v>21381</v>
      </c>
      <c r="J3990" s="60">
        <v>1904</v>
      </c>
      <c r="K3990" s="60">
        <v>21</v>
      </c>
      <c r="L3990" s="61">
        <v>1.1029411764705883E-2</v>
      </c>
      <c r="M3990" s="61" t="s">
        <v>472</v>
      </c>
      <c r="N3990" s="64">
        <v>32806.31359705075</v>
      </c>
      <c r="O3990" s="56">
        <v>44266</v>
      </c>
      <c r="P3990" s="56">
        <v>44248</v>
      </c>
      <c r="Q3990" s="56">
        <v>44261</v>
      </c>
    </row>
    <row r="3991" spans="1:17" hidden="1" x14ac:dyDescent="0.35">
      <c r="A3991" s="49" t="s">
        <v>822</v>
      </c>
      <c r="B3991" s="60" t="s">
        <v>460</v>
      </c>
      <c r="C3991" s="58">
        <v>7644.3301449872188</v>
      </c>
      <c r="D3991" s="60">
        <v>437</v>
      </c>
      <c r="E3991" s="60">
        <v>16</v>
      </c>
      <c r="F3991" s="59">
        <v>14.95038965064288</v>
      </c>
      <c r="G3991" s="60" t="s">
        <v>440</v>
      </c>
      <c r="H3991" s="60" t="s">
        <v>472</v>
      </c>
      <c r="I3991" s="60">
        <v>9652</v>
      </c>
      <c r="J3991" s="60">
        <v>507</v>
      </c>
      <c r="K3991" s="60">
        <v>19</v>
      </c>
      <c r="L3991" s="61">
        <v>3.7475345167652857E-2</v>
      </c>
      <c r="M3991" s="61" t="s">
        <v>476</v>
      </c>
      <c r="N3991" s="64">
        <v>6632.366608766446</v>
      </c>
      <c r="O3991" s="56">
        <v>44266</v>
      </c>
      <c r="P3991" s="56">
        <v>44248</v>
      </c>
      <c r="Q3991" s="56">
        <v>44261</v>
      </c>
    </row>
    <row r="3992" spans="1:17" hidden="1" x14ac:dyDescent="0.35">
      <c r="A3992" s="49" t="s">
        <v>821</v>
      </c>
      <c r="B3992" s="60" t="s">
        <v>467</v>
      </c>
      <c r="C3992" s="58">
        <v>7375.1368838712397</v>
      </c>
      <c r="D3992" s="60">
        <v>344</v>
      </c>
      <c r="E3992" s="60">
        <v>21</v>
      </c>
      <c r="F3992" s="59">
        <v>20.338605555652329</v>
      </c>
      <c r="G3992" s="60" t="s">
        <v>440</v>
      </c>
      <c r="H3992" s="60" t="s">
        <v>472</v>
      </c>
      <c r="I3992" s="60">
        <v>14065</v>
      </c>
      <c r="J3992" s="60">
        <v>974</v>
      </c>
      <c r="K3992" s="60">
        <v>22</v>
      </c>
      <c r="L3992" s="61">
        <v>2.2587268993839837E-2</v>
      </c>
      <c r="M3992" s="61" t="s">
        <v>472</v>
      </c>
      <c r="N3992" s="64">
        <v>13206.534540803579</v>
      </c>
      <c r="O3992" s="56">
        <v>44266</v>
      </c>
      <c r="P3992" s="56">
        <v>44248</v>
      </c>
      <c r="Q3992" s="56">
        <v>44261</v>
      </c>
    </row>
    <row r="3993" spans="1:17" hidden="1" x14ac:dyDescent="0.35">
      <c r="A3993" s="49" t="s">
        <v>465</v>
      </c>
      <c r="B3993" s="60" t="s">
        <v>465</v>
      </c>
      <c r="C3993" s="58">
        <v>4897.5438326430303</v>
      </c>
      <c r="D3993" s="60">
        <v>372</v>
      </c>
      <c r="E3993" s="60">
        <v>17</v>
      </c>
      <c r="F3993" s="59">
        <v>24.793769199006991</v>
      </c>
      <c r="G3993" s="60" t="s">
        <v>440</v>
      </c>
      <c r="H3993" s="60" t="s">
        <v>472</v>
      </c>
      <c r="I3993" s="60">
        <v>9187</v>
      </c>
      <c r="J3993" s="60">
        <v>583</v>
      </c>
      <c r="K3993" s="60">
        <v>18</v>
      </c>
      <c r="L3993" s="61">
        <v>3.0874785591766724E-2</v>
      </c>
      <c r="M3993" s="61" t="s">
        <v>472</v>
      </c>
      <c r="N3993" s="64">
        <v>11903.92612954677</v>
      </c>
      <c r="O3993" s="56">
        <v>44266</v>
      </c>
      <c r="P3993" s="56">
        <v>44248</v>
      </c>
      <c r="Q3993" s="56">
        <v>44261</v>
      </c>
    </row>
    <row r="3994" spans="1:17" hidden="1" x14ac:dyDescent="0.35">
      <c r="A3994" s="49" t="s">
        <v>820</v>
      </c>
      <c r="B3994" s="60" t="s">
        <v>470</v>
      </c>
      <c r="C3994" s="58">
        <v>640.69980114844998</v>
      </c>
      <c r="D3994" s="60">
        <v>16</v>
      </c>
      <c r="E3994" s="60">
        <v>0</v>
      </c>
      <c r="F3994" s="59">
        <v>0</v>
      </c>
      <c r="G3994" s="60" t="s">
        <v>446</v>
      </c>
      <c r="H3994" s="60" t="s">
        <v>476</v>
      </c>
      <c r="I3994" s="60">
        <v>239</v>
      </c>
      <c r="J3994" s="60">
        <v>12</v>
      </c>
      <c r="K3994" s="60">
        <v>0</v>
      </c>
      <c r="L3994" s="61">
        <v>0</v>
      </c>
      <c r="M3994" s="61" t="s">
        <v>476</v>
      </c>
      <c r="N3994" s="64">
        <v>1872.9520406421359</v>
      </c>
      <c r="O3994" s="56">
        <v>44266</v>
      </c>
      <c r="P3994" s="56">
        <v>44248</v>
      </c>
      <c r="Q3994" s="56">
        <v>44261</v>
      </c>
    </row>
    <row r="3995" spans="1:17" hidden="1" x14ac:dyDescent="0.35">
      <c r="A3995" s="49" t="s">
        <v>819</v>
      </c>
      <c r="B3995" s="60" t="s">
        <v>460</v>
      </c>
      <c r="C3995" s="58">
        <v>14379.4508026329</v>
      </c>
      <c r="D3995" s="60">
        <v>1134</v>
      </c>
      <c r="E3995" s="60">
        <v>33</v>
      </c>
      <c r="F3995" s="59">
        <v>16.39244008339498</v>
      </c>
      <c r="G3995" s="60" t="s">
        <v>440</v>
      </c>
      <c r="H3995" s="60" t="s">
        <v>491</v>
      </c>
      <c r="I3995" s="60">
        <v>23034</v>
      </c>
      <c r="J3995" s="60">
        <v>1819</v>
      </c>
      <c r="K3995" s="60">
        <v>38</v>
      </c>
      <c r="L3995" s="61">
        <v>2.0890599230346345E-2</v>
      </c>
      <c r="M3995" s="61" t="s">
        <v>491</v>
      </c>
      <c r="N3995" s="64">
        <v>12649.99633829505</v>
      </c>
      <c r="O3995" s="56">
        <v>44266</v>
      </c>
      <c r="P3995" s="56">
        <v>44248</v>
      </c>
      <c r="Q3995" s="56">
        <v>44261</v>
      </c>
    </row>
    <row r="3996" spans="1:17" hidden="1" x14ac:dyDescent="0.35">
      <c r="A3996" s="49" t="s">
        <v>818</v>
      </c>
      <c r="B3996" s="60" t="s">
        <v>460</v>
      </c>
      <c r="C3996" s="58">
        <v>10764.140179352</v>
      </c>
      <c r="D3996" s="60">
        <v>743</v>
      </c>
      <c r="E3996" s="60">
        <v>28</v>
      </c>
      <c r="F3996" s="59">
        <v>18.580211393348836</v>
      </c>
      <c r="G3996" s="60" t="s">
        <v>440</v>
      </c>
      <c r="H3996" s="60" t="s">
        <v>491</v>
      </c>
      <c r="I3996" s="60">
        <v>14967</v>
      </c>
      <c r="J3996" s="60">
        <v>971</v>
      </c>
      <c r="K3996" s="60">
        <v>34</v>
      </c>
      <c r="L3996" s="61">
        <v>3.5015447991761074E-2</v>
      </c>
      <c r="M3996" s="61" t="s">
        <v>491</v>
      </c>
      <c r="N3996" s="64">
        <v>9020.6926314708599</v>
      </c>
      <c r="O3996" s="56">
        <v>44266</v>
      </c>
      <c r="P3996" s="56">
        <v>44248</v>
      </c>
      <c r="Q3996" s="56">
        <v>44261</v>
      </c>
    </row>
    <row r="3997" spans="1:17" hidden="1" x14ac:dyDescent="0.35">
      <c r="A3997" s="49" t="s">
        <v>817</v>
      </c>
      <c r="B3997" s="60" t="s">
        <v>458</v>
      </c>
      <c r="C3997" s="58">
        <v>3341.0756913925802</v>
      </c>
      <c r="D3997" s="60">
        <v>76</v>
      </c>
      <c r="E3997" s="60" t="s">
        <v>504</v>
      </c>
      <c r="F3997" s="59">
        <v>8.5515657861435113</v>
      </c>
      <c r="G3997" s="60" t="s">
        <v>446</v>
      </c>
      <c r="H3997" s="60" t="s">
        <v>491</v>
      </c>
      <c r="I3997" s="60">
        <v>3378</v>
      </c>
      <c r="J3997" s="60">
        <v>363</v>
      </c>
      <c r="K3997" s="60">
        <v>5</v>
      </c>
      <c r="L3997" s="61">
        <v>1.3774104683195593E-2</v>
      </c>
      <c r="M3997" s="61" t="s">
        <v>472</v>
      </c>
      <c r="N3997" s="64">
        <v>10864.764331295333</v>
      </c>
      <c r="O3997" s="56">
        <v>44266</v>
      </c>
      <c r="P3997" s="56">
        <v>44248</v>
      </c>
      <c r="Q3997" s="56">
        <v>44261</v>
      </c>
    </row>
    <row r="3998" spans="1:17" hidden="1" x14ac:dyDescent="0.35">
      <c r="A3998" s="49" t="s">
        <v>816</v>
      </c>
      <c r="B3998" s="60" t="s">
        <v>458</v>
      </c>
      <c r="C3998" s="58">
        <v>6951.4661738035902</v>
      </c>
      <c r="D3998" s="60">
        <v>115</v>
      </c>
      <c r="E3998" s="60">
        <v>8</v>
      </c>
      <c r="F3998" s="59">
        <v>8.2202596853881609</v>
      </c>
      <c r="G3998" s="60" t="s">
        <v>446</v>
      </c>
      <c r="H3998" s="60" t="s">
        <v>491</v>
      </c>
      <c r="I3998" s="60">
        <v>8014</v>
      </c>
      <c r="J3998" s="60">
        <v>546</v>
      </c>
      <c r="K3998" s="60">
        <v>8</v>
      </c>
      <c r="L3998" s="61">
        <v>1.4652014652014652E-2</v>
      </c>
      <c r="M3998" s="61" t="s">
        <v>491</v>
      </c>
      <c r="N3998" s="64">
        <v>7854.4581293883875</v>
      </c>
      <c r="O3998" s="56">
        <v>44266</v>
      </c>
      <c r="P3998" s="56">
        <v>44248</v>
      </c>
      <c r="Q3998" s="56">
        <v>44261</v>
      </c>
    </row>
    <row r="3999" spans="1:17" hidden="1" x14ac:dyDescent="0.35">
      <c r="A3999" s="49" t="s">
        <v>815</v>
      </c>
      <c r="B3999" s="60" t="s">
        <v>471</v>
      </c>
      <c r="C3999" s="58">
        <v>12588.6400801333</v>
      </c>
      <c r="D3999" s="60">
        <v>587</v>
      </c>
      <c r="E3999" s="60">
        <v>12</v>
      </c>
      <c r="F3999" s="59">
        <v>6.8088598266905169</v>
      </c>
      <c r="G3999" s="60" t="s">
        <v>444</v>
      </c>
      <c r="H3999" s="60" t="s">
        <v>472</v>
      </c>
      <c r="I3999" s="60">
        <v>16387</v>
      </c>
      <c r="J3999" s="60">
        <v>911</v>
      </c>
      <c r="K3999" s="60">
        <v>15</v>
      </c>
      <c r="L3999" s="61">
        <v>1.6465422612513721E-2</v>
      </c>
      <c r="M3999" s="61" t="s">
        <v>472</v>
      </c>
      <c r="N3999" s="64">
        <v>7236.6831858009045</v>
      </c>
      <c r="O3999" s="56">
        <v>44266</v>
      </c>
      <c r="P3999" s="56">
        <v>44248</v>
      </c>
      <c r="Q3999" s="56">
        <v>44261</v>
      </c>
    </row>
    <row r="4000" spans="1:17" hidden="1" x14ac:dyDescent="0.35">
      <c r="A4000" s="49" t="s">
        <v>814</v>
      </c>
      <c r="B4000" s="60" t="s">
        <v>464</v>
      </c>
      <c r="C4000" s="58">
        <v>3234.7555519856501</v>
      </c>
      <c r="D4000" s="60">
        <v>140</v>
      </c>
      <c r="E4000" s="60">
        <v>17</v>
      </c>
      <c r="F4000" s="59">
        <v>37.538716443050134</v>
      </c>
      <c r="G4000" s="60" t="s">
        <v>440</v>
      </c>
      <c r="H4000" s="60" t="s">
        <v>491</v>
      </c>
      <c r="I4000" s="60">
        <v>6102</v>
      </c>
      <c r="J4000" s="60">
        <v>550</v>
      </c>
      <c r="K4000" s="60">
        <v>18</v>
      </c>
      <c r="L4000" s="61">
        <v>3.272727272727273E-2</v>
      </c>
      <c r="M4000" s="61" t="s">
        <v>491</v>
      </c>
      <c r="N4000" s="64">
        <v>17002.830388910941</v>
      </c>
      <c r="O4000" s="56">
        <v>44266</v>
      </c>
      <c r="P4000" s="56">
        <v>44248</v>
      </c>
      <c r="Q4000" s="56">
        <v>44261</v>
      </c>
    </row>
    <row r="4001" spans="1:17" hidden="1" x14ac:dyDescent="0.35">
      <c r="A4001" s="49" t="s">
        <v>813</v>
      </c>
      <c r="B4001" s="60" t="s">
        <v>467</v>
      </c>
      <c r="C4001" s="58">
        <v>65938.694494203999</v>
      </c>
      <c r="D4001" s="60">
        <v>7108</v>
      </c>
      <c r="E4001" s="60">
        <v>232</v>
      </c>
      <c r="F4001" s="59">
        <v>25.131569101485923</v>
      </c>
      <c r="G4001" s="60" t="s">
        <v>440</v>
      </c>
      <c r="H4001" s="60" t="s">
        <v>472</v>
      </c>
      <c r="I4001" s="60">
        <v>128530</v>
      </c>
      <c r="J4001" s="60">
        <v>6985</v>
      </c>
      <c r="K4001" s="60">
        <v>273</v>
      </c>
      <c r="L4001" s="61">
        <v>3.9083750894774519E-2</v>
      </c>
      <c r="M4001" s="61" t="s">
        <v>472</v>
      </c>
      <c r="N4001" s="64">
        <v>10593.173027734087</v>
      </c>
      <c r="O4001" s="56">
        <v>44266</v>
      </c>
      <c r="P4001" s="56">
        <v>44248</v>
      </c>
      <c r="Q4001" s="56">
        <v>44261</v>
      </c>
    </row>
    <row r="4002" spans="1:17" hidden="1" x14ac:dyDescent="0.35">
      <c r="A4002" s="49" t="s">
        <v>812</v>
      </c>
      <c r="B4002" s="60" t="s">
        <v>466</v>
      </c>
      <c r="C4002" s="58">
        <v>284.28993454947903</v>
      </c>
      <c r="D4002" s="60" t="s">
        <v>504</v>
      </c>
      <c r="E4002" s="60">
        <v>0</v>
      </c>
      <c r="F4002" s="59">
        <v>0</v>
      </c>
      <c r="G4002" s="60" t="s">
        <v>446</v>
      </c>
      <c r="H4002" s="60" t="s">
        <v>476</v>
      </c>
      <c r="I4002" s="60">
        <v>112</v>
      </c>
      <c r="J4002" s="60">
        <v>5</v>
      </c>
      <c r="K4002" s="60">
        <v>0</v>
      </c>
      <c r="L4002" s="61">
        <v>0</v>
      </c>
      <c r="M4002" s="61" t="s">
        <v>476</v>
      </c>
      <c r="N4002" s="64">
        <v>1758.7678606784364</v>
      </c>
      <c r="O4002" s="56">
        <v>44266</v>
      </c>
      <c r="P4002" s="56">
        <v>44248</v>
      </c>
      <c r="Q4002" s="56">
        <v>44261</v>
      </c>
    </row>
    <row r="4003" spans="1:17" hidden="1" x14ac:dyDescent="0.35">
      <c r="A4003" s="49" t="s">
        <v>811</v>
      </c>
      <c r="B4003" s="60" t="s">
        <v>466</v>
      </c>
      <c r="C4003" s="58">
        <v>588.18731235931102</v>
      </c>
      <c r="D4003" s="60">
        <v>7</v>
      </c>
      <c r="E4003" s="60" t="s">
        <v>504</v>
      </c>
      <c r="F4003" s="59">
        <v>12.143847704239027</v>
      </c>
      <c r="G4003" s="60" t="s">
        <v>446</v>
      </c>
      <c r="H4003" s="60" t="s">
        <v>476</v>
      </c>
      <c r="I4003" s="60">
        <v>632</v>
      </c>
      <c r="J4003" s="60">
        <v>38</v>
      </c>
      <c r="K4003" s="60">
        <v>1</v>
      </c>
      <c r="L4003" s="61">
        <v>2.6315789473684209E-2</v>
      </c>
      <c r="M4003" s="61" t="s">
        <v>491</v>
      </c>
      <c r="N4003" s="64">
        <v>6460.5269786551626</v>
      </c>
      <c r="O4003" s="56">
        <v>44266</v>
      </c>
      <c r="P4003" s="56">
        <v>44248</v>
      </c>
      <c r="Q4003" s="56">
        <v>44261</v>
      </c>
    </row>
    <row r="4004" spans="1:17" hidden="1" x14ac:dyDescent="0.35">
      <c r="A4004" s="49" t="s">
        <v>810</v>
      </c>
      <c r="B4004" s="60" t="s">
        <v>460</v>
      </c>
      <c r="C4004" s="58">
        <v>24005.037471817101</v>
      </c>
      <c r="D4004" s="60">
        <v>1657</v>
      </c>
      <c r="E4004" s="60">
        <v>85</v>
      </c>
      <c r="F4004" s="59">
        <v>25.292310326766529</v>
      </c>
      <c r="G4004" s="60" t="s">
        <v>440</v>
      </c>
      <c r="H4004" s="60" t="s">
        <v>472</v>
      </c>
      <c r="I4004" s="60">
        <v>52601</v>
      </c>
      <c r="J4004" s="60">
        <v>3737</v>
      </c>
      <c r="K4004" s="60">
        <v>100</v>
      </c>
      <c r="L4004" s="61">
        <v>2.6759432700026758E-2</v>
      </c>
      <c r="M4004" s="61" t="s">
        <v>491</v>
      </c>
      <c r="N4004" s="64">
        <v>15567.56578442084</v>
      </c>
      <c r="O4004" s="56">
        <v>44266</v>
      </c>
      <c r="P4004" s="56">
        <v>44248</v>
      </c>
      <c r="Q4004" s="56">
        <v>44261</v>
      </c>
    </row>
    <row r="4005" spans="1:17" hidden="1" x14ac:dyDescent="0.35">
      <c r="A4005" s="49" t="s">
        <v>809</v>
      </c>
      <c r="B4005" s="60" t="s">
        <v>470</v>
      </c>
      <c r="C4005" s="58">
        <v>2126.5553566797198</v>
      </c>
      <c r="D4005" s="60">
        <v>61</v>
      </c>
      <c r="E4005" s="60">
        <v>7</v>
      </c>
      <c r="F4005" s="59">
        <v>23.512202418312349</v>
      </c>
      <c r="G4005" s="60" t="s">
        <v>446</v>
      </c>
      <c r="H4005" s="60" t="s">
        <v>491</v>
      </c>
      <c r="I4005" s="60">
        <v>3131</v>
      </c>
      <c r="J4005" s="60">
        <v>206</v>
      </c>
      <c r="K4005" s="60">
        <v>7</v>
      </c>
      <c r="L4005" s="61">
        <v>3.3980582524271843E-2</v>
      </c>
      <c r="M4005" s="61" t="s">
        <v>491</v>
      </c>
      <c r="N4005" s="64">
        <v>9687.0273963446907</v>
      </c>
      <c r="O4005" s="56">
        <v>44266</v>
      </c>
      <c r="P4005" s="56">
        <v>44248</v>
      </c>
      <c r="Q4005" s="56">
        <v>44261</v>
      </c>
    </row>
    <row r="4006" spans="1:17" hidden="1" x14ac:dyDescent="0.35">
      <c r="A4006" s="49" t="s">
        <v>808</v>
      </c>
      <c r="B4006" s="60" t="s">
        <v>461</v>
      </c>
      <c r="C4006" s="58">
        <v>11334.7969583208</v>
      </c>
      <c r="D4006" s="60">
        <v>922</v>
      </c>
      <c r="E4006" s="60">
        <v>31</v>
      </c>
      <c r="F4006" s="59">
        <v>19.535292272352724</v>
      </c>
      <c r="G4006" s="60" t="s">
        <v>440</v>
      </c>
      <c r="H4006" s="60" t="s">
        <v>491</v>
      </c>
      <c r="I4006" s="60">
        <v>17265</v>
      </c>
      <c r="J4006" s="60">
        <v>1063</v>
      </c>
      <c r="K4006" s="60">
        <v>41</v>
      </c>
      <c r="L4006" s="61">
        <v>3.8570084666039513E-2</v>
      </c>
      <c r="M4006" s="61" t="s">
        <v>491</v>
      </c>
      <c r="N4006" s="64">
        <v>9378.2006321662302</v>
      </c>
      <c r="O4006" s="56">
        <v>44266</v>
      </c>
      <c r="P4006" s="56">
        <v>44248</v>
      </c>
      <c r="Q4006" s="56">
        <v>44261</v>
      </c>
    </row>
    <row r="4007" spans="1:17" hidden="1" x14ac:dyDescent="0.35">
      <c r="A4007" s="49" t="s">
        <v>807</v>
      </c>
      <c r="B4007" s="60" t="s">
        <v>458</v>
      </c>
      <c r="C4007" s="58">
        <v>18997.195740859199</v>
      </c>
      <c r="D4007" s="60">
        <v>1304</v>
      </c>
      <c r="E4007" s="60">
        <v>53</v>
      </c>
      <c r="F4007" s="59">
        <v>19.927753218713043</v>
      </c>
      <c r="G4007" s="60" t="s">
        <v>440</v>
      </c>
      <c r="H4007" s="60" t="s">
        <v>472</v>
      </c>
      <c r="I4007" s="60">
        <v>36725</v>
      </c>
      <c r="J4007" s="60">
        <v>2420</v>
      </c>
      <c r="K4007" s="60">
        <v>56</v>
      </c>
      <c r="L4007" s="61">
        <v>2.3140495867768594E-2</v>
      </c>
      <c r="M4007" s="61" t="s">
        <v>472</v>
      </c>
      <c r="N4007" s="64">
        <v>12738.722246226374</v>
      </c>
      <c r="O4007" s="56">
        <v>44266</v>
      </c>
      <c r="P4007" s="56">
        <v>44248</v>
      </c>
      <c r="Q4007" s="56">
        <v>44261</v>
      </c>
    </row>
    <row r="4008" spans="1:17" hidden="1" x14ac:dyDescent="0.35">
      <c r="A4008" s="49" t="s">
        <v>806</v>
      </c>
      <c r="B4008" s="60" t="s">
        <v>465</v>
      </c>
      <c r="C4008" s="58">
        <v>2565.26734316681</v>
      </c>
      <c r="D4008" s="60">
        <v>111</v>
      </c>
      <c r="E4008" s="60">
        <v>5</v>
      </c>
      <c r="F4008" s="59">
        <v>13.922247055231525</v>
      </c>
      <c r="G4008" s="60" t="s">
        <v>446</v>
      </c>
      <c r="H4008" s="60" t="s">
        <v>491</v>
      </c>
      <c r="I4008" s="60">
        <v>3054</v>
      </c>
      <c r="J4008" s="60">
        <v>199</v>
      </c>
      <c r="K4008" s="60">
        <v>5</v>
      </c>
      <c r="L4008" s="61">
        <v>2.5125628140703519E-2</v>
      </c>
      <c r="M4008" s="61" t="s">
        <v>491</v>
      </c>
      <c r="N4008" s="64">
        <v>7757.4760591750046</v>
      </c>
      <c r="O4008" s="56">
        <v>44266</v>
      </c>
      <c r="P4008" s="56">
        <v>44248</v>
      </c>
      <c r="Q4008" s="56">
        <v>44261</v>
      </c>
    </row>
    <row r="4009" spans="1:17" hidden="1" x14ac:dyDescent="0.35">
      <c r="A4009" s="49" t="s">
        <v>805</v>
      </c>
      <c r="B4009" s="60" t="s">
        <v>463</v>
      </c>
      <c r="C4009" s="58">
        <v>13726.140611803099</v>
      </c>
      <c r="D4009" s="60">
        <v>670</v>
      </c>
      <c r="E4009" s="60">
        <v>32</v>
      </c>
      <c r="F4009" s="59">
        <v>16.652272116087762</v>
      </c>
      <c r="G4009" s="60" t="s">
        <v>440</v>
      </c>
      <c r="H4009" s="60" t="s">
        <v>491</v>
      </c>
      <c r="I4009" s="60">
        <v>23672</v>
      </c>
      <c r="J4009" s="60">
        <v>1686</v>
      </c>
      <c r="K4009" s="60">
        <v>35</v>
      </c>
      <c r="L4009" s="61">
        <v>2.0759193357058125E-2</v>
      </c>
      <c r="M4009" s="61" t="s">
        <v>476</v>
      </c>
      <c r="N4009" s="64">
        <v>12283.132219629237</v>
      </c>
      <c r="O4009" s="56">
        <v>44266</v>
      </c>
      <c r="P4009" s="56">
        <v>44248</v>
      </c>
      <c r="Q4009" s="56">
        <v>44261</v>
      </c>
    </row>
    <row r="4010" spans="1:17" hidden="1" x14ac:dyDescent="0.35">
      <c r="A4010" s="49" t="s">
        <v>804</v>
      </c>
      <c r="B4010" s="60" t="s">
        <v>465</v>
      </c>
      <c r="C4010" s="58">
        <v>40638.3414967149</v>
      </c>
      <c r="D4010" s="60">
        <v>4745</v>
      </c>
      <c r="E4010" s="60">
        <v>201</v>
      </c>
      <c r="F4010" s="59">
        <v>35.329057063766861</v>
      </c>
      <c r="G4010" s="60" t="s">
        <v>440</v>
      </c>
      <c r="H4010" s="60" t="s">
        <v>472</v>
      </c>
      <c r="I4010" s="60">
        <v>94288</v>
      </c>
      <c r="J4010" s="60">
        <v>6034</v>
      </c>
      <c r="K4010" s="60">
        <v>233</v>
      </c>
      <c r="L4010" s="61">
        <v>3.8614517732847201E-2</v>
      </c>
      <c r="M4010" s="61" t="s">
        <v>472</v>
      </c>
      <c r="N4010" s="64">
        <v>14848.046888153083</v>
      </c>
      <c r="O4010" s="56">
        <v>44266</v>
      </c>
      <c r="P4010" s="56">
        <v>44248</v>
      </c>
      <c r="Q4010" s="56">
        <v>44261</v>
      </c>
    </row>
    <row r="4011" spans="1:17" hidden="1" x14ac:dyDescent="0.35">
      <c r="A4011" s="49" t="s">
        <v>803</v>
      </c>
      <c r="B4011" s="60" t="s">
        <v>458</v>
      </c>
      <c r="C4011" s="58">
        <v>5633.4886654636903</v>
      </c>
      <c r="D4011" s="60">
        <v>314</v>
      </c>
      <c r="E4011" s="60">
        <v>24</v>
      </c>
      <c r="F4011" s="59">
        <v>30.430268277545419</v>
      </c>
      <c r="G4011" s="60" t="s">
        <v>440</v>
      </c>
      <c r="H4011" s="60" t="s">
        <v>472</v>
      </c>
      <c r="I4011" s="60">
        <v>9811</v>
      </c>
      <c r="J4011" s="60">
        <v>647</v>
      </c>
      <c r="K4011" s="60">
        <v>24</v>
      </c>
      <c r="L4011" s="61">
        <v>3.7094281298299843E-2</v>
      </c>
      <c r="M4011" s="61" t="s">
        <v>476</v>
      </c>
      <c r="N4011" s="64">
        <v>11484.890419083602</v>
      </c>
      <c r="O4011" s="56">
        <v>44266</v>
      </c>
      <c r="P4011" s="56">
        <v>44248</v>
      </c>
      <c r="Q4011" s="56">
        <v>44261</v>
      </c>
    </row>
    <row r="4012" spans="1:17" hidden="1" x14ac:dyDescent="0.35">
      <c r="A4012" s="49" t="s">
        <v>802</v>
      </c>
      <c r="B4012" s="60" t="s">
        <v>463</v>
      </c>
      <c r="C4012" s="58">
        <v>16381.7017673096</v>
      </c>
      <c r="D4012" s="60">
        <v>692</v>
      </c>
      <c r="E4012" s="60">
        <v>39</v>
      </c>
      <c r="F4012" s="59">
        <v>17.005036016913088</v>
      </c>
      <c r="G4012" s="60" t="s">
        <v>440</v>
      </c>
      <c r="H4012" s="60" t="s">
        <v>491</v>
      </c>
      <c r="I4012" s="60">
        <v>29248</v>
      </c>
      <c r="J4012" s="60">
        <v>2038</v>
      </c>
      <c r="K4012" s="60">
        <v>41</v>
      </c>
      <c r="L4012" s="61">
        <v>2.0117762512266928E-2</v>
      </c>
      <c r="M4012" s="61" t="s">
        <v>491</v>
      </c>
      <c r="N4012" s="64">
        <v>12440.709939347802</v>
      </c>
      <c r="O4012" s="56">
        <v>44266</v>
      </c>
      <c r="P4012" s="56">
        <v>44248</v>
      </c>
      <c r="Q4012" s="56">
        <v>44261</v>
      </c>
    </row>
    <row r="4013" spans="1:17" hidden="1" x14ac:dyDescent="0.35">
      <c r="A4013" s="49" t="s">
        <v>801</v>
      </c>
      <c r="B4013" s="60" t="s">
        <v>458</v>
      </c>
      <c r="C4013" s="58">
        <v>4679.7541789357701</v>
      </c>
      <c r="D4013" s="60">
        <v>136</v>
      </c>
      <c r="E4013" s="60" t="s">
        <v>504</v>
      </c>
      <c r="F4013" s="59">
        <v>6.1053267925979053</v>
      </c>
      <c r="G4013" s="60" t="s">
        <v>446</v>
      </c>
      <c r="H4013" s="60" t="s">
        <v>491</v>
      </c>
      <c r="I4013" s="60">
        <v>5832</v>
      </c>
      <c r="J4013" s="60">
        <v>342</v>
      </c>
      <c r="K4013" s="60">
        <v>4</v>
      </c>
      <c r="L4013" s="61">
        <v>1.1695906432748537E-2</v>
      </c>
      <c r="M4013" s="61" t="s">
        <v>491</v>
      </c>
      <c r="N4013" s="64">
        <v>7308.0761707396923</v>
      </c>
      <c r="O4013" s="56">
        <v>44266</v>
      </c>
      <c r="P4013" s="56">
        <v>44248</v>
      </c>
      <c r="Q4013" s="56">
        <v>44261</v>
      </c>
    </row>
    <row r="4014" spans="1:17" hidden="1" x14ac:dyDescent="0.35">
      <c r="A4014" s="49" t="s">
        <v>800</v>
      </c>
      <c r="B4014" s="60" t="s">
        <v>463</v>
      </c>
      <c r="C4014" s="58">
        <v>21060.365670931398</v>
      </c>
      <c r="D4014" s="60">
        <v>1412</v>
      </c>
      <c r="E4014" s="60">
        <v>43</v>
      </c>
      <c r="F4014" s="59">
        <v>14.583928025845795</v>
      </c>
      <c r="G4014" s="60" t="s">
        <v>440</v>
      </c>
      <c r="H4014" s="60" t="s">
        <v>491</v>
      </c>
      <c r="I4014" s="60">
        <v>31718</v>
      </c>
      <c r="J4014" s="60">
        <v>1927</v>
      </c>
      <c r="K4014" s="60">
        <v>47</v>
      </c>
      <c r="L4014" s="61">
        <v>2.4390243902439025E-2</v>
      </c>
      <c r="M4014" s="61" t="s">
        <v>491</v>
      </c>
      <c r="N4014" s="64">
        <v>9149.8886111922766</v>
      </c>
      <c r="O4014" s="56">
        <v>44266</v>
      </c>
      <c r="P4014" s="56">
        <v>44248</v>
      </c>
      <c r="Q4014" s="56">
        <v>44261</v>
      </c>
    </row>
    <row r="4015" spans="1:17" hidden="1" x14ac:dyDescent="0.35">
      <c r="A4015" s="49" t="s">
        <v>799</v>
      </c>
      <c r="B4015" s="60" t="s">
        <v>460</v>
      </c>
      <c r="C4015" s="58">
        <v>9795.2977499826702</v>
      </c>
      <c r="D4015" s="60">
        <v>491</v>
      </c>
      <c r="E4015" s="60">
        <v>18</v>
      </c>
      <c r="F4015" s="59">
        <v>13.125831582981336</v>
      </c>
      <c r="G4015" s="60" t="s">
        <v>440</v>
      </c>
      <c r="H4015" s="60" t="s">
        <v>472</v>
      </c>
      <c r="I4015" s="60">
        <v>13345</v>
      </c>
      <c r="J4015" s="60">
        <v>903</v>
      </c>
      <c r="K4015" s="60">
        <v>24</v>
      </c>
      <c r="L4015" s="61">
        <v>2.6578073089700997E-2</v>
      </c>
      <c r="M4015" s="61" t="s">
        <v>472</v>
      </c>
      <c r="N4015" s="64">
        <v>9218.7090484472265</v>
      </c>
      <c r="O4015" s="56">
        <v>44266</v>
      </c>
      <c r="P4015" s="56">
        <v>44248</v>
      </c>
      <c r="Q4015" s="56">
        <v>44261</v>
      </c>
    </row>
    <row r="4016" spans="1:17" hidden="1" x14ac:dyDescent="0.35">
      <c r="A4016" s="49" t="s">
        <v>798</v>
      </c>
      <c r="B4016" s="60" t="s">
        <v>464</v>
      </c>
      <c r="C4016" s="58">
        <v>2200.0396936397201</v>
      </c>
      <c r="D4016" s="60">
        <v>87</v>
      </c>
      <c r="E4016" s="60" t="s">
        <v>504</v>
      </c>
      <c r="F4016" s="59">
        <v>3.2466946680585034</v>
      </c>
      <c r="G4016" s="60" t="s">
        <v>446</v>
      </c>
      <c r="H4016" s="60" t="s">
        <v>476</v>
      </c>
      <c r="I4016" s="60">
        <v>3044</v>
      </c>
      <c r="J4016" s="60">
        <v>196</v>
      </c>
      <c r="K4016" s="60">
        <v>1</v>
      </c>
      <c r="L4016" s="61">
        <v>5.1020408163265302E-3</v>
      </c>
      <c r="M4016" s="61" t="s">
        <v>476</v>
      </c>
      <c r="N4016" s="64">
        <v>8908.9301691525325</v>
      </c>
      <c r="O4016" s="56">
        <v>44266</v>
      </c>
      <c r="P4016" s="56">
        <v>44248</v>
      </c>
      <c r="Q4016" s="56">
        <v>44261</v>
      </c>
    </row>
    <row r="4017" spans="1:17" hidden="1" x14ac:dyDescent="0.35">
      <c r="A4017" s="49" t="s">
        <v>797</v>
      </c>
      <c r="B4017" s="60" t="s">
        <v>467</v>
      </c>
      <c r="C4017" s="58">
        <v>13408.0042293721</v>
      </c>
      <c r="D4017" s="60">
        <v>636</v>
      </c>
      <c r="E4017" s="60">
        <v>20</v>
      </c>
      <c r="F4017" s="59">
        <v>10.654616482309454</v>
      </c>
      <c r="G4017" s="60" t="s">
        <v>440</v>
      </c>
      <c r="H4017" s="60" t="s">
        <v>472</v>
      </c>
      <c r="I4017" s="60">
        <v>22313</v>
      </c>
      <c r="J4017" s="60">
        <v>1555</v>
      </c>
      <c r="K4017" s="60">
        <v>24</v>
      </c>
      <c r="L4017" s="61">
        <v>1.5434083601286173E-2</v>
      </c>
      <c r="M4017" s="61" t="s">
        <v>472</v>
      </c>
      <c r="N4017" s="64">
        <v>11597.550040993841</v>
      </c>
      <c r="O4017" s="56">
        <v>44266</v>
      </c>
      <c r="P4017" s="56">
        <v>44248</v>
      </c>
      <c r="Q4017" s="56">
        <v>44261</v>
      </c>
    </row>
    <row r="4018" spans="1:17" hidden="1" x14ac:dyDescent="0.35">
      <c r="A4018" s="49" t="s">
        <v>796</v>
      </c>
      <c r="B4018" s="60" t="s">
        <v>460</v>
      </c>
      <c r="C4018" s="58">
        <v>13670.424629515401</v>
      </c>
      <c r="D4018" s="60">
        <v>933</v>
      </c>
      <c r="E4018" s="60">
        <v>48</v>
      </c>
      <c r="F4018" s="59">
        <v>25.080211635627645</v>
      </c>
      <c r="G4018" s="60" t="s">
        <v>440</v>
      </c>
      <c r="H4018" s="60" t="s">
        <v>491</v>
      </c>
      <c r="I4018" s="60">
        <v>24581</v>
      </c>
      <c r="J4018" s="60">
        <v>1456</v>
      </c>
      <c r="K4018" s="60">
        <v>49</v>
      </c>
      <c r="L4018" s="61">
        <v>3.3653846153846152E-2</v>
      </c>
      <c r="M4018" s="61" t="s">
        <v>491</v>
      </c>
      <c r="N4018" s="64">
        <v>10650.729874596538</v>
      </c>
      <c r="O4018" s="56">
        <v>44266</v>
      </c>
      <c r="P4018" s="56">
        <v>44248</v>
      </c>
      <c r="Q4018" s="56">
        <v>44261</v>
      </c>
    </row>
    <row r="4019" spans="1:17" hidden="1" x14ac:dyDescent="0.35">
      <c r="A4019" s="49" t="s">
        <v>795</v>
      </c>
      <c r="B4019" s="60" t="s">
        <v>460</v>
      </c>
      <c r="C4019" s="58">
        <v>11367.9661478833</v>
      </c>
      <c r="D4019" s="60">
        <v>819</v>
      </c>
      <c r="E4019" s="60">
        <v>34</v>
      </c>
      <c r="F4019" s="59">
        <v>21.363288709507856</v>
      </c>
      <c r="G4019" s="60" t="s">
        <v>440</v>
      </c>
      <c r="H4019" s="60" t="s">
        <v>472</v>
      </c>
      <c r="I4019" s="60">
        <v>16588</v>
      </c>
      <c r="J4019" s="60">
        <v>1133</v>
      </c>
      <c r="K4019" s="60">
        <v>36</v>
      </c>
      <c r="L4019" s="61">
        <v>3.1774051191526917E-2</v>
      </c>
      <c r="M4019" s="61" t="s">
        <v>472</v>
      </c>
      <c r="N4019" s="64">
        <v>9966.6025150062851</v>
      </c>
      <c r="O4019" s="56">
        <v>44266</v>
      </c>
      <c r="P4019" s="56">
        <v>44248</v>
      </c>
      <c r="Q4019" s="56">
        <v>44261</v>
      </c>
    </row>
    <row r="4020" spans="1:17" hidden="1" x14ac:dyDescent="0.35">
      <c r="A4020" s="49" t="s">
        <v>794</v>
      </c>
      <c r="B4020" s="60" t="s">
        <v>458</v>
      </c>
      <c r="C4020" s="58">
        <v>8589.0085575090106</v>
      </c>
      <c r="D4020" s="60">
        <v>463</v>
      </c>
      <c r="E4020" s="60">
        <v>15</v>
      </c>
      <c r="F4020" s="59">
        <v>12.474414995102856</v>
      </c>
      <c r="G4020" s="60" t="s">
        <v>444</v>
      </c>
      <c r="H4020" s="60" t="s">
        <v>491</v>
      </c>
      <c r="I4020" s="60">
        <v>12527</v>
      </c>
      <c r="J4020" s="60">
        <v>745</v>
      </c>
      <c r="K4020" s="60">
        <v>17</v>
      </c>
      <c r="L4020" s="61">
        <v>2.2818791946308724E-2</v>
      </c>
      <c r="M4020" s="61" t="s">
        <v>491</v>
      </c>
      <c r="N4020" s="64">
        <v>8673.8765599281851</v>
      </c>
      <c r="O4020" s="56">
        <v>44266</v>
      </c>
      <c r="P4020" s="56">
        <v>44248</v>
      </c>
      <c r="Q4020" s="56">
        <v>44261</v>
      </c>
    </row>
    <row r="4021" spans="1:17" hidden="1" x14ac:dyDescent="0.35">
      <c r="A4021" s="49" t="s">
        <v>793</v>
      </c>
      <c r="B4021" s="60" t="s">
        <v>470</v>
      </c>
      <c r="C4021" s="58">
        <v>3024.3155479434299</v>
      </c>
      <c r="D4021" s="60">
        <v>92</v>
      </c>
      <c r="E4021" s="60">
        <v>5</v>
      </c>
      <c r="F4021" s="59">
        <v>11.809047418538009</v>
      </c>
      <c r="G4021" s="60" t="s">
        <v>446</v>
      </c>
      <c r="H4021" s="60" t="s">
        <v>472</v>
      </c>
      <c r="I4021" s="60">
        <v>4174</v>
      </c>
      <c r="J4021" s="60">
        <v>260</v>
      </c>
      <c r="K4021" s="60">
        <v>5</v>
      </c>
      <c r="L4021" s="61">
        <v>1.9230769230769232E-2</v>
      </c>
      <c r="M4021" s="61" t="s">
        <v>472</v>
      </c>
      <c r="N4021" s="64">
        <v>8596.9865206956674</v>
      </c>
      <c r="O4021" s="56">
        <v>44266</v>
      </c>
      <c r="P4021" s="56">
        <v>44248</v>
      </c>
      <c r="Q4021" s="56">
        <v>44261</v>
      </c>
    </row>
    <row r="4022" spans="1:17" hidden="1" x14ac:dyDescent="0.35">
      <c r="A4022" s="49" t="s">
        <v>792</v>
      </c>
      <c r="B4022" s="60" t="s">
        <v>467</v>
      </c>
      <c r="C4022" s="58">
        <v>87731.066584843502</v>
      </c>
      <c r="D4022" s="60">
        <v>18038</v>
      </c>
      <c r="E4022" s="60">
        <v>300</v>
      </c>
      <c r="F4022" s="59">
        <v>24.425294553837606</v>
      </c>
      <c r="G4022" s="60" t="s">
        <v>436</v>
      </c>
      <c r="H4022" s="60" t="s">
        <v>472</v>
      </c>
      <c r="I4022" s="60">
        <v>190604</v>
      </c>
      <c r="J4022" s="60">
        <v>8588</v>
      </c>
      <c r="K4022" s="60">
        <v>428</v>
      </c>
      <c r="L4022" s="61">
        <v>4.9836981835118768E-2</v>
      </c>
      <c r="M4022" s="61" t="s">
        <v>472</v>
      </c>
      <c r="N4022" s="64">
        <v>9789.0067159900118</v>
      </c>
      <c r="O4022" s="56">
        <v>44266</v>
      </c>
      <c r="P4022" s="56">
        <v>44248</v>
      </c>
      <c r="Q4022" s="56">
        <v>44261</v>
      </c>
    </row>
    <row r="4023" spans="1:17" hidden="1" x14ac:dyDescent="0.35">
      <c r="A4023" s="49" t="s">
        <v>791</v>
      </c>
      <c r="B4023" s="60" t="s">
        <v>470</v>
      </c>
      <c r="C4023" s="58">
        <v>5830.1502088339003</v>
      </c>
      <c r="D4023" s="60">
        <v>263</v>
      </c>
      <c r="E4023" s="60">
        <v>5</v>
      </c>
      <c r="F4023" s="59">
        <v>6.1257916923257119</v>
      </c>
      <c r="G4023" s="60" t="s">
        <v>446</v>
      </c>
      <c r="H4023" s="60" t="s">
        <v>472</v>
      </c>
      <c r="I4023" s="60">
        <v>9324</v>
      </c>
      <c r="J4023" s="60">
        <v>572</v>
      </c>
      <c r="K4023" s="60">
        <v>5</v>
      </c>
      <c r="L4023" s="61">
        <v>8.7412587412587419E-3</v>
      </c>
      <c r="M4023" s="61" t="s">
        <v>472</v>
      </c>
      <c r="N4023" s="64">
        <v>9811.0679744288573</v>
      </c>
      <c r="O4023" s="56">
        <v>44266</v>
      </c>
      <c r="P4023" s="56">
        <v>44248</v>
      </c>
      <c r="Q4023" s="56">
        <v>44261</v>
      </c>
    </row>
    <row r="4024" spans="1:17" hidden="1" x14ac:dyDescent="0.35">
      <c r="A4024" s="49" t="s">
        <v>790</v>
      </c>
      <c r="B4024" s="60" t="s">
        <v>458</v>
      </c>
      <c r="C4024" s="58">
        <v>11263.703785563999</v>
      </c>
      <c r="D4024" s="60">
        <v>941</v>
      </c>
      <c r="E4024" s="60">
        <v>45</v>
      </c>
      <c r="F4024" s="59">
        <v>28.536667649279519</v>
      </c>
      <c r="G4024" s="60" t="s">
        <v>440</v>
      </c>
      <c r="H4024" s="60" t="s">
        <v>472</v>
      </c>
      <c r="I4024" s="60">
        <v>22114</v>
      </c>
      <c r="J4024" s="60">
        <v>1932</v>
      </c>
      <c r="K4024" s="60">
        <v>46</v>
      </c>
      <c r="L4024" s="61">
        <v>2.3809523809523808E-2</v>
      </c>
      <c r="M4024" s="61" t="s">
        <v>472</v>
      </c>
      <c r="N4024" s="64">
        <v>17152.439701726944</v>
      </c>
      <c r="O4024" s="56">
        <v>44266</v>
      </c>
      <c r="P4024" s="56">
        <v>44248</v>
      </c>
      <c r="Q4024" s="56">
        <v>44261</v>
      </c>
    </row>
    <row r="4025" spans="1:17" hidden="1" x14ac:dyDescent="0.35">
      <c r="A4025" s="49" t="s">
        <v>789</v>
      </c>
      <c r="B4025" s="60" t="s">
        <v>470</v>
      </c>
      <c r="C4025" s="58">
        <v>4832.7731345598404</v>
      </c>
      <c r="D4025" s="60">
        <v>204</v>
      </c>
      <c r="E4025" s="60">
        <v>7</v>
      </c>
      <c r="F4025" s="59">
        <v>10.346026723754724</v>
      </c>
      <c r="G4025" s="60" t="s">
        <v>446</v>
      </c>
      <c r="H4025" s="60" t="s">
        <v>476</v>
      </c>
      <c r="I4025" s="60">
        <v>11939</v>
      </c>
      <c r="J4025" s="60">
        <v>620</v>
      </c>
      <c r="K4025" s="60">
        <v>8</v>
      </c>
      <c r="L4025" s="61">
        <v>1.2903225806451613E-2</v>
      </c>
      <c r="M4025" s="61" t="s">
        <v>491</v>
      </c>
      <c r="N4025" s="64">
        <v>12829.07313745586</v>
      </c>
      <c r="O4025" s="56">
        <v>44266</v>
      </c>
      <c r="P4025" s="56">
        <v>44248</v>
      </c>
      <c r="Q4025" s="56">
        <v>44261</v>
      </c>
    </row>
    <row r="4026" spans="1:17" hidden="1" x14ac:dyDescent="0.35">
      <c r="A4026" s="49" t="s">
        <v>788</v>
      </c>
      <c r="B4026" s="60" t="s">
        <v>458</v>
      </c>
      <c r="C4026" s="58">
        <v>40376.577641466603</v>
      </c>
      <c r="D4026" s="60">
        <v>4475</v>
      </c>
      <c r="E4026" s="60">
        <v>134</v>
      </c>
      <c r="F4026" s="59">
        <v>23.705398353521542</v>
      </c>
      <c r="G4026" s="60" t="s">
        <v>440</v>
      </c>
      <c r="H4026" s="60" t="s">
        <v>491</v>
      </c>
      <c r="I4026" s="60">
        <v>70488</v>
      </c>
      <c r="J4026" s="60">
        <v>3968</v>
      </c>
      <c r="K4026" s="60">
        <v>144</v>
      </c>
      <c r="L4026" s="61">
        <v>3.6290322580645164E-2</v>
      </c>
      <c r="M4026" s="61" t="s">
        <v>472</v>
      </c>
      <c r="N4026" s="64">
        <v>9827.4797711554384</v>
      </c>
      <c r="O4026" s="56">
        <v>44266</v>
      </c>
      <c r="P4026" s="56">
        <v>44248</v>
      </c>
      <c r="Q4026" s="56">
        <v>44261</v>
      </c>
    </row>
    <row r="4027" spans="1:17" hidden="1" x14ac:dyDescent="0.35">
      <c r="A4027" s="49" t="s">
        <v>787</v>
      </c>
      <c r="B4027" s="60" t="s">
        <v>466</v>
      </c>
      <c r="C4027" s="58">
        <v>2026.1602306654599</v>
      </c>
      <c r="D4027" s="60">
        <v>27</v>
      </c>
      <c r="E4027" s="60" t="s">
        <v>504</v>
      </c>
      <c r="F4027" s="59">
        <v>3.5253170182454849</v>
      </c>
      <c r="G4027" s="60" t="s">
        <v>446</v>
      </c>
      <c r="H4027" s="60" t="s">
        <v>472</v>
      </c>
      <c r="I4027" s="60">
        <v>4726</v>
      </c>
      <c r="J4027" s="60">
        <v>393</v>
      </c>
      <c r="K4027" s="60">
        <v>1</v>
      </c>
      <c r="L4027" s="61">
        <v>2.5445292620865142E-3</v>
      </c>
      <c r="M4027" s="61" t="s">
        <v>472</v>
      </c>
      <c r="N4027" s="64">
        <v>19396.294234386656</v>
      </c>
      <c r="O4027" s="56">
        <v>44266</v>
      </c>
      <c r="P4027" s="56">
        <v>44248</v>
      </c>
      <c r="Q4027" s="56">
        <v>44261</v>
      </c>
    </row>
    <row r="4028" spans="1:17" hidden="1" x14ac:dyDescent="0.35">
      <c r="A4028" s="49" t="s">
        <v>786</v>
      </c>
      <c r="B4028" s="60" t="s">
        <v>463</v>
      </c>
      <c r="C4028" s="58">
        <v>34080.2247325719</v>
      </c>
      <c r="D4028" s="60">
        <v>1031</v>
      </c>
      <c r="E4028" s="60">
        <v>37</v>
      </c>
      <c r="F4028" s="59">
        <v>7.7548113710977207</v>
      </c>
      <c r="G4028" s="60" t="s">
        <v>444</v>
      </c>
      <c r="H4028" s="60" t="s">
        <v>491</v>
      </c>
      <c r="I4028" s="60">
        <v>58688</v>
      </c>
      <c r="J4028" s="60">
        <v>4630</v>
      </c>
      <c r="K4028" s="60">
        <v>44</v>
      </c>
      <c r="L4028" s="61">
        <v>9.5032397408207347E-3</v>
      </c>
      <c r="M4028" s="61" t="s">
        <v>491</v>
      </c>
      <c r="N4028" s="64">
        <v>13585.591164177138</v>
      </c>
      <c r="O4028" s="56">
        <v>44266</v>
      </c>
      <c r="P4028" s="56">
        <v>44248</v>
      </c>
      <c r="Q4028" s="56">
        <v>44261</v>
      </c>
    </row>
    <row r="4029" spans="1:17" hidden="1" x14ac:dyDescent="0.35">
      <c r="A4029" s="49" t="s">
        <v>785</v>
      </c>
      <c r="B4029" s="60" t="s">
        <v>466</v>
      </c>
      <c r="C4029" s="58">
        <v>611.63523157592294</v>
      </c>
      <c r="D4029" s="60">
        <v>8</v>
      </c>
      <c r="E4029" s="60" t="s">
        <v>504</v>
      </c>
      <c r="F4029" s="59">
        <v>11.678295778438153</v>
      </c>
      <c r="G4029" s="60" t="s">
        <v>446</v>
      </c>
      <c r="H4029" s="60" t="s">
        <v>476</v>
      </c>
      <c r="I4029" s="60">
        <v>294</v>
      </c>
      <c r="J4029" s="60">
        <v>23</v>
      </c>
      <c r="K4029" s="60">
        <v>1</v>
      </c>
      <c r="L4029" s="61">
        <v>4.3478260869565216E-2</v>
      </c>
      <c r="M4029" s="61" t="s">
        <v>476</v>
      </c>
      <c r="N4029" s="64">
        <v>3760.4112406570848</v>
      </c>
      <c r="O4029" s="56">
        <v>44266</v>
      </c>
      <c r="P4029" s="56">
        <v>44248</v>
      </c>
      <c r="Q4029" s="56">
        <v>44261</v>
      </c>
    </row>
    <row r="4030" spans="1:17" hidden="1" x14ac:dyDescent="0.35">
      <c r="A4030" s="49" t="s">
        <v>784</v>
      </c>
      <c r="B4030" s="60" t="s">
        <v>463</v>
      </c>
      <c r="C4030" s="58">
        <v>8696.8122222217498</v>
      </c>
      <c r="D4030" s="60">
        <v>161</v>
      </c>
      <c r="E4030" s="60">
        <v>5</v>
      </c>
      <c r="F4030" s="59">
        <v>4.1065950145537222</v>
      </c>
      <c r="G4030" s="60" t="s">
        <v>446</v>
      </c>
      <c r="H4030" s="60" t="s">
        <v>476</v>
      </c>
      <c r="I4030" s="60">
        <v>11722</v>
      </c>
      <c r="J4030" s="60">
        <v>828</v>
      </c>
      <c r="K4030" s="60">
        <v>6</v>
      </c>
      <c r="L4030" s="61">
        <v>7.246376811594203E-3</v>
      </c>
      <c r="M4030" s="61" t="s">
        <v>491</v>
      </c>
      <c r="N4030" s="64">
        <v>9520.7298817413503</v>
      </c>
      <c r="O4030" s="56">
        <v>44266</v>
      </c>
      <c r="P4030" s="56">
        <v>44248</v>
      </c>
      <c r="Q4030" s="56">
        <v>44261</v>
      </c>
    </row>
    <row r="4031" spans="1:17" hidden="1" x14ac:dyDescent="0.35">
      <c r="A4031" s="49" t="s">
        <v>783</v>
      </c>
      <c r="B4031" s="60" t="s">
        <v>463</v>
      </c>
      <c r="C4031" s="58">
        <v>9756.4222031515692</v>
      </c>
      <c r="D4031" s="60">
        <v>487</v>
      </c>
      <c r="E4031" s="60">
        <v>17</v>
      </c>
      <c r="F4031" s="59">
        <v>12.446014420055231</v>
      </c>
      <c r="G4031" s="60" t="s">
        <v>440</v>
      </c>
      <c r="H4031" s="60" t="s">
        <v>476</v>
      </c>
      <c r="I4031" s="60">
        <v>17421</v>
      </c>
      <c r="J4031" s="60">
        <v>1304</v>
      </c>
      <c r="K4031" s="60">
        <v>19</v>
      </c>
      <c r="L4031" s="61">
        <v>1.4570552147239263E-2</v>
      </c>
      <c r="M4031" s="61" t="s">
        <v>476</v>
      </c>
      <c r="N4031" s="64">
        <v>13365.55525014872</v>
      </c>
      <c r="O4031" s="56">
        <v>44266</v>
      </c>
      <c r="P4031" s="56">
        <v>44248</v>
      </c>
      <c r="Q4031" s="56">
        <v>44261</v>
      </c>
    </row>
    <row r="4032" spans="1:17" hidden="1" x14ac:dyDescent="0.35">
      <c r="A4032" s="49" t="s">
        <v>782</v>
      </c>
      <c r="B4032" s="60" t="s">
        <v>465</v>
      </c>
      <c r="C4032" s="58">
        <v>15406.425291514101</v>
      </c>
      <c r="D4032" s="60">
        <v>968</v>
      </c>
      <c r="E4032" s="60">
        <v>27</v>
      </c>
      <c r="F4032" s="59">
        <v>12.517968263758698</v>
      </c>
      <c r="G4032" s="60" t="s">
        <v>440</v>
      </c>
      <c r="H4032" s="60" t="s">
        <v>472</v>
      </c>
      <c r="I4032" s="60">
        <v>33512</v>
      </c>
      <c r="J4032" s="60">
        <v>2194</v>
      </c>
      <c r="K4032" s="60">
        <v>29</v>
      </c>
      <c r="L4032" s="61">
        <v>1.3217866909753875E-2</v>
      </c>
      <c r="M4032" s="61" t="s">
        <v>472</v>
      </c>
      <c r="N4032" s="64">
        <v>14240.811599615266</v>
      </c>
      <c r="O4032" s="56">
        <v>44266</v>
      </c>
      <c r="P4032" s="56">
        <v>44248</v>
      </c>
      <c r="Q4032" s="56">
        <v>44261</v>
      </c>
    </row>
    <row r="4033" spans="1:17" hidden="1" x14ac:dyDescent="0.35">
      <c r="A4033" s="49" t="s">
        <v>781</v>
      </c>
      <c r="B4033" s="60" t="s">
        <v>463</v>
      </c>
      <c r="C4033" s="58">
        <v>116142.925799655</v>
      </c>
      <c r="D4033" s="60">
        <v>14698</v>
      </c>
      <c r="E4033" s="60">
        <v>375</v>
      </c>
      <c r="F4033" s="59">
        <v>23.062716993990048</v>
      </c>
      <c r="G4033" s="60" t="s">
        <v>440</v>
      </c>
      <c r="H4033" s="60" t="s">
        <v>472</v>
      </c>
      <c r="I4033" s="60">
        <v>225435</v>
      </c>
      <c r="J4033" s="60">
        <v>11637</v>
      </c>
      <c r="K4033" s="60">
        <v>435</v>
      </c>
      <c r="L4033" s="61">
        <v>3.7380768239236917E-2</v>
      </c>
      <c r="M4033" s="61" t="s">
        <v>472</v>
      </c>
      <c r="N4033" s="64">
        <v>10019.551272604989</v>
      </c>
      <c r="O4033" s="56">
        <v>44266</v>
      </c>
      <c r="P4033" s="56">
        <v>44248</v>
      </c>
      <c r="Q4033" s="56">
        <v>44261</v>
      </c>
    </row>
    <row r="4034" spans="1:17" hidden="1" x14ac:dyDescent="0.35">
      <c r="A4034" s="49" t="s">
        <v>780</v>
      </c>
      <c r="B4034" s="60" t="s">
        <v>465</v>
      </c>
      <c r="C4034" s="58">
        <v>20714.095533973501</v>
      </c>
      <c r="D4034" s="60">
        <v>1852</v>
      </c>
      <c r="E4034" s="60">
        <v>112</v>
      </c>
      <c r="F4034" s="59">
        <v>38.621044239556966</v>
      </c>
      <c r="G4034" s="60" t="s">
        <v>436</v>
      </c>
      <c r="H4034" s="60" t="s">
        <v>491</v>
      </c>
      <c r="I4034" s="60">
        <v>35757</v>
      </c>
      <c r="J4034" s="60">
        <v>2311</v>
      </c>
      <c r="K4034" s="60">
        <v>126</v>
      </c>
      <c r="L4034" s="61">
        <v>5.4521852012115971E-2</v>
      </c>
      <c r="M4034" s="61" t="s">
        <v>491</v>
      </c>
      <c r="N4034" s="64">
        <v>11156.654154702021</v>
      </c>
      <c r="O4034" s="56">
        <v>44266</v>
      </c>
      <c r="P4034" s="56">
        <v>44248</v>
      </c>
      <c r="Q4034" s="56">
        <v>44261</v>
      </c>
    </row>
    <row r="4035" spans="1:17" hidden="1" x14ac:dyDescent="0.35">
      <c r="A4035" s="49" t="s">
        <v>779</v>
      </c>
      <c r="B4035" s="60" t="s">
        <v>458</v>
      </c>
      <c r="C4035" s="58">
        <v>10418.392432463201</v>
      </c>
      <c r="D4035" s="60">
        <v>642</v>
      </c>
      <c r="E4035" s="60">
        <v>35</v>
      </c>
      <c r="F4035" s="59">
        <v>23.996024494240803</v>
      </c>
      <c r="G4035" s="60" t="s">
        <v>440</v>
      </c>
      <c r="H4035" s="60" t="s">
        <v>472</v>
      </c>
      <c r="I4035" s="60">
        <v>14926</v>
      </c>
      <c r="J4035" s="60">
        <v>945</v>
      </c>
      <c r="K4035" s="60">
        <v>38</v>
      </c>
      <c r="L4035" s="61">
        <v>4.0211640211640212E-2</v>
      </c>
      <c r="M4035" s="61" t="s">
        <v>472</v>
      </c>
      <c r="N4035" s="64">
        <v>9070.497258823023</v>
      </c>
      <c r="O4035" s="56">
        <v>44266</v>
      </c>
      <c r="P4035" s="56">
        <v>44248</v>
      </c>
      <c r="Q4035" s="56">
        <v>44261</v>
      </c>
    </row>
    <row r="4036" spans="1:17" hidden="1" x14ac:dyDescent="0.35">
      <c r="A4036" s="49" t="s">
        <v>778</v>
      </c>
      <c r="B4036" s="60" t="s">
        <v>467</v>
      </c>
      <c r="C4036" s="58">
        <v>100824.306406576</v>
      </c>
      <c r="D4036" s="60">
        <v>15449</v>
      </c>
      <c r="E4036" s="60">
        <v>308</v>
      </c>
      <c r="F4036" s="59">
        <v>21.820135227397021</v>
      </c>
      <c r="G4036" s="60" t="s">
        <v>440</v>
      </c>
      <c r="H4036" s="60" t="s">
        <v>472</v>
      </c>
      <c r="I4036" s="60">
        <v>191590</v>
      </c>
      <c r="J4036" s="60">
        <v>10289</v>
      </c>
      <c r="K4036" s="60">
        <v>373</v>
      </c>
      <c r="L4036" s="61">
        <v>3.625230829040723E-2</v>
      </c>
      <c r="M4036" s="61" t="s">
        <v>472</v>
      </c>
      <c r="N4036" s="64">
        <v>10204.880516122179</v>
      </c>
      <c r="O4036" s="56">
        <v>44266</v>
      </c>
      <c r="P4036" s="56">
        <v>44248</v>
      </c>
      <c r="Q4036" s="56">
        <v>44261</v>
      </c>
    </row>
    <row r="4037" spans="1:17" hidden="1" x14ac:dyDescent="0.35">
      <c r="A4037" s="49" t="s">
        <v>777</v>
      </c>
      <c r="B4037" s="60" t="s">
        <v>467</v>
      </c>
      <c r="C4037" s="58">
        <v>11593.289720794701</v>
      </c>
      <c r="D4037" s="60">
        <v>1059</v>
      </c>
      <c r="E4037" s="60">
        <v>51</v>
      </c>
      <c r="F4037" s="59">
        <v>31.422117712826651</v>
      </c>
      <c r="G4037" s="60" t="s">
        <v>440</v>
      </c>
      <c r="H4037" s="60" t="s">
        <v>472</v>
      </c>
      <c r="I4037" s="60">
        <v>26504</v>
      </c>
      <c r="J4037" s="60">
        <v>1942</v>
      </c>
      <c r="K4037" s="60">
        <v>56</v>
      </c>
      <c r="L4037" s="61">
        <v>2.8836251287332648E-2</v>
      </c>
      <c r="M4037" s="61" t="s">
        <v>476</v>
      </c>
      <c r="N4037" s="64">
        <v>16751.069340712373</v>
      </c>
      <c r="O4037" s="56">
        <v>44266</v>
      </c>
      <c r="P4037" s="56">
        <v>44248</v>
      </c>
      <c r="Q4037" s="56">
        <v>44261</v>
      </c>
    </row>
    <row r="4038" spans="1:17" hidden="1" x14ac:dyDescent="0.35">
      <c r="A4038" s="49" t="s">
        <v>776</v>
      </c>
      <c r="B4038" s="60" t="s">
        <v>463</v>
      </c>
      <c r="C4038" s="58">
        <v>67654.360942971107</v>
      </c>
      <c r="D4038" s="60">
        <v>6140</v>
      </c>
      <c r="E4038" s="60">
        <v>185</v>
      </c>
      <c r="F4038" s="59">
        <v>19.5320531154298</v>
      </c>
      <c r="G4038" s="60" t="s">
        <v>440</v>
      </c>
      <c r="H4038" s="60" t="s">
        <v>491</v>
      </c>
      <c r="I4038" s="60">
        <v>133264</v>
      </c>
      <c r="J4038" s="60">
        <v>8393</v>
      </c>
      <c r="K4038" s="60">
        <v>225</v>
      </c>
      <c r="L4038" s="61">
        <v>2.6808054330990112E-2</v>
      </c>
      <c r="M4038" s="61" t="s">
        <v>491</v>
      </c>
      <c r="N4038" s="64">
        <v>12405.704352266126</v>
      </c>
      <c r="O4038" s="56">
        <v>44266</v>
      </c>
      <c r="P4038" s="56">
        <v>44248</v>
      </c>
      <c r="Q4038" s="56">
        <v>44261</v>
      </c>
    </row>
    <row r="4039" spans="1:17" hidden="1" x14ac:dyDescent="0.35">
      <c r="A4039" s="49" t="s">
        <v>775</v>
      </c>
      <c r="B4039" s="60" t="s">
        <v>467</v>
      </c>
      <c r="C4039" s="58">
        <v>4899.3351278783603</v>
      </c>
      <c r="D4039" s="60">
        <v>199</v>
      </c>
      <c r="E4039" s="60">
        <v>8</v>
      </c>
      <c r="F4039" s="59">
        <v>11.663390164453324</v>
      </c>
      <c r="G4039" s="60" t="s">
        <v>446</v>
      </c>
      <c r="H4039" s="60" t="s">
        <v>472</v>
      </c>
      <c r="I4039" s="60">
        <v>9846</v>
      </c>
      <c r="J4039" s="60">
        <v>799</v>
      </c>
      <c r="K4039" s="60">
        <v>8</v>
      </c>
      <c r="L4039" s="61">
        <v>1.0012515644555695E-2</v>
      </c>
      <c r="M4039" s="61" t="s">
        <v>472</v>
      </c>
      <c r="N4039" s="64">
        <v>16308.335297446863</v>
      </c>
      <c r="O4039" s="56">
        <v>44266</v>
      </c>
      <c r="P4039" s="56">
        <v>44248</v>
      </c>
      <c r="Q4039" s="56">
        <v>44261</v>
      </c>
    </row>
    <row r="4040" spans="1:17" hidden="1" x14ac:dyDescent="0.35">
      <c r="A4040" s="49" t="s">
        <v>774</v>
      </c>
      <c r="B4040" s="60" t="s">
        <v>469</v>
      </c>
      <c r="C4040" s="58">
        <v>23630.587330045601</v>
      </c>
      <c r="D4040" s="60">
        <v>1496</v>
      </c>
      <c r="E4040" s="60">
        <v>66</v>
      </c>
      <c r="F4040" s="59">
        <v>19.949930352732448</v>
      </c>
      <c r="G4040" s="60" t="s">
        <v>440</v>
      </c>
      <c r="H4040" s="60" t="s">
        <v>472</v>
      </c>
      <c r="I4040" s="60">
        <v>37759</v>
      </c>
      <c r="J4040" s="60">
        <v>2590</v>
      </c>
      <c r="K4040" s="60">
        <v>71</v>
      </c>
      <c r="L4040" s="61">
        <v>2.7413127413127413E-2</v>
      </c>
      <c r="M4040" s="61" t="s">
        <v>472</v>
      </c>
      <c r="N4040" s="64">
        <v>10960.3708271224</v>
      </c>
      <c r="O4040" s="56">
        <v>44266</v>
      </c>
      <c r="P4040" s="56">
        <v>44248</v>
      </c>
      <c r="Q4040" s="56">
        <v>44261</v>
      </c>
    </row>
    <row r="4041" spans="1:17" hidden="1" x14ac:dyDescent="0.35">
      <c r="A4041" s="49" t="s">
        <v>773</v>
      </c>
      <c r="B4041" s="60" t="s">
        <v>467</v>
      </c>
      <c r="C4041" s="58">
        <v>19036.1847708721</v>
      </c>
      <c r="D4041" s="60">
        <v>1190</v>
      </c>
      <c r="E4041" s="60">
        <v>34</v>
      </c>
      <c r="F4041" s="59">
        <v>12.757658416341213</v>
      </c>
      <c r="G4041" s="60" t="s">
        <v>440</v>
      </c>
      <c r="H4041" s="60" t="s">
        <v>472</v>
      </c>
      <c r="I4041" s="60">
        <v>44769</v>
      </c>
      <c r="J4041" s="60">
        <v>3543</v>
      </c>
      <c r="K4041" s="60">
        <v>39</v>
      </c>
      <c r="L4041" s="61">
        <v>1.100762066045724E-2</v>
      </c>
      <c r="M4041" s="61" t="s">
        <v>472</v>
      </c>
      <c r="N4041" s="64">
        <v>18611.922728451671</v>
      </c>
      <c r="O4041" s="56">
        <v>44266</v>
      </c>
      <c r="P4041" s="56">
        <v>44248</v>
      </c>
      <c r="Q4041" s="56">
        <v>44261</v>
      </c>
    </row>
    <row r="4042" spans="1:17" hidden="1" x14ac:dyDescent="0.35">
      <c r="A4042" s="49" t="s">
        <v>772</v>
      </c>
      <c r="B4042" s="60" t="s">
        <v>460</v>
      </c>
      <c r="C4042" s="58">
        <v>4597.5251554699198</v>
      </c>
      <c r="D4042" s="60">
        <v>375</v>
      </c>
      <c r="E4042" s="60">
        <v>8</v>
      </c>
      <c r="F4042" s="59">
        <v>12.429047196157537</v>
      </c>
      <c r="G4042" s="60" t="s">
        <v>446</v>
      </c>
      <c r="H4042" s="60" t="s">
        <v>472</v>
      </c>
      <c r="I4042" s="60">
        <v>17458</v>
      </c>
      <c r="J4042" s="60">
        <v>1784</v>
      </c>
      <c r="K4042" s="60">
        <v>12</v>
      </c>
      <c r="L4042" s="61">
        <v>6.7264573991031393E-3</v>
      </c>
      <c r="M4042" s="61" t="s">
        <v>472</v>
      </c>
      <c r="N4042" s="64">
        <v>38803.485346403824</v>
      </c>
      <c r="O4042" s="56">
        <v>44266</v>
      </c>
      <c r="P4042" s="56">
        <v>44248</v>
      </c>
      <c r="Q4042" s="56">
        <v>44261</v>
      </c>
    </row>
    <row r="4043" spans="1:17" hidden="1" x14ac:dyDescent="0.35">
      <c r="A4043" s="49" t="s">
        <v>771</v>
      </c>
      <c r="B4043" s="60" t="s">
        <v>463</v>
      </c>
      <c r="C4043" s="58">
        <v>43615.198490032897</v>
      </c>
      <c r="D4043" s="60">
        <v>4264</v>
      </c>
      <c r="E4043" s="60">
        <v>130</v>
      </c>
      <c r="F4043" s="59">
        <v>21.290088334313761</v>
      </c>
      <c r="G4043" s="60" t="s">
        <v>440</v>
      </c>
      <c r="H4043" s="60" t="s">
        <v>491</v>
      </c>
      <c r="I4043" s="60">
        <v>79556</v>
      </c>
      <c r="J4043" s="60">
        <v>4319</v>
      </c>
      <c r="K4043" s="60">
        <v>143</v>
      </c>
      <c r="L4043" s="61">
        <v>3.3109516091687892E-2</v>
      </c>
      <c r="M4043" s="61" t="s">
        <v>476</v>
      </c>
      <c r="N4043" s="64">
        <v>9902.5113940201227</v>
      </c>
      <c r="O4043" s="56">
        <v>44266</v>
      </c>
      <c r="P4043" s="56">
        <v>44248</v>
      </c>
      <c r="Q4043" s="56">
        <v>44261</v>
      </c>
    </row>
    <row r="4044" spans="1:17" hidden="1" x14ac:dyDescent="0.35">
      <c r="A4044" s="49" t="s">
        <v>770</v>
      </c>
      <c r="B4044" s="60" t="s">
        <v>460</v>
      </c>
      <c r="C4044" s="58">
        <v>25917.393669385499</v>
      </c>
      <c r="D4044" s="60">
        <v>1646</v>
      </c>
      <c r="E4044" s="60">
        <v>105</v>
      </c>
      <c r="F4044" s="59">
        <v>28.938094993939352</v>
      </c>
      <c r="G4044" s="60" t="s">
        <v>440</v>
      </c>
      <c r="H4044" s="60" t="s">
        <v>491</v>
      </c>
      <c r="I4044" s="60">
        <v>34868</v>
      </c>
      <c r="J4044" s="60">
        <v>2316</v>
      </c>
      <c r="K4044" s="60">
        <v>114</v>
      </c>
      <c r="L4044" s="61">
        <v>4.9222797927461141E-2</v>
      </c>
      <c r="M4044" s="61" t="s">
        <v>491</v>
      </c>
      <c r="N4044" s="64">
        <v>8936.0837341284714</v>
      </c>
      <c r="O4044" s="56">
        <v>44266</v>
      </c>
      <c r="P4044" s="56">
        <v>44248</v>
      </c>
      <c r="Q4044" s="56">
        <v>44261</v>
      </c>
    </row>
    <row r="4045" spans="1:17" hidden="1" x14ac:dyDescent="0.35">
      <c r="A4045" s="49" t="s">
        <v>769</v>
      </c>
      <c r="B4045" s="60" t="s">
        <v>471</v>
      </c>
      <c r="C4045" s="58">
        <v>15535.1939863677</v>
      </c>
      <c r="D4045" s="60">
        <v>639</v>
      </c>
      <c r="E4045" s="60">
        <v>32</v>
      </c>
      <c r="F4045" s="59">
        <v>14.713136428936933</v>
      </c>
      <c r="G4045" s="60" t="s">
        <v>440</v>
      </c>
      <c r="H4045" s="60" t="s">
        <v>472</v>
      </c>
      <c r="I4045" s="60">
        <v>21373</v>
      </c>
      <c r="J4045" s="60">
        <v>1222</v>
      </c>
      <c r="K4045" s="60">
        <v>35</v>
      </c>
      <c r="L4045" s="61">
        <v>2.8641571194762683E-2</v>
      </c>
      <c r="M4045" s="61" t="s">
        <v>491</v>
      </c>
      <c r="N4045" s="64">
        <v>7866.0105633204084</v>
      </c>
      <c r="O4045" s="56">
        <v>44266</v>
      </c>
      <c r="P4045" s="56">
        <v>44248</v>
      </c>
      <c r="Q4045" s="56">
        <v>44261</v>
      </c>
    </row>
    <row r="4046" spans="1:17" hidden="1" x14ac:dyDescent="0.35">
      <c r="A4046" s="49" t="s">
        <v>768</v>
      </c>
      <c r="B4046" s="60" t="s">
        <v>460</v>
      </c>
      <c r="C4046" s="58">
        <v>5732.2185635331398</v>
      </c>
      <c r="D4046" s="60">
        <v>379</v>
      </c>
      <c r="E4046" s="60">
        <v>9</v>
      </c>
      <c r="F4046" s="59">
        <v>11.214805153223399</v>
      </c>
      <c r="G4046" s="60" t="s">
        <v>446</v>
      </c>
      <c r="H4046" s="60" t="s">
        <v>472</v>
      </c>
      <c r="I4046" s="60">
        <v>10161</v>
      </c>
      <c r="J4046" s="60">
        <v>726</v>
      </c>
      <c r="K4046" s="60">
        <v>12</v>
      </c>
      <c r="L4046" s="61">
        <v>1.6528925619834711E-2</v>
      </c>
      <c r="M4046" s="61" t="s">
        <v>472</v>
      </c>
      <c r="N4046" s="64">
        <v>12665.253286373627</v>
      </c>
      <c r="O4046" s="56">
        <v>44266</v>
      </c>
      <c r="P4046" s="56">
        <v>44248</v>
      </c>
      <c r="Q4046" s="56">
        <v>44261</v>
      </c>
    </row>
    <row r="4047" spans="1:17" hidden="1" x14ac:dyDescent="0.35">
      <c r="A4047" s="49" t="s">
        <v>767</v>
      </c>
      <c r="B4047" s="60" t="s">
        <v>463</v>
      </c>
      <c r="C4047" s="58">
        <v>10406.375954216899</v>
      </c>
      <c r="D4047" s="60">
        <v>532</v>
      </c>
      <c r="E4047" s="60">
        <v>14</v>
      </c>
      <c r="F4047" s="59">
        <v>9.6094932991035886</v>
      </c>
      <c r="G4047" s="60" t="s">
        <v>444</v>
      </c>
      <c r="H4047" s="60" t="s">
        <v>472</v>
      </c>
      <c r="I4047" s="60">
        <v>17451</v>
      </c>
      <c r="J4047" s="60">
        <v>1179</v>
      </c>
      <c r="K4047" s="60">
        <v>17</v>
      </c>
      <c r="L4047" s="61">
        <v>1.441899915182358E-2</v>
      </c>
      <c r="M4047" s="61" t="s">
        <v>472</v>
      </c>
      <c r="N4047" s="64">
        <v>11329.592599643131</v>
      </c>
      <c r="O4047" s="56">
        <v>44266</v>
      </c>
      <c r="P4047" s="56">
        <v>44248</v>
      </c>
      <c r="Q4047" s="56">
        <v>44261</v>
      </c>
    </row>
    <row r="4048" spans="1:17" hidden="1" x14ac:dyDescent="0.35">
      <c r="A4048" s="49" t="s">
        <v>766</v>
      </c>
      <c r="B4048" s="60" t="s">
        <v>461</v>
      </c>
      <c r="C4048" s="58">
        <v>11260.3171202382</v>
      </c>
      <c r="D4048" s="60">
        <v>493</v>
      </c>
      <c r="E4048" s="60">
        <v>23</v>
      </c>
      <c r="F4048" s="59">
        <v>14.589794632909859</v>
      </c>
      <c r="G4048" s="60" t="s">
        <v>440</v>
      </c>
      <c r="H4048" s="60" t="s">
        <v>491</v>
      </c>
      <c r="I4048" s="60">
        <v>23512</v>
      </c>
      <c r="J4048" s="60">
        <v>1825</v>
      </c>
      <c r="K4048" s="60">
        <v>27</v>
      </c>
      <c r="L4048" s="61">
        <v>1.4794520547945205E-2</v>
      </c>
      <c r="M4048" s="61" t="s">
        <v>491</v>
      </c>
      <c r="N4048" s="64">
        <v>16207.358820471603</v>
      </c>
      <c r="O4048" s="56">
        <v>44266</v>
      </c>
      <c r="P4048" s="56">
        <v>44248</v>
      </c>
      <c r="Q4048" s="56">
        <v>44261</v>
      </c>
    </row>
    <row r="4049" spans="1:17" hidden="1" x14ac:dyDescent="0.35">
      <c r="A4049" s="49" t="s">
        <v>765</v>
      </c>
      <c r="B4049" s="60" t="s">
        <v>463</v>
      </c>
      <c r="C4049" s="58">
        <v>60760.903444814299</v>
      </c>
      <c r="D4049" s="60">
        <v>4610</v>
      </c>
      <c r="E4049" s="60">
        <v>146</v>
      </c>
      <c r="F4049" s="59">
        <v>17.163292244400402</v>
      </c>
      <c r="G4049" s="60" t="s">
        <v>440</v>
      </c>
      <c r="H4049" s="60" t="s">
        <v>491</v>
      </c>
      <c r="I4049" s="60">
        <v>254278</v>
      </c>
      <c r="J4049" s="60">
        <v>19440</v>
      </c>
      <c r="K4049" s="60">
        <v>162</v>
      </c>
      <c r="L4049" s="61">
        <v>8.3333333333333332E-3</v>
      </c>
      <c r="M4049" s="61" t="s">
        <v>476</v>
      </c>
      <c r="N4049" s="64">
        <v>31994.257652301461</v>
      </c>
      <c r="O4049" s="56">
        <v>44266</v>
      </c>
      <c r="P4049" s="56">
        <v>44248</v>
      </c>
      <c r="Q4049" s="56">
        <v>44261</v>
      </c>
    </row>
    <row r="4050" spans="1:17" hidden="1" x14ac:dyDescent="0.35">
      <c r="A4050" s="49" t="s">
        <v>764</v>
      </c>
      <c r="B4050" s="60" t="s">
        <v>461</v>
      </c>
      <c r="C4050" s="58">
        <v>13066.7339765703</v>
      </c>
      <c r="D4050" s="60">
        <v>650</v>
      </c>
      <c r="E4050" s="60">
        <v>45</v>
      </c>
      <c r="F4050" s="59">
        <v>24.598998648393586</v>
      </c>
      <c r="G4050" s="60" t="s">
        <v>440</v>
      </c>
      <c r="H4050" s="60" t="s">
        <v>472</v>
      </c>
      <c r="I4050" s="60">
        <v>20772</v>
      </c>
      <c r="J4050" s="60">
        <v>1662</v>
      </c>
      <c r="K4050" s="60">
        <v>51</v>
      </c>
      <c r="L4050" s="61">
        <v>3.0685920577617327E-2</v>
      </c>
      <c r="M4050" s="61" t="s">
        <v>472</v>
      </c>
      <c r="N4050" s="64">
        <v>12719.322234462712</v>
      </c>
      <c r="O4050" s="56">
        <v>44266</v>
      </c>
      <c r="P4050" s="56">
        <v>44248</v>
      </c>
      <c r="Q4050" s="56">
        <v>44261</v>
      </c>
    </row>
    <row r="4051" spans="1:17" hidden="1" x14ac:dyDescent="0.35">
      <c r="A4051" s="49" t="s">
        <v>763</v>
      </c>
      <c r="B4051" s="60" t="s">
        <v>463</v>
      </c>
      <c r="C4051" s="58">
        <v>28989.034762338801</v>
      </c>
      <c r="D4051" s="60">
        <v>1750</v>
      </c>
      <c r="E4051" s="60">
        <v>57</v>
      </c>
      <c r="F4051" s="59">
        <v>14.04471933890666</v>
      </c>
      <c r="G4051" s="60" t="s">
        <v>440</v>
      </c>
      <c r="H4051" s="60" t="s">
        <v>472</v>
      </c>
      <c r="I4051" s="60">
        <v>69827</v>
      </c>
      <c r="J4051" s="60">
        <v>4748</v>
      </c>
      <c r="K4051" s="60">
        <v>67</v>
      </c>
      <c r="L4051" s="61">
        <v>1.4111204717775905E-2</v>
      </c>
      <c r="M4051" s="61" t="s">
        <v>472</v>
      </c>
      <c r="N4051" s="64">
        <v>16378.606735014095</v>
      </c>
      <c r="O4051" s="56">
        <v>44266</v>
      </c>
      <c r="P4051" s="56">
        <v>44248</v>
      </c>
      <c r="Q4051" s="56">
        <v>44261</v>
      </c>
    </row>
    <row r="4052" spans="1:17" hidden="1" x14ac:dyDescent="0.35">
      <c r="A4052" s="49" t="s">
        <v>762</v>
      </c>
      <c r="B4052" s="60" t="s">
        <v>458</v>
      </c>
      <c r="C4052" s="58">
        <v>5774.3850978047103</v>
      </c>
      <c r="D4052" s="60">
        <v>253</v>
      </c>
      <c r="E4052" s="60">
        <v>13</v>
      </c>
      <c r="F4052" s="59">
        <v>16.080871172316691</v>
      </c>
      <c r="G4052" s="60" t="s">
        <v>444</v>
      </c>
      <c r="H4052" s="60" t="s">
        <v>491</v>
      </c>
      <c r="I4052" s="60">
        <v>7701</v>
      </c>
      <c r="J4052" s="60">
        <v>560</v>
      </c>
      <c r="K4052" s="60">
        <v>15</v>
      </c>
      <c r="L4052" s="61">
        <v>2.6785714285714284E-2</v>
      </c>
      <c r="M4052" s="61" t="s">
        <v>491</v>
      </c>
      <c r="N4052" s="64">
        <v>9698.002306997143</v>
      </c>
      <c r="O4052" s="56">
        <v>44266</v>
      </c>
      <c r="P4052" s="56">
        <v>44248</v>
      </c>
      <c r="Q4052" s="56">
        <v>44261</v>
      </c>
    </row>
    <row r="4053" spans="1:17" hidden="1" x14ac:dyDescent="0.35">
      <c r="A4053" s="49" t="s">
        <v>761</v>
      </c>
      <c r="B4053" s="60" t="s">
        <v>467</v>
      </c>
      <c r="C4053" s="58">
        <v>6352.7152733450803</v>
      </c>
      <c r="D4053" s="60">
        <v>345</v>
      </c>
      <c r="E4053" s="60">
        <v>18</v>
      </c>
      <c r="F4053" s="59">
        <v>20.238814906579012</v>
      </c>
      <c r="G4053" s="60" t="s">
        <v>440</v>
      </c>
      <c r="H4053" s="60" t="s">
        <v>491</v>
      </c>
      <c r="I4053" s="60">
        <v>9827</v>
      </c>
      <c r="J4053" s="60">
        <v>573</v>
      </c>
      <c r="K4053" s="60">
        <v>19</v>
      </c>
      <c r="L4053" s="61">
        <v>3.3158813263525308E-2</v>
      </c>
      <c r="M4053" s="61" t="s">
        <v>491</v>
      </c>
      <c r="N4053" s="64">
        <v>9019.7651766987128</v>
      </c>
      <c r="O4053" s="56">
        <v>44266</v>
      </c>
      <c r="P4053" s="56">
        <v>44248</v>
      </c>
      <c r="Q4053" s="56">
        <v>44261</v>
      </c>
    </row>
    <row r="4054" spans="1:17" hidden="1" x14ac:dyDescent="0.35">
      <c r="A4054" s="49" t="s">
        <v>760</v>
      </c>
      <c r="B4054" s="60" t="s">
        <v>467</v>
      </c>
      <c r="C4054" s="58">
        <v>53837.277335062499</v>
      </c>
      <c r="D4054" s="60">
        <v>6581</v>
      </c>
      <c r="E4054" s="60">
        <v>154</v>
      </c>
      <c r="F4054" s="59">
        <v>20.431939623432726</v>
      </c>
      <c r="G4054" s="60" t="s">
        <v>440</v>
      </c>
      <c r="H4054" s="60" t="s">
        <v>472</v>
      </c>
      <c r="I4054" s="60">
        <v>103620</v>
      </c>
      <c r="J4054" s="60">
        <v>5348</v>
      </c>
      <c r="K4054" s="60">
        <v>197</v>
      </c>
      <c r="L4054" s="61">
        <v>3.6836200448765892E-2</v>
      </c>
      <c r="M4054" s="61" t="s">
        <v>472</v>
      </c>
      <c r="N4054" s="64">
        <v>9933.6375551016554</v>
      </c>
      <c r="O4054" s="56">
        <v>44266</v>
      </c>
      <c r="P4054" s="56">
        <v>44248</v>
      </c>
      <c r="Q4054" s="56">
        <v>44261</v>
      </c>
    </row>
    <row r="4055" spans="1:17" hidden="1" x14ac:dyDescent="0.35">
      <c r="A4055" s="49" t="s">
        <v>759</v>
      </c>
      <c r="B4055" s="60" t="s">
        <v>460</v>
      </c>
      <c r="C4055" s="58">
        <v>27401.822881354499</v>
      </c>
      <c r="D4055" s="60">
        <v>1759</v>
      </c>
      <c r="E4055" s="60">
        <v>65</v>
      </c>
      <c r="F4055" s="59">
        <v>16.943606864988396</v>
      </c>
      <c r="G4055" s="60" t="s">
        <v>440</v>
      </c>
      <c r="H4055" s="60" t="s">
        <v>472</v>
      </c>
      <c r="I4055" s="60">
        <v>38279</v>
      </c>
      <c r="J4055" s="60">
        <v>2431</v>
      </c>
      <c r="K4055" s="60">
        <v>69</v>
      </c>
      <c r="L4055" s="61">
        <v>2.8383381324557796E-2</v>
      </c>
      <c r="M4055" s="61" t="s">
        <v>472</v>
      </c>
      <c r="N4055" s="64">
        <v>8871.6725545079262</v>
      </c>
      <c r="O4055" s="56">
        <v>44266</v>
      </c>
      <c r="P4055" s="56">
        <v>44248</v>
      </c>
      <c r="Q4055" s="56">
        <v>44261</v>
      </c>
    </row>
    <row r="4056" spans="1:17" hidden="1" x14ac:dyDescent="0.35">
      <c r="A4056" s="49" t="s">
        <v>758</v>
      </c>
      <c r="B4056" s="60" t="s">
        <v>464</v>
      </c>
      <c r="C4056" s="58">
        <v>443.669002305216</v>
      </c>
      <c r="D4056" s="60">
        <v>6</v>
      </c>
      <c r="E4056" s="60">
        <v>0</v>
      </c>
      <c r="F4056" s="59">
        <v>0</v>
      </c>
      <c r="G4056" s="60" t="s">
        <v>446</v>
      </c>
      <c r="H4056" s="60" t="s">
        <v>472</v>
      </c>
      <c r="I4056" s="60">
        <v>264</v>
      </c>
      <c r="J4056" s="60">
        <v>11</v>
      </c>
      <c r="K4056" s="60">
        <v>0</v>
      </c>
      <c r="L4056" s="61">
        <v>0</v>
      </c>
      <c r="M4056" s="61" t="s">
        <v>472</v>
      </c>
      <c r="N4056" s="64">
        <v>2479.3257908139144</v>
      </c>
      <c r="O4056" s="56">
        <v>44266</v>
      </c>
      <c r="P4056" s="56">
        <v>44248</v>
      </c>
      <c r="Q4056" s="56">
        <v>44261</v>
      </c>
    </row>
    <row r="4057" spans="1:17" hidden="1" x14ac:dyDescent="0.35">
      <c r="A4057" s="49" t="s">
        <v>757</v>
      </c>
      <c r="B4057" s="60" t="s">
        <v>467</v>
      </c>
      <c r="C4057" s="58">
        <v>10425.3705682952</v>
      </c>
      <c r="D4057" s="60">
        <v>1251</v>
      </c>
      <c r="E4057" s="60">
        <v>11</v>
      </c>
      <c r="F4057" s="59">
        <v>7.5365597852582509</v>
      </c>
      <c r="G4057" s="60" t="s">
        <v>444</v>
      </c>
      <c r="H4057" s="60" t="s">
        <v>472</v>
      </c>
      <c r="I4057" s="60">
        <v>19335</v>
      </c>
      <c r="J4057" s="60">
        <v>1075</v>
      </c>
      <c r="K4057" s="60">
        <v>15</v>
      </c>
      <c r="L4057" s="61">
        <v>1.3953488372093023E-2</v>
      </c>
      <c r="M4057" s="61" t="s">
        <v>472</v>
      </c>
      <c r="N4057" s="64">
        <v>10311.384069830608</v>
      </c>
      <c r="O4057" s="56">
        <v>44266</v>
      </c>
      <c r="P4057" s="56">
        <v>44248</v>
      </c>
      <c r="Q4057" s="56">
        <v>44261</v>
      </c>
    </row>
    <row r="4058" spans="1:17" hidden="1" x14ac:dyDescent="0.35">
      <c r="A4058" s="49" t="s">
        <v>756</v>
      </c>
      <c r="B4058" s="60" t="s">
        <v>458</v>
      </c>
      <c r="C4058" s="58">
        <v>29332.514862373799</v>
      </c>
      <c r="D4058" s="60">
        <v>2588</v>
      </c>
      <c r="E4058" s="60">
        <v>121</v>
      </c>
      <c r="F4058" s="59">
        <v>29.465107862073374</v>
      </c>
      <c r="G4058" s="60" t="s">
        <v>440</v>
      </c>
      <c r="H4058" s="60" t="s">
        <v>491</v>
      </c>
      <c r="I4058" s="60">
        <v>43943</v>
      </c>
      <c r="J4058" s="60">
        <v>2885</v>
      </c>
      <c r="K4058" s="60">
        <v>137</v>
      </c>
      <c r="L4058" s="61">
        <v>4.7487001733102253E-2</v>
      </c>
      <c r="M4058" s="61" t="s">
        <v>491</v>
      </c>
      <c r="N4058" s="64">
        <v>9835.5017070177164</v>
      </c>
      <c r="O4058" s="56">
        <v>44266</v>
      </c>
      <c r="P4058" s="56">
        <v>44248</v>
      </c>
      <c r="Q4058" s="56">
        <v>44261</v>
      </c>
    </row>
    <row r="4059" spans="1:17" hidden="1" x14ac:dyDescent="0.35">
      <c r="A4059" s="49" t="s">
        <v>755</v>
      </c>
      <c r="B4059" s="60" t="s">
        <v>458</v>
      </c>
      <c r="C4059" s="58">
        <v>13670.6546508352</v>
      </c>
      <c r="D4059" s="60">
        <v>1085</v>
      </c>
      <c r="E4059" s="60">
        <v>41</v>
      </c>
      <c r="F4059" s="59">
        <v>21.422320315819764</v>
      </c>
      <c r="G4059" s="60" t="s">
        <v>440</v>
      </c>
      <c r="H4059" s="60" t="s">
        <v>472</v>
      </c>
      <c r="I4059" s="60">
        <v>21674</v>
      </c>
      <c r="J4059" s="60">
        <v>1414</v>
      </c>
      <c r="K4059" s="60">
        <v>44</v>
      </c>
      <c r="L4059" s="61">
        <v>3.1117397454031116E-2</v>
      </c>
      <c r="M4059" s="61" t="s">
        <v>472</v>
      </c>
      <c r="N4059" s="64">
        <v>10343.323243218732</v>
      </c>
      <c r="O4059" s="56">
        <v>44266</v>
      </c>
      <c r="P4059" s="56">
        <v>44248</v>
      </c>
      <c r="Q4059" s="56">
        <v>44261</v>
      </c>
    </row>
    <row r="4060" spans="1:17" hidden="1" x14ac:dyDescent="0.35">
      <c r="A4060" s="49" t="s">
        <v>754</v>
      </c>
      <c r="B4060" s="60" t="s">
        <v>461</v>
      </c>
      <c r="C4060" s="58">
        <v>7866.2595778054301</v>
      </c>
      <c r="D4060" s="60">
        <v>395</v>
      </c>
      <c r="E4060" s="60">
        <v>21</v>
      </c>
      <c r="F4060" s="59">
        <v>19.068783392709722</v>
      </c>
      <c r="G4060" s="60" t="s">
        <v>440</v>
      </c>
      <c r="H4060" s="60" t="s">
        <v>491</v>
      </c>
      <c r="I4060" s="60">
        <v>12198</v>
      </c>
      <c r="J4060" s="60">
        <v>865</v>
      </c>
      <c r="K4060" s="60">
        <v>25</v>
      </c>
      <c r="L4060" s="61">
        <v>2.8901734104046242E-2</v>
      </c>
      <c r="M4060" s="61" t="s">
        <v>491</v>
      </c>
      <c r="N4060" s="64">
        <v>10996.331756462609</v>
      </c>
      <c r="O4060" s="56">
        <v>44266</v>
      </c>
      <c r="P4060" s="56">
        <v>44248</v>
      </c>
      <c r="Q4060" s="56">
        <v>44261</v>
      </c>
    </row>
    <row r="4061" spans="1:17" hidden="1" x14ac:dyDescent="0.35">
      <c r="A4061" s="49" t="s">
        <v>753</v>
      </c>
      <c r="B4061" s="60" t="s">
        <v>458</v>
      </c>
      <c r="C4061" s="58">
        <v>3588.8356725713106</v>
      </c>
      <c r="D4061" s="60">
        <v>176</v>
      </c>
      <c r="E4061" s="60">
        <v>12</v>
      </c>
      <c r="F4061" s="59">
        <v>23.883591653243233</v>
      </c>
      <c r="G4061" s="60" t="s">
        <v>444</v>
      </c>
      <c r="H4061" s="60" t="s">
        <v>476</v>
      </c>
      <c r="I4061" s="60">
        <v>3868</v>
      </c>
      <c r="J4061" s="60">
        <v>268</v>
      </c>
      <c r="K4061" s="60">
        <v>15</v>
      </c>
      <c r="L4061" s="61">
        <v>5.5970149253731345E-2</v>
      </c>
      <c r="M4061" s="61" t="s">
        <v>491</v>
      </c>
      <c r="N4061" s="64">
        <v>7467.6029902473838</v>
      </c>
      <c r="O4061" s="56">
        <v>44266</v>
      </c>
      <c r="P4061" s="56">
        <v>44248</v>
      </c>
      <c r="Q4061" s="56">
        <v>44261</v>
      </c>
    </row>
    <row r="4062" spans="1:17" hidden="1" x14ac:dyDescent="0.35">
      <c r="A4062" s="49" t="s">
        <v>752</v>
      </c>
      <c r="B4062" s="60" t="s">
        <v>461</v>
      </c>
      <c r="C4062" s="58">
        <v>28747.259811021901</v>
      </c>
      <c r="D4062" s="60">
        <v>2041</v>
      </c>
      <c r="E4062" s="60">
        <v>63</v>
      </c>
      <c r="F4062" s="59">
        <v>15.653665878355014</v>
      </c>
      <c r="G4062" s="60" t="s">
        <v>440</v>
      </c>
      <c r="H4062" s="60" t="s">
        <v>472</v>
      </c>
      <c r="I4062" s="60">
        <v>90459</v>
      </c>
      <c r="J4062" s="60">
        <v>7169</v>
      </c>
      <c r="K4062" s="60">
        <v>74</v>
      </c>
      <c r="L4062" s="61">
        <v>1.0322220672339238E-2</v>
      </c>
      <c r="M4062" s="61" t="s">
        <v>472</v>
      </c>
      <c r="N4062" s="64">
        <v>24938.029040428246</v>
      </c>
      <c r="O4062" s="56">
        <v>44266</v>
      </c>
      <c r="P4062" s="56">
        <v>44248</v>
      </c>
      <c r="Q4062" s="56">
        <v>44261</v>
      </c>
    </row>
    <row r="4063" spans="1:17" hidden="1" x14ac:dyDescent="0.35">
      <c r="A4063" s="49" t="s">
        <v>751</v>
      </c>
      <c r="B4063" s="60" t="s">
        <v>466</v>
      </c>
      <c r="C4063" s="58">
        <v>97.256701128622794</v>
      </c>
      <c r="D4063" s="60" t="s">
        <v>504</v>
      </c>
      <c r="E4063" s="60">
        <v>0</v>
      </c>
      <c r="F4063" s="59">
        <v>0</v>
      </c>
      <c r="G4063" s="60" t="s">
        <v>446</v>
      </c>
      <c r="H4063" s="60" t="s">
        <v>476</v>
      </c>
      <c r="I4063" s="60">
        <v>101</v>
      </c>
      <c r="J4063" s="60">
        <v>9</v>
      </c>
      <c r="K4063" s="60">
        <v>0</v>
      </c>
      <c r="L4063" s="61">
        <v>0</v>
      </c>
      <c r="M4063" s="61" t="s">
        <v>476</v>
      </c>
      <c r="N4063" s="64">
        <v>9253.8610661875373</v>
      </c>
      <c r="O4063" s="56">
        <v>44266</v>
      </c>
      <c r="P4063" s="56">
        <v>44248</v>
      </c>
      <c r="Q4063" s="56">
        <v>44261</v>
      </c>
    </row>
    <row r="4064" spans="1:17" hidden="1" x14ac:dyDescent="0.35">
      <c r="A4064" s="49" t="s">
        <v>750</v>
      </c>
      <c r="B4064" s="60" t="s">
        <v>465</v>
      </c>
      <c r="C4064" s="58">
        <v>8389.5626394437495</v>
      </c>
      <c r="D4064" s="60">
        <v>434</v>
      </c>
      <c r="E4064" s="60">
        <v>15</v>
      </c>
      <c r="F4064" s="59">
        <v>12.770970519860258</v>
      </c>
      <c r="G4064" s="60" t="s">
        <v>444</v>
      </c>
      <c r="H4064" s="60" t="s">
        <v>491</v>
      </c>
      <c r="I4064" s="60">
        <v>10954</v>
      </c>
      <c r="J4064" s="60">
        <v>669</v>
      </c>
      <c r="K4064" s="60">
        <v>20</v>
      </c>
      <c r="L4064" s="61">
        <v>2.9895366218236172E-2</v>
      </c>
      <c r="M4064" s="61" t="s">
        <v>491</v>
      </c>
      <c r="N4064" s="64">
        <v>7974.1939926007453</v>
      </c>
      <c r="O4064" s="56">
        <v>44266</v>
      </c>
      <c r="P4064" s="56">
        <v>44248</v>
      </c>
      <c r="Q4064" s="56">
        <v>44261</v>
      </c>
    </row>
    <row r="4065" spans="1:17" hidden="1" x14ac:dyDescent="0.35">
      <c r="A4065" s="49" t="s">
        <v>749</v>
      </c>
      <c r="B4065" s="60" t="s">
        <v>466</v>
      </c>
      <c r="C4065" s="58">
        <v>8452.8586639732803</v>
      </c>
      <c r="D4065" s="60">
        <v>234</v>
      </c>
      <c r="E4065" s="60">
        <v>5</v>
      </c>
      <c r="F4065" s="59">
        <v>4.2251133177587237</v>
      </c>
      <c r="G4065" s="60" t="s">
        <v>446</v>
      </c>
      <c r="H4065" s="60" t="s">
        <v>476</v>
      </c>
      <c r="I4065" s="60">
        <v>13738</v>
      </c>
      <c r="J4065" s="60">
        <v>1050</v>
      </c>
      <c r="K4065" s="60">
        <v>6</v>
      </c>
      <c r="L4065" s="61">
        <v>5.7142857142857143E-3</v>
      </c>
      <c r="M4065" s="61" t="s">
        <v>476</v>
      </c>
      <c r="N4065" s="64">
        <v>12421.833154210646</v>
      </c>
      <c r="O4065" s="56">
        <v>44266</v>
      </c>
      <c r="P4065" s="56">
        <v>44248</v>
      </c>
      <c r="Q4065" s="56">
        <v>44261</v>
      </c>
    </row>
    <row r="4066" spans="1:17" hidden="1" x14ac:dyDescent="0.35">
      <c r="A4066" s="49" t="s">
        <v>748</v>
      </c>
      <c r="B4066" s="60" t="s">
        <v>470</v>
      </c>
      <c r="C4066" s="58">
        <v>925.93893955999795</v>
      </c>
      <c r="D4066" s="60">
        <v>16</v>
      </c>
      <c r="E4066" s="60">
        <v>0</v>
      </c>
      <c r="F4066" s="59">
        <v>0</v>
      </c>
      <c r="G4066" s="60" t="s">
        <v>446</v>
      </c>
      <c r="H4066" s="60" t="s">
        <v>476</v>
      </c>
      <c r="I4066" s="60">
        <v>1229</v>
      </c>
      <c r="J4066" s="60">
        <v>67</v>
      </c>
      <c r="K4066" s="60">
        <v>0</v>
      </c>
      <c r="L4066" s="61">
        <v>0</v>
      </c>
      <c r="M4066" s="61" t="s">
        <v>476</v>
      </c>
      <c r="N4066" s="64">
        <v>7235.8983014407086</v>
      </c>
      <c r="O4066" s="56">
        <v>44266</v>
      </c>
      <c r="P4066" s="56">
        <v>44248</v>
      </c>
      <c r="Q4066" s="56">
        <v>44261</v>
      </c>
    </row>
    <row r="4067" spans="1:17" hidden="1" x14ac:dyDescent="0.35">
      <c r="A4067" s="49" t="s">
        <v>747</v>
      </c>
      <c r="B4067" s="60" t="s">
        <v>465</v>
      </c>
      <c r="C4067" s="58">
        <v>886.62872007655199</v>
      </c>
      <c r="D4067" s="60">
        <v>18</v>
      </c>
      <c r="E4067" s="60">
        <v>0</v>
      </c>
      <c r="F4067" s="59">
        <v>0</v>
      </c>
      <c r="G4067" s="60" t="s">
        <v>446</v>
      </c>
      <c r="H4067" s="60" t="s">
        <v>476</v>
      </c>
      <c r="I4067" s="60">
        <v>385</v>
      </c>
      <c r="J4067" s="60">
        <v>27</v>
      </c>
      <c r="K4067" s="60">
        <v>0</v>
      </c>
      <c r="L4067" s="61">
        <v>0</v>
      </c>
      <c r="M4067" s="61" t="s">
        <v>476</v>
      </c>
      <c r="N4067" s="64">
        <v>3045.2431089384072</v>
      </c>
      <c r="O4067" s="56">
        <v>44266</v>
      </c>
      <c r="P4067" s="56">
        <v>44248</v>
      </c>
      <c r="Q4067" s="56">
        <v>44261</v>
      </c>
    </row>
    <row r="4068" spans="1:17" hidden="1" x14ac:dyDescent="0.35">
      <c r="A4068" s="49" t="s">
        <v>746</v>
      </c>
      <c r="B4068" s="60" t="s">
        <v>470</v>
      </c>
      <c r="C4068" s="58">
        <v>131.34792406884699</v>
      </c>
      <c r="D4068" s="60">
        <v>6</v>
      </c>
      <c r="E4068" s="60">
        <v>0</v>
      </c>
      <c r="F4068" s="59">
        <v>0</v>
      </c>
      <c r="G4068" s="60" t="s">
        <v>446</v>
      </c>
      <c r="H4068" s="60" t="s">
        <v>476</v>
      </c>
      <c r="I4068" s="60">
        <v>60</v>
      </c>
      <c r="J4068" s="60">
        <v>0</v>
      </c>
      <c r="K4068" s="60">
        <v>0</v>
      </c>
      <c r="L4068" s="61">
        <v>0</v>
      </c>
      <c r="M4068" s="61" t="s">
        <v>476</v>
      </c>
      <c r="N4068" s="64">
        <v>0</v>
      </c>
      <c r="O4068" s="56">
        <v>44266</v>
      </c>
      <c r="P4068" s="56">
        <v>44248</v>
      </c>
      <c r="Q4068" s="56">
        <v>44261</v>
      </c>
    </row>
    <row r="4069" spans="1:17" hidden="1" x14ac:dyDescent="0.35">
      <c r="A4069" s="49" t="s">
        <v>745</v>
      </c>
      <c r="B4069" s="60" t="s">
        <v>467</v>
      </c>
      <c r="C4069" s="58">
        <v>3233.6975298580801</v>
      </c>
      <c r="D4069" s="60">
        <v>219</v>
      </c>
      <c r="E4069" s="60">
        <v>5</v>
      </c>
      <c r="F4069" s="59">
        <v>11.044411354036919</v>
      </c>
      <c r="G4069" s="60" t="s">
        <v>446</v>
      </c>
      <c r="H4069" s="60" t="s">
        <v>491</v>
      </c>
      <c r="I4069" s="60">
        <v>8212</v>
      </c>
      <c r="J4069" s="60">
        <v>586</v>
      </c>
      <c r="K4069" s="60">
        <v>5</v>
      </c>
      <c r="L4069" s="61">
        <v>8.5324232081911266E-3</v>
      </c>
      <c r="M4069" s="61" t="s">
        <v>491</v>
      </c>
      <c r="N4069" s="64">
        <v>18121.670149703776</v>
      </c>
      <c r="O4069" s="56">
        <v>44266</v>
      </c>
      <c r="P4069" s="56">
        <v>44248</v>
      </c>
      <c r="Q4069" s="56">
        <v>44261</v>
      </c>
    </row>
    <row r="4070" spans="1:17" hidden="1" x14ac:dyDescent="0.35">
      <c r="A4070" s="49" t="s">
        <v>462</v>
      </c>
      <c r="B4070" s="60" t="s">
        <v>462</v>
      </c>
      <c r="C4070" s="58">
        <v>11415.7638709039</v>
      </c>
      <c r="D4070" s="60">
        <v>1187</v>
      </c>
      <c r="E4070" s="60">
        <v>30</v>
      </c>
      <c r="F4070" s="59">
        <v>18.771035973499611</v>
      </c>
      <c r="G4070" s="60" t="s">
        <v>440</v>
      </c>
      <c r="H4070" s="60" t="s">
        <v>491</v>
      </c>
      <c r="I4070" s="60">
        <v>23828</v>
      </c>
      <c r="J4070" s="60">
        <v>1700</v>
      </c>
      <c r="K4070" s="60">
        <v>31</v>
      </c>
      <c r="L4070" s="61">
        <v>1.8235294117647058E-2</v>
      </c>
      <c r="M4070" s="61" t="s">
        <v>491</v>
      </c>
      <c r="N4070" s="64">
        <v>14891.688538976357</v>
      </c>
      <c r="O4070" s="56">
        <v>44266</v>
      </c>
      <c r="P4070" s="56">
        <v>44248</v>
      </c>
      <c r="Q4070" s="56">
        <v>44261</v>
      </c>
    </row>
    <row r="4071" spans="1:17" hidden="1" x14ac:dyDescent="0.35">
      <c r="A4071" s="49" t="s">
        <v>744</v>
      </c>
      <c r="B4071" s="60" t="s">
        <v>463</v>
      </c>
      <c r="C4071" s="58">
        <v>36015.912175260899</v>
      </c>
      <c r="D4071" s="60">
        <v>1741</v>
      </c>
      <c r="E4071" s="60">
        <v>80</v>
      </c>
      <c r="F4071" s="59">
        <v>15.866003022438564</v>
      </c>
      <c r="G4071" s="60" t="s">
        <v>440</v>
      </c>
      <c r="H4071" s="60" t="s">
        <v>491</v>
      </c>
      <c r="I4071" s="60">
        <v>74510</v>
      </c>
      <c r="J4071" s="60">
        <v>5732</v>
      </c>
      <c r="K4071" s="60">
        <v>90</v>
      </c>
      <c r="L4071" s="61">
        <v>1.57013258897418E-2</v>
      </c>
      <c r="M4071" s="61" t="s">
        <v>491</v>
      </c>
      <c r="N4071" s="64">
        <v>15915.187631808129</v>
      </c>
      <c r="O4071" s="56">
        <v>44266</v>
      </c>
      <c r="P4071" s="56">
        <v>44248</v>
      </c>
      <c r="Q4071" s="56">
        <v>44261</v>
      </c>
    </row>
    <row r="4072" spans="1:17" hidden="1" x14ac:dyDescent="0.35">
      <c r="A4072" s="49" t="s">
        <v>743</v>
      </c>
      <c r="B4072" s="60" t="s">
        <v>461</v>
      </c>
      <c r="C4072" s="58">
        <v>29233.8947796506</v>
      </c>
      <c r="D4072" s="60">
        <v>1500</v>
      </c>
      <c r="E4072" s="60">
        <v>79</v>
      </c>
      <c r="F4072" s="59">
        <v>19.302447331735888</v>
      </c>
      <c r="G4072" s="60" t="s">
        <v>440</v>
      </c>
      <c r="H4072" s="60" t="s">
        <v>472</v>
      </c>
      <c r="I4072" s="60">
        <v>80234</v>
      </c>
      <c r="J4072" s="60">
        <v>7007</v>
      </c>
      <c r="K4072" s="60">
        <v>89</v>
      </c>
      <c r="L4072" s="61">
        <v>1.2701584130155558E-2</v>
      </c>
      <c r="M4072" s="61" t="s">
        <v>476</v>
      </c>
      <c r="N4072" s="64">
        <v>23968.752890488944</v>
      </c>
      <c r="O4072" s="56">
        <v>44266</v>
      </c>
      <c r="P4072" s="56">
        <v>44248</v>
      </c>
      <c r="Q4072" s="56">
        <v>44261</v>
      </c>
    </row>
    <row r="4073" spans="1:17" hidden="1" x14ac:dyDescent="0.35">
      <c r="A4073" s="49" t="s">
        <v>742</v>
      </c>
      <c r="B4073" s="60" t="s">
        <v>470</v>
      </c>
      <c r="C4073" s="58">
        <v>175.92213223044999</v>
      </c>
      <c r="D4073" s="60" t="s">
        <v>504</v>
      </c>
      <c r="E4073" s="60">
        <v>0</v>
      </c>
      <c r="F4073" s="59">
        <v>0</v>
      </c>
      <c r="G4073" s="60" t="s">
        <v>446</v>
      </c>
      <c r="H4073" s="60" t="s">
        <v>476</v>
      </c>
      <c r="I4073" s="60">
        <v>128</v>
      </c>
      <c r="J4073" s="60">
        <v>3</v>
      </c>
      <c r="K4073" s="60">
        <v>0</v>
      </c>
      <c r="L4073" s="61">
        <v>0</v>
      </c>
      <c r="M4073" s="61" t="s">
        <v>476</v>
      </c>
      <c r="N4073" s="64">
        <v>1705.2999312617108</v>
      </c>
      <c r="O4073" s="56">
        <v>44266</v>
      </c>
      <c r="P4073" s="56">
        <v>44248</v>
      </c>
      <c r="Q4073" s="56">
        <v>44261</v>
      </c>
    </row>
    <row r="4074" spans="1:17" hidden="1" x14ac:dyDescent="0.35">
      <c r="A4074" s="49" t="s">
        <v>741</v>
      </c>
      <c r="B4074" s="60" t="s">
        <v>469</v>
      </c>
      <c r="C4074" s="58">
        <v>99979.827942427306</v>
      </c>
      <c r="D4074" s="60">
        <v>12555</v>
      </c>
      <c r="E4074" s="60">
        <v>294</v>
      </c>
      <c r="F4074" s="59">
        <v>21.004236986777677</v>
      </c>
      <c r="G4074" s="60" t="s">
        <v>440</v>
      </c>
      <c r="H4074" s="60" t="s">
        <v>472</v>
      </c>
      <c r="I4074" s="60">
        <v>168555</v>
      </c>
      <c r="J4074" s="60">
        <v>9020</v>
      </c>
      <c r="K4074" s="60">
        <v>342</v>
      </c>
      <c r="L4074" s="61">
        <v>3.7915742793791576E-2</v>
      </c>
      <c r="M4074" s="61" t="s">
        <v>472</v>
      </c>
      <c r="N4074" s="64">
        <v>9021.8198867016508</v>
      </c>
      <c r="O4074" s="56">
        <v>44266</v>
      </c>
      <c r="P4074" s="56">
        <v>44248</v>
      </c>
      <c r="Q4074" s="56">
        <v>44261</v>
      </c>
    </row>
    <row r="4075" spans="1:17" hidden="1" x14ac:dyDescent="0.35">
      <c r="A4075" s="49" t="s">
        <v>740</v>
      </c>
      <c r="B4075" s="60" t="s">
        <v>458</v>
      </c>
      <c r="C4075" s="58">
        <v>1061.2180254191501</v>
      </c>
      <c r="D4075" s="60">
        <v>26</v>
      </c>
      <c r="E4075" s="60">
        <v>0</v>
      </c>
      <c r="F4075" s="59">
        <v>0</v>
      </c>
      <c r="G4075" s="60" t="s">
        <v>446</v>
      </c>
      <c r="H4075" s="60" t="s">
        <v>476</v>
      </c>
      <c r="I4075" s="60">
        <v>1111</v>
      </c>
      <c r="J4075" s="60">
        <v>72</v>
      </c>
      <c r="K4075" s="60">
        <v>0</v>
      </c>
      <c r="L4075" s="61">
        <v>0</v>
      </c>
      <c r="M4075" s="61" t="s">
        <v>476</v>
      </c>
      <c r="N4075" s="64">
        <v>6784.656712890087</v>
      </c>
      <c r="O4075" s="56">
        <v>44266</v>
      </c>
      <c r="P4075" s="56">
        <v>44248</v>
      </c>
      <c r="Q4075" s="56">
        <v>44261</v>
      </c>
    </row>
    <row r="4076" spans="1:17" hidden="1" x14ac:dyDescent="0.35">
      <c r="A4076" s="49" t="s">
        <v>739</v>
      </c>
      <c r="B4076" s="60" t="s">
        <v>470</v>
      </c>
      <c r="C4076" s="58">
        <v>1523.2863267425901</v>
      </c>
      <c r="D4076" s="60">
        <v>22</v>
      </c>
      <c r="E4076" s="60">
        <v>0</v>
      </c>
      <c r="F4076" s="59">
        <v>0</v>
      </c>
      <c r="G4076" s="60" t="s">
        <v>446</v>
      </c>
      <c r="H4076" s="60" t="s">
        <v>476</v>
      </c>
      <c r="I4076" s="60">
        <v>1234</v>
      </c>
      <c r="J4076" s="60">
        <v>71</v>
      </c>
      <c r="K4076" s="60">
        <v>0</v>
      </c>
      <c r="L4076" s="61">
        <v>0</v>
      </c>
      <c r="M4076" s="61" t="s">
        <v>476</v>
      </c>
      <c r="N4076" s="64">
        <v>4660.9753369103673</v>
      </c>
      <c r="O4076" s="56">
        <v>44266</v>
      </c>
      <c r="P4076" s="56">
        <v>44248</v>
      </c>
      <c r="Q4076" s="56">
        <v>44261</v>
      </c>
    </row>
    <row r="4077" spans="1:17" hidden="1" x14ac:dyDescent="0.35">
      <c r="A4077" s="49" t="s">
        <v>738</v>
      </c>
      <c r="B4077" s="60" t="s">
        <v>466</v>
      </c>
      <c r="C4077" s="58">
        <v>975.18088894142284</v>
      </c>
      <c r="D4077" s="60">
        <v>11</v>
      </c>
      <c r="E4077" s="60">
        <v>0</v>
      </c>
      <c r="F4077" s="59">
        <v>0</v>
      </c>
      <c r="G4077" s="60" t="s">
        <v>446</v>
      </c>
      <c r="H4077" s="60" t="s">
        <v>476</v>
      </c>
      <c r="I4077" s="60">
        <v>1248</v>
      </c>
      <c r="J4077" s="60">
        <v>92</v>
      </c>
      <c r="K4077" s="60">
        <v>0</v>
      </c>
      <c r="L4077" s="61">
        <v>0</v>
      </c>
      <c r="M4077" s="61" t="s">
        <v>476</v>
      </c>
      <c r="N4077" s="64">
        <v>9434.1471457534135</v>
      </c>
      <c r="O4077" s="56">
        <v>44266</v>
      </c>
      <c r="P4077" s="56">
        <v>44248</v>
      </c>
      <c r="Q4077" s="56">
        <v>44261</v>
      </c>
    </row>
    <row r="4078" spans="1:17" hidden="1" x14ac:dyDescent="0.35">
      <c r="A4078" s="49" t="s">
        <v>737</v>
      </c>
      <c r="B4078" s="60" t="s">
        <v>467</v>
      </c>
      <c r="C4078" s="58">
        <v>6604.9424871170804</v>
      </c>
      <c r="D4078" s="60">
        <v>279</v>
      </c>
      <c r="E4078" s="60">
        <v>12</v>
      </c>
      <c r="F4078" s="59">
        <v>12.977294788178879</v>
      </c>
      <c r="G4078" s="60" t="s">
        <v>444</v>
      </c>
      <c r="H4078" s="60" t="s">
        <v>472</v>
      </c>
      <c r="I4078" s="60">
        <v>12785</v>
      </c>
      <c r="J4078" s="60">
        <v>1016</v>
      </c>
      <c r="K4078" s="60">
        <v>15</v>
      </c>
      <c r="L4078" s="61">
        <v>1.4763779527559055E-2</v>
      </c>
      <c r="M4078" s="61" t="s">
        <v>476</v>
      </c>
      <c r="N4078" s="64">
        <v>15382.420088921361</v>
      </c>
      <c r="O4078" s="56">
        <v>44266</v>
      </c>
      <c r="P4078" s="56">
        <v>44248</v>
      </c>
      <c r="Q4078" s="56">
        <v>44261</v>
      </c>
    </row>
    <row r="4079" spans="1:17" hidden="1" x14ac:dyDescent="0.35">
      <c r="A4079" s="49" t="s">
        <v>736</v>
      </c>
      <c r="B4079" s="60" t="s">
        <v>467</v>
      </c>
      <c r="C4079" s="58">
        <v>17758.791021044799</v>
      </c>
      <c r="D4079" s="60">
        <v>922</v>
      </c>
      <c r="E4079" s="60">
        <v>17</v>
      </c>
      <c r="F4079" s="59">
        <v>6.8376597981627398</v>
      </c>
      <c r="G4079" s="60" t="s">
        <v>444</v>
      </c>
      <c r="H4079" s="60" t="s">
        <v>472</v>
      </c>
      <c r="I4079" s="60">
        <v>37049</v>
      </c>
      <c r="J4079" s="60">
        <v>1965</v>
      </c>
      <c r="K4079" s="60">
        <v>19</v>
      </c>
      <c r="L4079" s="61">
        <v>9.6692111959287529E-3</v>
      </c>
      <c r="M4079" s="61" t="s">
        <v>472</v>
      </c>
      <c r="N4079" s="64">
        <v>11064.94241455629</v>
      </c>
      <c r="O4079" s="56">
        <v>44266</v>
      </c>
      <c r="P4079" s="56">
        <v>44248</v>
      </c>
      <c r="Q4079" s="56">
        <v>44261</v>
      </c>
    </row>
    <row r="4080" spans="1:17" hidden="1" x14ac:dyDescent="0.35">
      <c r="A4080" s="49" t="s">
        <v>735</v>
      </c>
      <c r="B4080" s="60" t="s">
        <v>463</v>
      </c>
      <c r="C4080" s="58">
        <v>91690.005605087994</v>
      </c>
      <c r="D4080" s="60">
        <v>3674</v>
      </c>
      <c r="E4080" s="60">
        <v>169</v>
      </c>
      <c r="F4080" s="59">
        <v>13.165479150934543</v>
      </c>
      <c r="G4080" s="60" t="s">
        <v>440</v>
      </c>
      <c r="H4080" s="60" t="s">
        <v>472</v>
      </c>
      <c r="I4080" s="60">
        <v>378296</v>
      </c>
      <c r="J4080" s="60">
        <v>35142</v>
      </c>
      <c r="K4080" s="60">
        <v>190</v>
      </c>
      <c r="L4080" s="61">
        <v>5.4066359342097772E-3</v>
      </c>
      <c r="M4080" s="61" t="s">
        <v>472</v>
      </c>
      <c r="N4080" s="64">
        <v>38326.968973431853</v>
      </c>
      <c r="O4080" s="56">
        <v>44266</v>
      </c>
      <c r="P4080" s="56">
        <v>44248</v>
      </c>
      <c r="Q4080" s="56">
        <v>44261</v>
      </c>
    </row>
    <row r="4081" spans="1:17" hidden="1" x14ac:dyDescent="0.35">
      <c r="A4081" s="49" t="s">
        <v>461</v>
      </c>
      <c r="B4081" s="60" t="s">
        <v>461</v>
      </c>
      <c r="C4081" s="58">
        <v>12492.720334089499</v>
      </c>
      <c r="D4081" s="60">
        <v>898</v>
      </c>
      <c r="E4081" s="60">
        <v>22</v>
      </c>
      <c r="F4081" s="59">
        <v>12.578754101622986</v>
      </c>
      <c r="G4081" s="60" t="s">
        <v>440</v>
      </c>
      <c r="H4081" s="60" t="s">
        <v>472</v>
      </c>
      <c r="I4081" s="60">
        <v>18230</v>
      </c>
      <c r="J4081" s="60">
        <v>1034</v>
      </c>
      <c r="K4081" s="60">
        <v>25</v>
      </c>
      <c r="L4081" s="61">
        <v>2.4177949709864602E-2</v>
      </c>
      <c r="M4081" s="61" t="s">
        <v>472</v>
      </c>
      <c r="N4081" s="64">
        <v>8276.820198867923</v>
      </c>
      <c r="O4081" s="56">
        <v>44266</v>
      </c>
      <c r="P4081" s="56">
        <v>44248</v>
      </c>
      <c r="Q4081" s="56">
        <v>44261</v>
      </c>
    </row>
    <row r="4082" spans="1:17" hidden="1" x14ac:dyDescent="0.35">
      <c r="A4082" s="49" t="s">
        <v>734</v>
      </c>
      <c r="B4082" s="60" t="s">
        <v>470</v>
      </c>
      <c r="C4082" s="58">
        <v>12876.2116148285</v>
      </c>
      <c r="D4082" s="60">
        <v>376</v>
      </c>
      <c r="E4082" s="60">
        <v>13</v>
      </c>
      <c r="F4082" s="59">
        <v>7.2115266224893926</v>
      </c>
      <c r="G4082" s="60" t="s">
        <v>444</v>
      </c>
      <c r="H4082" s="60" t="s">
        <v>472</v>
      </c>
      <c r="I4082" s="60">
        <v>27608</v>
      </c>
      <c r="J4082" s="60">
        <v>2074</v>
      </c>
      <c r="K4082" s="60">
        <v>14</v>
      </c>
      <c r="L4082" s="61">
        <v>6.7502410800385727E-3</v>
      </c>
      <c r="M4082" s="61" t="s">
        <v>472</v>
      </c>
      <c r="N4082" s="64">
        <v>16107.222077738614</v>
      </c>
      <c r="O4082" s="56">
        <v>44266</v>
      </c>
      <c r="P4082" s="56">
        <v>44248</v>
      </c>
      <c r="Q4082" s="56">
        <v>44261</v>
      </c>
    </row>
    <row r="4083" spans="1:17" hidden="1" x14ac:dyDescent="0.35">
      <c r="A4083" s="49" t="s">
        <v>733</v>
      </c>
      <c r="B4083" s="60" t="s">
        <v>467</v>
      </c>
      <c r="C4083" s="58">
        <v>30288.243897843495</v>
      </c>
      <c r="D4083" s="60">
        <v>2563</v>
      </c>
      <c r="E4083" s="60">
        <v>95</v>
      </c>
      <c r="F4083" s="59">
        <v>22.403789102468981</v>
      </c>
      <c r="G4083" s="60" t="s">
        <v>440</v>
      </c>
      <c r="H4083" s="60" t="s">
        <v>491</v>
      </c>
      <c r="I4083" s="60">
        <v>133303</v>
      </c>
      <c r="J4083" s="60">
        <v>12372</v>
      </c>
      <c r="K4083" s="60">
        <v>110</v>
      </c>
      <c r="L4083" s="61">
        <v>8.8910442935661166E-3</v>
      </c>
      <c r="M4083" s="61" t="s">
        <v>476</v>
      </c>
      <c r="N4083" s="64">
        <v>40847.531609057332</v>
      </c>
      <c r="O4083" s="56">
        <v>44266</v>
      </c>
      <c r="P4083" s="56">
        <v>44248</v>
      </c>
      <c r="Q4083" s="56">
        <v>44261</v>
      </c>
    </row>
    <row r="4084" spans="1:17" hidden="1" x14ac:dyDescent="0.35">
      <c r="A4084" s="49" t="s">
        <v>732</v>
      </c>
      <c r="B4084" s="60" t="s">
        <v>469</v>
      </c>
      <c r="C4084" s="58">
        <v>30325.695541606699</v>
      </c>
      <c r="D4084" s="60">
        <v>1849</v>
      </c>
      <c r="E4084" s="60">
        <v>82</v>
      </c>
      <c r="F4084" s="59">
        <v>19.314125373008796</v>
      </c>
      <c r="G4084" s="60" t="s">
        <v>440</v>
      </c>
      <c r="H4084" s="60" t="s">
        <v>491</v>
      </c>
      <c r="I4084" s="60">
        <v>40896</v>
      </c>
      <c r="J4084" s="60">
        <v>2634</v>
      </c>
      <c r="K4084" s="60">
        <v>88</v>
      </c>
      <c r="L4084" s="61">
        <v>3.3409263477600606E-2</v>
      </c>
      <c r="M4084" s="61" t="s">
        <v>491</v>
      </c>
      <c r="N4084" s="64">
        <v>8685.7035031106388</v>
      </c>
      <c r="O4084" s="56">
        <v>44266</v>
      </c>
      <c r="P4084" s="56">
        <v>44248</v>
      </c>
      <c r="Q4084" s="56">
        <v>44261</v>
      </c>
    </row>
    <row r="4085" spans="1:17" hidden="1" x14ac:dyDescent="0.35">
      <c r="A4085" s="49" t="s">
        <v>731</v>
      </c>
      <c r="B4085" s="60" t="s">
        <v>458</v>
      </c>
      <c r="C4085" s="58">
        <v>4631.7627011164004</v>
      </c>
      <c r="D4085" s="60">
        <v>235</v>
      </c>
      <c r="E4085" s="60">
        <v>5</v>
      </c>
      <c r="F4085" s="59">
        <v>7.7107330446090101</v>
      </c>
      <c r="G4085" s="60" t="s">
        <v>446</v>
      </c>
      <c r="H4085" s="60" t="s">
        <v>472</v>
      </c>
      <c r="I4085" s="60">
        <v>6257</v>
      </c>
      <c r="J4085" s="60">
        <v>414</v>
      </c>
      <c r="K4085" s="60">
        <v>6</v>
      </c>
      <c r="L4085" s="61">
        <v>1.4492753623188406E-2</v>
      </c>
      <c r="M4085" s="61" t="s">
        <v>476</v>
      </c>
      <c r="N4085" s="64">
        <v>8938.2817453107637</v>
      </c>
      <c r="O4085" s="56">
        <v>44266</v>
      </c>
      <c r="P4085" s="56">
        <v>44248</v>
      </c>
      <c r="Q4085" s="56">
        <v>44261</v>
      </c>
    </row>
    <row r="4086" spans="1:17" hidden="1" x14ac:dyDescent="0.35">
      <c r="A4086" s="49" t="s">
        <v>730</v>
      </c>
      <c r="B4086" s="60" t="s">
        <v>463</v>
      </c>
      <c r="C4086" s="58">
        <v>16655.693199981899</v>
      </c>
      <c r="D4086" s="60">
        <v>1195</v>
      </c>
      <c r="E4086" s="60">
        <v>35</v>
      </c>
      <c r="F4086" s="59">
        <v>15.009882626816861</v>
      </c>
      <c r="G4086" s="60" t="s">
        <v>440</v>
      </c>
      <c r="H4086" s="60" t="s">
        <v>472</v>
      </c>
      <c r="I4086" s="60">
        <v>31912</v>
      </c>
      <c r="J4086" s="60">
        <v>2035</v>
      </c>
      <c r="K4086" s="60">
        <v>48</v>
      </c>
      <c r="L4086" s="61">
        <v>2.3587223587223587E-2</v>
      </c>
      <c r="M4086" s="61" t="s">
        <v>476</v>
      </c>
      <c r="N4086" s="64">
        <v>12218.044458228924</v>
      </c>
      <c r="O4086" s="56">
        <v>44266</v>
      </c>
      <c r="P4086" s="56">
        <v>44248</v>
      </c>
      <c r="Q4086" s="56">
        <v>44261</v>
      </c>
    </row>
    <row r="4087" spans="1:17" hidden="1" x14ac:dyDescent="0.35">
      <c r="A4087" s="49" t="s">
        <v>729</v>
      </c>
      <c r="B4087" s="60" t="s">
        <v>464</v>
      </c>
      <c r="C4087" s="58">
        <v>29199.4634255485</v>
      </c>
      <c r="D4087" s="60">
        <v>1061</v>
      </c>
      <c r="E4087" s="60">
        <v>68</v>
      </c>
      <c r="F4087" s="59">
        <v>16.634356550857124</v>
      </c>
      <c r="G4087" s="60" t="s">
        <v>440</v>
      </c>
      <c r="H4087" s="60" t="s">
        <v>491</v>
      </c>
      <c r="I4087" s="60">
        <v>94311</v>
      </c>
      <c r="J4087" s="60">
        <v>12654</v>
      </c>
      <c r="K4087" s="60">
        <v>75</v>
      </c>
      <c r="L4087" s="61">
        <v>5.9269796111901373E-3</v>
      </c>
      <c r="M4087" s="61" t="s">
        <v>491</v>
      </c>
      <c r="N4087" s="64">
        <v>43336.412781230072</v>
      </c>
      <c r="O4087" s="56">
        <v>44266</v>
      </c>
      <c r="P4087" s="56">
        <v>44248</v>
      </c>
      <c r="Q4087" s="56">
        <v>44261</v>
      </c>
    </row>
    <row r="4088" spans="1:17" hidden="1" x14ac:dyDescent="0.35">
      <c r="A4088" s="49" t="s">
        <v>728</v>
      </c>
      <c r="B4088" s="60" t="s">
        <v>458</v>
      </c>
      <c r="C4088" s="58">
        <v>13563.581728679501</v>
      </c>
      <c r="D4088" s="60">
        <v>1087</v>
      </c>
      <c r="E4088" s="60">
        <v>35</v>
      </c>
      <c r="F4088" s="59">
        <v>18.431709632521898</v>
      </c>
      <c r="G4088" s="60" t="s">
        <v>440</v>
      </c>
      <c r="H4088" s="60" t="s">
        <v>491</v>
      </c>
      <c r="I4088" s="60">
        <v>32690</v>
      </c>
      <c r="J4088" s="60">
        <v>2016</v>
      </c>
      <c r="K4088" s="60">
        <v>42</v>
      </c>
      <c r="L4088" s="61">
        <v>2.0833333333333332E-2</v>
      </c>
      <c r="M4088" s="61" t="s">
        <v>491</v>
      </c>
      <c r="N4088" s="64">
        <v>14863.33064766566</v>
      </c>
      <c r="O4088" s="56">
        <v>44266</v>
      </c>
      <c r="P4088" s="56">
        <v>44248</v>
      </c>
      <c r="Q4088" s="56">
        <v>44261</v>
      </c>
    </row>
    <row r="4089" spans="1:17" hidden="1" x14ac:dyDescent="0.35">
      <c r="A4089" s="49" t="s">
        <v>727</v>
      </c>
      <c r="B4089" s="60" t="s">
        <v>458</v>
      </c>
      <c r="C4089" s="58">
        <v>18220.567441253999</v>
      </c>
      <c r="D4089" s="60">
        <v>1012</v>
      </c>
      <c r="E4089" s="60">
        <v>33</v>
      </c>
      <c r="F4089" s="59">
        <v>12.936714867649755</v>
      </c>
      <c r="G4089" s="60" t="s">
        <v>440</v>
      </c>
      <c r="H4089" s="60" t="s">
        <v>472</v>
      </c>
      <c r="I4089" s="60">
        <v>28313</v>
      </c>
      <c r="J4089" s="60">
        <v>1671</v>
      </c>
      <c r="K4089" s="60">
        <v>33</v>
      </c>
      <c r="L4089" s="61">
        <v>1.9748653500897665E-2</v>
      </c>
      <c r="M4089" s="61" t="s">
        <v>472</v>
      </c>
      <c r="N4089" s="64">
        <v>9170.9547761757112</v>
      </c>
      <c r="O4089" s="56">
        <v>44266</v>
      </c>
      <c r="P4089" s="56">
        <v>44248</v>
      </c>
      <c r="Q4089" s="56">
        <v>44261</v>
      </c>
    </row>
    <row r="4090" spans="1:17" hidden="1" x14ac:dyDescent="0.35">
      <c r="A4090" s="49" t="s">
        <v>726</v>
      </c>
      <c r="B4090" s="60" t="s">
        <v>466</v>
      </c>
      <c r="C4090" s="58">
        <v>2949.2506508674801</v>
      </c>
      <c r="D4090" s="60">
        <v>46</v>
      </c>
      <c r="E4090" s="60" t="s">
        <v>504</v>
      </c>
      <c r="F4090" s="59">
        <v>4.8438454295203242</v>
      </c>
      <c r="G4090" s="60" t="s">
        <v>446</v>
      </c>
      <c r="H4090" s="60" t="s">
        <v>476</v>
      </c>
      <c r="I4090" s="60">
        <v>5053</v>
      </c>
      <c r="J4090" s="60">
        <v>346</v>
      </c>
      <c r="K4090" s="60">
        <v>2</v>
      </c>
      <c r="L4090" s="61">
        <v>5.7803468208092483E-3</v>
      </c>
      <c r="M4090" s="61" t="s">
        <v>476</v>
      </c>
      <c r="N4090" s="64">
        <v>11731.793630298227</v>
      </c>
      <c r="O4090" s="56">
        <v>44266</v>
      </c>
      <c r="P4090" s="56">
        <v>44248</v>
      </c>
      <c r="Q4090" s="56">
        <v>44261</v>
      </c>
    </row>
    <row r="4091" spans="1:17" hidden="1" x14ac:dyDescent="0.35">
      <c r="A4091" s="49" t="s">
        <v>725</v>
      </c>
      <c r="B4091" s="60" t="s">
        <v>469</v>
      </c>
      <c r="C4091" s="58">
        <v>19909.875881644799</v>
      </c>
      <c r="D4091" s="60">
        <v>1246</v>
      </c>
      <c r="E4091" s="60">
        <v>46</v>
      </c>
      <c r="F4091" s="59">
        <v>16.502937061217104</v>
      </c>
      <c r="G4091" s="60" t="s">
        <v>440</v>
      </c>
      <c r="H4091" s="60" t="s">
        <v>472</v>
      </c>
      <c r="I4091" s="60">
        <v>67932</v>
      </c>
      <c r="J4091" s="60">
        <v>6016</v>
      </c>
      <c r="K4091" s="60">
        <v>53</v>
      </c>
      <c r="L4091" s="61">
        <v>8.8098404255319146E-3</v>
      </c>
      <c r="M4091" s="61" t="s">
        <v>472</v>
      </c>
      <c r="N4091" s="64">
        <v>30216.160240085861</v>
      </c>
      <c r="O4091" s="56">
        <v>44266</v>
      </c>
      <c r="P4091" s="56">
        <v>44248</v>
      </c>
      <c r="Q4091" s="56">
        <v>44261</v>
      </c>
    </row>
    <row r="4092" spans="1:17" hidden="1" x14ac:dyDescent="0.35">
      <c r="A4092" s="49" t="s">
        <v>724</v>
      </c>
      <c r="B4092" s="60" t="s">
        <v>460</v>
      </c>
      <c r="C4092" s="58">
        <v>10718.897733932799</v>
      </c>
      <c r="D4092" s="60">
        <v>577</v>
      </c>
      <c r="E4092" s="60">
        <v>22</v>
      </c>
      <c r="F4092" s="59">
        <v>14.660356040658007</v>
      </c>
      <c r="G4092" s="60" t="s">
        <v>440</v>
      </c>
      <c r="H4092" s="60" t="s">
        <v>472</v>
      </c>
      <c r="I4092" s="60">
        <v>19110</v>
      </c>
      <c r="J4092" s="60">
        <v>1364</v>
      </c>
      <c r="K4092" s="60">
        <v>26</v>
      </c>
      <c r="L4092" s="61">
        <v>1.906158357771261E-2</v>
      </c>
      <c r="M4092" s="61" t="s">
        <v>472</v>
      </c>
      <c r="N4092" s="64">
        <v>12725.18904329115</v>
      </c>
      <c r="O4092" s="56">
        <v>44266</v>
      </c>
      <c r="P4092" s="56">
        <v>44248</v>
      </c>
      <c r="Q4092" s="56">
        <v>44261</v>
      </c>
    </row>
    <row r="4093" spans="1:17" hidden="1" x14ac:dyDescent="0.35">
      <c r="A4093" s="49" t="s">
        <v>723</v>
      </c>
      <c r="B4093" s="60" t="s">
        <v>461</v>
      </c>
      <c r="C4093" s="58">
        <v>30257.471058949301</v>
      </c>
      <c r="D4093" s="60">
        <v>2558</v>
      </c>
      <c r="E4093" s="60">
        <v>83</v>
      </c>
      <c r="F4093" s="59">
        <v>19.593744027784258</v>
      </c>
      <c r="G4093" s="60" t="s">
        <v>440</v>
      </c>
      <c r="H4093" s="60" t="s">
        <v>472</v>
      </c>
      <c r="I4093" s="60">
        <v>58957</v>
      </c>
      <c r="J4093" s="60">
        <v>3605</v>
      </c>
      <c r="K4093" s="60">
        <v>95</v>
      </c>
      <c r="L4093" s="61">
        <v>2.6352288488210817E-2</v>
      </c>
      <c r="M4093" s="61" t="s">
        <v>472</v>
      </c>
      <c r="N4093" s="64">
        <v>11914.412784123753</v>
      </c>
      <c r="O4093" s="56">
        <v>44266</v>
      </c>
      <c r="P4093" s="56">
        <v>44248</v>
      </c>
      <c r="Q4093" s="56">
        <v>44261</v>
      </c>
    </row>
    <row r="4094" spans="1:17" hidden="1" x14ac:dyDescent="0.35">
      <c r="A4094" s="49" t="s">
        <v>722</v>
      </c>
      <c r="B4094" s="60" t="s">
        <v>468</v>
      </c>
      <c r="C4094" s="58">
        <v>5208.5177822836404</v>
      </c>
      <c r="D4094" s="60">
        <v>232</v>
      </c>
      <c r="E4094" s="60">
        <v>7</v>
      </c>
      <c r="F4094" s="59">
        <v>9.599660035734356</v>
      </c>
      <c r="G4094" s="60" t="s">
        <v>446</v>
      </c>
      <c r="H4094" s="60" t="s">
        <v>476</v>
      </c>
      <c r="I4094" s="60">
        <v>7488</v>
      </c>
      <c r="J4094" s="60">
        <v>419</v>
      </c>
      <c r="K4094" s="60">
        <v>7</v>
      </c>
      <c r="L4094" s="61">
        <v>1.6706443914081145E-2</v>
      </c>
      <c r="M4094" s="61" t="s">
        <v>476</v>
      </c>
      <c r="N4094" s="64">
        <v>8044.5151099453906</v>
      </c>
      <c r="O4094" s="56">
        <v>44266</v>
      </c>
      <c r="P4094" s="56">
        <v>44248</v>
      </c>
      <c r="Q4094" s="56">
        <v>44261</v>
      </c>
    </row>
    <row r="4095" spans="1:17" hidden="1" x14ac:dyDescent="0.35">
      <c r="A4095" s="49" t="s">
        <v>721</v>
      </c>
      <c r="B4095" s="60" t="s">
        <v>458</v>
      </c>
      <c r="C4095" s="58">
        <v>2134.12534396605</v>
      </c>
      <c r="D4095" s="60">
        <v>77</v>
      </c>
      <c r="E4095" s="60">
        <v>5</v>
      </c>
      <c r="F4095" s="59">
        <v>16.734858528934588</v>
      </c>
      <c r="G4095" s="60" t="s">
        <v>446</v>
      </c>
      <c r="H4095" s="60" t="s">
        <v>491</v>
      </c>
      <c r="I4095" s="60">
        <v>2541</v>
      </c>
      <c r="J4095" s="60">
        <v>180</v>
      </c>
      <c r="K4095" s="60">
        <v>5</v>
      </c>
      <c r="L4095" s="61">
        <v>2.7777777777777776E-2</v>
      </c>
      <c r="M4095" s="61" t="s">
        <v>491</v>
      </c>
      <c r="N4095" s="64">
        <v>8434.3686985830318</v>
      </c>
      <c r="O4095" s="56">
        <v>44266</v>
      </c>
      <c r="P4095" s="56">
        <v>44248</v>
      </c>
      <c r="Q4095" s="56">
        <v>44261</v>
      </c>
    </row>
    <row r="4096" spans="1:17" hidden="1" x14ac:dyDescent="0.35">
      <c r="A4096" s="49" t="s">
        <v>720</v>
      </c>
      <c r="B4096" s="60" t="s">
        <v>466</v>
      </c>
      <c r="C4096" s="58">
        <v>8124.8050092882004</v>
      </c>
      <c r="D4096" s="60">
        <v>242</v>
      </c>
      <c r="E4096" s="60">
        <v>7</v>
      </c>
      <c r="F4096" s="59">
        <v>6.1539938426633585</v>
      </c>
      <c r="G4096" s="60" t="s">
        <v>446</v>
      </c>
      <c r="H4096" s="60" t="s">
        <v>472</v>
      </c>
      <c r="I4096" s="60">
        <v>11409</v>
      </c>
      <c r="J4096" s="60">
        <v>648</v>
      </c>
      <c r="K4096" s="60">
        <v>7</v>
      </c>
      <c r="L4096" s="61">
        <v>1.0802469135802469E-2</v>
      </c>
      <c r="M4096" s="61" t="s">
        <v>472</v>
      </c>
      <c r="N4096" s="64">
        <v>7975.576020091713</v>
      </c>
      <c r="O4096" s="56">
        <v>44266</v>
      </c>
      <c r="P4096" s="56">
        <v>44248</v>
      </c>
      <c r="Q4096" s="56">
        <v>44261</v>
      </c>
    </row>
    <row r="4097" spans="1:17" hidden="1" x14ac:dyDescent="0.35">
      <c r="A4097" s="49" t="s">
        <v>719</v>
      </c>
      <c r="B4097" s="60" t="s">
        <v>471</v>
      </c>
      <c r="C4097" s="58">
        <v>5620.2787186370697</v>
      </c>
      <c r="D4097" s="60">
        <v>251</v>
      </c>
      <c r="E4097" s="60">
        <v>9</v>
      </c>
      <c r="F4097" s="59">
        <v>11.438171931320822</v>
      </c>
      <c r="G4097" s="60" t="s">
        <v>446</v>
      </c>
      <c r="H4097" s="60" t="s">
        <v>472</v>
      </c>
      <c r="I4097" s="60">
        <v>6298</v>
      </c>
      <c r="J4097" s="60">
        <v>403</v>
      </c>
      <c r="K4097" s="60">
        <v>10</v>
      </c>
      <c r="L4097" s="61">
        <v>2.4813895781637719E-2</v>
      </c>
      <c r="M4097" s="61" t="s">
        <v>472</v>
      </c>
      <c r="N4097" s="64">
        <v>7170.4628929457867</v>
      </c>
      <c r="O4097" s="56">
        <v>44266</v>
      </c>
      <c r="P4097" s="56">
        <v>44248</v>
      </c>
      <c r="Q4097" s="56">
        <v>44261</v>
      </c>
    </row>
    <row r="4098" spans="1:17" hidden="1" x14ac:dyDescent="0.35">
      <c r="A4098" s="49" t="s">
        <v>718</v>
      </c>
      <c r="B4098" s="60" t="s">
        <v>470</v>
      </c>
      <c r="C4098" s="58">
        <v>1879.9555993321101</v>
      </c>
      <c r="D4098" s="60">
        <v>47</v>
      </c>
      <c r="E4098" s="60">
        <v>0</v>
      </c>
      <c r="F4098" s="59">
        <v>0</v>
      </c>
      <c r="G4098" s="60" t="s">
        <v>446</v>
      </c>
      <c r="H4098" s="60" t="s">
        <v>476</v>
      </c>
      <c r="I4098" s="60">
        <v>1658</v>
      </c>
      <c r="J4098" s="60">
        <v>108</v>
      </c>
      <c r="K4098" s="60">
        <v>0</v>
      </c>
      <c r="L4098" s="61">
        <v>0</v>
      </c>
      <c r="M4098" s="61" t="s">
        <v>476</v>
      </c>
      <c r="N4098" s="64">
        <v>5744.8165285589221</v>
      </c>
      <c r="O4098" s="56">
        <v>44266</v>
      </c>
      <c r="P4098" s="56">
        <v>44248</v>
      </c>
      <c r="Q4098" s="56">
        <v>44261</v>
      </c>
    </row>
    <row r="4099" spans="1:17" hidden="1" x14ac:dyDescent="0.35">
      <c r="A4099" s="49" t="s">
        <v>717</v>
      </c>
      <c r="B4099" s="60" t="s">
        <v>458</v>
      </c>
      <c r="C4099" s="58">
        <v>13749.355836913501</v>
      </c>
      <c r="D4099" s="60">
        <v>919</v>
      </c>
      <c r="E4099" s="60">
        <v>35</v>
      </c>
      <c r="F4099" s="59">
        <v>18.18267000762421</v>
      </c>
      <c r="G4099" s="60" t="s">
        <v>440</v>
      </c>
      <c r="H4099" s="60" t="s">
        <v>472</v>
      </c>
      <c r="I4099" s="60">
        <v>18536</v>
      </c>
      <c r="J4099" s="60">
        <v>1214</v>
      </c>
      <c r="K4099" s="60">
        <v>37</v>
      </c>
      <c r="L4099" s="61">
        <v>3.0477759472817133E-2</v>
      </c>
      <c r="M4099" s="61" t="s">
        <v>472</v>
      </c>
      <c r="N4099" s="64">
        <v>8829.5045557023168</v>
      </c>
      <c r="O4099" s="56">
        <v>44266</v>
      </c>
      <c r="P4099" s="56">
        <v>44248</v>
      </c>
      <c r="Q4099" s="56">
        <v>44261</v>
      </c>
    </row>
    <row r="4100" spans="1:17" hidden="1" x14ac:dyDescent="0.35">
      <c r="A4100" s="49" t="s">
        <v>716</v>
      </c>
      <c r="B4100" s="60" t="s">
        <v>465</v>
      </c>
      <c r="C4100" s="58">
        <v>11814.5919608803</v>
      </c>
      <c r="D4100" s="60">
        <v>736</v>
      </c>
      <c r="E4100" s="60">
        <v>30</v>
      </c>
      <c r="F4100" s="59">
        <v>18.13737749007694</v>
      </c>
      <c r="G4100" s="60" t="s">
        <v>440</v>
      </c>
      <c r="H4100" s="60" t="s">
        <v>472</v>
      </c>
      <c r="I4100" s="60">
        <v>17682</v>
      </c>
      <c r="J4100" s="60">
        <v>1088</v>
      </c>
      <c r="K4100" s="60">
        <v>33</v>
      </c>
      <c r="L4100" s="61">
        <v>3.0330882352941176E-2</v>
      </c>
      <c r="M4100" s="61" t="s">
        <v>476</v>
      </c>
      <c r="N4100" s="64">
        <v>9208.9511309617301</v>
      </c>
      <c r="O4100" s="56">
        <v>44266</v>
      </c>
      <c r="P4100" s="56">
        <v>44248</v>
      </c>
      <c r="Q4100" s="56">
        <v>44261</v>
      </c>
    </row>
    <row r="4101" spans="1:17" hidden="1" x14ac:dyDescent="0.35">
      <c r="A4101" s="49" t="s">
        <v>715</v>
      </c>
      <c r="B4101" s="60" t="s">
        <v>458</v>
      </c>
      <c r="C4101" s="58">
        <v>4953.1649934452498</v>
      </c>
      <c r="D4101" s="60">
        <v>384</v>
      </c>
      <c r="E4101" s="60">
        <v>22</v>
      </c>
      <c r="F4101" s="59">
        <v>31.725746537983589</v>
      </c>
      <c r="G4101" s="60" t="s">
        <v>440</v>
      </c>
      <c r="H4101" s="60" t="s">
        <v>491</v>
      </c>
      <c r="I4101" s="60">
        <v>20710</v>
      </c>
      <c r="J4101" s="60">
        <v>1891</v>
      </c>
      <c r="K4101" s="60">
        <v>24</v>
      </c>
      <c r="L4101" s="61">
        <v>1.269169751454257E-2</v>
      </c>
      <c r="M4101" s="61" t="s">
        <v>491</v>
      </c>
      <c r="N4101" s="64">
        <v>38177.609720298977</v>
      </c>
      <c r="O4101" s="56">
        <v>44266</v>
      </c>
      <c r="P4101" s="56">
        <v>44248</v>
      </c>
      <c r="Q4101" s="56">
        <v>44261</v>
      </c>
    </row>
    <row r="4102" spans="1:17" hidden="1" x14ac:dyDescent="0.35">
      <c r="A4102" s="49" t="s">
        <v>714</v>
      </c>
      <c r="B4102" s="60" t="s">
        <v>467</v>
      </c>
      <c r="C4102" s="58">
        <v>55966.956025412503</v>
      </c>
      <c r="D4102" s="60">
        <v>5994</v>
      </c>
      <c r="E4102" s="60">
        <v>189</v>
      </c>
      <c r="F4102" s="59">
        <v>24.121376181098999</v>
      </c>
      <c r="G4102" s="60" t="s">
        <v>440</v>
      </c>
      <c r="H4102" s="60" t="s">
        <v>472</v>
      </c>
      <c r="I4102" s="60">
        <v>111103</v>
      </c>
      <c r="J4102" s="60">
        <v>6607</v>
      </c>
      <c r="K4102" s="60">
        <v>229</v>
      </c>
      <c r="L4102" s="61">
        <v>3.4660208869380961E-2</v>
      </c>
      <c r="M4102" s="61" t="s">
        <v>472</v>
      </c>
      <c r="N4102" s="64">
        <v>11805.180179890449</v>
      </c>
      <c r="O4102" s="56">
        <v>44266</v>
      </c>
      <c r="P4102" s="56">
        <v>44248</v>
      </c>
      <c r="Q4102" s="56">
        <v>44261</v>
      </c>
    </row>
    <row r="4103" spans="1:17" hidden="1" x14ac:dyDescent="0.35">
      <c r="A4103" s="49" t="s">
        <v>713</v>
      </c>
      <c r="B4103" s="60" t="s">
        <v>464</v>
      </c>
      <c r="C4103" s="58">
        <v>1233.54376087695</v>
      </c>
      <c r="D4103" s="60">
        <v>18</v>
      </c>
      <c r="E4103" s="60">
        <v>0</v>
      </c>
      <c r="F4103" s="59">
        <v>0</v>
      </c>
      <c r="G4103" s="60" t="s">
        <v>446</v>
      </c>
      <c r="H4103" s="60" t="s">
        <v>476</v>
      </c>
      <c r="I4103" s="60">
        <v>1216</v>
      </c>
      <c r="J4103" s="60">
        <v>90</v>
      </c>
      <c r="K4103" s="60">
        <v>0</v>
      </c>
      <c r="L4103" s="61">
        <v>0</v>
      </c>
      <c r="M4103" s="61" t="s">
        <v>476</v>
      </c>
      <c r="N4103" s="64">
        <v>7296.0524672442325</v>
      </c>
      <c r="O4103" s="56">
        <v>44266</v>
      </c>
      <c r="P4103" s="56">
        <v>44248</v>
      </c>
      <c r="Q4103" s="56">
        <v>44261</v>
      </c>
    </row>
    <row r="4104" spans="1:17" hidden="1" x14ac:dyDescent="0.35">
      <c r="A4104" s="49" t="s">
        <v>712</v>
      </c>
      <c r="B4104" s="60" t="s">
        <v>460</v>
      </c>
      <c r="C4104" s="58">
        <v>18769.558680918599</v>
      </c>
      <c r="D4104" s="60">
        <v>1108</v>
      </c>
      <c r="E4104" s="60">
        <v>54</v>
      </c>
      <c r="F4104" s="59">
        <v>20.549992265210182</v>
      </c>
      <c r="G4104" s="60" t="s">
        <v>440</v>
      </c>
      <c r="H4104" s="60" t="s">
        <v>472</v>
      </c>
      <c r="I4104" s="60">
        <v>24722</v>
      </c>
      <c r="J4104" s="60">
        <v>1716</v>
      </c>
      <c r="K4104" s="60">
        <v>63</v>
      </c>
      <c r="L4104" s="61">
        <v>3.6713286713286712E-2</v>
      </c>
      <c r="M4104" s="61" t="s">
        <v>476</v>
      </c>
      <c r="N4104" s="64">
        <v>9142.4632255446159</v>
      </c>
      <c r="O4104" s="56">
        <v>44266</v>
      </c>
      <c r="P4104" s="56">
        <v>44248</v>
      </c>
      <c r="Q4104" s="56">
        <v>44261</v>
      </c>
    </row>
    <row r="4105" spans="1:17" hidden="1" x14ac:dyDescent="0.35">
      <c r="A4105" s="49" t="s">
        <v>711</v>
      </c>
      <c r="B4105" s="60" t="s">
        <v>463</v>
      </c>
      <c r="C4105" s="58">
        <v>12292.1365056916</v>
      </c>
      <c r="D4105" s="60">
        <v>445</v>
      </c>
      <c r="E4105" s="60">
        <v>21</v>
      </c>
      <c r="F4105" s="59">
        <v>12.202923383623821</v>
      </c>
      <c r="G4105" s="60" t="s">
        <v>440</v>
      </c>
      <c r="H4105" s="60" t="s">
        <v>491</v>
      </c>
      <c r="I4105" s="60">
        <v>13127</v>
      </c>
      <c r="J4105" s="60">
        <v>791</v>
      </c>
      <c r="K4105" s="60">
        <v>23</v>
      </c>
      <c r="L4105" s="61">
        <v>2.9077117572692796E-2</v>
      </c>
      <c r="M4105" s="61" t="s">
        <v>491</v>
      </c>
      <c r="N4105" s="64">
        <v>6435.0082642976276</v>
      </c>
      <c r="O4105" s="56">
        <v>44266</v>
      </c>
      <c r="P4105" s="56">
        <v>44248</v>
      </c>
      <c r="Q4105" s="56">
        <v>44261</v>
      </c>
    </row>
    <row r="4106" spans="1:17" hidden="1" x14ac:dyDescent="0.35">
      <c r="A4106" s="49" t="s">
        <v>710</v>
      </c>
      <c r="B4106" s="60" t="s">
        <v>470</v>
      </c>
      <c r="C4106" s="58">
        <v>834.58018010005105</v>
      </c>
      <c r="D4106" s="60">
        <v>10</v>
      </c>
      <c r="E4106" s="60">
        <v>0</v>
      </c>
      <c r="F4106" s="59">
        <v>0</v>
      </c>
      <c r="G4106" s="60" t="s">
        <v>446</v>
      </c>
      <c r="H4106" s="60" t="s">
        <v>476</v>
      </c>
      <c r="I4106" s="60">
        <v>406</v>
      </c>
      <c r="J4106" s="60">
        <v>18</v>
      </c>
      <c r="K4106" s="60">
        <v>0</v>
      </c>
      <c r="L4106" s="61">
        <v>0</v>
      </c>
      <c r="M4106" s="61" t="s">
        <v>476</v>
      </c>
      <c r="N4106" s="64">
        <v>2156.7730014678909</v>
      </c>
      <c r="O4106" s="56">
        <v>44266</v>
      </c>
      <c r="P4106" s="56">
        <v>44248</v>
      </c>
      <c r="Q4106" s="56">
        <v>44261</v>
      </c>
    </row>
    <row r="4107" spans="1:17" hidden="1" x14ac:dyDescent="0.35">
      <c r="A4107" s="49" t="s">
        <v>709</v>
      </c>
      <c r="B4107" s="60" t="s">
        <v>458</v>
      </c>
      <c r="C4107" s="58">
        <v>1267.67563041731</v>
      </c>
      <c r="D4107" s="60">
        <v>35</v>
      </c>
      <c r="E4107" s="60">
        <v>0</v>
      </c>
      <c r="F4107" s="59">
        <v>0</v>
      </c>
      <c r="G4107" s="60" t="s">
        <v>446</v>
      </c>
      <c r="H4107" s="60" t="s">
        <v>476</v>
      </c>
      <c r="I4107" s="60">
        <v>1564</v>
      </c>
      <c r="J4107" s="60">
        <v>104</v>
      </c>
      <c r="K4107" s="60">
        <v>0</v>
      </c>
      <c r="L4107" s="61">
        <v>0</v>
      </c>
      <c r="M4107" s="61" t="s">
        <v>476</v>
      </c>
      <c r="N4107" s="64">
        <v>8203.9914237180619</v>
      </c>
      <c r="O4107" s="56">
        <v>44266</v>
      </c>
      <c r="P4107" s="56">
        <v>44248</v>
      </c>
      <c r="Q4107" s="56">
        <v>44261</v>
      </c>
    </row>
    <row r="4108" spans="1:17" hidden="1" x14ac:dyDescent="0.35">
      <c r="A4108" s="49" t="s">
        <v>708</v>
      </c>
      <c r="B4108" s="60" t="s">
        <v>458</v>
      </c>
      <c r="C4108" s="58">
        <v>1713.2752253528499</v>
      </c>
      <c r="D4108" s="60">
        <v>72</v>
      </c>
      <c r="E4108" s="60" t="s">
        <v>504</v>
      </c>
      <c r="F4108" s="59">
        <v>8.338248329466234</v>
      </c>
      <c r="G4108" s="60" t="s">
        <v>446</v>
      </c>
      <c r="H4108" s="60" t="s">
        <v>476</v>
      </c>
      <c r="I4108" s="60">
        <v>1737</v>
      </c>
      <c r="J4108" s="60">
        <v>95</v>
      </c>
      <c r="K4108" s="60">
        <v>2</v>
      </c>
      <c r="L4108" s="61">
        <v>2.1052631578947368E-2</v>
      </c>
      <c r="M4108" s="61" t="s">
        <v>472</v>
      </c>
      <c r="N4108" s="64">
        <v>5544.9351390950451</v>
      </c>
      <c r="O4108" s="56">
        <v>44266</v>
      </c>
      <c r="P4108" s="56">
        <v>44248</v>
      </c>
      <c r="Q4108" s="56">
        <v>44261</v>
      </c>
    </row>
    <row r="4109" spans="1:17" hidden="1" x14ac:dyDescent="0.35">
      <c r="A4109" s="49" t="s">
        <v>707</v>
      </c>
      <c r="B4109" s="60" t="s">
        <v>470</v>
      </c>
      <c r="C4109" s="58">
        <v>43955.524582002799</v>
      </c>
      <c r="D4109" s="60">
        <v>2228</v>
      </c>
      <c r="E4109" s="60">
        <v>38</v>
      </c>
      <c r="F4109" s="59">
        <v>6.1750729631766337</v>
      </c>
      <c r="G4109" s="60" t="s">
        <v>444</v>
      </c>
      <c r="H4109" s="60" t="s">
        <v>472</v>
      </c>
      <c r="I4109" s="60">
        <v>77219</v>
      </c>
      <c r="J4109" s="60">
        <v>4684</v>
      </c>
      <c r="K4109" s="60">
        <v>39</v>
      </c>
      <c r="L4109" s="61">
        <v>8.3262169086251066E-3</v>
      </c>
      <c r="M4109" s="61" t="s">
        <v>472</v>
      </c>
      <c r="N4109" s="64">
        <v>10656.225911401867</v>
      </c>
      <c r="O4109" s="56">
        <v>44266</v>
      </c>
      <c r="P4109" s="56">
        <v>44248</v>
      </c>
      <c r="Q4109" s="56">
        <v>44261</v>
      </c>
    </row>
    <row r="4110" spans="1:17" hidden="1" x14ac:dyDescent="0.35">
      <c r="A4110" s="49" t="s">
        <v>706</v>
      </c>
      <c r="B4110" s="60" t="s">
        <v>464</v>
      </c>
      <c r="C4110" s="58">
        <v>625.94499034377498</v>
      </c>
      <c r="D4110" s="60">
        <v>16</v>
      </c>
      <c r="E4110" s="60">
        <v>0</v>
      </c>
      <c r="F4110" s="59">
        <v>0</v>
      </c>
      <c r="G4110" s="60" t="s">
        <v>446</v>
      </c>
      <c r="H4110" s="60" t="s">
        <v>476</v>
      </c>
      <c r="I4110" s="60">
        <v>710</v>
      </c>
      <c r="J4110" s="60">
        <v>36</v>
      </c>
      <c r="K4110" s="60">
        <v>0</v>
      </c>
      <c r="L4110" s="61">
        <v>0</v>
      </c>
      <c r="M4110" s="61" t="s">
        <v>476</v>
      </c>
      <c r="N4110" s="64">
        <v>5751.3041170324659</v>
      </c>
      <c r="O4110" s="56">
        <v>44266</v>
      </c>
      <c r="P4110" s="56">
        <v>44248</v>
      </c>
      <c r="Q4110" s="56">
        <v>44261</v>
      </c>
    </row>
    <row r="4111" spans="1:17" hidden="1" x14ac:dyDescent="0.35">
      <c r="A4111" s="49" t="s">
        <v>705</v>
      </c>
      <c r="B4111" s="60" t="s">
        <v>461</v>
      </c>
      <c r="C4111" s="58">
        <v>9210.9950828244691</v>
      </c>
      <c r="D4111" s="60">
        <v>508</v>
      </c>
      <c r="E4111" s="60">
        <v>29</v>
      </c>
      <c r="F4111" s="59">
        <v>22.488651365053016</v>
      </c>
      <c r="G4111" s="60" t="s">
        <v>436</v>
      </c>
      <c r="H4111" s="60" t="s">
        <v>491</v>
      </c>
      <c r="I4111" s="60">
        <v>13010</v>
      </c>
      <c r="J4111" s="60">
        <v>844</v>
      </c>
      <c r="K4111" s="60">
        <v>31</v>
      </c>
      <c r="L4111" s="61">
        <v>3.6729857819905211E-2</v>
      </c>
      <c r="M4111" s="61" t="s">
        <v>472</v>
      </c>
      <c r="N4111" s="64">
        <v>9162.962225154015</v>
      </c>
      <c r="O4111" s="56">
        <v>44266</v>
      </c>
      <c r="P4111" s="56">
        <v>44248</v>
      </c>
      <c r="Q4111" s="56">
        <v>44261</v>
      </c>
    </row>
    <row r="4112" spans="1:17" hidden="1" x14ac:dyDescent="0.35">
      <c r="A4112" s="49" t="s">
        <v>460</v>
      </c>
      <c r="B4112" s="60" t="s">
        <v>460</v>
      </c>
      <c r="C4112" s="58">
        <v>62728.587628093002</v>
      </c>
      <c r="D4112" s="60">
        <v>4202</v>
      </c>
      <c r="E4112" s="60">
        <v>156</v>
      </c>
      <c r="F4112" s="59">
        <v>17.763602791316178</v>
      </c>
      <c r="G4112" s="60" t="s">
        <v>440</v>
      </c>
      <c r="H4112" s="60" t="s">
        <v>472</v>
      </c>
      <c r="I4112" s="60">
        <v>96260</v>
      </c>
      <c r="J4112" s="60">
        <v>5663</v>
      </c>
      <c r="K4112" s="60">
        <v>177</v>
      </c>
      <c r="L4112" s="61">
        <v>3.1255518276531877E-2</v>
      </c>
      <c r="M4112" s="61" t="s">
        <v>472</v>
      </c>
      <c r="N4112" s="64">
        <v>9027.7817724431352</v>
      </c>
      <c r="O4112" s="56">
        <v>44266</v>
      </c>
      <c r="P4112" s="56">
        <v>44248</v>
      </c>
      <c r="Q4112" s="56">
        <v>44261</v>
      </c>
    </row>
    <row r="4113" spans="1:17" hidden="1" x14ac:dyDescent="0.35">
      <c r="A4113" s="49" t="s">
        <v>704</v>
      </c>
      <c r="B4113" s="60" t="s">
        <v>460</v>
      </c>
      <c r="C4113" s="58">
        <v>3007.0790085752401</v>
      </c>
      <c r="D4113" s="60">
        <v>134</v>
      </c>
      <c r="E4113" s="60" t="s">
        <v>504</v>
      </c>
      <c r="F4113" s="59">
        <v>9.5013893848322173</v>
      </c>
      <c r="G4113" s="60" t="s">
        <v>446</v>
      </c>
      <c r="H4113" s="60" t="s">
        <v>472</v>
      </c>
      <c r="I4113" s="60">
        <v>3438</v>
      </c>
      <c r="J4113" s="60">
        <v>198</v>
      </c>
      <c r="K4113" s="60">
        <v>7</v>
      </c>
      <c r="L4113" s="61">
        <v>3.5353535353535352E-2</v>
      </c>
      <c r="M4113" s="61" t="s">
        <v>472</v>
      </c>
      <c r="N4113" s="64">
        <v>6584.462843688726</v>
      </c>
      <c r="O4113" s="56">
        <v>44266</v>
      </c>
      <c r="P4113" s="56">
        <v>44248</v>
      </c>
      <c r="Q4113" s="56">
        <v>44261</v>
      </c>
    </row>
    <row r="4114" spans="1:17" hidden="1" x14ac:dyDescent="0.35">
      <c r="A4114" s="49" t="s">
        <v>703</v>
      </c>
      <c r="B4114" s="60" t="s">
        <v>458</v>
      </c>
      <c r="C4114" s="58">
        <v>3230.2527941828198</v>
      </c>
      <c r="D4114" s="60">
        <v>128</v>
      </c>
      <c r="E4114" s="60" t="s">
        <v>504</v>
      </c>
      <c r="F4114" s="59">
        <v>4.4224756376468806</v>
      </c>
      <c r="G4114" s="60" t="s">
        <v>446</v>
      </c>
      <c r="H4114" s="60" t="s">
        <v>472</v>
      </c>
      <c r="I4114" s="60">
        <v>5763</v>
      </c>
      <c r="J4114" s="60">
        <v>372</v>
      </c>
      <c r="K4114" s="60">
        <v>4</v>
      </c>
      <c r="L4114" s="61">
        <v>1.0752688172043012E-2</v>
      </c>
      <c r="M4114" s="61" t="s">
        <v>472</v>
      </c>
      <c r="N4114" s="64">
        <v>11516.126560432478</v>
      </c>
      <c r="O4114" s="56">
        <v>44266</v>
      </c>
      <c r="P4114" s="56">
        <v>44248</v>
      </c>
      <c r="Q4114" s="56">
        <v>44261</v>
      </c>
    </row>
    <row r="4115" spans="1:17" hidden="1" x14ac:dyDescent="0.35">
      <c r="A4115" s="49" t="s">
        <v>702</v>
      </c>
      <c r="B4115" s="60" t="s">
        <v>471</v>
      </c>
      <c r="C4115" s="58">
        <v>2582.8318203587801</v>
      </c>
      <c r="D4115" s="60">
        <v>65</v>
      </c>
      <c r="E4115" s="60">
        <v>5</v>
      </c>
      <c r="F4115" s="59">
        <v>13.827569194700667</v>
      </c>
      <c r="G4115" s="60" t="s">
        <v>446</v>
      </c>
      <c r="H4115" s="60" t="s">
        <v>491</v>
      </c>
      <c r="I4115" s="60">
        <v>4341</v>
      </c>
      <c r="J4115" s="60">
        <v>256</v>
      </c>
      <c r="K4115" s="60">
        <v>7</v>
      </c>
      <c r="L4115" s="61">
        <v>2.734375E-2</v>
      </c>
      <c r="M4115" s="61" t="s">
        <v>491</v>
      </c>
      <c r="N4115" s="64">
        <v>9911.6015987614373</v>
      </c>
      <c r="O4115" s="56">
        <v>44266</v>
      </c>
      <c r="P4115" s="56">
        <v>44248</v>
      </c>
      <c r="Q4115" s="56">
        <v>44261</v>
      </c>
    </row>
    <row r="4116" spans="1:17" hidden="1" x14ac:dyDescent="0.35">
      <c r="A4116" s="49" t="s">
        <v>701</v>
      </c>
      <c r="B4116" s="60" t="s">
        <v>461</v>
      </c>
      <c r="C4116" s="58">
        <v>101530.854278618</v>
      </c>
      <c r="D4116" s="60">
        <v>6475</v>
      </c>
      <c r="E4116" s="60">
        <v>251</v>
      </c>
      <c r="F4116" s="59">
        <v>17.658249362673896</v>
      </c>
      <c r="G4116" s="60" t="s">
        <v>440</v>
      </c>
      <c r="H4116" s="60" t="s">
        <v>472</v>
      </c>
      <c r="I4116" s="60">
        <v>176378</v>
      </c>
      <c r="J4116" s="60">
        <v>11390</v>
      </c>
      <c r="K4116" s="60">
        <v>291</v>
      </c>
      <c r="L4116" s="61">
        <v>2.5548726953467955E-2</v>
      </c>
      <c r="M4116" s="61" t="s">
        <v>476</v>
      </c>
      <c r="N4116" s="64">
        <v>11218.264714629402</v>
      </c>
      <c r="O4116" s="56">
        <v>44266</v>
      </c>
      <c r="P4116" s="56">
        <v>44248</v>
      </c>
      <c r="Q4116" s="56">
        <v>44261</v>
      </c>
    </row>
    <row r="4117" spans="1:17" hidden="1" x14ac:dyDescent="0.35">
      <c r="A4117" s="49" t="s">
        <v>700</v>
      </c>
      <c r="B4117" s="60" t="s">
        <v>461</v>
      </c>
      <c r="C4117" s="58">
        <v>34437.884502636203</v>
      </c>
      <c r="D4117" s="60">
        <v>3599</v>
      </c>
      <c r="E4117" s="60">
        <v>115</v>
      </c>
      <c r="F4117" s="59">
        <v>23.852468968170548</v>
      </c>
      <c r="G4117" s="60" t="s">
        <v>440</v>
      </c>
      <c r="H4117" s="60" t="s">
        <v>472</v>
      </c>
      <c r="I4117" s="60">
        <v>66668</v>
      </c>
      <c r="J4117" s="60">
        <v>4240</v>
      </c>
      <c r="K4117" s="60">
        <v>143</v>
      </c>
      <c r="L4117" s="61">
        <v>3.3726415094339622E-2</v>
      </c>
      <c r="M4117" s="61" t="s">
        <v>472</v>
      </c>
      <c r="N4117" s="64">
        <v>12312.022243048727</v>
      </c>
      <c r="O4117" s="56">
        <v>44266</v>
      </c>
      <c r="P4117" s="56">
        <v>44248</v>
      </c>
      <c r="Q4117" s="56">
        <v>44261</v>
      </c>
    </row>
    <row r="4118" spans="1:17" hidden="1" x14ac:dyDescent="0.35">
      <c r="A4118" s="49" t="s">
        <v>699</v>
      </c>
      <c r="B4118" s="60" t="s">
        <v>469</v>
      </c>
      <c r="C4118" s="58">
        <v>15123.002698759299</v>
      </c>
      <c r="D4118" s="60">
        <v>1371</v>
      </c>
      <c r="E4118" s="60">
        <v>49</v>
      </c>
      <c r="F4118" s="59">
        <v>23.143552042658452</v>
      </c>
      <c r="G4118" s="60" t="s">
        <v>440</v>
      </c>
      <c r="H4118" s="60" t="s">
        <v>472</v>
      </c>
      <c r="I4118" s="60">
        <v>24871</v>
      </c>
      <c r="J4118" s="60">
        <v>1619</v>
      </c>
      <c r="K4118" s="60">
        <v>59</v>
      </c>
      <c r="L4118" s="61">
        <v>3.6442248301420628E-2</v>
      </c>
      <c r="M4118" s="61" t="s">
        <v>472</v>
      </c>
      <c r="N4118" s="64">
        <v>10705.545930589722</v>
      </c>
      <c r="O4118" s="56">
        <v>44266</v>
      </c>
      <c r="P4118" s="56">
        <v>44248</v>
      </c>
      <c r="Q4118" s="56">
        <v>44261</v>
      </c>
    </row>
    <row r="4119" spans="1:17" hidden="1" x14ac:dyDescent="0.35">
      <c r="A4119" s="49" t="s">
        <v>698</v>
      </c>
      <c r="B4119" s="60" t="s">
        <v>463</v>
      </c>
      <c r="C4119" s="58">
        <v>27680.062234411598</v>
      </c>
      <c r="D4119" s="60">
        <v>1780</v>
      </c>
      <c r="E4119" s="60">
        <v>81</v>
      </c>
      <c r="F4119" s="59">
        <v>20.902099990662379</v>
      </c>
      <c r="G4119" s="60" t="s">
        <v>440</v>
      </c>
      <c r="H4119" s="60" t="s">
        <v>491</v>
      </c>
      <c r="I4119" s="60">
        <v>50794</v>
      </c>
      <c r="J4119" s="60">
        <v>3272</v>
      </c>
      <c r="K4119" s="60">
        <v>87</v>
      </c>
      <c r="L4119" s="61">
        <v>2.6589242053789732E-2</v>
      </c>
      <c r="M4119" s="61" t="s">
        <v>491</v>
      </c>
      <c r="N4119" s="64">
        <v>11820.782671262494</v>
      </c>
      <c r="O4119" s="56">
        <v>44266</v>
      </c>
      <c r="P4119" s="56">
        <v>44248</v>
      </c>
      <c r="Q4119" s="56">
        <v>44261</v>
      </c>
    </row>
    <row r="4120" spans="1:17" hidden="1" x14ac:dyDescent="0.35">
      <c r="A4120" s="49" t="s">
        <v>697</v>
      </c>
      <c r="B4120" s="60" t="s">
        <v>469</v>
      </c>
      <c r="C4120" s="58">
        <v>12712.6088020805</v>
      </c>
      <c r="D4120" s="60">
        <v>835</v>
      </c>
      <c r="E4120" s="60">
        <v>18</v>
      </c>
      <c r="F4120" s="59">
        <v>10.113693465529044</v>
      </c>
      <c r="G4120" s="60" t="s">
        <v>440</v>
      </c>
      <c r="H4120" s="60" t="s">
        <v>472</v>
      </c>
      <c r="I4120" s="60">
        <v>14654</v>
      </c>
      <c r="J4120" s="60">
        <v>973</v>
      </c>
      <c r="K4120" s="60">
        <v>19</v>
      </c>
      <c r="L4120" s="61">
        <v>1.9527235354573486E-2</v>
      </c>
      <c r="M4120" s="61" t="s">
        <v>472</v>
      </c>
      <c r="N4120" s="64">
        <v>7653.8184659687022</v>
      </c>
      <c r="O4120" s="56">
        <v>44266</v>
      </c>
      <c r="P4120" s="56">
        <v>44248</v>
      </c>
      <c r="Q4120" s="56">
        <v>44261</v>
      </c>
    </row>
    <row r="4121" spans="1:17" hidden="1" x14ac:dyDescent="0.35">
      <c r="A4121" s="49" t="s">
        <v>696</v>
      </c>
      <c r="B4121" s="60" t="s">
        <v>459</v>
      </c>
      <c r="C4121" s="58">
        <v>60849.009238985098</v>
      </c>
      <c r="D4121" s="60">
        <v>9605</v>
      </c>
      <c r="E4121" s="60">
        <v>276</v>
      </c>
      <c r="F4121" s="59">
        <v>32.398696315428346</v>
      </c>
      <c r="G4121" s="60" t="s">
        <v>436</v>
      </c>
      <c r="H4121" s="60" t="s">
        <v>491</v>
      </c>
      <c r="I4121" s="60">
        <v>142120</v>
      </c>
      <c r="J4121" s="60">
        <v>8349</v>
      </c>
      <c r="K4121" s="60">
        <v>344</v>
      </c>
      <c r="L4121" s="61">
        <v>4.1202539226254643E-2</v>
      </c>
      <c r="M4121" s="61" t="s">
        <v>491</v>
      </c>
      <c r="N4121" s="64">
        <v>13720.847889583902</v>
      </c>
      <c r="O4121" s="56">
        <v>44266</v>
      </c>
      <c r="P4121" s="56">
        <v>44248</v>
      </c>
      <c r="Q4121" s="56">
        <v>44261</v>
      </c>
    </row>
    <row r="4122" spans="1:17" hidden="1" x14ac:dyDescent="0.35">
      <c r="A4122" s="49" t="s">
        <v>695</v>
      </c>
      <c r="B4122" s="60" t="s">
        <v>470</v>
      </c>
      <c r="C4122" s="58">
        <v>1304.7898284374701</v>
      </c>
      <c r="D4122" s="60">
        <v>35</v>
      </c>
      <c r="E4122" s="60">
        <v>0</v>
      </c>
      <c r="F4122" s="59">
        <v>0</v>
      </c>
      <c r="G4122" s="60" t="s">
        <v>446</v>
      </c>
      <c r="H4122" s="60" t="s">
        <v>472</v>
      </c>
      <c r="I4122" s="60">
        <v>1770</v>
      </c>
      <c r="J4122" s="60">
        <v>109</v>
      </c>
      <c r="K4122" s="60">
        <v>0</v>
      </c>
      <c r="L4122" s="61">
        <v>0</v>
      </c>
      <c r="M4122" s="61" t="s">
        <v>472</v>
      </c>
      <c r="N4122" s="64">
        <v>8353.835815116001</v>
      </c>
      <c r="O4122" s="56">
        <v>44266</v>
      </c>
      <c r="P4122" s="56">
        <v>44248</v>
      </c>
      <c r="Q4122" s="56">
        <v>44261</v>
      </c>
    </row>
    <row r="4123" spans="1:17" hidden="1" x14ac:dyDescent="0.35">
      <c r="A4123" s="49" t="s">
        <v>694</v>
      </c>
      <c r="B4123" s="60" t="s">
        <v>460</v>
      </c>
      <c r="C4123" s="58">
        <v>5675.6338289658797</v>
      </c>
      <c r="D4123" s="60">
        <v>402</v>
      </c>
      <c r="E4123" s="60">
        <v>6</v>
      </c>
      <c r="F4123" s="59">
        <v>7.5510760821847409</v>
      </c>
      <c r="G4123" s="60" t="s">
        <v>446</v>
      </c>
      <c r="H4123" s="60" t="s">
        <v>472</v>
      </c>
      <c r="I4123" s="60">
        <v>8006</v>
      </c>
      <c r="J4123" s="60">
        <v>505</v>
      </c>
      <c r="K4123" s="60">
        <v>9</v>
      </c>
      <c r="L4123" s="61">
        <v>1.782178217821782E-2</v>
      </c>
      <c r="M4123" s="61" t="s">
        <v>472</v>
      </c>
      <c r="N4123" s="64">
        <v>8897.684650174353</v>
      </c>
      <c r="O4123" s="56">
        <v>44266</v>
      </c>
      <c r="P4123" s="56">
        <v>44248</v>
      </c>
      <c r="Q4123" s="56">
        <v>44261</v>
      </c>
    </row>
    <row r="4124" spans="1:17" hidden="1" x14ac:dyDescent="0.35">
      <c r="A4124" s="49" t="s">
        <v>693</v>
      </c>
      <c r="B4124" s="60" t="s">
        <v>460</v>
      </c>
      <c r="C4124" s="58">
        <v>18091.285950418602</v>
      </c>
      <c r="D4124" s="60">
        <v>1597</v>
      </c>
      <c r="E4124" s="60">
        <v>67</v>
      </c>
      <c r="F4124" s="59">
        <v>26.453145999848353</v>
      </c>
      <c r="G4124" s="60" t="s">
        <v>440</v>
      </c>
      <c r="H4124" s="60" t="s">
        <v>491</v>
      </c>
      <c r="I4124" s="60">
        <v>28334</v>
      </c>
      <c r="J4124" s="60">
        <v>2020</v>
      </c>
      <c r="K4124" s="60">
        <v>77</v>
      </c>
      <c r="L4124" s="61">
        <v>3.8118811881188118E-2</v>
      </c>
      <c r="M4124" s="61" t="s">
        <v>491</v>
      </c>
      <c r="N4124" s="64">
        <v>11165.596550383754</v>
      </c>
      <c r="O4124" s="56">
        <v>44266</v>
      </c>
      <c r="P4124" s="56">
        <v>44248</v>
      </c>
      <c r="Q4124" s="56">
        <v>44261</v>
      </c>
    </row>
    <row r="4125" spans="1:17" hidden="1" x14ac:dyDescent="0.35">
      <c r="A4125" s="49" t="s">
        <v>692</v>
      </c>
      <c r="B4125" s="60" t="s">
        <v>467</v>
      </c>
      <c r="C4125" s="58">
        <v>6461.82916759405</v>
      </c>
      <c r="D4125" s="60">
        <v>245</v>
      </c>
      <c r="E4125" s="60">
        <v>14</v>
      </c>
      <c r="F4125" s="59">
        <v>15.475494230255745</v>
      </c>
      <c r="G4125" s="60" t="s">
        <v>444</v>
      </c>
      <c r="H4125" s="60" t="s">
        <v>491</v>
      </c>
      <c r="I4125" s="60">
        <v>9649</v>
      </c>
      <c r="J4125" s="60">
        <v>605</v>
      </c>
      <c r="K4125" s="60">
        <v>15</v>
      </c>
      <c r="L4125" s="61">
        <v>2.4793388429752067E-2</v>
      </c>
      <c r="M4125" s="61" t="s">
        <v>491</v>
      </c>
      <c r="N4125" s="64">
        <v>9362.6740093047247</v>
      </c>
      <c r="O4125" s="56">
        <v>44266</v>
      </c>
      <c r="P4125" s="56">
        <v>44248</v>
      </c>
      <c r="Q4125" s="56">
        <v>44261</v>
      </c>
    </row>
    <row r="4126" spans="1:17" hidden="1" x14ac:dyDescent="0.35">
      <c r="A4126" s="49" t="s">
        <v>691</v>
      </c>
      <c r="B4126" s="60" t="s">
        <v>466</v>
      </c>
      <c r="C4126" s="58">
        <v>335.85846276679899</v>
      </c>
      <c r="D4126" s="60">
        <v>7</v>
      </c>
      <c r="E4126" s="60">
        <v>0</v>
      </c>
      <c r="F4126" s="59">
        <v>0</v>
      </c>
      <c r="G4126" s="60" t="s">
        <v>446</v>
      </c>
      <c r="H4126" s="60" t="s">
        <v>476</v>
      </c>
      <c r="I4126" s="60">
        <v>469</v>
      </c>
      <c r="J4126" s="60">
        <v>38</v>
      </c>
      <c r="K4126" s="60">
        <v>0</v>
      </c>
      <c r="L4126" s="61">
        <v>0</v>
      </c>
      <c r="M4126" s="61" t="s">
        <v>476</v>
      </c>
      <c r="N4126" s="64">
        <v>11314.289860959983</v>
      </c>
      <c r="O4126" s="56">
        <v>44266</v>
      </c>
      <c r="P4126" s="56">
        <v>44248</v>
      </c>
      <c r="Q4126" s="56">
        <v>44261</v>
      </c>
    </row>
    <row r="4127" spans="1:17" hidden="1" x14ac:dyDescent="0.35">
      <c r="A4127" s="49" t="s">
        <v>690</v>
      </c>
      <c r="B4127" s="60" t="s">
        <v>467</v>
      </c>
      <c r="C4127" s="58">
        <v>6179.81950587131</v>
      </c>
      <c r="D4127" s="60">
        <v>348</v>
      </c>
      <c r="E4127" s="60">
        <v>11</v>
      </c>
      <c r="F4127" s="59">
        <v>12.714194726363706</v>
      </c>
      <c r="G4127" s="60" t="s">
        <v>444</v>
      </c>
      <c r="H4127" s="60" t="s">
        <v>472</v>
      </c>
      <c r="I4127" s="60">
        <v>9835</v>
      </c>
      <c r="J4127" s="60">
        <v>661</v>
      </c>
      <c r="K4127" s="60">
        <v>12</v>
      </c>
      <c r="L4127" s="61">
        <v>1.8154311649016642E-2</v>
      </c>
      <c r="M4127" s="61" t="s">
        <v>472</v>
      </c>
      <c r="N4127" s="64">
        <v>10696.105272524521</v>
      </c>
      <c r="O4127" s="56">
        <v>44266</v>
      </c>
      <c r="P4127" s="56">
        <v>44248</v>
      </c>
      <c r="Q4127" s="56">
        <v>44261</v>
      </c>
    </row>
    <row r="4128" spans="1:17" hidden="1" x14ac:dyDescent="0.35">
      <c r="A4128" s="49" t="s">
        <v>689</v>
      </c>
      <c r="B4128" s="60" t="s">
        <v>458</v>
      </c>
      <c r="C4128" s="58">
        <v>1273.84035727372</v>
      </c>
      <c r="D4128" s="60">
        <v>57</v>
      </c>
      <c r="E4128" s="60" t="s">
        <v>504</v>
      </c>
      <c r="F4128" s="59">
        <v>5.6073409058450023</v>
      </c>
      <c r="G4128" s="60" t="s">
        <v>446</v>
      </c>
      <c r="H4128" s="60" t="s">
        <v>491</v>
      </c>
      <c r="I4128" s="60">
        <v>1664</v>
      </c>
      <c r="J4128" s="60">
        <v>108</v>
      </c>
      <c r="K4128" s="60">
        <v>1</v>
      </c>
      <c r="L4128" s="61">
        <v>9.2592592592592587E-3</v>
      </c>
      <c r="M4128" s="61" t="s">
        <v>491</v>
      </c>
      <c r="N4128" s="64">
        <v>8478.2994496376432</v>
      </c>
      <c r="O4128" s="56">
        <v>44266</v>
      </c>
      <c r="P4128" s="56">
        <v>44248</v>
      </c>
      <c r="Q4128" s="56">
        <v>44261</v>
      </c>
    </row>
    <row r="4129" spans="1:17" hidden="1" x14ac:dyDescent="0.35">
      <c r="A4129" s="49" t="s">
        <v>688</v>
      </c>
      <c r="B4129" s="60" t="s">
        <v>465</v>
      </c>
      <c r="C4129" s="58">
        <v>1894.7075901246999</v>
      </c>
      <c r="D4129" s="60">
        <v>106</v>
      </c>
      <c r="E4129" s="60" t="s">
        <v>504</v>
      </c>
      <c r="F4129" s="59">
        <v>3.7698994716050285</v>
      </c>
      <c r="G4129" s="60" t="s">
        <v>446</v>
      </c>
      <c r="H4129" s="60" t="s">
        <v>472</v>
      </c>
      <c r="I4129" s="60">
        <v>2273</v>
      </c>
      <c r="J4129" s="60">
        <v>157</v>
      </c>
      <c r="K4129" s="60">
        <v>1</v>
      </c>
      <c r="L4129" s="61">
        <v>6.369426751592357E-3</v>
      </c>
      <c r="M4129" s="61" t="s">
        <v>472</v>
      </c>
      <c r="N4129" s="64">
        <v>8286.2390385878516</v>
      </c>
      <c r="O4129" s="56">
        <v>44266</v>
      </c>
      <c r="P4129" s="56">
        <v>44248</v>
      </c>
      <c r="Q4129" s="56">
        <v>44261</v>
      </c>
    </row>
    <row r="4130" spans="1:17" hidden="1" x14ac:dyDescent="0.35">
      <c r="A4130" s="49" t="s">
        <v>687</v>
      </c>
      <c r="B4130" s="60" t="s">
        <v>458</v>
      </c>
      <c r="C4130" s="58">
        <v>9116.2129377530891</v>
      </c>
      <c r="D4130" s="60">
        <v>537</v>
      </c>
      <c r="E4130" s="60">
        <v>25</v>
      </c>
      <c r="F4130" s="59">
        <v>19.588334519031299</v>
      </c>
      <c r="G4130" s="60" t="s">
        <v>440</v>
      </c>
      <c r="H4130" s="60" t="s">
        <v>491</v>
      </c>
      <c r="I4130" s="60">
        <v>14532</v>
      </c>
      <c r="J4130" s="60">
        <v>959</v>
      </c>
      <c r="K4130" s="60">
        <v>27</v>
      </c>
      <c r="L4130" s="61">
        <v>2.8154327424400417E-2</v>
      </c>
      <c r="M4130" s="61" t="s">
        <v>491</v>
      </c>
      <c r="N4130" s="64">
        <v>10519.719170100569</v>
      </c>
      <c r="O4130" s="56">
        <v>44266</v>
      </c>
      <c r="P4130" s="56">
        <v>44248</v>
      </c>
      <c r="Q4130" s="56">
        <v>44261</v>
      </c>
    </row>
    <row r="4131" spans="1:17" hidden="1" x14ac:dyDescent="0.35">
      <c r="A4131" s="49" t="s">
        <v>686</v>
      </c>
      <c r="B4131" s="60" t="s">
        <v>467</v>
      </c>
      <c r="C4131" s="58">
        <v>45021.147202316999</v>
      </c>
      <c r="D4131" s="60">
        <v>4168</v>
      </c>
      <c r="E4131" s="60">
        <v>119</v>
      </c>
      <c r="F4131" s="59">
        <v>18.88001645493954</v>
      </c>
      <c r="G4131" s="60" t="s">
        <v>440</v>
      </c>
      <c r="H4131" s="60" t="s">
        <v>472</v>
      </c>
      <c r="I4131" s="60">
        <v>116068</v>
      </c>
      <c r="J4131" s="60">
        <v>7378</v>
      </c>
      <c r="K4131" s="60">
        <v>153</v>
      </c>
      <c r="L4131" s="61">
        <v>2.0737327188940093E-2</v>
      </c>
      <c r="M4131" s="61" t="s">
        <v>472</v>
      </c>
      <c r="N4131" s="64">
        <v>16387.854282887518</v>
      </c>
      <c r="O4131" s="56">
        <v>44266</v>
      </c>
      <c r="P4131" s="56">
        <v>44248</v>
      </c>
      <c r="Q4131" s="56">
        <v>44261</v>
      </c>
    </row>
    <row r="4132" spans="1:17" hidden="1" x14ac:dyDescent="0.35">
      <c r="A4132" s="49" t="s">
        <v>685</v>
      </c>
      <c r="B4132" s="60" t="s">
        <v>467</v>
      </c>
      <c r="C4132" s="58">
        <v>8853.2027967598096</v>
      </c>
      <c r="D4132" s="60">
        <v>574</v>
      </c>
      <c r="E4132" s="60">
        <v>6</v>
      </c>
      <c r="F4132" s="59">
        <v>4.8408631137228868</v>
      </c>
      <c r="G4132" s="60" t="s">
        <v>446</v>
      </c>
      <c r="H4132" s="60" t="s">
        <v>472</v>
      </c>
      <c r="I4132" s="60">
        <v>11656</v>
      </c>
      <c r="J4132" s="60">
        <v>600</v>
      </c>
      <c r="K4132" s="60">
        <v>8</v>
      </c>
      <c r="L4132" s="61">
        <v>1.3333333333333334E-2</v>
      </c>
      <c r="M4132" s="61" t="s">
        <v>472</v>
      </c>
      <c r="N4132" s="64">
        <v>6777.2083592120407</v>
      </c>
      <c r="O4132" s="56">
        <v>44266</v>
      </c>
      <c r="P4132" s="56">
        <v>44248</v>
      </c>
      <c r="Q4132" s="56">
        <v>44261</v>
      </c>
    </row>
    <row r="4133" spans="1:17" hidden="1" x14ac:dyDescent="0.35">
      <c r="A4133" s="49" t="s">
        <v>684</v>
      </c>
      <c r="B4133" s="60" t="s">
        <v>470</v>
      </c>
      <c r="C4133" s="58">
        <v>931.64345052579108</v>
      </c>
      <c r="D4133" s="60">
        <v>29</v>
      </c>
      <c r="E4133" s="60">
        <v>0</v>
      </c>
      <c r="F4133" s="59">
        <v>0</v>
      </c>
      <c r="G4133" s="60" t="s">
        <v>446</v>
      </c>
      <c r="H4133" s="60" t="s">
        <v>476</v>
      </c>
      <c r="I4133" s="60">
        <v>1709</v>
      </c>
      <c r="J4133" s="60">
        <v>115</v>
      </c>
      <c r="K4133" s="60">
        <v>0</v>
      </c>
      <c r="L4133" s="61">
        <v>0</v>
      </c>
      <c r="M4133" s="61" t="s">
        <v>476</v>
      </c>
      <c r="N4133" s="64">
        <v>12343.778076805833</v>
      </c>
      <c r="O4133" s="56">
        <v>44266</v>
      </c>
      <c r="P4133" s="56">
        <v>44248</v>
      </c>
      <c r="Q4133" s="56">
        <v>44261</v>
      </c>
    </row>
    <row r="4134" spans="1:17" hidden="1" x14ac:dyDescent="0.35">
      <c r="A4134" s="49" t="s">
        <v>683</v>
      </c>
      <c r="B4134" s="60" t="s">
        <v>471</v>
      </c>
      <c r="C4134" s="58">
        <v>21077.958151310399</v>
      </c>
      <c r="D4134" s="60">
        <v>919</v>
      </c>
      <c r="E4134" s="60">
        <v>64</v>
      </c>
      <c r="F4134" s="59">
        <v>21.688194551920439</v>
      </c>
      <c r="G4134" s="60" t="s">
        <v>440</v>
      </c>
      <c r="H4134" s="60" t="s">
        <v>491</v>
      </c>
      <c r="I4134" s="60">
        <v>25596</v>
      </c>
      <c r="J4134" s="60">
        <v>1887</v>
      </c>
      <c r="K4134" s="60">
        <v>69</v>
      </c>
      <c r="L4134" s="61">
        <v>3.6565977742448331E-2</v>
      </c>
      <c r="M4134" s="61" t="s">
        <v>472</v>
      </c>
      <c r="N4134" s="64">
        <v>8952.4800573849079</v>
      </c>
      <c r="O4134" s="56">
        <v>44266</v>
      </c>
      <c r="P4134" s="56">
        <v>44248</v>
      </c>
      <c r="Q4134" s="56">
        <v>44261</v>
      </c>
    </row>
    <row r="4135" spans="1:17" hidden="1" x14ac:dyDescent="0.35">
      <c r="A4135" s="49" t="s">
        <v>682</v>
      </c>
      <c r="B4135" s="60" t="s">
        <v>467</v>
      </c>
      <c r="C4135" s="58">
        <v>28486.308874618499</v>
      </c>
      <c r="D4135" s="60">
        <v>3621</v>
      </c>
      <c r="E4135" s="60">
        <v>130</v>
      </c>
      <c r="F4135" s="59">
        <v>32.597112973060277</v>
      </c>
      <c r="G4135" s="60" t="s">
        <v>440</v>
      </c>
      <c r="H4135" s="60" t="s">
        <v>491</v>
      </c>
      <c r="I4135" s="60">
        <v>62456</v>
      </c>
      <c r="J4135" s="60">
        <v>3659</v>
      </c>
      <c r="K4135" s="60">
        <v>154</v>
      </c>
      <c r="L4135" s="61">
        <v>4.2088002186389722E-2</v>
      </c>
      <c r="M4135" s="61" t="s">
        <v>491</v>
      </c>
      <c r="N4135" s="64">
        <v>12844.766993522966</v>
      </c>
      <c r="O4135" s="56">
        <v>44266</v>
      </c>
      <c r="P4135" s="56">
        <v>44248</v>
      </c>
      <c r="Q4135" s="56">
        <v>44261</v>
      </c>
    </row>
    <row r="4136" spans="1:17" hidden="1" x14ac:dyDescent="0.35">
      <c r="A4136" s="49" t="s">
        <v>681</v>
      </c>
      <c r="B4136" s="60" t="s">
        <v>470</v>
      </c>
      <c r="C4136" s="58">
        <v>620.40356759031897</v>
      </c>
      <c r="D4136" s="60">
        <v>13</v>
      </c>
      <c r="E4136" s="60">
        <v>0</v>
      </c>
      <c r="F4136" s="59">
        <v>0</v>
      </c>
      <c r="G4136" s="60" t="s">
        <v>446</v>
      </c>
      <c r="H4136" s="60" t="s">
        <v>476</v>
      </c>
      <c r="I4136" s="60">
        <v>796</v>
      </c>
      <c r="J4136" s="60">
        <v>46</v>
      </c>
      <c r="K4136" s="60">
        <v>0</v>
      </c>
      <c r="L4136" s="61">
        <v>0</v>
      </c>
      <c r="M4136" s="61" t="s">
        <v>476</v>
      </c>
      <c r="N4136" s="64">
        <v>7414.5286073493244</v>
      </c>
      <c r="O4136" s="56">
        <v>44266</v>
      </c>
      <c r="P4136" s="56">
        <v>44248</v>
      </c>
      <c r="Q4136" s="56">
        <v>44261</v>
      </c>
    </row>
    <row r="4137" spans="1:17" hidden="1" x14ac:dyDescent="0.35">
      <c r="A4137" s="49" t="s">
        <v>680</v>
      </c>
      <c r="B4137" s="60" t="s">
        <v>460</v>
      </c>
      <c r="C4137" s="58">
        <v>18099.241781728299</v>
      </c>
      <c r="D4137" s="60">
        <v>1045</v>
      </c>
      <c r="E4137" s="60">
        <v>43</v>
      </c>
      <c r="F4137" s="59">
        <v>16.969929505717012</v>
      </c>
      <c r="G4137" s="60" t="s">
        <v>440</v>
      </c>
      <c r="H4137" s="60" t="s">
        <v>491</v>
      </c>
      <c r="I4137" s="60">
        <v>29783</v>
      </c>
      <c r="J4137" s="60">
        <v>2213</v>
      </c>
      <c r="K4137" s="60">
        <v>49</v>
      </c>
      <c r="L4137" s="61">
        <v>2.2141888838680523E-2</v>
      </c>
      <c r="M4137" s="61" t="s">
        <v>491</v>
      </c>
      <c r="N4137" s="64">
        <v>12227.031533630799</v>
      </c>
      <c r="O4137" s="56">
        <v>44266</v>
      </c>
      <c r="P4137" s="56">
        <v>44248</v>
      </c>
      <c r="Q4137" s="56">
        <v>44261</v>
      </c>
    </row>
    <row r="4138" spans="1:17" hidden="1" x14ac:dyDescent="0.35">
      <c r="A4138" s="49" t="s">
        <v>679</v>
      </c>
      <c r="B4138" s="60" t="s">
        <v>469</v>
      </c>
      <c r="C4138" s="58">
        <v>14013.208647597899</v>
      </c>
      <c r="D4138" s="60">
        <v>1143</v>
      </c>
      <c r="E4138" s="60">
        <v>36</v>
      </c>
      <c r="F4138" s="59">
        <v>18.350034143460483</v>
      </c>
      <c r="G4138" s="60" t="s">
        <v>440</v>
      </c>
      <c r="H4138" s="60" t="s">
        <v>472</v>
      </c>
      <c r="I4138" s="60">
        <v>16447</v>
      </c>
      <c r="J4138" s="60">
        <v>1047</v>
      </c>
      <c r="K4138" s="60">
        <v>41</v>
      </c>
      <c r="L4138" s="61">
        <v>3.9159503342884434E-2</v>
      </c>
      <c r="M4138" s="61" t="s">
        <v>472</v>
      </c>
      <c r="N4138" s="64">
        <v>7471.5222354123252</v>
      </c>
      <c r="O4138" s="56">
        <v>44266</v>
      </c>
      <c r="P4138" s="56">
        <v>44248</v>
      </c>
      <c r="Q4138" s="56">
        <v>44261</v>
      </c>
    </row>
    <row r="4139" spans="1:17" hidden="1" x14ac:dyDescent="0.35">
      <c r="A4139" s="49" t="s">
        <v>678</v>
      </c>
      <c r="B4139" s="60" t="s">
        <v>461</v>
      </c>
      <c r="C4139" s="58">
        <v>18279.738978438399</v>
      </c>
      <c r="D4139" s="60">
        <v>816</v>
      </c>
      <c r="E4139" s="60">
        <v>41</v>
      </c>
      <c r="F4139" s="59">
        <v>16.020860210453677</v>
      </c>
      <c r="G4139" s="60" t="s">
        <v>440</v>
      </c>
      <c r="H4139" s="60" t="s">
        <v>472</v>
      </c>
      <c r="I4139" s="60">
        <v>32166</v>
      </c>
      <c r="J4139" s="60">
        <v>2277</v>
      </c>
      <c r="K4139" s="60">
        <v>45</v>
      </c>
      <c r="L4139" s="61">
        <v>1.9762845849802372E-2</v>
      </c>
      <c r="M4139" s="61" t="s">
        <v>472</v>
      </c>
      <c r="N4139" s="64">
        <v>12456.414189971762</v>
      </c>
      <c r="O4139" s="56">
        <v>44266</v>
      </c>
      <c r="P4139" s="56">
        <v>44248</v>
      </c>
      <c r="Q4139" s="56">
        <v>44261</v>
      </c>
    </row>
    <row r="4140" spans="1:17" hidden="1" x14ac:dyDescent="0.35">
      <c r="A4140" s="49" t="s">
        <v>677</v>
      </c>
      <c r="B4140" s="60" t="s">
        <v>470</v>
      </c>
      <c r="C4140" s="58">
        <v>3054.0870162720894</v>
      </c>
      <c r="D4140" s="60">
        <v>85</v>
      </c>
      <c r="E4140" s="60">
        <v>0</v>
      </c>
      <c r="F4140" s="59">
        <v>0</v>
      </c>
      <c r="G4140" s="60" t="s">
        <v>446</v>
      </c>
      <c r="H4140" s="60" t="s">
        <v>472</v>
      </c>
      <c r="I4140" s="60">
        <v>13263</v>
      </c>
      <c r="J4140" s="60">
        <v>1232</v>
      </c>
      <c r="K4140" s="60">
        <v>0</v>
      </c>
      <c r="L4140" s="61">
        <v>0</v>
      </c>
      <c r="M4140" s="61" t="s">
        <v>476</v>
      </c>
      <c r="N4140" s="64">
        <v>40339.387628313758</v>
      </c>
      <c r="O4140" s="56">
        <v>44266</v>
      </c>
      <c r="P4140" s="56">
        <v>44248</v>
      </c>
      <c r="Q4140" s="56">
        <v>44261</v>
      </c>
    </row>
    <row r="4141" spans="1:17" hidden="1" x14ac:dyDescent="0.35">
      <c r="A4141" s="49" t="s">
        <v>676</v>
      </c>
      <c r="B4141" s="60" t="s">
        <v>466</v>
      </c>
      <c r="C4141" s="58">
        <v>1830.68334983656</v>
      </c>
      <c r="D4141" s="60">
        <v>28</v>
      </c>
      <c r="E4141" s="60" t="s">
        <v>504</v>
      </c>
      <c r="F4141" s="59">
        <v>3.9017436540813262</v>
      </c>
      <c r="G4141" s="60" t="s">
        <v>446</v>
      </c>
      <c r="H4141" s="60" t="s">
        <v>491</v>
      </c>
      <c r="I4141" s="60">
        <v>5163</v>
      </c>
      <c r="J4141" s="60">
        <v>376</v>
      </c>
      <c r="K4141" s="60">
        <v>1</v>
      </c>
      <c r="L4141" s="61">
        <v>2.6595744680851063E-3</v>
      </c>
      <c r="M4141" s="61" t="s">
        <v>491</v>
      </c>
      <c r="N4141" s="64">
        <v>20538.778595084103</v>
      </c>
      <c r="O4141" s="56">
        <v>44266</v>
      </c>
      <c r="P4141" s="56">
        <v>44248</v>
      </c>
      <c r="Q4141" s="56">
        <v>44261</v>
      </c>
    </row>
    <row r="4142" spans="1:17" hidden="1" x14ac:dyDescent="0.35">
      <c r="A4142" s="49" t="s">
        <v>675</v>
      </c>
      <c r="B4142" s="60" t="s">
        <v>463</v>
      </c>
      <c r="C4142" s="58">
        <v>3773.5522642548599</v>
      </c>
      <c r="D4142" s="60">
        <v>144</v>
      </c>
      <c r="E4142" s="60" t="s">
        <v>504</v>
      </c>
      <c r="F4142" s="59">
        <v>5.6786205484827965</v>
      </c>
      <c r="G4142" s="60" t="s">
        <v>446</v>
      </c>
      <c r="H4142" s="60" t="s">
        <v>476</v>
      </c>
      <c r="I4142" s="60">
        <v>7715</v>
      </c>
      <c r="J4142" s="60">
        <v>639</v>
      </c>
      <c r="K4142" s="60">
        <v>3</v>
      </c>
      <c r="L4142" s="61">
        <v>4.6948356807511738E-3</v>
      </c>
      <c r="M4142" s="61" t="s">
        <v>476</v>
      </c>
      <c r="N4142" s="64">
        <v>16933.646475575697</v>
      </c>
      <c r="O4142" s="56">
        <v>44266</v>
      </c>
      <c r="P4142" s="56">
        <v>44248</v>
      </c>
      <c r="Q4142" s="56">
        <v>44261</v>
      </c>
    </row>
    <row r="4143" spans="1:17" hidden="1" x14ac:dyDescent="0.35">
      <c r="A4143" s="49" t="s">
        <v>674</v>
      </c>
      <c r="B4143" s="60" t="s">
        <v>463</v>
      </c>
      <c r="C4143" s="58">
        <v>8525.6886385726593</v>
      </c>
      <c r="D4143" s="60">
        <v>787</v>
      </c>
      <c r="E4143" s="60">
        <v>9</v>
      </c>
      <c r="F4143" s="59">
        <v>7.540237159830971</v>
      </c>
      <c r="G4143" s="60" t="s">
        <v>446</v>
      </c>
      <c r="H4143" s="60" t="s">
        <v>472</v>
      </c>
      <c r="I4143" s="60">
        <v>11353</v>
      </c>
      <c r="J4143" s="60">
        <v>483</v>
      </c>
      <c r="K4143" s="60">
        <v>10</v>
      </c>
      <c r="L4143" s="61">
        <v>2.0703933747412008E-2</v>
      </c>
      <c r="M4143" s="61" t="s">
        <v>472</v>
      </c>
      <c r="N4143" s="64">
        <v>5665.2315194196699</v>
      </c>
      <c r="O4143" s="56">
        <v>44266</v>
      </c>
      <c r="P4143" s="56">
        <v>44248</v>
      </c>
      <c r="Q4143" s="56">
        <v>44261</v>
      </c>
    </row>
    <row r="4144" spans="1:17" hidden="1" x14ac:dyDescent="0.35">
      <c r="A4144" s="49" t="s">
        <v>673</v>
      </c>
      <c r="B4144" s="60" t="s">
        <v>458</v>
      </c>
      <c r="C4144" s="58">
        <v>39496.6261109037</v>
      </c>
      <c r="D4144" s="60">
        <v>2596</v>
      </c>
      <c r="E4144" s="60">
        <v>99</v>
      </c>
      <c r="F4144" s="59">
        <v>17.903880072116809</v>
      </c>
      <c r="G4144" s="60" t="s">
        <v>440</v>
      </c>
      <c r="H4144" s="60" t="s">
        <v>491</v>
      </c>
      <c r="I4144" s="60">
        <v>70665</v>
      </c>
      <c r="J4144" s="60">
        <v>4702</v>
      </c>
      <c r="K4144" s="60">
        <v>114</v>
      </c>
      <c r="L4144" s="61">
        <v>2.4245002126754574E-2</v>
      </c>
      <c r="M4144" s="61" t="s">
        <v>491</v>
      </c>
      <c r="N4144" s="64">
        <v>11904.814317043487</v>
      </c>
      <c r="O4144" s="56">
        <v>44266</v>
      </c>
      <c r="P4144" s="56">
        <v>44248</v>
      </c>
      <c r="Q4144" s="56">
        <v>44261</v>
      </c>
    </row>
    <row r="4145" spans="1:17" hidden="1" x14ac:dyDescent="0.35">
      <c r="A4145" s="49" t="s">
        <v>672</v>
      </c>
      <c r="B4145" s="60" t="s">
        <v>466</v>
      </c>
      <c r="C4145" s="58">
        <v>1742.38402050019</v>
      </c>
      <c r="D4145" s="60">
        <v>29</v>
      </c>
      <c r="E4145" s="60" t="s">
        <v>504</v>
      </c>
      <c r="F4145" s="59">
        <v>4.0994735137703042</v>
      </c>
      <c r="G4145" s="60" t="s">
        <v>446</v>
      </c>
      <c r="H4145" s="60" t="s">
        <v>472</v>
      </c>
      <c r="I4145" s="60">
        <v>3332</v>
      </c>
      <c r="J4145" s="60">
        <v>279</v>
      </c>
      <c r="K4145" s="60">
        <v>1</v>
      </c>
      <c r="L4145" s="61">
        <v>3.5842293906810036E-3</v>
      </c>
      <c r="M4145" s="61" t="s">
        <v>472</v>
      </c>
      <c r="N4145" s="64">
        <v>16012.543544786806</v>
      </c>
      <c r="O4145" s="56">
        <v>44266</v>
      </c>
      <c r="P4145" s="56">
        <v>44248</v>
      </c>
      <c r="Q4145" s="56">
        <v>44261</v>
      </c>
    </row>
    <row r="4146" spans="1:17" hidden="1" x14ac:dyDescent="0.35">
      <c r="A4146" s="49" t="s">
        <v>671</v>
      </c>
      <c r="B4146" s="60" t="s">
        <v>469</v>
      </c>
      <c r="C4146" s="58">
        <v>18521.118345707095</v>
      </c>
      <c r="D4146" s="60">
        <v>1813</v>
      </c>
      <c r="E4146" s="60">
        <v>44</v>
      </c>
      <c r="F4146" s="59">
        <v>16.9690462756835</v>
      </c>
      <c r="G4146" s="60" t="s">
        <v>440</v>
      </c>
      <c r="H4146" s="60" t="s">
        <v>472</v>
      </c>
      <c r="I4146" s="60">
        <v>29225</v>
      </c>
      <c r="J4146" s="60">
        <v>1634</v>
      </c>
      <c r="K4146" s="60">
        <v>50</v>
      </c>
      <c r="L4146" s="61">
        <v>3.0599755201958383E-2</v>
      </c>
      <c r="M4146" s="61" t="s">
        <v>472</v>
      </c>
      <c r="N4146" s="64">
        <v>8822.361422784903</v>
      </c>
      <c r="O4146" s="56">
        <v>44266</v>
      </c>
      <c r="P4146" s="56">
        <v>44248</v>
      </c>
      <c r="Q4146" s="56">
        <v>44261</v>
      </c>
    </row>
    <row r="4147" spans="1:17" hidden="1" x14ac:dyDescent="0.35">
      <c r="A4147" s="49" t="s">
        <v>670</v>
      </c>
      <c r="B4147" s="60" t="s">
        <v>463</v>
      </c>
      <c r="C4147" s="58">
        <v>75646.311561113689</v>
      </c>
      <c r="D4147" s="60">
        <v>4862</v>
      </c>
      <c r="E4147" s="60">
        <v>226</v>
      </c>
      <c r="F4147" s="59">
        <v>21.339913089900669</v>
      </c>
      <c r="G4147" s="60" t="s">
        <v>440</v>
      </c>
      <c r="H4147" s="60" t="s">
        <v>491</v>
      </c>
      <c r="I4147" s="60">
        <v>399814</v>
      </c>
      <c r="J4147" s="60">
        <v>33183</v>
      </c>
      <c r="K4147" s="60">
        <v>245</v>
      </c>
      <c r="L4147" s="61">
        <v>7.3832986770334206E-3</v>
      </c>
      <c r="M4147" s="61" t="s">
        <v>476</v>
      </c>
      <c r="N4147" s="64">
        <v>43865.985419780685</v>
      </c>
      <c r="O4147" s="56">
        <v>44266</v>
      </c>
      <c r="P4147" s="56">
        <v>44248</v>
      </c>
      <c r="Q4147" s="56">
        <v>44261</v>
      </c>
    </row>
    <row r="4148" spans="1:17" hidden="1" x14ac:dyDescent="0.35">
      <c r="A4148" s="49" t="s">
        <v>669</v>
      </c>
      <c r="B4148" s="60" t="s">
        <v>464</v>
      </c>
      <c r="C4148" s="58">
        <v>18076.3739585127</v>
      </c>
      <c r="D4148" s="60">
        <v>894</v>
      </c>
      <c r="E4148" s="60">
        <v>30</v>
      </c>
      <c r="F4148" s="59">
        <v>11.854463443693074</v>
      </c>
      <c r="G4148" s="60" t="s">
        <v>440</v>
      </c>
      <c r="H4148" s="60" t="s">
        <v>472</v>
      </c>
      <c r="I4148" s="60">
        <v>47251</v>
      </c>
      <c r="J4148" s="60">
        <v>5056</v>
      </c>
      <c r="K4148" s="60">
        <v>36</v>
      </c>
      <c r="L4148" s="61">
        <v>7.1202531645569618E-3</v>
      </c>
      <c r="M4148" s="61" t="s">
        <v>472</v>
      </c>
      <c r="N4148" s="64">
        <v>27970.211346612356</v>
      </c>
      <c r="O4148" s="56">
        <v>44266</v>
      </c>
      <c r="P4148" s="56">
        <v>44248</v>
      </c>
      <c r="Q4148" s="56">
        <v>44261</v>
      </c>
    </row>
    <row r="4149" spans="1:17" hidden="1" x14ac:dyDescent="0.35">
      <c r="A4149" s="49" t="s">
        <v>668</v>
      </c>
      <c r="B4149" s="60" t="s">
        <v>464</v>
      </c>
      <c r="C4149" s="58">
        <v>6017.9931220796398</v>
      </c>
      <c r="D4149" s="60">
        <v>349</v>
      </c>
      <c r="E4149" s="60">
        <v>19</v>
      </c>
      <c r="F4149" s="59">
        <v>22.551419212554183</v>
      </c>
      <c r="G4149" s="60" t="s">
        <v>440</v>
      </c>
      <c r="H4149" s="60" t="s">
        <v>476</v>
      </c>
      <c r="I4149" s="60">
        <v>10041</v>
      </c>
      <c r="J4149" s="60">
        <v>828</v>
      </c>
      <c r="K4149" s="60">
        <v>23</v>
      </c>
      <c r="L4149" s="61">
        <v>2.7777777777777776E-2</v>
      </c>
      <c r="M4149" s="61" t="s">
        <v>476</v>
      </c>
      <c r="N4149" s="64">
        <v>13758.739553259373</v>
      </c>
      <c r="O4149" s="56">
        <v>44266</v>
      </c>
      <c r="P4149" s="56">
        <v>44248</v>
      </c>
      <c r="Q4149" s="56">
        <v>44261</v>
      </c>
    </row>
    <row r="4150" spans="1:17" hidden="1" x14ac:dyDescent="0.35">
      <c r="A4150" s="49" t="s">
        <v>667</v>
      </c>
      <c r="B4150" s="60" t="s">
        <v>458</v>
      </c>
      <c r="C4150" s="58">
        <v>9670.1945178593596</v>
      </c>
      <c r="D4150" s="60">
        <v>412</v>
      </c>
      <c r="E4150" s="60">
        <v>14</v>
      </c>
      <c r="F4150" s="59">
        <v>10.341053617413321</v>
      </c>
      <c r="G4150" s="60" t="s">
        <v>444</v>
      </c>
      <c r="H4150" s="60" t="s">
        <v>472</v>
      </c>
      <c r="I4150" s="60">
        <v>29134</v>
      </c>
      <c r="J4150" s="60">
        <v>2710</v>
      </c>
      <c r="K4150" s="60">
        <v>18</v>
      </c>
      <c r="L4150" s="61">
        <v>6.6420664206642069E-3</v>
      </c>
      <c r="M4150" s="61" t="s">
        <v>472</v>
      </c>
      <c r="N4150" s="64">
        <v>28024.255303190097</v>
      </c>
      <c r="O4150" s="56">
        <v>44266</v>
      </c>
      <c r="P4150" s="56">
        <v>44248</v>
      </c>
      <c r="Q4150" s="56">
        <v>44261</v>
      </c>
    </row>
    <row r="4151" spans="1:17" hidden="1" x14ac:dyDescent="0.35">
      <c r="A4151" s="49" t="s">
        <v>666</v>
      </c>
      <c r="B4151" s="60" t="s">
        <v>458</v>
      </c>
      <c r="C4151" s="58">
        <v>16769.949417917</v>
      </c>
      <c r="D4151" s="60">
        <v>1644</v>
      </c>
      <c r="E4151" s="60">
        <v>72</v>
      </c>
      <c r="F4151" s="59">
        <v>30.66709991004814</v>
      </c>
      <c r="G4151" s="60" t="s">
        <v>440</v>
      </c>
      <c r="H4151" s="60" t="s">
        <v>491</v>
      </c>
      <c r="I4151" s="60">
        <v>26373</v>
      </c>
      <c r="J4151" s="60">
        <v>1826</v>
      </c>
      <c r="K4151" s="60">
        <v>85</v>
      </c>
      <c r="L4151" s="61">
        <v>4.6549835706462213E-2</v>
      </c>
      <c r="M4151" s="61" t="s">
        <v>491</v>
      </c>
      <c r="N4151" s="64">
        <v>10888.524195839871</v>
      </c>
      <c r="O4151" s="56">
        <v>44266</v>
      </c>
      <c r="P4151" s="56">
        <v>44248</v>
      </c>
      <c r="Q4151" s="56">
        <v>44261</v>
      </c>
    </row>
    <row r="4152" spans="1:17" hidden="1" x14ac:dyDescent="0.35">
      <c r="A4152" s="49" t="s">
        <v>665</v>
      </c>
      <c r="B4152" s="60" t="s">
        <v>465</v>
      </c>
      <c r="C4152" s="58">
        <v>9799.8531367531396</v>
      </c>
      <c r="D4152" s="60">
        <v>485</v>
      </c>
      <c r="E4152" s="60">
        <v>17</v>
      </c>
      <c r="F4152" s="59">
        <v>12.390856243872532</v>
      </c>
      <c r="G4152" s="60" t="s">
        <v>440</v>
      </c>
      <c r="H4152" s="60" t="s">
        <v>472</v>
      </c>
      <c r="I4152" s="60">
        <v>11984</v>
      </c>
      <c r="J4152" s="60">
        <v>706</v>
      </c>
      <c r="K4152" s="60">
        <v>18</v>
      </c>
      <c r="L4152" s="61">
        <v>2.5495750708215296E-2</v>
      </c>
      <c r="M4152" s="61" t="s">
        <v>472</v>
      </c>
      <c r="N4152" s="64">
        <v>7204.1895949668287</v>
      </c>
      <c r="O4152" s="56">
        <v>44266</v>
      </c>
      <c r="P4152" s="56">
        <v>44248</v>
      </c>
      <c r="Q4152" s="56">
        <v>44261</v>
      </c>
    </row>
    <row r="4153" spans="1:17" hidden="1" x14ac:dyDescent="0.35">
      <c r="A4153" s="49" t="s">
        <v>664</v>
      </c>
      <c r="B4153" s="60" t="s">
        <v>458</v>
      </c>
      <c r="C4153" s="58">
        <v>11469.995289915099</v>
      </c>
      <c r="D4153" s="60">
        <v>753</v>
      </c>
      <c r="E4153" s="60">
        <v>50</v>
      </c>
      <c r="F4153" s="59">
        <v>31.137140697596632</v>
      </c>
      <c r="G4153" s="60" t="s">
        <v>440</v>
      </c>
      <c r="H4153" s="60" t="s">
        <v>491</v>
      </c>
      <c r="I4153" s="60">
        <v>17360</v>
      </c>
      <c r="J4153" s="60">
        <v>1189</v>
      </c>
      <c r="K4153" s="60">
        <v>52</v>
      </c>
      <c r="L4153" s="61">
        <v>4.3734230445752732E-2</v>
      </c>
      <c r="M4153" s="61" t="s">
        <v>491</v>
      </c>
      <c r="N4153" s="64">
        <v>10366.176881043872</v>
      </c>
      <c r="O4153" s="56">
        <v>44266</v>
      </c>
      <c r="P4153" s="56">
        <v>44248</v>
      </c>
      <c r="Q4153" s="56">
        <v>44261</v>
      </c>
    </row>
    <row r="4154" spans="1:17" hidden="1" x14ac:dyDescent="0.35">
      <c r="A4154" s="49" t="s">
        <v>663</v>
      </c>
      <c r="B4154" s="60" t="s">
        <v>465</v>
      </c>
      <c r="C4154" s="58">
        <v>156244.697877948</v>
      </c>
      <c r="D4154" s="60">
        <v>18034</v>
      </c>
      <c r="E4154" s="60">
        <v>779</v>
      </c>
      <c r="F4154" s="59">
        <v>35.612637035736775</v>
      </c>
      <c r="G4154" s="60" t="s">
        <v>436</v>
      </c>
      <c r="H4154" s="60" t="s">
        <v>472</v>
      </c>
      <c r="I4154" s="60">
        <v>307717</v>
      </c>
      <c r="J4154" s="60">
        <v>22809</v>
      </c>
      <c r="K4154" s="60">
        <v>971</v>
      </c>
      <c r="L4154" s="61">
        <v>4.2570914989697048E-2</v>
      </c>
      <c r="M4154" s="61" t="s">
        <v>472</v>
      </c>
      <c r="N4154" s="64">
        <v>14598.255371083033</v>
      </c>
      <c r="O4154" s="56">
        <v>44266</v>
      </c>
      <c r="P4154" s="56">
        <v>44248</v>
      </c>
      <c r="Q4154" s="56">
        <v>44261</v>
      </c>
    </row>
    <row r="4155" spans="1:17" hidden="1" x14ac:dyDescent="0.35">
      <c r="A4155" s="49" t="s">
        <v>662</v>
      </c>
      <c r="B4155" s="60" t="s">
        <v>458</v>
      </c>
      <c r="C4155" s="58">
        <v>7859.1059753857699</v>
      </c>
      <c r="D4155" s="60">
        <v>623</v>
      </c>
      <c r="E4155" s="60">
        <v>34</v>
      </c>
      <c r="F4155" s="59">
        <v>30.901370158101479</v>
      </c>
      <c r="G4155" s="60" t="s">
        <v>436</v>
      </c>
      <c r="H4155" s="60" t="s">
        <v>491</v>
      </c>
      <c r="I4155" s="60">
        <v>16143</v>
      </c>
      <c r="J4155" s="60">
        <v>1116</v>
      </c>
      <c r="K4155" s="60">
        <v>38</v>
      </c>
      <c r="L4155" s="61">
        <v>3.4050179211469536E-2</v>
      </c>
      <c r="M4155" s="61" t="s">
        <v>491</v>
      </c>
      <c r="N4155" s="64">
        <v>14200.088451475809</v>
      </c>
      <c r="O4155" s="56">
        <v>44266</v>
      </c>
      <c r="P4155" s="56">
        <v>44248</v>
      </c>
      <c r="Q4155" s="56">
        <v>44261</v>
      </c>
    </row>
    <row r="4156" spans="1:17" hidden="1" x14ac:dyDescent="0.35">
      <c r="A4156" s="49" t="s">
        <v>661</v>
      </c>
      <c r="B4156" s="60" t="s">
        <v>470</v>
      </c>
      <c r="C4156" s="58">
        <v>1706.19112247767</v>
      </c>
      <c r="D4156" s="60">
        <v>62</v>
      </c>
      <c r="E4156" s="60" t="s">
        <v>504</v>
      </c>
      <c r="F4156" s="59">
        <v>8.3728687235044799</v>
      </c>
      <c r="G4156" s="60" t="s">
        <v>446</v>
      </c>
      <c r="H4156" s="60" t="s">
        <v>476</v>
      </c>
      <c r="I4156" s="60">
        <v>4206</v>
      </c>
      <c r="J4156" s="60">
        <v>297</v>
      </c>
      <c r="K4156" s="60">
        <v>3</v>
      </c>
      <c r="L4156" s="61">
        <v>1.0101010101010102E-2</v>
      </c>
      <c r="M4156" s="61" t="s">
        <v>491</v>
      </c>
      <c r="N4156" s="64">
        <v>17407.194076165815</v>
      </c>
      <c r="O4156" s="56">
        <v>44266</v>
      </c>
      <c r="P4156" s="56">
        <v>44248</v>
      </c>
      <c r="Q4156" s="56">
        <v>44261</v>
      </c>
    </row>
    <row r="4157" spans="1:17" hidden="1" x14ac:dyDescent="0.35">
      <c r="A4157" s="49" t="s">
        <v>660</v>
      </c>
      <c r="B4157" s="60" t="s">
        <v>463</v>
      </c>
      <c r="C4157" s="58">
        <v>22263.862733642905</v>
      </c>
      <c r="D4157" s="60">
        <v>2122</v>
      </c>
      <c r="E4157" s="60">
        <v>93</v>
      </c>
      <c r="F4157" s="59">
        <v>29.83694798306103</v>
      </c>
      <c r="G4157" s="60" t="s">
        <v>440</v>
      </c>
      <c r="H4157" s="60" t="s">
        <v>472</v>
      </c>
      <c r="I4157" s="60">
        <v>53993</v>
      </c>
      <c r="J4157" s="60">
        <v>3552</v>
      </c>
      <c r="K4157" s="60">
        <v>108</v>
      </c>
      <c r="L4157" s="61">
        <v>3.0405405405405407E-2</v>
      </c>
      <c r="M4157" s="61" t="s">
        <v>472</v>
      </c>
      <c r="N4157" s="64">
        <v>15954.104831200633</v>
      </c>
      <c r="O4157" s="56">
        <v>44266</v>
      </c>
      <c r="P4157" s="56">
        <v>44248</v>
      </c>
      <c r="Q4157" s="56">
        <v>44261</v>
      </c>
    </row>
    <row r="4158" spans="1:17" hidden="1" x14ac:dyDescent="0.35">
      <c r="A4158" s="49" t="s">
        <v>659</v>
      </c>
      <c r="B4158" s="60" t="s">
        <v>461</v>
      </c>
      <c r="C4158" s="58">
        <v>27679.346149202895</v>
      </c>
      <c r="D4158" s="60">
        <v>2607</v>
      </c>
      <c r="E4158" s="60">
        <v>80</v>
      </c>
      <c r="F4158" s="59">
        <v>20.644583450358247</v>
      </c>
      <c r="G4158" s="60" t="s">
        <v>440</v>
      </c>
      <c r="H4158" s="60" t="s">
        <v>472</v>
      </c>
      <c r="I4158" s="60">
        <v>49318</v>
      </c>
      <c r="J4158" s="60">
        <v>3285</v>
      </c>
      <c r="K4158" s="60">
        <v>96</v>
      </c>
      <c r="L4158" s="61">
        <v>2.9223744292237442E-2</v>
      </c>
      <c r="M4158" s="61" t="s">
        <v>472</v>
      </c>
      <c r="N4158" s="64">
        <v>11868.054911024699</v>
      </c>
      <c r="O4158" s="56">
        <v>44266</v>
      </c>
      <c r="P4158" s="56">
        <v>44248</v>
      </c>
      <c r="Q4158" s="56">
        <v>44261</v>
      </c>
    </row>
    <row r="4159" spans="1:17" hidden="1" x14ac:dyDescent="0.35">
      <c r="A4159" s="49" t="s">
        <v>658</v>
      </c>
      <c r="B4159" s="60" t="s">
        <v>463</v>
      </c>
      <c r="C4159" s="58">
        <v>7245.13131941554</v>
      </c>
      <c r="D4159" s="60">
        <v>212</v>
      </c>
      <c r="E4159" s="60">
        <v>12</v>
      </c>
      <c r="F4159" s="59">
        <v>11.830604848332857</v>
      </c>
      <c r="G4159" s="60" t="s">
        <v>444</v>
      </c>
      <c r="H4159" s="60" t="s">
        <v>491</v>
      </c>
      <c r="I4159" s="60">
        <v>11466</v>
      </c>
      <c r="J4159" s="60">
        <v>836</v>
      </c>
      <c r="K4159" s="60">
        <v>14</v>
      </c>
      <c r="L4159" s="61">
        <v>1.6746411483253589E-2</v>
      </c>
      <c r="M4159" s="61" t="s">
        <v>476</v>
      </c>
      <c r="N4159" s="64">
        <v>11538.783262073979</v>
      </c>
      <c r="O4159" s="56">
        <v>44266</v>
      </c>
      <c r="P4159" s="56">
        <v>44248</v>
      </c>
      <c r="Q4159" s="56">
        <v>44261</v>
      </c>
    </row>
    <row r="4160" spans="1:17" hidden="1" x14ac:dyDescent="0.35">
      <c r="A4160" s="49" t="s">
        <v>657</v>
      </c>
      <c r="B4160" s="60" t="s">
        <v>458</v>
      </c>
      <c r="C4160" s="58">
        <v>10569.007528721701</v>
      </c>
      <c r="D4160" s="60">
        <v>515</v>
      </c>
      <c r="E4160" s="60">
        <v>17</v>
      </c>
      <c r="F4160" s="59">
        <v>11.489117696111432</v>
      </c>
      <c r="G4160" s="60" t="s">
        <v>440</v>
      </c>
      <c r="H4160" s="60" t="s">
        <v>491</v>
      </c>
      <c r="I4160" s="60">
        <v>13087</v>
      </c>
      <c r="J4160" s="60">
        <v>840</v>
      </c>
      <c r="K4160" s="60">
        <v>19</v>
      </c>
      <c r="L4160" s="61">
        <v>2.2619047619047618E-2</v>
      </c>
      <c r="M4160" s="61" t="s">
        <v>491</v>
      </c>
      <c r="N4160" s="64">
        <v>7947.76612389826</v>
      </c>
      <c r="O4160" s="56">
        <v>44266</v>
      </c>
      <c r="P4160" s="56">
        <v>44248</v>
      </c>
      <c r="Q4160" s="56">
        <v>44261</v>
      </c>
    </row>
    <row r="4161" spans="1:17" hidden="1" x14ac:dyDescent="0.35">
      <c r="A4161" s="49" t="s">
        <v>656</v>
      </c>
      <c r="B4161" s="60" t="s">
        <v>463</v>
      </c>
      <c r="C4161" s="58">
        <v>17809.806181656801</v>
      </c>
      <c r="D4161" s="60">
        <v>698</v>
      </c>
      <c r="E4161" s="60">
        <v>26</v>
      </c>
      <c r="F4161" s="59">
        <v>10.427642155115761</v>
      </c>
      <c r="G4161" s="60" t="s">
        <v>440</v>
      </c>
      <c r="H4161" s="60" t="s">
        <v>472</v>
      </c>
      <c r="I4161" s="60">
        <v>35896</v>
      </c>
      <c r="J4161" s="60">
        <v>2712</v>
      </c>
      <c r="K4161" s="60">
        <v>29</v>
      </c>
      <c r="L4161" s="61">
        <v>1.0693215339233038E-2</v>
      </c>
      <c r="M4161" s="61" t="s">
        <v>472</v>
      </c>
      <c r="N4161" s="64">
        <v>15227.566051747506</v>
      </c>
      <c r="O4161" s="56">
        <v>44266</v>
      </c>
      <c r="P4161" s="56">
        <v>44248</v>
      </c>
      <c r="Q4161" s="56">
        <v>44261</v>
      </c>
    </row>
    <row r="4162" spans="1:17" hidden="1" x14ac:dyDescent="0.35">
      <c r="A4162" s="49" t="s">
        <v>655</v>
      </c>
      <c r="B4162" s="60" t="s">
        <v>466</v>
      </c>
      <c r="C4162" s="58">
        <v>3720.87322110892</v>
      </c>
      <c r="D4162" s="60">
        <v>181</v>
      </c>
      <c r="E4162" s="60">
        <v>14</v>
      </c>
      <c r="F4162" s="59">
        <v>26.875411780409252</v>
      </c>
      <c r="G4162" s="60" t="s">
        <v>444</v>
      </c>
      <c r="H4162" s="60" t="s">
        <v>491</v>
      </c>
      <c r="I4162" s="60">
        <v>20558</v>
      </c>
      <c r="J4162" s="60">
        <v>2109</v>
      </c>
      <c r="K4162" s="60">
        <v>14</v>
      </c>
      <c r="L4162" s="61">
        <v>6.6382171645329542E-3</v>
      </c>
      <c r="M4162" s="61" t="s">
        <v>491</v>
      </c>
      <c r="N4162" s="64">
        <v>56680.243444883119</v>
      </c>
      <c r="O4162" s="56">
        <v>44266</v>
      </c>
      <c r="P4162" s="56">
        <v>44248</v>
      </c>
      <c r="Q4162" s="56">
        <v>44261</v>
      </c>
    </row>
    <row r="4163" spans="1:17" hidden="1" x14ac:dyDescent="0.35">
      <c r="A4163" s="49" t="s">
        <v>654</v>
      </c>
      <c r="B4163" s="60" t="s">
        <v>458</v>
      </c>
      <c r="C4163" s="58">
        <v>8954.3940578811398</v>
      </c>
      <c r="D4163" s="60">
        <v>597</v>
      </c>
      <c r="E4163" s="60">
        <v>33</v>
      </c>
      <c r="F4163" s="59">
        <v>26.32386783411923</v>
      </c>
      <c r="G4163" s="60" t="s">
        <v>436</v>
      </c>
      <c r="H4163" s="60" t="s">
        <v>491</v>
      </c>
      <c r="I4163" s="60">
        <v>13993</v>
      </c>
      <c r="J4163" s="60">
        <v>1015</v>
      </c>
      <c r="K4163" s="60">
        <v>36</v>
      </c>
      <c r="L4163" s="61">
        <v>3.5467980295566505E-2</v>
      </c>
      <c r="M4163" s="61" t="s">
        <v>491</v>
      </c>
      <c r="N4163" s="64">
        <v>11335.217027964674</v>
      </c>
      <c r="O4163" s="56">
        <v>44266</v>
      </c>
      <c r="P4163" s="56">
        <v>44248</v>
      </c>
      <c r="Q4163" s="56">
        <v>44261</v>
      </c>
    </row>
    <row r="4164" spans="1:17" hidden="1" x14ac:dyDescent="0.35">
      <c r="A4164" s="49" t="s">
        <v>653</v>
      </c>
      <c r="B4164" s="60" t="s">
        <v>467</v>
      </c>
      <c r="C4164" s="58">
        <v>13616.408669804499</v>
      </c>
      <c r="D4164" s="60">
        <v>965</v>
      </c>
      <c r="E4164" s="60">
        <v>32</v>
      </c>
      <c r="F4164" s="59">
        <v>16.786469480627769</v>
      </c>
      <c r="G4164" s="60" t="s">
        <v>440</v>
      </c>
      <c r="H4164" s="60" t="s">
        <v>472</v>
      </c>
      <c r="I4164" s="60">
        <v>36290</v>
      </c>
      <c r="J4164" s="60">
        <v>2327</v>
      </c>
      <c r="K4164" s="60">
        <v>35</v>
      </c>
      <c r="L4164" s="61">
        <v>1.5040825096691019E-2</v>
      </c>
      <c r="M4164" s="61" t="s">
        <v>472</v>
      </c>
      <c r="N4164" s="64">
        <v>17089.675085621606</v>
      </c>
      <c r="O4164" s="56">
        <v>44266</v>
      </c>
      <c r="P4164" s="56">
        <v>44248</v>
      </c>
      <c r="Q4164" s="56">
        <v>44261</v>
      </c>
    </row>
    <row r="4165" spans="1:17" hidden="1" x14ac:dyDescent="0.35">
      <c r="A4165" s="49" t="s">
        <v>652</v>
      </c>
      <c r="B4165" s="60" t="s">
        <v>469</v>
      </c>
      <c r="C4165" s="58">
        <v>15949.1079489121</v>
      </c>
      <c r="D4165" s="60">
        <v>1591</v>
      </c>
      <c r="E4165" s="60">
        <v>41</v>
      </c>
      <c r="F4165" s="59">
        <v>18.361976343455549</v>
      </c>
      <c r="G4165" s="60" t="s">
        <v>440</v>
      </c>
      <c r="H4165" s="60" t="s">
        <v>472</v>
      </c>
      <c r="I4165" s="60">
        <v>25258</v>
      </c>
      <c r="J4165" s="60">
        <v>1359</v>
      </c>
      <c r="K4165" s="60">
        <v>48</v>
      </c>
      <c r="L4165" s="61">
        <v>3.5320088300220751E-2</v>
      </c>
      <c r="M4165" s="61" t="s">
        <v>472</v>
      </c>
      <c r="N4165" s="64">
        <v>8520.8527295264703</v>
      </c>
      <c r="O4165" s="56">
        <v>44266</v>
      </c>
      <c r="P4165" s="56">
        <v>44248</v>
      </c>
      <c r="Q4165" s="56">
        <v>44261</v>
      </c>
    </row>
    <row r="4166" spans="1:17" hidden="1" x14ac:dyDescent="0.35">
      <c r="A4166" s="49" t="s">
        <v>651</v>
      </c>
      <c r="B4166" s="60" t="s">
        <v>469</v>
      </c>
      <c r="C4166" s="58">
        <v>57573.2411074349</v>
      </c>
      <c r="D4166" s="60">
        <v>5259</v>
      </c>
      <c r="E4166" s="60">
        <v>151</v>
      </c>
      <c r="F4166" s="59">
        <v>18.733901510925076</v>
      </c>
      <c r="G4166" s="60" t="s">
        <v>440</v>
      </c>
      <c r="H4166" s="60" t="s">
        <v>472</v>
      </c>
      <c r="I4166" s="60">
        <v>97830</v>
      </c>
      <c r="J4166" s="60">
        <v>5608</v>
      </c>
      <c r="K4166" s="60">
        <v>174</v>
      </c>
      <c r="L4166" s="61">
        <v>3.1027104136947217E-2</v>
      </c>
      <c r="M4166" s="61" t="s">
        <v>472</v>
      </c>
      <c r="N4166" s="64">
        <v>9740.6362610976812</v>
      </c>
      <c r="O4166" s="56">
        <v>44266</v>
      </c>
      <c r="P4166" s="56">
        <v>44248</v>
      </c>
      <c r="Q4166" s="56">
        <v>44261</v>
      </c>
    </row>
    <row r="4167" spans="1:17" hidden="1" x14ac:dyDescent="0.35">
      <c r="A4167" s="49" t="s">
        <v>650</v>
      </c>
      <c r="B4167" s="60" t="s">
        <v>458</v>
      </c>
      <c r="C4167" s="58">
        <v>9019.6013550839107</v>
      </c>
      <c r="D4167" s="60">
        <v>543</v>
      </c>
      <c r="E4167" s="60">
        <v>8</v>
      </c>
      <c r="F4167" s="59">
        <v>6.3354082839424493</v>
      </c>
      <c r="G4167" s="60" t="s">
        <v>446</v>
      </c>
      <c r="H4167" s="60" t="s">
        <v>472</v>
      </c>
      <c r="I4167" s="60">
        <v>13133</v>
      </c>
      <c r="J4167" s="60">
        <v>765</v>
      </c>
      <c r="K4167" s="60">
        <v>10</v>
      </c>
      <c r="L4167" s="61">
        <v>1.3071895424836602E-2</v>
      </c>
      <c r="M4167" s="61" t="s">
        <v>472</v>
      </c>
      <c r="N4167" s="64">
        <v>8481.5278401279538</v>
      </c>
      <c r="O4167" s="56">
        <v>44266</v>
      </c>
      <c r="P4167" s="56">
        <v>44248</v>
      </c>
      <c r="Q4167" s="56">
        <v>44261</v>
      </c>
    </row>
    <row r="4168" spans="1:17" hidden="1" x14ac:dyDescent="0.35">
      <c r="A4168" s="49" t="s">
        <v>649</v>
      </c>
      <c r="B4168" s="60" t="s">
        <v>463</v>
      </c>
      <c r="C4168" s="58">
        <v>30825.646942955998</v>
      </c>
      <c r="D4168" s="60">
        <v>2866</v>
      </c>
      <c r="E4168" s="60">
        <v>55</v>
      </c>
      <c r="F4168" s="59">
        <v>12.744489793973814</v>
      </c>
      <c r="G4168" s="60" t="s">
        <v>440</v>
      </c>
      <c r="H4168" s="60" t="s">
        <v>472</v>
      </c>
      <c r="I4168" s="60">
        <v>69838</v>
      </c>
      <c r="J4168" s="60">
        <v>4061</v>
      </c>
      <c r="K4168" s="60">
        <v>59</v>
      </c>
      <c r="L4168" s="61">
        <v>1.4528441270622999E-2</v>
      </c>
      <c r="M4168" s="61" t="s">
        <v>472</v>
      </c>
      <c r="N4168" s="64">
        <v>13174.094959028858</v>
      </c>
      <c r="O4168" s="56">
        <v>44266</v>
      </c>
      <c r="P4168" s="56">
        <v>44248</v>
      </c>
      <c r="Q4168" s="56">
        <v>44261</v>
      </c>
    </row>
    <row r="4169" spans="1:17" hidden="1" x14ac:dyDescent="0.35">
      <c r="A4169" s="49" t="s">
        <v>648</v>
      </c>
      <c r="B4169" s="60" t="s">
        <v>468</v>
      </c>
      <c r="C4169" s="58">
        <v>4174.0936822109898</v>
      </c>
      <c r="D4169" s="60">
        <v>264</v>
      </c>
      <c r="E4169" s="60">
        <v>8</v>
      </c>
      <c r="F4169" s="59">
        <v>13.689883719281772</v>
      </c>
      <c r="G4169" s="60" t="s">
        <v>446</v>
      </c>
      <c r="H4169" s="60" t="s">
        <v>476</v>
      </c>
      <c r="I4169" s="60">
        <v>13970</v>
      </c>
      <c r="J4169" s="60">
        <v>745</v>
      </c>
      <c r="K4169" s="60">
        <v>8</v>
      </c>
      <c r="L4169" s="61">
        <v>1.0738255033557046E-2</v>
      </c>
      <c r="M4169" s="61" t="s">
        <v>476</v>
      </c>
      <c r="N4169" s="64">
        <v>17848.185899013613</v>
      </c>
      <c r="O4169" s="56">
        <v>44266</v>
      </c>
      <c r="P4169" s="56">
        <v>44248</v>
      </c>
      <c r="Q4169" s="56">
        <v>44261</v>
      </c>
    </row>
    <row r="4170" spans="1:17" hidden="1" x14ac:dyDescent="0.35">
      <c r="A4170" s="49" t="s">
        <v>647</v>
      </c>
      <c r="B4170" s="60" t="s">
        <v>465</v>
      </c>
      <c r="C4170" s="58">
        <v>414.46849714100301</v>
      </c>
      <c r="D4170" s="60">
        <v>10</v>
      </c>
      <c r="E4170" s="60">
        <v>0</v>
      </c>
      <c r="F4170" s="59">
        <v>0</v>
      </c>
      <c r="G4170" s="60" t="s">
        <v>446</v>
      </c>
      <c r="H4170" s="60" t="s">
        <v>476</v>
      </c>
      <c r="I4170" s="60">
        <v>216</v>
      </c>
      <c r="J4170" s="60">
        <v>10</v>
      </c>
      <c r="K4170" s="60">
        <v>0</v>
      </c>
      <c r="L4170" s="61">
        <v>0</v>
      </c>
      <c r="M4170" s="61" t="s">
        <v>476</v>
      </c>
      <c r="N4170" s="64">
        <v>2412.7286075974021</v>
      </c>
      <c r="O4170" s="56">
        <v>44266</v>
      </c>
      <c r="P4170" s="56">
        <v>44248</v>
      </c>
      <c r="Q4170" s="56">
        <v>44261</v>
      </c>
    </row>
    <row r="4171" spans="1:17" hidden="1" x14ac:dyDescent="0.35">
      <c r="A4171" s="49" t="s">
        <v>646</v>
      </c>
      <c r="B4171" s="60" t="s">
        <v>467</v>
      </c>
      <c r="C4171" s="58">
        <v>5777.7105143039398</v>
      </c>
      <c r="D4171" s="60">
        <v>394</v>
      </c>
      <c r="E4171" s="60">
        <v>23</v>
      </c>
      <c r="F4171" s="59">
        <v>28.434396960351403</v>
      </c>
      <c r="G4171" s="60" t="s">
        <v>440</v>
      </c>
      <c r="H4171" s="60" t="s">
        <v>491</v>
      </c>
      <c r="I4171" s="60">
        <v>13946</v>
      </c>
      <c r="J4171" s="60">
        <v>889</v>
      </c>
      <c r="K4171" s="60">
        <v>23</v>
      </c>
      <c r="L4171" s="61">
        <v>2.5871766029246346E-2</v>
      </c>
      <c r="M4171" s="61" t="s">
        <v>491</v>
      </c>
      <c r="N4171" s="64">
        <v>15386.717589936241</v>
      </c>
      <c r="O4171" s="56">
        <v>44266</v>
      </c>
      <c r="P4171" s="56">
        <v>44248</v>
      </c>
      <c r="Q4171" s="56">
        <v>44261</v>
      </c>
    </row>
    <row r="4172" spans="1:17" hidden="1" x14ac:dyDescent="0.35">
      <c r="A4172" s="49" t="s">
        <v>645</v>
      </c>
      <c r="B4172" s="60" t="s">
        <v>463</v>
      </c>
      <c r="C4172" s="58">
        <v>9113.7991472155009</v>
      </c>
      <c r="D4172" s="60">
        <v>387</v>
      </c>
      <c r="E4172" s="60">
        <v>12</v>
      </c>
      <c r="F4172" s="59">
        <v>9.4048907957856009</v>
      </c>
      <c r="G4172" s="60" t="s">
        <v>444</v>
      </c>
      <c r="H4172" s="60" t="s">
        <v>472</v>
      </c>
      <c r="I4172" s="60">
        <v>10826</v>
      </c>
      <c r="J4172" s="60">
        <v>657</v>
      </c>
      <c r="K4172" s="60">
        <v>14</v>
      </c>
      <c r="L4172" s="61">
        <v>2.1308980213089801E-2</v>
      </c>
      <c r="M4172" s="61" t="s">
        <v>472</v>
      </c>
      <c r="N4172" s="64">
        <v>7208.8487949696619</v>
      </c>
      <c r="O4172" s="56">
        <v>44266</v>
      </c>
      <c r="P4172" s="56">
        <v>44248</v>
      </c>
      <c r="Q4172" s="56">
        <v>44261</v>
      </c>
    </row>
    <row r="4173" spans="1:17" hidden="1" x14ac:dyDescent="0.35">
      <c r="A4173" s="49" t="s">
        <v>644</v>
      </c>
      <c r="B4173" s="60" t="s">
        <v>471</v>
      </c>
      <c r="C4173" s="58">
        <v>1968.1305279901801</v>
      </c>
      <c r="D4173" s="60">
        <v>38</v>
      </c>
      <c r="E4173" s="60">
        <v>0</v>
      </c>
      <c r="F4173" s="59">
        <v>0</v>
      </c>
      <c r="G4173" s="60" t="s">
        <v>446</v>
      </c>
      <c r="H4173" s="60" t="s">
        <v>472</v>
      </c>
      <c r="I4173" s="60">
        <v>1892</v>
      </c>
      <c r="J4173" s="60">
        <v>100</v>
      </c>
      <c r="K4173" s="60">
        <v>0</v>
      </c>
      <c r="L4173" s="61">
        <v>0</v>
      </c>
      <c r="M4173" s="61" t="s">
        <v>472</v>
      </c>
      <c r="N4173" s="64">
        <v>5080.9638170755989</v>
      </c>
      <c r="O4173" s="56">
        <v>44266</v>
      </c>
      <c r="P4173" s="56">
        <v>44248</v>
      </c>
      <c r="Q4173" s="56">
        <v>44261</v>
      </c>
    </row>
    <row r="4174" spans="1:17" hidden="1" x14ac:dyDescent="0.35">
      <c r="A4174" s="49" t="s">
        <v>643</v>
      </c>
      <c r="B4174" s="60" t="s">
        <v>463</v>
      </c>
      <c r="C4174" s="58">
        <v>11979.088383960399</v>
      </c>
      <c r="D4174" s="60">
        <v>956</v>
      </c>
      <c r="E4174" s="60">
        <v>36</v>
      </c>
      <c r="F4174" s="59">
        <v>21.465978787431172</v>
      </c>
      <c r="G4174" s="60" t="s">
        <v>440</v>
      </c>
      <c r="H4174" s="60" t="s">
        <v>472</v>
      </c>
      <c r="I4174" s="60">
        <v>17843</v>
      </c>
      <c r="J4174" s="60">
        <v>1121</v>
      </c>
      <c r="K4174" s="60">
        <v>42</v>
      </c>
      <c r="L4174" s="61">
        <v>3.7466547725245318E-2</v>
      </c>
      <c r="M4174" s="61" t="s">
        <v>476</v>
      </c>
      <c r="N4174" s="64">
        <v>9357.9741969429124</v>
      </c>
      <c r="O4174" s="56">
        <v>44266</v>
      </c>
      <c r="P4174" s="56">
        <v>44248</v>
      </c>
      <c r="Q4174" s="56">
        <v>44261</v>
      </c>
    </row>
    <row r="4175" spans="1:17" hidden="1" x14ac:dyDescent="0.35">
      <c r="A4175" s="49" t="s">
        <v>642</v>
      </c>
      <c r="B4175" s="60" t="s">
        <v>470</v>
      </c>
      <c r="C4175" s="58">
        <v>241.58987972642501</v>
      </c>
      <c r="D4175" s="60">
        <v>8</v>
      </c>
      <c r="E4175" s="60">
        <v>0</v>
      </c>
      <c r="F4175" s="59">
        <v>0</v>
      </c>
      <c r="G4175" s="60" t="s">
        <v>446</v>
      </c>
      <c r="H4175" s="60" t="s">
        <v>476</v>
      </c>
      <c r="I4175" s="60">
        <v>430</v>
      </c>
      <c r="J4175" s="60">
        <v>32</v>
      </c>
      <c r="K4175" s="60">
        <v>0</v>
      </c>
      <c r="L4175" s="61">
        <v>0</v>
      </c>
      <c r="M4175" s="61" t="s">
        <v>476</v>
      </c>
      <c r="N4175" s="64">
        <v>13245.587951050191</v>
      </c>
      <c r="O4175" s="56">
        <v>44266</v>
      </c>
      <c r="P4175" s="56">
        <v>44248</v>
      </c>
      <c r="Q4175" s="56">
        <v>44261</v>
      </c>
    </row>
    <row r="4176" spans="1:17" hidden="1" x14ac:dyDescent="0.35">
      <c r="A4176" s="49" t="s">
        <v>447</v>
      </c>
      <c r="B4176" s="60" t="s">
        <v>447</v>
      </c>
      <c r="C4176" s="58">
        <v>0</v>
      </c>
      <c r="D4176" s="60">
        <v>1463</v>
      </c>
      <c r="E4176" s="60">
        <v>11</v>
      </c>
      <c r="F4176" s="59" t="s">
        <v>474</v>
      </c>
      <c r="H4176" s="60" t="s">
        <v>491</v>
      </c>
      <c r="I4176" s="60">
        <v>267048</v>
      </c>
      <c r="J4176" s="60">
        <v>13200</v>
      </c>
      <c r="K4176" s="60">
        <v>11</v>
      </c>
      <c r="L4176" s="61" t="s">
        <v>474</v>
      </c>
      <c r="M4176" s="61" t="s">
        <v>474</v>
      </c>
      <c r="N4176" s="64" t="s">
        <v>474</v>
      </c>
      <c r="O4176" s="56">
        <v>44266</v>
      </c>
      <c r="P4176" s="56">
        <v>44248</v>
      </c>
      <c r="Q4176" s="56">
        <v>44261</v>
      </c>
    </row>
    <row r="4177" spans="1:17" hidden="1" x14ac:dyDescent="0.35">
      <c r="A4177" s="49" t="s">
        <v>641</v>
      </c>
      <c r="B4177" s="60" t="s">
        <v>458</v>
      </c>
      <c r="C4177" s="58">
        <v>9203.2013313555308</v>
      </c>
      <c r="D4177" s="60">
        <v>251</v>
      </c>
      <c r="E4177" s="60">
        <v>10</v>
      </c>
      <c r="F4177" s="59">
        <v>7.7612744584009628</v>
      </c>
      <c r="G4177" s="60" t="s">
        <v>446</v>
      </c>
      <c r="H4177" s="60" t="s">
        <v>491</v>
      </c>
      <c r="I4177" s="60">
        <v>10573</v>
      </c>
      <c r="J4177" s="60">
        <v>770</v>
      </c>
      <c r="K4177" s="60">
        <v>10</v>
      </c>
      <c r="L4177" s="61">
        <v>1.2987012987012988E-2</v>
      </c>
      <c r="M4177" s="61" t="s">
        <v>491</v>
      </c>
      <c r="N4177" s="64">
        <v>8366.653866156239</v>
      </c>
      <c r="O4177" s="56">
        <v>44266</v>
      </c>
      <c r="P4177" s="56">
        <v>44248</v>
      </c>
      <c r="Q4177" s="56">
        <v>44261</v>
      </c>
    </row>
    <row r="4178" spans="1:17" hidden="1" x14ac:dyDescent="0.35">
      <c r="A4178" s="49" t="s">
        <v>640</v>
      </c>
      <c r="B4178" s="60" t="s">
        <v>458</v>
      </c>
      <c r="C4178" s="58">
        <v>15611.3411572231</v>
      </c>
      <c r="D4178" s="60">
        <v>726</v>
      </c>
      <c r="E4178" s="60">
        <v>23</v>
      </c>
      <c r="F4178" s="59">
        <v>10.523484986406958</v>
      </c>
      <c r="G4178" s="60" t="s">
        <v>440</v>
      </c>
      <c r="H4178" s="60" t="s">
        <v>491</v>
      </c>
      <c r="I4178" s="60">
        <v>18438</v>
      </c>
      <c r="J4178" s="60">
        <v>1158</v>
      </c>
      <c r="K4178" s="60">
        <v>24</v>
      </c>
      <c r="L4178" s="61">
        <v>2.072538860103627E-2</v>
      </c>
      <c r="M4178" s="61" t="s">
        <v>491</v>
      </c>
      <c r="N4178" s="64">
        <v>7417.6842869404163</v>
      </c>
      <c r="O4178" s="56">
        <v>44266</v>
      </c>
      <c r="P4178" s="56">
        <v>44248</v>
      </c>
      <c r="Q4178" s="56">
        <v>44261</v>
      </c>
    </row>
    <row r="4179" spans="1:17" hidden="1" x14ac:dyDescent="0.35">
      <c r="A4179" s="49" t="s">
        <v>639</v>
      </c>
      <c r="B4179" s="60" t="s">
        <v>463</v>
      </c>
      <c r="C4179" s="58">
        <v>27113.4272904754</v>
      </c>
      <c r="D4179" s="60">
        <v>2078</v>
      </c>
      <c r="E4179" s="60">
        <v>93</v>
      </c>
      <c r="F4179" s="59">
        <v>24.500248794407092</v>
      </c>
      <c r="G4179" s="60" t="s">
        <v>440</v>
      </c>
      <c r="H4179" s="60" t="s">
        <v>491</v>
      </c>
      <c r="I4179" s="60">
        <v>57233</v>
      </c>
      <c r="J4179" s="60">
        <v>3759</v>
      </c>
      <c r="K4179" s="60">
        <v>110</v>
      </c>
      <c r="L4179" s="61">
        <v>2.9263101888800214E-2</v>
      </c>
      <c r="M4179" s="61" t="s">
        <v>491</v>
      </c>
      <c r="N4179" s="64">
        <v>13863.979495209331</v>
      </c>
      <c r="O4179" s="56">
        <v>44266</v>
      </c>
      <c r="P4179" s="56">
        <v>44248</v>
      </c>
      <c r="Q4179" s="56">
        <v>44261</v>
      </c>
    </row>
    <row r="4180" spans="1:17" hidden="1" x14ac:dyDescent="0.35">
      <c r="A4180" s="49" t="s">
        <v>638</v>
      </c>
      <c r="B4180" s="60" t="s">
        <v>465</v>
      </c>
      <c r="C4180" s="58">
        <v>1911.00314707446</v>
      </c>
      <c r="D4180" s="60">
        <v>72</v>
      </c>
      <c r="E4180" s="60" t="s">
        <v>504</v>
      </c>
      <c r="F4180" s="59">
        <v>7.4755053687819286</v>
      </c>
      <c r="G4180" s="60" t="s">
        <v>446</v>
      </c>
      <c r="H4180" s="60" t="s">
        <v>472</v>
      </c>
      <c r="I4180" s="60">
        <v>1903</v>
      </c>
      <c r="J4180" s="60">
        <v>116</v>
      </c>
      <c r="K4180" s="60">
        <v>2</v>
      </c>
      <c r="L4180" s="61">
        <v>1.7241379310344827E-2</v>
      </c>
      <c r="M4180" s="61" t="s">
        <v>472</v>
      </c>
      <c r="N4180" s="64">
        <v>6070.110359450925</v>
      </c>
      <c r="O4180" s="56">
        <v>44266</v>
      </c>
      <c r="P4180" s="56">
        <v>44248</v>
      </c>
      <c r="Q4180" s="56">
        <v>44261</v>
      </c>
    </row>
    <row r="4181" spans="1:17" hidden="1" x14ac:dyDescent="0.35">
      <c r="A4181" s="49" t="s">
        <v>637</v>
      </c>
      <c r="B4181" s="60" t="s">
        <v>461</v>
      </c>
      <c r="C4181" s="58">
        <v>26055.176096996998</v>
      </c>
      <c r="D4181" s="60">
        <v>1783</v>
      </c>
      <c r="E4181" s="60">
        <v>76</v>
      </c>
      <c r="F4181" s="59">
        <v>20.834905925648687</v>
      </c>
      <c r="G4181" s="60" t="s">
        <v>440</v>
      </c>
      <c r="H4181" s="60" t="s">
        <v>472</v>
      </c>
      <c r="I4181" s="60">
        <v>46707</v>
      </c>
      <c r="J4181" s="60">
        <v>3249</v>
      </c>
      <c r="K4181" s="60">
        <v>80</v>
      </c>
      <c r="L4181" s="61">
        <v>2.4622960911049555E-2</v>
      </c>
      <c r="M4181" s="61" t="s">
        <v>472</v>
      </c>
      <c r="N4181" s="64">
        <v>12469.69119650074</v>
      </c>
      <c r="O4181" s="56">
        <v>44266</v>
      </c>
      <c r="P4181" s="56">
        <v>44248</v>
      </c>
      <c r="Q4181" s="56">
        <v>44261</v>
      </c>
    </row>
    <row r="4182" spans="1:17" hidden="1" x14ac:dyDescent="0.35">
      <c r="A4182" s="49" t="s">
        <v>636</v>
      </c>
      <c r="B4182" s="60" t="s">
        <v>463</v>
      </c>
      <c r="C4182" s="58">
        <v>66447.1432703639</v>
      </c>
      <c r="D4182" s="60">
        <v>4948</v>
      </c>
      <c r="E4182" s="60">
        <v>260</v>
      </c>
      <c r="F4182" s="59">
        <v>27.949175325512634</v>
      </c>
      <c r="G4182" s="60" t="s">
        <v>440</v>
      </c>
      <c r="H4182" s="60" t="s">
        <v>491</v>
      </c>
      <c r="I4182" s="60">
        <v>259610</v>
      </c>
      <c r="J4182" s="60">
        <v>24985</v>
      </c>
      <c r="K4182" s="60">
        <v>289</v>
      </c>
      <c r="L4182" s="61">
        <v>1.1566940164098458E-2</v>
      </c>
      <c r="M4182" s="61" t="s">
        <v>491</v>
      </c>
      <c r="N4182" s="64">
        <v>37601.315527350234</v>
      </c>
      <c r="O4182" s="56">
        <v>44266</v>
      </c>
      <c r="P4182" s="56">
        <v>44248</v>
      </c>
      <c r="Q4182" s="56">
        <v>44261</v>
      </c>
    </row>
    <row r="4183" spans="1:17" hidden="1" x14ac:dyDescent="0.35">
      <c r="A4183" s="49" t="s">
        <v>635</v>
      </c>
      <c r="B4183" s="60" t="s">
        <v>464</v>
      </c>
      <c r="C4183" s="58">
        <v>10160.3863056553</v>
      </c>
      <c r="D4183" s="60">
        <v>459</v>
      </c>
      <c r="E4183" s="60">
        <v>23</v>
      </c>
      <c r="F4183" s="59">
        <v>16.169238978076297</v>
      </c>
      <c r="G4183" s="60" t="s">
        <v>440</v>
      </c>
      <c r="H4183" s="60" t="s">
        <v>491</v>
      </c>
      <c r="I4183" s="60">
        <v>14956</v>
      </c>
      <c r="J4183" s="60">
        <v>1049</v>
      </c>
      <c r="K4183" s="60">
        <v>25</v>
      </c>
      <c r="L4183" s="61">
        <v>2.3832221163012392E-2</v>
      </c>
      <c r="M4183" s="61" t="s">
        <v>476</v>
      </c>
      <c r="N4183" s="64">
        <v>10324.41059269689</v>
      </c>
      <c r="O4183" s="56">
        <v>44266</v>
      </c>
      <c r="P4183" s="56">
        <v>44248</v>
      </c>
      <c r="Q4183" s="56">
        <v>44261</v>
      </c>
    </row>
    <row r="4184" spans="1:17" hidden="1" x14ac:dyDescent="0.35">
      <c r="A4184" s="49" t="s">
        <v>634</v>
      </c>
      <c r="B4184" s="60" t="s">
        <v>460</v>
      </c>
      <c r="C4184" s="58">
        <v>24185.158020851901</v>
      </c>
      <c r="D4184" s="60">
        <v>1371</v>
      </c>
      <c r="E4184" s="60">
        <v>65</v>
      </c>
      <c r="F4184" s="59">
        <v>19.197133791121708</v>
      </c>
      <c r="G4184" s="60" t="s">
        <v>440</v>
      </c>
      <c r="H4184" s="60" t="s">
        <v>491</v>
      </c>
      <c r="I4184" s="60">
        <v>29435</v>
      </c>
      <c r="J4184" s="60">
        <v>1796</v>
      </c>
      <c r="K4184" s="60">
        <v>71</v>
      </c>
      <c r="L4184" s="61">
        <v>3.953229398663697E-2</v>
      </c>
      <c r="M4184" s="61" t="s">
        <v>491</v>
      </c>
      <c r="N4184" s="64">
        <v>7426.0420314456042</v>
      </c>
      <c r="O4184" s="56">
        <v>44266</v>
      </c>
      <c r="P4184" s="56">
        <v>44248</v>
      </c>
      <c r="Q4184" s="56">
        <v>44261</v>
      </c>
    </row>
    <row r="4185" spans="1:17" hidden="1" x14ac:dyDescent="0.35">
      <c r="A4185" s="49" t="s">
        <v>633</v>
      </c>
      <c r="B4185" s="60" t="s">
        <v>458</v>
      </c>
      <c r="C4185" s="58">
        <v>5442.3214995143799</v>
      </c>
      <c r="D4185" s="60">
        <v>203</v>
      </c>
      <c r="E4185" s="60">
        <v>10</v>
      </c>
      <c r="F4185" s="59">
        <v>13.124651205362458</v>
      </c>
      <c r="G4185" s="60" t="s">
        <v>446</v>
      </c>
      <c r="H4185" s="60" t="s">
        <v>472</v>
      </c>
      <c r="I4185" s="60">
        <v>5457</v>
      </c>
      <c r="J4185" s="60">
        <v>359</v>
      </c>
      <c r="K4185" s="60">
        <v>12</v>
      </c>
      <c r="L4185" s="61">
        <v>3.3426183844011144E-2</v>
      </c>
      <c r="M4185" s="61" t="s">
        <v>472</v>
      </c>
      <c r="N4185" s="64">
        <v>6596.4496958151722</v>
      </c>
      <c r="O4185" s="56">
        <v>44266</v>
      </c>
      <c r="P4185" s="56">
        <v>44248</v>
      </c>
      <c r="Q4185" s="56">
        <v>44261</v>
      </c>
    </row>
    <row r="4186" spans="1:17" hidden="1" x14ac:dyDescent="0.35">
      <c r="A4186" s="49" t="s">
        <v>632</v>
      </c>
      <c r="B4186" s="60" t="s">
        <v>466</v>
      </c>
      <c r="C4186" s="58">
        <v>733.94211218720091</v>
      </c>
      <c r="D4186" s="60">
        <v>13</v>
      </c>
      <c r="E4186" s="60">
        <v>0</v>
      </c>
      <c r="F4186" s="59">
        <v>0</v>
      </c>
      <c r="G4186" s="60" t="s">
        <v>446</v>
      </c>
      <c r="H4186" s="60" t="s">
        <v>476</v>
      </c>
      <c r="I4186" s="60">
        <v>891</v>
      </c>
      <c r="J4186" s="60">
        <v>56</v>
      </c>
      <c r="K4186" s="60">
        <v>0</v>
      </c>
      <c r="L4186" s="61">
        <v>0</v>
      </c>
      <c r="M4186" s="61" t="s">
        <v>476</v>
      </c>
      <c r="N4186" s="64">
        <v>7630.029544580284</v>
      </c>
      <c r="O4186" s="56">
        <v>44266</v>
      </c>
      <c r="P4186" s="56">
        <v>44248</v>
      </c>
      <c r="Q4186" s="56">
        <v>44261</v>
      </c>
    </row>
    <row r="4187" spans="1:17" hidden="1" x14ac:dyDescent="0.35">
      <c r="A4187" s="49" t="s">
        <v>631</v>
      </c>
      <c r="B4187" s="60" t="s">
        <v>470</v>
      </c>
      <c r="C4187" s="58">
        <v>445.14881003177402</v>
      </c>
      <c r="D4187" s="60">
        <v>6</v>
      </c>
      <c r="E4187" s="60">
        <v>0</v>
      </c>
      <c r="F4187" s="59">
        <v>0</v>
      </c>
      <c r="G4187" s="60" t="s">
        <v>446</v>
      </c>
      <c r="H4187" s="60" t="s">
        <v>476</v>
      </c>
      <c r="I4187" s="60">
        <v>526</v>
      </c>
      <c r="J4187" s="60">
        <v>33</v>
      </c>
      <c r="K4187" s="60">
        <v>0</v>
      </c>
      <c r="L4187" s="61">
        <v>0</v>
      </c>
      <c r="M4187" s="61" t="s">
        <v>476</v>
      </c>
      <c r="N4187" s="64">
        <v>7413.2513119926152</v>
      </c>
      <c r="O4187" s="56">
        <v>44266</v>
      </c>
      <c r="P4187" s="56">
        <v>44248</v>
      </c>
      <c r="Q4187" s="56">
        <v>44261</v>
      </c>
    </row>
    <row r="4188" spans="1:17" hidden="1" x14ac:dyDescent="0.35">
      <c r="A4188" s="49" t="s">
        <v>630</v>
      </c>
      <c r="B4188" s="60" t="s">
        <v>463</v>
      </c>
      <c r="C4188" s="58">
        <v>33036.741371399599</v>
      </c>
      <c r="D4188" s="60">
        <v>2063</v>
      </c>
      <c r="E4188" s="60">
        <v>62</v>
      </c>
      <c r="F4188" s="59">
        <v>13.404988642146495</v>
      </c>
      <c r="G4188" s="60" t="s">
        <v>440</v>
      </c>
      <c r="H4188" s="60" t="s">
        <v>472</v>
      </c>
      <c r="I4188" s="60">
        <v>86351</v>
      </c>
      <c r="J4188" s="60">
        <v>6962</v>
      </c>
      <c r="K4188" s="60">
        <v>80</v>
      </c>
      <c r="L4188" s="61">
        <v>1.1490950876185005E-2</v>
      </c>
      <c r="M4188" s="61" t="s">
        <v>472</v>
      </c>
      <c r="N4188" s="64">
        <v>21073.506983431202</v>
      </c>
      <c r="O4188" s="56">
        <v>44266</v>
      </c>
      <c r="P4188" s="56">
        <v>44248</v>
      </c>
      <c r="Q4188" s="56">
        <v>44261</v>
      </c>
    </row>
    <row r="4189" spans="1:17" hidden="1" x14ac:dyDescent="0.35">
      <c r="A4189" s="49" t="s">
        <v>629</v>
      </c>
      <c r="B4189" s="60" t="s">
        <v>463</v>
      </c>
      <c r="C4189" s="58">
        <v>13217.562427383</v>
      </c>
      <c r="D4189" s="60">
        <v>528</v>
      </c>
      <c r="E4189" s="60">
        <v>22</v>
      </c>
      <c r="F4189" s="59">
        <v>11.888943820481014</v>
      </c>
      <c r="G4189" s="60" t="s">
        <v>440</v>
      </c>
      <c r="H4189" s="60" t="s">
        <v>472</v>
      </c>
      <c r="I4189" s="60">
        <v>31137</v>
      </c>
      <c r="J4189" s="60">
        <v>2554</v>
      </c>
      <c r="K4189" s="60">
        <v>24</v>
      </c>
      <c r="L4189" s="61">
        <v>9.3970242756460463E-3</v>
      </c>
      <c r="M4189" s="61" t="s">
        <v>476</v>
      </c>
      <c r="N4189" s="64">
        <v>19322.776147505418</v>
      </c>
      <c r="O4189" s="56">
        <v>44266</v>
      </c>
      <c r="P4189" s="56">
        <v>44248</v>
      </c>
      <c r="Q4189" s="56">
        <v>44261</v>
      </c>
    </row>
    <row r="4190" spans="1:17" hidden="1" x14ac:dyDescent="0.35">
      <c r="A4190" s="49" t="s">
        <v>628</v>
      </c>
      <c r="B4190" s="60" t="s">
        <v>458</v>
      </c>
      <c r="C4190" s="58">
        <v>17180.900653549099</v>
      </c>
      <c r="D4190" s="60">
        <v>1636</v>
      </c>
      <c r="E4190" s="60">
        <v>48</v>
      </c>
      <c r="F4190" s="59">
        <v>19.955714183488862</v>
      </c>
      <c r="G4190" s="60" t="s">
        <v>440</v>
      </c>
      <c r="H4190" s="60" t="s">
        <v>472</v>
      </c>
      <c r="I4190" s="60">
        <v>33575</v>
      </c>
      <c r="J4190" s="60">
        <v>2018</v>
      </c>
      <c r="K4190" s="60">
        <v>59</v>
      </c>
      <c r="L4190" s="61">
        <v>2.9236868186323092E-2</v>
      </c>
      <c r="M4190" s="61" t="s">
        <v>472</v>
      </c>
      <c r="N4190" s="64">
        <v>11745.600773165155</v>
      </c>
      <c r="O4190" s="56">
        <v>44266</v>
      </c>
      <c r="P4190" s="56">
        <v>44248</v>
      </c>
      <c r="Q4190" s="56">
        <v>44261</v>
      </c>
    </row>
    <row r="4191" spans="1:17" hidden="1" x14ac:dyDescent="0.35">
      <c r="A4191" s="49" t="s">
        <v>627</v>
      </c>
      <c r="B4191" s="60" t="s">
        <v>461</v>
      </c>
      <c r="C4191" s="58">
        <v>29713.051998029401</v>
      </c>
      <c r="D4191" s="60">
        <v>1123</v>
      </c>
      <c r="E4191" s="60">
        <v>91</v>
      </c>
      <c r="F4191" s="59">
        <v>21.875908272334616</v>
      </c>
      <c r="G4191" s="60" t="s">
        <v>440</v>
      </c>
      <c r="H4191" s="60" t="s">
        <v>472</v>
      </c>
      <c r="I4191" s="60">
        <v>153161</v>
      </c>
      <c r="J4191" s="60">
        <v>14243</v>
      </c>
      <c r="K4191" s="60">
        <v>99</v>
      </c>
      <c r="L4191" s="61">
        <v>6.9507828406936744E-3</v>
      </c>
      <c r="M4191" s="61" t="s">
        <v>472</v>
      </c>
      <c r="N4191" s="64">
        <v>47935.16331120953</v>
      </c>
      <c r="O4191" s="56">
        <v>44266</v>
      </c>
      <c r="P4191" s="56">
        <v>44248</v>
      </c>
      <c r="Q4191" s="56">
        <v>44261</v>
      </c>
    </row>
    <row r="4192" spans="1:17" hidden="1" x14ac:dyDescent="0.35">
      <c r="A4192" s="49" t="s">
        <v>626</v>
      </c>
      <c r="B4192" s="60" t="s">
        <v>471</v>
      </c>
      <c r="C4192" s="58">
        <v>2759.83426324726</v>
      </c>
      <c r="D4192" s="60">
        <v>59</v>
      </c>
      <c r="E4192" s="60" t="s">
        <v>504</v>
      </c>
      <c r="F4192" s="59">
        <v>7.7644414064771663</v>
      </c>
      <c r="G4192" s="60" t="s">
        <v>446</v>
      </c>
      <c r="H4192" s="60" t="s">
        <v>472</v>
      </c>
      <c r="I4192" s="60">
        <v>2785</v>
      </c>
      <c r="J4192" s="60">
        <v>172</v>
      </c>
      <c r="K4192" s="60">
        <v>4</v>
      </c>
      <c r="L4192" s="61">
        <v>2.3255813953488372E-2</v>
      </c>
      <c r="M4192" s="61" t="s">
        <v>491</v>
      </c>
      <c r="N4192" s="64">
        <v>6232.2583022656718</v>
      </c>
      <c r="O4192" s="56">
        <v>44266</v>
      </c>
      <c r="P4192" s="56">
        <v>44248</v>
      </c>
      <c r="Q4192" s="56">
        <v>44261</v>
      </c>
    </row>
    <row r="4193" spans="1:17" hidden="1" x14ac:dyDescent="0.35">
      <c r="A4193" s="49" t="s">
        <v>625</v>
      </c>
      <c r="B4193" s="60" t="s">
        <v>466</v>
      </c>
      <c r="C4193" s="58">
        <v>709.250407043618</v>
      </c>
      <c r="D4193" s="60">
        <v>11</v>
      </c>
      <c r="E4193" s="60">
        <v>0</v>
      </c>
      <c r="F4193" s="59">
        <v>0</v>
      </c>
      <c r="G4193" s="60" t="s">
        <v>446</v>
      </c>
      <c r="H4193" s="60" t="s">
        <v>476</v>
      </c>
      <c r="I4193" s="60">
        <v>1284</v>
      </c>
      <c r="J4193" s="60">
        <v>98</v>
      </c>
      <c r="K4193" s="60">
        <v>0</v>
      </c>
      <c r="L4193" s="61">
        <v>0</v>
      </c>
      <c r="M4193" s="61" t="s">
        <v>472</v>
      </c>
      <c r="N4193" s="64">
        <v>13817.404830050822</v>
      </c>
      <c r="O4193" s="56">
        <v>44266</v>
      </c>
      <c r="P4193" s="56">
        <v>44248</v>
      </c>
      <c r="Q4193" s="56">
        <v>44261</v>
      </c>
    </row>
    <row r="4194" spans="1:17" hidden="1" x14ac:dyDescent="0.35">
      <c r="A4194" s="49" t="s">
        <v>624</v>
      </c>
      <c r="B4194" s="60" t="s">
        <v>467</v>
      </c>
      <c r="C4194" s="58">
        <v>5203.1237660323704</v>
      </c>
      <c r="D4194" s="60">
        <v>236</v>
      </c>
      <c r="E4194" s="60">
        <v>7</v>
      </c>
      <c r="F4194" s="59">
        <v>9.6096118886150173</v>
      </c>
      <c r="G4194" s="60" t="s">
        <v>446</v>
      </c>
      <c r="H4194" s="60" t="s">
        <v>476</v>
      </c>
      <c r="I4194" s="60">
        <v>11182</v>
      </c>
      <c r="J4194" s="60">
        <v>758</v>
      </c>
      <c r="K4194" s="60">
        <v>11</v>
      </c>
      <c r="L4194" s="61">
        <v>1.4511873350923483E-2</v>
      </c>
      <c r="M4194" s="61" t="s">
        <v>476</v>
      </c>
      <c r="N4194" s="64">
        <v>14568.171623140364</v>
      </c>
      <c r="O4194" s="56">
        <v>44266</v>
      </c>
      <c r="P4194" s="56">
        <v>44248</v>
      </c>
      <c r="Q4194" s="56">
        <v>44261</v>
      </c>
    </row>
    <row r="4195" spans="1:17" hidden="1" x14ac:dyDescent="0.35">
      <c r="A4195" s="49" t="s">
        <v>623</v>
      </c>
      <c r="B4195" s="60" t="s">
        <v>458</v>
      </c>
      <c r="C4195" s="58">
        <v>7840.6389864339299</v>
      </c>
      <c r="D4195" s="60">
        <v>545</v>
      </c>
      <c r="E4195" s="60" t="s">
        <v>504</v>
      </c>
      <c r="F4195" s="59">
        <v>3.6440178690618934</v>
      </c>
      <c r="G4195" s="60" t="s">
        <v>446</v>
      </c>
      <c r="H4195" s="60" t="s">
        <v>472</v>
      </c>
      <c r="I4195" s="60">
        <v>13255</v>
      </c>
      <c r="J4195" s="60">
        <v>803</v>
      </c>
      <c r="K4195" s="60">
        <v>4</v>
      </c>
      <c r="L4195" s="61">
        <v>4.9813200498132005E-3</v>
      </c>
      <c r="M4195" s="61" t="s">
        <v>472</v>
      </c>
      <c r="N4195" s="64">
        <v>10241.512220998451</v>
      </c>
      <c r="O4195" s="56">
        <v>44266</v>
      </c>
      <c r="P4195" s="56">
        <v>44248</v>
      </c>
      <c r="Q4195" s="56">
        <v>44261</v>
      </c>
    </row>
    <row r="4196" spans="1:17" hidden="1" x14ac:dyDescent="0.35">
      <c r="A4196" s="49" t="s">
        <v>622</v>
      </c>
      <c r="B4196" s="60" t="s">
        <v>460</v>
      </c>
      <c r="C4196" s="58">
        <v>7285.8220530817907</v>
      </c>
      <c r="D4196" s="60">
        <v>709</v>
      </c>
      <c r="E4196" s="60">
        <v>13</v>
      </c>
      <c r="F4196" s="59">
        <v>12.744909521618871</v>
      </c>
      <c r="G4196" s="60" t="s">
        <v>444</v>
      </c>
      <c r="H4196" s="60" t="s">
        <v>472</v>
      </c>
      <c r="I4196" s="60">
        <v>14929</v>
      </c>
      <c r="J4196" s="60">
        <v>944</v>
      </c>
      <c r="K4196" s="60">
        <v>18</v>
      </c>
      <c r="L4196" s="61">
        <v>1.9067796610169493E-2</v>
      </c>
      <c r="M4196" s="61" t="s">
        <v>472</v>
      </c>
      <c r="N4196" s="64">
        <v>12956.671095208843</v>
      </c>
      <c r="O4196" s="56">
        <v>44266</v>
      </c>
      <c r="P4196" s="56">
        <v>44248</v>
      </c>
      <c r="Q4196" s="56">
        <v>44261</v>
      </c>
    </row>
    <row r="4197" spans="1:17" hidden="1" x14ac:dyDescent="0.35">
      <c r="A4197" s="49" t="s">
        <v>621</v>
      </c>
      <c r="B4197" s="60" t="s">
        <v>458</v>
      </c>
      <c r="C4197" s="58">
        <v>3703.8770272844695</v>
      </c>
      <c r="D4197" s="60">
        <v>236</v>
      </c>
      <c r="E4197" s="60">
        <v>10</v>
      </c>
      <c r="F4197" s="59">
        <v>19.28481180730234</v>
      </c>
      <c r="G4197" s="60" t="s">
        <v>446</v>
      </c>
      <c r="H4197" s="60" t="s">
        <v>491</v>
      </c>
      <c r="I4197" s="60">
        <v>7004</v>
      </c>
      <c r="J4197" s="60">
        <v>385</v>
      </c>
      <c r="K4197" s="60">
        <v>10</v>
      </c>
      <c r="L4197" s="61">
        <v>2.5974025974025976E-2</v>
      </c>
      <c r="M4197" s="61" t="s">
        <v>491</v>
      </c>
      <c r="N4197" s="64">
        <v>10394.513564135961</v>
      </c>
      <c r="O4197" s="56">
        <v>44266</v>
      </c>
      <c r="P4197" s="56">
        <v>44248</v>
      </c>
      <c r="Q4197" s="56">
        <v>44261</v>
      </c>
    </row>
    <row r="4198" spans="1:17" hidden="1" x14ac:dyDescent="0.35">
      <c r="A4198" s="49" t="s">
        <v>620</v>
      </c>
      <c r="B4198" s="60" t="s">
        <v>467</v>
      </c>
      <c r="C4198" s="58">
        <v>4036.3842504603494</v>
      </c>
      <c r="D4198" s="60">
        <v>168</v>
      </c>
      <c r="E4198" s="60" t="s">
        <v>504</v>
      </c>
      <c r="F4198" s="59">
        <v>3.5392354640381427</v>
      </c>
      <c r="G4198" s="60" t="s">
        <v>446</v>
      </c>
      <c r="H4198" s="60" t="s">
        <v>472</v>
      </c>
      <c r="I4198" s="60">
        <v>6614</v>
      </c>
      <c r="J4198" s="60">
        <v>408</v>
      </c>
      <c r="K4198" s="60">
        <v>2</v>
      </c>
      <c r="L4198" s="61">
        <v>4.9019607843137254E-3</v>
      </c>
      <c r="M4198" s="61" t="s">
        <v>472</v>
      </c>
      <c r="N4198" s="64">
        <v>10108.056485292935</v>
      </c>
      <c r="O4198" s="56">
        <v>44266</v>
      </c>
      <c r="P4198" s="56">
        <v>44248</v>
      </c>
      <c r="Q4198" s="56">
        <v>44261</v>
      </c>
    </row>
    <row r="4199" spans="1:17" hidden="1" x14ac:dyDescent="0.35">
      <c r="A4199" s="49" t="s">
        <v>619</v>
      </c>
      <c r="B4199" s="60" t="s">
        <v>465</v>
      </c>
      <c r="C4199" s="58">
        <v>29347.864073528101</v>
      </c>
      <c r="D4199" s="60">
        <v>2431</v>
      </c>
      <c r="E4199" s="60">
        <v>122</v>
      </c>
      <c r="F4199" s="59">
        <v>29.693083259663997</v>
      </c>
      <c r="G4199" s="60" t="s">
        <v>440</v>
      </c>
      <c r="H4199" s="60" t="s">
        <v>491</v>
      </c>
      <c r="I4199" s="60">
        <v>46758</v>
      </c>
      <c r="J4199" s="60">
        <v>3386</v>
      </c>
      <c r="K4199" s="60">
        <v>145</v>
      </c>
      <c r="L4199" s="61">
        <v>4.2823390431187242E-2</v>
      </c>
      <c r="M4199" s="61" t="s">
        <v>491</v>
      </c>
      <c r="N4199" s="64">
        <v>11537.466547877964</v>
      </c>
      <c r="O4199" s="56">
        <v>44266</v>
      </c>
      <c r="P4199" s="56">
        <v>44248</v>
      </c>
      <c r="Q4199" s="56">
        <v>44261</v>
      </c>
    </row>
    <row r="4200" spans="1:17" hidden="1" x14ac:dyDescent="0.35">
      <c r="A4200" s="49" t="s">
        <v>618</v>
      </c>
      <c r="B4200" s="60" t="s">
        <v>470</v>
      </c>
      <c r="C4200" s="58">
        <v>1175.1166229483399</v>
      </c>
      <c r="D4200" s="60">
        <v>33</v>
      </c>
      <c r="E4200" s="60">
        <v>0</v>
      </c>
      <c r="F4200" s="59">
        <v>0</v>
      </c>
      <c r="G4200" s="60" t="s">
        <v>446</v>
      </c>
      <c r="H4200" s="60" t="s">
        <v>476</v>
      </c>
      <c r="I4200" s="60">
        <v>2108</v>
      </c>
      <c r="J4200" s="60">
        <v>162</v>
      </c>
      <c r="K4200" s="60">
        <v>0</v>
      </c>
      <c r="L4200" s="61">
        <v>0</v>
      </c>
      <c r="M4200" s="61" t="s">
        <v>476</v>
      </c>
      <c r="N4200" s="64">
        <v>13785.865746120229</v>
      </c>
      <c r="O4200" s="56">
        <v>44266</v>
      </c>
      <c r="P4200" s="56">
        <v>44248</v>
      </c>
      <c r="Q4200" s="56">
        <v>44261</v>
      </c>
    </row>
    <row r="4201" spans="1:17" hidden="1" x14ac:dyDescent="0.35">
      <c r="A4201" s="49" t="s">
        <v>617</v>
      </c>
      <c r="B4201" s="60" t="s">
        <v>468</v>
      </c>
      <c r="C4201" s="58">
        <v>2871.29045841678</v>
      </c>
      <c r="D4201" s="60">
        <v>94</v>
      </c>
      <c r="E4201" s="60" t="s">
        <v>504</v>
      </c>
      <c r="F4201" s="59">
        <v>9.9507273768404332</v>
      </c>
      <c r="G4201" s="60" t="s">
        <v>446</v>
      </c>
      <c r="H4201" s="60" t="s">
        <v>472</v>
      </c>
      <c r="I4201" s="60">
        <v>4969</v>
      </c>
      <c r="J4201" s="60">
        <v>297</v>
      </c>
      <c r="K4201" s="60">
        <v>4</v>
      </c>
      <c r="L4201" s="61">
        <v>1.3468013468013467E-2</v>
      </c>
      <c r="M4201" s="61" t="s">
        <v>472</v>
      </c>
      <c r="N4201" s="64">
        <v>10343.78110822563</v>
      </c>
      <c r="O4201" s="56">
        <v>44266</v>
      </c>
      <c r="P4201" s="56">
        <v>44248</v>
      </c>
      <c r="Q4201" s="56">
        <v>44261</v>
      </c>
    </row>
    <row r="4202" spans="1:17" hidden="1" x14ac:dyDescent="0.35">
      <c r="A4202" s="49" t="s">
        <v>616</v>
      </c>
      <c r="B4202" s="60" t="s">
        <v>458</v>
      </c>
      <c r="C4202" s="58">
        <v>18711.126473274999</v>
      </c>
      <c r="D4202" s="60">
        <v>1331</v>
      </c>
      <c r="E4202" s="60">
        <v>50</v>
      </c>
      <c r="F4202" s="59">
        <v>19.087191658554733</v>
      </c>
      <c r="G4202" s="60" t="s">
        <v>440</v>
      </c>
      <c r="H4202" s="60" t="s">
        <v>491</v>
      </c>
      <c r="I4202" s="60">
        <v>40927</v>
      </c>
      <c r="J4202" s="60">
        <v>2594</v>
      </c>
      <c r="K4202" s="60">
        <v>55</v>
      </c>
      <c r="L4202" s="61">
        <v>2.1202775636083269E-2</v>
      </c>
      <c r="M4202" s="61" t="s">
        <v>491</v>
      </c>
      <c r="N4202" s="64">
        <v>13863.409045441471</v>
      </c>
      <c r="O4202" s="56">
        <v>44266</v>
      </c>
      <c r="P4202" s="56">
        <v>44248</v>
      </c>
      <c r="Q4202" s="56">
        <v>44261</v>
      </c>
    </row>
    <row r="4203" spans="1:17" hidden="1" x14ac:dyDescent="0.35">
      <c r="A4203" s="49" t="s">
        <v>615</v>
      </c>
      <c r="B4203" s="60" t="s">
        <v>465</v>
      </c>
      <c r="C4203" s="58">
        <v>41355.060735064602</v>
      </c>
      <c r="D4203" s="60">
        <v>2627</v>
      </c>
      <c r="E4203" s="60">
        <v>99</v>
      </c>
      <c r="F4203" s="59">
        <v>17.099306459082928</v>
      </c>
      <c r="G4203" s="60" t="s">
        <v>440</v>
      </c>
      <c r="H4203" s="60" t="s">
        <v>491</v>
      </c>
      <c r="I4203" s="60">
        <v>61563</v>
      </c>
      <c r="J4203" s="60">
        <v>4231</v>
      </c>
      <c r="K4203" s="60">
        <v>107</v>
      </c>
      <c r="L4203" s="61">
        <v>2.5289529662018435E-2</v>
      </c>
      <c r="M4203" s="61" t="s">
        <v>491</v>
      </c>
      <c r="N4203" s="64">
        <v>10230.912311084025</v>
      </c>
      <c r="O4203" s="56">
        <v>44266</v>
      </c>
      <c r="P4203" s="56">
        <v>44248</v>
      </c>
      <c r="Q4203" s="56">
        <v>44261</v>
      </c>
    </row>
    <row r="4204" spans="1:17" hidden="1" x14ac:dyDescent="0.35">
      <c r="A4204" s="49" t="s">
        <v>614</v>
      </c>
      <c r="B4204" s="60" t="s">
        <v>463</v>
      </c>
      <c r="C4204" s="58">
        <v>23089.216116875701</v>
      </c>
      <c r="D4204" s="60">
        <v>1088</v>
      </c>
      <c r="E4204" s="60">
        <v>27</v>
      </c>
      <c r="F4204" s="59">
        <v>8.3526933907550571</v>
      </c>
      <c r="G4204" s="60" t="s">
        <v>444</v>
      </c>
      <c r="H4204" s="60" t="s">
        <v>491</v>
      </c>
      <c r="I4204" s="60">
        <v>33379</v>
      </c>
      <c r="J4204" s="60">
        <v>2073</v>
      </c>
      <c r="K4204" s="60">
        <v>27</v>
      </c>
      <c r="L4204" s="61">
        <v>1.3024602026049204E-2</v>
      </c>
      <c r="M4204" s="61" t="s">
        <v>491</v>
      </c>
      <c r="N4204" s="64">
        <v>8978.2173180182708</v>
      </c>
      <c r="O4204" s="56">
        <v>44266</v>
      </c>
      <c r="P4204" s="56">
        <v>44248</v>
      </c>
      <c r="Q4204" s="56">
        <v>44261</v>
      </c>
    </row>
    <row r="4205" spans="1:17" hidden="1" x14ac:dyDescent="0.35">
      <c r="A4205" s="49" t="s">
        <v>613</v>
      </c>
      <c r="B4205" s="60" t="s">
        <v>464</v>
      </c>
      <c r="C4205" s="58">
        <v>1711.2133241641</v>
      </c>
      <c r="D4205" s="60">
        <v>56</v>
      </c>
      <c r="E4205" s="60">
        <v>0</v>
      </c>
      <c r="F4205" s="59">
        <v>0</v>
      </c>
      <c r="G4205" s="60" t="s">
        <v>446</v>
      </c>
      <c r="H4205" s="60" t="s">
        <v>472</v>
      </c>
      <c r="I4205" s="60">
        <v>1372</v>
      </c>
      <c r="J4205" s="60">
        <v>114</v>
      </c>
      <c r="K4205" s="60">
        <v>0</v>
      </c>
      <c r="L4205" s="61">
        <v>0</v>
      </c>
      <c r="M4205" s="61" t="s">
        <v>472</v>
      </c>
      <c r="N4205" s="64">
        <v>6661.9397120278481</v>
      </c>
      <c r="O4205" s="56">
        <v>44266</v>
      </c>
      <c r="P4205" s="56">
        <v>44248</v>
      </c>
      <c r="Q4205" s="56">
        <v>44261</v>
      </c>
    </row>
    <row r="4206" spans="1:17" hidden="1" x14ac:dyDescent="0.35">
      <c r="A4206" s="49" t="s">
        <v>612</v>
      </c>
      <c r="B4206" s="60" t="s">
        <v>458</v>
      </c>
      <c r="C4206" s="58">
        <v>7315.6481145470188</v>
      </c>
      <c r="D4206" s="60">
        <v>471</v>
      </c>
      <c r="E4206" s="60">
        <v>28</v>
      </c>
      <c r="F4206" s="59">
        <v>27.338657746851442</v>
      </c>
      <c r="G4206" s="60" t="s">
        <v>436</v>
      </c>
      <c r="H4206" s="60" t="s">
        <v>491</v>
      </c>
      <c r="I4206" s="60">
        <v>11118</v>
      </c>
      <c r="J4206" s="60">
        <v>672</v>
      </c>
      <c r="K4206" s="60">
        <v>31</v>
      </c>
      <c r="L4206" s="61">
        <v>4.6130952380952384E-2</v>
      </c>
      <c r="M4206" s="61" t="s">
        <v>491</v>
      </c>
      <c r="N4206" s="64">
        <v>9185.7890029420832</v>
      </c>
      <c r="O4206" s="56">
        <v>44266</v>
      </c>
      <c r="P4206" s="56">
        <v>44248</v>
      </c>
      <c r="Q4206" s="56">
        <v>44261</v>
      </c>
    </row>
    <row r="4207" spans="1:17" hidden="1" x14ac:dyDescent="0.35">
      <c r="A4207" s="49" t="s">
        <v>611</v>
      </c>
      <c r="B4207" s="60" t="s">
        <v>463</v>
      </c>
      <c r="C4207" s="58">
        <v>10981.723636578799</v>
      </c>
      <c r="D4207" s="60">
        <v>459</v>
      </c>
      <c r="E4207" s="60">
        <v>21</v>
      </c>
      <c r="F4207" s="59">
        <v>13.659057991622376</v>
      </c>
      <c r="G4207" s="60" t="s">
        <v>440</v>
      </c>
      <c r="H4207" s="60" t="s">
        <v>472</v>
      </c>
      <c r="I4207" s="60">
        <v>37421</v>
      </c>
      <c r="J4207" s="60">
        <v>3912</v>
      </c>
      <c r="K4207" s="60">
        <v>27</v>
      </c>
      <c r="L4207" s="61">
        <v>6.9018404907975461E-3</v>
      </c>
      <c r="M4207" s="61" t="s">
        <v>476</v>
      </c>
      <c r="N4207" s="64">
        <v>35622.823242151157</v>
      </c>
      <c r="O4207" s="56">
        <v>44266</v>
      </c>
      <c r="P4207" s="56">
        <v>44248</v>
      </c>
      <c r="Q4207" s="56">
        <v>44261</v>
      </c>
    </row>
    <row r="4208" spans="1:17" hidden="1" x14ac:dyDescent="0.35">
      <c r="A4208" s="49" t="s">
        <v>610</v>
      </c>
      <c r="B4208" s="60" t="s">
        <v>469</v>
      </c>
      <c r="C4208" s="58">
        <v>16752.226867065601</v>
      </c>
      <c r="D4208" s="60">
        <v>1374</v>
      </c>
      <c r="E4208" s="60">
        <v>42</v>
      </c>
      <c r="F4208" s="59">
        <v>17.908066932271044</v>
      </c>
      <c r="G4208" s="60" t="s">
        <v>440</v>
      </c>
      <c r="H4208" s="60" t="s">
        <v>472</v>
      </c>
      <c r="I4208" s="60">
        <v>23961</v>
      </c>
      <c r="J4208" s="60">
        <v>1419</v>
      </c>
      <c r="K4208" s="60">
        <v>47</v>
      </c>
      <c r="L4208" s="61">
        <v>3.3121916842847078E-2</v>
      </c>
      <c r="M4208" s="61" t="s">
        <v>472</v>
      </c>
      <c r="N4208" s="64">
        <v>8470.5156589642011</v>
      </c>
      <c r="O4208" s="56">
        <v>44266</v>
      </c>
      <c r="P4208" s="56">
        <v>44248</v>
      </c>
      <c r="Q4208" s="56">
        <v>44261</v>
      </c>
    </row>
    <row r="4209" spans="1:17" hidden="1" x14ac:dyDescent="0.35">
      <c r="A4209" s="49" t="s">
        <v>609</v>
      </c>
      <c r="B4209" s="60" t="s">
        <v>461</v>
      </c>
      <c r="C4209" s="58">
        <v>14695.182980035201</v>
      </c>
      <c r="D4209" s="60">
        <v>913</v>
      </c>
      <c r="E4209" s="60">
        <v>26</v>
      </c>
      <c r="F4209" s="59">
        <v>12.637766128301788</v>
      </c>
      <c r="G4209" s="60" t="s">
        <v>440</v>
      </c>
      <c r="H4209" s="60" t="s">
        <v>472</v>
      </c>
      <c r="I4209" s="60">
        <v>30602</v>
      </c>
      <c r="J4209" s="60">
        <v>2255</v>
      </c>
      <c r="K4209" s="60">
        <v>34</v>
      </c>
      <c r="L4209" s="61">
        <v>1.5077605321507761E-2</v>
      </c>
      <c r="M4209" s="61" t="s">
        <v>476</v>
      </c>
      <c r="N4209" s="64">
        <v>15345.164487326434</v>
      </c>
      <c r="O4209" s="56">
        <v>44266</v>
      </c>
      <c r="P4209" s="56">
        <v>44248</v>
      </c>
      <c r="Q4209" s="56">
        <v>44261</v>
      </c>
    </row>
    <row r="4210" spans="1:17" hidden="1" x14ac:dyDescent="0.35">
      <c r="A4210" s="49" t="s">
        <v>608</v>
      </c>
      <c r="B4210" s="60" t="s">
        <v>461</v>
      </c>
      <c r="C4210" s="58">
        <v>56177.316442514697</v>
      </c>
      <c r="D4210" s="60">
        <v>4514</v>
      </c>
      <c r="E4210" s="60">
        <v>210</v>
      </c>
      <c r="F4210" s="59">
        <v>26.701168638678656</v>
      </c>
      <c r="G4210" s="60" t="s">
        <v>436</v>
      </c>
      <c r="H4210" s="60" t="s">
        <v>472</v>
      </c>
      <c r="I4210" s="60">
        <v>89123</v>
      </c>
      <c r="J4210" s="60">
        <v>6181</v>
      </c>
      <c r="K4210" s="60">
        <v>253</v>
      </c>
      <c r="L4210" s="61">
        <v>4.0931888044005826E-2</v>
      </c>
      <c r="M4210" s="61" t="s">
        <v>472</v>
      </c>
      <c r="N4210" s="64">
        <v>11002.66155704485</v>
      </c>
      <c r="O4210" s="56">
        <v>44266</v>
      </c>
      <c r="P4210" s="56">
        <v>44248</v>
      </c>
      <c r="Q4210" s="56">
        <v>44261</v>
      </c>
    </row>
    <row r="4211" spans="1:17" hidden="1" x14ac:dyDescent="0.35">
      <c r="A4211" s="49" t="s">
        <v>607</v>
      </c>
      <c r="B4211" s="60" t="s">
        <v>466</v>
      </c>
      <c r="C4211" s="58">
        <v>1451.48737987204</v>
      </c>
      <c r="D4211" s="60">
        <v>55</v>
      </c>
      <c r="E4211" s="60">
        <v>0</v>
      </c>
      <c r="F4211" s="59">
        <v>0</v>
      </c>
      <c r="G4211" s="60" t="s">
        <v>446</v>
      </c>
      <c r="H4211" s="60" t="s">
        <v>476</v>
      </c>
      <c r="I4211" s="60">
        <v>1551</v>
      </c>
      <c r="J4211" s="60">
        <v>114</v>
      </c>
      <c r="K4211" s="60">
        <v>0</v>
      </c>
      <c r="L4211" s="61">
        <v>0</v>
      </c>
      <c r="M4211" s="61" t="s">
        <v>476</v>
      </c>
      <c r="N4211" s="64">
        <v>7854.0124827023983</v>
      </c>
      <c r="O4211" s="56">
        <v>44266</v>
      </c>
      <c r="P4211" s="56">
        <v>44248</v>
      </c>
      <c r="Q4211" s="56">
        <v>44261</v>
      </c>
    </row>
    <row r="4212" spans="1:17" hidden="1" x14ac:dyDescent="0.35">
      <c r="A4212" s="49" t="s">
        <v>606</v>
      </c>
      <c r="B4212" s="60" t="s">
        <v>460</v>
      </c>
      <c r="C4212" s="58">
        <v>15539.121805317</v>
      </c>
      <c r="D4212" s="60">
        <v>1139</v>
      </c>
      <c r="E4212" s="60">
        <v>43</v>
      </c>
      <c r="F4212" s="59">
        <v>19.765779623257892</v>
      </c>
      <c r="G4212" s="60" t="s">
        <v>440</v>
      </c>
      <c r="H4212" s="60" t="s">
        <v>472</v>
      </c>
      <c r="I4212" s="60">
        <v>21123</v>
      </c>
      <c r="J4212" s="60">
        <v>1245</v>
      </c>
      <c r="K4212" s="60">
        <v>56</v>
      </c>
      <c r="L4212" s="61">
        <v>4.4979919678714862E-2</v>
      </c>
      <c r="M4212" s="61" t="s">
        <v>476</v>
      </c>
      <c r="N4212" s="64">
        <v>8012.0357868229084</v>
      </c>
      <c r="O4212" s="56">
        <v>44266</v>
      </c>
      <c r="P4212" s="56">
        <v>44248</v>
      </c>
      <c r="Q4212" s="56">
        <v>44261</v>
      </c>
    </row>
    <row r="4213" spans="1:17" hidden="1" x14ac:dyDescent="0.35">
      <c r="A4213" s="49" t="s">
        <v>605</v>
      </c>
      <c r="B4213" s="60" t="s">
        <v>465</v>
      </c>
      <c r="C4213" s="58">
        <v>14533.4559376543</v>
      </c>
      <c r="D4213" s="60">
        <v>1160</v>
      </c>
      <c r="E4213" s="60">
        <v>35</v>
      </c>
      <c r="F4213" s="59">
        <v>17.201689747603833</v>
      </c>
      <c r="G4213" s="60" t="s">
        <v>440</v>
      </c>
      <c r="H4213" s="60" t="s">
        <v>472</v>
      </c>
      <c r="I4213" s="60">
        <v>39061</v>
      </c>
      <c r="J4213" s="60">
        <v>2215</v>
      </c>
      <c r="K4213" s="60">
        <v>38</v>
      </c>
      <c r="L4213" s="61">
        <v>1.7155756207674944E-2</v>
      </c>
      <c r="M4213" s="61" t="s">
        <v>476</v>
      </c>
      <c r="N4213" s="64">
        <v>15240.697116376994</v>
      </c>
      <c r="O4213" s="56">
        <v>44266</v>
      </c>
      <c r="P4213" s="56">
        <v>44248</v>
      </c>
      <c r="Q4213" s="56">
        <v>44261</v>
      </c>
    </row>
    <row r="4214" spans="1:17" hidden="1" x14ac:dyDescent="0.35">
      <c r="A4214" s="49" t="s">
        <v>604</v>
      </c>
      <c r="B4214" s="60" t="s">
        <v>464</v>
      </c>
      <c r="C4214" s="58">
        <v>2458.2722255157701</v>
      </c>
      <c r="D4214" s="60">
        <v>63</v>
      </c>
      <c r="E4214" s="60">
        <v>6</v>
      </c>
      <c r="F4214" s="59">
        <v>17.433847404003842</v>
      </c>
      <c r="G4214" s="60" t="s">
        <v>446</v>
      </c>
      <c r="H4214" s="60" t="s">
        <v>472</v>
      </c>
      <c r="I4214" s="60">
        <v>6301</v>
      </c>
      <c r="J4214" s="60">
        <v>489</v>
      </c>
      <c r="K4214" s="60">
        <v>6</v>
      </c>
      <c r="L4214" s="61">
        <v>1.2269938650306749E-2</v>
      </c>
      <c r="M4214" s="61" t="s">
        <v>472</v>
      </c>
      <c r="N4214" s="64">
        <v>19892.019887968385</v>
      </c>
      <c r="O4214" s="56">
        <v>44266</v>
      </c>
      <c r="P4214" s="56">
        <v>44248</v>
      </c>
      <c r="Q4214" s="56">
        <v>44261</v>
      </c>
    </row>
    <row r="4215" spans="1:17" hidden="1" x14ac:dyDescent="0.35">
      <c r="A4215" s="49" t="s">
        <v>603</v>
      </c>
      <c r="B4215" s="60" t="s">
        <v>470</v>
      </c>
      <c r="C4215" s="58">
        <v>7178.4740239266202</v>
      </c>
      <c r="D4215" s="60">
        <v>224</v>
      </c>
      <c r="E4215" s="60" t="s">
        <v>504</v>
      </c>
      <c r="F4215" s="59">
        <v>3.9801535084193307</v>
      </c>
      <c r="G4215" s="60" t="s">
        <v>446</v>
      </c>
      <c r="H4215" s="60" t="s">
        <v>472</v>
      </c>
      <c r="I4215" s="60">
        <v>66130</v>
      </c>
      <c r="J4215" s="60">
        <v>7846</v>
      </c>
      <c r="K4215" s="60">
        <v>4</v>
      </c>
      <c r="L4215" s="61">
        <v>5.0981391791995925E-4</v>
      </c>
      <c r="M4215" s="61" t="s">
        <v>476</v>
      </c>
      <c r="N4215" s="64">
        <v>109298.99549470325</v>
      </c>
      <c r="O4215" s="56">
        <v>44266</v>
      </c>
      <c r="P4215" s="56">
        <v>44248</v>
      </c>
      <c r="Q4215" s="56">
        <v>44261</v>
      </c>
    </row>
    <row r="4216" spans="1:17" hidden="1" x14ac:dyDescent="0.35">
      <c r="A4216" s="49" t="s">
        <v>602</v>
      </c>
      <c r="B4216" s="60" t="s">
        <v>463</v>
      </c>
      <c r="C4216" s="58">
        <v>24460.265400539301</v>
      </c>
      <c r="D4216" s="60">
        <v>1909</v>
      </c>
      <c r="E4216" s="60">
        <v>76</v>
      </c>
      <c r="F4216" s="59">
        <v>22.193428156555239</v>
      </c>
      <c r="G4216" s="60" t="s">
        <v>440</v>
      </c>
      <c r="H4216" s="60" t="s">
        <v>491</v>
      </c>
      <c r="I4216" s="60">
        <v>39034</v>
      </c>
      <c r="J4216" s="60">
        <v>2665</v>
      </c>
      <c r="K4216" s="60">
        <v>79</v>
      </c>
      <c r="L4216" s="61">
        <v>2.9643527204502813E-2</v>
      </c>
      <c r="M4216" s="61" t="s">
        <v>491</v>
      </c>
      <c r="N4216" s="64">
        <v>10895.221112119421</v>
      </c>
      <c r="O4216" s="56">
        <v>44266</v>
      </c>
      <c r="P4216" s="56">
        <v>44248</v>
      </c>
      <c r="Q4216" s="56">
        <v>44261</v>
      </c>
    </row>
    <row r="4217" spans="1:17" hidden="1" x14ac:dyDescent="0.35">
      <c r="A4217" s="49" t="s">
        <v>601</v>
      </c>
      <c r="B4217" s="60" t="s">
        <v>458</v>
      </c>
      <c r="C4217" s="58">
        <v>10765.112077551599</v>
      </c>
      <c r="D4217" s="60">
        <v>603</v>
      </c>
      <c r="E4217" s="60">
        <v>28</v>
      </c>
      <c r="F4217" s="59">
        <v>18.578533930646053</v>
      </c>
      <c r="G4217" s="60" t="s">
        <v>440</v>
      </c>
      <c r="H4217" s="60" t="s">
        <v>472</v>
      </c>
      <c r="I4217" s="60">
        <v>13961</v>
      </c>
      <c r="J4217" s="60">
        <v>856</v>
      </c>
      <c r="K4217" s="60">
        <v>30</v>
      </c>
      <c r="L4217" s="61">
        <v>3.5046728971962614E-2</v>
      </c>
      <c r="M4217" s="61" t="s">
        <v>472</v>
      </c>
      <c r="N4217" s="64">
        <v>7951.6125223165109</v>
      </c>
      <c r="O4217" s="56">
        <v>44266</v>
      </c>
      <c r="P4217" s="56">
        <v>44248</v>
      </c>
      <c r="Q4217" s="56">
        <v>44261</v>
      </c>
    </row>
    <row r="4218" spans="1:17" hidden="1" x14ac:dyDescent="0.35">
      <c r="A4218" s="49" t="s">
        <v>600</v>
      </c>
      <c r="B4218" s="60" t="s">
        <v>463</v>
      </c>
      <c r="C4218" s="58">
        <v>22284.2851538703</v>
      </c>
      <c r="D4218" s="60">
        <v>1111</v>
      </c>
      <c r="E4218" s="60">
        <v>31</v>
      </c>
      <c r="F4218" s="59">
        <v>9.9365346431188559</v>
      </c>
      <c r="G4218" s="60" t="s">
        <v>444</v>
      </c>
      <c r="H4218" s="60" t="s">
        <v>472</v>
      </c>
      <c r="I4218" s="60">
        <v>59430</v>
      </c>
      <c r="J4218" s="60">
        <v>4475</v>
      </c>
      <c r="K4218" s="60">
        <v>41</v>
      </c>
      <c r="L4218" s="61">
        <v>9.1620111731843569E-3</v>
      </c>
      <c r="M4218" s="61" t="s">
        <v>476</v>
      </c>
      <c r="N4218" s="64">
        <v>20081.415980367623</v>
      </c>
      <c r="O4218" s="56">
        <v>44266</v>
      </c>
      <c r="P4218" s="56">
        <v>44248</v>
      </c>
      <c r="Q4218" s="56">
        <v>44261</v>
      </c>
    </row>
    <row r="4219" spans="1:17" hidden="1" x14ac:dyDescent="0.35">
      <c r="A4219" s="49" t="s">
        <v>599</v>
      </c>
      <c r="B4219" s="60" t="s">
        <v>470</v>
      </c>
      <c r="C4219" s="58">
        <v>845.307934845815</v>
      </c>
      <c r="D4219" s="60">
        <v>19</v>
      </c>
      <c r="E4219" s="60">
        <v>0</v>
      </c>
      <c r="F4219" s="59">
        <v>0</v>
      </c>
      <c r="G4219" s="60" t="s">
        <v>446</v>
      </c>
      <c r="H4219" s="60" t="s">
        <v>476</v>
      </c>
      <c r="I4219" s="60">
        <v>884</v>
      </c>
      <c r="J4219" s="60">
        <v>45</v>
      </c>
      <c r="K4219" s="60">
        <v>0</v>
      </c>
      <c r="L4219" s="61">
        <v>0</v>
      </c>
      <c r="M4219" s="61" t="s">
        <v>476</v>
      </c>
      <c r="N4219" s="64">
        <v>5323.5037960702502</v>
      </c>
      <c r="O4219" s="56">
        <v>44266</v>
      </c>
      <c r="P4219" s="56">
        <v>44248</v>
      </c>
      <c r="Q4219" s="56">
        <v>44261</v>
      </c>
    </row>
    <row r="4220" spans="1:17" hidden="1" x14ac:dyDescent="0.35">
      <c r="A4220" s="49" t="s">
        <v>598</v>
      </c>
      <c r="B4220" s="60" t="s">
        <v>459</v>
      </c>
      <c r="C4220" s="58">
        <v>18868.1392219843</v>
      </c>
      <c r="D4220" s="60">
        <v>2137</v>
      </c>
      <c r="E4220" s="60">
        <v>59</v>
      </c>
      <c r="F4220" s="59">
        <v>22.335460135758485</v>
      </c>
      <c r="G4220" s="60" t="s">
        <v>440</v>
      </c>
      <c r="H4220" s="60" t="s">
        <v>472</v>
      </c>
      <c r="I4220" s="60">
        <v>62366</v>
      </c>
      <c r="J4220" s="60">
        <v>3304</v>
      </c>
      <c r="K4220" s="60">
        <v>79</v>
      </c>
      <c r="L4220" s="61">
        <v>2.3910411622276029E-2</v>
      </c>
      <c r="M4220" s="61" t="s">
        <v>472</v>
      </c>
      <c r="N4220" s="64">
        <v>17511.000746434653</v>
      </c>
      <c r="O4220" s="56">
        <v>44266</v>
      </c>
      <c r="P4220" s="56">
        <v>44248</v>
      </c>
      <c r="Q4220" s="56">
        <v>44261</v>
      </c>
    </row>
    <row r="4221" spans="1:17" hidden="1" x14ac:dyDescent="0.35">
      <c r="A4221" s="49" t="s">
        <v>597</v>
      </c>
      <c r="B4221" s="60" t="s">
        <v>463</v>
      </c>
      <c r="C4221" s="58">
        <v>41525.030739602102</v>
      </c>
      <c r="D4221" s="60">
        <v>3749</v>
      </c>
      <c r="E4221" s="60">
        <v>119</v>
      </c>
      <c r="F4221" s="59">
        <v>20.469581475573996</v>
      </c>
      <c r="G4221" s="60" t="s">
        <v>440</v>
      </c>
      <c r="H4221" s="60" t="s">
        <v>491</v>
      </c>
      <c r="I4221" s="60">
        <v>82837</v>
      </c>
      <c r="J4221" s="60">
        <v>5406</v>
      </c>
      <c r="K4221" s="60">
        <v>136</v>
      </c>
      <c r="L4221" s="61">
        <v>2.5157232704402517E-2</v>
      </c>
      <c r="M4221" s="61" t="s">
        <v>491</v>
      </c>
      <c r="N4221" s="64">
        <v>13018.653818465062</v>
      </c>
      <c r="O4221" s="56">
        <v>44266</v>
      </c>
      <c r="P4221" s="56">
        <v>44248</v>
      </c>
      <c r="Q4221" s="56">
        <v>44261</v>
      </c>
    </row>
    <row r="4222" spans="1:17" hidden="1" x14ac:dyDescent="0.35">
      <c r="A4222" s="49" t="s">
        <v>458</v>
      </c>
      <c r="B4222" s="60" t="s">
        <v>458</v>
      </c>
      <c r="C4222" s="58">
        <v>191574.677370558</v>
      </c>
      <c r="D4222" s="60">
        <v>21150</v>
      </c>
      <c r="E4222" s="60">
        <v>569</v>
      </c>
      <c r="F4222" s="59">
        <v>21.215151031805057</v>
      </c>
      <c r="G4222" s="60" t="s">
        <v>440</v>
      </c>
      <c r="H4222" s="60" t="s">
        <v>472</v>
      </c>
      <c r="I4222" s="60">
        <v>649416</v>
      </c>
      <c r="J4222" s="60">
        <v>49656</v>
      </c>
      <c r="K4222" s="60">
        <v>645</v>
      </c>
      <c r="L4222" s="61">
        <v>1.2989366843885936E-2</v>
      </c>
      <c r="M4222" s="61" t="s">
        <v>472</v>
      </c>
      <c r="N4222" s="64">
        <v>25919.918374155299</v>
      </c>
      <c r="O4222" s="56">
        <v>44266</v>
      </c>
      <c r="P4222" s="56">
        <v>44248</v>
      </c>
      <c r="Q4222" s="56">
        <v>44261</v>
      </c>
    </row>
    <row r="4223" spans="1:17" hidden="1" x14ac:dyDescent="0.35">
      <c r="A4223" s="49" t="s">
        <v>596</v>
      </c>
      <c r="B4223" s="60" t="s">
        <v>464</v>
      </c>
      <c r="C4223" s="58">
        <v>1046.7288034764699</v>
      </c>
      <c r="D4223" s="60">
        <v>30</v>
      </c>
      <c r="E4223" s="60">
        <v>0</v>
      </c>
      <c r="F4223" s="59">
        <v>0</v>
      </c>
      <c r="G4223" s="60" t="s">
        <v>446</v>
      </c>
      <c r="H4223" s="60" t="s">
        <v>476</v>
      </c>
      <c r="I4223" s="60">
        <v>1655</v>
      </c>
      <c r="J4223" s="60">
        <v>104</v>
      </c>
      <c r="K4223" s="60">
        <v>0</v>
      </c>
      <c r="L4223" s="61">
        <v>0</v>
      </c>
      <c r="M4223" s="61" t="s">
        <v>476</v>
      </c>
      <c r="N4223" s="64">
        <v>9935.7158850112683</v>
      </c>
      <c r="O4223" s="56">
        <v>44266</v>
      </c>
      <c r="P4223" s="56">
        <v>44248</v>
      </c>
      <c r="Q4223" s="56">
        <v>44261</v>
      </c>
    </row>
    <row r="4224" spans="1:17" hidden="1" x14ac:dyDescent="0.35">
      <c r="A4224" s="49" t="s">
        <v>595</v>
      </c>
      <c r="B4224" s="60" t="s">
        <v>461</v>
      </c>
      <c r="C4224" s="58">
        <v>11271.338775648501</v>
      </c>
      <c r="D4224" s="60">
        <v>923</v>
      </c>
      <c r="E4224" s="60">
        <v>40</v>
      </c>
      <c r="F4224" s="59">
        <v>25.348744403953653</v>
      </c>
      <c r="G4224" s="60" t="s">
        <v>440</v>
      </c>
      <c r="H4224" s="60" t="s">
        <v>491</v>
      </c>
      <c r="I4224" s="60">
        <v>25395</v>
      </c>
      <c r="J4224" s="60">
        <v>1512</v>
      </c>
      <c r="K4224" s="60">
        <v>41</v>
      </c>
      <c r="L4224" s="61">
        <v>2.7116402116402115E-2</v>
      </c>
      <c r="M4224" s="61" t="s">
        <v>491</v>
      </c>
      <c r="N4224" s="64">
        <v>13414.555538572271</v>
      </c>
      <c r="O4224" s="56">
        <v>44266</v>
      </c>
      <c r="P4224" s="56">
        <v>44248</v>
      </c>
      <c r="Q4224" s="56">
        <v>44261</v>
      </c>
    </row>
    <row r="4225" spans="1:17" hidden="1" x14ac:dyDescent="0.35">
      <c r="A4225" s="49" t="s">
        <v>594</v>
      </c>
      <c r="B4225" s="60" t="s">
        <v>471</v>
      </c>
      <c r="C4225" s="58">
        <v>24061.696973528105</v>
      </c>
      <c r="D4225" s="60">
        <v>1164</v>
      </c>
      <c r="E4225" s="60">
        <v>60</v>
      </c>
      <c r="F4225" s="59">
        <v>17.811355077862085</v>
      </c>
      <c r="G4225" s="60" t="s">
        <v>440</v>
      </c>
      <c r="H4225" s="60" t="s">
        <v>491</v>
      </c>
      <c r="I4225" s="60">
        <v>33512</v>
      </c>
      <c r="J4225" s="60">
        <v>1670</v>
      </c>
      <c r="K4225" s="60">
        <v>67</v>
      </c>
      <c r="L4225" s="61">
        <v>4.0119760479041915E-2</v>
      </c>
      <c r="M4225" s="61" t="s">
        <v>491</v>
      </c>
      <c r="N4225" s="64">
        <v>6940.4913620069256</v>
      </c>
      <c r="O4225" s="56">
        <v>44266</v>
      </c>
      <c r="P4225" s="56">
        <v>44248</v>
      </c>
      <c r="Q4225" s="56">
        <v>44261</v>
      </c>
    </row>
    <row r="4226" spans="1:17" hidden="1" x14ac:dyDescent="0.35">
      <c r="A4226" s="49" t="s">
        <v>936</v>
      </c>
      <c r="B4226" s="60" t="s">
        <v>460</v>
      </c>
      <c r="C4226" s="58">
        <v>18224.238036758699</v>
      </c>
      <c r="D4226" s="60">
        <v>1477</v>
      </c>
      <c r="E4226" s="60">
        <v>36</v>
      </c>
      <c r="F4226" s="59">
        <v>14.109937360574097</v>
      </c>
      <c r="G4226" s="60" t="s">
        <v>440</v>
      </c>
      <c r="H4226" s="58" t="s">
        <v>472</v>
      </c>
      <c r="I4226" s="60">
        <v>25859</v>
      </c>
      <c r="J4226" s="60">
        <v>1470</v>
      </c>
      <c r="K4226" s="60">
        <v>40</v>
      </c>
      <c r="L4226" s="61">
        <v>2.7210884353741496E-2</v>
      </c>
      <c r="M4226" s="61" t="s">
        <v>472</v>
      </c>
      <c r="N4226" s="64">
        <f t="shared" ref="N4226:N4289" si="165">(J4226/C4226)*100000</f>
        <v>8066.1808577948595</v>
      </c>
      <c r="O4226" s="56">
        <v>44273</v>
      </c>
      <c r="P4226" s="56">
        <f>O4226-18</f>
        <v>44255</v>
      </c>
      <c r="Q4226" s="56">
        <f>O4226-5</f>
        <v>44268</v>
      </c>
    </row>
    <row r="4227" spans="1:17" hidden="1" x14ac:dyDescent="0.35">
      <c r="A4227" s="49" t="s">
        <v>935</v>
      </c>
      <c r="B4227" s="60" t="s">
        <v>463</v>
      </c>
      <c r="C4227" s="58">
        <v>23727.780397963001</v>
      </c>
      <c r="D4227" s="60">
        <v>802</v>
      </c>
      <c r="E4227" s="60">
        <v>28</v>
      </c>
      <c r="F4227" s="59">
        <v>8.4289384276824215</v>
      </c>
      <c r="G4227" s="60" t="s">
        <v>444</v>
      </c>
      <c r="H4227" s="58" t="s">
        <v>472</v>
      </c>
      <c r="I4227" s="60">
        <v>37634</v>
      </c>
      <c r="J4227" s="60">
        <v>2117</v>
      </c>
      <c r="K4227" s="60">
        <v>31</v>
      </c>
      <c r="L4227" s="61">
        <v>1.4643363249881908E-2</v>
      </c>
      <c r="M4227" s="61" t="s">
        <v>472</v>
      </c>
      <c r="N4227" s="64">
        <f t="shared" si="165"/>
        <v>8922.0313257018424</v>
      </c>
      <c r="O4227" s="56">
        <v>44273</v>
      </c>
      <c r="P4227" s="56">
        <f t="shared" ref="P4227:P4290" si="166">O4227-18</f>
        <v>44255</v>
      </c>
      <c r="Q4227" s="56">
        <f t="shared" ref="Q4227:Q4290" si="167">O4227-5</f>
        <v>44268</v>
      </c>
    </row>
    <row r="4228" spans="1:17" hidden="1" x14ac:dyDescent="0.35">
      <c r="A4228" s="49" t="s">
        <v>934</v>
      </c>
      <c r="B4228" s="60" t="s">
        <v>469</v>
      </c>
      <c r="C4228" s="58">
        <v>10449.281569213599</v>
      </c>
      <c r="D4228" s="60">
        <v>1186</v>
      </c>
      <c r="E4228" s="60">
        <v>35</v>
      </c>
      <c r="F4228" s="59">
        <v>23.925089810630368</v>
      </c>
      <c r="G4228" s="60" t="s">
        <v>440</v>
      </c>
      <c r="H4228" s="58" t="s">
        <v>491</v>
      </c>
      <c r="I4228" s="60">
        <v>18852</v>
      </c>
      <c r="J4228" s="60">
        <v>928</v>
      </c>
      <c r="K4228" s="60">
        <v>37</v>
      </c>
      <c r="L4228" s="61">
        <v>3.9870689655172417E-2</v>
      </c>
      <c r="M4228" s="61" t="s">
        <v>491</v>
      </c>
      <c r="N4228" s="64">
        <f t="shared" si="165"/>
        <v>8880.9933377059933</v>
      </c>
      <c r="O4228" s="56">
        <v>44273</v>
      </c>
      <c r="P4228" s="56">
        <f t="shared" si="166"/>
        <v>44255</v>
      </c>
      <c r="Q4228" s="56">
        <f t="shared" si="167"/>
        <v>44268</v>
      </c>
    </row>
    <row r="4229" spans="1:17" hidden="1" x14ac:dyDescent="0.35">
      <c r="A4229" s="49" t="s">
        <v>933</v>
      </c>
      <c r="B4229" s="60" t="s">
        <v>470</v>
      </c>
      <c r="C4229" s="58">
        <v>8227.4352056835796</v>
      </c>
      <c r="D4229" s="60">
        <v>245</v>
      </c>
      <c r="E4229" s="60" t="s">
        <v>504</v>
      </c>
      <c r="F4229" s="59">
        <v>1.736350871027899</v>
      </c>
      <c r="G4229" s="60" t="s">
        <v>446</v>
      </c>
      <c r="H4229" s="58" t="s">
        <v>472</v>
      </c>
      <c r="I4229" s="60">
        <v>11689</v>
      </c>
      <c r="J4229" s="60">
        <v>704</v>
      </c>
      <c r="K4229" s="60">
        <v>2</v>
      </c>
      <c r="L4229" s="61">
        <v>2.840909090909091E-3</v>
      </c>
      <c r="M4229" s="61" t="s">
        <v>472</v>
      </c>
      <c r="N4229" s="64">
        <f t="shared" si="165"/>
        <v>8556.7370924254865</v>
      </c>
      <c r="O4229" s="56">
        <v>44273</v>
      </c>
      <c r="P4229" s="56">
        <f t="shared" si="166"/>
        <v>44255</v>
      </c>
      <c r="Q4229" s="56">
        <f t="shared" si="167"/>
        <v>44268</v>
      </c>
    </row>
    <row r="4230" spans="1:17" hidden="1" x14ac:dyDescent="0.35">
      <c r="A4230" s="49" t="s">
        <v>932</v>
      </c>
      <c r="B4230" s="60" t="s">
        <v>465</v>
      </c>
      <c r="C4230" s="58">
        <v>28496.164598917199</v>
      </c>
      <c r="D4230" s="60">
        <v>2283</v>
      </c>
      <c r="E4230" s="60">
        <v>71</v>
      </c>
      <c r="F4230" s="59">
        <v>17.796881239313432</v>
      </c>
      <c r="G4230" s="60" t="s">
        <v>440</v>
      </c>
      <c r="H4230" s="58" t="s">
        <v>472</v>
      </c>
      <c r="I4230" s="60">
        <v>54376</v>
      </c>
      <c r="J4230" s="60">
        <v>2803</v>
      </c>
      <c r="K4230" s="60">
        <v>79</v>
      </c>
      <c r="L4230" s="61">
        <v>2.8184088476632181E-2</v>
      </c>
      <c r="M4230" s="61" t="s">
        <v>472</v>
      </c>
      <c r="N4230" s="64">
        <f t="shared" si="165"/>
        <v>9836.4114590582794</v>
      </c>
      <c r="O4230" s="56">
        <v>44273</v>
      </c>
      <c r="P4230" s="56">
        <f t="shared" si="166"/>
        <v>44255</v>
      </c>
      <c r="Q4230" s="56">
        <f t="shared" si="167"/>
        <v>44268</v>
      </c>
    </row>
    <row r="4231" spans="1:17" hidden="1" x14ac:dyDescent="0.35">
      <c r="A4231" s="49" t="s">
        <v>931</v>
      </c>
      <c r="B4231" s="60" t="s">
        <v>470</v>
      </c>
      <c r="C4231" s="58">
        <v>462.23398096760798</v>
      </c>
      <c r="D4231" s="60" t="s">
        <v>504</v>
      </c>
      <c r="E4231" s="60">
        <v>0</v>
      </c>
      <c r="F4231" s="59">
        <v>0</v>
      </c>
      <c r="G4231" s="60" t="s">
        <v>446</v>
      </c>
      <c r="H4231" s="58" t="s">
        <v>476</v>
      </c>
      <c r="I4231" s="60">
        <v>208</v>
      </c>
      <c r="J4231" s="60">
        <v>7</v>
      </c>
      <c r="K4231" s="60">
        <v>0</v>
      </c>
      <c r="L4231" s="61">
        <v>0</v>
      </c>
      <c r="M4231" s="61" t="s">
        <v>476</v>
      </c>
      <c r="N4231" s="64">
        <f t="shared" si="165"/>
        <v>1514.3845515958594</v>
      </c>
      <c r="O4231" s="56">
        <v>44273</v>
      </c>
      <c r="P4231" s="56">
        <f t="shared" si="166"/>
        <v>44255</v>
      </c>
      <c r="Q4231" s="56">
        <f t="shared" si="167"/>
        <v>44268</v>
      </c>
    </row>
    <row r="4232" spans="1:17" hidden="1" x14ac:dyDescent="0.35">
      <c r="A4232" s="49" t="s">
        <v>930</v>
      </c>
      <c r="B4232" s="60" t="s">
        <v>467</v>
      </c>
      <c r="C4232" s="58">
        <v>16598.0263143665</v>
      </c>
      <c r="D4232" s="60">
        <v>971</v>
      </c>
      <c r="E4232" s="60">
        <v>18</v>
      </c>
      <c r="F4232" s="59">
        <v>7.7461877777686725</v>
      </c>
      <c r="G4232" s="60" t="s">
        <v>444</v>
      </c>
      <c r="H4232" s="58" t="s">
        <v>476</v>
      </c>
      <c r="I4232" s="60">
        <v>26868</v>
      </c>
      <c r="J4232" s="60">
        <v>1336</v>
      </c>
      <c r="K4232" s="60">
        <v>19</v>
      </c>
      <c r="L4232" s="61">
        <v>1.4221556886227544E-2</v>
      </c>
      <c r="M4232" s="61" t="s">
        <v>476</v>
      </c>
      <c r="N4232" s="64">
        <f t="shared" si="165"/>
        <v>8049.1497886325133</v>
      </c>
      <c r="O4232" s="56">
        <v>44273</v>
      </c>
      <c r="P4232" s="56">
        <f t="shared" si="166"/>
        <v>44255</v>
      </c>
      <c r="Q4232" s="56">
        <f t="shared" si="167"/>
        <v>44268</v>
      </c>
    </row>
    <row r="4233" spans="1:17" hidden="1" x14ac:dyDescent="0.35">
      <c r="A4233" s="49" t="s">
        <v>929</v>
      </c>
      <c r="B4233" s="60" t="s">
        <v>464</v>
      </c>
      <c r="C4233" s="58">
        <v>40259.238105780198</v>
      </c>
      <c r="D4233" s="60">
        <v>2406</v>
      </c>
      <c r="E4233" s="60">
        <v>249</v>
      </c>
      <c r="F4233" s="59">
        <v>44.177970380320517</v>
      </c>
      <c r="G4233" s="60" t="s">
        <v>440</v>
      </c>
      <c r="H4233" s="58" t="s">
        <v>472</v>
      </c>
      <c r="I4233" s="60">
        <v>316958</v>
      </c>
      <c r="J4233" s="60">
        <v>39507</v>
      </c>
      <c r="K4233" s="60">
        <v>262</v>
      </c>
      <c r="L4233" s="61">
        <v>6.631736148024401E-3</v>
      </c>
      <c r="M4233" s="61" t="s">
        <v>472</v>
      </c>
      <c r="N4233" s="64">
        <f t="shared" si="165"/>
        <v>98131.514302869531</v>
      </c>
      <c r="O4233" s="56">
        <v>44273</v>
      </c>
      <c r="P4233" s="56">
        <f t="shared" si="166"/>
        <v>44255</v>
      </c>
      <c r="Q4233" s="56">
        <f t="shared" si="167"/>
        <v>44268</v>
      </c>
    </row>
    <row r="4234" spans="1:17" hidden="1" x14ac:dyDescent="0.35">
      <c r="A4234" s="49" t="s">
        <v>928</v>
      </c>
      <c r="B4234" s="60" t="s">
        <v>467</v>
      </c>
      <c r="C4234" s="58">
        <v>36064.049778037697</v>
      </c>
      <c r="D4234" s="60">
        <v>2355</v>
      </c>
      <c r="E4234" s="60">
        <v>85</v>
      </c>
      <c r="F4234" s="59">
        <v>16.835126972140422</v>
      </c>
      <c r="G4234" s="60" t="s">
        <v>440</v>
      </c>
      <c r="H4234" s="58" t="s">
        <v>491</v>
      </c>
      <c r="I4234" s="60">
        <v>83699</v>
      </c>
      <c r="J4234" s="60">
        <v>4662</v>
      </c>
      <c r="K4234" s="60">
        <v>95</v>
      </c>
      <c r="L4234" s="61">
        <v>2.0377520377520379E-2</v>
      </c>
      <c r="M4234" s="61" t="s">
        <v>491</v>
      </c>
      <c r="N4234" s="64">
        <f t="shared" si="165"/>
        <v>12927.000790796012</v>
      </c>
      <c r="O4234" s="56">
        <v>44273</v>
      </c>
      <c r="P4234" s="56">
        <f t="shared" si="166"/>
        <v>44255</v>
      </c>
      <c r="Q4234" s="56">
        <f t="shared" si="167"/>
        <v>44268</v>
      </c>
    </row>
    <row r="4235" spans="1:17" hidden="1" x14ac:dyDescent="0.35">
      <c r="A4235" s="49" t="s">
        <v>927</v>
      </c>
      <c r="B4235" s="60" t="s">
        <v>468</v>
      </c>
      <c r="C4235" s="58">
        <v>260.803252500962</v>
      </c>
      <c r="D4235" s="60" t="s">
        <v>504</v>
      </c>
      <c r="E4235" s="60">
        <v>0</v>
      </c>
      <c r="F4235" s="59">
        <v>0</v>
      </c>
      <c r="G4235" s="60" t="s">
        <v>446</v>
      </c>
      <c r="H4235" s="58" t="s">
        <v>476</v>
      </c>
      <c r="I4235" s="60">
        <v>517</v>
      </c>
      <c r="J4235" s="60">
        <v>10</v>
      </c>
      <c r="K4235" s="60">
        <v>0</v>
      </c>
      <c r="L4235" s="61">
        <v>0</v>
      </c>
      <c r="M4235" s="61" t="s">
        <v>476</v>
      </c>
      <c r="N4235" s="64">
        <f t="shared" si="165"/>
        <v>3834.3080096223543</v>
      </c>
      <c r="O4235" s="56">
        <v>44273</v>
      </c>
      <c r="P4235" s="56">
        <f t="shared" si="166"/>
        <v>44255</v>
      </c>
      <c r="Q4235" s="56">
        <f t="shared" si="167"/>
        <v>44268</v>
      </c>
    </row>
    <row r="4236" spans="1:17" hidden="1" x14ac:dyDescent="0.35">
      <c r="A4236" s="49" t="s">
        <v>926</v>
      </c>
      <c r="B4236" s="60" t="s">
        <v>463</v>
      </c>
      <c r="C4236" s="58">
        <v>45827.143129014403</v>
      </c>
      <c r="D4236" s="60">
        <v>1668</v>
      </c>
      <c r="E4236" s="60">
        <v>70</v>
      </c>
      <c r="F4236" s="59">
        <v>10.910564479055131</v>
      </c>
      <c r="G4236" s="60" t="s">
        <v>440</v>
      </c>
      <c r="H4236" s="58" t="s">
        <v>472</v>
      </c>
      <c r="I4236" s="60">
        <v>100279</v>
      </c>
      <c r="J4236" s="60">
        <v>6567</v>
      </c>
      <c r="K4236" s="60">
        <v>80</v>
      </c>
      <c r="L4236" s="61">
        <v>1.2182122734886554E-2</v>
      </c>
      <c r="M4236" s="61" t="s">
        <v>476</v>
      </c>
      <c r="N4236" s="64">
        <f t="shared" si="165"/>
        <v>14329.93538679101</v>
      </c>
      <c r="O4236" s="56">
        <v>44273</v>
      </c>
      <c r="P4236" s="56">
        <f t="shared" si="166"/>
        <v>44255</v>
      </c>
      <c r="Q4236" s="56">
        <f t="shared" si="167"/>
        <v>44268</v>
      </c>
    </row>
    <row r="4237" spans="1:17" hidden="1" x14ac:dyDescent="0.35">
      <c r="A4237" s="49" t="s">
        <v>925</v>
      </c>
      <c r="B4237" s="60" t="s">
        <v>458</v>
      </c>
      <c r="C4237" s="58">
        <v>6286.5177862111304</v>
      </c>
      <c r="D4237" s="60">
        <v>355</v>
      </c>
      <c r="E4237" s="60">
        <v>9</v>
      </c>
      <c r="F4237" s="59">
        <v>10.225965545936861</v>
      </c>
      <c r="G4237" s="60" t="s">
        <v>446</v>
      </c>
      <c r="H4237" s="58" t="s">
        <v>491</v>
      </c>
      <c r="I4237" s="60">
        <v>11425</v>
      </c>
      <c r="J4237" s="60">
        <v>937</v>
      </c>
      <c r="K4237" s="60">
        <v>11</v>
      </c>
      <c r="L4237" s="61">
        <v>1.1739594450373533E-2</v>
      </c>
      <c r="M4237" s="61" t="s">
        <v>491</v>
      </c>
      <c r="N4237" s="64">
        <f t="shared" si="165"/>
        <v>14904.912892399971</v>
      </c>
      <c r="O4237" s="56">
        <v>44273</v>
      </c>
      <c r="P4237" s="56">
        <f t="shared" si="166"/>
        <v>44255</v>
      </c>
      <c r="Q4237" s="56">
        <f t="shared" si="167"/>
        <v>44268</v>
      </c>
    </row>
    <row r="4238" spans="1:17" hidden="1" x14ac:dyDescent="0.35">
      <c r="A4238" s="49" t="s">
        <v>924</v>
      </c>
      <c r="B4238" s="60" t="s">
        <v>463</v>
      </c>
      <c r="C4238" s="58">
        <v>3488.02577394533</v>
      </c>
      <c r="D4238" s="60">
        <v>148</v>
      </c>
      <c r="E4238" s="60">
        <v>0</v>
      </c>
      <c r="F4238" s="59">
        <v>0</v>
      </c>
      <c r="G4238" s="60" t="s">
        <v>446</v>
      </c>
      <c r="H4238" s="58" t="s">
        <v>476</v>
      </c>
      <c r="I4238" s="60">
        <v>3620</v>
      </c>
      <c r="J4238" s="60">
        <v>218</v>
      </c>
      <c r="K4238" s="60">
        <v>0</v>
      </c>
      <c r="L4238" s="61">
        <v>0</v>
      </c>
      <c r="M4238" s="61" t="s">
        <v>476</v>
      </c>
      <c r="N4238" s="64">
        <f t="shared" si="165"/>
        <v>6249.9538170963315</v>
      </c>
      <c r="O4238" s="56">
        <v>44273</v>
      </c>
      <c r="P4238" s="56">
        <f t="shared" si="166"/>
        <v>44255</v>
      </c>
      <c r="Q4238" s="56">
        <f t="shared" si="167"/>
        <v>44268</v>
      </c>
    </row>
    <row r="4239" spans="1:17" hidden="1" x14ac:dyDescent="0.35">
      <c r="A4239" s="49" t="s">
        <v>923</v>
      </c>
      <c r="B4239" s="60" t="s">
        <v>466</v>
      </c>
      <c r="C4239" s="58">
        <v>1695.3715782397301</v>
      </c>
      <c r="D4239" s="60">
        <v>27</v>
      </c>
      <c r="E4239" s="60">
        <v>0</v>
      </c>
      <c r="F4239" s="59">
        <v>0</v>
      </c>
      <c r="G4239" s="60" t="s">
        <v>446</v>
      </c>
      <c r="H4239" s="58" t="s">
        <v>476</v>
      </c>
      <c r="I4239" s="60">
        <v>2129</v>
      </c>
      <c r="J4239" s="60">
        <v>158</v>
      </c>
      <c r="K4239" s="60">
        <v>0</v>
      </c>
      <c r="L4239" s="61">
        <v>0</v>
      </c>
      <c r="M4239" s="61" t="s">
        <v>476</v>
      </c>
      <c r="N4239" s="64">
        <f t="shared" si="165"/>
        <v>9319.4909026402456</v>
      </c>
      <c r="O4239" s="56">
        <v>44273</v>
      </c>
      <c r="P4239" s="56">
        <f t="shared" si="166"/>
        <v>44255</v>
      </c>
      <c r="Q4239" s="56">
        <f t="shared" si="167"/>
        <v>44268</v>
      </c>
    </row>
    <row r="4240" spans="1:17" hidden="1" x14ac:dyDescent="0.35">
      <c r="A4240" s="49" t="s">
        <v>922</v>
      </c>
      <c r="B4240" s="60" t="s">
        <v>463</v>
      </c>
      <c r="C4240" s="58">
        <v>19700.450804414999</v>
      </c>
      <c r="D4240" s="60">
        <v>1337</v>
      </c>
      <c r="E4240" s="60">
        <v>57</v>
      </c>
      <c r="F4240" s="59">
        <v>20.666677183428401</v>
      </c>
      <c r="G4240" s="60" t="s">
        <v>440</v>
      </c>
      <c r="H4240" s="58" t="s">
        <v>491</v>
      </c>
      <c r="I4240" s="60">
        <v>36868</v>
      </c>
      <c r="J4240" s="60">
        <v>2379</v>
      </c>
      <c r="K4240" s="60">
        <v>61</v>
      </c>
      <c r="L4240" s="61">
        <v>2.564102564102564E-2</v>
      </c>
      <c r="M4240" s="61" t="s">
        <v>491</v>
      </c>
      <c r="N4240" s="64">
        <f t="shared" si="165"/>
        <v>12075.865794232743</v>
      </c>
      <c r="O4240" s="56">
        <v>44273</v>
      </c>
      <c r="P4240" s="56">
        <f t="shared" si="166"/>
        <v>44255</v>
      </c>
      <c r="Q4240" s="56">
        <f t="shared" si="167"/>
        <v>44268</v>
      </c>
    </row>
    <row r="4241" spans="1:17" hidden="1" x14ac:dyDescent="0.35">
      <c r="A4241" s="49" t="s">
        <v>921</v>
      </c>
      <c r="B4241" s="60" t="s">
        <v>458</v>
      </c>
      <c r="C4241" s="58">
        <v>11981.336652870101</v>
      </c>
      <c r="D4241" s="60">
        <v>617</v>
      </c>
      <c r="E4241" s="60">
        <v>24</v>
      </c>
      <c r="F4241" s="59">
        <v>14.307967165542097</v>
      </c>
      <c r="G4241" s="60" t="s">
        <v>440</v>
      </c>
      <c r="H4241" s="58" t="s">
        <v>472</v>
      </c>
      <c r="I4241" s="60">
        <v>19612</v>
      </c>
      <c r="J4241" s="60">
        <v>960</v>
      </c>
      <c r="K4241" s="60">
        <v>28</v>
      </c>
      <c r="L4241" s="61">
        <v>2.9166666666666667E-2</v>
      </c>
      <c r="M4241" s="61" t="s">
        <v>476</v>
      </c>
      <c r="N4241" s="64">
        <f t="shared" si="165"/>
        <v>8012.4616127035742</v>
      </c>
      <c r="O4241" s="56">
        <v>44273</v>
      </c>
      <c r="P4241" s="56">
        <f t="shared" si="166"/>
        <v>44255</v>
      </c>
      <c r="Q4241" s="56">
        <f t="shared" si="167"/>
        <v>44268</v>
      </c>
    </row>
    <row r="4242" spans="1:17" hidden="1" x14ac:dyDescent="0.35">
      <c r="A4242" s="49" t="s">
        <v>920</v>
      </c>
      <c r="B4242" s="60" t="s">
        <v>469</v>
      </c>
      <c r="C4242" s="58">
        <v>46517.435301401703</v>
      </c>
      <c r="D4242" s="60">
        <v>3663</v>
      </c>
      <c r="E4242" s="60">
        <v>123</v>
      </c>
      <c r="F4242" s="59">
        <v>18.886927511778676</v>
      </c>
      <c r="G4242" s="60" t="s">
        <v>440</v>
      </c>
      <c r="H4242" s="58" t="s">
        <v>491</v>
      </c>
      <c r="I4242" s="60">
        <v>67965</v>
      </c>
      <c r="J4242" s="60">
        <v>3798</v>
      </c>
      <c r="K4242" s="60">
        <v>133</v>
      </c>
      <c r="L4242" s="61">
        <v>3.5018430753027907E-2</v>
      </c>
      <c r="M4242" s="61" t="s">
        <v>491</v>
      </c>
      <c r="N4242" s="64">
        <f t="shared" si="165"/>
        <v>8164.68056631135</v>
      </c>
      <c r="O4242" s="56">
        <v>44273</v>
      </c>
      <c r="P4242" s="56">
        <f t="shared" si="166"/>
        <v>44255</v>
      </c>
      <c r="Q4242" s="56">
        <f t="shared" si="167"/>
        <v>44268</v>
      </c>
    </row>
    <row r="4243" spans="1:17" hidden="1" x14ac:dyDescent="0.35">
      <c r="A4243" s="49" t="s">
        <v>919</v>
      </c>
      <c r="B4243" s="60" t="s">
        <v>458</v>
      </c>
      <c r="C4243" s="58">
        <v>16484.126202190801</v>
      </c>
      <c r="D4243" s="60">
        <v>1457</v>
      </c>
      <c r="E4243" s="60">
        <v>64</v>
      </c>
      <c r="F4243" s="59">
        <v>27.732307526382641</v>
      </c>
      <c r="G4243" s="60" t="s">
        <v>440</v>
      </c>
      <c r="H4243" s="58" t="s">
        <v>472</v>
      </c>
      <c r="I4243" s="60">
        <v>32228</v>
      </c>
      <c r="J4243" s="60">
        <v>2181</v>
      </c>
      <c r="K4243" s="60">
        <v>71</v>
      </c>
      <c r="L4243" s="61">
        <v>3.2553874369555251E-2</v>
      </c>
      <c r="M4243" s="61" t="s">
        <v>472</v>
      </c>
      <c r="N4243" s="64">
        <f t="shared" si="165"/>
        <v>13230.910593915116</v>
      </c>
      <c r="O4243" s="56">
        <v>44273</v>
      </c>
      <c r="P4243" s="56">
        <f t="shared" si="166"/>
        <v>44255</v>
      </c>
      <c r="Q4243" s="56">
        <f t="shared" si="167"/>
        <v>44268</v>
      </c>
    </row>
    <row r="4244" spans="1:17" hidden="1" x14ac:dyDescent="0.35">
      <c r="A4244" s="49" t="s">
        <v>918</v>
      </c>
      <c r="B4244" s="60" t="s">
        <v>461</v>
      </c>
      <c r="C4244" s="58">
        <v>4376.1911247030603</v>
      </c>
      <c r="D4244" s="60">
        <v>442</v>
      </c>
      <c r="E4244" s="60">
        <v>24</v>
      </c>
      <c r="F4244" s="59">
        <v>39.173008340718539</v>
      </c>
      <c r="G4244" s="60" t="s">
        <v>440</v>
      </c>
      <c r="H4244" s="58" t="s">
        <v>491</v>
      </c>
      <c r="I4244" s="60">
        <v>7397</v>
      </c>
      <c r="J4244" s="60">
        <v>454</v>
      </c>
      <c r="K4244" s="60">
        <v>26</v>
      </c>
      <c r="L4244" s="61">
        <v>5.7268722466960353E-2</v>
      </c>
      <c r="M4244" s="61" t="s">
        <v>491</v>
      </c>
      <c r="N4244" s="64">
        <f t="shared" si="165"/>
        <v>10374.31837556696</v>
      </c>
      <c r="O4244" s="56">
        <v>44273</v>
      </c>
      <c r="P4244" s="56">
        <f t="shared" si="166"/>
        <v>44255</v>
      </c>
      <c r="Q4244" s="56">
        <f t="shared" si="167"/>
        <v>44268</v>
      </c>
    </row>
    <row r="4245" spans="1:17" hidden="1" x14ac:dyDescent="0.35">
      <c r="A4245" s="49" t="s">
        <v>917</v>
      </c>
      <c r="B4245" s="60" t="s">
        <v>463</v>
      </c>
      <c r="C4245" s="58">
        <v>8098.2221370774687</v>
      </c>
      <c r="D4245" s="60">
        <v>764</v>
      </c>
      <c r="E4245" s="60">
        <v>13</v>
      </c>
      <c r="F4245" s="59">
        <v>11.466361540269338</v>
      </c>
      <c r="G4245" s="60" t="s">
        <v>444</v>
      </c>
      <c r="H4245" s="58" t="s">
        <v>472</v>
      </c>
      <c r="I4245" s="60">
        <v>17400</v>
      </c>
      <c r="J4245" s="60">
        <v>836</v>
      </c>
      <c r="K4245" s="60">
        <v>17</v>
      </c>
      <c r="L4245" s="61">
        <v>2.033492822966507E-2</v>
      </c>
      <c r="M4245" s="61" t="s">
        <v>472</v>
      </c>
      <c r="N4245" s="64">
        <f t="shared" si="165"/>
        <v>10323.253497485564</v>
      </c>
      <c r="O4245" s="56">
        <v>44273</v>
      </c>
      <c r="P4245" s="56">
        <f t="shared" si="166"/>
        <v>44255</v>
      </c>
      <c r="Q4245" s="56">
        <f t="shared" si="167"/>
        <v>44268</v>
      </c>
    </row>
    <row r="4246" spans="1:17" hidden="1" x14ac:dyDescent="0.35">
      <c r="A4246" s="49" t="s">
        <v>471</v>
      </c>
      <c r="B4246" s="60" t="s">
        <v>471</v>
      </c>
      <c r="C4246" s="58">
        <v>44772.5204478296</v>
      </c>
      <c r="D4246" s="60">
        <v>3283</v>
      </c>
      <c r="E4246" s="60">
        <v>283</v>
      </c>
      <c r="F4246" s="59">
        <v>45.148867010603212</v>
      </c>
      <c r="G4246" s="60" t="s">
        <v>436</v>
      </c>
      <c r="H4246" s="58" t="s">
        <v>491</v>
      </c>
      <c r="I4246" s="60">
        <v>64532</v>
      </c>
      <c r="J4246" s="60">
        <v>3954</v>
      </c>
      <c r="K4246" s="60">
        <v>296</v>
      </c>
      <c r="L4246" s="61">
        <v>7.4860900354071822E-2</v>
      </c>
      <c r="M4246" s="61" t="s">
        <v>491</v>
      </c>
      <c r="N4246" s="64">
        <f t="shared" si="165"/>
        <v>8831.309831233044</v>
      </c>
      <c r="O4246" s="56">
        <v>44273</v>
      </c>
      <c r="P4246" s="56">
        <f t="shared" si="166"/>
        <v>44255</v>
      </c>
      <c r="Q4246" s="56">
        <f t="shared" si="167"/>
        <v>44268</v>
      </c>
    </row>
    <row r="4247" spans="1:17" hidden="1" x14ac:dyDescent="0.35">
      <c r="A4247" s="49" t="s">
        <v>916</v>
      </c>
      <c r="B4247" s="60" t="s">
        <v>458</v>
      </c>
      <c r="C4247" s="58">
        <v>5560.1288200980598</v>
      </c>
      <c r="D4247" s="60">
        <v>276</v>
      </c>
      <c r="E4247" s="60">
        <v>20</v>
      </c>
      <c r="F4247" s="59">
        <v>25.693135443330139</v>
      </c>
      <c r="G4247" s="60" t="s">
        <v>440</v>
      </c>
      <c r="H4247" s="58" t="s">
        <v>476</v>
      </c>
      <c r="I4247" s="60">
        <v>7396</v>
      </c>
      <c r="J4247" s="60">
        <v>522</v>
      </c>
      <c r="K4247" s="60">
        <v>24</v>
      </c>
      <c r="L4247" s="61">
        <v>4.5977011494252873E-2</v>
      </c>
      <c r="M4247" s="61" t="s">
        <v>491</v>
      </c>
      <c r="N4247" s="64">
        <f t="shared" si="165"/>
        <v>9388.2716909928331</v>
      </c>
      <c r="O4247" s="56">
        <v>44273</v>
      </c>
      <c r="P4247" s="56">
        <f t="shared" si="166"/>
        <v>44255</v>
      </c>
      <c r="Q4247" s="56">
        <f t="shared" si="167"/>
        <v>44268</v>
      </c>
    </row>
    <row r="4248" spans="1:17" hidden="1" x14ac:dyDescent="0.35">
      <c r="A4248" s="49" t="s">
        <v>915</v>
      </c>
      <c r="B4248" s="60" t="s">
        <v>470</v>
      </c>
      <c r="C4248" s="58">
        <v>1795.3967800267301</v>
      </c>
      <c r="D4248" s="60">
        <v>54</v>
      </c>
      <c r="E4248" s="60" t="s">
        <v>504</v>
      </c>
      <c r="F4248" s="59">
        <v>3.978428179397091</v>
      </c>
      <c r="G4248" s="60" t="s">
        <v>446</v>
      </c>
      <c r="H4248" s="58" t="s">
        <v>491</v>
      </c>
      <c r="I4248" s="60">
        <v>2477</v>
      </c>
      <c r="J4248" s="60">
        <v>156</v>
      </c>
      <c r="K4248" s="60">
        <v>1</v>
      </c>
      <c r="L4248" s="61">
        <v>6.41025641025641E-3</v>
      </c>
      <c r="M4248" s="61" t="s">
        <v>491</v>
      </c>
      <c r="N4248" s="64">
        <f t="shared" si="165"/>
        <v>8688.8871438032456</v>
      </c>
      <c r="O4248" s="56">
        <v>44273</v>
      </c>
      <c r="P4248" s="56">
        <f t="shared" si="166"/>
        <v>44255</v>
      </c>
      <c r="Q4248" s="56">
        <f t="shared" si="167"/>
        <v>44268</v>
      </c>
    </row>
    <row r="4249" spans="1:17" hidden="1" x14ac:dyDescent="0.35">
      <c r="A4249" s="49" t="s">
        <v>914</v>
      </c>
      <c r="B4249" s="60" t="s">
        <v>463</v>
      </c>
      <c r="C4249" s="58">
        <v>14994.700089288801</v>
      </c>
      <c r="D4249" s="60">
        <v>743</v>
      </c>
      <c r="E4249" s="60">
        <v>19</v>
      </c>
      <c r="F4249" s="59">
        <v>9.050816949065279</v>
      </c>
      <c r="G4249" s="60" t="s">
        <v>444</v>
      </c>
      <c r="H4249" s="58" t="s">
        <v>472</v>
      </c>
      <c r="I4249" s="60">
        <v>36179</v>
      </c>
      <c r="J4249" s="60">
        <v>2040</v>
      </c>
      <c r="K4249" s="60">
        <v>22</v>
      </c>
      <c r="L4249" s="61">
        <v>1.0784313725490196E-2</v>
      </c>
      <c r="M4249" s="61" t="s">
        <v>472</v>
      </c>
      <c r="N4249" s="64">
        <f t="shared" si="165"/>
        <v>13604.806950805492</v>
      </c>
      <c r="O4249" s="56">
        <v>44273</v>
      </c>
      <c r="P4249" s="56">
        <f t="shared" si="166"/>
        <v>44255</v>
      </c>
      <c r="Q4249" s="56">
        <f t="shared" si="167"/>
        <v>44268</v>
      </c>
    </row>
    <row r="4250" spans="1:17" hidden="1" x14ac:dyDescent="0.35">
      <c r="A4250" s="49" t="s">
        <v>913</v>
      </c>
      <c r="B4250" s="60" t="s">
        <v>464</v>
      </c>
      <c r="C4250" s="58">
        <v>16054.358189729401</v>
      </c>
      <c r="D4250" s="60">
        <v>755</v>
      </c>
      <c r="E4250" s="60">
        <v>28</v>
      </c>
      <c r="F4250" s="59">
        <v>12.457676453733779</v>
      </c>
      <c r="G4250" s="60" t="s">
        <v>440</v>
      </c>
      <c r="H4250" s="58" t="s">
        <v>472</v>
      </c>
      <c r="I4250" s="60">
        <v>30632</v>
      </c>
      <c r="J4250" s="60">
        <v>2183</v>
      </c>
      <c r="K4250" s="60">
        <v>34</v>
      </c>
      <c r="L4250" s="61">
        <v>1.5574896930829134E-2</v>
      </c>
      <c r="M4250" s="61" t="s">
        <v>472</v>
      </c>
      <c r="N4250" s="64">
        <f t="shared" si="165"/>
        <v>13597.553849250418</v>
      </c>
      <c r="O4250" s="56">
        <v>44273</v>
      </c>
      <c r="P4250" s="56">
        <f t="shared" si="166"/>
        <v>44255</v>
      </c>
      <c r="Q4250" s="56">
        <f t="shared" si="167"/>
        <v>44268</v>
      </c>
    </row>
    <row r="4251" spans="1:17" hidden="1" x14ac:dyDescent="0.35">
      <c r="A4251" s="49" t="s">
        <v>912</v>
      </c>
      <c r="B4251" s="60" t="s">
        <v>461</v>
      </c>
      <c r="C4251" s="58">
        <v>18017.1246620739</v>
      </c>
      <c r="D4251" s="60">
        <v>996</v>
      </c>
      <c r="E4251" s="60">
        <v>59</v>
      </c>
      <c r="F4251" s="59">
        <v>23.390445441923365</v>
      </c>
      <c r="G4251" s="60" t="s">
        <v>440</v>
      </c>
      <c r="H4251" s="58" t="s">
        <v>491</v>
      </c>
      <c r="I4251" s="60">
        <v>21356</v>
      </c>
      <c r="J4251" s="60">
        <v>1404</v>
      </c>
      <c r="K4251" s="60">
        <v>62</v>
      </c>
      <c r="L4251" s="61">
        <v>4.4159544159544158E-2</v>
      </c>
      <c r="M4251" s="61" t="s">
        <v>491</v>
      </c>
      <c r="N4251" s="64">
        <f t="shared" si="165"/>
        <v>7792.5863662109423</v>
      </c>
      <c r="O4251" s="56">
        <v>44273</v>
      </c>
      <c r="P4251" s="56">
        <f t="shared" si="166"/>
        <v>44255</v>
      </c>
      <c r="Q4251" s="56">
        <f t="shared" si="167"/>
        <v>44268</v>
      </c>
    </row>
    <row r="4252" spans="1:17" hidden="1" x14ac:dyDescent="0.35">
      <c r="A4252" s="49" t="s">
        <v>911</v>
      </c>
      <c r="B4252" s="60" t="s">
        <v>463</v>
      </c>
      <c r="C4252" s="58">
        <v>27408.591693709299</v>
      </c>
      <c r="D4252" s="60">
        <v>1034</v>
      </c>
      <c r="E4252" s="60">
        <v>28</v>
      </c>
      <c r="F4252" s="59">
        <v>7.2969819914498988</v>
      </c>
      <c r="G4252" s="60" t="s">
        <v>444</v>
      </c>
      <c r="H4252" s="58" t="s">
        <v>491</v>
      </c>
      <c r="I4252" s="60">
        <v>61313</v>
      </c>
      <c r="J4252" s="60">
        <v>4118</v>
      </c>
      <c r="K4252" s="60">
        <v>32</v>
      </c>
      <c r="L4252" s="61">
        <v>7.7707625060709079E-3</v>
      </c>
      <c r="M4252" s="61" t="s">
        <v>491</v>
      </c>
      <c r="N4252" s="64">
        <f t="shared" si="165"/>
        <v>15024.485920395338</v>
      </c>
      <c r="O4252" s="56">
        <v>44273</v>
      </c>
      <c r="P4252" s="56">
        <f t="shared" si="166"/>
        <v>44255</v>
      </c>
      <c r="Q4252" s="56">
        <f t="shared" si="167"/>
        <v>44268</v>
      </c>
    </row>
    <row r="4253" spans="1:17" hidden="1" x14ac:dyDescent="0.35">
      <c r="A4253" s="49" t="s">
        <v>910</v>
      </c>
      <c r="B4253" s="60" t="s">
        <v>469</v>
      </c>
      <c r="C4253" s="58">
        <v>6815.0684702353301</v>
      </c>
      <c r="D4253" s="60">
        <v>623</v>
      </c>
      <c r="E4253" s="60">
        <v>21</v>
      </c>
      <c r="F4253" s="59">
        <v>22.010050325264068</v>
      </c>
      <c r="G4253" s="60" t="s">
        <v>440</v>
      </c>
      <c r="H4253" s="58" t="s">
        <v>491</v>
      </c>
      <c r="I4253" s="60">
        <v>10056</v>
      </c>
      <c r="J4253" s="60">
        <v>523</v>
      </c>
      <c r="K4253" s="60">
        <v>24</v>
      </c>
      <c r="L4253" s="61">
        <v>4.5889101338432124E-2</v>
      </c>
      <c r="M4253" s="61" t="s">
        <v>491</v>
      </c>
      <c r="N4253" s="64">
        <f t="shared" si="165"/>
        <v>7674.1708800754041</v>
      </c>
      <c r="O4253" s="56">
        <v>44273</v>
      </c>
      <c r="P4253" s="56">
        <f t="shared" si="166"/>
        <v>44255</v>
      </c>
      <c r="Q4253" s="56">
        <f t="shared" si="167"/>
        <v>44268</v>
      </c>
    </row>
    <row r="4254" spans="1:17" hidden="1" x14ac:dyDescent="0.35">
      <c r="A4254" s="49" t="s">
        <v>909</v>
      </c>
      <c r="B4254" s="60" t="s">
        <v>458</v>
      </c>
      <c r="C4254" s="58">
        <v>3227.2105007745699</v>
      </c>
      <c r="D4254" s="60">
        <v>174</v>
      </c>
      <c r="E4254" s="60">
        <v>7</v>
      </c>
      <c r="F4254" s="59">
        <v>15.493256478931073</v>
      </c>
      <c r="G4254" s="60" t="s">
        <v>446</v>
      </c>
      <c r="H4254" s="58" t="s">
        <v>472</v>
      </c>
      <c r="I4254" s="60">
        <v>5422</v>
      </c>
      <c r="J4254" s="60">
        <v>337</v>
      </c>
      <c r="K4254" s="60">
        <v>8</v>
      </c>
      <c r="L4254" s="61">
        <v>2.3738872403560832E-2</v>
      </c>
      <c r="M4254" s="61" t="s">
        <v>472</v>
      </c>
      <c r="N4254" s="64">
        <f t="shared" si="165"/>
        <v>10442.454866799542</v>
      </c>
      <c r="O4254" s="56">
        <v>44273</v>
      </c>
      <c r="P4254" s="56">
        <f t="shared" si="166"/>
        <v>44255</v>
      </c>
      <c r="Q4254" s="56">
        <f t="shared" si="167"/>
        <v>44268</v>
      </c>
    </row>
    <row r="4255" spans="1:17" hidden="1" x14ac:dyDescent="0.35">
      <c r="A4255" s="49" t="s">
        <v>908</v>
      </c>
      <c r="B4255" s="60" t="s">
        <v>466</v>
      </c>
      <c r="C4255" s="58">
        <v>2072.5449926586398</v>
      </c>
      <c r="D4255" s="60">
        <v>42</v>
      </c>
      <c r="E4255" s="60" t="s">
        <v>504</v>
      </c>
      <c r="F4255" s="59">
        <v>6.8928367472441296</v>
      </c>
      <c r="G4255" s="60" t="s">
        <v>446</v>
      </c>
      <c r="H4255" s="58" t="s">
        <v>491</v>
      </c>
      <c r="I4255" s="60">
        <v>3754</v>
      </c>
      <c r="J4255" s="60">
        <v>274</v>
      </c>
      <c r="K4255" s="60">
        <v>3</v>
      </c>
      <c r="L4255" s="61">
        <v>1.0948905109489052E-2</v>
      </c>
      <c r="M4255" s="61" t="s">
        <v>491</v>
      </c>
      <c r="N4255" s="64">
        <f t="shared" si="165"/>
        <v>13220.460881214238</v>
      </c>
      <c r="O4255" s="56">
        <v>44273</v>
      </c>
      <c r="P4255" s="56">
        <f t="shared" si="166"/>
        <v>44255</v>
      </c>
      <c r="Q4255" s="56">
        <f t="shared" si="167"/>
        <v>44268</v>
      </c>
    </row>
    <row r="4256" spans="1:17" hidden="1" x14ac:dyDescent="0.35">
      <c r="A4256" s="49" t="s">
        <v>907</v>
      </c>
      <c r="B4256" s="60" t="s">
        <v>467</v>
      </c>
      <c r="C4256" s="58">
        <v>41070.9163256869</v>
      </c>
      <c r="D4256" s="60">
        <v>3145</v>
      </c>
      <c r="E4256" s="60">
        <v>124</v>
      </c>
      <c r="F4256" s="59">
        <v>21.565486357564787</v>
      </c>
      <c r="G4256" s="60" t="s">
        <v>440</v>
      </c>
      <c r="H4256" s="58" t="s">
        <v>472</v>
      </c>
      <c r="I4256" s="60">
        <v>134693</v>
      </c>
      <c r="J4256" s="60">
        <v>10364</v>
      </c>
      <c r="K4256" s="60">
        <v>144</v>
      </c>
      <c r="L4256" s="61">
        <v>1.3894249324585103E-2</v>
      </c>
      <c r="M4256" s="61" t="s">
        <v>472</v>
      </c>
      <c r="N4256" s="64">
        <f t="shared" si="165"/>
        <v>25234.401681751777</v>
      </c>
      <c r="O4256" s="56">
        <v>44273</v>
      </c>
      <c r="P4256" s="56">
        <f t="shared" si="166"/>
        <v>44255</v>
      </c>
      <c r="Q4256" s="56">
        <f t="shared" si="167"/>
        <v>44268</v>
      </c>
    </row>
    <row r="4257" spans="1:17" hidden="1" x14ac:dyDescent="0.35">
      <c r="A4257" s="49" t="s">
        <v>906</v>
      </c>
      <c r="B4257" s="60" t="s">
        <v>463</v>
      </c>
      <c r="C4257" s="58">
        <v>43672.597856087901</v>
      </c>
      <c r="D4257" s="60">
        <v>3293</v>
      </c>
      <c r="E4257" s="60">
        <v>97</v>
      </c>
      <c r="F4257" s="59">
        <v>15.864802573464484</v>
      </c>
      <c r="G4257" s="60" t="s">
        <v>440</v>
      </c>
      <c r="H4257" s="58" t="s">
        <v>472</v>
      </c>
      <c r="I4257" s="60">
        <v>70710</v>
      </c>
      <c r="J4257" s="60">
        <v>4142</v>
      </c>
      <c r="K4257" s="60">
        <v>112</v>
      </c>
      <c r="L4257" s="61">
        <v>2.7040077257363591E-2</v>
      </c>
      <c r="M4257" s="61" t="s">
        <v>472</v>
      </c>
      <c r="N4257" s="64">
        <f t="shared" si="165"/>
        <v>9484.2079549490572</v>
      </c>
      <c r="O4257" s="56">
        <v>44273</v>
      </c>
      <c r="P4257" s="56">
        <f t="shared" si="166"/>
        <v>44255</v>
      </c>
      <c r="Q4257" s="56">
        <f t="shared" si="167"/>
        <v>44268</v>
      </c>
    </row>
    <row r="4258" spans="1:17" hidden="1" x14ac:dyDescent="0.35">
      <c r="A4258" s="49" t="s">
        <v>905</v>
      </c>
      <c r="B4258" s="60" t="s">
        <v>458</v>
      </c>
      <c r="C4258" s="58">
        <v>9025.9672012139599</v>
      </c>
      <c r="D4258" s="60">
        <v>535</v>
      </c>
      <c r="E4258" s="60">
        <v>16</v>
      </c>
      <c r="F4258" s="59">
        <v>12.661880077554823</v>
      </c>
      <c r="G4258" s="60" t="s">
        <v>440</v>
      </c>
      <c r="H4258" s="58" t="s">
        <v>472</v>
      </c>
      <c r="I4258" s="60">
        <v>11396</v>
      </c>
      <c r="J4258" s="60">
        <v>670</v>
      </c>
      <c r="K4258" s="60">
        <v>19</v>
      </c>
      <c r="L4258" s="61">
        <v>2.8358208955223882E-2</v>
      </c>
      <c r="M4258" s="61" t="s">
        <v>472</v>
      </c>
      <c r="N4258" s="64">
        <f t="shared" si="165"/>
        <v>7423.0271954665141</v>
      </c>
      <c r="O4258" s="56">
        <v>44273</v>
      </c>
      <c r="P4258" s="56">
        <f t="shared" si="166"/>
        <v>44255</v>
      </c>
      <c r="Q4258" s="56">
        <f t="shared" si="167"/>
        <v>44268</v>
      </c>
    </row>
    <row r="4259" spans="1:17" hidden="1" x14ac:dyDescent="0.35">
      <c r="A4259" s="49" t="s">
        <v>904</v>
      </c>
      <c r="B4259" s="60" t="s">
        <v>465</v>
      </c>
      <c r="C4259" s="58">
        <v>1208.9750880147301</v>
      </c>
      <c r="D4259" s="60">
        <v>47</v>
      </c>
      <c r="E4259" s="60" t="s">
        <v>504</v>
      </c>
      <c r="F4259" s="59">
        <v>11.816384330278465</v>
      </c>
      <c r="G4259" s="60" t="s">
        <v>446</v>
      </c>
      <c r="H4259" s="58" t="s">
        <v>491</v>
      </c>
      <c r="I4259" s="60">
        <v>1419</v>
      </c>
      <c r="J4259" s="60">
        <v>83</v>
      </c>
      <c r="K4259" s="60">
        <v>2</v>
      </c>
      <c r="L4259" s="61">
        <v>2.4096385542168676E-2</v>
      </c>
      <c r="M4259" s="61" t="s">
        <v>491</v>
      </c>
      <c r="N4259" s="64">
        <f t="shared" si="165"/>
        <v>6865.3192958917889</v>
      </c>
      <c r="O4259" s="56">
        <v>44273</v>
      </c>
      <c r="P4259" s="56">
        <f t="shared" si="166"/>
        <v>44255</v>
      </c>
      <c r="Q4259" s="56">
        <f t="shared" si="167"/>
        <v>44268</v>
      </c>
    </row>
    <row r="4260" spans="1:17" hidden="1" x14ac:dyDescent="0.35">
      <c r="A4260" s="49" t="s">
        <v>903</v>
      </c>
      <c r="B4260" s="60" t="s">
        <v>458</v>
      </c>
      <c r="C4260" s="58">
        <v>5055.24299668805</v>
      </c>
      <c r="D4260" s="60">
        <v>181</v>
      </c>
      <c r="E4260" s="60">
        <v>12</v>
      </c>
      <c r="F4260" s="59">
        <v>16.955522369635162</v>
      </c>
      <c r="G4260" s="60" t="s">
        <v>444</v>
      </c>
      <c r="H4260" s="58" t="s">
        <v>476</v>
      </c>
      <c r="I4260" s="60">
        <v>9637</v>
      </c>
      <c r="J4260" s="60">
        <v>628</v>
      </c>
      <c r="K4260" s="60">
        <v>15</v>
      </c>
      <c r="L4260" s="61">
        <v>2.3885350318471339E-2</v>
      </c>
      <c r="M4260" s="61" t="s">
        <v>491</v>
      </c>
      <c r="N4260" s="64">
        <f t="shared" si="165"/>
        <v>12422.746056152695</v>
      </c>
      <c r="O4260" s="56">
        <v>44273</v>
      </c>
      <c r="P4260" s="56">
        <f t="shared" si="166"/>
        <v>44255</v>
      </c>
      <c r="Q4260" s="56">
        <f t="shared" si="167"/>
        <v>44268</v>
      </c>
    </row>
    <row r="4261" spans="1:17" hidden="1" x14ac:dyDescent="0.35">
      <c r="A4261" s="49" t="s">
        <v>902</v>
      </c>
      <c r="B4261" s="60" t="s">
        <v>459</v>
      </c>
      <c r="C4261" s="58">
        <v>692958.26281431701</v>
      </c>
      <c r="D4261" s="60">
        <v>61224</v>
      </c>
      <c r="E4261" s="60">
        <v>2210</v>
      </c>
      <c r="F4261" s="59">
        <v>22.780180470904025</v>
      </c>
      <c r="G4261" s="60" t="s">
        <v>440</v>
      </c>
      <c r="H4261" s="58" t="s">
        <v>472</v>
      </c>
      <c r="I4261" s="60">
        <v>3036404</v>
      </c>
      <c r="J4261" s="60">
        <v>224980</v>
      </c>
      <c r="K4261" s="60">
        <v>2506</v>
      </c>
      <c r="L4261" s="61">
        <v>1.1138767890479153E-2</v>
      </c>
      <c r="M4261" s="61" t="s">
        <v>476</v>
      </c>
      <c r="N4261" s="64">
        <f t="shared" si="165"/>
        <v>32466.601824803547</v>
      </c>
      <c r="O4261" s="56">
        <v>44273</v>
      </c>
      <c r="P4261" s="56">
        <f t="shared" si="166"/>
        <v>44255</v>
      </c>
      <c r="Q4261" s="56">
        <f t="shared" si="167"/>
        <v>44268</v>
      </c>
    </row>
    <row r="4262" spans="1:17" hidden="1" x14ac:dyDescent="0.35">
      <c r="A4262" s="49" t="s">
        <v>901</v>
      </c>
      <c r="B4262" s="60" t="s">
        <v>471</v>
      </c>
      <c r="C4262" s="58">
        <v>21025.5302833235</v>
      </c>
      <c r="D4262" s="60">
        <v>1077</v>
      </c>
      <c r="E4262" s="60">
        <v>44</v>
      </c>
      <c r="F4262" s="59">
        <v>14.947813921962837</v>
      </c>
      <c r="G4262" s="60" t="s">
        <v>440</v>
      </c>
      <c r="H4262" s="58" t="s">
        <v>472</v>
      </c>
      <c r="I4262" s="60">
        <v>37211</v>
      </c>
      <c r="J4262" s="60">
        <v>2395</v>
      </c>
      <c r="K4262" s="60">
        <v>56</v>
      </c>
      <c r="L4262" s="61">
        <v>2.338204592901879E-2</v>
      </c>
      <c r="M4262" s="61" t="s">
        <v>476</v>
      </c>
      <c r="N4262" s="64">
        <f t="shared" si="165"/>
        <v>11390.913654623046</v>
      </c>
      <c r="O4262" s="56">
        <v>44273</v>
      </c>
      <c r="P4262" s="56">
        <f t="shared" si="166"/>
        <v>44255</v>
      </c>
      <c r="Q4262" s="56">
        <f t="shared" si="167"/>
        <v>44268</v>
      </c>
    </row>
    <row r="4263" spans="1:17" hidden="1" x14ac:dyDescent="0.35">
      <c r="A4263" s="49" t="s">
        <v>900</v>
      </c>
      <c r="B4263" s="60" t="s">
        <v>463</v>
      </c>
      <c r="C4263" s="58">
        <v>5073.1152154421097</v>
      </c>
      <c r="D4263" s="60">
        <v>176</v>
      </c>
      <c r="E4263" s="60" t="s">
        <v>504</v>
      </c>
      <c r="F4263" s="59">
        <v>5.6319297626948606</v>
      </c>
      <c r="G4263" s="60" t="s">
        <v>446</v>
      </c>
      <c r="H4263" s="58" t="s">
        <v>472</v>
      </c>
      <c r="I4263" s="60">
        <v>7920</v>
      </c>
      <c r="J4263" s="60">
        <v>507</v>
      </c>
      <c r="K4263" s="60">
        <v>4</v>
      </c>
      <c r="L4263" s="61">
        <v>7.889546351084813E-3</v>
      </c>
      <c r="M4263" s="61" t="s">
        <v>472</v>
      </c>
      <c r="N4263" s="64">
        <f t="shared" si="165"/>
        <v>9993.859363902031</v>
      </c>
      <c r="O4263" s="56">
        <v>44273</v>
      </c>
      <c r="P4263" s="56">
        <f t="shared" si="166"/>
        <v>44255</v>
      </c>
      <c r="Q4263" s="56">
        <f t="shared" si="167"/>
        <v>44268</v>
      </c>
    </row>
    <row r="4264" spans="1:17" hidden="1" x14ac:dyDescent="0.35">
      <c r="A4264" s="49" t="s">
        <v>899</v>
      </c>
      <c r="B4264" s="60" t="s">
        <v>467</v>
      </c>
      <c r="C4264" s="58">
        <v>7640.4843218528404</v>
      </c>
      <c r="D4264" s="60">
        <v>481</v>
      </c>
      <c r="E4264" s="60">
        <v>25</v>
      </c>
      <c r="F4264" s="59">
        <v>23.371742032202025</v>
      </c>
      <c r="G4264" s="60" t="s">
        <v>440</v>
      </c>
      <c r="H4264" s="58" t="s">
        <v>491</v>
      </c>
      <c r="I4264" s="60">
        <v>15042</v>
      </c>
      <c r="J4264" s="60">
        <v>925</v>
      </c>
      <c r="K4264" s="60">
        <v>27</v>
      </c>
      <c r="L4264" s="61">
        <v>2.9189189189189189E-2</v>
      </c>
      <c r="M4264" s="61" t="s">
        <v>491</v>
      </c>
      <c r="N4264" s="64">
        <f t="shared" si="165"/>
        <v>12106.562372680646</v>
      </c>
      <c r="O4264" s="56">
        <v>44273</v>
      </c>
      <c r="P4264" s="56">
        <f t="shared" si="166"/>
        <v>44255</v>
      </c>
      <c r="Q4264" s="56">
        <f t="shared" si="167"/>
        <v>44268</v>
      </c>
    </row>
    <row r="4265" spans="1:17" hidden="1" x14ac:dyDescent="0.35">
      <c r="A4265" s="49" t="s">
        <v>898</v>
      </c>
      <c r="B4265" s="60" t="s">
        <v>458</v>
      </c>
      <c r="C4265" s="58">
        <v>4489.38887213825</v>
      </c>
      <c r="D4265" s="60">
        <v>268</v>
      </c>
      <c r="E4265" s="60">
        <v>7</v>
      </c>
      <c r="F4265" s="59">
        <v>11.137373353933921</v>
      </c>
      <c r="G4265" s="60" t="s">
        <v>446</v>
      </c>
      <c r="H4265" s="58" t="s">
        <v>476</v>
      </c>
      <c r="I4265" s="60">
        <v>8373</v>
      </c>
      <c r="J4265" s="60">
        <v>494</v>
      </c>
      <c r="K4265" s="60">
        <v>13</v>
      </c>
      <c r="L4265" s="61">
        <v>2.6315789473684209E-2</v>
      </c>
      <c r="M4265" s="61" t="s">
        <v>491</v>
      </c>
      <c r="N4265" s="64">
        <f t="shared" si="165"/>
        <v>11003.724873686713</v>
      </c>
      <c r="O4265" s="56">
        <v>44273</v>
      </c>
      <c r="P4265" s="56">
        <f t="shared" si="166"/>
        <v>44255</v>
      </c>
      <c r="Q4265" s="56">
        <f t="shared" si="167"/>
        <v>44268</v>
      </c>
    </row>
    <row r="4266" spans="1:17" hidden="1" x14ac:dyDescent="0.35">
      <c r="A4266" s="49" t="s">
        <v>897</v>
      </c>
      <c r="B4266" s="60" t="s">
        <v>461</v>
      </c>
      <c r="C4266" s="58">
        <v>39657.353717883198</v>
      </c>
      <c r="D4266" s="60">
        <v>3612</v>
      </c>
      <c r="E4266" s="60">
        <v>119</v>
      </c>
      <c r="F4266" s="59">
        <v>21.433603614774196</v>
      </c>
      <c r="G4266" s="60" t="s">
        <v>440</v>
      </c>
      <c r="H4266" s="58" t="s">
        <v>472</v>
      </c>
      <c r="I4266" s="60">
        <v>81383</v>
      </c>
      <c r="J4266" s="60">
        <v>4292</v>
      </c>
      <c r="K4266" s="60">
        <v>132</v>
      </c>
      <c r="L4266" s="61">
        <v>3.0754892823858342E-2</v>
      </c>
      <c r="M4266" s="61" t="s">
        <v>472</v>
      </c>
      <c r="N4266" s="64">
        <f t="shared" si="165"/>
        <v>10822.709025248332</v>
      </c>
      <c r="O4266" s="56">
        <v>44273</v>
      </c>
      <c r="P4266" s="56">
        <f t="shared" si="166"/>
        <v>44255</v>
      </c>
      <c r="Q4266" s="56">
        <f t="shared" si="167"/>
        <v>44268</v>
      </c>
    </row>
    <row r="4267" spans="1:17" hidden="1" x14ac:dyDescent="0.35">
      <c r="A4267" s="49" t="s">
        <v>896</v>
      </c>
      <c r="B4267" s="60" t="s">
        <v>471</v>
      </c>
      <c r="C4267" s="58">
        <v>9926.4673993127308</v>
      </c>
      <c r="D4267" s="60">
        <v>392</v>
      </c>
      <c r="E4267" s="60">
        <v>16</v>
      </c>
      <c r="F4267" s="59">
        <v>11.513231211903944</v>
      </c>
      <c r="G4267" s="60" t="s">
        <v>440</v>
      </c>
      <c r="H4267" s="58" t="s">
        <v>491</v>
      </c>
      <c r="I4267" s="60">
        <v>16134</v>
      </c>
      <c r="J4267" s="60">
        <v>799</v>
      </c>
      <c r="K4267" s="60">
        <v>16</v>
      </c>
      <c r="L4267" s="61">
        <v>2.002503128911139E-2</v>
      </c>
      <c r="M4267" s="61" t="s">
        <v>491</v>
      </c>
      <c r="N4267" s="64">
        <f t="shared" si="165"/>
        <v>8049.1877710223444</v>
      </c>
      <c r="O4267" s="56">
        <v>44273</v>
      </c>
      <c r="P4267" s="56">
        <f t="shared" si="166"/>
        <v>44255</v>
      </c>
      <c r="Q4267" s="56">
        <f t="shared" si="167"/>
        <v>44268</v>
      </c>
    </row>
    <row r="4268" spans="1:17" hidden="1" x14ac:dyDescent="0.35">
      <c r="A4268" s="49" t="s">
        <v>895</v>
      </c>
      <c r="B4268" s="60" t="s">
        <v>460</v>
      </c>
      <c r="C4268" s="58">
        <v>28615.425420800198</v>
      </c>
      <c r="D4268" s="60">
        <v>2501</v>
      </c>
      <c r="E4268" s="60">
        <v>73</v>
      </c>
      <c r="F4268" s="59">
        <v>18.221940221428664</v>
      </c>
      <c r="G4268" s="60" t="s">
        <v>440</v>
      </c>
      <c r="H4268" s="58" t="s">
        <v>472</v>
      </c>
      <c r="I4268" s="60">
        <v>60149</v>
      </c>
      <c r="J4268" s="60">
        <v>3745</v>
      </c>
      <c r="K4268" s="60">
        <v>86</v>
      </c>
      <c r="L4268" s="61">
        <v>2.2963951935914554E-2</v>
      </c>
      <c r="M4268" s="61" t="s">
        <v>472</v>
      </c>
      <c r="N4268" s="64">
        <f t="shared" si="165"/>
        <v>13087.346928897328</v>
      </c>
      <c r="O4268" s="56">
        <v>44273</v>
      </c>
      <c r="P4268" s="56">
        <f t="shared" si="166"/>
        <v>44255</v>
      </c>
      <c r="Q4268" s="56">
        <f t="shared" si="167"/>
        <v>44268</v>
      </c>
    </row>
    <row r="4269" spans="1:17" hidden="1" x14ac:dyDescent="0.35">
      <c r="A4269" s="49" t="s">
        <v>894</v>
      </c>
      <c r="B4269" s="60" t="s">
        <v>465</v>
      </c>
      <c r="C4269" s="58">
        <v>3727.2357787096198</v>
      </c>
      <c r="D4269" s="60">
        <v>179</v>
      </c>
      <c r="E4269" s="60">
        <v>9</v>
      </c>
      <c r="F4269" s="59">
        <v>17.247557735124069</v>
      </c>
      <c r="G4269" s="60" t="s">
        <v>446</v>
      </c>
      <c r="H4269" s="58" t="s">
        <v>476</v>
      </c>
      <c r="I4269" s="60">
        <v>4868</v>
      </c>
      <c r="J4269" s="60">
        <v>285</v>
      </c>
      <c r="K4269" s="60">
        <v>10</v>
      </c>
      <c r="L4269" s="61">
        <v>3.5087719298245612E-2</v>
      </c>
      <c r="M4269" s="61" t="s">
        <v>472</v>
      </c>
      <c r="N4269" s="64">
        <f t="shared" si="165"/>
        <v>7646.417262571671</v>
      </c>
      <c r="O4269" s="56">
        <v>44273</v>
      </c>
      <c r="P4269" s="56">
        <f t="shared" si="166"/>
        <v>44255</v>
      </c>
      <c r="Q4269" s="56">
        <f t="shared" si="167"/>
        <v>44268</v>
      </c>
    </row>
    <row r="4270" spans="1:17" hidden="1" x14ac:dyDescent="0.35">
      <c r="A4270" s="49" t="s">
        <v>893</v>
      </c>
      <c r="B4270" s="60" t="s">
        <v>460</v>
      </c>
      <c r="C4270" s="58">
        <v>99226.362872711004</v>
      </c>
      <c r="D4270" s="60">
        <v>12272</v>
      </c>
      <c r="E4270" s="60">
        <v>268</v>
      </c>
      <c r="F4270" s="59">
        <v>19.292108053394916</v>
      </c>
      <c r="G4270" s="60" t="s">
        <v>440</v>
      </c>
      <c r="H4270" s="58" t="s">
        <v>472</v>
      </c>
      <c r="I4270" s="60">
        <v>182771</v>
      </c>
      <c r="J4270" s="60">
        <v>10171</v>
      </c>
      <c r="K4270" s="60">
        <v>311</v>
      </c>
      <c r="L4270" s="61">
        <v>3.0577131058892929E-2</v>
      </c>
      <c r="M4270" s="61" t="s">
        <v>472</v>
      </c>
      <c r="N4270" s="64">
        <f t="shared" si="165"/>
        <v>10250.300127444461</v>
      </c>
      <c r="O4270" s="56">
        <v>44273</v>
      </c>
      <c r="P4270" s="56">
        <f t="shared" si="166"/>
        <v>44255</v>
      </c>
      <c r="Q4270" s="56">
        <f t="shared" si="167"/>
        <v>44268</v>
      </c>
    </row>
    <row r="4271" spans="1:17" hidden="1" x14ac:dyDescent="0.35">
      <c r="A4271" s="49" t="s">
        <v>892</v>
      </c>
      <c r="B4271" s="60" t="s">
        <v>458</v>
      </c>
      <c r="C4271" s="58">
        <v>3688.3663500984599</v>
      </c>
      <c r="D4271" s="60">
        <v>186</v>
      </c>
      <c r="E4271" s="60" t="s">
        <v>504</v>
      </c>
      <c r="F4271" s="59">
        <v>7.7463640700078145</v>
      </c>
      <c r="G4271" s="60" t="s">
        <v>446</v>
      </c>
      <c r="H4271" s="58" t="s">
        <v>491</v>
      </c>
      <c r="I4271" s="60">
        <v>4890</v>
      </c>
      <c r="J4271" s="60">
        <v>352</v>
      </c>
      <c r="K4271" s="60">
        <v>6</v>
      </c>
      <c r="L4271" s="61">
        <v>1.7045454545454544E-2</v>
      </c>
      <c r="M4271" s="61" t="s">
        <v>491</v>
      </c>
      <c r="N4271" s="64">
        <f t="shared" si="165"/>
        <v>9543.5205342496265</v>
      </c>
      <c r="O4271" s="56">
        <v>44273</v>
      </c>
      <c r="P4271" s="56">
        <f t="shared" si="166"/>
        <v>44255</v>
      </c>
      <c r="Q4271" s="56">
        <f t="shared" si="167"/>
        <v>44268</v>
      </c>
    </row>
    <row r="4272" spans="1:17" hidden="1" x14ac:dyDescent="0.35">
      <c r="A4272" s="49" t="s">
        <v>891</v>
      </c>
      <c r="B4272" s="60" t="s">
        <v>461</v>
      </c>
      <c r="C4272" s="58">
        <v>64727.380689706901</v>
      </c>
      <c r="D4272" s="60">
        <v>2000</v>
      </c>
      <c r="E4272" s="60">
        <v>85</v>
      </c>
      <c r="F4272" s="59">
        <v>9.3800004059086906</v>
      </c>
      <c r="G4272" s="60" t="s">
        <v>444</v>
      </c>
      <c r="H4272" s="58" t="s">
        <v>472</v>
      </c>
      <c r="I4272" s="60">
        <v>185488</v>
      </c>
      <c r="J4272" s="60">
        <v>12765</v>
      </c>
      <c r="K4272" s="60">
        <v>94</v>
      </c>
      <c r="L4272" s="61">
        <v>7.36388562475519E-3</v>
      </c>
      <c r="M4272" s="61" t="s">
        <v>476</v>
      </c>
      <c r="N4272" s="64">
        <f t="shared" si="165"/>
        <v>19721.174971058146</v>
      </c>
      <c r="O4272" s="56">
        <v>44273</v>
      </c>
      <c r="P4272" s="56">
        <f t="shared" si="166"/>
        <v>44255</v>
      </c>
      <c r="Q4272" s="56">
        <f t="shared" si="167"/>
        <v>44268</v>
      </c>
    </row>
    <row r="4273" spans="1:17" hidden="1" x14ac:dyDescent="0.35">
      <c r="A4273" s="49" t="s">
        <v>890</v>
      </c>
      <c r="B4273" s="60" t="s">
        <v>466</v>
      </c>
      <c r="C4273" s="58">
        <v>1838.08536362777</v>
      </c>
      <c r="D4273" s="60">
        <v>33</v>
      </c>
      <c r="E4273" s="60" t="s">
        <v>504</v>
      </c>
      <c r="F4273" s="59">
        <v>3.8860312389189131</v>
      </c>
      <c r="G4273" s="60" t="s">
        <v>446</v>
      </c>
      <c r="H4273" s="58" t="s">
        <v>491</v>
      </c>
      <c r="I4273" s="60">
        <v>440</v>
      </c>
      <c r="J4273" s="60">
        <v>28</v>
      </c>
      <c r="K4273" s="60">
        <v>1</v>
      </c>
      <c r="L4273" s="61">
        <v>3.5714285714285712E-2</v>
      </c>
      <c r="M4273" s="61" t="s">
        <v>491</v>
      </c>
      <c r="N4273" s="64">
        <f t="shared" si="165"/>
        <v>1523.3242456562136</v>
      </c>
      <c r="O4273" s="56">
        <v>44273</v>
      </c>
      <c r="P4273" s="56">
        <f t="shared" si="166"/>
        <v>44255</v>
      </c>
      <c r="Q4273" s="56">
        <f t="shared" si="167"/>
        <v>44268</v>
      </c>
    </row>
    <row r="4274" spans="1:17" hidden="1" x14ac:dyDescent="0.35">
      <c r="A4274" s="49" t="s">
        <v>889</v>
      </c>
      <c r="B4274" s="60" t="s">
        <v>463</v>
      </c>
      <c r="C4274" s="58">
        <v>27818.816168915801</v>
      </c>
      <c r="D4274" s="60">
        <v>1714</v>
      </c>
      <c r="E4274" s="60">
        <v>61</v>
      </c>
      <c r="F4274" s="59">
        <v>15.66257467854237</v>
      </c>
      <c r="G4274" s="60" t="s">
        <v>440</v>
      </c>
      <c r="H4274" s="58" t="s">
        <v>491</v>
      </c>
      <c r="I4274" s="60">
        <v>46271</v>
      </c>
      <c r="J4274" s="60">
        <v>2904</v>
      </c>
      <c r="K4274" s="60">
        <v>70</v>
      </c>
      <c r="L4274" s="61">
        <v>2.4104683195592287E-2</v>
      </c>
      <c r="M4274" s="61" t="s">
        <v>491</v>
      </c>
      <c r="N4274" s="64">
        <f t="shared" si="165"/>
        <v>10438.977641488831</v>
      </c>
      <c r="O4274" s="56">
        <v>44273</v>
      </c>
      <c r="P4274" s="56">
        <f t="shared" si="166"/>
        <v>44255</v>
      </c>
      <c r="Q4274" s="56">
        <f t="shared" si="167"/>
        <v>44268</v>
      </c>
    </row>
    <row r="4275" spans="1:17" hidden="1" x14ac:dyDescent="0.35">
      <c r="A4275" s="49" t="s">
        <v>888</v>
      </c>
      <c r="B4275" s="60" t="s">
        <v>463</v>
      </c>
      <c r="C4275" s="58">
        <v>111989.024087531</v>
      </c>
      <c r="D4275" s="60">
        <v>4734</v>
      </c>
      <c r="E4275" s="60">
        <v>256</v>
      </c>
      <c r="F4275" s="59">
        <v>16.328130756298144</v>
      </c>
      <c r="G4275" s="60" t="s">
        <v>440</v>
      </c>
      <c r="H4275" s="58" t="s">
        <v>472</v>
      </c>
      <c r="I4275" s="60">
        <v>733535</v>
      </c>
      <c r="J4275" s="60">
        <v>66767</v>
      </c>
      <c r="K4275" s="60">
        <v>301</v>
      </c>
      <c r="L4275" s="61">
        <v>4.5082151362199887E-3</v>
      </c>
      <c r="M4275" s="61" t="s">
        <v>476</v>
      </c>
      <c r="N4275" s="64">
        <f t="shared" si="165"/>
        <v>59619.235495627399</v>
      </c>
      <c r="O4275" s="56">
        <v>44273</v>
      </c>
      <c r="P4275" s="56">
        <f t="shared" si="166"/>
        <v>44255</v>
      </c>
      <c r="Q4275" s="56">
        <f t="shared" si="167"/>
        <v>44268</v>
      </c>
    </row>
    <row r="4276" spans="1:17" hidden="1" x14ac:dyDescent="0.35">
      <c r="A4276" s="49" t="s">
        <v>887</v>
      </c>
      <c r="B4276" s="60" t="s">
        <v>461</v>
      </c>
      <c r="C4276" s="58">
        <v>23172.8895591976</v>
      </c>
      <c r="D4276" s="60">
        <v>1727</v>
      </c>
      <c r="E4276" s="60">
        <v>105</v>
      </c>
      <c r="F4276" s="59">
        <v>32.365406915872342</v>
      </c>
      <c r="G4276" s="60" t="s">
        <v>440</v>
      </c>
      <c r="H4276" s="58" t="s">
        <v>472</v>
      </c>
      <c r="I4276" s="60">
        <v>50671</v>
      </c>
      <c r="J4276" s="60">
        <v>2975</v>
      </c>
      <c r="K4276" s="60">
        <v>117</v>
      </c>
      <c r="L4276" s="61">
        <v>3.9327731092436972E-2</v>
      </c>
      <c r="M4276" s="61" t="s">
        <v>472</v>
      </c>
      <c r="N4276" s="64">
        <f t="shared" si="165"/>
        <v>12838.278076629362</v>
      </c>
      <c r="O4276" s="56">
        <v>44273</v>
      </c>
      <c r="P4276" s="56">
        <f t="shared" si="166"/>
        <v>44255</v>
      </c>
      <c r="Q4276" s="56">
        <f t="shared" si="167"/>
        <v>44268</v>
      </c>
    </row>
    <row r="4277" spans="1:17" hidden="1" x14ac:dyDescent="0.35">
      <c r="A4277" s="49" t="s">
        <v>886</v>
      </c>
      <c r="B4277" s="60" t="s">
        <v>463</v>
      </c>
      <c r="C4277" s="58">
        <v>4723.0019559667198</v>
      </c>
      <c r="D4277" s="60">
        <v>151</v>
      </c>
      <c r="E4277" s="60">
        <v>5</v>
      </c>
      <c r="F4277" s="59">
        <v>7.5617766088719716</v>
      </c>
      <c r="G4277" s="60" t="s">
        <v>446</v>
      </c>
      <c r="H4277" s="58" t="s">
        <v>472</v>
      </c>
      <c r="I4277" s="60">
        <v>8454</v>
      </c>
      <c r="J4277" s="60">
        <v>577</v>
      </c>
      <c r="K4277" s="60">
        <v>7</v>
      </c>
      <c r="L4277" s="61">
        <v>1.2131715771230503E-2</v>
      </c>
      <c r="M4277" s="61" t="s">
        <v>491</v>
      </c>
      <c r="N4277" s="64">
        <f t="shared" si="165"/>
        <v>12216.806289293558</v>
      </c>
      <c r="O4277" s="56">
        <v>44273</v>
      </c>
      <c r="P4277" s="56">
        <f t="shared" si="166"/>
        <v>44255</v>
      </c>
      <c r="Q4277" s="56">
        <f t="shared" si="167"/>
        <v>44268</v>
      </c>
    </row>
    <row r="4278" spans="1:17" hidden="1" x14ac:dyDescent="0.35">
      <c r="A4278" s="49" t="s">
        <v>885</v>
      </c>
      <c r="B4278" s="60" t="s">
        <v>460</v>
      </c>
      <c r="C4278" s="58">
        <v>12248.3187771581</v>
      </c>
      <c r="D4278" s="60">
        <v>611</v>
      </c>
      <c r="E4278" s="60">
        <v>23</v>
      </c>
      <c r="F4278" s="59">
        <v>13.4129195422388</v>
      </c>
      <c r="G4278" s="60" t="s">
        <v>440</v>
      </c>
      <c r="H4278" s="58" t="s">
        <v>476</v>
      </c>
      <c r="I4278" s="60">
        <v>14033</v>
      </c>
      <c r="J4278" s="60">
        <v>823</v>
      </c>
      <c r="K4278" s="60">
        <v>26</v>
      </c>
      <c r="L4278" s="61">
        <v>3.1591737545565005E-2</v>
      </c>
      <c r="M4278" s="61" t="s">
        <v>472</v>
      </c>
      <c r="N4278" s="64">
        <f t="shared" si="165"/>
        <v>6719.2895202467571</v>
      </c>
      <c r="O4278" s="56">
        <v>44273</v>
      </c>
      <c r="P4278" s="56">
        <f t="shared" si="166"/>
        <v>44255</v>
      </c>
      <c r="Q4278" s="56">
        <f t="shared" si="167"/>
        <v>44268</v>
      </c>
    </row>
    <row r="4279" spans="1:17" hidden="1" x14ac:dyDescent="0.35">
      <c r="A4279" s="49" t="s">
        <v>884</v>
      </c>
      <c r="B4279" s="60" t="s">
        <v>466</v>
      </c>
      <c r="C4279" s="58">
        <v>1174.1958259012499</v>
      </c>
      <c r="D4279" s="60">
        <v>15</v>
      </c>
      <c r="E4279" s="60">
        <v>0</v>
      </c>
      <c r="F4279" s="59">
        <v>0</v>
      </c>
      <c r="G4279" s="60" t="s">
        <v>446</v>
      </c>
      <c r="H4279" s="58" t="s">
        <v>476</v>
      </c>
      <c r="I4279" s="60">
        <v>1761</v>
      </c>
      <c r="J4279" s="60">
        <v>125</v>
      </c>
      <c r="K4279" s="60">
        <v>0</v>
      </c>
      <c r="L4279" s="61">
        <v>0</v>
      </c>
      <c r="M4279" s="61" t="s">
        <v>476</v>
      </c>
      <c r="N4279" s="64">
        <f t="shared" si="165"/>
        <v>10645.583746991835</v>
      </c>
      <c r="O4279" s="56">
        <v>44273</v>
      </c>
      <c r="P4279" s="56">
        <f t="shared" si="166"/>
        <v>44255</v>
      </c>
      <c r="Q4279" s="56">
        <f t="shared" si="167"/>
        <v>44268</v>
      </c>
    </row>
    <row r="4280" spans="1:17" hidden="1" x14ac:dyDescent="0.35">
      <c r="A4280" s="49" t="s">
        <v>883</v>
      </c>
      <c r="B4280" s="60" t="s">
        <v>458</v>
      </c>
      <c r="C4280" s="58">
        <v>14163.6711170745</v>
      </c>
      <c r="D4280" s="60">
        <v>861</v>
      </c>
      <c r="E4280" s="60">
        <v>29</v>
      </c>
      <c r="F4280" s="59">
        <v>14.624941191492619</v>
      </c>
      <c r="G4280" s="60" t="s">
        <v>440</v>
      </c>
      <c r="H4280" s="58" t="s">
        <v>491</v>
      </c>
      <c r="I4280" s="60">
        <v>25423</v>
      </c>
      <c r="J4280" s="60">
        <v>1281</v>
      </c>
      <c r="K4280" s="60">
        <v>33</v>
      </c>
      <c r="L4280" s="61">
        <v>2.576112412177986E-2</v>
      </c>
      <c r="M4280" s="61" t="s">
        <v>491</v>
      </c>
      <c r="N4280" s="64">
        <f t="shared" si="165"/>
        <v>9044.2653561458155</v>
      </c>
      <c r="O4280" s="56">
        <v>44273</v>
      </c>
      <c r="P4280" s="56">
        <f t="shared" si="166"/>
        <v>44255</v>
      </c>
      <c r="Q4280" s="56">
        <f t="shared" si="167"/>
        <v>44268</v>
      </c>
    </row>
    <row r="4281" spans="1:17" hidden="1" x14ac:dyDescent="0.35">
      <c r="A4281" s="49" t="s">
        <v>882</v>
      </c>
      <c r="B4281" s="60" t="s">
        <v>471</v>
      </c>
      <c r="C4281" s="58">
        <v>5829.5344790318404</v>
      </c>
      <c r="D4281" s="60">
        <v>276</v>
      </c>
      <c r="E4281" s="60">
        <v>16</v>
      </c>
      <c r="F4281" s="59">
        <v>19.604603883343817</v>
      </c>
      <c r="G4281" s="60" t="s">
        <v>440</v>
      </c>
      <c r="H4281" s="58" t="s">
        <v>476</v>
      </c>
      <c r="I4281" s="60">
        <v>8042</v>
      </c>
      <c r="J4281" s="60">
        <v>365</v>
      </c>
      <c r="K4281" s="60">
        <v>17</v>
      </c>
      <c r="L4281" s="61">
        <v>4.6575342465753428E-2</v>
      </c>
      <c r="M4281" s="61" t="s">
        <v>491</v>
      </c>
      <c r="N4281" s="64">
        <f t="shared" si="165"/>
        <v>6261.2203652429307</v>
      </c>
      <c r="O4281" s="56">
        <v>44273</v>
      </c>
      <c r="P4281" s="56">
        <f t="shared" si="166"/>
        <v>44255</v>
      </c>
      <c r="Q4281" s="56">
        <f t="shared" si="167"/>
        <v>44268</v>
      </c>
    </row>
    <row r="4282" spans="1:17" hidden="1" x14ac:dyDescent="0.35">
      <c r="A4282" s="49" t="s">
        <v>881</v>
      </c>
      <c r="B4282" s="60" t="s">
        <v>463</v>
      </c>
      <c r="C4282" s="58">
        <v>35973.240681719501</v>
      </c>
      <c r="D4282" s="60">
        <v>2499</v>
      </c>
      <c r="E4282" s="60">
        <v>71</v>
      </c>
      <c r="F4282" s="59">
        <v>14.097780670635316</v>
      </c>
      <c r="G4282" s="60" t="s">
        <v>440</v>
      </c>
      <c r="H4282" s="58" t="s">
        <v>472</v>
      </c>
      <c r="I4282" s="60">
        <v>60136</v>
      </c>
      <c r="J4282" s="60">
        <v>3267</v>
      </c>
      <c r="K4282" s="60">
        <v>77</v>
      </c>
      <c r="L4282" s="61">
        <v>2.3569023569023569E-2</v>
      </c>
      <c r="M4282" s="61" t="s">
        <v>476</v>
      </c>
      <c r="N4282" s="64">
        <f t="shared" si="165"/>
        <v>9081.7505959650443</v>
      </c>
      <c r="O4282" s="56">
        <v>44273</v>
      </c>
      <c r="P4282" s="56">
        <f t="shared" si="166"/>
        <v>44255</v>
      </c>
      <c r="Q4282" s="56">
        <f t="shared" si="167"/>
        <v>44268</v>
      </c>
    </row>
    <row r="4283" spans="1:17" hidden="1" x14ac:dyDescent="0.35">
      <c r="A4283" s="49" t="s">
        <v>880</v>
      </c>
      <c r="B4283" s="60" t="s">
        <v>459</v>
      </c>
      <c r="C4283" s="58">
        <v>36918.336746757697</v>
      </c>
      <c r="D4283" s="60">
        <v>8169</v>
      </c>
      <c r="E4283" s="60">
        <v>113</v>
      </c>
      <c r="F4283" s="59">
        <v>21.862925805121584</v>
      </c>
      <c r="G4283" s="60" t="s">
        <v>440</v>
      </c>
      <c r="H4283" s="58" t="s">
        <v>472</v>
      </c>
      <c r="I4283" s="60">
        <v>113274</v>
      </c>
      <c r="J4283" s="60">
        <v>6303</v>
      </c>
      <c r="K4283" s="60">
        <v>150</v>
      </c>
      <c r="L4283" s="61">
        <v>2.3798191337458353E-2</v>
      </c>
      <c r="M4283" s="61" t="s">
        <v>472</v>
      </c>
      <c r="N4283" s="64">
        <f t="shared" si="165"/>
        <v>17072.816804385297</v>
      </c>
      <c r="O4283" s="56">
        <v>44273</v>
      </c>
      <c r="P4283" s="56">
        <f t="shared" si="166"/>
        <v>44255</v>
      </c>
      <c r="Q4283" s="56">
        <f t="shared" si="167"/>
        <v>44268</v>
      </c>
    </row>
    <row r="4284" spans="1:17" hidden="1" x14ac:dyDescent="0.35">
      <c r="A4284" s="49" t="s">
        <v>879</v>
      </c>
      <c r="B4284" s="60" t="s">
        <v>470</v>
      </c>
      <c r="C4284" s="58">
        <v>2936.1193472292898</v>
      </c>
      <c r="D4284" s="60">
        <v>97</v>
      </c>
      <c r="E4284" s="60" t="s">
        <v>504</v>
      </c>
      <c r="F4284" s="59">
        <v>2.432754359797261</v>
      </c>
      <c r="G4284" s="60" t="s">
        <v>446</v>
      </c>
      <c r="H4284" s="58" t="s">
        <v>476</v>
      </c>
      <c r="I4284" s="60">
        <v>4646</v>
      </c>
      <c r="J4284" s="60">
        <v>294</v>
      </c>
      <c r="K4284" s="60">
        <v>1</v>
      </c>
      <c r="L4284" s="61">
        <v>3.4013605442176869E-3</v>
      </c>
      <c r="M4284" s="61" t="s">
        <v>472</v>
      </c>
      <c r="N4284" s="64">
        <f t="shared" si="165"/>
        <v>10013.216944925527</v>
      </c>
      <c r="O4284" s="56">
        <v>44273</v>
      </c>
      <c r="P4284" s="56">
        <f t="shared" si="166"/>
        <v>44255</v>
      </c>
      <c r="Q4284" s="56">
        <f t="shared" si="167"/>
        <v>44268</v>
      </c>
    </row>
    <row r="4285" spans="1:17" hidden="1" x14ac:dyDescent="0.35">
      <c r="A4285" s="49" t="s">
        <v>878</v>
      </c>
      <c r="B4285" s="60" t="s">
        <v>465</v>
      </c>
      <c r="C4285" s="58">
        <v>1357.7287896405801</v>
      </c>
      <c r="D4285" s="60">
        <v>55</v>
      </c>
      <c r="E4285" s="60">
        <v>5</v>
      </c>
      <c r="F4285" s="59">
        <v>26.304432804831404</v>
      </c>
      <c r="G4285" s="60" t="s">
        <v>446</v>
      </c>
      <c r="H4285" s="58" t="s">
        <v>476</v>
      </c>
      <c r="I4285" s="60">
        <v>1284</v>
      </c>
      <c r="J4285" s="60">
        <v>78</v>
      </c>
      <c r="K4285" s="60">
        <v>6</v>
      </c>
      <c r="L4285" s="61">
        <v>7.6923076923076927E-2</v>
      </c>
      <c r="M4285" s="61" t="s">
        <v>491</v>
      </c>
      <c r="N4285" s="64">
        <f t="shared" si="165"/>
        <v>5744.8881245751791</v>
      </c>
      <c r="O4285" s="56">
        <v>44273</v>
      </c>
      <c r="P4285" s="56">
        <f t="shared" si="166"/>
        <v>44255</v>
      </c>
      <c r="Q4285" s="56">
        <f t="shared" si="167"/>
        <v>44268</v>
      </c>
    </row>
    <row r="4286" spans="1:17" hidden="1" x14ac:dyDescent="0.35">
      <c r="A4286" s="49" t="s">
        <v>877</v>
      </c>
      <c r="B4286" s="60" t="s">
        <v>464</v>
      </c>
      <c r="C4286" s="58">
        <v>1223.64361651632</v>
      </c>
      <c r="D4286" s="60">
        <v>30</v>
      </c>
      <c r="E4286" s="60" t="s">
        <v>504</v>
      </c>
      <c r="F4286" s="59">
        <v>11.674734451183856</v>
      </c>
      <c r="G4286" s="60" t="s">
        <v>446</v>
      </c>
      <c r="H4286" s="58" t="s">
        <v>491</v>
      </c>
      <c r="I4286" s="60">
        <v>1496</v>
      </c>
      <c r="J4286" s="60">
        <v>111</v>
      </c>
      <c r="K4286" s="60">
        <v>2</v>
      </c>
      <c r="L4286" s="61">
        <v>1.8018018018018018E-2</v>
      </c>
      <c r="M4286" s="61" t="s">
        <v>491</v>
      </c>
      <c r="N4286" s="64">
        <f t="shared" si="165"/>
        <v>9071.2686685698554</v>
      </c>
      <c r="O4286" s="56">
        <v>44273</v>
      </c>
      <c r="P4286" s="56">
        <f t="shared" si="166"/>
        <v>44255</v>
      </c>
      <c r="Q4286" s="56">
        <f t="shared" si="167"/>
        <v>44268</v>
      </c>
    </row>
    <row r="4287" spans="1:17" hidden="1" x14ac:dyDescent="0.35">
      <c r="A4287" s="49" t="s">
        <v>876</v>
      </c>
      <c r="B4287" s="60" t="s">
        <v>465</v>
      </c>
      <c r="C4287" s="58">
        <v>56710.292083490698</v>
      </c>
      <c r="D4287" s="60">
        <v>4912</v>
      </c>
      <c r="E4287" s="60">
        <v>229</v>
      </c>
      <c r="F4287" s="59">
        <v>28.843340875517537</v>
      </c>
      <c r="G4287" s="60" t="s">
        <v>436</v>
      </c>
      <c r="H4287" s="58" t="s">
        <v>472</v>
      </c>
      <c r="I4287" s="60">
        <v>96952</v>
      </c>
      <c r="J4287" s="60">
        <v>6133</v>
      </c>
      <c r="K4287" s="60">
        <v>288</v>
      </c>
      <c r="L4287" s="61">
        <v>4.6959073862709928E-2</v>
      </c>
      <c r="M4287" s="61" t="s">
        <v>472</v>
      </c>
      <c r="N4287" s="64">
        <f t="shared" si="165"/>
        <v>10814.615433422212</v>
      </c>
      <c r="O4287" s="56">
        <v>44273</v>
      </c>
      <c r="P4287" s="56">
        <f t="shared" si="166"/>
        <v>44255</v>
      </c>
      <c r="Q4287" s="56">
        <f t="shared" si="167"/>
        <v>44268</v>
      </c>
    </row>
    <row r="4288" spans="1:17" hidden="1" x14ac:dyDescent="0.35">
      <c r="A4288" s="49" t="s">
        <v>875</v>
      </c>
      <c r="B4288" s="60" t="s">
        <v>468</v>
      </c>
      <c r="C4288" s="58">
        <v>758.61581752920097</v>
      </c>
      <c r="D4288" s="60">
        <v>16</v>
      </c>
      <c r="E4288" s="60" t="s">
        <v>504</v>
      </c>
      <c r="F4288" s="59">
        <v>9.4156448861313091</v>
      </c>
      <c r="G4288" s="60" t="s">
        <v>446</v>
      </c>
      <c r="H4288" s="58" t="s">
        <v>472</v>
      </c>
      <c r="I4288" s="60">
        <v>3543</v>
      </c>
      <c r="J4288" s="60">
        <v>139</v>
      </c>
      <c r="K4288" s="60">
        <v>1</v>
      </c>
      <c r="L4288" s="61">
        <v>7.1942446043165471E-3</v>
      </c>
      <c r="M4288" s="61" t="s">
        <v>472</v>
      </c>
      <c r="N4288" s="64">
        <f t="shared" si="165"/>
        <v>18322.844948411526</v>
      </c>
      <c r="O4288" s="56">
        <v>44273</v>
      </c>
      <c r="P4288" s="56">
        <f t="shared" si="166"/>
        <v>44255</v>
      </c>
      <c r="Q4288" s="56">
        <f t="shared" si="167"/>
        <v>44268</v>
      </c>
    </row>
    <row r="4289" spans="1:17" hidden="1" x14ac:dyDescent="0.35">
      <c r="A4289" s="49" t="s">
        <v>874</v>
      </c>
      <c r="B4289" s="60" t="s">
        <v>470</v>
      </c>
      <c r="C4289" s="58">
        <v>1673.49740572871</v>
      </c>
      <c r="D4289" s="60">
        <v>33</v>
      </c>
      <c r="E4289" s="60">
        <v>0</v>
      </c>
      <c r="F4289" s="59">
        <v>0</v>
      </c>
      <c r="G4289" s="60" t="s">
        <v>446</v>
      </c>
      <c r="H4289" s="58" t="s">
        <v>476</v>
      </c>
      <c r="I4289" s="60">
        <v>1635</v>
      </c>
      <c r="J4289" s="60">
        <v>93</v>
      </c>
      <c r="K4289" s="60">
        <v>0</v>
      </c>
      <c r="L4289" s="61">
        <v>0</v>
      </c>
      <c r="M4289" s="61" t="s">
        <v>476</v>
      </c>
      <c r="N4289" s="64">
        <f t="shared" si="165"/>
        <v>5557.2240316383377</v>
      </c>
      <c r="O4289" s="56">
        <v>44273</v>
      </c>
      <c r="P4289" s="56">
        <f t="shared" si="166"/>
        <v>44255</v>
      </c>
      <c r="Q4289" s="56">
        <f t="shared" si="167"/>
        <v>44268</v>
      </c>
    </row>
    <row r="4290" spans="1:17" hidden="1" x14ac:dyDescent="0.35">
      <c r="A4290" s="49" t="s">
        <v>873</v>
      </c>
      <c r="B4290" s="60" t="s">
        <v>458</v>
      </c>
      <c r="C4290" s="58">
        <v>14079.6128022015</v>
      </c>
      <c r="D4290" s="60">
        <v>1428</v>
      </c>
      <c r="E4290" s="60">
        <v>37</v>
      </c>
      <c r="F4290" s="59">
        <v>18.770808402088328</v>
      </c>
      <c r="G4290" s="60" t="s">
        <v>440</v>
      </c>
      <c r="H4290" s="58" t="s">
        <v>472</v>
      </c>
      <c r="I4290" s="60">
        <v>22704</v>
      </c>
      <c r="J4290" s="60">
        <v>1278</v>
      </c>
      <c r="K4290" s="60">
        <v>43</v>
      </c>
      <c r="L4290" s="61">
        <v>3.3646322378716745E-2</v>
      </c>
      <c r="M4290" s="61" t="s">
        <v>472</v>
      </c>
      <c r="N4290" s="64">
        <f t="shared" ref="N4290:N4353" si="168">(J4290/C4290)*100000</f>
        <v>9076.9541602747122</v>
      </c>
      <c r="O4290" s="56">
        <v>44273</v>
      </c>
      <c r="P4290" s="56">
        <f t="shared" si="166"/>
        <v>44255</v>
      </c>
      <c r="Q4290" s="56">
        <f t="shared" si="167"/>
        <v>44268</v>
      </c>
    </row>
    <row r="4291" spans="1:17" hidden="1" x14ac:dyDescent="0.35">
      <c r="A4291" s="49" t="s">
        <v>872</v>
      </c>
      <c r="B4291" s="60" t="s">
        <v>461</v>
      </c>
      <c r="C4291" s="58">
        <v>7354.9427443027298</v>
      </c>
      <c r="D4291" s="60">
        <v>367</v>
      </c>
      <c r="E4291" s="60">
        <v>18</v>
      </c>
      <c r="F4291" s="59">
        <v>17.48095573837367</v>
      </c>
      <c r="G4291" s="60" t="s">
        <v>440</v>
      </c>
      <c r="H4291" s="58" t="s">
        <v>491</v>
      </c>
      <c r="I4291" s="60">
        <v>15142</v>
      </c>
      <c r="J4291" s="60">
        <v>1066</v>
      </c>
      <c r="K4291" s="60">
        <v>19</v>
      </c>
      <c r="L4291" s="61">
        <v>1.7823639774859287E-2</v>
      </c>
      <c r="M4291" s="61" t="s">
        <v>491</v>
      </c>
      <c r="N4291" s="64">
        <f t="shared" si="168"/>
        <v>14493.654635527146</v>
      </c>
      <c r="O4291" s="56">
        <v>44273</v>
      </c>
      <c r="P4291" s="56">
        <f t="shared" ref="P4291:P4354" si="169">O4291-18</f>
        <v>44255</v>
      </c>
      <c r="Q4291" s="56">
        <f t="shared" ref="Q4291:Q4354" si="170">O4291-5</f>
        <v>44268</v>
      </c>
    </row>
    <row r="4292" spans="1:17" hidden="1" x14ac:dyDescent="0.35">
      <c r="A4292" s="49" t="s">
        <v>871</v>
      </c>
      <c r="B4292" s="60" t="s">
        <v>466</v>
      </c>
      <c r="C4292" s="58">
        <v>1582.42316470797</v>
      </c>
      <c r="D4292" s="60">
        <v>40</v>
      </c>
      <c r="E4292" s="60">
        <v>5</v>
      </c>
      <c r="F4292" s="59">
        <v>22.569364826554878</v>
      </c>
      <c r="G4292" s="60" t="s">
        <v>446</v>
      </c>
      <c r="H4292" s="58" t="s">
        <v>491</v>
      </c>
      <c r="I4292" s="60">
        <v>2262</v>
      </c>
      <c r="J4292" s="60">
        <v>159</v>
      </c>
      <c r="K4292" s="60">
        <v>5</v>
      </c>
      <c r="L4292" s="61">
        <v>3.1446540880503145E-2</v>
      </c>
      <c r="M4292" s="61" t="s">
        <v>491</v>
      </c>
      <c r="N4292" s="64">
        <f t="shared" si="168"/>
        <v>10047.881220782232</v>
      </c>
      <c r="O4292" s="56">
        <v>44273</v>
      </c>
      <c r="P4292" s="56">
        <f t="shared" si="169"/>
        <v>44255</v>
      </c>
      <c r="Q4292" s="56">
        <f t="shared" si="170"/>
        <v>44268</v>
      </c>
    </row>
    <row r="4293" spans="1:17" hidden="1" x14ac:dyDescent="0.35">
      <c r="A4293" s="49" t="s">
        <v>870</v>
      </c>
      <c r="B4293" s="60" t="s">
        <v>463</v>
      </c>
      <c r="C4293" s="58">
        <v>18730.958831312699</v>
      </c>
      <c r="D4293" s="60">
        <v>994</v>
      </c>
      <c r="E4293" s="60">
        <v>29</v>
      </c>
      <c r="F4293" s="59">
        <v>11.058849630088064</v>
      </c>
      <c r="G4293" s="60" t="s">
        <v>440</v>
      </c>
      <c r="H4293" s="58" t="s">
        <v>491</v>
      </c>
      <c r="I4293" s="60">
        <v>48679</v>
      </c>
      <c r="J4293" s="60">
        <v>3071</v>
      </c>
      <c r="K4293" s="60">
        <v>34</v>
      </c>
      <c r="L4293" s="61">
        <v>1.1071312276131553E-2</v>
      </c>
      <c r="M4293" s="61" t="s">
        <v>491</v>
      </c>
      <c r="N4293" s="64">
        <f t="shared" si="168"/>
        <v>16395.316586069177</v>
      </c>
      <c r="O4293" s="56">
        <v>44273</v>
      </c>
      <c r="P4293" s="56">
        <f t="shared" si="169"/>
        <v>44255</v>
      </c>
      <c r="Q4293" s="56">
        <f t="shared" si="170"/>
        <v>44268</v>
      </c>
    </row>
    <row r="4294" spans="1:17" hidden="1" x14ac:dyDescent="0.35">
      <c r="A4294" s="49" t="s">
        <v>869</v>
      </c>
      <c r="B4294" s="60" t="s">
        <v>466</v>
      </c>
      <c r="C4294" s="58">
        <v>1931.62596058402</v>
      </c>
      <c r="D4294" s="60">
        <v>27</v>
      </c>
      <c r="E4294" s="60" t="s">
        <v>504</v>
      </c>
      <c r="F4294" s="59">
        <v>7.395693875120136</v>
      </c>
      <c r="G4294" s="60" t="s">
        <v>446</v>
      </c>
      <c r="H4294" s="58" t="s">
        <v>472</v>
      </c>
      <c r="I4294" s="60">
        <v>2833</v>
      </c>
      <c r="J4294" s="60">
        <v>223</v>
      </c>
      <c r="K4294" s="60">
        <v>3</v>
      </c>
      <c r="L4294" s="61">
        <v>1.3452914798206279E-2</v>
      </c>
      <c r="M4294" s="61" t="s">
        <v>476</v>
      </c>
      <c r="N4294" s="64">
        <f t="shared" si="168"/>
        <v>11544.678139062533</v>
      </c>
      <c r="O4294" s="56">
        <v>44273</v>
      </c>
      <c r="P4294" s="56">
        <f t="shared" si="169"/>
        <v>44255</v>
      </c>
      <c r="Q4294" s="56">
        <f t="shared" si="170"/>
        <v>44268</v>
      </c>
    </row>
    <row r="4295" spans="1:17" hidden="1" x14ac:dyDescent="0.35">
      <c r="A4295" s="49" t="s">
        <v>868</v>
      </c>
      <c r="B4295" s="60" t="s">
        <v>464</v>
      </c>
      <c r="C4295" s="58">
        <v>784.07156341524001</v>
      </c>
      <c r="D4295" s="60">
        <v>24</v>
      </c>
      <c r="E4295" s="60" t="s">
        <v>504</v>
      </c>
      <c r="F4295" s="59">
        <v>9.1099556164802831</v>
      </c>
      <c r="G4295" s="60" t="s">
        <v>446</v>
      </c>
      <c r="H4295" s="58" t="s">
        <v>476</v>
      </c>
      <c r="I4295" s="60">
        <v>1609</v>
      </c>
      <c r="J4295" s="60">
        <v>91</v>
      </c>
      <c r="K4295" s="60">
        <v>1</v>
      </c>
      <c r="L4295" s="61">
        <v>1.098901098901099E-2</v>
      </c>
      <c r="M4295" s="61" t="s">
        <v>476</v>
      </c>
      <c r="N4295" s="64">
        <f t="shared" si="168"/>
        <v>11606.083455395883</v>
      </c>
      <c r="O4295" s="56">
        <v>44273</v>
      </c>
      <c r="P4295" s="56">
        <f t="shared" si="169"/>
        <v>44255</v>
      </c>
      <c r="Q4295" s="56">
        <f t="shared" si="170"/>
        <v>44268</v>
      </c>
    </row>
    <row r="4296" spans="1:17" hidden="1" x14ac:dyDescent="0.35">
      <c r="A4296" s="49" t="s">
        <v>867</v>
      </c>
      <c r="B4296" s="60" t="s">
        <v>470</v>
      </c>
      <c r="C4296" s="58">
        <v>6466.0125528356502</v>
      </c>
      <c r="D4296" s="60">
        <v>232</v>
      </c>
      <c r="E4296" s="60">
        <v>12</v>
      </c>
      <c r="F4296" s="59">
        <v>13.256127329461489</v>
      </c>
      <c r="G4296" s="60" t="s">
        <v>444</v>
      </c>
      <c r="H4296" s="58" t="s">
        <v>491</v>
      </c>
      <c r="I4296" s="60">
        <v>12114</v>
      </c>
      <c r="J4296" s="60">
        <v>671</v>
      </c>
      <c r="K4296" s="60">
        <v>12</v>
      </c>
      <c r="L4296" s="61">
        <v>1.7883755588673621E-2</v>
      </c>
      <c r="M4296" s="61" t="s">
        <v>491</v>
      </c>
      <c r="N4296" s="64">
        <f t="shared" si="168"/>
        <v>10377.338344413434</v>
      </c>
      <c r="O4296" s="56">
        <v>44273</v>
      </c>
      <c r="P4296" s="56">
        <f t="shared" si="169"/>
        <v>44255</v>
      </c>
      <c r="Q4296" s="56">
        <f t="shared" si="170"/>
        <v>44268</v>
      </c>
    </row>
    <row r="4297" spans="1:17" hidden="1" x14ac:dyDescent="0.35">
      <c r="A4297" s="49" t="s">
        <v>866</v>
      </c>
      <c r="B4297" s="60" t="s">
        <v>467</v>
      </c>
      <c r="C4297" s="58">
        <v>28666.8719119466</v>
      </c>
      <c r="D4297" s="60">
        <v>2720</v>
      </c>
      <c r="E4297" s="60">
        <v>54</v>
      </c>
      <c r="F4297" s="59">
        <v>13.455053167260417</v>
      </c>
      <c r="G4297" s="60" t="s">
        <v>440</v>
      </c>
      <c r="H4297" s="58" t="s">
        <v>472</v>
      </c>
      <c r="I4297" s="60">
        <v>65322</v>
      </c>
      <c r="J4297" s="60">
        <v>3211</v>
      </c>
      <c r="K4297" s="60">
        <v>62</v>
      </c>
      <c r="L4297" s="61">
        <v>1.930862659607599E-2</v>
      </c>
      <c r="M4297" s="61" t="s">
        <v>472</v>
      </c>
      <c r="N4297" s="64">
        <f t="shared" si="168"/>
        <v>11201.08259409305</v>
      </c>
      <c r="O4297" s="56">
        <v>44273</v>
      </c>
      <c r="P4297" s="56">
        <f t="shared" si="169"/>
        <v>44255</v>
      </c>
      <c r="Q4297" s="56">
        <f t="shared" si="170"/>
        <v>44268</v>
      </c>
    </row>
    <row r="4298" spans="1:17" hidden="1" x14ac:dyDescent="0.35">
      <c r="A4298" s="49" t="s">
        <v>865</v>
      </c>
      <c r="B4298" s="60" t="s">
        <v>469</v>
      </c>
      <c r="C4298" s="58">
        <v>37104.373350893802</v>
      </c>
      <c r="D4298" s="60">
        <v>3386</v>
      </c>
      <c r="E4298" s="60">
        <v>83</v>
      </c>
      <c r="F4298" s="59">
        <v>15.978093397522953</v>
      </c>
      <c r="G4298" s="60" t="s">
        <v>440</v>
      </c>
      <c r="H4298" s="58" t="s">
        <v>472</v>
      </c>
      <c r="I4298" s="60">
        <v>70097</v>
      </c>
      <c r="J4298" s="60">
        <v>3855</v>
      </c>
      <c r="K4298" s="60">
        <v>96</v>
      </c>
      <c r="L4298" s="61">
        <v>2.4902723735408562E-2</v>
      </c>
      <c r="M4298" s="61" t="s">
        <v>491</v>
      </c>
      <c r="N4298" s="64">
        <f t="shared" si="168"/>
        <v>10389.610851377274</v>
      </c>
      <c r="O4298" s="56">
        <v>44273</v>
      </c>
      <c r="P4298" s="56">
        <f t="shared" si="169"/>
        <v>44255</v>
      </c>
      <c r="Q4298" s="56">
        <f t="shared" si="170"/>
        <v>44268</v>
      </c>
    </row>
    <row r="4299" spans="1:17" hidden="1" x14ac:dyDescent="0.35">
      <c r="A4299" s="49" t="s">
        <v>864</v>
      </c>
      <c r="B4299" s="60" t="s">
        <v>461</v>
      </c>
      <c r="C4299" s="58">
        <v>27391.508223539095</v>
      </c>
      <c r="D4299" s="60">
        <v>2186</v>
      </c>
      <c r="E4299" s="60">
        <v>84</v>
      </c>
      <c r="F4299" s="59">
        <v>21.904598867045426</v>
      </c>
      <c r="G4299" s="60" t="s">
        <v>440</v>
      </c>
      <c r="H4299" s="58" t="s">
        <v>491</v>
      </c>
      <c r="I4299" s="60">
        <v>60528</v>
      </c>
      <c r="J4299" s="60">
        <v>3569</v>
      </c>
      <c r="K4299" s="60">
        <v>99</v>
      </c>
      <c r="L4299" s="61">
        <v>2.7738862426449986E-2</v>
      </c>
      <c r="M4299" s="61" t="s">
        <v>491</v>
      </c>
      <c r="N4299" s="64">
        <f t="shared" si="168"/>
        <v>13029.585559414189</v>
      </c>
      <c r="O4299" s="56">
        <v>44273</v>
      </c>
      <c r="P4299" s="56">
        <f t="shared" si="169"/>
        <v>44255</v>
      </c>
      <c r="Q4299" s="56">
        <f t="shared" si="170"/>
        <v>44268</v>
      </c>
    </row>
    <row r="4300" spans="1:17" hidden="1" x14ac:dyDescent="0.35">
      <c r="A4300" s="49" t="s">
        <v>863</v>
      </c>
      <c r="B4300" s="60" t="s">
        <v>466</v>
      </c>
      <c r="C4300" s="58">
        <v>5307.8849770148699</v>
      </c>
      <c r="D4300" s="60">
        <v>168</v>
      </c>
      <c r="E4300" s="60">
        <v>6</v>
      </c>
      <c r="F4300" s="59">
        <v>8.0742410664003348</v>
      </c>
      <c r="G4300" s="60" t="s">
        <v>446</v>
      </c>
      <c r="H4300" s="58" t="s">
        <v>472</v>
      </c>
      <c r="I4300" s="60">
        <v>32388</v>
      </c>
      <c r="J4300" s="60">
        <v>2836</v>
      </c>
      <c r="K4300" s="60">
        <v>7</v>
      </c>
      <c r="L4300" s="61">
        <v>2.4682651622002822E-3</v>
      </c>
      <c r="M4300" s="61" t="s">
        <v>476</v>
      </c>
      <c r="N4300" s="64">
        <f t="shared" si="168"/>
        <v>53429.944550059816</v>
      </c>
      <c r="O4300" s="56">
        <v>44273</v>
      </c>
      <c r="P4300" s="56">
        <f t="shared" si="169"/>
        <v>44255</v>
      </c>
      <c r="Q4300" s="56">
        <f t="shared" si="170"/>
        <v>44268</v>
      </c>
    </row>
    <row r="4301" spans="1:17" hidden="1" x14ac:dyDescent="0.35">
      <c r="A4301" s="49" t="s">
        <v>862</v>
      </c>
      <c r="B4301" s="60" t="s">
        <v>471</v>
      </c>
      <c r="C4301" s="58">
        <v>13087.712635498299</v>
      </c>
      <c r="D4301" s="60">
        <v>601</v>
      </c>
      <c r="E4301" s="60">
        <v>31</v>
      </c>
      <c r="F4301" s="59">
        <v>16.918813668630094</v>
      </c>
      <c r="G4301" s="60" t="s">
        <v>440</v>
      </c>
      <c r="H4301" s="58" t="s">
        <v>491</v>
      </c>
      <c r="I4301" s="60">
        <v>16939</v>
      </c>
      <c r="J4301" s="60">
        <v>899</v>
      </c>
      <c r="K4301" s="60">
        <v>32</v>
      </c>
      <c r="L4301" s="61">
        <v>3.5595105672969966E-2</v>
      </c>
      <c r="M4301" s="61" t="s">
        <v>491</v>
      </c>
      <c r="N4301" s="64">
        <f t="shared" si="168"/>
        <v>6869.0383494638181</v>
      </c>
      <c r="O4301" s="56">
        <v>44273</v>
      </c>
      <c r="P4301" s="56">
        <f t="shared" si="169"/>
        <v>44255</v>
      </c>
      <c r="Q4301" s="56">
        <f t="shared" si="170"/>
        <v>44268</v>
      </c>
    </row>
    <row r="4302" spans="1:17" hidden="1" x14ac:dyDescent="0.35">
      <c r="A4302" s="49" t="s">
        <v>861</v>
      </c>
      <c r="B4302" s="60" t="s">
        <v>469</v>
      </c>
      <c r="C4302" s="58">
        <v>7927.2612196189812</v>
      </c>
      <c r="D4302" s="60">
        <v>641</v>
      </c>
      <c r="E4302" s="60">
        <v>26</v>
      </c>
      <c r="F4302" s="59">
        <v>23.427294820898052</v>
      </c>
      <c r="G4302" s="60" t="s">
        <v>436</v>
      </c>
      <c r="H4302" s="58" t="s">
        <v>491</v>
      </c>
      <c r="I4302" s="60">
        <v>11319</v>
      </c>
      <c r="J4302" s="60">
        <v>574</v>
      </c>
      <c r="K4302" s="60">
        <v>28</v>
      </c>
      <c r="L4302" s="61">
        <v>4.878048780487805E-2</v>
      </c>
      <c r="M4302" s="61" t="s">
        <v>491</v>
      </c>
      <c r="N4302" s="64">
        <f t="shared" si="168"/>
        <v>7240.8361992591053</v>
      </c>
      <c r="O4302" s="56">
        <v>44273</v>
      </c>
      <c r="P4302" s="56">
        <f t="shared" si="169"/>
        <v>44255</v>
      </c>
      <c r="Q4302" s="56">
        <f t="shared" si="170"/>
        <v>44268</v>
      </c>
    </row>
    <row r="4303" spans="1:17" hidden="1" x14ac:dyDescent="0.35">
      <c r="A4303" s="49" t="s">
        <v>860</v>
      </c>
      <c r="B4303" s="60" t="s">
        <v>458</v>
      </c>
      <c r="C4303" s="58">
        <v>9485.9761215318194</v>
      </c>
      <c r="D4303" s="60">
        <v>441</v>
      </c>
      <c r="E4303" s="60">
        <v>28</v>
      </c>
      <c r="F4303" s="59">
        <v>21.08375537083932</v>
      </c>
      <c r="G4303" s="60" t="s">
        <v>436</v>
      </c>
      <c r="H4303" s="58" t="s">
        <v>476</v>
      </c>
      <c r="I4303" s="60">
        <v>11453</v>
      </c>
      <c r="J4303" s="60">
        <v>765</v>
      </c>
      <c r="K4303" s="60">
        <v>28</v>
      </c>
      <c r="L4303" s="61">
        <v>3.6601307189542485E-2</v>
      </c>
      <c r="M4303" s="61" t="s">
        <v>476</v>
      </c>
      <c r="N4303" s="64">
        <f t="shared" si="168"/>
        <v>8064.5364293460379</v>
      </c>
      <c r="O4303" s="56">
        <v>44273</v>
      </c>
      <c r="P4303" s="56">
        <f t="shared" si="169"/>
        <v>44255</v>
      </c>
      <c r="Q4303" s="56">
        <f t="shared" si="170"/>
        <v>44268</v>
      </c>
    </row>
    <row r="4304" spans="1:17" hidden="1" x14ac:dyDescent="0.35">
      <c r="A4304" s="49" t="s">
        <v>859</v>
      </c>
      <c r="B4304" s="60" t="s">
        <v>461</v>
      </c>
      <c r="C4304" s="58">
        <v>5133.8205219983302</v>
      </c>
      <c r="D4304" s="60">
        <v>216</v>
      </c>
      <c r="E4304" s="60">
        <v>10</v>
      </c>
      <c r="F4304" s="59">
        <v>13.913336300422122</v>
      </c>
      <c r="G4304" s="60" t="s">
        <v>446</v>
      </c>
      <c r="H4304" s="58" t="s">
        <v>476</v>
      </c>
      <c r="I4304" s="60">
        <v>12917</v>
      </c>
      <c r="J4304" s="60">
        <v>900</v>
      </c>
      <c r="K4304" s="60">
        <v>11</v>
      </c>
      <c r="L4304" s="61">
        <v>1.2222222222222223E-2</v>
      </c>
      <c r="M4304" s="61" t="s">
        <v>491</v>
      </c>
      <c r="N4304" s="64">
        <f t="shared" si="168"/>
        <v>17530.803738531878</v>
      </c>
      <c r="O4304" s="56">
        <v>44273</v>
      </c>
      <c r="P4304" s="56">
        <f t="shared" si="169"/>
        <v>44255</v>
      </c>
      <c r="Q4304" s="56">
        <f t="shared" si="170"/>
        <v>44268</v>
      </c>
    </row>
    <row r="4305" spans="1:17" hidden="1" x14ac:dyDescent="0.35">
      <c r="A4305" s="49" t="s">
        <v>858</v>
      </c>
      <c r="B4305" s="60" t="s">
        <v>463</v>
      </c>
      <c r="C4305" s="58">
        <v>32414.524512956301</v>
      </c>
      <c r="D4305" s="60">
        <v>3181</v>
      </c>
      <c r="E4305" s="60">
        <v>108</v>
      </c>
      <c r="F4305" s="59">
        <v>23.798855081777504</v>
      </c>
      <c r="G4305" s="60" t="s">
        <v>440</v>
      </c>
      <c r="H4305" s="58" t="s">
        <v>472</v>
      </c>
      <c r="I4305" s="60">
        <v>54793</v>
      </c>
      <c r="J4305" s="60">
        <v>2869</v>
      </c>
      <c r="K4305" s="60">
        <v>125</v>
      </c>
      <c r="L4305" s="61">
        <v>4.3569187870338096E-2</v>
      </c>
      <c r="M4305" s="61" t="s">
        <v>491</v>
      </c>
      <c r="N4305" s="64">
        <f t="shared" si="168"/>
        <v>8850.9704927284729</v>
      </c>
      <c r="O4305" s="56">
        <v>44273</v>
      </c>
      <c r="P4305" s="56">
        <f t="shared" si="169"/>
        <v>44255</v>
      </c>
      <c r="Q4305" s="56">
        <f t="shared" si="170"/>
        <v>44268</v>
      </c>
    </row>
    <row r="4306" spans="1:17" hidden="1" x14ac:dyDescent="0.35">
      <c r="A4306" s="49" t="s">
        <v>857</v>
      </c>
      <c r="B4306" s="60" t="s">
        <v>458</v>
      </c>
      <c r="C4306" s="58">
        <v>12469.6895953656</v>
      </c>
      <c r="D4306" s="60">
        <v>834</v>
      </c>
      <c r="E4306" s="60">
        <v>25</v>
      </c>
      <c r="F4306" s="59">
        <v>14.320438949642758</v>
      </c>
      <c r="G4306" s="60" t="s">
        <v>440</v>
      </c>
      <c r="H4306" s="58" t="s">
        <v>472</v>
      </c>
      <c r="I4306" s="60">
        <v>41946</v>
      </c>
      <c r="J4306" s="60">
        <v>3422</v>
      </c>
      <c r="K4306" s="60">
        <v>37</v>
      </c>
      <c r="L4306" s="61">
        <v>1.0812390414962011E-2</v>
      </c>
      <c r="M4306" s="61" t="s">
        <v>472</v>
      </c>
      <c r="N4306" s="64">
        <f t="shared" si="168"/>
        <v>27442.54356797941</v>
      </c>
      <c r="O4306" s="56">
        <v>44273</v>
      </c>
      <c r="P4306" s="56">
        <f t="shared" si="169"/>
        <v>44255</v>
      </c>
      <c r="Q4306" s="56">
        <f t="shared" si="170"/>
        <v>44268</v>
      </c>
    </row>
    <row r="4307" spans="1:17" hidden="1" x14ac:dyDescent="0.35">
      <c r="A4307" s="49" t="s">
        <v>856</v>
      </c>
      <c r="B4307" s="60" t="s">
        <v>463</v>
      </c>
      <c r="C4307" s="58">
        <v>3330.26120665499</v>
      </c>
      <c r="D4307" s="60">
        <v>142</v>
      </c>
      <c r="E4307" s="60">
        <v>13</v>
      </c>
      <c r="F4307" s="59">
        <v>27.882840742817059</v>
      </c>
      <c r="G4307" s="60" t="s">
        <v>444</v>
      </c>
      <c r="H4307" s="58" t="s">
        <v>491</v>
      </c>
      <c r="I4307" s="60">
        <v>4281</v>
      </c>
      <c r="J4307" s="60">
        <v>279</v>
      </c>
      <c r="K4307" s="60">
        <v>13</v>
      </c>
      <c r="L4307" s="61">
        <v>4.6594982078853049E-2</v>
      </c>
      <c r="M4307" s="61" t="s">
        <v>491</v>
      </c>
      <c r="N4307" s="64">
        <f t="shared" si="168"/>
        <v>8377.7212262648791</v>
      </c>
      <c r="O4307" s="56">
        <v>44273</v>
      </c>
      <c r="P4307" s="56">
        <f t="shared" si="169"/>
        <v>44255</v>
      </c>
      <c r="Q4307" s="56">
        <f t="shared" si="170"/>
        <v>44268</v>
      </c>
    </row>
    <row r="4308" spans="1:17" hidden="1" x14ac:dyDescent="0.35">
      <c r="A4308" s="49" t="s">
        <v>855</v>
      </c>
      <c r="B4308" s="60" t="s">
        <v>460</v>
      </c>
      <c r="C4308" s="58">
        <v>15120.384628985899</v>
      </c>
      <c r="D4308" s="60">
        <v>840</v>
      </c>
      <c r="E4308" s="60">
        <v>30</v>
      </c>
      <c r="F4308" s="59">
        <v>14.171975088181739</v>
      </c>
      <c r="G4308" s="60" t="s">
        <v>440</v>
      </c>
      <c r="H4308" s="58" t="s">
        <v>472</v>
      </c>
      <c r="I4308" s="60">
        <v>27356</v>
      </c>
      <c r="J4308" s="60">
        <v>1664</v>
      </c>
      <c r="K4308" s="60">
        <v>34</v>
      </c>
      <c r="L4308" s="61">
        <v>2.0432692307692308E-2</v>
      </c>
      <c r="M4308" s="61" t="s">
        <v>476</v>
      </c>
      <c r="N4308" s="64">
        <f t="shared" si="168"/>
        <v>11005.011055142728</v>
      </c>
      <c r="O4308" s="56">
        <v>44273</v>
      </c>
      <c r="P4308" s="56">
        <f t="shared" si="169"/>
        <v>44255</v>
      </c>
      <c r="Q4308" s="56">
        <f t="shared" si="170"/>
        <v>44268</v>
      </c>
    </row>
    <row r="4309" spans="1:17" hidden="1" x14ac:dyDescent="0.35">
      <c r="A4309" s="49" t="s">
        <v>854</v>
      </c>
      <c r="B4309" s="60" t="s">
        <v>460</v>
      </c>
      <c r="C4309" s="58">
        <v>14878.570537017</v>
      </c>
      <c r="D4309" s="60">
        <v>1089</v>
      </c>
      <c r="E4309" s="60">
        <v>20</v>
      </c>
      <c r="F4309" s="59">
        <v>9.6015368211430534</v>
      </c>
      <c r="G4309" s="60" t="s">
        <v>444</v>
      </c>
      <c r="H4309" s="58" t="s">
        <v>472</v>
      </c>
      <c r="I4309" s="60">
        <v>20739</v>
      </c>
      <c r="J4309" s="60">
        <v>1154</v>
      </c>
      <c r="K4309" s="60">
        <v>26</v>
      </c>
      <c r="L4309" s="61">
        <v>2.2530329289428077E-2</v>
      </c>
      <c r="M4309" s="61" t="s">
        <v>472</v>
      </c>
      <c r="N4309" s="64">
        <f t="shared" si="168"/>
        <v>7756.1214441193561</v>
      </c>
      <c r="O4309" s="56">
        <v>44273</v>
      </c>
      <c r="P4309" s="56">
        <f t="shared" si="169"/>
        <v>44255</v>
      </c>
      <c r="Q4309" s="56">
        <f t="shared" si="170"/>
        <v>44268</v>
      </c>
    </row>
    <row r="4310" spans="1:17" hidden="1" x14ac:dyDescent="0.35">
      <c r="A4310" s="49" t="s">
        <v>853</v>
      </c>
      <c r="B4310" s="60" t="s">
        <v>458</v>
      </c>
      <c r="C4310" s="58">
        <v>2244.2586476452502</v>
      </c>
      <c r="D4310" s="60">
        <v>147</v>
      </c>
      <c r="E4310" s="60">
        <v>5</v>
      </c>
      <c r="F4310" s="59">
        <v>15.913622857934987</v>
      </c>
      <c r="G4310" s="60" t="s">
        <v>446</v>
      </c>
      <c r="H4310" s="58" t="s">
        <v>491</v>
      </c>
      <c r="I4310" s="60">
        <v>2837</v>
      </c>
      <c r="J4310" s="60">
        <v>148</v>
      </c>
      <c r="K4310" s="60">
        <v>6</v>
      </c>
      <c r="L4310" s="61">
        <v>4.0540540540540543E-2</v>
      </c>
      <c r="M4310" s="61" t="s">
        <v>491</v>
      </c>
      <c r="N4310" s="64">
        <f t="shared" si="168"/>
        <v>6594.6053123282582</v>
      </c>
      <c r="O4310" s="56">
        <v>44273</v>
      </c>
      <c r="P4310" s="56">
        <f t="shared" si="169"/>
        <v>44255</v>
      </c>
      <c r="Q4310" s="56">
        <f t="shared" si="170"/>
        <v>44268</v>
      </c>
    </row>
    <row r="4311" spans="1:17" hidden="1" x14ac:dyDescent="0.35">
      <c r="A4311" s="49" t="s">
        <v>852</v>
      </c>
      <c r="B4311" s="60" t="s">
        <v>465</v>
      </c>
      <c r="C4311" s="58">
        <v>17005.439503125901</v>
      </c>
      <c r="D4311" s="60">
        <v>1369</v>
      </c>
      <c r="E4311" s="60">
        <v>47</v>
      </c>
      <c r="F4311" s="59">
        <v>19.741582430290936</v>
      </c>
      <c r="G4311" s="60" t="s">
        <v>440</v>
      </c>
      <c r="H4311" s="58" t="s">
        <v>472</v>
      </c>
      <c r="I4311" s="60">
        <v>33302</v>
      </c>
      <c r="J4311" s="60">
        <v>1741</v>
      </c>
      <c r="K4311" s="60">
        <v>57</v>
      </c>
      <c r="L4311" s="61">
        <v>3.2739804709936815E-2</v>
      </c>
      <c r="M4311" s="61" t="s">
        <v>476</v>
      </c>
      <c r="N4311" s="64">
        <f t="shared" si="168"/>
        <v>10237.900641615133</v>
      </c>
      <c r="O4311" s="56">
        <v>44273</v>
      </c>
      <c r="P4311" s="56">
        <f t="shared" si="169"/>
        <v>44255</v>
      </c>
      <c r="Q4311" s="56">
        <f t="shared" si="170"/>
        <v>44268</v>
      </c>
    </row>
    <row r="4312" spans="1:17" hidden="1" x14ac:dyDescent="0.35">
      <c r="A4312" s="49" t="s">
        <v>851</v>
      </c>
      <c r="B4312" s="60" t="s">
        <v>471</v>
      </c>
      <c r="C4312" s="58">
        <v>4602.6150295043099</v>
      </c>
      <c r="D4312" s="60">
        <v>134</v>
      </c>
      <c r="E4312" s="60">
        <v>12</v>
      </c>
      <c r="F4312" s="59">
        <v>18.622953509000499</v>
      </c>
      <c r="G4312" s="60" t="s">
        <v>444</v>
      </c>
      <c r="H4312" s="58" t="s">
        <v>472</v>
      </c>
      <c r="I4312" s="60">
        <v>4522</v>
      </c>
      <c r="J4312" s="60">
        <v>261</v>
      </c>
      <c r="K4312" s="60">
        <v>14</v>
      </c>
      <c r="L4312" s="61">
        <v>5.3639846743295021E-2</v>
      </c>
      <c r="M4312" s="61" t="s">
        <v>472</v>
      </c>
      <c r="N4312" s="64">
        <f t="shared" si="168"/>
        <v>5670.6893434906515</v>
      </c>
      <c r="O4312" s="56">
        <v>44273</v>
      </c>
      <c r="P4312" s="56">
        <f t="shared" si="169"/>
        <v>44255</v>
      </c>
      <c r="Q4312" s="56">
        <f t="shared" si="170"/>
        <v>44268</v>
      </c>
    </row>
    <row r="4313" spans="1:17" hidden="1" x14ac:dyDescent="0.35">
      <c r="A4313" s="49" t="s">
        <v>850</v>
      </c>
      <c r="B4313" s="60" t="s">
        <v>464</v>
      </c>
      <c r="C4313" s="58">
        <v>16194.1783185606</v>
      </c>
      <c r="D4313" s="60">
        <v>825</v>
      </c>
      <c r="E4313" s="60">
        <v>25</v>
      </c>
      <c r="F4313" s="59">
        <v>11.026890346561325</v>
      </c>
      <c r="G4313" s="60" t="s">
        <v>440</v>
      </c>
      <c r="H4313" s="58" t="s">
        <v>491</v>
      </c>
      <c r="I4313" s="60">
        <v>48995</v>
      </c>
      <c r="J4313" s="60">
        <v>2907</v>
      </c>
      <c r="K4313" s="60">
        <v>26</v>
      </c>
      <c r="L4313" s="61">
        <v>8.9439284485724121E-3</v>
      </c>
      <c r="M4313" s="61" t="s">
        <v>476</v>
      </c>
      <c r="N4313" s="64">
        <f t="shared" si="168"/>
        <v>17950.895332974109</v>
      </c>
      <c r="O4313" s="56">
        <v>44273</v>
      </c>
      <c r="P4313" s="56">
        <f t="shared" si="169"/>
        <v>44255</v>
      </c>
      <c r="Q4313" s="56">
        <f t="shared" si="170"/>
        <v>44268</v>
      </c>
    </row>
    <row r="4314" spans="1:17" hidden="1" x14ac:dyDescent="0.35">
      <c r="A4314" s="49" t="s">
        <v>849</v>
      </c>
      <c r="B4314" s="60" t="s">
        <v>469</v>
      </c>
      <c r="C4314" s="58">
        <v>23741.067234681399</v>
      </c>
      <c r="D4314" s="60">
        <v>1812</v>
      </c>
      <c r="E4314" s="60">
        <v>69</v>
      </c>
      <c r="F4314" s="59">
        <v>20.75968775898869</v>
      </c>
      <c r="G4314" s="60" t="s">
        <v>440</v>
      </c>
      <c r="H4314" s="58" t="s">
        <v>472</v>
      </c>
      <c r="I4314" s="60">
        <v>88828</v>
      </c>
      <c r="J4314" s="60">
        <v>6899</v>
      </c>
      <c r="K4314" s="60">
        <v>88</v>
      </c>
      <c r="L4314" s="61">
        <v>1.2755471807508335E-2</v>
      </c>
      <c r="M4314" s="61" t="s">
        <v>491</v>
      </c>
      <c r="N4314" s="64">
        <f t="shared" si="168"/>
        <v>29059.350752024366</v>
      </c>
      <c r="O4314" s="56">
        <v>44273</v>
      </c>
      <c r="P4314" s="56">
        <f t="shared" si="169"/>
        <v>44255</v>
      </c>
      <c r="Q4314" s="56">
        <f t="shared" si="170"/>
        <v>44268</v>
      </c>
    </row>
    <row r="4315" spans="1:17" hidden="1" x14ac:dyDescent="0.35">
      <c r="A4315" s="49" t="s">
        <v>848</v>
      </c>
      <c r="B4315" s="60" t="s">
        <v>468</v>
      </c>
      <c r="C4315" s="58">
        <v>4086.1741400712999</v>
      </c>
      <c r="D4315" s="60">
        <v>264</v>
      </c>
      <c r="E4315" s="60" t="s">
        <v>504</v>
      </c>
      <c r="F4315" s="59">
        <v>5.2441650047243256</v>
      </c>
      <c r="G4315" s="60" t="s">
        <v>446</v>
      </c>
      <c r="H4315" s="58" t="s">
        <v>472</v>
      </c>
      <c r="I4315" s="60">
        <v>11306</v>
      </c>
      <c r="J4315" s="60">
        <v>552</v>
      </c>
      <c r="K4315" s="60">
        <v>3</v>
      </c>
      <c r="L4315" s="61">
        <v>5.434782608695652E-3</v>
      </c>
      <c r="M4315" s="61" t="s">
        <v>472</v>
      </c>
      <c r="N4315" s="64">
        <f t="shared" si="168"/>
        <v>13508.969052169865</v>
      </c>
      <c r="O4315" s="56">
        <v>44273</v>
      </c>
      <c r="P4315" s="56">
        <f t="shared" si="169"/>
        <v>44255</v>
      </c>
      <c r="Q4315" s="56">
        <f t="shared" si="170"/>
        <v>44268</v>
      </c>
    </row>
    <row r="4316" spans="1:17" hidden="1" x14ac:dyDescent="0.35">
      <c r="A4316" s="49" t="s">
        <v>847</v>
      </c>
      <c r="B4316" s="60" t="s">
        <v>470</v>
      </c>
      <c r="C4316" s="58">
        <v>1073.55719304948</v>
      </c>
      <c r="D4316" s="60">
        <v>16</v>
      </c>
      <c r="E4316" s="60" t="s">
        <v>504</v>
      </c>
      <c r="F4316" s="59">
        <v>26.613792685111019</v>
      </c>
      <c r="G4316" s="60" t="s">
        <v>446</v>
      </c>
      <c r="H4316" s="58" t="s">
        <v>491</v>
      </c>
      <c r="I4316" s="60">
        <v>1252</v>
      </c>
      <c r="J4316" s="60">
        <v>85</v>
      </c>
      <c r="K4316" s="60">
        <v>4</v>
      </c>
      <c r="L4316" s="61">
        <v>4.7058823529411764E-2</v>
      </c>
      <c r="M4316" s="61" t="s">
        <v>491</v>
      </c>
      <c r="N4316" s="64">
        <f t="shared" si="168"/>
        <v>7917.6033238205282</v>
      </c>
      <c r="O4316" s="56">
        <v>44273</v>
      </c>
      <c r="P4316" s="56">
        <f t="shared" si="169"/>
        <v>44255</v>
      </c>
      <c r="Q4316" s="56">
        <f t="shared" si="170"/>
        <v>44268</v>
      </c>
    </row>
    <row r="4317" spans="1:17" hidden="1" x14ac:dyDescent="0.35">
      <c r="A4317" s="49" t="s">
        <v>846</v>
      </c>
      <c r="B4317" s="60" t="s">
        <v>466</v>
      </c>
      <c r="C4317" s="58">
        <v>2112.6874094155901</v>
      </c>
      <c r="D4317" s="60">
        <v>59</v>
      </c>
      <c r="E4317" s="60" t="s">
        <v>504</v>
      </c>
      <c r="F4317" s="59">
        <v>10.142802637565293</v>
      </c>
      <c r="G4317" s="60" t="s">
        <v>446</v>
      </c>
      <c r="H4317" s="58" t="s">
        <v>491</v>
      </c>
      <c r="I4317" s="60">
        <v>2983</v>
      </c>
      <c r="J4317" s="60">
        <v>203</v>
      </c>
      <c r="K4317" s="60">
        <v>3</v>
      </c>
      <c r="L4317" s="61">
        <v>1.4778325123152709E-2</v>
      </c>
      <c r="M4317" s="61" t="s">
        <v>491</v>
      </c>
      <c r="N4317" s="64">
        <f t="shared" si="168"/>
        <v>9608.615031986852</v>
      </c>
      <c r="O4317" s="56">
        <v>44273</v>
      </c>
      <c r="P4317" s="56">
        <f t="shared" si="169"/>
        <v>44255</v>
      </c>
      <c r="Q4317" s="56">
        <f t="shared" si="170"/>
        <v>44268</v>
      </c>
    </row>
    <row r="4318" spans="1:17" hidden="1" x14ac:dyDescent="0.35">
      <c r="A4318" s="49" t="s">
        <v>467</v>
      </c>
      <c r="B4318" s="60" t="s">
        <v>467</v>
      </c>
      <c r="C4318" s="58">
        <v>3727.91584807558</v>
      </c>
      <c r="D4318" s="60">
        <v>150</v>
      </c>
      <c r="E4318" s="60">
        <v>8</v>
      </c>
      <c r="F4318" s="59">
        <v>15.328365626159549</v>
      </c>
      <c r="G4318" s="60" t="s">
        <v>446</v>
      </c>
      <c r="H4318" s="58" t="s">
        <v>472</v>
      </c>
      <c r="I4318" s="60">
        <v>5110</v>
      </c>
      <c r="J4318" s="60">
        <v>345</v>
      </c>
      <c r="K4318" s="60">
        <v>8</v>
      </c>
      <c r="L4318" s="61">
        <v>2.318840579710145E-2</v>
      </c>
      <c r="M4318" s="61" t="s">
        <v>472</v>
      </c>
      <c r="N4318" s="64">
        <f t="shared" si="168"/>
        <v>9254.5007467938267</v>
      </c>
      <c r="O4318" s="56">
        <v>44273</v>
      </c>
      <c r="P4318" s="56">
        <f t="shared" si="169"/>
        <v>44255</v>
      </c>
      <c r="Q4318" s="56">
        <f t="shared" si="170"/>
        <v>44268</v>
      </c>
    </row>
    <row r="4319" spans="1:17" hidden="1" x14ac:dyDescent="0.35">
      <c r="A4319" s="49" t="s">
        <v>845</v>
      </c>
      <c r="B4319" s="60" t="s">
        <v>463</v>
      </c>
      <c r="C4319" s="58">
        <v>48551.911070702001</v>
      </c>
      <c r="D4319" s="60">
        <v>7798</v>
      </c>
      <c r="E4319" s="60">
        <v>219</v>
      </c>
      <c r="F4319" s="59">
        <v>32.218828873857881</v>
      </c>
      <c r="G4319" s="60" t="s">
        <v>440</v>
      </c>
      <c r="H4319" s="58" t="s">
        <v>491</v>
      </c>
      <c r="I4319" s="60">
        <v>108452</v>
      </c>
      <c r="J4319" s="60">
        <v>6161</v>
      </c>
      <c r="K4319" s="60">
        <v>260</v>
      </c>
      <c r="L4319" s="61">
        <v>4.220094140561597E-2</v>
      </c>
      <c r="M4319" s="61" t="s">
        <v>491</v>
      </c>
      <c r="N4319" s="64">
        <f t="shared" si="168"/>
        <v>12689.510802217985</v>
      </c>
      <c r="O4319" s="56">
        <v>44273</v>
      </c>
      <c r="P4319" s="56">
        <f t="shared" si="169"/>
        <v>44255</v>
      </c>
      <c r="Q4319" s="56">
        <f t="shared" si="170"/>
        <v>44268</v>
      </c>
    </row>
    <row r="4320" spans="1:17" hidden="1" x14ac:dyDescent="0.35">
      <c r="A4320" s="49" t="s">
        <v>844</v>
      </c>
      <c r="B4320" s="60" t="s">
        <v>469</v>
      </c>
      <c r="C4320" s="58">
        <v>16012.7421223003</v>
      </c>
      <c r="D4320" s="60">
        <v>1790</v>
      </c>
      <c r="E4320" s="60">
        <v>44</v>
      </c>
      <c r="F4320" s="59">
        <v>19.627226360438367</v>
      </c>
      <c r="G4320" s="60" t="s">
        <v>440</v>
      </c>
      <c r="H4320" s="58" t="s">
        <v>491</v>
      </c>
      <c r="I4320" s="60">
        <v>36327</v>
      </c>
      <c r="J4320" s="60">
        <v>1738</v>
      </c>
      <c r="K4320" s="60">
        <v>52</v>
      </c>
      <c r="L4320" s="61">
        <v>2.9919447640966629E-2</v>
      </c>
      <c r="M4320" s="61" t="s">
        <v>491</v>
      </c>
      <c r="N4320" s="64">
        <f t="shared" si="168"/>
        <v>10853.856177322419</v>
      </c>
      <c r="O4320" s="56">
        <v>44273</v>
      </c>
      <c r="P4320" s="56">
        <f t="shared" si="169"/>
        <v>44255</v>
      </c>
      <c r="Q4320" s="56">
        <f t="shared" si="170"/>
        <v>44268</v>
      </c>
    </row>
    <row r="4321" spans="1:17" hidden="1" x14ac:dyDescent="0.35">
      <c r="A4321" s="49" t="s">
        <v>843</v>
      </c>
      <c r="B4321" s="60" t="s">
        <v>469</v>
      </c>
      <c r="C4321" s="58">
        <v>89317.120164774096</v>
      </c>
      <c r="D4321" s="60">
        <v>12576</v>
      </c>
      <c r="E4321" s="60">
        <v>275</v>
      </c>
      <c r="F4321" s="59">
        <v>21.992264312395641</v>
      </c>
      <c r="G4321" s="60" t="s">
        <v>436</v>
      </c>
      <c r="H4321" s="58" t="s">
        <v>472</v>
      </c>
      <c r="I4321" s="60">
        <v>171685</v>
      </c>
      <c r="J4321" s="60">
        <v>8073</v>
      </c>
      <c r="K4321" s="60">
        <v>323</v>
      </c>
      <c r="L4321" s="61">
        <v>4.0009909575126963E-2</v>
      </c>
      <c r="M4321" s="61" t="s">
        <v>476</v>
      </c>
      <c r="N4321" s="64">
        <f t="shared" si="168"/>
        <v>9038.5807167839266</v>
      </c>
      <c r="O4321" s="56">
        <v>44273</v>
      </c>
      <c r="P4321" s="56">
        <f t="shared" si="169"/>
        <v>44255</v>
      </c>
      <c r="Q4321" s="56">
        <f t="shared" si="170"/>
        <v>44268</v>
      </c>
    </row>
    <row r="4322" spans="1:17" hidden="1" x14ac:dyDescent="0.35">
      <c r="A4322" s="49" t="s">
        <v>842</v>
      </c>
      <c r="B4322" s="60" t="s">
        <v>471</v>
      </c>
      <c r="C4322" s="58">
        <v>31190.337467089099</v>
      </c>
      <c r="D4322" s="60">
        <v>1245</v>
      </c>
      <c r="E4322" s="60">
        <v>50</v>
      </c>
      <c r="F4322" s="59">
        <v>11.450432606562886</v>
      </c>
      <c r="G4322" s="60" t="s">
        <v>440</v>
      </c>
      <c r="H4322" s="58" t="s">
        <v>472</v>
      </c>
      <c r="I4322" s="60">
        <v>53504</v>
      </c>
      <c r="J4322" s="60">
        <v>2801</v>
      </c>
      <c r="K4322" s="60">
        <v>60</v>
      </c>
      <c r="L4322" s="61">
        <v>2.1420921099607283E-2</v>
      </c>
      <c r="M4322" s="61" t="s">
        <v>472</v>
      </c>
      <c r="N4322" s="64">
        <f t="shared" si="168"/>
        <v>8980.3452846751425</v>
      </c>
      <c r="O4322" s="56">
        <v>44273</v>
      </c>
      <c r="P4322" s="56">
        <f t="shared" si="169"/>
        <v>44255</v>
      </c>
      <c r="Q4322" s="56">
        <f t="shared" si="170"/>
        <v>44268</v>
      </c>
    </row>
    <row r="4323" spans="1:17" hidden="1" x14ac:dyDescent="0.35">
      <c r="A4323" s="49" t="s">
        <v>841</v>
      </c>
      <c r="B4323" s="60" t="s">
        <v>458</v>
      </c>
      <c r="C4323" s="58">
        <v>42123.258085424597</v>
      </c>
      <c r="D4323" s="60">
        <v>4241</v>
      </c>
      <c r="E4323" s="60">
        <v>120</v>
      </c>
      <c r="F4323" s="59">
        <v>20.348446347730256</v>
      </c>
      <c r="G4323" s="60" t="s">
        <v>440</v>
      </c>
      <c r="H4323" s="58" t="s">
        <v>472</v>
      </c>
      <c r="I4323" s="60">
        <v>73735</v>
      </c>
      <c r="J4323" s="60">
        <v>4602</v>
      </c>
      <c r="K4323" s="60">
        <v>132</v>
      </c>
      <c r="L4323" s="61">
        <v>2.8683181225554105E-2</v>
      </c>
      <c r="M4323" s="61" t="s">
        <v>472</v>
      </c>
      <c r="N4323" s="64">
        <f t="shared" si="168"/>
        <v>10925.080844096374</v>
      </c>
      <c r="O4323" s="56">
        <v>44273</v>
      </c>
      <c r="P4323" s="56">
        <f t="shared" si="169"/>
        <v>44255</v>
      </c>
      <c r="Q4323" s="56">
        <f t="shared" si="170"/>
        <v>44268</v>
      </c>
    </row>
    <row r="4324" spans="1:17" hidden="1" x14ac:dyDescent="0.35">
      <c r="A4324" s="49" t="s">
        <v>840</v>
      </c>
      <c r="B4324" s="60" t="s">
        <v>470</v>
      </c>
      <c r="C4324" s="58">
        <v>783.91291893709104</v>
      </c>
      <c r="D4324" s="60">
        <v>8</v>
      </c>
      <c r="E4324" s="60" t="s">
        <v>504</v>
      </c>
      <c r="F4324" s="59">
        <v>9.1117992449239846</v>
      </c>
      <c r="G4324" s="60" t="s">
        <v>446</v>
      </c>
      <c r="H4324" s="58" t="s">
        <v>476</v>
      </c>
      <c r="I4324" s="60">
        <v>603</v>
      </c>
      <c r="J4324" s="60">
        <v>36</v>
      </c>
      <c r="K4324" s="60">
        <v>1</v>
      </c>
      <c r="L4324" s="61">
        <v>2.7777777777777776E-2</v>
      </c>
      <c r="M4324" s="61" t="s">
        <v>476</v>
      </c>
      <c r="N4324" s="64">
        <f t="shared" si="168"/>
        <v>4592.3468194416882</v>
      </c>
      <c r="O4324" s="56">
        <v>44273</v>
      </c>
      <c r="P4324" s="56">
        <f t="shared" si="169"/>
        <v>44255</v>
      </c>
      <c r="Q4324" s="56">
        <f t="shared" si="170"/>
        <v>44268</v>
      </c>
    </row>
    <row r="4325" spans="1:17" hidden="1" x14ac:dyDescent="0.35">
      <c r="A4325" s="49" t="s">
        <v>839</v>
      </c>
      <c r="B4325" s="60" t="s">
        <v>461</v>
      </c>
      <c r="C4325" s="58">
        <v>18209.461158597402</v>
      </c>
      <c r="D4325" s="60">
        <v>1147</v>
      </c>
      <c r="E4325" s="60">
        <v>51</v>
      </c>
      <c r="F4325" s="59">
        <v>20.005298954918317</v>
      </c>
      <c r="G4325" s="60" t="s">
        <v>440</v>
      </c>
      <c r="H4325" s="58" t="s">
        <v>472</v>
      </c>
      <c r="I4325" s="60">
        <v>43702</v>
      </c>
      <c r="J4325" s="60">
        <v>2305</v>
      </c>
      <c r="K4325" s="60">
        <v>60</v>
      </c>
      <c r="L4325" s="61">
        <v>2.6030368763557483E-2</v>
      </c>
      <c r="M4325" s="61" t="s">
        <v>476</v>
      </c>
      <c r="N4325" s="64">
        <f t="shared" si="168"/>
        <v>12658.25484853361</v>
      </c>
      <c r="O4325" s="56">
        <v>44273</v>
      </c>
      <c r="P4325" s="56">
        <f t="shared" si="169"/>
        <v>44255</v>
      </c>
      <c r="Q4325" s="56">
        <f t="shared" si="170"/>
        <v>44268</v>
      </c>
    </row>
    <row r="4326" spans="1:17" hidden="1" x14ac:dyDescent="0.35">
      <c r="A4326" s="49" t="s">
        <v>838</v>
      </c>
      <c r="B4326" s="60" t="s">
        <v>463</v>
      </c>
      <c r="C4326" s="58">
        <v>74397.767487715595</v>
      </c>
      <c r="D4326" s="60">
        <v>7171</v>
      </c>
      <c r="E4326" s="60">
        <v>281</v>
      </c>
      <c r="F4326" s="59">
        <v>26.978536116346131</v>
      </c>
      <c r="G4326" s="60" t="s">
        <v>440</v>
      </c>
      <c r="H4326" s="58" t="s">
        <v>472</v>
      </c>
      <c r="I4326" s="60">
        <v>155467</v>
      </c>
      <c r="J4326" s="60">
        <v>10789</v>
      </c>
      <c r="K4326" s="60">
        <v>315</v>
      </c>
      <c r="L4326" s="61">
        <v>2.9196403744554639E-2</v>
      </c>
      <c r="M4326" s="61" t="s">
        <v>476</v>
      </c>
      <c r="N4326" s="64">
        <f t="shared" si="168"/>
        <v>14501.779239251309</v>
      </c>
      <c r="O4326" s="56">
        <v>44273</v>
      </c>
      <c r="P4326" s="56">
        <f t="shared" si="169"/>
        <v>44255</v>
      </c>
      <c r="Q4326" s="56">
        <f t="shared" si="170"/>
        <v>44268</v>
      </c>
    </row>
    <row r="4327" spans="1:17" hidden="1" x14ac:dyDescent="0.35">
      <c r="A4327" s="49" t="s">
        <v>466</v>
      </c>
      <c r="B4327" s="60" t="s">
        <v>461</v>
      </c>
      <c r="C4327" s="58">
        <v>33920.0551131428</v>
      </c>
      <c r="D4327" s="60">
        <v>1638</v>
      </c>
      <c r="E4327" s="60">
        <v>89</v>
      </c>
      <c r="F4327" s="59">
        <v>18.741546368182913</v>
      </c>
      <c r="G4327" s="60" t="s">
        <v>440</v>
      </c>
      <c r="H4327" s="58" t="s">
        <v>491</v>
      </c>
      <c r="I4327" s="60">
        <v>56306</v>
      </c>
      <c r="J4327" s="60">
        <v>5374</v>
      </c>
      <c r="K4327" s="60">
        <v>97</v>
      </c>
      <c r="L4327" s="61">
        <v>1.804986974320804E-2</v>
      </c>
      <c r="M4327" s="61" t="s">
        <v>491</v>
      </c>
      <c r="N4327" s="64">
        <f t="shared" si="168"/>
        <v>15843.134635467524</v>
      </c>
      <c r="O4327" s="56">
        <v>44273</v>
      </c>
      <c r="P4327" s="56">
        <f t="shared" si="169"/>
        <v>44255</v>
      </c>
      <c r="Q4327" s="56">
        <f t="shared" si="170"/>
        <v>44268</v>
      </c>
    </row>
    <row r="4328" spans="1:17" hidden="1" x14ac:dyDescent="0.35">
      <c r="A4328" s="49" t="s">
        <v>837</v>
      </c>
      <c r="B4328" s="60" t="s">
        <v>469</v>
      </c>
      <c r="C4328" s="58">
        <v>9049.1751865497099</v>
      </c>
      <c r="D4328" s="60">
        <v>863</v>
      </c>
      <c r="E4328" s="60">
        <v>36</v>
      </c>
      <c r="F4328" s="59">
        <v>28.416165213053098</v>
      </c>
      <c r="G4328" s="60" t="s">
        <v>436</v>
      </c>
      <c r="H4328" s="58" t="s">
        <v>472</v>
      </c>
      <c r="I4328" s="60">
        <v>13842</v>
      </c>
      <c r="J4328" s="60">
        <v>777</v>
      </c>
      <c r="K4328" s="60">
        <v>41</v>
      </c>
      <c r="L4328" s="61">
        <v>5.276705276705277E-2</v>
      </c>
      <c r="M4328" s="61" t="s">
        <v>491</v>
      </c>
      <c r="N4328" s="64">
        <f t="shared" si="168"/>
        <v>8586.4179218775444</v>
      </c>
      <c r="O4328" s="56">
        <v>44273</v>
      </c>
      <c r="P4328" s="56">
        <f t="shared" si="169"/>
        <v>44255</v>
      </c>
      <c r="Q4328" s="56">
        <f t="shared" si="170"/>
        <v>44268</v>
      </c>
    </row>
    <row r="4329" spans="1:17" hidden="1" x14ac:dyDescent="0.35">
      <c r="A4329" s="49" t="s">
        <v>836</v>
      </c>
      <c r="B4329" s="60" t="s">
        <v>458</v>
      </c>
      <c r="C4329" s="58">
        <v>19873.653859741695</v>
      </c>
      <c r="D4329" s="60">
        <v>2107</v>
      </c>
      <c r="E4329" s="60">
        <v>33</v>
      </c>
      <c r="F4329" s="59">
        <v>11.860641600072094</v>
      </c>
      <c r="G4329" s="60" t="s">
        <v>440</v>
      </c>
      <c r="H4329" s="58" t="s">
        <v>472</v>
      </c>
      <c r="I4329" s="60">
        <v>35073</v>
      </c>
      <c r="J4329" s="60">
        <v>1620</v>
      </c>
      <c r="K4329" s="60">
        <v>37</v>
      </c>
      <c r="L4329" s="61">
        <v>2.2839506172839506E-2</v>
      </c>
      <c r="M4329" s="61" t="s">
        <v>472</v>
      </c>
      <c r="N4329" s="64">
        <f t="shared" si="168"/>
        <v>8151.4954996859124</v>
      </c>
      <c r="O4329" s="56">
        <v>44273</v>
      </c>
      <c r="P4329" s="56">
        <f t="shared" si="169"/>
        <v>44255</v>
      </c>
      <c r="Q4329" s="56">
        <f t="shared" si="170"/>
        <v>44268</v>
      </c>
    </row>
    <row r="4330" spans="1:17" hidden="1" x14ac:dyDescent="0.35">
      <c r="A4330" s="49" t="s">
        <v>835</v>
      </c>
      <c r="B4330" s="60" t="s">
        <v>467</v>
      </c>
      <c r="C4330" s="58">
        <v>8985.7757628436302</v>
      </c>
      <c r="D4330" s="60">
        <v>499</v>
      </c>
      <c r="E4330" s="60">
        <v>18</v>
      </c>
      <c r="F4330" s="59">
        <v>14.308328180531067</v>
      </c>
      <c r="G4330" s="60" t="s">
        <v>440</v>
      </c>
      <c r="H4330" s="58" t="s">
        <v>472</v>
      </c>
      <c r="I4330" s="60">
        <v>13584</v>
      </c>
      <c r="J4330" s="60">
        <v>766</v>
      </c>
      <c r="K4330" s="60">
        <v>18</v>
      </c>
      <c r="L4330" s="61">
        <v>2.3498694516971279E-2</v>
      </c>
      <c r="M4330" s="61" t="s">
        <v>476</v>
      </c>
      <c r="N4330" s="64">
        <f t="shared" si="168"/>
        <v>8524.5839671119538</v>
      </c>
      <c r="O4330" s="56">
        <v>44273</v>
      </c>
      <c r="P4330" s="56">
        <f t="shared" si="169"/>
        <v>44255</v>
      </c>
      <c r="Q4330" s="56">
        <f t="shared" si="170"/>
        <v>44268</v>
      </c>
    </row>
    <row r="4331" spans="1:17" hidden="1" x14ac:dyDescent="0.35">
      <c r="A4331" s="49" t="s">
        <v>834</v>
      </c>
      <c r="B4331" s="60" t="s">
        <v>466</v>
      </c>
      <c r="C4331" s="58">
        <v>1671.6385468424</v>
      </c>
      <c r="D4331" s="60">
        <v>32</v>
      </c>
      <c r="E4331" s="60" t="s">
        <v>504</v>
      </c>
      <c r="F4331" s="59">
        <v>12.818902429025936</v>
      </c>
      <c r="G4331" s="60" t="s">
        <v>446</v>
      </c>
      <c r="H4331" s="58" t="s">
        <v>476</v>
      </c>
      <c r="I4331" s="60">
        <v>4516</v>
      </c>
      <c r="J4331" s="60">
        <v>290</v>
      </c>
      <c r="K4331" s="60">
        <v>3</v>
      </c>
      <c r="L4331" s="61">
        <v>1.0344827586206896E-2</v>
      </c>
      <c r="M4331" s="61" t="s">
        <v>476</v>
      </c>
      <c r="N4331" s="64">
        <f t="shared" si="168"/>
        <v>17348.247953948434</v>
      </c>
      <c r="O4331" s="56">
        <v>44273</v>
      </c>
      <c r="P4331" s="56">
        <f t="shared" si="169"/>
        <v>44255</v>
      </c>
      <c r="Q4331" s="56">
        <f t="shared" si="170"/>
        <v>44268</v>
      </c>
    </row>
    <row r="4332" spans="1:17" hidden="1" x14ac:dyDescent="0.35">
      <c r="A4332" s="49" t="s">
        <v>833</v>
      </c>
      <c r="B4332" s="60" t="s">
        <v>467</v>
      </c>
      <c r="C4332" s="58">
        <v>28406.395546395601</v>
      </c>
      <c r="D4332" s="60">
        <v>1672</v>
      </c>
      <c r="E4332" s="60">
        <v>71</v>
      </c>
      <c r="F4332" s="59">
        <v>17.853122417962204</v>
      </c>
      <c r="G4332" s="60" t="s">
        <v>440</v>
      </c>
      <c r="H4332" s="58" t="s">
        <v>472</v>
      </c>
      <c r="I4332" s="60">
        <v>45194</v>
      </c>
      <c r="J4332" s="60">
        <v>2984</v>
      </c>
      <c r="K4332" s="60">
        <v>83</v>
      </c>
      <c r="L4332" s="61">
        <v>2.7815013404825738E-2</v>
      </c>
      <c r="M4332" s="61" t="s">
        <v>472</v>
      </c>
      <c r="N4332" s="64">
        <f t="shared" si="168"/>
        <v>10504.676649757595</v>
      </c>
      <c r="O4332" s="56">
        <v>44273</v>
      </c>
      <c r="P4332" s="56">
        <f t="shared" si="169"/>
        <v>44255</v>
      </c>
      <c r="Q4332" s="56">
        <f t="shared" si="170"/>
        <v>44268</v>
      </c>
    </row>
    <row r="4333" spans="1:17" hidden="1" x14ac:dyDescent="0.35">
      <c r="A4333" s="49" t="s">
        <v>832</v>
      </c>
      <c r="B4333" s="60" t="s">
        <v>464</v>
      </c>
      <c r="C4333" s="58">
        <v>1156.5421476148199</v>
      </c>
      <c r="D4333" s="60">
        <v>24</v>
      </c>
      <c r="E4333" s="60">
        <v>0</v>
      </c>
      <c r="F4333" s="59">
        <v>0</v>
      </c>
      <c r="G4333" s="60" t="s">
        <v>446</v>
      </c>
      <c r="H4333" s="58" t="s">
        <v>472</v>
      </c>
      <c r="I4333" s="60">
        <v>973</v>
      </c>
      <c r="J4333" s="60">
        <v>91</v>
      </c>
      <c r="K4333" s="60">
        <v>0</v>
      </c>
      <c r="L4333" s="61">
        <v>0</v>
      </c>
      <c r="M4333" s="61" t="s">
        <v>472</v>
      </c>
      <c r="N4333" s="64">
        <f t="shared" si="168"/>
        <v>7868.2822055099941</v>
      </c>
      <c r="O4333" s="56">
        <v>44273</v>
      </c>
      <c r="P4333" s="56">
        <f t="shared" si="169"/>
        <v>44255</v>
      </c>
      <c r="Q4333" s="56">
        <f t="shared" si="170"/>
        <v>44268</v>
      </c>
    </row>
    <row r="4334" spans="1:17" hidden="1" x14ac:dyDescent="0.35">
      <c r="A4334" s="49" t="s">
        <v>831</v>
      </c>
      <c r="B4334" s="60" t="s">
        <v>468</v>
      </c>
      <c r="C4334" s="58">
        <v>44.670954202623797</v>
      </c>
      <c r="D4334" s="60">
        <v>5</v>
      </c>
      <c r="E4334" s="60">
        <v>0</v>
      </c>
      <c r="F4334" s="59">
        <v>0</v>
      </c>
      <c r="G4334" s="60" t="s">
        <v>446</v>
      </c>
      <c r="H4334" s="58" t="s">
        <v>476</v>
      </c>
      <c r="I4334" s="60">
        <v>127</v>
      </c>
      <c r="J4334" s="60">
        <v>2</v>
      </c>
      <c r="K4334" s="60">
        <v>0</v>
      </c>
      <c r="L4334" s="61">
        <v>0</v>
      </c>
      <c r="M4334" s="61" t="s">
        <v>476</v>
      </c>
      <c r="N4334" s="64">
        <f t="shared" si="168"/>
        <v>4477.1821773230167</v>
      </c>
      <c r="O4334" s="56">
        <v>44273</v>
      </c>
      <c r="P4334" s="56">
        <f t="shared" si="169"/>
        <v>44255</v>
      </c>
      <c r="Q4334" s="56">
        <f t="shared" si="170"/>
        <v>44268</v>
      </c>
    </row>
    <row r="4335" spans="1:17" hidden="1" x14ac:dyDescent="0.35">
      <c r="A4335" s="49" t="s">
        <v>830</v>
      </c>
      <c r="B4335" s="60" t="s">
        <v>458</v>
      </c>
      <c r="C4335" s="58">
        <v>20124.902253938701</v>
      </c>
      <c r="D4335" s="60">
        <v>1051</v>
      </c>
      <c r="E4335" s="60">
        <v>63</v>
      </c>
      <c r="F4335" s="59">
        <v>22.360357050277312</v>
      </c>
      <c r="G4335" s="60" t="s">
        <v>440</v>
      </c>
      <c r="H4335" s="58" t="s">
        <v>491</v>
      </c>
      <c r="I4335" s="60">
        <v>36454</v>
      </c>
      <c r="J4335" s="60">
        <v>2533</v>
      </c>
      <c r="K4335" s="60">
        <v>70</v>
      </c>
      <c r="L4335" s="61">
        <v>2.763521515988946E-2</v>
      </c>
      <c r="M4335" s="61" t="s">
        <v>491</v>
      </c>
      <c r="N4335" s="64">
        <f t="shared" si="168"/>
        <v>12586.396535189429</v>
      </c>
      <c r="O4335" s="56">
        <v>44273</v>
      </c>
      <c r="P4335" s="56">
        <f t="shared" si="169"/>
        <v>44255</v>
      </c>
      <c r="Q4335" s="56">
        <f t="shared" si="170"/>
        <v>44268</v>
      </c>
    </row>
    <row r="4336" spans="1:17" hidden="1" x14ac:dyDescent="0.35">
      <c r="A4336" s="49" t="s">
        <v>829</v>
      </c>
      <c r="B4336" s="60" t="s">
        <v>464</v>
      </c>
      <c r="C4336" s="58">
        <v>6112.4113664417901</v>
      </c>
      <c r="D4336" s="60">
        <v>313</v>
      </c>
      <c r="E4336" s="60">
        <v>10</v>
      </c>
      <c r="F4336" s="59">
        <v>11.685825306314756</v>
      </c>
      <c r="G4336" s="60" t="s">
        <v>446</v>
      </c>
      <c r="H4336" s="58" t="s">
        <v>472</v>
      </c>
      <c r="I4336" s="60">
        <v>10868</v>
      </c>
      <c r="J4336" s="60">
        <v>752</v>
      </c>
      <c r="K4336" s="60">
        <v>12</v>
      </c>
      <c r="L4336" s="61">
        <v>1.5957446808510637E-2</v>
      </c>
      <c r="M4336" s="61" t="s">
        <v>472</v>
      </c>
      <c r="N4336" s="64">
        <f t="shared" si="168"/>
        <v>12302.836882488176</v>
      </c>
      <c r="O4336" s="56">
        <v>44273</v>
      </c>
      <c r="P4336" s="56">
        <f t="shared" si="169"/>
        <v>44255</v>
      </c>
      <c r="Q4336" s="56">
        <f t="shared" si="170"/>
        <v>44268</v>
      </c>
    </row>
    <row r="4337" spans="1:17" hidden="1" x14ac:dyDescent="0.35">
      <c r="A4337" s="49" t="s">
        <v>828</v>
      </c>
      <c r="B4337" s="60" t="s">
        <v>465</v>
      </c>
      <c r="C4337" s="58">
        <v>1549.67718243236</v>
      </c>
      <c r="D4337" s="60">
        <v>70</v>
      </c>
      <c r="E4337" s="60" t="s">
        <v>504</v>
      </c>
      <c r="F4337" s="59">
        <v>4.6092548976205325</v>
      </c>
      <c r="G4337" s="60" t="s">
        <v>446</v>
      </c>
      <c r="H4337" s="58" t="s">
        <v>472</v>
      </c>
      <c r="I4337" s="60">
        <v>1931</v>
      </c>
      <c r="J4337" s="60">
        <v>91</v>
      </c>
      <c r="K4337" s="60">
        <v>1</v>
      </c>
      <c r="L4337" s="61">
        <v>1.098901098901099E-2</v>
      </c>
      <c r="M4337" s="61" t="s">
        <v>472</v>
      </c>
      <c r="N4337" s="64">
        <f t="shared" si="168"/>
        <v>5872.1907395685585</v>
      </c>
      <c r="O4337" s="56">
        <v>44273</v>
      </c>
      <c r="P4337" s="56">
        <f t="shared" si="169"/>
        <v>44255</v>
      </c>
      <c r="Q4337" s="56">
        <f t="shared" si="170"/>
        <v>44268</v>
      </c>
    </row>
    <row r="4338" spans="1:17" hidden="1" x14ac:dyDescent="0.35">
      <c r="A4338" s="49" t="s">
        <v>827</v>
      </c>
      <c r="B4338" s="60" t="s">
        <v>470</v>
      </c>
      <c r="C4338" s="58">
        <v>6720.1246284321996</v>
      </c>
      <c r="D4338" s="60">
        <v>398</v>
      </c>
      <c r="E4338" s="60">
        <v>9</v>
      </c>
      <c r="F4338" s="59">
        <v>9.5661491177898164</v>
      </c>
      <c r="G4338" s="60" t="s">
        <v>446</v>
      </c>
      <c r="H4338" s="58" t="s">
        <v>472</v>
      </c>
      <c r="I4338" s="60">
        <v>24499</v>
      </c>
      <c r="J4338" s="60">
        <v>1523</v>
      </c>
      <c r="K4338" s="60">
        <v>11</v>
      </c>
      <c r="L4338" s="61">
        <v>7.222586999343401E-3</v>
      </c>
      <c r="M4338" s="61" t="s">
        <v>472</v>
      </c>
      <c r="N4338" s="64">
        <f t="shared" si="168"/>
        <v>22663.270165501599</v>
      </c>
      <c r="O4338" s="56">
        <v>44273</v>
      </c>
      <c r="P4338" s="56">
        <f t="shared" si="169"/>
        <v>44255</v>
      </c>
      <c r="Q4338" s="56">
        <f t="shared" si="170"/>
        <v>44268</v>
      </c>
    </row>
    <row r="4339" spans="1:17" hidden="1" x14ac:dyDescent="0.35">
      <c r="A4339" s="49" t="s">
        <v>826</v>
      </c>
      <c r="B4339" s="60" t="s">
        <v>466</v>
      </c>
      <c r="C4339" s="58">
        <v>17148.496197419699</v>
      </c>
      <c r="D4339" s="60">
        <v>707</v>
      </c>
      <c r="E4339" s="60">
        <v>24</v>
      </c>
      <c r="F4339" s="59">
        <v>9.9967116331964991</v>
      </c>
      <c r="G4339" s="60" t="s">
        <v>440</v>
      </c>
      <c r="H4339" s="58" t="s">
        <v>491</v>
      </c>
      <c r="I4339" s="60">
        <v>33997</v>
      </c>
      <c r="J4339" s="60">
        <v>2396</v>
      </c>
      <c r="K4339" s="60">
        <v>28</v>
      </c>
      <c r="L4339" s="61">
        <v>1.1686143572621035E-2</v>
      </c>
      <c r="M4339" s="61" t="s">
        <v>491</v>
      </c>
      <c r="N4339" s="64">
        <f t="shared" si="168"/>
        <v>13972.07062599764</v>
      </c>
      <c r="O4339" s="56">
        <v>44273</v>
      </c>
      <c r="P4339" s="56">
        <f t="shared" si="169"/>
        <v>44255</v>
      </c>
      <c r="Q4339" s="56">
        <f t="shared" si="170"/>
        <v>44268</v>
      </c>
    </row>
    <row r="4340" spans="1:17" hidden="1" x14ac:dyDescent="0.35">
      <c r="A4340" s="49" t="s">
        <v>825</v>
      </c>
      <c r="B4340" s="60" t="s">
        <v>463</v>
      </c>
      <c r="C4340" s="58">
        <v>11689.851587155499</v>
      </c>
      <c r="D4340" s="60">
        <v>423</v>
      </c>
      <c r="E4340" s="60">
        <v>17</v>
      </c>
      <c r="F4340" s="59">
        <v>10.387520365270845</v>
      </c>
      <c r="G4340" s="60" t="s">
        <v>440</v>
      </c>
      <c r="H4340" s="58" t="s">
        <v>491</v>
      </c>
      <c r="I4340" s="60">
        <v>23531</v>
      </c>
      <c r="J4340" s="60">
        <v>1386</v>
      </c>
      <c r="K4340" s="60">
        <v>17</v>
      </c>
      <c r="L4340" s="61">
        <v>1.2265512265512266E-2</v>
      </c>
      <c r="M4340" s="61" t="s">
        <v>491</v>
      </c>
      <c r="N4340" s="64">
        <f t="shared" si="168"/>
        <v>11856.437951042084</v>
      </c>
      <c r="O4340" s="56">
        <v>44273</v>
      </c>
      <c r="P4340" s="56">
        <f t="shared" si="169"/>
        <v>44255</v>
      </c>
      <c r="Q4340" s="56">
        <f t="shared" si="170"/>
        <v>44268</v>
      </c>
    </row>
    <row r="4341" spans="1:17" hidden="1" x14ac:dyDescent="0.35">
      <c r="A4341" s="49" t="s">
        <v>824</v>
      </c>
      <c r="B4341" s="60" t="s">
        <v>467</v>
      </c>
      <c r="C4341" s="58">
        <v>6846.1077774764299</v>
      </c>
      <c r="D4341" s="60">
        <v>429</v>
      </c>
      <c r="E4341" s="60">
        <v>15</v>
      </c>
      <c r="F4341" s="59">
        <v>15.650185568996621</v>
      </c>
      <c r="G4341" s="60" t="s">
        <v>444</v>
      </c>
      <c r="H4341" s="58" t="s">
        <v>491</v>
      </c>
      <c r="I4341" s="60">
        <v>9885</v>
      </c>
      <c r="J4341" s="60">
        <v>492</v>
      </c>
      <c r="K4341" s="60">
        <v>15</v>
      </c>
      <c r="L4341" s="61">
        <v>3.048780487804878E-2</v>
      </c>
      <c r="M4341" s="61" t="s">
        <v>491</v>
      </c>
      <c r="N4341" s="64">
        <f t="shared" si="168"/>
        <v>7186.5652132832483</v>
      </c>
      <c r="O4341" s="56">
        <v>44273</v>
      </c>
      <c r="P4341" s="56">
        <f t="shared" si="169"/>
        <v>44255</v>
      </c>
      <c r="Q4341" s="56">
        <f t="shared" si="170"/>
        <v>44268</v>
      </c>
    </row>
    <row r="4342" spans="1:17" hidden="1" x14ac:dyDescent="0.35">
      <c r="A4342" s="49" t="s">
        <v>823</v>
      </c>
      <c r="B4342" s="60" t="s">
        <v>464</v>
      </c>
      <c r="C4342" s="58">
        <v>5803.7608961074102</v>
      </c>
      <c r="D4342" s="60">
        <v>282</v>
      </c>
      <c r="E4342" s="60">
        <v>8</v>
      </c>
      <c r="F4342" s="59">
        <v>9.8458324120800587</v>
      </c>
      <c r="G4342" s="60" t="s">
        <v>446</v>
      </c>
      <c r="H4342" s="58" t="s">
        <v>472</v>
      </c>
      <c r="I4342" s="60">
        <v>22318</v>
      </c>
      <c r="J4342" s="60">
        <v>1869</v>
      </c>
      <c r="K4342" s="60">
        <v>9</v>
      </c>
      <c r="L4342" s="61">
        <v>4.815409309791332E-3</v>
      </c>
      <c r="M4342" s="61" t="s">
        <v>472</v>
      </c>
      <c r="N4342" s="64">
        <f t="shared" si="168"/>
        <v>32203.256361810851</v>
      </c>
      <c r="O4342" s="56">
        <v>44273</v>
      </c>
      <c r="P4342" s="56">
        <f t="shared" si="169"/>
        <v>44255</v>
      </c>
      <c r="Q4342" s="56">
        <f t="shared" si="170"/>
        <v>44268</v>
      </c>
    </row>
    <row r="4343" spans="1:17" hidden="1" x14ac:dyDescent="0.35">
      <c r="A4343" s="49" t="s">
        <v>822</v>
      </c>
      <c r="B4343" s="60" t="s">
        <v>460</v>
      </c>
      <c r="C4343" s="58">
        <v>7644.3301449872188</v>
      </c>
      <c r="D4343" s="60">
        <v>445</v>
      </c>
      <c r="E4343" s="60">
        <v>16</v>
      </c>
      <c r="F4343" s="59">
        <v>14.95038965064288</v>
      </c>
      <c r="G4343" s="60" t="s">
        <v>440</v>
      </c>
      <c r="H4343" s="58" t="s">
        <v>472</v>
      </c>
      <c r="I4343" s="60">
        <v>9904</v>
      </c>
      <c r="J4343" s="60">
        <v>489</v>
      </c>
      <c r="K4343" s="60">
        <v>19</v>
      </c>
      <c r="L4343" s="61">
        <v>3.8854805725971372E-2</v>
      </c>
      <c r="M4343" s="61" t="s">
        <v>472</v>
      </c>
      <c r="N4343" s="64">
        <f t="shared" si="168"/>
        <v>6396.8979717688208</v>
      </c>
      <c r="O4343" s="56">
        <v>44273</v>
      </c>
      <c r="P4343" s="56">
        <f t="shared" si="169"/>
        <v>44255</v>
      </c>
      <c r="Q4343" s="56">
        <f t="shared" si="170"/>
        <v>44268</v>
      </c>
    </row>
    <row r="4344" spans="1:17" hidden="1" x14ac:dyDescent="0.35">
      <c r="A4344" s="49" t="s">
        <v>821</v>
      </c>
      <c r="B4344" s="60" t="s">
        <v>467</v>
      </c>
      <c r="C4344" s="58">
        <v>7375.1368838712397</v>
      </c>
      <c r="D4344" s="60">
        <v>351</v>
      </c>
      <c r="E4344" s="60">
        <v>16</v>
      </c>
      <c r="F4344" s="59">
        <v>15.496080423354154</v>
      </c>
      <c r="G4344" s="60" t="s">
        <v>440</v>
      </c>
      <c r="H4344" s="58" t="s">
        <v>472</v>
      </c>
      <c r="I4344" s="60">
        <v>14453</v>
      </c>
      <c r="J4344" s="60">
        <v>817</v>
      </c>
      <c r="K4344" s="60">
        <v>16</v>
      </c>
      <c r="L4344" s="61">
        <v>1.9583843329253364E-2</v>
      </c>
      <c r="M4344" s="61" t="s">
        <v>472</v>
      </c>
      <c r="N4344" s="64">
        <f t="shared" si="168"/>
        <v>11077.7604926453</v>
      </c>
      <c r="O4344" s="56">
        <v>44273</v>
      </c>
      <c r="P4344" s="56">
        <f t="shared" si="169"/>
        <v>44255</v>
      </c>
      <c r="Q4344" s="56">
        <f t="shared" si="170"/>
        <v>44268</v>
      </c>
    </row>
    <row r="4345" spans="1:17" hidden="1" x14ac:dyDescent="0.35">
      <c r="A4345" s="49" t="s">
        <v>465</v>
      </c>
      <c r="B4345" s="60" t="s">
        <v>465</v>
      </c>
      <c r="C4345" s="58">
        <v>4897.5438326430303</v>
      </c>
      <c r="D4345" s="60">
        <v>381</v>
      </c>
      <c r="E4345" s="60">
        <v>6</v>
      </c>
      <c r="F4345" s="59">
        <v>8.750742070237763</v>
      </c>
      <c r="G4345" s="60" t="s">
        <v>446</v>
      </c>
      <c r="H4345" s="58" t="s">
        <v>472</v>
      </c>
      <c r="I4345" s="60">
        <v>9505</v>
      </c>
      <c r="J4345" s="60">
        <v>589</v>
      </c>
      <c r="K4345" s="60">
        <v>6</v>
      </c>
      <c r="L4345" s="61">
        <v>1.0186757215619695E-2</v>
      </c>
      <c r="M4345" s="61" t="s">
        <v>472</v>
      </c>
      <c r="N4345" s="64">
        <f t="shared" si="168"/>
        <v>12026.436518530098</v>
      </c>
      <c r="O4345" s="56">
        <v>44273</v>
      </c>
      <c r="P4345" s="56">
        <f t="shared" si="169"/>
        <v>44255</v>
      </c>
      <c r="Q4345" s="56">
        <f t="shared" si="170"/>
        <v>44268</v>
      </c>
    </row>
    <row r="4346" spans="1:17" hidden="1" x14ac:dyDescent="0.35">
      <c r="A4346" s="49" t="s">
        <v>820</v>
      </c>
      <c r="B4346" s="60" t="s">
        <v>470</v>
      </c>
      <c r="C4346" s="58">
        <v>640.69980114844998</v>
      </c>
      <c r="D4346" s="60">
        <v>16</v>
      </c>
      <c r="E4346" s="60">
        <v>0</v>
      </c>
      <c r="F4346" s="59">
        <v>0</v>
      </c>
      <c r="G4346" s="60" t="s">
        <v>446</v>
      </c>
      <c r="H4346" s="58" t="s">
        <v>476</v>
      </c>
      <c r="I4346" s="60">
        <v>244</v>
      </c>
      <c r="J4346" s="60">
        <v>9</v>
      </c>
      <c r="K4346" s="60">
        <v>0</v>
      </c>
      <c r="L4346" s="61">
        <v>0</v>
      </c>
      <c r="M4346" s="61" t="s">
        <v>476</v>
      </c>
      <c r="N4346" s="64">
        <f t="shared" si="168"/>
        <v>1404.7140304816019</v>
      </c>
      <c r="O4346" s="56">
        <v>44273</v>
      </c>
      <c r="P4346" s="56">
        <f t="shared" si="169"/>
        <v>44255</v>
      </c>
      <c r="Q4346" s="56">
        <f t="shared" si="170"/>
        <v>44268</v>
      </c>
    </row>
    <row r="4347" spans="1:17" hidden="1" x14ac:dyDescent="0.35">
      <c r="A4347" s="49" t="s">
        <v>819</v>
      </c>
      <c r="B4347" s="60" t="s">
        <v>460</v>
      </c>
      <c r="C4347" s="58">
        <v>14379.4508026329</v>
      </c>
      <c r="D4347" s="60">
        <v>1161</v>
      </c>
      <c r="E4347" s="60">
        <v>45</v>
      </c>
      <c r="F4347" s="59">
        <v>22.353327386447699</v>
      </c>
      <c r="G4347" s="60" t="s">
        <v>440</v>
      </c>
      <c r="H4347" s="58" t="s">
        <v>491</v>
      </c>
      <c r="I4347" s="60">
        <v>23886</v>
      </c>
      <c r="J4347" s="60">
        <v>1576</v>
      </c>
      <c r="K4347" s="60">
        <v>51</v>
      </c>
      <c r="L4347" s="61">
        <v>3.2360406091370558E-2</v>
      </c>
      <c r="M4347" s="61" t="s">
        <v>491</v>
      </c>
      <c r="N4347" s="64">
        <f t="shared" si="168"/>
        <v>10960.084787879603</v>
      </c>
      <c r="O4347" s="56">
        <v>44273</v>
      </c>
      <c r="P4347" s="56">
        <f t="shared" si="169"/>
        <v>44255</v>
      </c>
      <c r="Q4347" s="56">
        <f t="shared" si="170"/>
        <v>44268</v>
      </c>
    </row>
    <row r="4348" spans="1:17" hidden="1" x14ac:dyDescent="0.35">
      <c r="A4348" s="49" t="s">
        <v>818</v>
      </c>
      <c r="B4348" s="60" t="s">
        <v>460</v>
      </c>
      <c r="C4348" s="58">
        <v>10764.140179352</v>
      </c>
      <c r="D4348" s="60">
        <v>773</v>
      </c>
      <c r="E4348" s="60">
        <v>47</v>
      </c>
      <c r="F4348" s="59">
        <v>31.188211981692685</v>
      </c>
      <c r="G4348" s="60" t="s">
        <v>436</v>
      </c>
      <c r="H4348" s="58" t="s">
        <v>491</v>
      </c>
      <c r="I4348" s="60">
        <v>15414</v>
      </c>
      <c r="J4348" s="60">
        <v>918</v>
      </c>
      <c r="K4348" s="60">
        <v>49</v>
      </c>
      <c r="L4348" s="61">
        <v>5.3376906318082791E-2</v>
      </c>
      <c r="M4348" s="61" t="s">
        <v>491</v>
      </c>
      <c r="N4348" s="64">
        <f t="shared" si="168"/>
        <v>8528.3170295471155</v>
      </c>
      <c r="O4348" s="56">
        <v>44273</v>
      </c>
      <c r="P4348" s="56">
        <f t="shared" si="169"/>
        <v>44255</v>
      </c>
      <c r="Q4348" s="56">
        <f t="shared" si="170"/>
        <v>44268</v>
      </c>
    </row>
    <row r="4349" spans="1:17" hidden="1" x14ac:dyDescent="0.35">
      <c r="A4349" s="49" t="s">
        <v>817</v>
      </c>
      <c r="B4349" s="60" t="s">
        <v>458</v>
      </c>
      <c r="C4349" s="58">
        <v>3341.0756913925802</v>
      </c>
      <c r="D4349" s="60">
        <v>78</v>
      </c>
      <c r="E4349" s="60" t="s">
        <v>504</v>
      </c>
      <c r="F4349" s="59">
        <v>8.5515657861435113</v>
      </c>
      <c r="G4349" s="60" t="s">
        <v>446</v>
      </c>
      <c r="H4349" s="58" t="s">
        <v>476</v>
      </c>
      <c r="I4349" s="60">
        <v>3475</v>
      </c>
      <c r="J4349" s="60">
        <v>372</v>
      </c>
      <c r="K4349" s="60">
        <v>4</v>
      </c>
      <c r="L4349" s="61">
        <v>1.0752688172043012E-2</v>
      </c>
      <c r="M4349" s="61" t="s">
        <v>472</v>
      </c>
      <c r="N4349" s="64">
        <f t="shared" si="168"/>
        <v>11134.138653558854</v>
      </c>
      <c r="O4349" s="56">
        <v>44273</v>
      </c>
      <c r="P4349" s="56">
        <f t="shared" si="169"/>
        <v>44255</v>
      </c>
      <c r="Q4349" s="56">
        <f t="shared" si="170"/>
        <v>44268</v>
      </c>
    </row>
    <row r="4350" spans="1:17" hidden="1" x14ac:dyDescent="0.35">
      <c r="A4350" s="49" t="s">
        <v>816</v>
      </c>
      <c r="B4350" s="60" t="s">
        <v>458</v>
      </c>
      <c r="C4350" s="58">
        <v>6951.4661738035902</v>
      </c>
      <c r="D4350" s="60">
        <v>116</v>
      </c>
      <c r="E4350" s="60">
        <v>5</v>
      </c>
      <c r="F4350" s="59">
        <v>5.137662303367601</v>
      </c>
      <c r="G4350" s="60" t="s">
        <v>446</v>
      </c>
      <c r="H4350" s="58" t="s">
        <v>472</v>
      </c>
      <c r="I4350" s="60">
        <v>8258</v>
      </c>
      <c r="J4350" s="60">
        <v>522</v>
      </c>
      <c r="K4350" s="60">
        <v>5</v>
      </c>
      <c r="L4350" s="61">
        <v>9.5785440613026813E-3</v>
      </c>
      <c r="M4350" s="61" t="s">
        <v>472</v>
      </c>
      <c r="N4350" s="64">
        <f t="shared" si="168"/>
        <v>7509.2072226020855</v>
      </c>
      <c r="O4350" s="56">
        <v>44273</v>
      </c>
      <c r="P4350" s="56">
        <f t="shared" si="169"/>
        <v>44255</v>
      </c>
      <c r="Q4350" s="56">
        <f t="shared" si="170"/>
        <v>44268</v>
      </c>
    </row>
    <row r="4351" spans="1:17" hidden="1" x14ac:dyDescent="0.35">
      <c r="A4351" s="49" t="s">
        <v>815</v>
      </c>
      <c r="B4351" s="60" t="s">
        <v>471</v>
      </c>
      <c r="C4351" s="58">
        <v>12588.6400801333</v>
      </c>
      <c r="D4351" s="60">
        <v>606</v>
      </c>
      <c r="E4351" s="60">
        <v>23</v>
      </c>
      <c r="F4351" s="59">
        <v>13.050314667823487</v>
      </c>
      <c r="G4351" s="60" t="s">
        <v>440</v>
      </c>
      <c r="H4351" s="58" t="s">
        <v>491</v>
      </c>
      <c r="I4351" s="60">
        <v>16828</v>
      </c>
      <c r="J4351" s="60">
        <v>850</v>
      </c>
      <c r="K4351" s="60">
        <v>26</v>
      </c>
      <c r="L4351" s="61">
        <v>3.0588235294117649E-2</v>
      </c>
      <c r="M4351" s="61" t="s">
        <v>491</v>
      </c>
      <c r="N4351" s="64">
        <f t="shared" si="168"/>
        <v>6752.1193281347623</v>
      </c>
      <c r="O4351" s="56">
        <v>44273</v>
      </c>
      <c r="P4351" s="56">
        <f t="shared" si="169"/>
        <v>44255</v>
      </c>
      <c r="Q4351" s="56">
        <f t="shared" si="170"/>
        <v>44268</v>
      </c>
    </row>
    <row r="4352" spans="1:17" hidden="1" x14ac:dyDescent="0.35">
      <c r="A4352" s="49" t="s">
        <v>814</v>
      </c>
      <c r="B4352" s="60" t="s">
        <v>464</v>
      </c>
      <c r="C4352" s="58">
        <v>3234.7555519856501</v>
      </c>
      <c r="D4352" s="60">
        <v>142</v>
      </c>
      <c r="E4352" s="60">
        <v>10</v>
      </c>
      <c r="F4352" s="59">
        <v>22.081597907676549</v>
      </c>
      <c r="G4352" s="60" t="s">
        <v>446</v>
      </c>
      <c r="H4352" s="58" t="s">
        <v>472</v>
      </c>
      <c r="I4352" s="60">
        <v>6342</v>
      </c>
      <c r="J4352" s="60">
        <v>534</v>
      </c>
      <c r="K4352" s="60">
        <v>13</v>
      </c>
      <c r="L4352" s="61">
        <v>2.4344569288389514E-2</v>
      </c>
      <c r="M4352" s="61" t="s">
        <v>472</v>
      </c>
      <c r="N4352" s="64">
        <f t="shared" si="168"/>
        <v>16508.202595778988</v>
      </c>
      <c r="O4352" s="56">
        <v>44273</v>
      </c>
      <c r="P4352" s="56">
        <f t="shared" si="169"/>
        <v>44255</v>
      </c>
      <c r="Q4352" s="56">
        <f t="shared" si="170"/>
        <v>44268</v>
      </c>
    </row>
    <row r="4353" spans="1:17" hidden="1" x14ac:dyDescent="0.35">
      <c r="A4353" s="49" t="s">
        <v>813</v>
      </c>
      <c r="B4353" s="60" t="s">
        <v>467</v>
      </c>
      <c r="C4353" s="58">
        <v>65938.694494203999</v>
      </c>
      <c r="D4353" s="60">
        <v>7229</v>
      </c>
      <c r="E4353" s="60">
        <v>210</v>
      </c>
      <c r="F4353" s="59">
        <v>22.74840306600019</v>
      </c>
      <c r="G4353" s="60" t="s">
        <v>440</v>
      </c>
      <c r="H4353" s="58" t="s">
        <v>472</v>
      </c>
      <c r="I4353" s="60">
        <v>131640</v>
      </c>
      <c r="J4353" s="60">
        <v>6569</v>
      </c>
      <c r="K4353" s="60">
        <v>253</v>
      </c>
      <c r="L4353" s="61">
        <v>3.8514233521083879E-2</v>
      </c>
      <c r="M4353" s="61" t="s">
        <v>476</v>
      </c>
      <c r="N4353" s="64">
        <f t="shared" si="168"/>
        <v>9962.2839827036823</v>
      </c>
      <c r="O4353" s="56">
        <v>44273</v>
      </c>
      <c r="P4353" s="56">
        <f t="shared" si="169"/>
        <v>44255</v>
      </c>
      <c r="Q4353" s="56">
        <f t="shared" si="170"/>
        <v>44268</v>
      </c>
    </row>
    <row r="4354" spans="1:17" hidden="1" x14ac:dyDescent="0.35">
      <c r="A4354" s="49" t="s">
        <v>812</v>
      </c>
      <c r="B4354" s="60" t="s">
        <v>466</v>
      </c>
      <c r="C4354" s="58">
        <v>284.28993454947903</v>
      </c>
      <c r="D4354" s="60" t="s">
        <v>504</v>
      </c>
      <c r="E4354" s="60">
        <v>0</v>
      </c>
      <c r="F4354" s="59">
        <v>0</v>
      </c>
      <c r="G4354" s="60" t="s">
        <v>446</v>
      </c>
      <c r="H4354" s="58" t="s">
        <v>476</v>
      </c>
      <c r="I4354" s="60">
        <v>113</v>
      </c>
      <c r="J4354" s="60">
        <v>2</v>
      </c>
      <c r="K4354" s="60">
        <v>0</v>
      </c>
      <c r="L4354" s="61">
        <v>0</v>
      </c>
      <c r="M4354" s="61" t="s">
        <v>476</v>
      </c>
      <c r="N4354" s="64">
        <f t="shared" ref="N4354:N4417" si="171">(J4354/C4354)*100000</f>
        <v>703.50714427137461</v>
      </c>
      <c r="O4354" s="56">
        <v>44273</v>
      </c>
      <c r="P4354" s="56">
        <f t="shared" si="169"/>
        <v>44255</v>
      </c>
      <c r="Q4354" s="56">
        <f t="shared" si="170"/>
        <v>44268</v>
      </c>
    </row>
    <row r="4355" spans="1:17" hidden="1" x14ac:dyDescent="0.35">
      <c r="A4355" s="49" t="s">
        <v>811</v>
      </c>
      <c r="B4355" s="60" t="s">
        <v>466</v>
      </c>
      <c r="C4355" s="58">
        <v>588.18731235931102</v>
      </c>
      <c r="D4355" s="60">
        <v>7</v>
      </c>
      <c r="E4355" s="60">
        <v>0</v>
      </c>
      <c r="F4355" s="59">
        <v>0</v>
      </c>
      <c r="G4355" s="60" t="s">
        <v>446</v>
      </c>
      <c r="H4355" s="58" t="s">
        <v>472</v>
      </c>
      <c r="I4355" s="60">
        <v>647</v>
      </c>
      <c r="J4355" s="60">
        <v>34</v>
      </c>
      <c r="K4355" s="60">
        <v>0</v>
      </c>
      <c r="L4355" s="61">
        <v>0</v>
      </c>
      <c r="M4355" s="61" t="s">
        <v>472</v>
      </c>
      <c r="N4355" s="64">
        <f t="shared" si="171"/>
        <v>5780.4715072177769</v>
      </c>
      <c r="O4355" s="56">
        <v>44273</v>
      </c>
      <c r="P4355" s="56">
        <f t="shared" ref="P4355:P4418" si="172">O4355-18</f>
        <v>44255</v>
      </c>
      <c r="Q4355" s="56">
        <f t="shared" ref="Q4355:Q4418" si="173">O4355-5</f>
        <v>44268</v>
      </c>
    </row>
    <row r="4356" spans="1:17" hidden="1" x14ac:dyDescent="0.35">
      <c r="A4356" s="49" t="s">
        <v>810</v>
      </c>
      <c r="B4356" s="60" t="s">
        <v>460</v>
      </c>
      <c r="C4356" s="58">
        <v>24005.037471817101</v>
      </c>
      <c r="D4356" s="60">
        <v>1699</v>
      </c>
      <c r="E4356" s="60">
        <v>81</v>
      </c>
      <c r="F4356" s="59">
        <v>24.102083958448102</v>
      </c>
      <c r="G4356" s="60" t="s">
        <v>440</v>
      </c>
      <c r="H4356" s="58" t="s">
        <v>472</v>
      </c>
      <c r="I4356" s="60">
        <v>54418</v>
      </c>
      <c r="J4356" s="60">
        <v>3563</v>
      </c>
      <c r="K4356" s="60">
        <v>95</v>
      </c>
      <c r="L4356" s="61">
        <v>2.6662924501824305E-2</v>
      </c>
      <c r="M4356" s="61" t="s">
        <v>476</v>
      </c>
      <c r="N4356" s="64">
        <f t="shared" si="171"/>
        <v>14842.717926114918</v>
      </c>
      <c r="O4356" s="56">
        <v>44273</v>
      </c>
      <c r="P4356" s="56">
        <f t="shared" si="172"/>
        <v>44255</v>
      </c>
      <c r="Q4356" s="56">
        <f t="shared" si="173"/>
        <v>44268</v>
      </c>
    </row>
    <row r="4357" spans="1:17" hidden="1" x14ac:dyDescent="0.35">
      <c r="A4357" s="49" t="s">
        <v>809</v>
      </c>
      <c r="B4357" s="60" t="s">
        <v>470</v>
      </c>
      <c r="C4357" s="58">
        <v>2126.5553566797198</v>
      </c>
      <c r="D4357" s="60">
        <v>62</v>
      </c>
      <c r="E4357" s="60">
        <v>10</v>
      </c>
      <c r="F4357" s="59">
        <v>33.588860597589068</v>
      </c>
      <c r="G4357" s="60" t="s">
        <v>446</v>
      </c>
      <c r="H4357" s="58" t="s">
        <v>491</v>
      </c>
      <c r="I4357" s="60">
        <v>3223</v>
      </c>
      <c r="J4357" s="60">
        <v>212</v>
      </c>
      <c r="K4357" s="60">
        <v>12</v>
      </c>
      <c r="L4357" s="61">
        <v>5.6603773584905662E-2</v>
      </c>
      <c r="M4357" s="61" t="s">
        <v>491</v>
      </c>
      <c r="N4357" s="64">
        <f t="shared" si="171"/>
        <v>9969.173825364438</v>
      </c>
      <c r="O4357" s="56">
        <v>44273</v>
      </c>
      <c r="P4357" s="56">
        <f t="shared" si="172"/>
        <v>44255</v>
      </c>
      <c r="Q4357" s="56">
        <f t="shared" si="173"/>
        <v>44268</v>
      </c>
    </row>
    <row r="4358" spans="1:17" hidden="1" x14ac:dyDescent="0.35">
      <c r="A4358" s="49" t="s">
        <v>808</v>
      </c>
      <c r="B4358" s="60" t="s">
        <v>461</v>
      </c>
      <c r="C4358" s="58">
        <v>11334.7969583208</v>
      </c>
      <c r="D4358" s="60">
        <v>933</v>
      </c>
      <c r="E4358" s="60">
        <v>29</v>
      </c>
      <c r="F4358" s="59">
        <v>18.27495083542674</v>
      </c>
      <c r="G4358" s="60" t="s">
        <v>440</v>
      </c>
      <c r="H4358" s="58" t="s">
        <v>472</v>
      </c>
      <c r="I4358" s="60">
        <v>17768</v>
      </c>
      <c r="J4358" s="60">
        <v>1045</v>
      </c>
      <c r="K4358" s="60">
        <v>35</v>
      </c>
      <c r="L4358" s="61">
        <v>3.3492822966507178E-2</v>
      </c>
      <c r="M4358" s="61" t="s">
        <v>472</v>
      </c>
      <c r="N4358" s="64">
        <f t="shared" si="171"/>
        <v>9219.397611113558</v>
      </c>
      <c r="O4358" s="56">
        <v>44273</v>
      </c>
      <c r="P4358" s="56">
        <f t="shared" si="172"/>
        <v>44255</v>
      </c>
      <c r="Q4358" s="56">
        <f t="shared" si="173"/>
        <v>44268</v>
      </c>
    </row>
    <row r="4359" spans="1:17" hidden="1" x14ac:dyDescent="0.35">
      <c r="A4359" s="49" t="s">
        <v>807</v>
      </c>
      <c r="B4359" s="60" t="s">
        <v>458</v>
      </c>
      <c r="C4359" s="58">
        <v>18997.195740859199</v>
      </c>
      <c r="D4359" s="60">
        <v>1326</v>
      </c>
      <c r="E4359" s="60">
        <v>50</v>
      </c>
      <c r="F4359" s="59">
        <v>18.799767187465132</v>
      </c>
      <c r="G4359" s="60" t="s">
        <v>440</v>
      </c>
      <c r="H4359" s="58" t="s">
        <v>472</v>
      </c>
      <c r="I4359" s="60">
        <v>37913</v>
      </c>
      <c r="J4359" s="60">
        <v>2302</v>
      </c>
      <c r="K4359" s="60">
        <v>50</v>
      </c>
      <c r="L4359" s="61">
        <v>2.1720243266724587E-2</v>
      </c>
      <c r="M4359" s="61" t="s">
        <v>472</v>
      </c>
      <c r="N4359" s="64">
        <f t="shared" si="171"/>
        <v>12117.577938352526</v>
      </c>
      <c r="O4359" s="56">
        <v>44273</v>
      </c>
      <c r="P4359" s="56">
        <f t="shared" si="172"/>
        <v>44255</v>
      </c>
      <c r="Q4359" s="56">
        <f t="shared" si="173"/>
        <v>44268</v>
      </c>
    </row>
    <row r="4360" spans="1:17" hidden="1" x14ac:dyDescent="0.35">
      <c r="A4360" s="49" t="s">
        <v>806</v>
      </c>
      <c r="B4360" s="60" t="s">
        <v>465</v>
      </c>
      <c r="C4360" s="58">
        <v>2565.26734316681</v>
      </c>
      <c r="D4360" s="60">
        <v>111</v>
      </c>
      <c r="E4360" s="60" t="s">
        <v>504</v>
      </c>
      <c r="F4360" s="59">
        <v>8.3533482331389148</v>
      </c>
      <c r="G4360" s="60" t="s">
        <v>446</v>
      </c>
      <c r="H4360" s="58" t="s">
        <v>472</v>
      </c>
      <c r="I4360" s="60">
        <v>3145</v>
      </c>
      <c r="J4360" s="60">
        <v>189</v>
      </c>
      <c r="K4360" s="60">
        <v>4</v>
      </c>
      <c r="L4360" s="61">
        <v>2.1164021164021163E-2</v>
      </c>
      <c r="M4360" s="61" t="s">
        <v>472</v>
      </c>
      <c r="N4360" s="64">
        <f t="shared" si="171"/>
        <v>7367.6531416285216</v>
      </c>
      <c r="O4360" s="56">
        <v>44273</v>
      </c>
      <c r="P4360" s="56">
        <f t="shared" si="172"/>
        <v>44255</v>
      </c>
      <c r="Q4360" s="56">
        <f t="shared" si="173"/>
        <v>44268</v>
      </c>
    </row>
    <row r="4361" spans="1:17" hidden="1" x14ac:dyDescent="0.35">
      <c r="A4361" s="49" t="s">
        <v>805</v>
      </c>
      <c r="B4361" s="60" t="s">
        <v>463</v>
      </c>
      <c r="C4361" s="58">
        <v>13726.140611803099</v>
      </c>
      <c r="D4361" s="60">
        <v>691</v>
      </c>
      <c r="E4361" s="60">
        <v>39</v>
      </c>
      <c r="F4361" s="59">
        <v>20.294956641481953</v>
      </c>
      <c r="G4361" s="60" t="s">
        <v>440</v>
      </c>
      <c r="H4361" s="58" t="s">
        <v>491</v>
      </c>
      <c r="I4361" s="60">
        <v>24461</v>
      </c>
      <c r="J4361" s="60">
        <v>1615</v>
      </c>
      <c r="K4361" s="60">
        <v>40</v>
      </c>
      <c r="L4361" s="61">
        <v>2.4767801857585141E-2</v>
      </c>
      <c r="M4361" s="61" t="s">
        <v>491</v>
      </c>
      <c r="N4361" s="64">
        <f t="shared" si="171"/>
        <v>11765.871017023261</v>
      </c>
      <c r="O4361" s="56">
        <v>44273</v>
      </c>
      <c r="P4361" s="56">
        <f t="shared" si="172"/>
        <v>44255</v>
      </c>
      <c r="Q4361" s="56">
        <f t="shared" si="173"/>
        <v>44268</v>
      </c>
    </row>
    <row r="4362" spans="1:17" hidden="1" x14ac:dyDescent="0.35">
      <c r="A4362" s="49" t="s">
        <v>804</v>
      </c>
      <c r="B4362" s="60" t="s">
        <v>465</v>
      </c>
      <c r="C4362" s="58">
        <v>40638.3414967149</v>
      </c>
      <c r="D4362" s="60">
        <v>4807</v>
      </c>
      <c r="E4362" s="60">
        <v>160</v>
      </c>
      <c r="F4362" s="59">
        <v>28.122632488570638</v>
      </c>
      <c r="G4362" s="60" t="s">
        <v>440</v>
      </c>
      <c r="H4362" s="58" t="s">
        <v>472</v>
      </c>
      <c r="I4362" s="60">
        <v>96895</v>
      </c>
      <c r="J4362" s="60">
        <v>5759</v>
      </c>
      <c r="K4362" s="60">
        <v>197</v>
      </c>
      <c r="L4362" s="61">
        <v>3.4207327661052264E-2</v>
      </c>
      <c r="M4362" s="61" t="s">
        <v>472</v>
      </c>
      <c r="N4362" s="64">
        <f t="shared" si="171"/>
        <v>14171.346043896852</v>
      </c>
      <c r="O4362" s="56">
        <v>44273</v>
      </c>
      <c r="P4362" s="56">
        <f t="shared" si="172"/>
        <v>44255</v>
      </c>
      <c r="Q4362" s="56">
        <f t="shared" si="173"/>
        <v>44268</v>
      </c>
    </row>
    <row r="4363" spans="1:17" hidden="1" x14ac:dyDescent="0.35">
      <c r="A4363" s="49" t="s">
        <v>803</v>
      </c>
      <c r="B4363" s="60" t="s">
        <v>458</v>
      </c>
      <c r="C4363" s="58">
        <v>5633.4886654636903</v>
      </c>
      <c r="D4363" s="60">
        <v>320</v>
      </c>
      <c r="E4363" s="60">
        <v>11</v>
      </c>
      <c r="F4363" s="59">
        <v>13.947206293874984</v>
      </c>
      <c r="G4363" s="60" t="s">
        <v>444</v>
      </c>
      <c r="H4363" s="58" t="s">
        <v>472</v>
      </c>
      <c r="I4363" s="60">
        <v>10125</v>
      </c>
      <c r="J4363" s="60">
        <v>621</v>
      </c>
      <c r="K4363" s="60">
        <v>11</v>
      </c>
      <c r="L4363" s="61">
        <v>1.7713365539452495E-2</v>
      </c>
      <c r="M4363" s="61" t="s">
        <v>472</v>
      </c>
      <c r="N4363" s="64">
        <f t="shared" si="171"/>
        <v>11023.364683540829</v>
      </c>
      <c r="O4363" s="56">
        <v>44273</v>
      </c>
      <c r="P4363" s="56">
        <f t="shared" si="172"/>
        <v>44255</v>
      </c>
      <c r="Q4363" s="56">
        <f t="shared" si="173"/>
        <v>44268</v>
      </c>
    </row>
    <row r="4364" spans="1:17" hidden="1" x14ac:dyDescent="0.35">
      <c r="A4364" s="49" t="s">
        <v>802</v>
      </c>
      <c r="B4364" s="60" t="s">
        <v>463</v>
      </c>
      <c r="C4364" s="58">
        <v>16381.7017673096</v>
      </c>
      <c r="D4364" s="60">
        <v>716</v>
      </c>
      <c r="E4364" s="60">
        <v>35</v>
      </c>
      <c r="F4364" s="59">
        <v>15.260929758768157</v>
      </c>
      <c r="G4364" s="60" t="s">
        <v>440</v>
      </c>
      <c r="H4364" s="58" t="s">
        <v>472</v>
      </c>
      <c r="I4364" s="60">
        <v>30306</v>
      </c>
      <c r="J4364" s="60">
        <v>2026</v>
      </c>
      <c r="K4364" s="60">
        <v>37</v>
      </c>
      <c r="L4364" s="61">
        <v>1.8262586377097729E-2</v>
      </c>
      <c r="M4364" s="61" t="s">
        <v>472</v>
      </c>
      <c r="N4364" s="64">
        <f t="shared" si="171"/>
        <v>12367.457476505715</v>
      </c>
      <c r="O4364" s="56">
        <v>44273</v>
      </c>
      <c r="P4364" s="56">
        <f t="shared" si="172"/>
        <v>44255</v>
      </c>
      <c r="Q4364" s="56">
        <f t="shared" si="173"/>
        <v>44268</v>
      </c>
    </row>
    <row r="4365" spans="1:17" hidden="1" x14ac:dyDescent="0.35">
      <c r="A4365" s="49" t="s">
        <v>801</v>
      </c>
      <c r="B4365" s="60" t="s">
        <v>458</v>
      </c>
      <c r="C4365" s="58">
        <v>4679.7541789357701</v>
      </c>
      <c r="D4365" s="60">
        <v>136</v>
      </c>
      <c r="E4365" s="60" t="s">
        <v>504</v>
      </c>
      <c r="F4365" s="59">
        <v>6.1053267925979053</v>
      </c>
      <c r="G4365" s="60" t="s">
        <v>446</v>
      </c>
      <c r="H4365" s="58" t="s">
        <v>476</v>
      </c>
      <c r="I4365" s="60">
        <v>6006</v>
      </c>
      <c r="J4365" s="60">
        <v>354</v>
      </c>
      <c r="K4365" s="60">
        <v>5</v>
      </c>
      <c r="L4365" s="61">
        <v>1.4124293785310734E-2</v>
      </c>
      <c r="M4365" s="61" t="s">
        <v>491</v>
      </c>
      <c r="N4365" s="64">
        <f t="shared" si="171"/>
        <v>7564.4998960288049</v>
      </c>
      <c r="O4365" s="56">
        <v>44273</v>
      </c>
      <c r="P4365" s="56">
        <f t="shared" si="172"/>
        <v>44255</v>
      </c>
      <c r="Q4365" s="56">
        <f t="shared" si="173"/>
        <v>44268</v>
      </c>
    </row>
    <row r="4366" spans="1:17" hidden="1" x14ac:dyDescent="0.35">
      <c r="A4366" s="49" t="s">
        <v>800</v>
      </c>
      <c r="B4366" s="60" t="s">
        <v>463</v>
      </c>
      <c r="C4366" s="58">
        <v>21060.365670931398</v>
      </c>
      <c r="D4366" s="60">
        <v>1430</v>
      </c>
      <c r="E4366" s="60">
        <v>42</v>
      </c>
      <c r="F4366" s="59">
        <v>14.24476690896566</v>
      </c>
      <c r="G4366" s="60" t="s">
        <v>440</v>
      </c>
      <c r="H4366" s="58" t="s">
        <v>476</v>
      </c>
      <c r="I4366" s="60">
        <v>32623</v>
      </c>
      <c r="J4366" s="60">
        <v>1870</v>
      </c>
      <c r="K4366" s="60">
        <v>46</v>
      </c>
      <c r="L4366" s="61">
        <v>2.4598930481283421E-2</v>
      </c>
      <c r="M4366" s="61" t="s">
        <v>491</v>
      </c>
      <c r="N4366" s="64">
        <f t="shared" si="171"/>
        <v>8879.2380399219292</v>
      </c>
      <c r="O4366" s="56">
        <v>44273</v>
      </c>
      <c r="P4366" s="56">
        <f t="shared" si="172"/>
        <v>44255</v>
      </c>
      <c r="Q4366" s="56">
        <f t="shared" si="173"/>
        <v>44268</v>
      </c>
    </row>
    <row r="4367" spans="1:17" hidden="1" x14ac:dyDescent="0.35">
      <c r="A4367" s="49" t="s">
        <v>799</v>
      </c>
      <c r="B4367" s="60" t="s">
        <v>460</v>
      </c>
      <c r="C4367" s="58">
        <v>9795.2977499826702</v>
      </c>
      <c r="D4367" s="60">
        <v>503</v>
      </c>
      <c r="E4367" s="60">
        <v>14</v>
      </c>
      <c r="F4367" s="59">
        <v>10.208980120096596</v>
      </c>
      <c r="G4367" s="60" t="s">
        <v>444</v>
      </c>
      <c r="H4367" s="58" t="s">
        <v>472</v>
      </c>
      <c r="I4367" s="60">
        <v>13735</v>
      </c>
      <c r="J4367" s="60">
        <v>810</v>
      </c>
      <c r="K4367" s="60">
        <v>19</v>
      </c>
      <c r="L4367" s="61">
        <v>2.3456790123456792E-2</v>
      </c>
      <c r="M4367" s="61" t="s">
        <v>472</v>
      </c>
      <c r="N4367" s="64">
        <f t="shared" si="171"/>
        <v>8269.2738972782427</v>
      </c>
      <c r="O4367" s="56">
        <v>44273</v>
      </c>
      <c r="P4367" s="56">
        <f t="shared" si="172"/>
        <v>44255</v>
      </c>
      <c r="Q4367" s="56">
        <f t="shared" si="173"/>
        <v>44268</v>
      </c>
    </row>
    <row r="4368" spans="1:17" hidden="1" x14ac:dyDescent="0.35">
      <c r="A4368" s="49" t="s">
        <v>798</v>
      </c>
      <c r="B4368" s="60" t="s">
        <v>464</v>
      </c>
      <c r="C4368" s="58">
        <v>2200.0396936397201</v>
      </c>
      <c r="D4368" s="60">
        <v>89</v>
      </c>
      <c r="E4368" s="60" t="s">
        <v>504</v>
      </c>
      <c r="F4368" s="59">
        <v>9.740084004175511</v>
      </c>
      <c r="G4368" s="60" t="s">
        <v>446</v>
      </c>
      <c r="H4368" s="58" t="s">
        <v>491</v>
      </c>
      <c r="I4368" s="60">
        <v>3153</v>
      </c>
      <c r="J4368" s="60">
        <v>207</v>
      </c>
      <c r="K4368" s="60">
        <v>3</v>
      </c>
      <c r="L4368" s="61">
        <v>1.4492753623188406E-2</v>
      </c>
      <c r="M4368" s="61" t="s">
        <v>491</v>
      </c>
      <c r="N4368" s="64">
        <f t="shared" si="171"/>
        <v>9408.9211480335434</v>
      </c>
      <c r="O4368" s="56">
        <v>44273</v>
      </c>
      <c r="P4368" s="56">
        <f t="shared" si="172"/>
        <v>44255</v>
      </c>
      <c r="Q4368" s="56">
        <f t="shared" si="173"/>
        <v>44268</v>
      </c>
    </row>
    <row r="4369" spans="1:17" hidden="1" x14ac:dyDescent="0.35">
      <c r="A4369" s="49" t="s">
        <v>797</v>
      </c>
      <c r="B4369" s="60" t="s">
        <v>467</v>
      </c>
      <c r="C4369" s="58">
        <v>13408.0042293721</v>
      </c>
      <c r="D4369" s="60">
        <v>648</v>
      </c>
      <c r="E4369" s="60">
        <v>22</v>
      </c>
      <c r="F4369" s="59">
        <v>11.720078130540399</v>
      </c>
      <c r="G4369" s="60" t="s">
        <v>440</v>
      </c>
      <c r="H4369" s="58" t="s">
        <v>491</v>
      </c>
      <c r="I4369" s="60">
        <v>23052</v>
      </c>
      <c r="J4369" s="60">
        <v>1532</v>
      </c>
      <c r="K4369" s="60">
        <v>25</v>
      </c>
      <c r="L4369" s="61">
        <v>1.6318537859007835E-2</v>
      </c>
      <c r="M4369" s="61" t="s">
        <v>476</v>
      </c>
      <c r="N4369" s="64">
        <f t="shared" si="171"/>
        <v>11426.010715628659</v>
      </c>
      <c r="O4369" s="56">
        <v>44273</v>
      </c>
      <c r="P4369" s="56">
        <f t="shared" si="172"/>
        <v>44255</v>
      </c>
      <c r="Q4369" s="56">
        <f t="shared" si="173"/>
        <v>44268</v>
      </c>
    </row>
    <row r="4370" spans="1:17" hidden="1" x14ac:dyDescent="0.35">
      <c r="A4370" s="49" t="s">
        <v>796</v>
      </c>
      <c r="B4370" s="60" t="s">
        <v>460</v>
      </c>
      <c r="C4370" s="58">
        <v>13670.424629515401</v>
      </c>
      <c r="D4370" s="60">
        <v>951</v>
      </c>
      <c r="E4370" s="60">
        <v>39</v>
      </c>
      <c r="F4370" s="59">
        <v>20.377671953947463</v>
      </c>
      <c r="G4370" s="60" t="s">
        <v>440</v>
      </c>
      <c r="H4370" s="58" t="s">
        <v>472</v>
      </c>
      <c r="I4370" s="60">
        <v>25269</v>
      </c>
      <c r="J4370" s="60">
        <v>1353</v>
      </c>
      <c r="K4370" s="60">
        <v>43</v>
      </c>
      <c r="L4370" s="61">
        <v>3.1781226903178125E-2</v>
      </c>
      <c r="M4370" s="61" t="s">
        <v>472</v>
      </c>
      <c r="N4370" s="64">
        <f t="shared" si="171"/>
        <v>9897.278516709559</v>
      </c>
      <c r="O4370" s="56">
        <v>44273</v>
      </c>
      <c r="P4370" s="56">
        <f t="shared" si="172"/>
        <v>44255</v>
      </c>
      <c r="Q4370" s="56">
        <f t="shared" si="173"/>
        <v>44268</v>
      </c>
    </row>
    <row r="4371" spans="1:17" hidden="1" x14ac:dyDescent="0.35">
      <c r="A4371" s="49" t="s">
        <v>795</v>
      </c>
      <c r="B4371" s="60" t="s">
        <v>460</v>
      </c>
      <c r="C4371" s="58">
        <v>11367.9661478833</v>
      </c>
      <c r="D4371" s="60">
        <v>848</v>
      </c>
      <c r="E4371" s="60">
        <v>41</v>
      </c>
      <c r="F4371" s="59">
        <v>25.761612855583003</v>
      </c>
      <c r="G4371" s="60" t="s">
        <v>440</v>
      </c>
      <c r="H4371" s="58" t="s">
        <v>491</v>
      </c>
      <c r="I4371" s="60">
        <v>17105</v>
      </c>
      <c r="J4371" s="60">
        <v>1074</v>
      </c>
      <c r="K4371" s="60">
        <v>42</v>
      </c>
      <c r="L4371" s="61">
        <v>3.9106145251396648E-2</v>
      </c>
      <c r="M4371" s="61" t="s">
        <v>491</v>
      </c>
      <c r="N4371" s="64">
        <f t="shared" si="171"/>
        <v>9447.6002657694171</v>
      </c>
      <c r="O4371" s="56">
        <v>44273</v>
      </c>
      <c r="P4371" s="56">
        <f t="shared" si="172"/>
        <v>44255</v>
      </c>
      <c r="Q4371" s="56">
        <f t="shared" si="173"/>
        <v>44268</v>
      </c>
    </row>
    <row r="4372" spans="1:17" hidden="1" x14ac:dyDescent="0.35">
      <c r="A4372" s="49" t="s">
        <v>794</v>
      </c>
      <c r="B4372" s="60" t="s">
        <v>458</v>
      </c>
      <c r="C4372" s="58">
        <v>8589.0085575090106</v>
      </c>
      <c r="D4372" s="60">
        <v>481</v>
      </c>
      <c r="E4372" s="60">
        <v>27</v>
      </c>
      <c r="F4372" s="59">
        <v>22.453946991185141</v>
      </c>
      <c r="G4372" s="60" t="s">
        <v>436</v>
      </c>
      <c r="H4372" s="58" t="s">
        <v>491</v>
      </c>
      <c r="I4372" s="60">
        <v>12865</v>
      </c>
      <c r="J4372" s="60">
        <v>708</v>
      </c>
      <c r="K4372" s="60">
        <v>28</v>
      </c>
      <c r="L4372" s="61">
        <v>3.954802259887006E-2</v>
      </c>
      <c r="M4372" s="61" t="s">
        <v>491</v>
      </c>
      <c r="N4372" s="64">
        <f t="shared" si="171"/>
        <v>8243.0934287639666</v>
      </c>
      <c r="O4372" s="56">
        <v>44273</v>
      </c>
      <c r="P4372" s="56">
        <f t="shared" si="172"/>
        <v>44255</v>
      </c>
      <c r="Q4372" s="56">
        <f t="shared" si="173"/>
        <v>44268</v>
      </c>
    </row>
    <row r="4373" spans="1:17" hidden="1" x14ac:dyDescent="0.35">
      <c r="A4373" s="49" t="s">
        <v>793</v>
      </c>
      <c r="B4373" s="60" t="s">
        <v>470</v>
      </c>
      <c r="C4373" s="58">
        <v>3024.3155479434299</v>
      </c>
      <c r="D4373" s="60">
        <v>92</v>
      </c>
      <c r="E4373" s="60">
        <v>0</v>
      </c>
      <c r="F4373" s="59">
        <v>0</v>
      </c>
      <c r="G4373" s="60" t="s">
        <v>446</v>
      </c>
      <c r="H4373" s="58" t="s">
        <v>472</v>
      </c>
      <c r="I4373" s="60">
        <v>4295</v>
      </c>
      <c r="J4373" s="60">
        <v>245</v>
      </c>
      <c r="K4373" s="60">
        <v>0</v>
      </c>
      <c r="L4373" s="61">
        <v>0</v>
      </c>
      <c r="M4373" s="61" t="s">
        <v>472</v>
      </c>
      <c r="N4373" s="64">
        <f t="shared" si="171"/>
        <v>8101.0065291170722</v>
      </c>
      <c r="O4373" s="56">
        <v>44273</v>
      </c>
      <c r="P4373" s="56">
        <f t="shared" si="172"/>
        <v>44255</v>
      </c>
      <c r="Q4373" s="56">
        <f t="shared" si="173"/>
        <v>44268</v>
      </c>
    </row>
    <row r="4374" spans="1:17" hidden="1" x14ac:dyDescent="0.35">
      <c r="A4374" s="49" t="s">
        <v>792</v>
      </c>
      <c r="B4374" s="60" t="s">
        <v>467</v>
      </c>
      <c r="C4374" s="58">
        <v>87731.066584843502</v>
      </c>
      <c r="D4374" s="60">
        <v>18207</v>
      </c>
      <c r="E4374" s="60">
        <v>282</v>
      </c>
      <c r="F4374" s="59">
        <v>22.959776880607354</v>
      </c>
      <c r="G4374" s="60" t="s">
        <v>436</v>
      </c>
      <c r="H4374" s="58" t="s">
        <v>472</v>
      </c>
      <c r="I4374" s="60">
        <v>194710</v>
      </c>
      <c r="J4374" s="60">
        <v>8205</v>
      </c>
      <c r="K4374" s="60">
        <v>389</v>
      </c>
      <c r="L4374" s="61">
        <v>4.7410115783059113E-2</v>
      </c>
      <c r="M4374" s="61" t="s">
        <v>472</v>
      </c>
      <c r="N4374" s="64">
        <f t="shared" si="171"/>
        <v>9352.4452846644217</v>
      </c>
      <c r="O4374" s="56">
        <v>44273</v>
      </c>
      <c r="P4374" s="56">
        <f t="shared" si="172"/>
        <v>44255</v>
      </c>
      <c r="Q4374" s="56">
        <f t="shared" si="173"/>
        <v>44268</v>
      </c>
    </row>
    <row r="4375" spans="1:17" hidden="1" x14ac:dyDescent="0.35">
      <c r="A4375" s="49" t="s">
        <v>791</v>
      </c>
      <c r="B4375" s="60" t="s">
        <v>470</v>
      </c>
      <c r="C4375" s="58">
        <v>5830.1502088339003</v>
      </c>
      <c r="D4375" s="60">
        <v>284</v>
      </c>
      <c r="E4375" s="60">
        <v>22</v>
      </c>
      <c r="F4375" s="59">
        <v>26.953483446233125</v>
      </c>
      <c r="G4375" s="60" t="s">
        <v>440</v>
      </c>
      <c r="H4375" s="58" t="s">
        <v>491</v>
      </c>
      <c r="I4375" s="60">
        <v>9631</v>
      </c>
      <c r="J4375" s="60">
        <v>573</v>
      </c>
      <c r="K4375" s="60">
        <v>24</v>
      </c>
      <c r="L4375" s="61">
        <v>4.1884816753926704E-2</v>
      </c>
      <c r="M4375" s="61" t="s">
        <v>491</v>
      </c>
      <c r="N4375" s="64">
        <f t="shared" si="171"/>
        <v>9828.220191167371</v>
      </c>
      <c r="O4375" s="56">
        <v>44273</v>
      </c>
      <c r="P4375" s="56">
        <f t="shared" si="172"/>
        <v>44255</v>
      </c>
      <c r="Q4375" s="56">
        <f t="shared" si="173"/>
        <v>44268</v>
      </c>
    </row>
    <row r="4376" spans="1:17" hidden="1" x14ac:dyDescent="0.35">
      <c r="A4376" s="49" t="s">
        <v>790</v>
      </c>
      <c r="B4376" s="60" t="s">
        <v>458</v>
      </c>
      <c r="C4376" s="58">
        <v>11263.703785563999</v>
      </c>
      <c r="D4376" s="60">
        <v>949</v>
      </c>
      <c r="E4376" s="60">
        <v>27</v>
      </c>
      <c r="F4376" s="59">
        <v>17.122000589567712</v>
      </c>
      <c r="G4376" s="60" t="s">
        <v>440</v>
      </c>
      <c r="H4376" s="58" t="s">
        <v>472</v>
      </c>
      <c r="I4376" s="60">
        <v>22924</v>
      </c>
      <c r="J4376" s="60">
        <v>1716</v>
      </c>
      <c r="K4376" s="60">
        <v>30</v>
      </c>
      <c r="L4376" s="61">
        <v>1.7482517482517484E-2</v>
      </c>
      <c r="M4376" s="61" t="s">
        <v>472</v>
      </c>
      <c r="N4376" s="64">
        <f t="shared" si="171"/>
        <v>15234.775635695358</v>
      </c>
      <c r="O4376" s="56">
        <v>44273</v>
      </c>
      <c r="P4376" s="56">
        <f t="shared" si="172"/>
        <v>44255</v>
      </c>
      <c r="Q4376" s="56">
        <f t="shared" si="173"/>
        <v>44268</v>
      </c>
    </row>
    <row r="4377" spans="1:17" hidden="1" x14ac:dyDescent="0.35">
      <c r="A4377" s="49" t="s">
        <v>789</v>
      </c>
      <c r="B4377" s="60" t="s">
        <v>470</v>
      </c>
      <c r="C4377" s="58">
        <v>4832.7731345598404</v>
      </c>
      <c r="D4377" s="60">
        <v>208</v>
      </c>
      <c r="E4377" s="60">
        <v>5</v>
      </c>
      <c r="F4377" s="59">
        <v>7.3900190883962322</v>
      </c>
      <c r="G4377" s="60" t="s">
        <v>446</v>
      </c>
      <c r="H4377" s="58" t="s">
        <v>472</v>
      </c>
      <c r="I4377" s="60">
        <v>12142</v>
      </c>
      <c r="J4377" s="60">
        <v>520</v>
      </c>
      <c r="K4377" s="60">
        <v>5</v>
      </c>
      <c r="L4377" s="61">
        <v>9.6153846153846159E-3</v>
      </c>
      <c r="M4377" s="61" t="s">
        <v>472</v>
      </c>
      <c r="N4377" s="64">
        <f t="shared" si="171"/>
        <v>10759.867792704916</v>
      </c>
      <c r="O4377" s="56">
        <v>44273</v>
      </c>
      <c r="P4377" s="56">
        <f t="shared" si="172"/>
        <v>44255</v>
      </c>
      <c r="Q4377" s="56">
        <f t="shared" si="173"/>
        <v>44268</v>
      </c>
    </row>
    <row r="4378" spans="1:17" hidden="1" x14ac:dyDescent="0.35">
      <c r="A4378" s="49" t="s">
        <v>788</v>
      </c>
      <c r="B4378" s="60" t="s">
        <v>458</v>
      </c>
      <c r="C4378" s="58">
        <v>40376.577641466603</v>
      </c>
      <c r="D4378" s="60">
        <v>4538</v>
      </c>
      <c r="E4378" s="60">
        <v>128</v>
      </c>
      <c r="F4378" s="59">
        <v>22.643962606348939</v>
      </c>
      <c r="G4378" s="60" t="s">
        <v>440</v>
      </c>
      <c r="H4378" s="58" t="s">
        <v>472</v>
      </c>
      <c r="I4378" s="60">
        <v>72473</v>
      </c>
      <c r="J4378" s="60">
        <v>3825</v>
      </c>
      <c r="K4378" s="60">
        <v>140</v>
      </c>
      <c r="L4378" s="61">
        <v>3.6601307189542485E-2</v>
      </c>
      <c r="M4378" s="61" t="s">
        <v>476</v>
      </c>
      <c r="N4378" s="64">
        <f t="shared" si="171"/>
        <v>9473.314043515511</v>
      </c>
      <c r="O4378" s="56">
        <v>44273</v>
      </c>
      <c r="P4378" s="56">
        <f t="shared" si="172"/>
        <v>44255</v>
      </c>
      <c r="Q4378" s="56">
        <f t="shared" si="173"/>
        <v>44268</v>
      </c>
    </row>
    <row r="4379" spans="1:17" hidden="1" x14ac:dyDescent="0.35">
      <c r="A4379" s="49" t="s">
        <v>787</v>
      </c>
      <c r="B4379" s="60" t="s">
        <v>466</v>
      </c>
      <c r="C4379" s="58">
        <v>2026.1602306654599</v>
      </c>
      <c r="D4379" s="60">
        <v>27</v>
      </c>
      <c r="E4379" s="60">
        <v>0</v>
      </c>
      <c r="F4379" s="59">
        <v>0</v>
      </c>
      <c r="G4379" s="60" t="s">
        <v>446</v>
      </c>
      <c r="H4379" s="58" t="s">
        <v>472</v>
      </c>
      <c r="I4379" s="60">
        <v>4904</v>
      </c>
      <c r="J4379" s="60">
        <v>380</v>
      </c>
      <c r="K4379" s="60">
        <v>0</v>
      </c>
      <c r="L4379" s="61">
        <v>0</v>
      </c>
      <c r="M4379" s="61" t="s">
        <v>472</v>
      </c>
      <c r="N4379" s="64">
        <f t="shared" si="171"/>
        <v>18754.68653706598</v>
      </c>
      <c r="O4379" s="56">
        <v>44273</v>
      </c>
      <c r="P4379" s="56">
        <f t="shared" si="172"/>
        <v>44255</v>
      </c>
      <c r="Q4379" s="56">
        <f t="shared" si="173"/>
        <v>44268</v>
      </c>
    </row>
    <row r="4380" spans="1:17" hidden="1" x14ac:dyDescent="0.35">
      <c r="A4380" s="49" t="s">
        <v>786</v>
      </c>
      <c r="B4380" s="60" t="s">
        <v>463</v>
      </c>
      <c r="C4380" s="58">
        <v>34080.2247325719</v>
      </c>
      <c r="D4380" s="60">
        <v>1045</v>
      </c>
      <c r="E4380" s="60">
        <v>33</v>
      </c>
      <c r="F4380" s="59">
        <v>6.9164533850331011</v>
      </c>
      <c r="G4380" s="60" t="s">
        <v>444</v>
      </c>
      <c r="H4380" s="58" t="s">
        <v>472</v>
      </c>
      <c r="I4380" s="60">
        <v>60797</v>
      </c>
      <c r="J4380" s="60">
        <v>4318</v>
      </c>
      <c r="K4380" s="60">
        <v>38</v>
      </c>
      <c r="L4380" s="61">
        <v>8.8003705419175543E-3</v>
      </c>
      <c r="M4380" s="61" t="s">
        <v>476</v>
      </c>
      <c r="N4380" s="64">
        <f t="shared" si="171"/>
        <v>12670.104243394575</v>
      </c>
      <c r="O4380" s="56">
        <v>44273</v>
      </c>
      <c r="P4380" s="56">
        <f t="shared" si="172"/>
        <v>44255</v>
      </c>
      <c r="Q4380" s="56">
        <f t="shared" si="173"/>
        <v>44268</v>
      </c>
    </row>
    <row r="4381" spans="1:17" hidden="1" x14ac:dyDescent="0.35">
      <c r="A4381" s="49" t="s">
        <v>785</v>
      </c>
      <c r="B4381" s="60" t="s">
        <v>466</v>
      </c>
      <c r="C4381" s="58">
        <v>611.63523157592294</v>
      </c>
      <c r="D4381" s="60">
        <v>9</v>
      </c>
      <c r="E4381" s="60" t="s">
        <v>504</v>
      </c>
      <c r="F4381" s="59">
        <v>11.678295778438153</v>
      </c>
      <c r="G4381" s="60" t="s">
        <v>446</v>
      </c>
      <c r="H4381" s="58" t="s">
        <v>476</v>
      </c>
      <c r="I4381" s="60">
        <v>306</v>
      </c>
      <c r="J4381" s="60">
        <v>21</v>
      </c>
      <c r="K4381" s="60">
        <v>1</v>
      </c>
      <c r="L4381" s="61">
        <v>4.7619047619047616E-2</v>
      </c>
      <c r="M4381" s="61" t="s">
        <v>491</v>
      </c>
      <c r="N4381" s="64">
        <f t="shared" si="171"/>
        <v>3433.4189588608169</v>
      </c>
      <c r="O4381" s="56">
        <v>44273</v>
      </c>
      <c r="P4381" s="56">
        <f t="shared" si="172"/>
        <v>44255</v>
      </c>
      <c r="Q4381" s="56">
        <f t="shared" si="173"/>
        <v>44268</v>
      </c>
    </row>
    <row r="4382" spans="1:17" hidden="1" x14ac:dyDescent="0.35">
      <c r="A4382" s="49" t="s">
        <v>784</v>
      </c>
      <c r="B4382" s="60" t="s">
        <v>463</v>
      </c>
      <c r="C4382" s="58">
        <v>8696.8122222217498</v>
      </c>
      <c r="D4382" s="60">
        <v>162</v>
      </c>
      <c r="E4382" s="60" t="s">
        <v>504</v>
      </c>
      <c r="F4382" s="59">
        <v>2.4639570087322333</v>
      </c>
      <c r="G4382" s="60" t="s">
        <v>446</v>
      </c>
      <c r="H4382" s="58" t="s">
        <v>472</v>
      </c>
      <c r="I4382" s="60">
        <v>12101</v>
      </c>
      <c r="J4382" s="60">
        <v>780</v>
      </c>
      <c r="K4382" s="60">
        <v>4</v>
      </c>
      <c r="L4382" s="61">
        <v>5.1282051282051282E-3</v>
      </c>
      <c r="M4382" s="61" t="s">
        <v>472</v>
      </c>
      <c r="N4382" s="64">
        <f t="shared" si="171"/>
        <v>8968.8035117853287</v>
      </c>
      <c r="O4382" s="56">
        <v>44273</v>
      </c>
      <c r="P4382" s="56">
        <f t="shared" si="172"/>
        <v>44255</v>
      </c>
      <c r="Q4382" s="56">
        <f t="shared" si="173"/>
        <v>44268</v>
      </c>
    </row>
    <row r="4383" spans="1:17" hidden="1" x14ac:dyDescent="0.35">
      <c r="A4383" s="49" t="s">
        <v>783</v>
      </c>
      <c r="B4383" s="60" t="s">
        <v>463</v>
      </c>
      <c r="C4383" s="58">
        <v>9756.4222031515692</v>
      </c>
      <c r="D4383" s="60">
        <v>502</v>
      </c>
      <c r="E4383" s="60">
        <v>22</v>
      </c>
      <c r="F4383" s="59">
        <v>16.106606896542061</v>
      </c>
      <c r="G4383" s="60" t="s">
        <v>440</v>
      </c>
      <c r="H4383" s="58" t="s">
        <v>491</v>
      </c>
      <c r="I4383" s="60">
        <v>18050</v>
      </c>
      <c r="J4383" s="60">
        <v>1224</v>
      </c>
      <c r="K4383" s="60">
        <v>22</v>
      </c>
      <c r="L4383" s="61">
        <v>1.7973856209150325E-2</v>
      </c>
      <c r="M4383" s="61" t="s">
        <v>491</v>
      </c>
      <c r="N4383" s="64">
        <f t="shared" si="171"/>
        <v>12545.58253541567</v>
      </c>
      <c r="O4383" s="56">
        <v>44273</v>
      </c>
      <c r="P4383" s="56">
        <f t="shared" si="172"/>
        <v>44255</v>
      </c>
      <c r="Q4383" s="56">
        <f t="shared" si="173"/>
        <v>44268</v>
      </c>
    </row>
    <row r="4384" spans="1:17" hidden="1" x14ac:dyDescent="0.35">
      <c r="A4384" s="49" t="s">
        <v>782</v>
      </c>
      <c r="B4384" s="60" t="s">
        <v>465</v>
      </c>
      <c r="C4384" s="58">
        <v>15406.425291514101</v>
      </c>
      <c r="D4384" s="60">
        <v>982</v>
      </c>
      <c r="E4384" s="60">
        <v>19</v>
      </c>
      <c r="F4384" s="59">
        <v>8.8089406300524153</v>
      </c>
      <c r="G4384" s="60" t="s">
        <v>444</v>
      </c>
      <c r="H4384" s="58" t="s">
        <v>472</v>
      </c>
      <c r="I4384" s="60">
        <v>34471</v>
      </c>
      <c r="J4384" s="60">
        <v>1877</v>
      </c>
      <c r="K4384" s="60">
        <v>20</v>
      </c>
      <c r="L4384" s="61">
        <v>1.0655301012253596E-2</v>
      </c>
      <c r="M4384" s="61" t="s">
        <v>472</v>
      </c>
      <c r="N4384" s="64">
        <f t="shared" si="171"/>
        <v>12183.228519816706</v>
      </c>
      <c r="O4384" s="56">
        <v>44273</v>
      </c>
      <c r="P4384" s="56">
        <f t="shared" si="172"/>
        <v>44255</v>
      </c>
      <c r="Q4384" s="56">
        <f t="shared" si="173"/>
        <v>44268</v>
      </c>
    </row>
    <row r="4385" spans="1:17" hidden="1" x14ac:dyDescent="0.35">
      <c r="A4385" s="49" t="s">
        <v>781</v>
      </c>
      <c r="B4385" s="60" t="s">
        <v>463</v>
      </c>
      <c r="C4385" s="58">
        <v>116142.925799655</v>
      </c>
      <c r="D4385" s="60">
        <v>14930</v>
      </c>
      <c r="E4385" s="60">
        <v>412</v>
      </c>
      <c r="F4385" s="59">
        <v>25.338238404063731</v>
      </c>
      <c r="G4385" s="60" t="s">
        <v>436</v>
      </c>
      <c r="H4385" s="58" t="s">
        <v>491</v>
      </c>
      <c r="I4385" s="60">
        <v>230978</v>
      </c>
      <c r="J4385" s="60">
        <v>10965</v>
      </c>
      <c r="K4385" s="60">
        <v>450</v>
      </c>
      <c r="L4385" s="61">
        <v>4.1039671682626538E-2</v>
      </c>
      <c r="M4385" s="61" t="s">
        <v>491</v>
      </c>
      <c r="N4385" s="64">
        <f t="shared" si="171"/>
        <v>9440.9538286597672</v>
      </c>
      <c r="O4385" s="56">
        <v>44273</v>
      </c>
      <c r="P4385" s="56">
        <f t="shared" si="172"/>
        <v>44255</v>
      </c>
      <c r="Q4385" s="56">
        <f t="shared" si="173"/>
        <v>44268</v>
      </c>
    </row>
    <row r="4386" spans="1:17" hidden="1" x14ac:dyDescent="0.35">
      <c r="A4386" s="49" t="s">
        <v>780</v>
      </c>
      <c r="B4386" s="60" t="s">
        <v>465</v>
      </c>
      <c r="C4386" s="58">
        <v>20714.095533973501</v>
      </c>
      <c r="D4386" s="60">
        <v>1889</v>
      </c>
      <c r="E4386" s="60">
        <v>90</v>
      </c>
      <c r="F4386" s="59">
        <v>31.034767692501134</v>
      </c>
      <c r="G4386" s="60" t="s">
        <v>440</v>
      </c>
      <c r="H4386" s="58" t="s">
        <v>472</v>
      </c>
      <c r="I4386" s="60">
        <v>36857</v>
      </c>
      <c r="J4386" s="60">
        <v>2190</v>
      </c>
      <c r="K4386" s="60">
        <v>102</v>
      </c>
      <c r="L4386" s="61">
        <v>4.6575342465753428E-2</v>
      </c>
      <c r="M4386" s="61" t="s">
        <v>472</v>
      </c>
      <c r="N4386" s="64">
        <f t="shared" si="171"/>
        <v>10572.510860578719</v>
      </c>
      <c r="O4386" s="56">
        <v>44273</v>
      </c>
      <c r="P4386" s="56">
        <f t="shared" si="172"/>
        <v>44255</v>
      </c>
      <c r="Q4386" s="56">
        <f t="shared" si="173"/>
        <v>44268</v>
      </c>
    </row>
    <row r="4387" spans="1:17" hidden="1" x14ac:dyDescent="0.35">
      <c r="A4387" s="49" t="s">
        <v>779</v>
      </c>
      <c r="B4387" s="60" t="s">
        <v>458</v>
      </c>
      <c r="C4387" s="58">
        <v>10418.392432463201</v>
      </c>
      <c r="D4387" s="60">
        <v>654</v>
      </c>
      <c r="E4387" s="60">
        <v>27</v>
      </c>
      <c r="F4387" s="59">
        <v>18.511218895557192</v>
      </c>
      <c r="G4387" s="60" t="s">
        <v>440</v>
      </c>
      <c r="H4387" s="58" t="s">
        <v>472</v>
      </c>
      <c r="I4387" s="60">
        <v>15389</v>
      </c>
      <c r="J4387" s="60">
        <v>922</v>
      </c>
      <c r="K4387" s="60">
        <v>30</v>
      </c>
      <c r="L4387" s="61">
        <v>3.2537960954446853E-2</v>
      </c>
      <c r="M4387" s="61" t="s">
        <v>472</v>
      </c>
      <c r="N4387" s="64">
        <f t="shared" si="171"/>
        <v>8849.7338334760097</v>
      </c>
      <c r="O4387" s="56">
        <v>44273</v>
      </c>
      <c r="P4387" s="56">
        <f t="shared" si="172"/>
        <v>44255</v>
      </c>
      <c r="Q4387" s="56">
        <f t="shared" si="173"/>
        <v>44268</v>
      </c>
    </row>
    <row r="4388" spans="1:17" hidden="1" x14ac:dyDescent="0.35">
      <c r="A4388" s="49" t="s">
        <v>778</v>
      </c>
      <c r="B4388" s="60" t="s">
        <v>467</v>
      </c>
      <c r="C4388" s="58">
        <v>100824.306406576</v>
      </c>
      <c r="D4388" s="60">
        <v>15664</v>
      </c>
      <c r="E4388" s="60">
        <v>315</v>
      </c>
      <c r="F4388" s="59">
        <v>22.316047391656042</v>
      </c>
      <c r="G4388" s="60" t="s">
        <v>440</v>
      </c>
      <c r="H4388" s="58" t="s">
        <v>491</v>
      </c>
      <c r="I4388" s="60">
        <v>196675</v>
      </c>
      <c r="J4388" s="60">
        <v>9818</v>
      </c>
      <c r="K4388" s="60">
        <v>374</v>
      </c>
      <c r="L4388" s="61">
        <v>3.8093298024037485E-2</v>
      </c>
      <c r="M4388" s="61" t="s">
        <v>491</v>
      </c>
      <c r="N4388" s="64">
        <f t="shared" si="171"/>
        <v>9737.73125739018</v>
      </c>
      <c r="O4388" s="56">
        <v>44273</v>
      </c>
      <c r="P4388" s="56">
        <f t="shared" si="172"/>
        <v>44255</v>
      </c>
      <c r="Q4388" s="56">
        <f t="shared" si="173"/>
        <v>44268</v>
      </c>
    </row>
    <row r="4389" spans="1:17" hidden="1" x14ac:dyDescent="0.35">
      <c r="A4389" s="49" t="s">
        <v>777</v>
      </c>
      <c r="B4389" s="60" t="s">
        <v>467</v>
      </c>
      <c r="C4389" s="58">
        <v>11593.289720794701</v>
      </c>
      <c r="D4389" s="60">
        <v>1076</v>
      </c>
      <c r="E4389" s="60">
        <v>47</v>
      </c>
      <c r="F4389" s="59">
        <v>28.957637892212791</v>
      </c>
      <c r="G4389" s="60" t="s">
        <v>440</v>
      </c>
      <c r="H4389" s="58" t="s">
        <v>472</v>
      </c>
      <c r="I4389" s="60">
        <v>27299</v>
      </c>
      <c r="J4389" s="60">
        <v>1778</v>
      </c>
      <c r="K4389" s="60">
        <v>52</v>
      </c>
      <c r="L4389" s="61">
        <v>2.9246344206974129E-2</v>
      </c>
      <c r="M4389" s="61" t="s">
        <v>476</v>
      </c>
      <c r="N4389" s="64">
        <f t="shared" si="171"/>
        <v>15336.45792368002</v>
      </c>
      <c r="O4389" s="56">
        <v>44273</v>
      </c>
      <c r="P4389" s="56">
        <f t="shared" si="172"/>
        <v>44255</v>
      </c>
      <c r="Q4389" s="56">
        <f t="shared" si="173"/>
        <v>44268</v>
      </c>
    </row>
    <row r="4390" spans="1:17" hidden="1" x14ac:dyDescent="0.35">
      <c r="A4390" s="49" t="s">
        <v>776</v>
      </c>
      <c r="B4390" s="60" t="s">
        <v>463</v>
      </c>
      <c r="C4390" s="58">
        <v>67654.360942971107</v>
      </c>
      <c r="D4390" s="60">
        <v>6278</v>
      </c>
      <c r="E4390" s="60">
        <v>212</v>
      </c>
      <c r="F4390" s="59">
        <v>22.382677083627669</v>
      </c>
      <c r="G4390" s="60" t="s">
        <v>440</v>
      </c>
      <c r="H4390" s="58" t="s">
        <v>491</v>
      </c>
      <c r="I4390" s="60">
        <v>137528</v>
      </c>
      <c r="J4390" s="60">
        <v>8377</v>
      </c>
      <c r="K4390" s="60">
        <v>247</v>
      </c>
      <c r="L4390" s="61">
        <v>2.9485496000954996E-2</v>
      </c>
      <c r="M4390" s="61" t="s">
        <v>491</v>
      </c>
      <c r="N4390" s="64">
        <f t="shared" si="171"/>
        <v>12382.054731196631</v>
      </c>
      <c r="O4390" s="56">
        <v>44273</v>
      </c>
      <c r="P4390" s="56">
        <f t="shared" si="172"/>
        <v>44255</v>
      </c>
      <c r="Q4390" s="56">
        <f t="shared" si="173"/>
        <v>44268</v>
      </c>
    </row>
    <row r="4391" spans="1:17" hidden="1" x14ac:dyDescent="0.35">
      <c r="A4391" s="49" t="s">
        <v>775</v>
      </c>
      <c r="B4391" s="60" t="s">
        <v>467</v>
      </c>
      <c r="C4391" s="58">
        <v>4899.3351278783603</v>
      </c>
      <c r="D4391" s="60">
        <v>202</v>
      </c>
      <c r="E4391" s="60">
        <v>5</v>
      </c>
      <c r="F4391" s="59">
        <v>7.2896188527833283</v>
      </c>
      <c r="G4391" s="60" t="s">
        <v>446</v>
      </c>
      <c r="H4391" s="58" t="s">
        <v>472</v>
      </c>
      <c r="I4391" s="60">
        <v>10167</v>
      </c>
      <c r="J4391" s="60">
        <v>683</v>
      </c>
      <c r="K4391" s="60">
        <v>5</v>
      </c>
      <c r="L4391" s="61">
        <v>7.320644216691069E-3</v>
      </c>
      <c r="M4391" s="61" t="s">
        <v>472</v>
      </c>
      <c r="N4391" s="64">
        <f t="shared" si="171"/>
        <v>13940.667094062836</v>
      </c>
      <c r="O4391" s="56">
        <v>44273</v>
      </c>
      <c r="P4391" s="56">
        <f t="shared" si="172"/>
        <v>44255</v>
      </c>
      <c r="Q4391" s="56">
        <f t="shared" si="173"/>
        <v>44268</v>
      </c>
    </row>
    <row r="4392" spans="1:17" hidden="1" x14ac:dyDescent="0.35">
      <c r="A4392" s="49" t="s">
        <v>774</v>
      </c>
      <c r="B4392" s="60" t="s">
        <v>469</v>
      </c>
      <c r="C4392" s="58">
        <v>23630.587330045601</v>
      </c>
      <c r="D4392" s="60">
        <v>1532</v>
      </c>
      <c r="E4392" s="60">
        <v>65</v>
      </c>
      <c r="F4392" s="59">
        <v>19.647658680721349</v>
      </c>
      <c r="G4392" s="60" t="s">
        <v>440</v>
      </c>
      <c r="H4392" s="58" t="s">
        <v>472</v>
      </c>
      <c r="I4392" s="60">
        <v>38897</v>
      </c>
      <c r="J4392" s="60">
        <v>2425</v>
      </c>
      <c r="K4392" s="60">
        <v>71</v>
      </c>
      <c r="L4392" s="61">
        <v>2.9278350515463916E-2</v>
      </c>
      <c r="M4392" s="61" t="s">
        <v>491</v>
      </c>
      <c r="N4392" s="64">
        <f t="shared" si="171"/>
        <v>10262.123264776763</v>
      </c>
      <c r="O4392" s="56">
        <v>44273</v>
      </c>
      <c r="P4392" s="56">
        <f t="shared" si="172"/>
        <v>44255</v>
      </c>
      <c r="Q4392" s="56">
        <f t="shared" si="173"/>
        <v>44268</v>
      </c>
    </row>
    <row r="4393" spans="1:17" hidden="1" x14ac:dyDescent="0.35">
      <c r="A4393" s="49" t="s">
        <v>773</v>
      </c>
      <c r="B4393" s="60" t="s">
        <v>467</v>
      </c>
      <c r="C4393" s="58">
        <v>19036.1847708721</v>
      </c>
      <c r="D4393" s="60">
        <v>1211</v>
      </c>
      <c r="E4393" s="60">
        <v>37</v>
      </c>
      <c r="F4393" s="59">
        <v>13.883334158959554</v>
      </c>
      <c r="G4393" s="60" t="s">
        <v>440</v>
      </c>
      <c r="H4393" s="58" t="s">
        <v>491</v>
      </c>
      <c r="I4393" s="60">
        <v>46317</v>
      </c>
      <c r="J4393" s="60">
        <v>3204</v>
      </c>
      <c r="K4393" s="60">
        <v>42</v>
      </c>
      <c r="L4393" s="61">
        <v>1.3108614232209739E-2</v>
      </c>
      <c r="M4393" s="61" t="s">
        <v>491</v>
      </c>
      <c r="N4393" s="64">
        <f t="shared" si="171"/>
        <v>16831.103703629455</v>
      </c>
      <c r="O4393" s="56">
        <v>44273</v>
      </c>
      <c r="P4393" s="56">
        <f t="shared" si="172"/>
        <v>44255</v>
      </c>
      <c r="Q4393" s="56">
        <f t="shared" si="173"/>
        <v>44268</v>
      </c>
    </row>
    <row r="4394" spans="1:17" hidden="1" x14ac:dyDescent="0.35">
      <c r="A4394" s="49" t="s">
        <v>772</v>
      </c>
      <c r="B4394" s="60" t="s">
        <v>460</v>
      </c>
      <c r="C4394" s="58">
        <v>4597.5251554699198</v>
      </c>
      <c r="D4394" s="60">
        <v>381</v>
      </c>
      <c r="E4394" s="60">
        <v>6</v>
      </c>
      <c r="F4394" s="59">
        <v>9.3217853971181519</v>
      </c>
      <c r="G4394" s="60" t="s">
        <v>446</v>
      </c>
      <c r="H4394" s="58" t="s">
        <v>472</v>
      </c>
      <c r="I4394" s="60">
        <v>17766</v>
      </c>
      <c r="J4394" s="60">
        <v>1112</v>
      </c>
      <c r="K4394" s="60">
        <v>8</v>
      </c>
      <c r="L4394" s="61">
        <v>7.1942446043165471E-3</v>
      </c>
      <c r="M4394" s="61" t="s">
        <v>476</v>
      </c>
      <c r="N4394" s="64">
        <f t="shared" si="171"/>
        <v>24186.925843722565</v>
      </c>
      <c r="O4394" s="56">
        <v>44273</v>
      </c>
      <c r="P4394" s="56">
        <f t="shared" si="172"/>
        <v>44255</v>
      </c>
      <c r="Q4394" s="56">
        <f t="shared" si="173"/>
        <v>44268</v>
      </c>
    </row>
    <row r="4395" spans="1:17" hidden="1" x14ac:dyDescent="0.35">
      <c r="A4395" s="49" t="s">
        <v>771</v>
      </c>
      <c r="B4395" s="60" t="s">
        <v>463</v>
      </c>
      <c r="C4395" s="58">
        <v>43615.198490032897</v>
      </c>
      <c r="D4395" s="60">
        <v>4327</v>
      </c>
      <c r="E4395" s="60">
        <v>116</v>
      </c>
      <c r="F4395" s="59">
        <v>18.997309590618432</v>
      </c>
      <c r="G4395" s="60" t="s">
        <v>440</v>
      </c>
      <c r="H4395" s="58" t="s">
        <v>472</v>
      </c>
      <c r="I4395" s="60">
        <v>81620</v>
      </c>
      <c r="J4395" s="60">
        <v>4232</v>
      </c>
      <c r="K4395" s="60">
        <v>123</v>
      </c>
      <c r="L4395" s="61">
        <v>2.9064272211720227E-2</v>
      </c>
      <c r="M4395" s="61" t="s">
        <v>472</v>
      </c>
      <c r="N4395" s="64">
        <f t="shared" si="171"/>
        <v>9703.0396433186288</v>
      </c>
      <c r="O4395" s="56">
        <v>44273</v>
      </c>
      <c r="P4395" s="56">
        <f t="shared" si="172"/>
        <v>44255</v>
      </c>
      <c r="Q4395" s="56">
        <f t="shared" si="173"/>
        <v>44268</v>
      </c>
    </row>
    <row r="4396" spans="1:17" hidden="1" x14ac:dyDescent="0.35">
      <c r="A4396" s="49" t="s">
        <v>770</v>
      </c>
      <c r="B4396" s="60" t="s">
        <v>460</v>
      </c>
      <c r="C4396" s="58">
        <v>25917.393669385499</v>
      </c>
      <c r="D4396" s="60">
        <v>1672</v>
      </c>
      <c r="E4396" s="60">
        <v>79</v>
      </c>
      <c r="F4396" s="59">
        <v>21.772471471630556</v>
      </c>
      <c r="G4396" s="60" t="s">
        <v>440</v>
      </c>
      <c r="H4396" s="58" t="s">
        <v>472</v>
      </c>
      <c r="I4396" s="60">
        <v>35892</v>
      </c>
      <c r="J4396" s="60">
        <v>2092</v>
      </c>
      <c r="K4396" s="60">
        <v>85</v>
      </c>
      <c r="L4396" s="61">
        <v>4.0630975143403442E-2</v>
      </c>
      <c r="M4396" s="61" t="s">
        <v>472</v>
      </c>
      <c r="N4396" s="64">
        <f t="shared" si="171"/>
        <v>8071.7992969761499</v>
      </c>
      <c r="O4396" s="56">
        <v>44273</v>
      </c>
      <c r="P4396" s="56">
        <f t="shared" si="172"/>
        <v>44255</v>
      </c>
      <c r="Q4396" s="56">
        <f t="shared" si="173"/>
        <v>44268</v>
      </c>
    </row>
    <row r="4397" spans="1:17" hidden="1" x14ac:dyDescent="0.35">
      <c r="A4397" s="49" t="s">
        <v>769</v>
      </c>
      <c r="B4397" s="60" t="s">
        <v>471</v>
      </c>
      <c r="C4397" s="58">
        <v>15535.1939863677</v>
      </c>
      <c r="D4397" s="60">
        <v>666</v>
      </c>
      <c r="E4397" s="60">
        <v>32</v>
      </c>
      <c r="F4397" s="59">
        <v>14.713136428936931</v>
      </c>
      <c r="G4397" s="60" t="s">
        <v>440</v>
      </c>
      <c r="H4397" s="58" t="s">
        <v>476</v>
      </c>
      <c r="I4397" s="60">
        <v>22118</v>
      </c>
      <c r="J4397" s="60">
        <v>1344</v>
      </c>
      <c r="K4397" s="60">
        <v>41</v>
      </c>
      <c r="L4397" s="61">
        <v>3.050595238095238E-2</v>
      </c>
      <c r="M4397" s="61" t="s">
        <v>491</v>
      </c>
      <c r="N4397" s="64">
        <f t="shared" si="171"/>
        <v>8651.3242202149158</v>
      </c>
      <c r="O4397" s="56">
        <v>44273</v>
      </c>
      <c r="P4397" s="56">
        <f t="shared" si="172"/>
        <v>44255</v>
      </c>
      <c r="Q4397" s="56">
        <f t="shared" si="173"/>
        <v>44268</v>
      </c>
    </row>
    <row r="4398" spans="1:17" hidden="1" x14ac:dyDescent="0.35">
      <c r="A4398" s="49" t="s">
        <v>768</v>
      </c>
      <c r="B4398" s="60" t="s">
        <v>460</v>
      </c>
      <c r="C4398" s="58">
        <v>5732.2185635331398</v>
      </c>
      <c r="D4398" s="60">
        <v>387</v>
      </c>
      <c r="E4398" s="60">
        <v>10</v>
      </c>
      <c r="F4398" s="59">
        <v>12.460894614692664</v>
      </c>
      <c r="G4398" s="60" t="s">
        <v>446</v>
      </c>
      <c r="H4398" s="58" t="s">
        <v>476</v>
      </c>
      <c r="I4398" s="60">
        <v>10474</v>
      </c>
      <c r="J4398" s="60">
        <v>633</v>
      </c>
      <c r="K4398" s="60">
        <v>12</v>
      </c>
      <c r="L4398" s="61">
        <v>1.8957345971563982E-2</v>
      </c>
      <c r="M4398" s="61" t="s">
        <v>491</v>
      </c>
      <c r="N4398" s="64">
        <f t="shared" si="171"/>
        <v>11042.84480754064</v>
      </c>
      <c r="O4398" s="56">
        <v>44273</v>
      </c>
      <c r="P4398" s="56">
        <f t="shared" si="172"/>
        <v>44255</v>
      </c>
      <c r="Q4398" s="56">
        <f t="shared" si="173"/>
        <v>44268</v>
      </c>
    </row>
    <row r="4399" spans="1:17" hidden="1" x14ac:dyDescent="0.35">
      <c r="A4399" s="49" t="s">
        <v>767</v>
      </c>
      <c r="B4399" s="60" t="s">
        <v>463</v>
      </c>
      <c r="C4399" s="58">
        <v>10406.375954216899</v>
      </c>
      <c r="D4399" s="60">
        <v>540</v>
      </c>
      <c r="E4399" s="60">
        <v>12</v>
      </c>
      <c r="F4399" s="59">
        <v>8.23670854208879</v>
      </c>
      <c r="G4399" s="60" t="s">
        <v>444</v>
      </c>
      <c r="H4399" s="58" t="s">
        <v>472</v>
      </c>
      <c r="I4399" s="60">
        <v>18051</v>
      </c>
      <c r="J4399" s="60">
        <v>1166</v>
      </c>
      <c r="K4399" s="60">
        <v>13</v>
      </c>
      <c r="L4399" s="61">
        <v>1.1149228130360206E-2</v>
      </c>
      <c r="M4399" s="61" t="s">
        <v>472</v>
      </c>
      <c r="N4399" s="64">
        <f t="shared" si="171"/>
        <v>11204.669186754785</v>
      </c>
      <c r="O4399" s="56">
        <v>44273</v>
      </c>
      <c r="P4399" s="56">
        <f t="shared" si="172"/>
        <v>44255</v>
      </c>
      <c r="Q4399" s="56">
        <f t="shared" si="173"/>
        <v>44268</v>
      </c>
    </row>
    <row r="4400" spans="1:17" hidden="1" x14ac:dyDescent="0.35">
      <c r="A4400" s="49" t="s">
        <v>766</v>
      </c>
      <c r="B4400" s="60" t="s">
        <v>461</v>
      </c>
      <c r="C4400" s="58">
        <v>11260.3171202382</v>
      </c>
      <c r="D4400" s="60">
        <v>499</v>
      </c>
      <c r="E4400" s="60">
        <v>20</v>
      </c>
      <c r="F4400" s="59">
        <v>12.686777941660747</v>
      </c>
      <c r="G4400" s="60" t="s">
        <v>440</v>
      </c>
      <c r="H4400" s="58" t="s">
        <v>472</v>
      </c>
      <c r="I4400" s="60">
        <v>24268</v>
      </c>
      <c r="J4400" s="60">
        <v>1611</v>
      </c>
      <c r="K4400" s="60">
        <v>23</v>
      </c>
      <c r="L4400" s="61">
        <v>1.4276846679081317E-2</v>
      </c>
      <c r="M4400" s="61" t="s">
        <v>476</v>
      </c>
      <c r="N4400" s="64">
        <f t="shared" si="171"/>
        <v>14306.879484810825</v>
      </c>
      <c r="O4400" s="56">
        <v>44273</v>
      </c>
      <c r="P4400" s="56">
        <f t="shared" si="172"/>
        <v>44255</v>
      </c>
      <c r="Q4400" s="56">
        <f t="shared" si="173"/>
        <v>44268</v>
      </c>
    </row>
    <row r="4401" spans="1:17" hidden="1" x14ac:dyDescent="0.35">
      <c r="A4401" s="49" t="s">
        <v>765</v>
      </c>
      <c r="B4401" s="60" t="s">
        <v>463</v>
      </c>
      <c r="C4401" s="58">
        <v>60760.903444814299</v>
      </c>
      <c r="D4401" s="60">
        <v>4708</v>
      </c>
      <c r="E4401" s="60">
        <v>166</v>
      </c>
      <c r="F4401" s="59">
        <v>19.514428168290866</v>
      </c>
      <c r="G4401" s="60" t="s">
        <v>440</v>
      </c>
      <c r="H4401" s="58" t="s">
        <v>491</v>
      </c>
      <c r="I4401" s="60">
        <v>262786</v>
      </c>
      <c r="J4401" s="60">
        <v>17063</v>
      </c>
      <c r="K4401" s="60">
        <v>188</v>
      </c>
      <c r="L4401" s="61">
        <v>1.1017992146750278E-2</v>
      </c>
      <c r="M4401" s="61" t="s">
        <v>491</v>
      </c>
      <c r="N4401" s="64">
        <f t="shared" si="171"/>
        <v>28082.202588540113</v>
      </c>
      <c r="O4401" s="56">
        <v>44273</v>
      </c>
      <c r="P4401" s="56">
        <f t="shared" si="172"/>
        <v>44255</v>
      </c>
      <c r="Q4401" s="56">
        <f t="shared" si="173"/>
        <v>44268</v>
      </c>
    </row>
    <row r="4402" spans="1:17" hidden="1" x14ac:dyDescent="0.35">
      <c r="A4402" s="49" t="s">
        <v>764</v>
      </c>
      <c r="B4402" s="60" t="s">
        <v>461</v>
      </c>
      <c r="C4402" s="58">
        <v>13066.7339765703</v>
      </c>
      <c r="D4402" s="60">
        <v>660</v>
      </c>
      <c r="E4402" s="60">
        <v>27</v>
      </c>
      <c r="F4402" s="59">
        <v>14.75939918903615</v>
      </c>
      <c r="G4402" s="60" t="s">
        <v>440</v>
      </c>
      <c r="H4402" s="58" t="s">
        <v>472</v>
      </c>
      <c r="I4402" s="60">
        <v>21575</v>
      </c>
      <c r="J4402" s="60">
        <v>1650</v>
      </c>
      <c r="K4402" s="60">
        <v>28</v>
      </c>
      <c r="L4402" s="61">
        <v>1.6969696969696971E-2</v>
      </c>
      <c r="M4402" s="61" t="s">
        <v>472</v>
      </c>
      <c r="N4402" s="64">
        <f t="shared" si="171"/>
        <v>12627.485972842043</v>
      </c>
      <c r="O4402" s="56">
        <v>44273</v>
      </c>
      <c r="P4402" s="56">
        <f t="shared" si="172"/>
        <v>44255</v>
      </c>
      <c r="Q4402" s="56">
        <f t="shared" si="173"/>
        <v>44268</v>
      </c>
    </row>
    <row r="4403" spans="1:17" hidden="1" x14ac:dyDescent="0.35">
      <c r="A4403" s="49" t="s">
        <v>763</v>
      </c>
      <c r="B4403" s="60" t="s">
        <v>463</v>
      </c>
      <c r="C4403" s="58">
        <v>28989.034762338801</v>
      </c>
      <c r="D4403" s="60">
        <v>1806</v>
      </c>
      <c r="E4403" s="60">
        <v>94</v>
      </c>
      <c r="F4403" s="59">
        <v>23.161466979951335</v>
      </c>
      <c r="G4403" s="60" t="s">
        <v>440</v>
      </c>
      <c r="H4403" s="58" t="s">
        <v>491</v>
      </c>
      <c r="I4403" s="60">
        <v>72027</v>
      </c>
      <c r="J4403" s="60">
        <v>4631</v>
      </c>
      <c r="K4403" s="60">
        <v>103</v>
      </c>
      <c r="L4403" s="61">
        <v>2.224141654070395E-2</v>
      </c>
      <c r="M4403" s="61" t="s">
        <v>491</v>
      </c>
      <c r="N4403" s="64">
        <f t="shared" si="171"/>
        <v>15975.005852959199</v>
      </c>
      <c r="O4403" s="56">
        <v>44273</v>
      </c>
      <c r="P4403" s="56">
        <f t="shared" si="172"/>
        <v>44255</v>
      </c>
      <c r="Q4403" s="56">
        <f t="shared" si="173"/>
        <v>44268</v>
      </c>
    </row>
    <row r="4404" spans="1:17" hidden="1" x14ac:dyDescent="0.35">
      <c r="A4404" s="49" t="s">
        <v>762</v>
      </c>
      <c r="B4404" s="60" t="s">
        <v>458</v>
      </c>
      <c r="C4404" s="58">
        <v>5774.3850978047103</v>
      </c>
      <c r="D4404" s="60">
        <v>258</v>
      </c>
      <c r="E4404" s="60">
        <v>14</v>
      </c>
      <c r="F4404" s="59">
        <v>17.317861262494898</v>
      </c>
      <c r="G4404" s="60" t="s">
        <v>444</v>
      </c>
      <c r="H4404" s="58" t="s">
        <v>491</v>
      </c>
      <c r="I4404" s="60">
        <v>7937</v>
      </c>
      <c r="J4404" s="60">
        <v>519</v>
      </c>
      <c r="K4404" s="60">
        <v>15</v>
      </c>
      <c r="L4404" s="61">
        <v>2.8901734104046242E-2</v>
      </c>
      <c r="M4404" s="61" t="s">
        <v>491</v>
      </c>
      <c r="N4404" s="64">
        <f t="shared" si="171"/>
        <v>8987.969995234851</v>
      </c>
      <c r="O4404" s="56">
        <v>44273</v>
      </c>
      <c r="P4404" s="56">
        <f t="shared" si="172"/>
        <v>44255</v>
      </c>
      <c r="Q4404" s="56">
        <f t="shared" si="173"/>
        <v>44268</v>
      </c>
    </row>
    <row r="4405" spans="1:17" hidden="1" x14ac:dyDescent="0.35">
      <c r="A4405" s="49" t="s">
        <v>761</v>
      </c>
      <c r="B4405" s="60" t="s">
        <v>467</v>
      </c>
      <c r="C4405" s="58">
        <v>6352.7152733450803</v>
      </c>
      <c r="D4405" s="60">
        <v>349</v>
      </c>
      <c r="E4405" s="60">
        <v>16</v>
      </c>
      <c r="F4405" s="59">
        <v>17.990057694736898</v>
      </c>
      <c r="G4405" s="60" t="s">
        <v>440</v>
      </c>
      <c r="H4405" s="58" t="s">
        <v>472</v>
      </c>
      <c r="I4405" s="60">
        <v>10036</v>
      </c>
      <c r="J4405" s="60">
        <v>532</v>
      </c>
      <c r="K4405" s="60">
        <v>16</v>
      </c>
      <c r="L4405" s="61">
        <v>3.007518796992481E-2</v>
      </c>
      <c r="M4405" s="61" t="s">
        <v>472</v>
      </c>
      <c r="N4405" s="64">
        <f t="shared" si="171"/>
        <v>8374.3718569000266</v>
      </c>
      <c r="O4405" s="56">
        <v>44273</v>
      </c>
      <c r="P4405" s="56">
        <f t="shared" si="172"/>
        <v>44255</v>
      </c>
      <c r="Q4405" s="56">
        <f t="shared" si="173"/>
        <v>44268</v>
      </c>
    </row>
    <row r="4406" spans="1:17" hidden="1" x14ac:dyDescent="0.35">
      <c r="A4406" s="49" t="s">
        <v>760</v>
      </c>
      <c r="B4406" s="60" t="s">
        <v>467</v>
      </c>
      <c r="C4406" s="58">
        <v>53837.277335062499</v>
      </c>
      <c r="D4406" s="60">
        <v>6694</v>
      </c>
      <c r="E4406" s="60">
        <v>183</v>
      </c>
      <c r="F4406" s="59">
        <v>24.279512669403818</v>
      </c>
      <c r="G4406" s="60" t="s">
        <v>436</v>
      </c>
      <c r="H4406" s="58" t="s">
        <v>491</v>
      </c>
      <c r="I4406" s="60">
        <v>106361</v>
      </c>
      <c r="J4406" s="60">
        <v>5358</v>
      </c>
      <c r="K4406" s="60">
        <v>226</v>
      </c>
      <c r="L4406" s="61">
        <v>4.2179917879805899E-2</v>
      </c>
      <c r="M4406" s="61" t="s">
        <v>491</v>
      </c>
      <c r="N4406" s="64">
        <f t="shared" si="171"/>
        <v>9952.2120456684133</v>
      </c>
      <c r="O4406" s="56">
        <v>44273</v>
      </c>
      <c r="P4406" s="56">
        <f t="shared" si="172"/>
        <v>44255</v>
      </c>
      <c r="Q4406" s="56">
        <f t="shared" si="173"/>
        <v>44268</v>
      </c>
    </row>
    <row r="4407" spans="1:17" hidden="1" x14ac:dyDescent="0.35">
      <c r="A4407" s="49" t="s">
        <v>759</v>
      </c>
      <c r="B4407" s="60" t="s">
        <v>460</v>
      </c>
      <c r="C4407" s="58">
        <v>27401.822881354499</v>
      </c>
      <c r="D4407" s="60">
        <v>1782</v>
      </c>
      <c r="E4407" s="60">
        <v>55</v>
      </c>
      <c r="F4407" s="59">
        <v>14.336898116528642</v>
      </c>
      <c r="G4407" s="60" t="s">
        <v>440</v>
      </c>
      <c r="H4407" s="58" t="s">
        <v>472</v>
      </c>
      <c r="I4407" s="60">
        <v>39459</v>
      </c>
      <c r="J4407" s="60">
        <v>2452</v>
      </c>
      <c r="K4407" s="60">
        <v>57</v>
      </c>
      <c r="L4407" s="61">
        <v>2.3246329526916801E-2</v>
      </c>
      <c r="M4407" s="61" t="s">
        <v>472</v>
      </c>
      <c r="N4407" s="64">
        <f t="shared" si="171"/>
        <v>8948.3097917126433</v>
      </c>
      <c r="O4407" s="56">
        <v>44273</v>
      </c>
      <c r="P4407" s="56">
        <f t="shared" si="172"/>
        <v>44255</v>
      </c>
      <c r="Q4407" s="56">
        <f t="shared" si="173"/>
        <v>44268</v>
      </c>
    </row>
    <row r="4408" spans="1:17" hidden="1" x14ac:dyDescent="0.35">
      <c r="A4408" s="49" t="s">
        <v>758</v>
      </c>
      <c r="B4408" s="60" t="s">
        <v>464</v>
      </c>
      <c r="C4408" s="58">
        <v>443.669002305216</v>
      </c>
      <c r="D4408" s="60">
        <v>6</v>
      </c>
      <c r="E4408" s="60">
        <v>0</v>
      </c>
      <c r="F4408" s="59">
        <v>0</v>
      </c>
      <c r="G4408" s="60" t="s">
        <v>446</v>
      </c>
      <c r="H4408" s="58" t="s">
        <v>476</v>
      </c>
      <c r="I4408" s="60">
        <v>264</v>
      </c>
      <c r="J4408" s="60">
        <v>8</v>
      </c>
      <c r="K4408" s="60">
        <v>0</v>
      </c>
      <c r="L4408" s="61">
        <v>0</v>
      </c>
      <c r="M4408" s="61" t="s">
        <v>476</v>
      </c>
      <c r="N4408" s="64">
        <f t="shared" si="171"/>
        <v>1803.1460296828468</v>
      </c>
      <c r="O4408" s="56">
        <v>44273</v>
      </c>
      <c r="P4408" s="56">
        <f t="shared" si="172"/>
        <v>44255</v>
      </c>
      <c r="Q4408" s="56">
        <f t="shared" si="173"/>
        <v>44268</v>
      </c>
    </row>
    <row r="4409" spans="1:17" hidden="1" x14ac:dyDescent="0.35">
      <c r="A4409" s="49" t="s">
        <v>757</v>
      </c>
      <c r="B4409" s="60" t="s">
        <v>467</v>
      </c>
      <c r="C4409" s="58">
        <v>10425.3705682952</v>
      </c>
      <c r="D4409" s="60">
        <v>1267</v>
      </c>
      <c r="E4409" s="60">
        <v>16</v>
      </c>
      <c r="F4409" s="59">
        <v>10.962268778557457</v>
      </c>
      <c r="G4409" s="60" t="s">
        <v>440</v>
      </c>
      <c r="H4409" s="58" t="s">
        <v>491</v>
      </c>
      <c r="I4409" s="60">
        <v>19821</v>
      </c>
      <c r="J4409" s="60">
        <v>1029</v>
      </c>
      <c r="K4409" s="60">
        <v>16</v>
      </c>
      <c r="L4409" s="61">
        <v>1.5549076773566569E-2</v>
      </c>
      <c r="M4409" s="61" t="s">
        <v>491</v>
      </c>
      <c r="N4409" s="64">
        <f t="shared" si="171"/>
        <v>9870.1527514936697</v>
      </c>
      <c r="O4409" s="56">
        <v>44273</v>
      </c>
      <c r="P4409" s="56">
        <f t="shared" si="172"/>
        <v>44255</v>
      </c>
      <c r="Q4409" s="56">
        <f t="shared" si="173"/>
        <v>44268</v>
      </c>
    </row>
    <row r="4410" spans="1:17" hidden="1" x14ac:dyDescent="0.35">
      <c r="A4410" s="49" t="s">
        <v>756</v>
      </c>
      <c r="B4410" s="60" t="s">
        <v>458</v>
      </c>
      <c r="C4410" s="58">
        <v>29332.514862373799</v>
      </c>
      <c r="D4410" s="60">
        <v>2639</v>
      </c>
      <c r="E4410" s="60">
        <v>108</v>
      </c>
      <c r="F4410" s="59">
        <v>26.299435116561359</v>
      </c>
      <c r="G4410" s="60" t="s">
        <v>440</v>
      </c>
      <c r="H4410" s="58" t="s">
        <v>472</v>
      </c>
      <c r="I4410" s="60">
        <v>45345</v>
      </c>
      <c r="J4410" s="60">
        <v>2957</v>
      </c>
      <c r="K4410" s="60">
        <v>118</v>
      </c>
      <c r="L4410" s="61">
        <v>3.9905309435238415E-2</v>
      </c>
      <c r="M4410" s="61" t="s">
        <v>472</v>
      </c>
      <c r="N4410" s="64">
        <f t="shared" si="171"/>
        <v>10080.963101438954</v>
      </c>
      <c r="O4410" s="56">
        <v>44273</v>
      </c>
      <c r="P4410" s="56">
        <f t="shared" si="172"/>
        <v>44255</v>
      </c>
      <c r="Q4410" s="56">
        <f t="shared" si="173"/>
        <v>44268</v>
      </c>
    </row>
    <row r="4411" spans="1:17" hidden="1" x14ac:dyDescent="0.35">
      <c r="A4411" s="49" t="s">
        <v>755</v>
      </c>
      <c r="B4411" s="60" t="s">
        <v>458</v>
      </c>
      <c r="C4411" s="58">
        <v>13670.6546508352</v>
      </c>
      <c r="D4411" s="60">
        <v>1098</v>
      </c>
      <c r="E4411" s="60">
        <v>31</v>
      </c>
      <c r="F4411" s="59">
        <v>16.197364141229578</v>
      </c>
      <c r="G4411" s="60" t="s">
        <v>440</v>
      </c>
      <c r="H4411" s="58" t="s">
        <v>472</v>
      </c>
      <c r="I4411" s="60">
        <v>22367</v>
      </c>
      <c r="J4411" s="60">
        <v>1325</v>
      </c>
      <c r="K4411" s="60">
        <v>32</v>
      </c>
      <c r="L4411" s="61">
        <v>2.4150943396226414E-2</v>
      </c>
      <c r="M4411" s="61" t="s">
        <v>472</v>
      </c>
      <c r="N4411" s="64">
        <f t="shared" si="171"/>
        <v>9692.293703864796</v>
      </c>
      <c r="O4411" s="56">
        <v>44273</v>
      </c>
      <c r="P4411" s="56">
        <f t="shared" si="172"/>
        <v>44255</v>
      </c>
      <c r="Q4411" s="56">
        <f t="shared" si="173"/>
        <v>44268</v>
      </c>
    </row>
    <row r="4412" spans="1:17" hidden="1" x14ac:dyDescent="0.35">
      <c r="A4412" s="49" t="s">
        <v>754</v>
      </c>
      <c r="B4412" s="60" t="s">
        <v>461</v>
      </c>
      <c r="C4412" s="58">
        <v>7866.2595778054301</v>
      </c>
      <c r="D4412" s="60">
        <v>418</v>
      </c>
      <c r="E4412" s="60">
        <v>29</v>
      </c>
      <c r="F4412" s="59">
        <v>26.333081828027719</v>
      </c>
      <c r="G4412" s="60" t="s">
        <v>436</v>
      </c>
      <c r="H4412" s="58" t="s">
        <v>491</v>
      </c>
      <c r="I4412" s="60">
        <v>12591</v>
      </c>
      <c r="J4412" s="60">
        <v>823</v>
      </c>
      <c r="K4412" s="60">
        <v>31</v>
      </c>
      <c r="L4412" s="61">
        <v>3.7667071688942892E-2</v>
      </c>
      <c r="M4412" s="61" t="s">
        <v>491</v>
      </c>
      <c r="N4412" s="64">
        <f t="shared" si="171"/>
        <v>10462.405821466737</v>
      </c>
      <c r="O4412" s="56">
        <v>44273</v>
      </c>
      <c r="P4412" s="56">
        <f t="shared" si="172"/>
        <v>44255</v>
      </c>
      <c r="Q4412" s="56">
        <f t="shared" si="173"/>
        <v>44268</v>
      </c>
    </row>
    <row r="4413" spans="1:17" hidden="1" x14ac:dyDescent="0.35">
      <c r="A4413" s="49" t="s">
        <v>753</v>
      </c>
      <c r="B4413" s="60" t="s">
        <v>458</v>
      </c>
      <c r="C4413" s="58">
        <v>3588.8356725713106</v>
      </c>
      <c r="D4413" s="60">
        <v>181</v>
      </c>
      <c r="E4413" s="60">
        <v>10</v>
      </c>
      <c r="F4413" s="59">
        <v>19.90299304436936</v>
      </c>
      <c r="G4413" s="60" t="s">
        <v>446</v>
      </c>
      <c r="H4413" s="58" t="s">
        <v>472</v>
      </c>
      <c r="I4413" s="60">
        <v>3989</v>
      </c>
      <c r="J4413" s="60">
        <v>259</v>
      </c>
      <c r="K4413" s="60">
        <v>14</v>
      </c>
      <c r="L4413" s="61">
        <v>5.4054054054054057E-2</v>
      </c>
      <c r="M4413" s="61" t="s">
        <v>472</v>
      </c>
      <c r="N4413" s="64">
        <f t="shared" si="171"/>
        <v>7216.8252778883298</v>
      </c>
      <c r="O4413" s="56">
        <v>44273</v>
      </c>
      <c r="P4413" s="56">
        <f t="shared" si="172"/>
        <v>44255</v>
      </c>
      <c r="Q4413" s="56">
        <f t="shared" si="173"/>
        <v>44268</v>
      </c>
    </row>
    <row r="4414" spans="1:17" hidden="1" x14ac:dyDescent="0.35">
      <c r="A4414" s="49" t="s">
        <v>752</v>
      </c>
      <c r="B4414" s="60" t="s">
        <v>461</v>
      </c>
      <c r="C4414" s="58">
        <v>28747.259811021901</v>
      </c>
      <c r="D4414" s="60">
        <v>2064</v>
      </c>
      <c r="E4414" s="60">
        <v>46</v>
      </c>
      <c r="F4414" s="59">
        <v>11.429660800068742</v>
      </c>
      <c r="G4414" s="60" t="s">
        <v>440</v>
      </c>
      <c r="H4414" s="58" t="s">
        <v>472</v>
      </c>
      <c r="I4414" s="60">
        <v>93279</v>
      </c>
      <c r="J4414" s="60">
        <v>6047</v>
      </c>
      <c r="K4414" s="60">
        <v>55</v>
      </c>
      <c r="L4414" s="61">
        <v>9.0954192161402346E-3</v>
      </c>
      <c r="M4414" s="61" t="s">
        <v>472</v>
      </c>
      <c r="N4414" s="64">
        <f t="shared" si="171"/>
        <v>21035.048348091732</v>
      </c>
      <c r="O4414" s="56">
        <v>44273</v>
      </c>
      <c r="P4414" s="56">
        <f t="shared" si="172"/>
        <v>44255</v>
      </c>
      <c r="Q4414" s="56">
        <f t="shared" si="173"/>
        <v>44268</v>
      </c>
    </row>
    <row r="4415" spans="1:17" hidden="1" x14ac:dyDescent="0.35">
      <c r="A4415" s="49" t="s">
        <v>751</v>
      </c>
      <c r="B4415" s="60" t="s">
        <v>466</v>
      </c>
      <c r="C4415" s="58">
        <v>97.256701128622794</v>
      </c>
      <c r="D4415" s="60" t="s">
        <v>504</v>
      </c>
      <c r="E4415" s="60">
        <v>0</v>
      </c>
      <c r="F4415" s="59">
        <v>0</v>
      </c>
      <c r="G4415" s="60" t="s">
        <v>446</v>
      </c>
      <c r="H4415" s="58" t="s">
        <v>476</v>
      </c>
      <c r="I4415" s="60">
        <v>103</v>
      </c>
      <c r="J4415" s="60">
        <v>6</v>
      </c>
      <c r="K4415" s="60">
        <v>0</v>
      </c>
      <c r="L4415" s="61">
        <v>0</v>
      </c>
      <c r="M4415" s="61" t="s">
        <v>476</v>
      </c>
      <c r="N4415" s="64">
        <f t="shared" si="171"/>
        <v>6169.2407107916915</v>
      </c>
      <c r="O4415" s="56">
        <v>44273</v>
      </c>
      <c r="P4415" s="56">
        <f t="shared" si="172"/>
        <v>44255</v>
      </c>
      <c r="Q4415" s="56">
        <f t="shared" si="173"/>
        <v>44268</v>
      </c>
    </row>
    <row r="4416" spans="1:17" hidden="1" x14ac:dyDescent="0.35">
      <c r="A4416" s="49" t="s">
        <v>750</v>
      </c>
      <c r="B4416" s="60" t="s">
        <v>465</v>
      </c>
      <c r="C4416" s="58">
        <v>8389.5626394437495</v>
      </c>
      <c r="D4416" s="60">
        <v>443</v>
      </c>
      <c r="E4416" s="60">
        <v>22</v>
      </c>
      <c r="F4416" s="59">
        <v>18.730756762461713</v>
      </c>
      <c r="G4416" s="60" t="s">
        <v>440</v>
      </c>
      <c r="H4416" s="58" t="s">
        <v>491</v>
      </c>
      <c r="I4416" s="60">
        <v>11341</v>
      </c>
      <c r="J4416" s="60">
        <v>709</v>
      </c>
      <c r="K4416" s="60">
        <v>25</v>
      </c>
      <c r="L4416" s="61">
        <v>3.5260930888575459E-2</v>
      </c>
      <c r="M4416" s="61" t="s">
        <v>491</v>
      </c>
      <c r="N4416" s="64">
        <f t="shared" si="171"/>
        <v>8450.9768920088609</v>
      </c>
      <c r="O4416" s="56">
        <v>44273</v>
      </c>
      <c r="P4416" s="56">
        <f t="shared" si="172"/>
        <v>44255</v>
      </c>
      <c r="Q4416" s="56">
        <f t="shared" si="173"/>
        <v>44268</v>
      </c>
    </row>
    <row r="4417" spans="1:17" hidden="1" x14ac:dyDescent="0.35">
      <c r="A4417" s="49" t="s">
        <v>749</v>
      </c>
      <c r="B4417" s="60" t="s">
        <v>466</v>
      </c>
      <c r="C4417" s="58">
        <v>8452.8586639732803</v>
      </c>
      <c r="D4417" s="60">
        <v>242</v>
      </c>
      <c r="E4417" s="60">
        <v>9</v>
      </c>
      <c r="F4417" s="59">
        <v>7.6052039719657012</v>
      </c>
      <c r="G4417" s="60" t="s">
        <v>446</v>
      </c>
      <c r="H4417" s="58" t="s">
        <v>491</v>
      </c>
      <c r="I4417" s="60">
        <v>14236</v>
      </c>
      <c r="J4417" s="60">
        <v>1014</v>
      </c>
      <c r="K4417" s="60">
        <v>9</v>
      </c>
      <c r="L4417" s="61">
        <v>8.8757396449704144E-3</v>
      </c>
      <c r="M4417" s="61" t="s">
        <v>491</v>
      </c>
      <c r="N4417" s="64">
        <f t="shared" si="171"/>
        <v>11995.941731780567</v>
      </c>
      <c r="O4417" s="56">
        <v>44273</v>
      </c>
      <c r="P4417" s="56">
        <f t="shared" si="172"/>
        <v>44255</v>
      </c>
      <c r="Q4417" s="56">
        <f t="shared" si="173"/>
        <v>44268</v>
      </c>
    </row>
    <row r="4418" spans="1:17" hidden="1" x14ac:dyDescent="0.35">
      <c r="A4418" s="49" t="s">
        <v>748</v>
      </c>
      <c r="B4418" s="60" t="s">
        <v>470</v>
      </c>
      <c r="C4418" s="58">
        <v>925.93893955999795</v>
      </c>
      <c r="D4418" s="60">
        <v>17</v>
      </c>
      <c r="E4418" s="60">
        <v>0</v>
      </c>
      <c r="F4418" s="59">
        <v>0</v>
      </c>
      <c r="G4418" s="60" t="s">
        <v>446</v>
      </c>
      <c r="H4418" s="58" t="s">
        <v>476</v>
      </c>
      <c r="I4418" s="60">
        <v>1266</v>
      </c>
      <c r="J4418" s="60">
        <v>64</v>
      </c>
      <c r="K4418" s="60">
        <v>0</v>
      </c>
      <c r="L4418" s="61">
        <v>0</v>
      </c>
      <c r="M4418" s="61" t="s">
        <v>476</v>
      </c>
      <c r="N4418" s="64">
        <f t="shared" ref="N4418:N4481" si="174">(J4418/C4418)*100000</f>
        <v>6911.9028551075417</v>
      </c>
      <c r="O4418" s="56">
        <v>44273</v>
      </c>
      <c r="P4418" s="56">
        <f t="shared" si="172"/>
        <v>44255</v>
      </c>
      <c r="Q4418" s="56">
        <f t="shared" si="173"/>
        <v>44268</v>
      </c>
    </row>
    <row r="4419" spans="1:17" hidden="1" x14ac:dyDescent="0.35">
      <c r="A4419" s="49" t="s">
        <v>747</v>
      </c>
      <c r="B4419" s="60" t="s">
        <v>465</v>
      </c>
      <c r="C4419" s="58">
        <v>886.62872007655199</v>
      </c>
      <c r="D4419" s="60">
        <v>18</v>
      </c>
      <c r="E4419" s="60">
        <v>0</v>
      </c>
      <c r="F4419" s="59">
        <v>0</v>
      </c>
      <c r="G4419" s="60" t="s">
        <v>446</v>
      </c>
      <c r="H4419" s="58" t="s">
        <v>476</v>
      </c>
      <c r="I4419" s="60">
        <v>396</v>
      </c>
      <c r="J4419" s="60">
        <v>24</v>
      </c>
      <c r="K4419" s="60">
        <v>0</v>
      </c>
      <c r="L4419" s="61">
        <v>0</v>
      </c>
      <c r="M4419" s="61" t="s">
        <v>476</v>
      </c>
      <c r="N4419" s="64">
        <f t="shared" si="174"/>
        <v>2706.8827635008065</v>
      </c>
      <c r="O4419" s="56">
        <v>44273</v>
      </c>
      <c r="P4419" s="56">
        <f t="shared" ref="P4419:P4482" si="175">O4419-18</f>
        <v>44255</v>
      </c>
      <c r="Q4419" s="56">
        <f t="shared" ref="Q4419:Q4482" si="176">O4419-5</f>
        <v>44268</v>
      </c>
    </row>
    <row r="4420" spans="1:17" hidden="1" x14ac:dyDescent="0.35">
      <c r="A4420" s="49" t="s">
        <v>746</v>
      </c>
      <c r="B4420" s="60" t="s">
        <v>470</v>
      </c>
      <c r="C4420" s="58">
        <v>131.34792406884699</v>
      </c>
      <c r="D4420" s="60">
        <v>6</v>
      </c>
      <c r="E4420" s="60">
        <v>0</v>
      </c>
      <c r="F4420" s="59">
        <v>0</v>
      </c>
      <c r="G4420" s="60" t="s">
        <v>446</v>
      </c>
      <c r="H4420" s="58" t="s">
        <v>476</v>
      </c>
      <c r="I4420" s="60">
        <v>60</v>
      </c>
      <c r="J4420" s="60">
        <v>0</v>
      </c>
      <c r="K4420" s="60">
        <v>0</v>
      </c>
      <c r="L4420" s="61">
        <v>0</v>
      </c>
      <c r="M4420" s="61" t="s">
        <v>476</v>
      </c>
      <c r="N4420" s="64">
        <f t="shared" si="174"/>
        <v>0</v>
      </c>
      <c r="O4420" s="56">
        <v>44273</v>
      </c>
      <c r="P4420" s="56">
        <f t="shared" si="175"/>
        <v>44255</v>
      </c>
      <c r="Q4420" s="56">
        <f t="shared" si="176"/>
        <v>44268</v>
      </c>
    </row>
    <row r="4421" spans="1:17" hidden="1" x14ac:dyDescent="0.35">
      <c r="A4421" s="49" t="s">
        <v>745</v>
      </c>
      <c r="B4421" s="60" t="s">
        <v>467</v>
      </c>
      <c r="C4421" s="58">
        <v>3233.6975298580801</v>
      </c>
      <c r="D4421" s="60">
        <v>227</v>
      </c>
      <c r="E4421" s="60">
        <v>9</v>
      </c>
      <c r="F4421" s="59">
        <v>19.879940437266452</v>
      </c>
      <c r="G4421" s="60" t="s">
        <v>446</v>
      </c>
      <c r="H4421" s="58" t="s">
        <v>491</v>
      </c>
      <c r="I4421" s="60">
        <v>8476</v>
      </c>
      <c r="J4421" s="60">
        <v>547</v>
      </c>
      <c r="K4421" s="60">
        <v>9</v>
      </c>
      <c r="L4421" s="61">
        <v>1.6453382084095063E-2</v>
      </c>
      <c r="M4421" s="61" t="s">
        <v>491</v>
      </c>
      <c r="N4421" s="64">
        <f t="shared" si="174"/>
        <v>16915.620429842944</v>
      </c>
      <c r="O4421" s="56">
        <v>44273</v>
      </c>
      <c r="P4421" s="56">
        <f t="shared" si="175"/>
        <v>44255</v>
      </c>
      <c r="Q4421" s="56">
        <f t="shared" si="176"/>
        <v>44268</v>
      </c>
    </row>
    <row r="4422" spans="1:17" hidden="1" x14ac:dyDescent="0.35">
      <c r="A4422" s="49" t="s">
        <v>462</v>
      </c>
      <c r="B4422" s="60" t="s">
        <v>462</v>
      </c>
      <c r="C4422" s="58">
        <v>11415.7638709039</v>
      </c>
      <c r="D4422" s="60">
        <v>1221</v>
      </c>
      <c r="E4422" s="60">
        <v>58</v>
      </c>
      <c r="F4422" s="59">
        <v>36.290669548765926</v>
      </c>
      <c r="G4422" s="60" t="s">
        <v>440</v>
      </c>
      <c r="H4422" s="58" t="s">
        <v>491</v>
      </c>
      <c r="I4422" s="60">
        <v>24494</v>
      </c>
      <c r="J4422" s="60">
        <v>1485</v>
      </c>
      <c r="K4422" s="60">
        <v>59</v>
      </c>
      <c r="L4422" s="61">
        <v>3.9730639730639727E-2</v>
      </c>
      <c r="M4422" s="61" t="s">
        <v>491</v>
      </c>
      <c r="N4422" s="64">
        <f t="shared" si="174"/>
        <v>13008.32792963523</v>
      </c>
      <c r="O4422" s="56">
        <v>44273</v>
      </c>
      <c r="P4422" s="56">
        <f t="shared" si="175"/>
        <v>44255</v>
      </c>
      <c r="Q4422" s="56">
        <f t="shared" si="176"/>
        <v>44268</v>
      </c>
    </row>
    <row r="4423" spans="1:17" hidden="1" x14ac:dyDescent="0.35">
      <c r="A4423" s="49" t="s">
        <v>744</v>
      </c>
      <c r="B4423" s="60" t="s">
        <v>463</v>
      </c>
      <c r="C4423" s="58">
        <v>36015.912175260899</v>
      </c>
      <c r="D4423" s="60">
        <v>1802</v>
      </c>
      <c r="E4423" s="60">
        <v>99</v>
      </c>
      <c r="F4423" s="59">
        <v>19.634178740267721</v>
      </c>
      <c r="G4423" s="60" t="s">
        <v>440</v>
      </c>
      <c r="H4423" s="58" t="s">
        <v>491</v>
      </c>
      <c r="I4423" s="60">
        <v>77459</v>
      </c>
      <c r="J4423" s="60">
        <v>5704</v>
      </c>
      <c r="K4423" s="60">
        <v>108</v>
      </c>
      <c r="L4423" s="61">
        <v>1.8934081346423562E-2</v>
      </c>
      <c r="M4423" s="61" t="s">
        <v>491</v>
      </c>
      <c r="N4423" s="64">
        <f t="shared" si="174"/>
        <v>15837.444216998178</v>
      </c>
      <c r="O4423" s="56">
        <v>44273</v>
      </c>
      <c r="P4423" s="56">
        <f t="shared" si="175"/>
        <v>44255</v>
      </c>
      <c r="Q4423" s="56">
        <f t="shared" si="176"/>
        <v>44268</v>
      </c>
    </row>
    <row r="4424" spans="1:17" hidden="1" x14ac:dyDescent="0.35">
      <c r="A4424" s="49" t="s">
        <v>743</v>
      </c>
      <c r="B4424" s="60" t="s">
        <v>461</v>
      </c>
      <c r="C4424" s="58">
        <v>29233.8947796506</v>
      </c>
      <c r="D4424" s="60">
        <v>1536</v>
      </c>
      <c r="E4424" s="60">
        <v>86</v>
      </c>
      <c r="F4424" s="59">
        <v>21.01279076619349</v>
      </c>
      <c r="G4424" s="60" t="s">
        <v>440</v>
      </c>
      <c r="H4424" s="58" t="s">
        <v>491</v>
      </c>
      <c r="I4424" s="60">
        <v>83108</v>
      </c>
      <c r="J4424" s="60">
        <v>6317</v>
      </c>
      <c r="K4424" s="60">
        <v>96</v>
      </c>
      <c r="L4424" s="61">
        <v>1.5197087224948551E-2</v>
      </c>
      <c r="M4424" s="61" t="s">
        <v>491</v>
      </c>
      <c r="N4424" s="64">
        <f t="shared" si="174"/>
        <v>21608.478950937442</v>
      </c>
      <c r="O4424" s="56">
        <v>44273</v>
      </c>
      <c r="P4424" s="56">
        <f t="shared" si="175"/>
        <v>44255</v>
      </c>
      <c r="Q4424" s="56">
        <f t="shared" si="176"/>
        <v>44268</v>
      </c>
    </row>
    <row r="4425" spans="1:17" hidden="1" x14ac:dyDescent="0.35">
      <c r="A4425" s="49" t="s">
        <v>742</v>
      </c>
      <c r="B4425" s="60" t="s">
        <v>470</v>
      </c>
      <c r="C4425" s="58">
        <v>175.92213223044999</v>
      </c>
      <c r="D4425" s="60" t="s">
        <v>504</v>
      </c>
      <c r="E4425" s="60">
        <v>0</v>
      </c>
      <c r="F4425" s="59">
        <v>0</v>
      </c>
      <c r="G4425" s="60" t="s">
        <v>446</v>
      </c>
      <c r="H4425" s="58" t="s">
        <v>476</v>
      </c>
      <c r="I4425" s="60">
        <v>129</v>
      </c>
      <c r="J4425" s="60">
        <v>3</v>
      </c>
      <c r="K4425" s="60">
        <v>0</v>
      </c>
      <c r="L4425" s="61">
        <v>0</v>
      </c>
      <c r="M4425" s="61" t="s">
        <v>476</v>
      </c>
      <c r="N4425" s="64">
        <f t="shared" si="174"/>
        <v>1705.2999312617108</v>
      </c>
      <c r="O4425" s="56">
        <v>44273</v>
      </c>
      <c r="P4425" s="56">
        <f t="shared" si="175"/>
        <v>44255</v>
      </c>
      <c r="Q4425" s="56">
        <f t="shared" si="176"/>
        <v>44268</v>
      </c>
    </row>
    <row r="4426" spans="1:17" hidden="1" x14ac:dyDescent="0.35">
      <c r="A4426" s="49" t="s">
        <v>741</v>
      </c>
      <c r="B4426" s="60" t="s">
        <v>469</v>
      </c>
      <c r="C4426" s="58">
        <v>99979.827942427306</v>
      </c>
      <c r="D4426" s="60">
        <v>12686</v>
      </c>
      <c r="E4426" s="60">
        <v>262</v>
      </c>
      <c r="F4426" s="59">
        <v>18.718061532434525</v>
      </c>
      <c r="G4426" s="60" t="s">
        <v>440</v>
      </c>
      <c r="H4426" s="58" t="s">
        <v>472</v>
      </c>
      <c r="I4426" s="60">
        <v>172607</v>
      </c>
      <c r="J4426" s="60">
        <v>8216</v>
      </c>
      <c r="K4426" s="60">
        <v>299</v>
      </c>
      <c r="L4426" s="61">
        <v>3.6392405063291139E-2</v>
      </c>
      <c r="M4426" s="61" t="s">
        <v>472</v>
      </c>
      <c r="N4426" s="64">
        <f t="shared" si="174"/>
        <v>8217.6576706364485</v>
      </c>
      <c r="O4426" s="56">
        <v>44273</v>
      </c>
      <c r="P4426" s="56">
        <f t="shared" si="175"/>
        <v>44255</v>
      </c>
      <c r="Q4426" s="56">
        <f t="shared" si="176"/>
        <v>44268</v>
      </c>
    </row>
    <row r="4427" spans="1:17" hidden="1" x14ac:dyDescent="0.35">
      <c r="A4427" s="49" t="s">
        <v>740</v>
      </c>
      <c r="B4427" s="60" t="s">
        <v>458</v>
      </c>
      <c r="C4427" s="58">
        <v>1061.2180254191501</v>
      </c>
      <c r="D4427" s="60">
        <v>27</v>
      </c>
      <c r="E4427" s="60" t="s">
        <v>504</v>
      </c>
      <c r="F4427" s="59">
        <v>6.7308102310417537</v>
      </c>
      <c r="G4427" s="60" t="s">
        <v>446</v>
      </c>
      <c r="H4427" s="58" t="s">
        <v>491</v>
      </c>
      <c r="I4427" s="60">
        <v>1152</v>
      </c>
      <c r="J4427" s="60">
        <v>68</v>
      </c>
      <c r="K4427" s="60">
        <v>1</v>
      </c>
      <c r="L4427" s="61">
        <v>1.4705882352941176E-2</v>
      </c>
      <c r="M4427" s="61" t="s">
        <v>491</v>
      </c>
      <c r="N4427" s="64">
        <f t="shared" si="174"/>
        <v>6407.7313399517489</v>
      </c>
      <c r="O4427" s="56">
        <v>44273</v>
      </c>
      <c r="P4427" s="56">
        <f t="shared" si="175"/>
        <v>44255</v>
      </c>
      <c r="Q4427" s="56">
        <f t="shared" si="176"/>
        <v>44268</v>
      </c>
    </row>
    <row r="4428" spans="1:17" hidden="1" x14ac:dyDescent="0.35">
      <c r="A4428" s="49" t="s">
        <v>739</v>
      </c>
      <c r="B4428" s="60" t="s">
        <v>470</v>
      </c>
      <c r="C4428" s="58">
        <v>1523.2863267425901</v>
      </c>
      <c r="D4428" s="60">
        <v>22</v>
      </c>
      <c r="E4428" s="60">
        <v>0</v>
      </c>
      <c r="F4428" s="59">
        <v>0</v>
      </c>
      <c r="G4428" s="60" t="s">
        <v>446</v>
      </c>
      <c r="H4428" s="58" t="s">
        <v>476</v>
      </c>
      <c r="I4428" s="60">
        <v>1273</v>
      </c>
      <c r="J4428" s="60">
        <v>83</v>
      </c>
      <c r="K4428" s="60">
        <v>0</v>
      </c>
      <c r="L4428" s="61">
        <v>0</v>
      </c>
      <c r="M4428" s="61" t="s">
        <v>476</v>
      </c>
      <c r="N4428" s="64">
        <f t="shared" si="174"/>
        <v>5448.7458163881765</v>
      </c>
      <c r="O4428" s="56">
        <v>44273</v>
      </c>
      <c r="P4428" s="56">
        <f t="shared" si="175"/>
        <v>44255</v>
      </c>
      <c r="Q4428" s="56">
        <f t="shared" si="176"/>
        <v>44268</v>
      </c>
    </row>
    <row r="4429" spans="1:17" hidden="1" x14ac:dyDescent="0.35">
      <c r="A4429" s="49" t="s">
        <v>738</v>
      </c>
      <c r="B4429" s="60" t="s">
        <v>466</v>
      </c>
      <c r="C4429" s="58">
        <v>975.18088894142284</v>
      </c>
      <c r="D4429" s="60">
        <v>11</v>
      </c>
      <c r="E4429" s="60">
        <v>0</v>
      </c>
      <c r="F4429" s="59">
        <v>0</v>
      </c>
      <c r="G4429" s="60" t="s">
        <v>446</v>
      </c>
      <c r="H4429" s="58" t="s">
        <v>476</v>
      </c>
      <c r="I4429" s="60">
        <v>1283</v>
      </c>
      <c r="J4429" s="60">
        <v>86</v>
      </c>
      <c r="K4429" s="60">
        <v>0</v>
      </c>
      <c r="L4429" s="61">
        <v>0</v>
      </c>
      <c r="M4429" s="61" t="s">
        <v>476</v>
      </c>
      <c r="N4429" s="64">
        <f t="shared" si="174"/>
        <v>8818.8766797260159</v>
      </c>
      <c r="O4429" s="56">
        <v>44273</v>
      </c>
      <c r="P4429" s="56">
        <f t="shared" si="175"/>
        <v>44255</v>
      </c>
      <c r="Q4429" s="56">
        <f t="shared" si="176"/>
        <v>44268</v>
      </c>
    </row>
    <row r="4430" spans="1:17" hidden="1" x14ac:dyDescent="0.35">
      <c r="A4430" s="49" t="s">
        <v>737</v>
      </c>
      <c r="B4430" s="60" t="s">
        <v>467</v>
      </c>
      <c r="C4430" s="58">
        <v>6604.9424871170804</v>
      </c>
      <c r="D4430" s="60">
        <v>279</v>
      </c>
      <c r="E4430" s="60">
        <v>6</v>
      </c>
      <c r="F4430" s="59">
        <v>6.4886473940894396</v>
      </c>
      <c r="G4430" s="60" t="s">
        <v>446</v>
      </c>
      <c r="H4430" s="58" t="s">
        <v>472</v>
      </c>
      <c r="I4430" s="60">
        <v>13053</v>
      </c>
      <c r="J4430" s="60">
        <v>787</v>
      </c>
      <c r="K4430" s="60">
        <v>9</v>
      </c>
      <c r="L4430" s="61">
        <v>1.1435832274459974E-2</v>
      </c>
      <c r="M4430" s="61" t="s">
        <v>472</v>
      </c>
      <c r="N4430" s="64">
        <f t="shared" si="174"/>
        <v>11915.319498012905</v>
      </c>
      <c r="O4430" s="56">
        <v>44273</v>
      </c>
      <c r="P4430" s="56">
        <f t="shared" si="175"/>
        <v>44255</v>
      </c>
      <c r="Q4430" s="56">
        <f t="shared" si="176"/>
        <v>44268</v>
      </c>
    </row>
    <row r="4431" spans="1:17" hidden="1" x14ac:dyDescent="0.35">
      <c r="A4431" s="49" t="s">
        <v>736</v>
      </c>
      <c r="B4431" s="60" t="s">
        <v>467</v>
      </c>
      <c r="C4431" s="58">
        <v>17758.791021044799</v>
      </c>
      <c r="D4431" s="60">
        <v>929</v>
      </c>
      <c r="E4431" s="60">
        <v>18</v>
      </c>
      <c r="F4431" s="59">
        <v>7.2398750804076064</v>
      </c>
      <c r="G4431" s="60" t="s">
        <v>444</v>
      </c>
      <c r="H4431" s="58" t="s">
        <v>491</v>
      </c>
      <c r="I4431" s="60">
        <v>37738</v>
      </c>
      <c r="J4431" s="60">
        <v>1670</v>
      </c>
      <c r="K4431" s="60">
        <v>21</v>
      </c>
      <c r="L4431" s="61">
        <v>1.2574850299401197E-2</v>
      </c>
      <c r="M4431" s="61" t="s">
        <v>491</v>
      </c>
      <c r="N4431" s="64">
        <f t="shared" si="174"/>
        <v>9403.7932988849898</v>
      </c>
      <c r="O4431" s="56">
        <v>44273</v>
      </c>
      <c r="P4431" s="56">
        <f t="shared" si="175"/>
        <v>44255</v>
      </c>
      <c r="Q4431" s="56">
        <f t="shared" si="176"/>
        <v>44268</v>
      </c>
    </row>
    <row r="4432" spans="1:17" hidden="1" x14ac:dyDescent="0.35">
      <c r="A4432" s="49" t="s">
        <v>735</v>
      </c>
      <c r="B4432" s="60" t="s">
        <v>463</v>
      </c>
      <c r="C4432" s="58">
        <v>91690.005605087994</v>
      </c>
      <c r="D4432" s="60">
        <v>3756</v>
      </c>
      <c r="E4432" s="60">
        <v>141</v>
      </c>
      <c r="F4432" s="59">
        <v>10.984216333028229</v>
      </c>
      <c r="G4432" s="60" t="s">
        <v>440</v>
      </c>
      <c r="H4432" s="58" t="s">
        <v>472</v>
      </c>
      <c r="I4432" s="60">
        <v>394165</v>
      </c>
      <c r="J4432" s="60">
        <v>33776</v>
      </c>
      <c r="K4432" s="60">
        <v>155</v>
      </c>
      <c r="L4432" s="61">
        <v>4.5890573188062528E-3</v>
      </c>
      <c r="M4432" s="61" t="s">
        <v>476</v>
      </c>
      <c r="N4432" s="64">
        <f t="shared" si="174"/>
        <v>36837.166468801835</v>
      </c>
      <c r="O4432" s="56">
        <v>44273</v>
      </c>
      <c r="P4432" s="56">
        <f t="shared" si="175"/>
        <v>44255</v>
      </c>
      <c r="Q4432" s="56">
        <f t="shared" si="176"/>
        <v>44268</v>
      </c>
    </row>
    <row r="4433" spans="1:17" hidden="1" x14ac:dyDescent="0.35">
      <c r="A4433" s="49" t="s">
        <v>461</v>
      </c>
      <c r="B4433" s="60" t="s">
        <v>461</v>
      </c>
      <c r="C4433" s="58">
        <v>12492.720334089499</v>
      </c>
      <c r="D4433" s="60">
        <v>916</v>
      </c>
      <c r="E4433" s="60">
        <v>21</v>
      </c>
      <c r="F4433" s="59">
        <v>12.006992551549214</v>
      </c>
      <c r="G4433" s="60" t="s">
        <v>440</v>
      </c>
      <c r="H4433" s="58" t="s">
        <v>472</v>
      </c>
      <c r="I4433" s="60">
        <v>18687</v>
      </c>
      <c r="J4433" s="60">
        <v>944</v>
      </c>
      <c r="K4433" s="60">
        <v>22</v>
      </c>
      <c r="L4433" s="61">
        <v>2.3305084745762712E-2</v>
      </c>
      <c r="M4433" s="61" t="s">
        <v>476</v>
      </c>
      <c r="N4433" s="64">
        <f t="shared" si="174"/>
        <v>7556.4006457749701</v>
      </c>
      <c r="O4433" s="56">
        <v>44273</v>
      </c>
      <c r="P4433" s="56">
        <f t="shared" si="175"/>
        <v>44255</v>
      </c>
      <c r="Q4433" s="56">
        <f t="shared" si="176"/>
        <v>44268</v>
      </c>
    </row>
    <row r="4434" spans="1:17" hidden="1" x14ac:dyDescent="0.35">
      <c r="A4434" s="49" t="s">
        <v>734</v>
      </c>
      <c r="B4434" s="60" t="s">
        <v>470</v>
      </c>
      <c r="C4434" s="58">
        <v>12876.2116148285</v>
      </c>
      <c r="D4434" s="60">
        <v>382</v>
      </c>
      <c r="E4434" s="60">
        <v>6</v>
      </c>
      <c r="F4434" s="59">
        <v>3.3283969026874121</v>
      </c>
      <c r="G4434" s="60" t="s">
        <v>446</v>
      </c>
      <c r="H4434" s="58" t="s">
        <v>472</v>
      </c>
      <c r="I4434" s="60">
        <v>28739</v>
      </c>
      <c r="J4434" s="60">
        <v>2120</v>
      </c>
      <c r="K4434" s="60">
        <v>7</v>
      </c>
      <c r="L4434" s="61">
        <v>3.3018867924528303E-3</v>
      </c>
      <c r="M4434" s="61" t="s">
        <v>472</v>
      </c>
      <c r="N4434" s="64">
        <f t="shared" si="174"/>
        <v>16464.470011960399</v>
      </c>
      <c r="O4434" s="56">
        <v>44273</v>
      </c>
      <c r="P4434" s="56">
        <f t="shared" si="175"/>
        <v>44255</v>
      </c>
      <c r="Q4434" s="56">
        <f t="shared" si="176"/>
        <v>44268</v>
      </c>
    </row>
    <row r="4435" spans="1:17" hidden="1" x14ac:dyDescent="0.35">
      <c r="A4435" s="49" t="s">
        <v>733</v>
      </c>
      <c r="B4435" s="60" t="s">
        <v>467</v>
      </c>
      <c r="C4435" s="58">
        <v>30288.243897843495</v>
      </c>
      <c r="D4435" s="60">
        <v>2609</v>
      </c>
      <c r="E4435" s="60">
        <v>81</v>
      </c>
      <c r="F4435" s="59">
        <v>19.10217807684197</v>
      </c>
      <c r="G4435" s="60" t="s">
        <v>440</v>
      </c>
      <c r="H4435" s="58" t="s">
        <v>472</v>
      </c>
      <c r="I4435" s="60">
        <v>138545</v>
      </c>
      <c r="J4435" s="60">
        <v>11565</v>
      </c>
      <c r="K4435" s="60">
        <v>98</v>
      </c>
      <c r="L4435" s="61">
        <v>8.4738434932987456E-3</v>
      </c>
      <c r="M4435" s="61" t="s">
        <v>476</v>
      </c>
      <c r="N4435" s="64">
        <f t="shared" si="174"/>
        <v>38183.131511376341</v>
      </c>
      <c r="O4435" s="56">
        <v>44273</v>
      </c>
      <c r="P4435" s="56">
        <f t="shared" si="175"/>
        <v>44255</v>
      </c>
      <c r="Q4435" s="56">
        <f t="shared" si="176"/>
        <v>44268</v>
      </c>
    </row>
    <row r="4436" spans="1:17" hidden="1" x14ac:dyDescent="0.35">
      <c r="A4436" s="49" t="s">
        <v>732</v>
      </c>
      <c r="B4436" s="60" t="s">
        <v>469</v>
      </c>
      <c r="C4436" s="58">
        <v>30325.695541606699</v>
      </c>
      <c r="D4436" s="60">
        <v>1910</v>
      </c>
      <c r="E4436" s="60">
        <v>99</v>
      </c>
      <c r="F4436" s="59">
        <v>23.318273316193547</v>
      </c>
      <c r="G4436" s="60" t="s">
        <v>440</v>
      </c>
      <c r="H4436" s="58" t="s">
        <v>491</v>
      </c>
      <c r="I4436" s="60">
        <v>42195</v>
      </c>
      <c r="J4436" s="60">
        <v>2541</v>
      </c>
      <c r="K4436" s="60">
        <v>107</v>
      </c>
      <c r="L4436" s="61">
        <v>4.2109405745769379E-2</v>
      </c>
      <c r="M4436" s="61" t="s">
        <v>491</v>
      </c>
      <c r="N4436" s="64">
        <f t="shared" si="174"/>
        <v>8379.0328782855486</v>
      </c>
      <c r="O4436" s="56">
        <v>44273</v>
      </c>
      <c r="P4436" s="56">
        <f t="shared" si="175"/>
        <v>44255</v>
      </c>
      <c r="Q4436" s="56">
        <f t="shared" si="176"/>
        <v>44268</v>
      </c>
    </row>
    <row r="4437" spans="1:17" hidden="1" x14ac:dyDescent="0.35">
      <c r="A4437" s="49" t="s">
        <v>731</v>
      </c>
      <c r="B4437" s="60" t="s">
        <v>458</v>
      </c>
      <c r="C4437" s="58">
        <v>4631.7627011164004</v>
      </c>
      <c r="D4437" s="60">
        <v>242</v>
      </c>
      <c r="E4437" s="60">
        <v>8</v>
      </c>
      <c r="F4437" s="59">
        <v>12.337172871374417</v>
      </c>
      <c r="G4437" s="60" t="s">
        <v>446</v>
      </c>
      <c r="H4437" s="58" t="s">
        <v>491</v>
      </c>
      <c r="I4437" s="60">
        <v>6471</v>
      </c>
      <c r="J4437" s="60">
        <v>391</v>
      </c>
      <c r="K4437" s="60">
        <v>9</v>
      </c>
      <c r="L4437" s="61">
        <v>2.3017902813299233E-2</v>
      </c>
      <c r="M4437" s="61" t="s">
        <v>491</v>
      </c>
      <c r="N4437" s="64">
        <f t="shared" si="174"/>
        <v>8441.7105372379447</v>
      </c>
      <c r="O4437" s="56">
        <v>44273</v>
      </c>
      <c r="P4437" s="56">
        <f t="shared" si="175"/>
        <v>44255</v>
      </c>
      <c r="Q4437" s="56">
        <f t="shared" si="176"/>
        <v>44268</v>
      </c>
    </row>
    <row r="4438" spans="1:17" hidden="1" x14ac:dyDescent="0.35">
      <c r="A4438" s="49" t="s">
        <v>730</v>
      </c>
      <c r="B4438" s="60" t="s">
        <v>463</v>
      </c>
      <c r="C4438" s="58">
        <v>16655.693199981899</v>
      </c>
      <c r="D4438" s="60">
        <v>1228</v>
      </c>
      <c r="E4438" s="60">
        <v>54</v>
      </c>
      <c r="F4438" s="59">
        <v>23.158104624231726</v>
      </c>
      <c r="G4438" s="60" t="s">
        <v>440</v>
      </c>
      <c r="H4438" s="58" t="s">
        <v>491</v>
      </c>
      <c r="I4438" s="60">
        <v>32865</v>
      </c>
      <c r="J4438" s="60">
        <v>1917</v>
      </c>
      <c r="K4438" s="60">
        <v>57</v>
      </c>
      <c r="L4438" s="61">
        <v>2.9733959311424099E-2</v>
      </c>
      <c r="M4438" s="61" t="s">
        <v>491</v>
      </c>
      <c r="N4438" s="64">
        <f t="shared" si="174"/>
        <v>11509.577998243167</v>
      </c>
      <c r="O4438" s="56">
        <v>44273</v>
      </c>
      <c r="P4438" s="56">
        <f t="shared" si="175"/>
        <v>44255</v>
      </c>
      <c r="Q4438" s="56">
        <f t="shared" si="176"/>
        <v>44268</v>
      </c>
    </row>
    <row r="4439" spans="1:17" hidden="1" x14ac:dyDescent="0.35">
      <c r="A4439" s="49" t="s">
        <v>729</v>
      </c>
      <c r="B4439" s="60" t="s">
        <v>464</v>
      </c>
      <c r="C4439" s="58">
        <v>29199.4634255485</v>
      </c>
      <c r="D4439" s="60">
        <v>1082</v>
      </c>
      <c r="E4439" s="60">
        <v>54</v>
      </c>
      <c r="F4439" s="59">
        <v>13.209636084504186</v>
      </c>
      <c r="G4439" s="60" t="s">
        <v>440</v>
      </c>
      <c r="H4439" s="58" t="s">
        <v>472</v>
      </c>
      <c r="I4439" s="60">
        <v>100522</v>
      </c>
      <c r="J4439" s="60">
        <v>12639</v>
      </c>
      <c r="K4439" s="60">
        <v>62</v>
      </c>
      <c r="L4439" s="61">
        <v>4.9054513806472029E-3</v>
      </c>
      <c r="M4439" s="61" t="s">
        <v>476</v>
      </c>
      <c r="N4439" s="64">
        <f t="shared" si="174"/>
        <v>43285.04197423478</v>
      </c>
      <c r="O4439" s="56">
        <v>44273</v>
      </c>
      <c r="P4439" s="56">
        <f t="shared" si="175"/>
        <v>44255</v>
      </c>
      <c r="Q4439" s="56">
        <f t="shared" si="176"/>
        <v>44268</v>
      </c>
    </row>
    <row r="4440" spans="1:17" hidden="1" x14ac:dyDescent="0.35">
      <c r="A4440" s="49" t="s">
        <v>728</v>
      </c>
      <c r="B4440" s="60" t="s">
        <v>458</v>
      </c>
      <c r="C4440" s="58">
        <v>13563.581728679501</v>
      </c>
      <c r="D4440" s="60">
        <v>1099</v>
      </c>
      <c r="E4440" s="60">
        <v>39</v>
      </c>
      <c r="F4440" s="59">
        <v>20.538190733381551</v>
      </c>
      <c r="G4440" s="60" t="s">
        <v>440</v>
      </c>
      <c r="H4440" s="58" t="s">
        <v>491</v>
      </c>
      <c r="I4440" s="60">
        <v>33609</v>
      </c>
      <c r="J4440" s="60">
        <v>1952</v>
      </c>
      <c r="K4440" s="60">
        <v>46</v>
      </c>
      <c r="L4440" s="61">
        <v>2.3565573770491802E-2</v>
      </c>
      <c r="M4440" s="61" t="s">
        <v>491</v>
      </c>
      <c r="N4440" s="64">
        <f t="shared" si="174"/>
        <v>14391.478881073101</v>
      </c>
      <c r="O4440" s="56">
        <v>44273</v>
      </c>
      <c r="P4440" s="56">
        <f t="shared" si="175"/>
        <v>44255</v>
      </c>
      <c r="Q4440" s="56">
        <f t="shared" si="176"/>
        <v>44268</v>
      </c>
    </row>
    <row r="4441" spans="1:17" hidden="1" x14ac:dyDescent="0.35">
      <c r="A4441" s="49" t="s">
        <v>727</v>
      </c>
      <c r="B4441" s="60" t="s">
        <v>458</v>
      </c>
      <c r="C4441" s="58">
        <v>18220.567441253999</v>
      </c>
      <c r="D4441" s="60">
        <v>1034</v>
      </c>
      <c r="E4441" s="60">
        <v>34</v>
      </c>
      <c r="F4441" s="59">
        <v>13.328736530305807</v>
      </c>
      <c r="G4441" s="60" t="s">
        <v>440</v>
      </c>
      <c r="H4441" s="58" t="s">
        <v>491</v>
      </c>
      <c r="I4441" s="60">
        <v>29192</v>
      </c>
      <c r="J4441" s="60">
        <v>1746</v>
      </c>
      <c r="K4441" s="60">
        <v>36</v>
      </c>
      <c r="L4441" s="61">
        <v>2.0618556701030927E-2</v>
      </c>
      <c r="M4441" s="61" t="s">
        <v>476</v>
      </c>
      <c r="N4441" s="64">
        <f t="shared" si="174"/>
        <v>9582.5775219645657</v>
      </c>
      <c r="O4441" s="56">
        <v>44273</v>
      </c>
      <c r="P4441" s="56">
        <f t="shared" si="175"/>
        <v>44255</v>
      </c>
      <c r="Q4441" s="56">
        <f t="shared" si="176"/>
        <v>44268</v>
      </c>
    </row>
    <row r="4442" spans="1:17" hidden="1" x14ac:dyDescent="0.35">
      <c r="A4442" s="49" t="s">
        <v>726</v>
      </c>
      <c r="B4442" s="60" t="s">
        <v>466</v>
      </c>
      <c r="C4442" s="58">
        <v>2949.2506508674801</v>
      </c>
      <c r="D4442" s="60">
        <v>46</v>
      </c>
      <c r="E4442" s="60" t="s">
        <v>504</v>
      </c>
      <c r="F4442" s="59">
        <v>4.8438454295203242</v>
      </c>
      <c r="G4442" s="60" t="s">
        <v>446</v>
      </c>
      <c r="H4442" s="58" t="s">
        <v>476</v>
      </c>
      <c r="I4442" s="60">
        <v>5197</v>
      </c>
      <c r="J4442" s="60">
        <v>323</v>
      </c>
      <c r="K4442" s="60">
        <v>2</v>
      </c>
      <c r="L4442" s="61">
        <v>6.1919504643962852E-3</v>
      </c>
      <c r="M4442" s="61" t="s">
        <v>476</v>
      </c>
      <c r="N4442" s="64">
        <f t="shared" si="174"/>
        <v>10951.934516145453</v>
      </c>
      <c r="O4442" s="56">
        <v>44273</v>
      </c>
      <c r="P4442" s="56">
        <f t="shared" si="175"/>
        <v>44255</v>
      </c>
      <c r="Q4442" s="56">
        <f t="shared" si="176"/>
        <v>44268</v>
      </c>
    </row>
    <row r="4443" spans="1:17" hidden="1" x14ac:dyDescent="0.35">
      <c r="A4443" s="49" t="s">
        <v>725</v>
      </c>
      <c r="B4443" s="60" t="s">
        <v>469</v>
      </c>
      <c r="C4443" s="58">
        <v>19909.875881644799</v>
      </c>
      <c r="D4443" s="60">
        <v>1262</v>
      </c>
      <c r="E4443" s="60">
        <v>28</v>
      </c>
      <c r="F4443" s="59">
        <v>10.045266037262587</v>
      </c>
      <c r="G4443" s="60" t="s">
        <v>440</v>
      </c>
      <c r="H4443" s="58" t="s">
        <v>472</v>
      </c>
      <c r="I4443" s="60">
        <v>70898</v>
      </c>
      <c r="J4443" s="60">
        <v>5941</v>
      </c>
      <c r="K4443" s="60">
        <v>34</v>
      </c>
      <c r="L4443" s="61">
        <v>5.7229422656118502E-3</v>
      </c>
      <c r="M4443" s="61" t="s">
        <v>472</v>
      </c>
      <c r="N4443" s="64">
        <f t="shared" si="174"/>
        <v>29839.462763688512</v>
      </c>
      <c r="O4443" s="56">
        <v>44273</v>
      </c>
      <c r="P4443" s="56">
        <f t="shared" si="175"/>
        <v>44255</v>
      </c>
      <c r="Q4443" s="56">
        <f t="shared" si="176"/>
        <v>44268</v>
      </c>
    </row>
    <row r="4444" spans="1:17" hidden="1" x14ac:dyDescent="0.35">
      <c r="A4444" s="49" t="s">
        <v>724</v>
      </c>
      <c r="B4444" s="60" t="s">
        <v>460</v>
      </c>
      <c r="C4444" s="58">
        <v>10718.897733932799</v>
      </c>
      <c r="D4444" s="60">
        <v>610</v>
      </c>
      <c r="E4444" s="60">
        <v>40</v>
      </c>
      <c r="F4444" s="59">
        <v>26.655192801196385</v>
      </c>
      <c r="G4444" s="60" t="s">
        <v>440</v>
      </c>
      <c r="H4444" s="58" t="s">
        <v>491</v>
      </c>
      <c r="I4444" s="60">
        <v>19786</v>
      </c>
      <c r="J4444" s="60">
        <v>1309</v>
      </c>
      <c r="K4444" s="60">
        <v>41</v>
      </c>
      <c r="L4444" s="61">
        <v>3.1321619556913677E-2</v>
      </c>
      <c r="M4444" s="61" t="s">
        <v>491</v>
      </c>
      <c r="N4444" s="64">
        <f t="shared" si="174"/>
        <v>12212.076581868119</v>
      </c>
      <c r="O4444" s="56">
        <v>44273</v>
      </c>
      <c r="P4444" s="56">
        <f t="shared" si="175"/>
        <v>44255</v>
      </c>
      <c r="Q4444" s="56">
        <f t="shared" si="176"/>
        <v>44268</v>
      </c>
    </row>
    <row r="4445" spans="1:17" hidden="1" x14ac:dyDescent="0.35">
      <c r="A4445" s="49" t="s">
        <v>723</v>
      </c>
      <c r="B4445" s="60" t="s">
        <v>461</v>
      </c>
      <c r="C4445" s="58">
        <v>30257.471058949301</v>
      </c>
      <c r="D4445" s="60">
        <v>2593</v>
      </c>
      <c r="E4445" s="60">
        <v>76</v>
      </c>
      <c r="F4445" s="59">
        <v>17.941259591706068</v>
      </c>
      <c r="G4445" s="60" t="s">
        <v>440</v>
      </c>
      <c r="H4445" s="58" t="s">
        <v>472</v>
      </c>
      <c r="I4445" s="60">
        <v>60593</v>
      </c>
      <c r="J4445" s="60">
        <v>3353</v>
      </c>
      <c r="K4445" s="60">
        <v>86</v>
      </c>
      <c r="L4445" s="61">
        <v>2.5648672830301224E-2</v>
      </c>
      <c r="M4445" s="61" t="s">
        <v>476</v>
      </c>
      <c r="N4445" s="64">
        <f t="shared" si="174"/>
        <v>11081.560628340345</v>
      </c>
      <c r="O4445" s="56">
        <v>44273</v>
      </c>
      <c r="P4445" s="56">
        <f t="shared" si="175"/>
        <v>44255</v>
      </c>
      <c r="Q4445" s="56">
        <f t="shared" si="176"/>
        <v>44268</v>
      </c>
    </row>
    <row r="4446" spans="1:17" hidden="1" x14ac:dyDescent="0.35">
      <c r="A4446" s="49" t="s">
        <v>722</v>
      </c>
      <c r="B4446" s="60" t="s">
        <v>468</v>
      </c>
      <c r="C4446" s="58">
        <v>5208.5177822836404</v>
      </c>
      <c r="D4446" s="60">
        <v>236</v>
      </c>
      <c r="E4446" s="60">
        <v>7</v>
      </c>
      <c r="F4446" s="59">
        <v>9.599660035734356</v>
      </c>
      <c r="G4446" s="60" t="s">
        <v>446</v>
      </c>
      <c r="H4446" s="58" t="s">
        <v>472</v>
      </c>
      <c r="I4446" s="60">
        <v>7656</v>
      </c>
      <c r="J4446" s="60">
        <v>334</v>
      </c>
      <c r="K4446" s="60">
        <v>9</v>
      </c>
      <c r="L4446" s="61">
        <v>2.6946107784431138E-2</v>
      </c>
      <c r="M4446" s="61" t="s">
        <v>491</v>
      </c>
      <c r="N4446" s="64">
        <f t="shared" si="174"/>
        <v>6412.5729038705504</v>
      </c>
      <c r="O4446" s="56">
        <v>44273</v>
      </c>
      <c r="P4446" s="56">
        <f t="shared" si="175"/>
        <v>44255</v>
      </c>
      <c r="Q4446" s="56">
        <f t="shared" si="176"/>
        <v>44268</v>
      </c>
    </row>
    <row r="4447" spans="1:17" hidden="1" x14ac:dyDescent="0.35">
      <c r="A4447" s="49" t="s">
        <v>721</v>
      </c>
      <c r="B4447" s="60" t="s">
        <v>458</v>
      </c>
      <c r="C4447" s="58">
        <v>2134.12534396605</v>
      </c>
      <c r="D4447" s="60">
        <v>79</v>
      </c>
      <c r="E4447" s="60">
        <v>5</v>
      </c>
      <c r="F4447" s="59">
        <v>16.734858528934588</v>
      </c>
      <c r="G4447" s="60" t="s">
        <v>446</v>
      </c>
      <c r="H4447" s="58" t="s">
        <v>476</v>
      </c>
      <c r="I4447" s="60">
        <v>2659</v>
      </c>
      <c r="J4447" s="60">
        <v>191</v>
      </c>
      <c r="K4447" s="60">
        <v>5</v>
      </c>
      <c r="L4447" s="61">
        <v>2.6178010471204188E-2</v>
      </c>
      <c r="M4447" s="61" t="s">
        <v>472</v>
      </c>
      <c r="N4447" s="64">
        <f t="shared" si="174"/>
        <v>8949.8023412742186</v>
      </c>
      <c r="O4447" s="56">
        <v>44273</v>
      </c>
      <c r="P4447" s="56">
        <f t="shared" si="175"/>
        <v>44255</v>
      </c>
      <c r="Q4447" s="56">
        <f t="shared" si="176"/>
        <v>44268</v>
      </c>
    </row>
    <row r="4448" spans="1:17" hidden="1" x14ac:dyDescent="0.35">
      <c r="A4448" s="49" t="s">
        <v>720</v>
      </c>
      <c r="B4448" s="60" t="s">
        <v>466</v>
      </c>
      <c r="C4448" s="58">
        <v>8124.8050092882004</v>
      </c>
      <c r="D4448" s="60">
        <v>247</v>
      </c>
      <c r="E4448" s="60" t="s">
        <v>504</v>
      </c>
      <c r="F4448" s="59">
        <v>3.5165679100933476</v>
      </c>
      <c r="G4448" s="60" t="s">
        <v>446</v>
      </c>
      <c r="H4448" s="58" t="s">
        <v>472</v>
      </c>
      <c r="I4448" s="60">
        <v>11732</v>
      </c>
      <c r="J4448" s="60">
        <v>634</v>
      </c>
      <c r="K4448" s="60">
        <v>4</v>
      </c>
      <c r="L4448" s="61">
        <v>6.3091482649842269E-3</v>
      </c>
      <c r="M4448" s="61" t="s">
        <v>472</v>
      </c>
      <c r="N4448" s="64">
        <f t="shared" si="174"/>
        <v>7803.2641924971394</v>
      </c>
      <c r="O4448" s="56">
        <v>44273</v>
      </c>
      <c r="P4448" s="56">
        <f t="shared" si="175"/>
        <v>44255</v>
      </c>
      <c r="Q4448" s="56">
        <f t="shared" si="176"/>
        <v>44268</v>
      </c>
    </row>
    <row r="4449" spans="1:17" hidden="1" x14ac:dyDescent="0.35">
      <c r="A4449" s="49" t="s">
        <v>719</v>
      </c>
      <c r="B4449" s="60" t="s">
        <v>471</v>
      </c>
      <c r="C4449" s="58">
        <v>5620.2787186370697</v>
      </c>
      <c r="D4449" s="60">
        <v>260</v>
      </c>
      <c r="E4449" s="60">
        <v>13</v>
      </c>
      <c r="F4449" s="59">
        <v>16.521803900796741</v>
      </c>
      <c r="G4449" s="60" t="s">
        <v>444</v>
      </c>
      <c r="H4449" s="58" t="s">
        <v>491</v>
      </c>
      <c r="I4449" s="60">
        <v>6483</v>
      </c>
      <c r="J4449" s="60">
        <v>368</v>
      </c>
      <c r="K4449" s="60">
        <v>15</v>
      </c>
      <c r="L4449" s="61">
        <v>4.0760869565217392E-2</v>
      </c>
      <c r="M4449" s="61" t="s">
        <v>491</v>
      </c>
      <c r="N4449" s="64">
        <f t="shared" si="174"/>
        <v>6547.7179766849858</v>
      </c>
      <c r="O4449" s="56">
        <v>44273</v>
      </c>
      <c r="P4449" s="56">
        <f t="shared" si="175"/>
        <v>44255</v>
      </c>
      <c r="Q4449" s="56">
        <f t="shared" si="176"/>
        <v>44268</v>
      </c>
    </row>
    <row r="4450" spans="1:17" hidden="1" x14ac:dyDescent="0.35">
      <c r="A4450" s="49" t="s">
        <v>718</v>
      </c>
      <c r="B4450" s="60" t="s">
        <v>470</v>
      </c>
      <c r="C4450" s="58">
        <v>1879.9555993321101</v>
      </c>
      <c r="D4450" s="60">
        <v>47</v>
      </c>
      <c r="E4450" s="60">
        <v>0</v>
      </c>
      <c r="F4450" s="59">
        <v>0</v>
      </c>
      <c r="G4450" s="60" t="s">
        <v>446</v>
      </c>
      <c r="H4450" s="58" t="s">
        <v>476</v>
      </c>
      <c r="I4450" s="60">
        <v>1695</v>
      </c>
      <c r="J4450" s="60">
        <v>90</v>
      </c>
      <c r="K4450" s="60">
        <v>0</v>
      </c>
      <c r="L4450" s="61">
        <v>0</v>
      </c>
      <c r="M4450" s="61" t="s">
        <v>476</v>
      </c>
      <c r="N4450" s="64">
        <f t="shared" si="174"/>
        <v>4787.3471071324348</v>
      </c>
      <c r="O4450" s="56">
        <v>44273</v>
      </c>
      <c r="P4450" s="56">
        <f t="shared" si="175"/>
        <v>44255</v>
      </c>
      <c r="Q4450" s="56">
        <f t="shared" si="176"/>
        <v>44268</v>
      </c>
    </row>
    <row r="4451" spans="1:17" hidden="1" x14ac:dyDescent="0.35">
      <c r="A4451" s="49" t="s">
        <v>717</v>
      </c>
      <c r="B4451" s="60" t="s">
        <v>458</v>
      </c>
      <c r="C4451" s="58">
        <v>13749.355836913501</v>
      </c>
      <c r="D4451" s="60">
        <v>936</v>
      </c>
      <c r="E4451" s="60">
        <v>28</v>
      </c>
      <c r="F4451" s="59">
        <v>14.546136006099369</v>
      </c>
      <c r="G4451" s="60" t="s">
        <v>440</v>
      </c>
      <c r="H4451" s="58" t="s">
        <v>472</v>
      </c>
      <c r="I4451" s="60">
        <v>19126</v>
      </c>
      <c r="J4451" s="60">
        <v>1145</v>
      </c>
      <c r="K4451" s="60">
        <v>31</v>
      </c>
      <c r="L4451" s="61">
        <v>2.7074235807860263E-2</v>
      </c>
      <c r="M4451" s="61" t="s">
        <v>472</v>
      </c>
      <c r="N4451" s="64">
        <f t="shared" si="174"/>
        <v>8327.6628634918889</v>
      </c>
      <c r="O4451" s="56">
        <v>44273</v>
      </c>
      <c r="P4451" s="56">
        <f t="shared" si="175"/>
        <v>44255</v>
      </c>
      <c r="Q4451" s="56">
        <f t="shared" si="176"/>
        <v>44268</v>
      </c>
    </row>
    <row r="4452" spans="1:17" hidden="1" x14ac:dyDescent="0.35">
      <c r="A4452" s="49" t="s">
        <v>716</v>
      </c>
      <c r="B4452" s="60" t="s">
        <v>465</v>
      </c>
      <c r="C4452" s="58">
        <v>11814.5919608803</v>
      </c>
      <c r="D4452" s="60">
        <v>759</v>
      </c>
      <c r="E4452" s="60">
        <v>34</v>
      </c>
      <c r="F4452" s="59">
        <v>20.555694488753865</v>
      </c>
      <c r="G4452" s="60" t="s">
        <v>440</v>
      </c>
      <c r="H4452" s="58" t="s">
        <v>491</v>
      </c>
      <c r="I4452" s="60">
        <v>18260</v>
      </c>
      <c r="J4452" s="60">
        <v>1078</v>
      </c>
      <c r="K4452" s="60">
        <v>36</v>
      </c>
      <c r="L4452" s="61">
        <v>3.3395176252319109E-2</v>
      </c>
      <c r="M4452" s="61" t="s">
        <v>491</v>
      </c>
      <c r="N4452" s="64">
        <f t="shared" si="174"/>
        <v>9124.3100360080371</v>
      </c>
      <c r="O4452" s="56">
        <v>44273</v>
      </c>
      <c r="P4452" s="56">
        <f t="shared" si="175"/>
        <v>44255</v>
      </c>
      <c r="Q4452" s="56">
        <f t="shared" si="176"/>
        <v>44268</v>
      </c>
    </row>
    <row r="4453" spans="1:17" hidden="1" x14ac:dyDescent="0.35">
      <c r="A4453" s="49" t="s">
        <v>715</v>
      </c>
      <c r="B4453" s="60" t="s">
        <v>458</v>
      </c>
      <c r="C4453" s="58">
        <v>4953.1649934452498</v>
      </c>
      <c r="D4453" s="60">
        <v>392</v>
      </c>
      <c r="E4453" s="60">
        <v>17</v>
      </c>
      <c r="F4453" s="59">
        <v>24.515349597532772</v>
      </c>
      <c r="G4453" s="60" t="s">
        <v>440</v>
      </c>
      <c r="H4453" s="58" t="s">
        <v>472</v>
      </c>
      <c r="I4453" s="60">
        <v>21678</v>
      </c>
      <c r="J4453" s="60">
        <v>1886</v>
      </c>
      <c r="K4453" s="60">
        <v>19</v>
      </c>
      <c r="L4453" s="61">
        <v>1.007423117709438E-2</v>
      </c>
      <c r="M4453" s="61" t="s">
        <v>472</v>
      </c>
      <c r="N4453" s="64">
        <f t="shared" si="174"/>
        <v>38076.664163132664</v>
      </c>
      <c r="O4453" s="56">
        <v>44273</v>
      </c>
      <c r="P4453" s="56">
        <f t="shared" si="175"/>
        <v>44255</v>
      </c>
      <c r="Q4453" s="56">
        <f t="shared" si="176"/>
        <v>44268</v>
      </c>
    </row>
    <row r="4454" spans="1:17" hidden="1" x14ac:dyDescent="0.35">
      <c r="A4454" s="49" t="s">
        <v>714</v>
      </c>
      <c r="B4454" s="60" t="s">
        <v>467</v>
      </c>
      <c r="C4454" s="58">
        <v>55966.956025412503</v>
      </c>
      <c r="D4454" s="60">
        <v>6099</v>
      </c>
      <c r="E4454" s="60">
        <v>171</v>
      </c>
      <c r="F4454" s="59">
        <v>21.824102259089564</v>
      </c>
      <c r="G4454" s="60" t="s">
        <v>440</v>
      </c>
      <c r="H4454" s="58" t="s">
        <v>472</v>
      </c>
      <c r="I4454" s="60">
        <v>114342</v>
      </c>
      <c r="J4454" s="60">
        <v>6266</v>
      </c>
      <c r="K4454" s="60">
        <v>202</v>
      </c>
      <c r="L4454" s="61">
        <v>3.2237472071496971E-2</v>
      </c>
      <c r="M4454" s="61" t="s">
        <v>472</v>
      </c>
      <c r="N4454" s="64">
        <f t="shared" si="174"/>
        <v>11195.892085241949</v>
      </c>
      <c r="O4454" s="56">
        <v>44273</v>
      </c>
      <c r="P4454" s="56">
        <f t="shared" si="175"/>
        <v>44255</v>
      </c>
      <c r="Q4454" s="56">
        <f t="shared" si="176"/>
        <v>44268</v>
      </c>
    </row>
    <row r="4455" spans="1:17" hidden="1" x14ac:dyDescent="0.35">
      <c r="A4455" s="49" t="s">
        <v>713</v>
      </c>
      <c r="B4455" s="60" t="s">
        <v>464</v>
      </c>
      <c r="C4455" s="58">
        <v>1233.54376087695</v>
      </c>
      <c r="D4455" s="60">
        <v>18</v>
      </c>
      <c r="E4455" s="60">
        <v>0</v>
      </c>
      <c r="F4455" s="59">
        <v>0</v>
      </c>
      <c r="G4455" s="60" t="s">
        <v>446</v>
      </c>
      <c r="H4455" s="58" t="s">
        <v>476</v>
      </c>
      <c r="I4455" s="60">
        <v>1257</v>
      </c>
      <c r="J4455" s="60">
        <v>81</v>
      </c>
      <c r="K4455" s="60">
        <v>1</v>
      </c>
      <c r="L4455" s="61">
        <v>1.2345679012345678E-2</v>
      </c>
      <c r="M4455" s="61" t="s">
        <v>491</v>
      </c>
      <c r="N4455" s="64">
        <f t="shared" si="174"/>
        <v>6566.4472205198081</v>
      </c>
      <c r="O4455" s="56">
        <v>44273</v>
      </c>
      <c r="P4455" s="56">
        <f t="shared" si="175"/>
        <v>44255</v>
      </c>
      <c r="Q4455" s="56">
        <f t="shared" si="176"/>
        <v>44268</v>
      </c>
    </row>
    <row r="4456" spans="1:17" hidden="1" x14ac:dyDescent="0.35">
      <c r="A4456" s="49" t="s">
        <v>712</v>
      </c>
      <c r="B4456" s="60" t="s">
        <v>460</v>
      </c>
      <c r="C4456" s="58">
        <v>18769.558680918599</v>
      </c>
      <c r="D4456" s="60">
        <v>1145</v>
      </c>
      <c r="E4456" s="60">
        <v>64</v>
      </c>
      <c r="F4456" s="59">
        <v>24.355546388397247</v>
      </c>
      <c r="G4456" s="60" t="s">
        <v>440</v>
      </c>
      <c r="H4456" s="58" t="s">
        <v>491</v>
      </c>
      <c r="I4456" s="60">
        <v>25605</v>
      </c>
      <c r="J4456" s="60">
        <v>1701</v>
      </c>
      <c r="K4456" s="60">
        <v>73</v>
      </c>
      <c r="L4456" s="61">
        <v>4.2915931804820694E-2</v>
      </c>
      <c r="M4456" s="61" t="s">
        <v>491</v>
      </c>
      <c r="N4456" s="64">
        <f t="shared" si="174"/>
        <v>9062.5465889576881</v>
      </c>
      <c r="O4456" s="56">
        <v>44273</v>
      </c>
      <c r="P4456" s="56">
        <f t="shared" si="175"/>
        <v>44255</v>
      </c>
      <c r="Q4456" s="56">
        <f t="shared" si="176"/>
        <v>44268</v>
      </c>
    </row>
    <row r="4457" spans="1:17" hidden="1" x14ac:dyDescent="0.35">
      <c r="A4457" s="49" t="s">
        <v>711</v>
      </c>
      <c r="B4457" s="60" t="s">
        <v>463</v>
      </c>
      <c r="C4457" s="58">
        <v>12292.1365056916</v>
      </c>
      <c r="D4457" s="60">
        <v>454</v>
      </c>
      <c r="E4457" s="60">
        <v>17</v>
      </c>
      <c r="F4457" s="59">
        <v>9.8785570248383294</v>
      </c>
      <c r="G4457" s="60" t="s">
        <v>444</v>
      </c>
      <c r="H4457" s="58" t="s">
        <v>472</v>
      </c>
      <c r="I4457" s="60">
        <v>13496</v>
      </c>
      <c r="J4457" s="60">
        <v>755</v>
      </c>
      <c r="K4457" s="60">
        <v>19</v>
      </c>
      <c r="L4457" s="61">
        <v>2.5165562913907286E-2</v>
      </c>
      <c r="M4457" s="61" t="s">
        <v>472</v>
      </c>
      <c r="N4457" s="64">
        <f t="shared" si="174"/>
        <v>6142.138103090655</v>
      </c>
      <c r="O4457" s="56">
        <v>44273</v>
      </c>
      <c r="P4457" s="56">
        <f t="shared" si="175"/>
        <v>44255</v>
      </c>
      <c r="Q4457" s="56">
        <f t="shared" si="176"/>
        <v>44268</v>
      </c>
    </row>
    <row r="4458" spans="1:17" hidden="1" x14ac:dyDescent="0.35">
      <c r="A4458" s="49" t="s">
        <v>710</v>
      </c>
      <c r="B4458" s="60" t="s">
        <v>470</v>
      </c>
      <c r="C4458" s="58">
        <v>834.58018010005105</v>
      </c>
      <c r="D4458" s="60">
        <v>10</v>
      </c>
      <c r="E4458" s="60">
        <v>0</v>
      </c>
      <c r="F4458" s="59">
        <v>0</v>
      </c>
      <c r="G4458" s="60" t="s">
        <v>446</v>
      </c>
      <c r="H4458" s="58" t="s">
        <v>476</v>
      </c>
      <c r="I4458" s="60">
        <v>415</v>
      </c>
      <c r="J4458" s="60">
        <v>21</v>
      </c>
      <c r="K4458" s="60">
        <v>0</v>
      </c>
      <c r="L4458" s="61">
        <v>0</v>
      </c>
      <c r="M4458" s="61" t="s">
        <v>476</v>
      </c>
      <c r="N4458" s="64">
        <f t="shared" si="174"/>
        <v>2516.2351683792062</v>
      </c>
      <c r="O4458" s="56">
        <v>44273</v>
      </c>
      <c r="P4458" s="56">
        <f t="shared" si="175"/>
        <v>44255</v>
      </c>
      <c r="Q4458" s="56">
        <f t="shared" si="176"/>
        <v>44268</v>
      </c>
    </row>
    <row r="4459" spans="1:17" hidden="1" x14ac:dyDescent="0.35">
      <c r="A4459" s="49" t="s">
        <v>709</v>
      </c>
      <c r="B4459" s="60" t="s">
        <v>458</v>
      </c>
      <c r="C4459" s="58">
        <v>1267.67563041731</v>
      </c>
      <c r="D4459" s="60">
        <v>37</v>
      </c>
      <c r="E4459" s="60" t="s">
        <v>504</v>
      </c>
      <c r="F4459" s="59">
        <v>16.903828482935573</v>
      </c>
      <c r="G4459" s="60" t="s">
        <v>446</v>
      </c>
      <c r="H4459" s="58" t="s">
        <v>491</v>
      </c>
      <c r="I4459" s="60">
        <v>1612</v>
      </c>
      <c r="J4459" s="60">
        <v>97</v>
      </c>
      <c r="K4459" s="60">
        <v>3</v>
      </c>
      <c r="L4459" s="61">
        <v>3.0927835051546393E-2</v>
      </c>
      <c r="M4459" s="61" t="s">
        <v>491</v>
      </c>
      <c r="N4459" s="64">
        <f t="shared" si="174"/>
        <v>7651.7996932755004</v>
      </c>
      <c r="O4459" s="56">
        <v>44273</v>
      </c>
      <c r="P4459" s="56">
        <f t="shared" si="175"/>
        <v>44255</v>
      </c>
      <c r="Q4459" s="56">
        <f t="shared" si="176"/>
        <v>44268</v>
      </c>
    </row>
    <row r="4460" spans="1:17" hidden="1" x14ac:dyDescent="0.35">
      <c r="A4460" s="49" t="s">
        <v>708</v>
      </c>
      <c r="B4460" s="60" t="s">
        <v>458</v>
      </c>
      <c r="C4460" s="58">
        <v>1713.2752253528499</v>
      </c>
      <c r="D4460" s="60">
        <v>73</v>
      </c>
      <c r="E4460" s="60" t="s">
        <v>504</v>
      </c>
      <c r="F4460" s="59">
        <v>12.50737249419935</v>
      </c>
      <c r="G4460" s="60" t="s">
        <v>446</v>
      </c>
      <c r="H4460" s="58" t="s">
        <v>491</v>
      </c>
      <c r="I4460" s="60">
        <v>1777</v>
      </c>
      <c r="J4460" s="60">
        <v>88</v>
      </c>
      <c r="K4460" s="60">
        <v>3</v>
      </c>
      <c r="L4460" s="61">
        <v>3.4090909090909088E-2</v>
      </c>
      <c r="M4460" s="61" t="s">
        <v>491</v>
      </c>
      <c r="N4460" s="64">
        <f t="shared" si="174"/>
        <v>5136.3609709511993</v>
      </c>
      <c r="O4460" s="56">
        <v>44273</v>
      </c>
      <c r="P4460" s="56">
        <f t="shared" si="175"/>
        <v>44255</v>
      </c>
      <c r="Q4460" s="56">
        <f t="shared" si="176"/>
        <v>44268</v>
      </c>
    </row>
    <row r="4461" spans="1:17" hidden="1" x14ac:dyDescent="0.35">
      <c r="A4461" s="49" t="s">
        <v>707</v>
      </c>
      <c r="B4461" s="60" t="s">
        <v>470</v>
      </c>
      <c r="C4461" s="58">
        <v>43955.524582002799</v>
      </c>
      <c r="D4461" s="60">
        <v>2272</v>
      </c>
      <c r="E4461" s="60">
        <v>44</v>
      </c>
      <c r="F4461" s="59">
        <v>7.1500844836782074</v>
      </c>
      <c r="G4461" s="60" t="s">
        <v>444</v>
      </c>
      <c r="H4461" s="58" t="s">
        <v>491</v>
      </c>
      <c r="I4461" s="60">
        <v>79524</v>
      </c>
      <c r="J4461" s="60">
        <v>4524</v>
      </c>
      <c r="K4461" s="60">
        <v>45</v>
      </c>
      <c r="L4461" s="61">
        <v>9.9469496021220155E-3</v>
      </c>
      <c r="M4461" s="61" t="s">
        <v>491</v>
      </c>
      <c r="N4461" s="64">
        <f t="shared" si="174"/>
        <v>10292.221610414614</v>
      </c>
      <c r="O4461" s="56">
        <v>44273</v>
      </c>
      <c r="P4461" s="56">
        <f t="shared" si="175"/>
        <v>44255</v>
      </c>
      <c r="Q4461" s="56">
        <f t="shared" si="176"/>
        <v>44268</v>
      </c>
    </row>
    <row r="4462" spans="1:17" hidden="1" x14ac:dyDescent="0.35">
      <c r="A4462" s="49" t="s">
        <v>706</v>
      </c>
      <c r="B4462" s="60" t="s">
        <v>464</v>
      </c>
      <c r="C4462" s="58">
        <v>625.94499034377498</v>
      </c>
      <c r="D4462" s="60">
        <v>16</v>
      </c>
      <c r="E4462" s="60">
        <v>0</v>
      </c>
      <c r="F4462" s="59">
        <v>0</v>
      </c>
      <c r="G4462" s="60" t="s">
        <v>446</v>
      </c>
      <c r="H4462" s="58" t="s">
        <v>476</v>
      </c>
      <c r="I4462" s="60">
        <v>728</v>
      </c>
      <c r="J4462" s="60">
        <v>30</v>
      </c>
      <c r="K4462" s="60">
        <v>0</v>
      </c>
      <c r="L4462" s="61">
        <v>0</v>
      </c>
      <c r="M4462" s="61" t="s">
        <v>476</v>
      </c>
      <c r="N4462" s="64">
        <f t="shared" si="174"/>
        <v>4792.7534308603881</v>
      </c>
      <c r="O4462" s="56">
        <v>44273</v>
      </c>
      <c r="P4462" s="56">
        <f t="shared" si="175"/>
        <v>44255</v>
      </c>
      <c r="Q4462" s="56">
        <f t="shared" si="176"/>
        <v>44268</v>
      </c>
    </row>
    <row r="4463" spans="1:17" hidden="1" x14ac:dyDescent="0.35">
      <c r="A4463" s="49" t="s">
        <v>705</v>
      </c>
      <c r="B4463" s="60" t="s">
        <v>461</v>
      </c>
      <c r="C4463" s="58">
        <v>9210.9950828244691</v>
      </c>
      <c r="D4463" s="60">
        <v>515</v>
      </c>
      <c r="E4463" s="60">
        <v>18</v>
      </c>
      <c r="F4463" s="59">
        <v>13.958473261067391</v>
      </c>
      <c r="G4463" s="60" t="s">
        <v>440</v>
      </c>
      <c r="H4463" s="58" t="s">
        <v>472</v>
      </c>
      <c r="I4463" s="60">
        <v>13396</v>
      </c>
      <c r="J4463" s="60">
        <v>804</v>
      </c>
      <c r="K4463" s="60">
        <v>18</v>
      </c>
      <c r="L4463" s="61">
        <v>2.2388059701492536E-2</v>
      </c>
      <c r="M4463" s="61" t="s">
        <v>472</v>
      </c>
      <c r="N4463" s="64">
        <f t="shared" si="174"/>
        <v>8728.6986125874755</v>
      </c>
      <c r="O4463" s="56">
        <v>44273</v>
      </c>
      <c r="P4463" s="56">
        <f t="shared" si="175"/>
        <v>44255</v>
      </c>
      <c r="Q4463" s="56">
        <f t="shared" si="176"/>
        <v>44268</v>
      </c>
    </row>
    <row r="4464" spans="1:17" hidden="1" x14ac:dyDescent="0.35">
      <c r="A4464" s="49" t="s">
        <v>460</v>
      </c>
      <c r="B4464" s="60" t="s">
        <v>460</v>
      </c>
      <c r="C4464" s="58">
        <v>62728.587628093002</v>
      </c>
      <c r="D4464" s="60">
        <v>4361</v>
      </c>
      <c r="E4464" s="60">
        <v>237</v>
      </c>
      <c r="F4464" s="59">
        <v>26.987011932961114</v>
      </c>
      <c r="G4464" s="60" t="s">
        <v>436</v>
      </c>
      <c r="H4464" s="58" t="s">
        <v>491</v>
      </c>
      <c r="I4464" s="60">
        <v>98894</v>
      </c>
      <c r="J4464" s="60">
        <v>5342</v>
      </c>
      <c r="K4464" s="60">
        <v>253</v>
      </c>
      <c r="L4464" s="61">
        <v>4.7360539123923621E-2</v>
      </c>
      <c r="M4464" s="61" t="s">
        <v>491</v>
      </c>
      <c r="N4464" s="64">
        <f t="shared" si="174"/>
        <v>8516.0533689548338</v>
      </c>
      <c r="O4464" s="56">
        <v>44273</v>
      </c>
      <c r="P4464" s="56">
        <f t="shared" si="175"/>
        <v>44255</v>
      </c>
      <c r="Q4464" s="56">
        <f t="shared" si="176"/>
        <v>44268</v>
      </c>
    </row>
    <row r="4465" spans="1:17" hidden="1" x14ac:dyDescent="0.35">
      <c r="A4465" s="49" t="s">
        <v>704</v>
      </c>
      <c r="B4465" s="60" t="s">
        <v>460</v>
      </c>
      <c r="C4465" s="58">
        <v>3007.0790085752401</v>
      </c>
      <c r="D4465" s="60">
        <v>135</v>
      </c>
      <c r="E4465" s="60" t="s">
        <v>504</v>
      </c>
      <c r="F4465" s="59">
        <v>2.3753473462080543</v>
      </c>
      <c r="G4465" s="60" t="s">
        <v>446</v>
      </c>
      <c r="H4465" s="58" t="s">
        <v>472</v>
      </c>
      <c r="I4465" s="60">
        <v>3534</v>
      </c>
      <c r="J4465" s="60">
        <v>190</v>
      </c>
      <c r="K4465" s="60">
        <v>2</v>
      </c>
      <c r="L4465" s="61">
        <v>1.0526315789473684E-2</v>
      </c>
      <c r="M4465" s="61" t="s">
        <v>472</v>
      </c>
      <c r="N4465" s="64">
        <f t="shared" si="174"/>
        <v>6318.4239409134243</v>
      </c>
      <c r="O4465" s="56">
        <v>44273</v>
      </c>
      <c r="P4465" s="56">
        <f t="shared" si="175"/>
        <v>44255</v>
      </c>
      <c r="Q4465" s="56">
        <f t="shared" si="176"/>
        <v>44268</v>
      </c>
    </row>
    <row r="4466" spans="1:17" hidden="1" x14ac:dyDescent="0.35">
      <c r="A4466" s="49" t="s">
        <v>703</v>
      </c>
      <c r="B4466" s="60" t="s">
        <v>458</v>
      </c>
      <c r="C4466" s="58">
        <v>3230.2527941828198</v>
      </c>
      <c r="D4466" s="60">
        <v>133</v>
      </c>
      <c r="E4466" s="60">
        <v>5</v>
      </c>
      <c r="F4466" s="59">
        <v>11.056189094117201</v>
      </c>
      <c r="G4466" s="60" t="s">
        <v>446</v>
      </c>
      <c r="H4466" s="58" t="s">
        <v>491</v>
      </c>
      <c r="I4466" s="60">
        <v>5956</v>
      </c>
      <c r="J4466" s="60">
        <v>364</v>
      </c>
      <c r="K4466" s="60">
        <v>6</v>
      </c>
      <c r="L4466" s="61">
        <v>1.6483516483516484E-2</v>
      </c>
      <c r="M4466" s="61" t="s">
        <v>491</v>
      </c>
      <c r="N4466" s="64">
        <f t="shared" si="174"/>
        <v>11268.467924724253</v>
      </c>
      <c r="O4466" s="56">
        <v>44273</v>
      </c>
      <c r="P4466" s="56">
        <f t="shared" si="175"/>
        <v>44255</v>
      </c>
      <c r="Q4466" s="56">
        <f t="shared" si="176"/>
        <v>44268</v>
      </c>
    </row>
    <row r="4467" spans="1:17" hidden="1" x14ac:dyDescent="0.35">
      <c r="A4467" s="49" t="s">
        <v>702</v>
      </c>
      <c r="B4467" s="60" t="s">
        <v>471</v>
      </c>
      <c r="C4467" s="58">
        <v>2582.8318203587801</v>
      </c>
      <c r="D4467" s="60">
        <v>69</v>
      </c>
      <c r="E4467" s="60">
        <v>7</v>
      </c>
      <c r="F4467" s="59">
        <v>19.358596872580932</v>
      </c>
      <c r="G4467" s="60" t="s">
        <v>446</v>
      </c>
      <c r="H4467" s="58" t="s">
        <v>491</v>
      </c>
      <c r="I4467" s="60">
        <v>4484</v>
      </c>
      <c r="J4467" s="60">
        <v>223</v>
      </c>
      <c r="K4467" s="60">
        <v>8</v>
      </c>
      <c r="L4467" s="61">
        <v>3.5874439461883408E-2</v>
      </c>
      <c r="M4467" s="61" t="s">
        <v>491</v>
      </c>
      <c r="N4467" s="64">
        <f t="shared" si="174"/>
        <v>8633.9342051710973</v>
      </c>
      <c r="O4467" s="56">
        <v>44273</v>
      </c>
      <c r="P4467" s="56">
        <f t="shared" si="175"/>
        <v>44255</v>
      </c>
      <c r="Q4467" s="56">
        <f t="shared" si="176"/>
        <v>44268</v>
      </c>
    </row>
    <row r="4468" spans="1:17" hidden="1" x14ac:dyDescent="0.35">
      <c r="A4468" s="49" t="s">
        <v>701</v>
      </c>
      <c r="B4468" s="60" t="s">
        <v>461</v>
      </c>
      <c r="C4468" s="58">
        <v>101530.854278618</v>
      </c>
      <c r="D4468" s="60">
        <v>6627</v>
      </c>
      <c r="E4468" s="60">
        <v>269</v>
      </c>
      <c r="F4468" s="59">
        <v>18.924578002228202</v>
      </c>
      <c r="G4468" s="60" t="s">
        <v>440</v>
      </c>
      <c r="H4468" s="58" t="s">
        <v>491</v>
      </c>
      <c r="I4468" s="60">
        <v>181831</v>
      </c>
      <c r="J4468" s="60">
        <v>11067</v>
      </c>
      <c r="K4468" s="60">
        <v>307</v>
      </c>
      <c r="L4468" s="61">
        <v>2.7740128309388271E-2</v>
      </c>
      <c r="M4468" s="61" t="s">
        <v>491</v>
      </c>
      <c r="N4468" s="64">
        <f t="shared" si="174"/>
        <v>10900.134819736926</v>
      </c>
      <c r="O4468" s="56">
        <v>44273</v>
      </c>
      <c r="P4468" s="56">
        <f t="shared" si="175"/>
        <v>44255</v>
      </c>
      <c r="Q4468" s="56">
        <f t="shared" si="176"/>
        <v>44268</v>
      </c>
    </row>
    <row r="4469" spans="1:17" hidden="1" x14ac:dyDescent="0.35">
      <c r="A4469" s="49" t="s">
        <v>700</v>
      </c>
      <c r="B4469" s="60" t="s">
        <v>461</v>
      </c>
      <c r="C4469" s="58">
        <v>34437.884502636203</v>
      </c>
      <c r="D4469" s="60">
        <v>3656</v>
      </c>
      <c r="E4469" s="60">
        <v>96</v>
      </c>
      <c r="F4469" s="59">
        <v>19.911626269081498</v>
      </c>
      <c r="G4469" s="60" t="s">
        <v>440</v>
      </c>
      <c r="H4469" s="58" t="s">
        <v>472</v>
      </c>
      <c r="I4469" s="60">
        <v>68754</v>
      </c>
      <c r="J4469" s="60">
        <v>4015</v>
      </c>
      <c r="K4469" s="60">
        <v>122</v>
      </c>
      <c r="L4469" s="61">
        <v>3.0386052303860524E-2</v>
      </c>
      <c r="M4469" s="61" t="s">
        <v>472</v>
      </c>
      <c r="N4469" s="64">
        <f t="shared" si="174"/>
        <v>11658.67200609449</v>
      </c>
      <c r="O4469" s="56">
        <v>44273</v>
      </c>
      <c r="P4469" s="56">
        <f t="shared" si="175"/>
        <v>44255</v>
      </c>
      <c r="Q4469" s="56">
        <f t="shared" si="176"/>
        <v>44268</v>
      </c>
    </row>
    <row r="4470" spans="1:17" hidden="1" x14ac:dyDescent="0.35">
      <c r="A4470" s="49" t="s">
        <v>699</v>
      </c>
      <c r="B4470" s="60" t="s">
        <v>469</v>
      </c>
      <c r="C4470" s="58">
        <v>15123.002698759299</v>
      </c>
      <c r="D4470" s="60">
        <v>1392</v>
      </c>
      <c r="E4470" s="60">
        <v>44</v>
      </c>
      <c r="F4470" s="59">
        <v>20.781965099530037</v>
      </c>
      <c r="G4470" s="60" t="s">
        <v>440</v>
      </c>
      <c r="H4470" s="58" t="s">
        <v>472</v>
      </c>
      <c r="I4470" s="60">
        <v>25533</v>
      </c>
      <c r="J4470" s="60">
        <v>1453</v>
      </c>
      <c r="K4470" s="60">
        <v>48</v>
      </c>
      <c r="L4470" s="61">
        <v>3.3035099793530628E-2</v>
      </c>
      <c r="M4470" s="61" t="s">
        <v>472</v>
      </c>
      <c r="N4470" s="64">
        <f t="shared" si="174"/>
        <v>9607.8803194236352</v>
      </c>
      <c r="O4470" s="56">
        <v>44273</v>
      </c>
      <c r="P4470" s="56">
        <f t="shared" si="175"/>
        <v>44255</v>
      </c>
      <c r="Q4470" s="56">
        <f t="shared" si="176"/>
        <v>44268</v>
      </c>
    </row>
    <row r="4471" spans="1:17" hidden="1" x14ac:dyDescent="0.35">
      <c r="A4471" s="49" t="s">
        <v>698</v>
      </c>
      <c r="B4471" s="60" t="s">
        <v>463</v>
      </c>
      <c r="C4471" s="58">
        <v>27680.062234411598</v>
      </c>
      <c r="D4471" s="60">
        <v>1829</v>
      </c>
      <c r="E4471" s="60">
        <v>96</v>
      </c>
      <c r="F4471" s="59">
        <v>24.772859248192439</v>
      </c>
      <c r="G4471" s="60" t="s">
        <v>440</v>
      </c>
      <c r="H4471" s="58" t="s">
        <v>491</v>
      </c>
      <c r="I4471" s="60">
        <v>52336</v>
      </c>
      <c r="J4471" s="60">
        <v>3170</v>
      </c>
      <c r="K4471" s="60">
        <v>104</v>
      </c>
      <c r="L4471" s="61">
        <v>3.2807570977917984E-2</v>
      </c>
      <c r="M4471" s="61" t="s">
        <v>491</v>
      </c>
      <c r="N4471" s="64">
        <f t="shared" si="174"/>
        <v>11452.286389945632</v>
      </c>
      <c r="O4471" s="56">
        <v>44273</v>
      </c>
      <c r="P4471" s="56">
        <f t="shared" si="175"/>
        <v>44255</v>
      </c>
      <c r="Q4471" s="56">
        <f t="shared" si="176"/>
        <v>44268</v>
      </c>
    </row>
    <row r="4472" spans="1:17" hidden="1" x14ac:dyDescent="0.35">
      <c r="A4472" s="49" t="s">
        <v>697</v>
      </c>
      <c r="B4472" s="60" t="s">
        <v>469</v>
      </c>
      <c r="C4472" s="58">
        <v>12712.6088020805</v>
      </c>
      <c r="D4472" s="60">
        <v>845</v>
      </c>
      <c r="E4472" s="60">
        <v>14</v>
      </c>
      <c r="F4472" s="59">
        <v>7.8662060287448128</v>
      </c>
      <c r="G4472" s="60" t="s">
        <v>444</v>
      </c>
      <c r="H4472" s="58" t="s">
        <v>472</v>
      </c>
      <c r="I4472" s="60">
        <v>15108</v>
      </c>
      <c r="J4472" s="60">
        <v>879</v>
      </c>
      <c r="K4472" s="60">
        <v>15</v>
      </c>
      <c r="L4472" s="61">
        <v>1.7064846416382253E-2</v>
      </c>
      <c r="M4472" s="61" t="s">
        <v>472</v>
      </c>
      <c r="N4472" s="64">
        <f t="shared" si="174"/>
        <v>6914.3950992666905</v>
      </c>
      <c r="O4472" s="56">
        <v>44273</v>
      </c>
      <c r="P4472" s="56">
        <f t="shared" si="175"/>
        <v>44255</v>
      </c>
      <c r="Q4472" s="56">
        <f t="shared" si="176"/>
        <v>44268</v>
      </c>
    </row>
    <row r="4473" spans="1:17" hidden="1" x14ac:dyDescent="0.35">
      <c r="A4473" s="49" t="s">
        <v>696</v>
      </c>
      <c r="B4473" s="60" t="s">
        <v>459</v>
      </c>
      <c r="C4473" s="58">
        <v>60849.009238985098</v>
      </c>
      <c r="D4473" s="60">
        <v>9730</v>
      </c>
      <c r="E4473" s="60">
        <v>263</v>
      </c>
      <c r="F4473" s="59">
        <v>30.872670764339322</v>
      </c>
      <c r="G4473" s="60" t="s">
        <v>436</v>
      </c>
      <c r="H4473" s="58" t="s">
        <v>472</v>
      </c>
      <c r="I4473" s="60">
        <v>146206</v>
      </c>
      <c r="J4473" s="60">
        <v>7955</v>
      </c>
      <c r="K4473" s="60">
        <v>335</v>
      </c>
      <c r="L4473" s="61">
        <v>4.2111879321181649E-2</v>
      </c>
      <c r="M4473" s="61" t="s">
        <v>491</v>
      </c>
      <c r="N4473" s="64">
        <f t="shared" si="174"/>
        <v>13073.343509598748</v>
      </c>
      <c r="O4473" s="56">
        <v>44273</v>
      </c>
      <c r="P4473" s="56">
        <f t="shared" si="175"/>
        <v>44255</v>
      </c>
      <c r="Q4473" s="56">
        <f t="shared" si="176"/>
        <v>44268</v>
      </c>
    </row>
    <row r="4474" spans="1:17" hidden="1" x14ac:dyDescent="0.35">
      <c r="A4474" s="49" t="s">
        <v>695</v>
      </c>
      <c r="B4474" s="60" t="s">
        <v>470</v>
      </c>
      <c r="C4474" s="58">
        <v>1304.7898284374701</v>
      </c>
      <c r="D4474" s="60">
        <v>37</v>
      </c>
      <c r="E4474" s="60" t="s">
        <v>504</v>
      </c>
      <c r="F4474" s="59">
        <v>10.948670793074706</v>
      </c>
      <c r="G4474" s="60" t="s">
        <v>446</v>
      </c>
      <c r="H4474" s="58" t="s">
        <v>491</v>
      </c>
      <c r="I4474" s="60">
        <v>1842</v>
      </c>
      <c r="J4474" s="60">
        <v>120</v>
      </c>
      <c r="K4474" s="60">
        <v>2</v>
      </c>
      <c r="L4474" s="61">
        <v>1.6666666666666666E-2</v>
      </c>
      <c r="M4474" s="61" t="s">
        <v>491</v>
      </c>
      <c r="N4474" s="64">
        <f t="shared" si="174"/>
        <v>9196.8834661827532</v>
      </c>
      <c r="O4474" s="56">
        <v>44273</v>
      </c>
      <c r="P4474" s="56">
        <f t="shared" si="175"/>
        <v>44255</v>
      </c>
      <c r="Q4474" s="56">
        <f t="shared" si="176"/>
        <v>44268</v>
      </c>
    </row>
    <row r="4475" spans="1:17" hidden="1" x14ac:dyDescent="0.35">
      <c r="A4475" s="49" t="s">
        <v>694</v>
      </c>
      <c r="B4475" s="60" t="s">
        <v>460</v>
      </c>
      <c r="C4475" s="58">
        <v>5675.6338289658797</v>
      </c>
      <c r="D4475" s="60">
        <v>405</v>
      </c>
      <c r="E4475" s="60">
        <v>5</v>
      </c>
      <c r="F4475" s="59">
        <v>6.2925634018206171</v>
      </c>
      <c r="G4475" s="60" t="s">
        <v>446</v>
      </c>
      <c r="H4475" s="58" t="s">
        <v>472</v>
      </c>
      <c r="I4475" s="60">
        <v>8235</v>
      </c>
      <c r="J4475" s="60">
        <v>444</v>
      </c>
      <c r="K4475" s="60">
        <v>5</v>
      </c>
      <c r="L4475" s="61">
        <v>1.1261261261261261E-2</v>
      </c>
      <c r="M4475" s="61" t="s">
        <v>472</v>
      </c>
      <c r="N4475" s="64">
        <f t="shared" si="174"/>
        <v>7822.9148211433921</v>
      </c>
      <c r="O4475" s="56">
        <v>44273</v>
      </c>
      <c r="P4475" s="56">
        <f t="shared" si="175"/>
        <v>44255</v>
      </c>
      <c r="Q4475" s="56">
        <f t="shared" si="176"/>
        <v>44268</v>
      </c>
    </row>
    <row r="4476" spans="1:17" hidden="1" x14ac:dyDescent="0.35">
      <c r="A4476" s="49" t="s">
        <v>693</v>
      </c>
      <c r="B4476" s="60" t="s">
        <v>460</v>
      </c>
      <c r="C4476" s="58">
        <v>18091.285950418602</v>
      </c>
      <c r="D4476" s="60">
        <v>1629</v>
      </c>
      <c r="E4476" s="60">
        <v>60</v>
      </c>
      <c r="F4476" s="59">
        <v>23.689384477476136</v>
      </c>
      <c r="G4476" s="60" t="s">
        <v>440</v>
      </c>
      <c r="H4476" s="58" t="s">
        <v>472</v>
      </c>
      <c r="I4476" s="60">
        <v>29173</v>
      </c>
      <c r="J4476" s="60">
        <v>1789</v>
      </c>
      <c r="K4476" s="60">
        <v>69</v>
      </c>
      <c r="L4476" s="61">
        <v>3.8569032979318053E-2</v>
      </c>
      <c r="M4476" s="61" t="s">
        <v>472</v>
      </c>
      <c r="N4476" s="64">
        <f t="shared" si="174"/>
        <v>9888.7387270477902</v>
      </c>
      <c r="O4476" s="56">
        <v>44273</v>
      </c>
      <c r="P4476" s="56">
        <f t="shared" si="175"/>
        <v>44255</v>
      </c>
      <c r="Q4476" s="56">
        <f t="shared" si="176"/>
        <v>44268</v>
      </c>
    </row>
    <row r="4477" spans="1:17" hidden="1" x14ac:dyDescent="0.35">
      <c r="A4477" s="49" t="s">
        <v>692</v>
      </c>
      <c r="B4477" s="60" t="s">
        <v>467</v>
      </c>
      <c r="C4477" s="58">
        <v>6461.82916759405</v>
      </c>
      <c r="D4477" s="60">
        <v>250</v>
      </c>
      <c r="E4477" s="60">
        <v>8</v>
      </c>
      <c r="F4477" s="59">
        <v>8.84313956014614</v>
      </c>
      <c r="G4477" s="60" t="s">
        <v>446</v>
      </c>
      <c r="H4477" s="58" t="s">
        <v>472</v>
      </c>
      <c r="I4477" s="60">
        <v>9967</v>
      </c>
      <c r="J4477" s="60">
        <v>607</v>
      </c>
      <c r="K4477" s="60">
        <v>8</v>
      </c>
      <c r="L4477" s="61">
        <v>1.3179571663920923E-2</v>
      </c>
      <c r="M4477" s="61" t="s">
        <v>472</v>
      </c>
      <c r="N4477" s="64">
        <f t="shared" si="174"/>
        <v>9393.6249977652369</v>
      </c>
      <c r="O4477" s="56">
        <v>44273</v>
      </c>
      <c r="P4477" s="56">
        <f t="shared" si="175"/>
        <v>44255</v>
      </c>
      <c r="Q4477" s="56">
        <f t="shared" si="176"/>
        <v>44268</v>
      </c>
    </row>
    <row r="4478" spans="1:17" hidden="1" x14ac:dyDescent="0.35">
      <c r="A4478" s="49" t="s">
        <v>691</v>
      </c>
      <c r="B4478" s="60" t="s">
        <v>466</v>
      </c>
      <c r="C4478" s="58">
        <v>335.85846276679899</v>
      </c>
      <c r="D4478" s="60">
        <v>7</v>
      </c>
      <c r="E4478" s="60">
        <v>0</v>
      </c>
      <c r="F4478" s="59">
        <v>0</v>
      </c>
      <c r="G4478" s="60" t="s">
        <v>446</v>
      </c>
      <c r="H4478" s="58" t="s">
        <v>476</v>
      </c>
      <c r="I4478" s="60">
        <v>485</v>
      </c>
      <c r="J4478" s="60">
        <v>31</v>
      </c>
      <c r="K4478" s="60">
        <v>0</v>
      </c>
      <c r="L4478" s="61">
        <v>0</v>
      </c>
      <c r="M4478" s="61" t="s">
        <v>476</v>
      </c>
      <c r="N4478" s="64">
        <f t="shared" si="174"/>
        <v>9230.0785707831437</v>
      </c>
      <c r="O4478" s="56">
        <v>44273</v>
      </c>
      <c r="P4478" s="56">
        <f t="shared" si="175"/>
        <v>44255</v>
      </c>
      <c r="Q4478" s="56">
        <f t="shared" si="176"/>
        <v>44268</v>
      </c>
    </row>
    <row r="4479" spans="1:17" hidden="1" x14ac:dyDescent="0.35">
      <c r="A4479" s="49" t="s">
        <v>690</v>
      </c>
      <c r="B4479" s="60" t="s">
        <v>467</v>
      </c>
      <c r="C4479" s="58">
        <v>6179.81950587131</v>
      </c>
      <c r="D4479" s="60">
        <v>356</v>
      </c>
      <c r="E4479" s="60">
        <v>12</v>
      </c>
      <c r="F4479" s="59">
        <v>13.87003061057859</v>
      </c>
      <c r="G4479" s="60" t="s">
        <v>444</v>
      </c>
      <c r="H4479" s="58" t="s">
        <v>491</v>
      </c>
      <c r="I4479" s="60">
        <v>10070</v>
      </c>
      <c r="J4479" s="60">
        <v>557</v>
      </c>
      <c r="K4479" s="60">
        <v>12</v>
      </c>
      <c r="L4479" s="61">
        <v>2.1543985637342909E-2</v>
      </c>
      <c r="M4479" s="61" t="s">
        <v>491</v>
      </c>
      <c r="N4479" s="64">
        <f t="shared" si="174"/>
        <v>9013.2082251076517</v>
      </c>
      <c r="O4479" s="56">
        <v>44273</v>
      </c>
      <c r="P4479" s="56">
        <f t="shared" si="175"/>
        <v>44255</v>
      </c>
      <c r="Q4479" s="56">
        <f t="shared" si="176"/>
        <v>44268</v>
      </c>
    </row>
    <row r="4480" spans="1:17" hidden="1" x14ac:dyDescent="0.35">
      <c r="A4480" s="49" t="s">
        <v>689</v>
      </c>
      <c r="B4480" s="60" t="s">
        <v>458</v>
      </c>
      <c r="C4480" s="58">
        <v>1273.84035727372</v>
      </c>
      <c r="D4480" s="60">
        <v>64</v>
      </c>
      <c r="E4480" s="60">
        <v>8</v>
      </c>
      <c r="F4480" s="59">
        <v>44.858727246760019</v>
      </c>
      <c r="G4480" s="60" t="s">
        <v>446</v>
      </c>
      <c r="H4480" s="58" t="s">
        <v>491</v>
      </c>
      <c r="I4480" s="60">
        <v>1730</v>
      </c>
      <c r="J4480" s="60">
        <v>111</v>
      </c>
      <c r="K4480" s="60">
        <v>8</v>
      </c>
      <c r="L4480" s="61">
        <v>7.2072072072072071E-2</v>
      </c>
      <c r="M4480" s="61" t="s">
        <v>491</v>
      </c>
      <c r="N4480" s="64">
        <f t="shared" si="174"/>
        <v>8713.8077676831344</v>
      </c>
      <c r="O4480" s="56">
        <v>44273</v>
      </c>
      <c r="P4480" s="56">
        <f t="shared" si="175"/>
        <v>44255</v>
      </c>
      <c r="Q4480" s="56">
        <f t="shared" si="176"/>
        <v>44268</v>
      </c>
    </row>
    <row r="4481" spans="1:17" hidden="1" x14ac:dyDescent="0.35">
      <c r="A4481" s="49" t="s">
        <v>688</v>
      </c>
      <c r="B4481" s="60" t="s">
        <v>465</v>
      </c>
      <c r="C4481" s="58">
        <v>1894.7075901246999</v>
      </c>
      <c r="D4481" s="60">
        <v>109</v>
      </c>
      <c r="E4481" s="60" t="s">
        <v>504</v>
      </c>
      <c r="F4481" s="59">
        <v>15.079597886420114</v>
      </c>
      <c r="G4481" s="60" t="s">
        <v>446</v>
      </c>
      <c r="H4481" s="58" t="s">
        <v>491</v>
      </c>
      <c r="I4481" s="60">
        <v>2335</v>
      </c>
      <c r="J4481" s="60">
        <v>137</v>
      </c>
      <c r="K4481" s="60">
        <v>4</v>
      </c>
      <c r="L4481" s="61">
        <v>2.9197080291970802E-2</v>
      </c>
      <c r="M4481" s="61" t="s">
        <v>491</v>
      </c>
      <c r="N4481" s="64">
        <f t="shared" si="174"/>
        <v>7230.6671865384451</v>
      </c>
      <c r="O4481" s="56">
        <v>44273</v>
      </c>
      <c r="P4481" s="56">
        <f t="shared" si="175"/>
        <v>44255</v>
      </c>
      <c r="Q4481" s="56">
        <f t="shared" si="176"/>
        <v>44268</v>
      </c>
    </row>
    <row r="4482" spans="1:17" hidden="1" x14ac:dyDescent="0.35">
      <c r="A4482" s="49" t="s">
        <v>687</v>
      </c>
      <c r="B4482" s="60" t="s">
        <v>458</v>
      </c>
      <c r="C4482" s="58">
        <v>9116.2129377530891</v>
      </c>
      <c r="D4482" s="60">
        <v>550</v>
      </c>
      <c r="E4482" s="60">
        <v>27</v>
      </c>
      <c r="F4482" s="59">
        <v>21.155401280553804</v>
      </c>
      <c r="G4482" s="60" t="s">
        <v>436</v>
      </c>
      <c r="H4482" s="58" t="s">
        <v>491</v>
      </c>
      <c r="I4482" s="60">
        <v>15003</v>
      </c>
      <c r="J4482" s="60">
        <v>934</v>
      </c>
      <c r="K4482" s="60">
        <v>30</v>
      </c>
      <c r="L4482" s="61">
        <v>3.2119914346895075E-2</v>
      </c>
      <c r="M4482" s="61" t="s">
        <v>491</v>
      </c>
      <c r="N4482" s="64">
        <f t="shared" ref="N4482:N4527" si="177">(J4482/C4482)*100000</f>
        <v>10245.482486834131</v>
      </c>
      <c r="O4482" s="56">
        <v>44273</v>
      </c>
      <c r="P4482" s="56">
        <f t="shared" si="175"/>
        <v>44255</v>
      </c>
      <c r="Q4482" s="56">
        <f t="shared" si="176"/>
        <v>44268</v>
      </c>
    </row>
    <row r="4483" spans="1:17" hidden="1" x14ac:dyDescent="0.35">
      <c r="A4483" s="49" t="s">
        <v>686</v>
      </c>
      <c r="B4483" s="60" t="s">
        <v>467</v>
      </c>
      <c r="C4483" s="58">
        <v>45021.147202316999</v>
      </c>
      <c r="D4483" s="60">
        <v>4217</v>
      </c>
      <c r="E4483" s="60">
        <v>126</v>
      </c>
      <c r="F4483" s="59">
        <v>19.990605658171273</v>
      </c>
      <c r="G4483" s="60" t="s">
        <v>440</v>
      </c>
      <c r="H4483" s="58" t="s">
        <v>491</v>
      </c>
      <c r="I4483" s="60">
        <v>119335</v>
      </c>
      <c r="J4483" s="60">
        <v>7164</v>
      </c>
      <c r="K4483" s="60">
        <v>154</v>
      </c>
      <c r="L4483" s="61">
        <v>2.1496370742601897E-2</v>
      </c>
      <c r="M4483" s="61" t="s">
        <v>476</v>
      </c>
      <c r="N4483" s="64">
        <f t="shared" si="177"/>
        <v>15912.522103904334</v>
      </c>
      <c r="O4483" s="56">
        <v>44273</v>
      </c>
      <c r="P4483" s="56">
        <f t="shared" ref="P4483:P4546" si="178">O4483-18</f>
        <v>44255</v>
      </c>
      <c r="Q4483" s="56">
        <f t="shared" ref="Q4483:Q4546" si="179">O4483-5</f>
        <v>44268</v>
      </c>
    </row>
    <row r="4484" spans="1:17" hidden="1" x14ac:dyDescent="0.35">
      <c r="A4484" s="49" t="s">
        <v>685</v>
      </c>
      <c r="B4484" s="60" t="s">
        <v>467</v>
      </c>
      <c r="C4484" s="58">
        <v>8853.2027967598096</v>
      </c>
      <c r="D4484" s="60">
        <v>576</v>
      </c>
      <c r="E4484" s="60" t="s">
        <v>504</v>
      </c>
      <c r="F4484" s="59">
        <v>1.6136210379076288</v>
      </c>
      <c r="G4484" s="60" t="s">
        <v>446</v>
      </c>
      <c r="H4484" s="58" t="s">
        <v>472</v>
      </c>
      <c r="I4484" s="60">
        <v>11936</v>
      </c>
      <c r="J4484" s="60">
        <v>573</v>
      </c>
      <c r="K4484" s="60">
        <v>3</v>
      </c>
      <c r="L4484" s="61">
        <v>5.235602094240838E-3</v>
      </c>
      <c r="M4484" s="61" t="s">
        <v>472</v>
      </c>
      <c r="N4484" s="64">
        <f t="shared" si="177"/>
        <v>6472.2339830474984</v>
      </c>
      <c r="O4484" s="56">
        <v>44273</v>
      </c>
      <c r="P4484" s="56">
        <f t="shared" si="178"/>
        <v>44255</v>
      </c>
      <c r="Q4484" s="56">
        <f t="shared" si="179"/>
        <v>44268</v>
      </c>
    </row>
    <row r="4485" spans="1:17" hidden="1" x14ac:dyDescent="0.35">
      <c r="A4485" s="49" t="s">
        <v>684</v>
      </c>
      <c r="B4485" s="60" t="s">
        <v>470</v>
      </c>
      <c r="C4485" s="58">
        <v>931.64345052579108</v>
      </c>
      <c r="D4485" s="60">
        <v>30</v>
      </c>
      <c r="E4485" s="60" t="s">
        <v>504</v>
      </c>
      <c r="F4485" s="59">
        <v>7.6669429048483435</v>
      </c>
      <c r="G4485" s="60" t="s">
        <v>446</v>
      </c>
      <c r="H4485" s="58" t="s">
        <v>491</v>
      </c>
      <c r="I4485" s="60">
        <v>1761</v>
      </c>
      <c r="J4485" s="60">
        <v>103</v>
      </c>
      <c r="K4485" s="60">
        <v>1</v>
      </c>
      <c r="L4485" s="61">
        <v>9.7087378640776691E-3</v>
      </c>
      <c r="M4485" s="61" t="s">
        <v>491</v>
      </c>
      <c r="N4485" s="64">
        <f t="shared" si="177"/>
        <v>11055.731668791312</v>
      </c>
      <c r="O4485" s="56">
        <v>44273</v>
      </c>
      <c r="P4485" s="56">
        <f t="shared" si="178"/>
        <v>44255</v>
      </c>
      <c r="Q4485" s="56">
        <f t="shared" si="179"/>
        <v>44268</v>
      </c>
    </row>
    <row r="4486" spans="1:17" hidden="1" x14ac:dyDescent="0.35">
      <c r="A4486" s="49" t="s">
        <v>683</v>
      </c>
      <c r="B4486" s="60" t="s">
        <v>471</v>
      </c>
      <c r="C4486" s="58">
        <v>21077.958151310399</v>
      </c>
      <c r="D4486" s="60">
        <v>945</v>
      </c>
      <c r="E4486" s="60">
        <v>47</v>
      </c>
      <c r="F4486" s="59">
        <v>15.927267874066573</v>
      </c>
      <c r="G4486" s="60" t="s">
        <v>440</v>
      </c>
      <c r="H4486" s="58" t="s">
        <v>472</v>
      </c>
      <c r="I4486" s="60">
        <v>26352</v>
      </c>
      <c r="J4486" s="60">
        <v>1691</v>
      </c>
      <c r="K4486" s="60">
        <v>54</v>
      </c>
      <c r="L4486" s="61">
        <v>3.1933767001774097E-2</v>
      </c>
      <c r="M4486" s="61" t="s">
        <v>472</v>
      </c>
      <c r="N4486" s="64">
        <f t="shared" si="177"/>
        <v>8022.5987159713186</v>
      </c>
      <c r="O4486" s="56">
        <v>44273</v>
      </c>
      <c r="P4486" s="56">
        <f t="shared" si="178"/>
        <v>44255</v>
      </c>
      <c r="Q4486" s="56">
        <f t="shared" si="179"/>
        <v>44268</v>
      </c>
    </row>
    <row r="4487" spans="1:17" hidden="1" x14ac:dyDescent="0.35">
      <c r="A4487" s="49" t="s">
        <v>682</v>
      </c>
      <c r="B4487" s="60" t="s">
        <v>467</v>
      </c>
      <c r="C4487" s="58">
        <v>28486.308874618499</v>
      </c>
      <c r="D4487" s="60">
        <v>3679</v>
      </c>
      <c r="E4487" s="60">
        <v>115</v>
      </c>
      <c r="F4487" s="59">
        <v>28.835907630014848</v>
      </c>
      <c r="G4487" s="60" t="s">
        <v>440</v>
      </c>
      <c r="H4487" s="58" t="s">
        <v>472</v>
      </c>
      <c r="I4487" s="60">
        <v>64197</v>
      </c>
      <c r="J4487" s="60">
        <v>3604</v>
      </c>
      <c r="K4487" s="60">
        <v>140</v>
      </c>
      <c r="L4487" s="61">
        <v>3.8845726970033294E-2</v>
      </c>
      <c r="M4487" s="61" t="s">
        <v>472</v>
      </c>
      <c r="N4487" s="64">
        <f t="shared" si="177"/>
        <v>12651.691785913299</v>
      </c>
      <c r="O4487" s="56">
        <v>44273</v>
      </c>
      <c r="P4487" s="56">
        <f t="shared" si="178"/>
        <v>44255</v>
      </c>
      <c r="Q4487" s="56">
        <f t="shared" si="179"/>
        <v>44268</v>
      </c>
    </row>
    <row r="4488" spans="1:17" hidden="1" x14ac:dyDescent="0.35">
      <c r="A4488" s="49" t="s">
        <v>681</v>
      </c>
      <c r="B4488" s="60" t="s">
        <v>470</v>
      </c>
      <c r="C4488" s="58">
        <v>620.40356759031897</v>
      </c>
      <c r="D4488" s="60">
        <v>14</v>
      </c>
      <c r="E4488" s="60" t="s">
        <v>504</v>
      </c>
      <c r="F4488" s="59">
        <v>11.513243179113857</v>
      </c>
      <c r="G4488" s="60" t="s">
        <v>446</v>
      </c>
      <c r="H4488" s="58" t="s">
        <v>491</v>
      </c>
      <c r="I4488" s="60">
        <v>823</v>
      </c>
      <c r="J4488" s="60">
        <v>51</v>
      </c>
      <c r="K4488" s="60">
        <v>1</v>
      </c>
      <c r="L4488" s="61">
        <v>1.9607843137254902E-2</v>
      </c>
      <c r="M4488" s="61" t="s">
        <v>491</v>
      </c>
      <c r="N4488" s="64">
        <f t="shared" si="177"/>
        <v>8220.455629887294</v>
      </c>
      <c r="O4488" s="56">
        <v>44273</v>
      </c>
      <c r="P4488" s="56">
        <f t="shared" si="178"/>
        <v>44255</v>
      </c>
      <c r="Q4488" s="56">
        <f t="shared" si="179"/>
        <v>44268</v>
      </c>
    </row>
    <row r="4489" spans="1:17" hidden="1" x14ac:dyDescent="0.35">
      <c r="A4489" s="49" t="s">
        <v>680</v>
      </c>
      <c r="B4489" s="60" t="s">
        <v>460</v>
      </c>
      <c r="C4489" s="58">
        <v>18099.241781728299</v>
      </c>
      <c r="D4489" s="60">
        <v>1067</v>
      </c>
      <c r="E4489" s="60">
        <v>50</v>
      </c>
      <c r="F4489" s="59">
        <v>19.732476169438389</v>
      </c>
      <c r="G4489" s="60" t="s">
        <v>440</v>
      </c>
      <c r="H4489" s="58" t="s">
        <v>491</v>
      </c>
      <c r="I4489" s="60">
        <v>30745</v>
      </c>
      <c r="J4489" s="60">
        <v>2078</v>
      </c>
      <c r="K4489" s="60">
        <v>53</v>
      </c>
      <c r="L4489" s="61">
        <v>2.5505293551491819E-2</v>
      </c>
      <c r="M4489" s="61" t="s">
        <v>491</v>
      </c>
      <c r="N4489" s="64">
        <f t="shared" si="177"/>
        <v>11481.143934426029</v>
      </c>
      <c r="O4489" s="56">
        <v>44273</v>
      </c>
      <c r="P4489" s="56">
        <f t="shared" si="178"/>
        <v>44255</v>
      </c>
      <c r="Q4489" s="56">
        <f t="shared" si="179"/>
        <v>44268</v>
      </c>
    </row>
    <row r="4490" spans="1:17" hidden="1" x14ac:dyDescent="0.35">
      <c r="A4490" s="49" t="s">
        <v>679</v>
      </c>
      <c r="B4490" s="60" t="s">
        <v>469</v>
      </c>
      <c r="C4490" s="58">
        <v>14013.208647597899</v>
      </c>
      <c r="D4490" s="60">
        <v>1157</v>
      </c>
      <c r="E4490" s="60">
        <v>30</v>
      </c>
      <c r="F4490" s="59">
        <v>15.291695119550406</v>
      </c>
      <c r="G4490" s="60" t="s">
        <v>440</v>
      </c>
      <c r="H4490" s="58" t="s">
        <v>472</v>
      </c>
      <c r="I4490" s="60">
        <v>16966</v>
      </c>
      <c r="J4490" s="60">
        <v>1004</v>
      </c>
      <c r="K4490" s="60">
        <v>34</v>
      </c>
      <c r="L4490" s="61">
        <v>3.386454183266932E-2</v>
      </c>
      <c r="M4490" s="61" t="s">
        <v>472</v>
      </c>
      <c r="N4490" s="64">
        <f t="shared" si="177"/>
        <v>7164.6688866800141</v>
      </c>
      <c r="O4490" s="56">
        <v>44273</v>
      </c>
      <c r="P4490" s="56">
        <f t="shared" si="178"/>
        <v>44255</v>
      </c>
      <c r="Q4490" s="56">
        <f t="shared" si="179"/>
        <v>44268</v>
      </c>
    </row>
    <row r="4491" spans="1:17" hidden="1" x14ac:dyDescent="0.35">
      <c r="A4491" s="49" t="s">
        <v>678</v>
      </c>
      <c r="B4491" s="60" t="s">
        <v>461</v>
      </c>
      <c r="C4491" s="58">
        <v>18279.738978438399</v>
      </c>
      <c r="D4491" s="60">
        <v>838</v>
      </c>
      <c r="E4491" s="60">
        <v>35</v>
      </c>
      <c r="F4491" s="59">
        <v>13.676344082094602</v>
      </c>
      <c r="G4491" s="60" t="s">
        <v>440</v>
      </c>
      <c r="H4491" s="58" t="s">
        <v>472</v>
      </c>
      <c r="I4491" s="60">
        <v>33156</v>
      </c>
      <c r="J4491" s="60">
        <v>2081</v>
      </c>
      <c r="K4491" s="60">
        <v>41</v>
      </c>
      <c r="L4491" s="61">
        <v>1.9702066314271984E-2</v>
      </c>
      <c r="M4491" s="61" t="s">
        <v>476</v>
      </c>
      <c r="N4491" s="64">
        <f t="shared" si="177"/>
        <v>11384.188813935545</v>
      </c>
      <c r="O4491" s="56">
        <v>44273</v>
      </c>
      <c r="P4491" s="56">
        <f t="shared" si="178"/>
        <v>44255</v>
      </c>
      <c r="Q4491" s="56">
        <f t="shared" si="179"/>
        <v>44268</v>
      </c>
    </row>
    <row r="4492" spans="1:17" hidden="1" x14ac:dyDescent="0.35">
      <c r="A4492" s="49" t="s">
        <v>677</v>
      </c>
      <c r="B4492" s="60" t="s">
        <v>470</v>
      </c>
      <c r="C4492" s="58">
        <v>3054.0870162720894</v>
      </c>
      <c r="D4492" s="60">
        <v>87</v>
      </c>
      <c r="E4492" s="60">
        <v>5</v>
      </c>
      <c r="F4492" s="59">
        <v>11.693931942345131</v>
      </c>
      <c r="G4492" s="60" t="s">
        <v>446</v>
      </c>
      <c r="H4492" s="58" t="s">
        <v>491</v>
      </c>
      <c r="I4492" s="60">
        <v>13536</v>
      </c>
      <c r="J4492" s="60">
        <v>860</v>
      </c>
      <c r="K4492" s="60">
        <v>5</v>
      </c>
      <c r="L4492" s="61">
        <v>5.8139534883720929E-3</v>
      </c>
      <c r="M4492" s="61" t="s">
        <v>491</v>
      </c>
      <c r="N4492" s="64">
        <f t="shared" si="177"/>
        <v>28158.988117167071</v>
      </c>
      <c r="O4492" s="56">
        <v>44273</v>
      </c>
      <c r="P4492" s="56">
        <f t="shared" si="178"/>
        <v>44255</v>
      </c>
      <c r="Q4492" s="56">
        <f t="shared" si="179"/>
        <v>44268</v>
      </c>
    </row>
    <row r="4493" spans="1:17" hidden="1" x14ac:dyDescent="0.35">
      <c r="A4493" s="49" t="s">
        <v>676</v>
      </c>
      <c r="B4493" s="60" t="s">
        <v>466</v>
      </c>
      <c r="C4493" s="58">
        <v>1830.68334983656</v>
      </c>
      <c r="D4493" s="60">
        <v>28</v>
      </c>
      <c r="E4493" s="60" t="s">
        <v>504</v>
      </c>
      <c r="F4493" s="59">
        <v>3.9017436540813262</v>
      </c>
      <c r="G4493" s="60" t="s">
        <v>446</v>
      </c>
      <c r="H4493" s="58" t="s">
        <v>476</v>
      </c>
      <c r="I4493" s="60">
        <v>5327</v>
      </c>
      <c r="J4493" s="60">
        <v>363</v>
      </c>
      <c r="K4493" s="60">
        <v>1</v>
      </c>
      <c r="L4493" s="61">
        <v>2.7548209366391185E-3</v>
      </c>
      <c r="M4493" s="61" t="s">
        <v>476</v>
      </c>
      <c r="N4493" s="64">
        <f t="shared" si="177"/>
        <v>19828.661250041303</v>
      </c>
      <c r="O4493" s="56">
        <v>44273</v>
      </c>
      <c r="P4493" s="56">
        <f t="shared" si="178"/>
        <v>44255</v>
      </c>
      <c r="Q4493" s="56">
        <f t="shared" si="179"/>
        <v>44268</v>
      </c>
    </row>
    <row r="4494" spans="1:17" hidden="1" x14ac:dyDescent="0.35">
      <c r="A4494" s="49" t="s">
        <v>675</v>
      </c>
      <c r="B4494" s="60" t="s">
        <v>463</v>
      </c>
      <c r="C4494" s="58">
        <v>3773.5522642548599</v>
      </c>
      <c r="D4494" s="60">
        <v>146</v>
      </c>
      <c r="E4494" s="60" t="s">
        <v>504</v>
      </c>
      <c r="F4494" s="59">
        <v>3.7857470323218645</v>
      </c>
      <c r="G4494" s="60" t="s">
        <v>446</v>
      </c>
      <c r="H4494" s="58" t="s">
        <v>472</v>
      </c>
      <c r="I4494" s="60">
        <v>8038</v>
      </c>
      <c r="J4494" s="60">
        <v>562</v>
      </c>
      <c r="K4494" s="60">
        <v>2</v>
      </c>
      <c r="L4494" s="61">
        <v>3.5587188612099642E-3</v>
      </c>
      <c r="M4494" s="61" t="s">
        <v>472</v>
      </c>
      <c r="N4494" s="64">
        <f t="shared" si="177"/>
        <v>14893.128825154212</v>
      </c>
      <c r="O4494" s="56">
        <v>44273</v>
      </c>
      <c r="P4494" s="56">
        <f t="shared" si="178"/>
        <v>44255</v>
      </c>
      <c r="Q4494" s="56">
        <f t="shared" si="179"/>
        <v>44268</v>
      </c>
    </row>
    <row r="4495" spans="1:17" hidden="1" x14ac:dyDescent="0.35">
      <c r="A4495" s="49" t="s">
        <v>674</v>
      </c>
      <c r="B4495" s="60" t="s">
        <v>463</v>
      </c>
      <c r="C4495" s="58">
        <v>8525.6886385726593</v>
      </c>
      <c r="D4495" s="60">
        <v>788</v>
      </c>
      <c r="E4495" s="60">
        <v>5</v>
      </c>
      <c r="F4495" s="59">
        <v>4.1890206443505393</v>
      </c>
      <c r="G4495" s="60" t="s">
        <v>446</v>
      </c>
      <c r="H4495" s="58" t="s">
        <v>472</v>
      </c>
      <c r="I4495" s="60">
        <v>11583</v>
      </c>
      <c r="J4495" s="60">
        <v>466</v>
      </c>
      <c r="K4495" s="60">
        <v>6</v>
      </c>
      <c r="L4495" s="61">
        <v>1.2875536480686695E-2</v>
      </c>
      <c r="M4495" s="61" t="s">
        <v>472</v>
      </c>
      <c r="N4495" s="64">
        <f t="shared" si="177"/>
        <v>5465.8341367485837</v>
      </c>
      <c r="O4495" s="56">
        <v>44273</v>
      </c>
      <c r="P4495" s="56">
        <f t="shared" si="178"/>
        <v>44255</v>
      </c>
      <c r="Q4495" s="56">
        <f t="shared" si="179"/>
        <v>44268</v>
      </c>
    </row>
    <row r="4496" spans="1:17" hidden="1" x14ac:dyDescent="0.35">
      <c r="A4496" s="49" t="s">
        <v>673</v>
      </c>
      <c r="B4496" s="60" t="s">
        <v>458</v>
      </c>
      <c r="C4496" s="58">
        <v>39496.6261109037</v>
      </c>
      <c r="D4496" s="60">
        <v>2644</v>
      </c>
      <c r="E4496" s="60">
        <v>88</v>
      </c>
      <c r="F4496" s="59">
        <v>15.914560064103833</v>
      </c>
      <c r="G4496" s="60" t="s">
        <v>440</v>
      </c>
      <c r="H4496" s="58" t="s">
        <v>472</v>
      </c>
      <c r="I4496" s="60">
        <v>72816</v>
      </c>
      <c r="J4496" s="60">
        <v>4455</v>
      </c>
      <c r="K4496" s="60">
        <v>97</v>
      </c>
      <c r="L4496" s="61">
        <v>2.1773288439955105E-2</v>
      </c>
      <c r="M4496" s="61" t="s">
        <v>472</v>
      </c>
      <c r="N4496" s="64">
        <f t="shared" si="177"/>
        <v>11279.44444543359</v>
      </c>
      <c r="O4496" s="56">
        <v>44273</v>
      </c>
      <c r="P4496" s="56">
        <f t="shared" si="178"/>
        <v>44255</v>
      </c>
      <c r="Q4496" s="56">
        <f t="shared" si="179"/>
        <v>44268</v>
      </c>
    </row>
    <row r="4497" spans="1:17" hidden="1" x14ac:dyDescent="0.35">
      <c r="A4497" s="49" t="s">
        <v>672</v>
      </c>
      <c r="B4497" s="60" t="s">
        <v>466</v>
      </c>
      <c r="C4497" s="58">
        <v>1742.38402050019</v>
      </c>
      <c r="D4497" s="60">
        <v>30</v>
      </c>
      <c r="E4497" s="60">
        <v>0</v>
      </c>
      <c r="F4497" s="59">
        <v>0</v>
      </c>
      <c r="G4497" s="60" t="s">
        <v>446</v>
      </c>
      <c r="H4497" s="58" t="s">
        <v>472</v>
      </c>
      <c r="I4497" s="60">
        <v>3453</v>
      </c>
      <c r="J4497" s="60">
        <v>270</v>
      </c>
      <c r="K4497" s="60">
        <v>0</v>
      </c>
      <c r="L4497" s="61">
        <v>0</v>
      </c>
      <c r="M4497" s="61" t="s">
        <v>472</v>
      </c>
      <c r="N4497" s="64">
        <f t="shared" si="177"/>
        <v>15496.009882051747</v>
      </c>
      <c r="O4497" s="56">
        <v>44273</v>
      </c>
      <c r="P4497" s="56">
        <f t="shared" si="178"/>
        <v>44255</v>
      </c>
      <c r="Q4497" s="56">
        <f t="shared" si="179"/>
        <v>44268</v>
      </c>
    </row>
    <row r="4498" spans="1:17" hidden="1" x14ac:dyDescent="0.35">
      <c r="A4498" s="49" t="s">
        <v>671</v>
      </c>
      <c r="B4498" s="60" t="s">
        <v>469</v>
      </c>
      <c r="C4498" s="58">
        <v>18521.118345707095</v>
      </c>
      <c r="D4498" s="60">
        <v>1825</v>
      </c>
      <c r="E4498" s="60">
        <v>31</v>
      </c>
      <c r="F4498" s="59">
        <v>11.955464421504285</v>
      </c>
      <c r="G4498" s="60" t="s">
        <v>440</v>
      </c>
      <c r="H4498" s="58" t="s">
        <v>472</v>
      </c>
      <c r="I4498" s="60">
        <v>29948</v>
      </c>
      <c r="J4498" s="60">
        <v>1443</v>
      </c>
      <c r="K4498" s="60">
        <v>34</v>
      </c>
      <c r="L4498" s="61">
        <v>2.3562023562023561E-2</v>
      </c>
      <c r="M4498" s="61" t="s">
        <v>472</v>
      </c>
      <c r="N4498" s="64">
        <f t="shared" si="177"/>
        <v>7791.1062013945002</v>
      </c>
      <c r="O4498" s="56">
        <v>44273</v>
      </c>
      <c r="P4498" s="56">
        <f t="shared" si="178"/>
        <v>44255</v>
      </c>
      <c r="Q4498" s="56">
        <f t="shared" si="179"/>
        <v>44268</v>
      </c>
    </row>
    <row r="4499" spans="1:17" hidden="1" x14ac:dyDescent="0.35">
      <c r="A4499" s="49" t="s">
        <v>670</v>
      </c>
      <c r="B4499" s="60" t="s">
        <v>463</v>
      </c>
      <c r="C4499" s="58">
        <v>75646.311561113689</v>
      </c>
      <c r="D4499" s="60">
        <v>4974</v>
      </c>
      <c r="E4499" s="60">
        <v>226</v>
      </c>
      <c r="F4499" s="59">
        <v>21.339913089900669</v>
      </c>
      <c r="G4499" s="60" t="s">
        <v>440</v>
      </c>
      <c r="H4499" s="58" t="s">
        <v>491</v>
      </c>
      <c r="I4499" s="60">
        <v>414215</v>
      </c>
      <c r="J4499" s="60">
        <v>29200</v>
      </c>
      <c r="K4499" s="60">
        <v>243</v>
      </c>
      <c r="L4499" s="61">
        <v>8.3219178082191789E-3</v>
      </c>
      <c r="M4499" s="61" t="s">
        <v>476</v>
      </c>
      <c r="N4499" s="64">
        <f t="shared" si="177"/>
        <v>38600.692350227408</v>
      </c>
      <c r="O4499" s="56">
        <v>44273</v>
      </c>
      <c r="P4499" s="56">
        <f t="shared" si="178"/>
        <v>44255</v>
      </c>
      <c r="Q4499" s="56">
        <f t="shared" si="179"/>
        <v>44268</v>
      </c>
    </row>
    <row r="4500" spans="1:17" hidden="1" x14ac:dyDescent="0.35">
      <c r="A4500" s="49" t="s">
        <v>669</v>
      </c>
      <c r="B4500" s="60" t="s">
        <v>464</v>
      </c>
      <c r="C4500" s="58">
        <v>18076.3739585127</v>
      </c>
      <c r="D4500" s="60">
        <v>907</v>
      </c>
      <c r="E4500" s="60">
        <v>30</v>
      </c>
      <c r="F4500" s="59">
        <v>11.854463443693078</v>
      </c>
      <c r="G4500" s="60" t="s">
        <v>440</v>
      </c>
      <c r="H4500" s="58" t="s">
        <v>476</v>
      </c>
      <c r="I4500" s="60">
        <v>49733</v>
      </c>
      <c r="J4500" s="60">
        <v>4982</v>
      </c>
      <c r="K4500" s="60">
        <v>37</v>
      </c>
      <c r="L4500" s="61">
        <v>7.4267362505018066E-3</v>
      </c>
      <c r="M4500" s="61" t="s">
        <v>476</v>
      </c>
      <c r="N4500" s="64">
        <f t="shared" si="177"/>
        <v>27560.837209023488</v>
      </c>
      <c r="O4500" s="56">
        <v>44273</v>
      </c>
      <c r="P4500" s="56">
        <f t="shared" si="178"/>
        <v>44255</v>
      </c>
      <c r="Q4500" s="56">
        <f t="shared" si="179"/>
        <v>44268</v>
      </c>
    </row>
    <row r="4501" spans="1:17" hidden="1" x14ac:dyDescent="0.35">
      <c r="A4501" s="49" t="s">
        <v>668</v>
      </c>
      <c r="B4501" s="60" t="s">
        <v>464</v>
      </c>
      <c r="C4501" s="58">
        <v>6017.9931220796398</v>
      </c>
      <c r="D4501" s="60">
        <v>355</v>
      </c>
      <c r="E4501" s="60">
        <v>11</v>
      </c>
      <c r="F4501" s="59">
        <v>13.05608480726821</v>
      </c>
      <c r="G4501" s="60" t="s">
        <v>444</v>
      </c>
      <c r="H4501" s="58" t="s">
        <v>472</v>
      </c>
      <c r="I4501" s="60">
        <v>10422</v>
      </c>
      <c r="J4501" s="60">
        <v>786</v>
      </c>
      <c r="K4501" s="60">
        <v>15</v>
      </c>
      <c r="L4501" s="61">
        <v>1.9083969465648856E-2</v>
      </c>
      <c r="M4501" s="61" t="s">
        <v>472</v>
      </c>
      <c r="N4501" s="64">
        <f t="shared" si="177"/>
        <v>13060.832474470853</v>
      </c>
      <c r="O4501" s="56">
        <v>44273</v>
      </c>
      <c r="P4501" s="56">
        <f t="shared" si="178"/>
        <v>44255</v>
      </c>
      <c r="Q4501" s="56">
        <f t="shared" si="179"/>
        <v>44268</v>
      </c>
    </row>
    <row r="4502" spans="1:17" hidden="1" x14ac:dyDescent="0.35">
      <c r="A4502" s="49" t="s">
        <v>667</v>
      </c>
      <c r="B4502" s="60" t="s">
        <v>458</v>
      </c>
      <c r="C4502" s="58">
        <v>9670.1945178593596</v>
      </c>
      <c r="D4502" s="60">
        <v>425</v>
      </c>
      <c r="E4502" s="60">
        <v>19</v>
      </c>
      <c r="F4502" s="59">
        <v>14.034287052203792</v>
      </c>
      <c r="G4502" s="60" t="s">
        <v>440</v>
      </c>
      <c r="H4502" s="58" t="s">
        <v>491</v>
      </c>
      <c r="I4502" s="60">
        <v>30380</v>
      </c>
      <c r="J4502" s="60">
        <v>2594</v>
      </c>
      <c r="K4502" s="60">
        <v>20</v>
      </c>
      <c r="L4502" s="61">
        <v>7.7101002313030072E-3</v>
      </c>
      <c r="M4502" s="61" t="s">
        <v>491</v>
      </c>
      <c r="N4502" s="64">
        <f t="shared" si="177"/>
        <v>26824.693083570157</v>
      </c>
      <c r="O4502" s="56">
        <v>44273</v>
      </c>
      <c r="P4502" s="56">
        <f t="shared" si="178"/>
        <v>44255</v>
      </c>
      <c r="Q4502" s="56">
        <f t="shared" si="179"/>
        <v>44268</v>
      </c>
    </row>
    <row r="4503" spans="1:17" hidden="1" x14ac:dyDescent="0.35">
      <c r="A4503" s="49" t="s">
        <v>666</v>
      </c>
      <c r="B4503" s="60" t="s">
        <v>458</v>
      </c>
      <c r="C4503" s="58">
        <v>16769.949417917</v>
      </c>
      <c r="D4503" s="60">
        <v>1674</v>
      </c>
      <c r="E4503" s="60">
        <v>72</v>
      </c>
      <c r="F4503" s="59">
        <v>30.66709991004814</v>
      </c>
      <c r="G4503" s="60" t="s">
        <v>440</v>
      </c>
      <c r="H4503" s="58" t="s">
        <v>476</v>
      </c>
      <c r="I4503" s="60">
        <v>27130</v>
      </c>
      <c r="J4503" s="60">
        <v>1807</v>
      </c>
      <c r="K4503" s="60">
        <v>81</v>
      </c>
      <c r="L4503" s="61">
        <v>4.4825677919203097E-2</v>
      </c>
      <c r="M4503" s="61" t="s">
        <v>472</v>
      </c>
      <c r="N4503" s="64">
        <f t="shared" si="177"/>
        <v>10775.22629894997</v>
      </c>
      <c r="O4503" s="56">
        <v>44273</v>
      </c>
      <c r="P4503" s="56">
        <f t="shared" si="178"/>
        <v>44255</v>
      </c>
      <c r="Q4503" s="56">
        <f t="shared" si="179"/>
        <v>44268</v>
      </c>
    </row>
    <row r="4504" spans="1:17" hidden="1" x14ac:dyDescent="0.35">
      <c r="A4504" s="49" t="s">
        <v>665</v>
      </c>
      <c r="B4504" s="60" t="s">
        <v>465</v>
      </c>
      <c r="C4504" s="58">
        <v>9799.8531367531396</v>
      </c>
      <c r="D4504" s="60">
        <v>506</v>
      </c>
      <c r="E4504" s="60">
        <v>26</v>
      </c>
      <c r="F4504" s="59">
        <v>18.950721314157988</v>
      </c>
      <c r="G4504" s="60" t="s">
        <v>436</v>
      </c>
      <c r="H4504" s="58" t="s">
        <v>491</v>
      </c>
      <c r="I4504" s="60">
        <v>12339</v>
      </c>
      <c r="J4504" s="60">
        <v>668</v>
      </c>
      <c r="K4504" s="60">
        <v>28</v>
      </c>
      <c r="L4504" s="61">
        <v>4.1916167664670656E-2</v>
      </c>
      <c r="M4504" s="61" t="s">
        <v>491</v>
      </c>
      <c r="N4504" s="64">
        <f t="shared" si="177"/>
        <v>6816.4286819232884</v>
      </c>
      <c r="O4504" s="56">
        <v>44273</v>
      </c>
      <c r="P4504" s="56">
        <f t="shared" si="178"/>
        <v>44255</v>
      </c>
      <c r="Q4504" s="56">
        <f t="shared" si="179"/>
        <v>44268</v>
      </c>
    </row>
    <row r="4505" spans="1:17" hidden="1" x14ac:dyDescent="0.35">
      <c r="A4505" s="49" t="s">
        <v>664</v>
      </c>
      <c r="B4505" s="60" t="s">
        <v>458</v>
      </c>
      <c r="C4505" s="58">
        <v>11469.995289915099</v>
      </c>
      <c r="D4505" s="60">
        <v>767</v>
      </c>
      <c r="E4505" s="60">
        <v>36</v>
      </c>
      <c r="F4505" s="59">
        <v>22.418741302269577</v>
      </c>
      <c r="G4505" s="60" t="s">
        <v>440</v>
      </c>
      <c r="H4505" s="58" t="s">
        <v>472</v>
      </c>
      <c r="I4505" s="60">
        <v>17886</v>
      </c>
      <c r="J4505" s="60">
        <v>1086</v>
      </c>
      <c r="K4505" s="60">
        <v>39</v>
      </c>
      <c r="L4505" s="61">
        <v>3.591160220994475E-2</v>
      </c>
      <c r="M4505" s="61" t="s">
        <v>472</v>
      </c>
      <c r="N4505" s="64">
        <f t="shared" si="177"/>
        <v>9468.1817433251836</v>
      </c>
      <c r="O4505" s="56">
        <v>44273</v>
      </c>
      <c r="P4505" s="56">
        <f t="shared" si="178"/>
        <v>44255</v>
      </c>
      <c r="Q4505" s="56">
        <f t="shared" si="179"/>
        <v>44268</v>
      </c>
    </row>
    <row r="4506" spans="1:17" hidden="1" x14ac:dyDescent="0.35">
      <c r="A4506" s="49" t="s">
        <v>663</v>
      </c>
      <c r="B4506" s="60" t="s">
        <v>465</v>
      </c>
      <c r="C4506" s="58">
        <v>156244.697877948</v>
      </c>
      <c r="D4506" s="60">
        <v>18317</v>
      </c>
      <c r="E4506" s="60">
        <v>631</v>
      </c>
      <c r="F4506" s="59">
        <v>28.84669315731696</v>
      </c>
      <c r="G4506" s="60" t="s">
        <v>440</v>
      </c>
      <c r="H4506" s="58" t="s">
        <v>472</v>
      </c>
      <c r="I4506" s="60">
        <v>318591</v>
      </c>
      <c r="J4506" s="60">
        <v>21536</v>
      </c>
      <c r="K4506" s="60">
        <v>801</v>
      </c>
      <c r="L4506" s="61">
        <v>3.7193536404160475E-2</v>
      </c>
      <c r="M4506" s="61" t="s">
        <v>472</v>
      </c>
      <c r="N4506" s="64">
        <f t="shared" si="177"/>
        <v>13783.507723777639</v>
      </c>
      <c r="O4506" s="56">
        <v>44273</v>
      </c>
      <c r="P4506" s="56">
        <f t="shared" si="178"/>
        <v>44255</v>
      </c>
      <c r="Q4506" s="56">
        <f t="shared" si="179"/>
        <v>44268</v>
      </c>
    </row>
    <row r="4507" spans="1:17" hidden="1" x14ac:dyDescent="0.35">
      <c r="A4507" s="49" t="s">
        <v>662</v>
      </c>
      <c r="B4507" s="60" t="s">
        <v>458</v>
      </c>
      <c r="C4507" s="58">
        <v>7859.1059753857699</v>
      </c>
      <c r="D4507" s="60">
        <v>635</v>
      </c>
      <c r="E4507" s="60">
        <v>28</v>
      </c>
      <c r="F4507" s="59">
        <v>25.448187189024743</v>
      </c>
      <c r="G4507" s="60" t="s">
        <v>436</v>
      </c>
      <c r="H4507" s="58" t="s">
        <v>472</v>
      </c>
      <c r="I4507" s="60">
        <v>16601</v>
      </c>
      <c r="J4507" s="60">
        <v>964</v>
      </c>
      <c r="K4507" s="60">
        <v>31</v>
      </c>
      <c r="L4507" s="61">
        <v>3.2157676348547715E-2</v>
      </c>
      <c r="M4507" s="61" t="s">
        <v>472</v>
      </c>
      <c r="N4507" s="64">
        <f t="shared" si="177"/>
        <v>12266.026225109928</v>
      </c>
      <c r="O4507" s="56">
        <v>44273</v>
      </c>
      <c r="P4507" s="56">
        <f t="shared" si="178"/>
        <v>44255</v>
      </c>
      <c r="Q4507" s="56">
        <f t="shared" si="179"/>
        <v>44268</v>
      </c>
    </row>
    <row r="4508" spans="1:17" hidden="1" x14ac:dyDescent="0.35">
      <c r="A4508" s="49" t="s">
        <v>661</v>
      </c>
      <c r="B4508" s="60" t="s">
        <v>470</v>
      </c>
      <c r="C4508" s="58">
        <v>1706.19112247767</v>
      </c>
      <c r="D4508" s="60">
        <v>63</v>
      </c>
      <c r="E4508" s="60" t="s">
        <v>504</v>
      </c>
      <c r="F4508" s="59">
        <v>4.1864343617522399</v>
      </c>
      <c r="G4508" s="60" t="s">
        <v>446</v>
      </c>
      <c r="H4508" s="58" t="s">
        <v>472</v>
      </c>
      <c r="I4508" s="60">
        <v>4322</v>
      </c>
      <c r="J4508" s="60">
        <v>216</v>
      </c>
      <c r="K4508" s="60">
        <v>2</v>
      </c>
      <c r="L4508" s="61">
        <v>9.2592592592592587E-3</v>
      </c>
      <c r="M4508" s="61" t="s">
        <v>476</v>
      </c>
      <c r="N4508" s="64">
        <f t="shared" si="177"/>
        <v>12659.777509938775</v>
      </c>
      <c r="O4508" s="56">
        <v>44273</v>
      </c>
      <c r="P4508" s="56">
        <f t="shared" si="178"/>
        <v>44255</v>
      </c>
      <c r="Q4508" s="56">
        <f t="shared" si="179"/>
        <v>44268</v>
      </c>
    </row>
    <row r="4509" spans="1:17" hidden="1" x14ac:dyDescent="0.35">
      <c r="A4509" s="49" t="s">
        <v>660</v>
      </c>
      <c r="B4509" s="60" t="s">
        <v>463</v>
      </c>
      <c r="C4509" s="58">
        <v>22263.862733642905</v>
      </c>
      <c r="D4509" s="60">
        <v>2182</v>
      </c>
      <c r="E4509" s="60">
        <v>94</v>
      </c>
      <c r="F4509" s="59">
        <v>30.157775380728349</v>
      </c>
      <c r="G4509" s="60" t="s">
        <v>440</v>
      </c>
      <c r="H4509" s="58" t="s">
        <v>491</v>
      </c>
      <c r="I4509" s="60">
        <v>55664</v>
      </c>
      <c r="J4509" s="60">
        <v>3397</v>
      </c>
      <c r="K4509" s="60">
        <v>110</v>
      </c>
      <c r="L4509" s="61">
        <v>3.2381513099793938E-2</v>
      </c>
      <c r="M4509" s="61" t="s">
        <v>491</v>
      </c>
      <c r="N4509" s="64">
        <f t="shared" si="177"/>
        <v>15257.90937826254</v>
      </c>
      <c r="O4509" s="56">
        <v>44273</v>
      </c>
      <c r="P4509" s="56">
        <f t="shared" si="178"/>
        <v>44255</v>
      </c>
      <c r="Q4509" s="56">
        <f t="shared" si="179"/>
        <v>44268</v>
      </c>
    </row>
    <row r="4510" spans="1:17" hidden="1" x14ac:dyDescent="0.35">
      <c r="A4510" s="49" t="s">
        <v>659</v>
      </c>
      <c r="B4510" s="60" t="s">
        <v>461</v>
      </c>
      <c r="C4510" s="58">
        <v>27679.346149202895</v>
      </c>
      <c r="D4510" s="60">
        <v>2645</v>
      </c>
      <c r="E4510" s="60">
        <v>65</v>
      </c>
      <c r="F4510" s="59">
        <v>16.773724053416078</v>
      </c>
      <c r="G4510" s="60" t="s">
        <v>440</v>
      </c>
      <c r="H4510" s="58" t="s">
        <v>472</v>
      </c>
      <c r="I4510" s="60">
        <v>50881</v>
      </c>
      <c r="J4510" s="60">
        <v>3185</v>
      </c>
      <c r="K4510" s="60">
        <v>86</v>
      </c>
      <c r="L4510" s="61">
        <v>2.7001569858712715E-2</v>
      </c>
      <c r="M4510" s="61" t="s">
        <v>472</v>
      </c>
      <c r="N4510" s="64">
        <f t="shared" si="177"/>
        <v>11506.774700643429</v>
      </c>
      <c r="O4510" s="56">
        <v>44273</v>
      </c>
      <c r="P4510" s="56">
        <f t="shared" si="178"/>
        <v>44255</v>
      </c>
      <c r="Q4510" s="56">
        <f t="shared" si="179"/>
        <v>44268</v>
      </c>
    </row>
    <row r="4511" spans="1:17" hidden="1" x14ac:dyDescent="0.35">
      <c r="A4511" s="49" t="s">
        <v>658</v>
      </c>
      <c r="B4511" s="60" t="s">
        <v>463</v>
      </c>
      <c r="C4511" s="58">
        <v>7245.13131941554</v>
      </c>
      <c r="D4511" s="60">
        <v>223</v>
      </c>
      <c r="E4511" s="60">
        <v>18</v>
      </c>
      <c r="F4511" s="59">
        <v>17.745907272499288</v>
      </c>
      <c r="G4511" s="60" t="s">
        <v>440</v>
      </c>
      <c r="H4511" s="58" t="s">
        <v>491</v>
      </c>
      <c r="I4511" s="60">
        <v>11856</v>
      </c>
      <c r="J4511" s="60">
        <v>817</v>
      </c>
      <c r="K4511" s="60">
        <v>20</v>
      </c>
      <c r="L4511" s="61">
        <v>2.4479804161566709E-2</v>
      </c>
      <c r="M4511" s="61" t="s">
        <v>491</v>
      </c>
      <c r="N4511" s="64">
        <f t="shared" si="177"/>
        <v>11276.538187935934</v>
      </c>
      <c r="O4511" s="56">
        <v>44273</v>
      </c>
      <c r="P4511" s="56">
        <f t="shared" si="178"/>
        <v>44255</v>
      </c>
      <c r="Q4511" s="56">
        <f t="shared" si="179"/>
        <v>44268</v>
      </c>
    </row>
    <row r="4512" spans="1:17" hidden="1" x14ac:dyDescent="0.35">
      <c r="A4512" s="49" t="s">
        <v>657</v>
      </c>
      <c r="B4512" s="60" t="s">
        <v>458</v>
      </c>
      <c r="C4512" s="58">
        <v>10569.007528721701</v>
      </c>
      <c r="D4512" s="60">
        <v>532</v>
      </c>
      <c r="E4512" s="60">
        <v>26</v>
      </c>
      <c r="F4512" s="59">
        <v>17.571591770523366</v>
      </c>
      <c r="G4512" s="60" t="s">
        <v>440</v>
      </c>
      <c r="H4512" s="58" t="s">
        <v>491</v>
      </c>
      <c r="I4512" s="60">
        <v>13518</v>
      </c>
      <c r="J4512" s="60">
        <v>839</v>
      </c>
      <c r="K4512" s="60">
        <v>28</v>
      </c>
      <c r="L4512" s="61">
        <v>3.3373063170441003E-2</v>
      </c>
      <c r="M4512" s="61" t="s">
        <v>491</v>
      </c>
      <c r="N4512" s="64">
        <f t="shared" si="177"/>
        <v>7938.3044975602861</v>
      </c>
      <c r="O4512" s="56">
        <v>44273</v>
      </c>
      <c r="P4512" s="56">
        <f t="shared" si="178"/>
        <v>44255</v>
      </c>
      <c r="Q4512" s="56">
        <f t="shared" si="179"/>
        <v>44268</v>
      </c>
    </row>
    <row r="4513" spans="1:17" hidden="1" x14ac:dyDescent="0.35">
      <c r="A4513" s="49" t="s">
        <v>656</v>
      </c>
      <c r="B4513" s="60" t="s">
        <v>463</v>
      </c>
      <c r="C4513" s="58">
        <v>17809.806181656801</v>
      </c>
      <c r="D4513" s="60">
        <v>706</v>
      </c>
      <c r="E4513" s="60">
        <v>19</v>
      </c>
      <c r="F4513" s="59">
        <v>7.6202000364307478</v>
      </c>
      <c r="G4513" s="60" t="s">
        <v>444</v>
      </c>
      <c r="H4513" s="58" t="s">
        <v>472</v>
      </c>
      <c r="I4513" s="60">
        <v>37057</v>
      </c>
      <c r="J4513" s="60">
        <v>2431</v>
      </c>
      <c r="K4513" s="60">
        <v>24</v>
      </c>
      <c r="L4513" s="61">
        <v>9.8724804607157549E-3</v>
      </c>
      <c r="M4513" s="61" t="s">
        <v>476</v>
      </c>
      <c r="N4513" s="64">
        <f t="shared" si="177"/>
        <v>13649.783581046531</v>
      </c>
      <c r="O4513" s="56">
        <v>44273</v>
      </c>
      <c r="P4513" s="56">
        <f t="shared" si="178"/>
        <v>44255</v>
      </c>
      <c r="Q4513" s="56">
        <f t="shared" si="179"/>
        <v>44268</v>
      </c>
    </row>
    <row r="4514" spans="1:17" hidden="1" x14ac:dyDescent="0.35">
      <c r="A4514" s="49" t="s">
        <v>655</v>
      </c>
      <c r="B4514" s="60" t="s">
        <v>466</v>
      </c>
      <c r="C4514" s="58">
        <v>3720.87322110892</v>
      </c>
      <c r="D4514" s="60">
        <v>190</v>
      </c>
      <c r="E4514" s="60">
        <v>21</v>
      </c>
      <c r="F4514" s="59">
        <v>40.313117670613885</v>
      </c>
      <c r="G4514" s="60" t="s">
        <v>440</v>
      </c>
      <c r="H4514" s="58" t="s">
        <v>491</v>
      </c>
      <c r="I4514" s="60">
        <v>21654</v>
      </c>
      <c r="J4514" s="60">
        <v>2168</v>
      </c>
      <c r="K4514" s="60">
        <v>21</v>
      </c>
      <c r="L4514" s="61">
        <v>9.6863468634686353E-3</v>
      </c>
      <c r="M4514" s="61" t="s">
        <v>491</v>
      </c>
      <c r="N4514" s="64">
        <f t="shared" si="177"/>
        <v>58265.892739927258</v>
      </c>
      <c r="O4514" s="56">
        <v>44273</v>
      </c>
      <c r="P4514" s="56">
        <f t="shared" si="178"/>
        <v>44255</v>
      </c>
      <c r="Q4514" s="56">
        <f t="shared" si="179"/>
        <v>44268</v>
      </c>
    </row>
    <row r="4515" spans="1:17" hidden="1" x14ac:dyDescent="0.35">
      <c r="A4515" s="49" t="s">
        <v>654</v>
      </c>
      <c r="B4515" s="60" t="s">
        <v>458</v>
      </c>
      <c r="C4515" s="58">
        <v>8954.3940578811398</v>
      </c>
      <c r="D4515" s="60">
        <v>611</v>
      </c>
      <c r="E4515" s="60">
        <v>28</v>
      </c>
      <c r="F4515" s="59">
        <v>22.335403010767834</v>
      </c>
      <c r="G4515" s="60" t="s">
        <v>436</v>
      </c>
      <c r="H4515" s="58" t="s">
        <v>472</v>
      </c>
      <c r="I4515" s="60">
        <v>14421</v>
      </c>
      <c r="J4515" s="60">
        <v>949</v>
      </c>
      <c r="K4515" s="60">
        <v>32</v>
      </c>
      <c r="L4515" s="61">
        <v>3.3719704952581663E-2</v>
      </c>
      <c r="M4515" s="61" t="s">
        <v>472</v>
      </c>
      <c r="N4515" s="64">
        <f t="shared" si="177"/>
        <v>10598.148728609338</v>
      </c>
      <c r="O4515" s="56">
        <v>44273</v>
      </c>
      <c r="P4515" s="56">
        <f t="shared" si="178"/>
        <v>44255</v>
      </c>
      <c r="Q4515" s="56">
        <f t="shared" si="179"/>
        <v>44268</v>
      </c>
    </row>
    <row r="4516" spans="1:17" hidden="1" x14ac:dyDescent="0.35">
      <c r="A4516" s="49" t="s">
        <v>653</v>
      </c>
      <c r="B4516" s="60" t="s">
        <v>467</v>
      </c>
      <c r="C4516" s="58">
        <v>13616.408669804499</v>
      </c>
      <c r="D4516" s="60">
        <v>982</v>
      </c>
      <c r="E4516" s="60">
        <v>35</v>
      </c>
      <c r="F4516" s="59">
        <v>18.360200994436621</v>
      </c>
      <c r="G4516" s="60" t="s">
        <v>440</v>
      </c>
      <c r="H4516" s="58" t="s">
        <v>491</v>
      </c>
      <c r="I4516" s="60">
        <v>37369</v>
      </c>
      <c r="J4516" s="60">
        <v>2216</v>
      </c>
      <c r="K4516" s="60">
        <v>37</v>
      </c>
      <c r="L4516" s="61">
        <v>1.6696750902527077E-2</v>
      </c>
      <c r="M4516" s="61" t="s">
        <v>491</v>
      </c>
      <c r="N4516" s="64">
        <f t="shared" si="177"/>
        <v>16274.482161468621</v>
      </c>
      <c r="O4516" s="56">
        <v>44273</v>
      </c>
      <c r="P4516" s="56">
        <f t="shared" si="178"/>
        <v>44255</v>
      </c>
      <c r="Q4516" s="56">
        <f t="shared" si="179"/>
        <v>44268</v>
      </c>
    </row>
    <row r="4517" spans="1:17" hidden="1" x14ac:dyDescent="0.35">
      <c r="A4517" s="49" t="s">
        <v>652</v>
      </c>
      <c r="B4517" s="60" t="s">
        <v>469</v>
      </c>
      <c r="C4517" s="58">
        <v>15949.1079489121</v>
      </c>
      <c r="D4517" s="60">
        <v>1604</v>
      </c>
      <c r="E4517" s="60">
        <v>32</v>
      </c>
      <c r="F4517" s="59">
        <v>14.331298609526284</v>
      </c>
      <c r="G4517" s="60" t="s">
        <v>440</v>
      </c>
      <c r="H4517" s="58" t="s">
        <v>472</v>
      </c>
      <c r="I4517" s="60">
        <v>25906</v>
      </c>
      <c r="J4517" s="60">
        <v>1238</v>
      </c>
      <c r="K4517" s="60">
        <v>36</v>
      </c>
      <c r="L4517" s="61">
        <v>2.9079159935379646E-2</v>
      </c>
      <c r="M4517" s="61" t="s">
        <v>472</v>
      </c>
      <c r="N4517" s="64">
        <f t="shared" si="177"/>
        <v>7762.1896093846735</v>
      </c>
      <c r="O4517" s="56">
        <v>44273</v>
      </c>
      <c r="P4517" s="56">
        <f t="shared" si="178"/>
        <v>44255</v>
      </c>
      <c r="Q4517" s="56">
        <f t="shared" si="179"/>
        <v>44268</v>
      </c>
    </row>
    <row r="4518" spans="1:17" hidden="1" x14ac:dyDescent="0.35">
      <c r="A4518" s="49" t="s">
        <v>651</v>
      </c>
      <c r="B4518" s="60" t="s">
        <v>469</v>
      </c>
      <c r="C4518" s="58">
        <v>57573.2411074349</v>
      </c>
      <c r="D4518" s="60">
        <v>5333</v>
      </c>
      <c r="E4518" s="60">
        <v>146</v>
      </c>
      <c r="F4518" s="59">
        <v>18.113573646324912</v>
      </c>
      <c r="G4518" s="60" t="s">
        <v>440</v>
      </c>
      <c r="H4518" s="58" t="s">
        <v>472</v>
      </c>
      <c r="I4518" s="60">
        <v>100485</v>
      </c>
      <c r="J4518" s="60">
        <v>5374</v>
      </c>
      <c r="K4518" s="60">
        <v>165</v>
      </c>
      <c r="L4518" s="61">
        <v>3.0703386676590994E-2</v>
      </c>
      <c r="M4518" s="61" t="s">
        <v>476</v>
      </c>
      <c r="N4518" s="64">
        <f t="shared" si="177"/>
        <v>9334.1974442116498</v>
      </c>
      <c r="O4518" s="56">
        <v>44273</v>
      </c>
      <c r="P4518" s="56">
        <f t="shared" si="178"/>
        <v>44255</v>
      </c>
      <c r="Q4518" s="56">
        <f t="shared" si="179"/>
        <v>44268</v>
      </c>
    </row>
    <row r="4519" spans="1:17" hidden="1" x14ac:dyDescent="0.35">
      <c r="A4519" s="49" t="s">
        <v>650</v>
      </c>
      <c r="B4519" s="60" t="s">
        <v>458</v>
      </c>
      <c r="C4519" s="58">
        <v>9019.6013550839107</v>
      </c>
      <c r="D4519" s="60">
        <v>549</v>
      </c>
      <c r="E4519" s="60">
        <v>10</v>
      </c>
      <c r="F4519" s="59">
        <v>7.9192603549280616</v>
      </c>
      <c r="G4519" s="60" t="s">
        <v>446</v>
      </c>
      <c r="H4519" s="58" t="s">
        <v>491</v>
      </c>
      <c r="I4519" s="60">
        <v>13478</v>
      </c>
      <c r="J4519" s="60">
        <v>746</v>
      </c>
      <c r="K4519" s="60">
        <v>13</v>
      </c>
      <c r="L4519" s="61">
        <v>1.7426273458445041E-2</v>
      </c>
      <c r="M4519" s="61" t="s">
        <v>491</v>
      </c>
      <c r="N4519" s="64">
        <f t="shared" si="177"/>
        <v>8270.8755146868662</v>
      </c>
      <c r="O4519" s="56">
        <v>44273</v>
      </c>
      <c r="P4519" s="56">
        <f t="shared" si="178"/>
        <v>44255</v>
      </c>
      <c r="Q4519" s="56">
        <f t="shared" si="179"/>
        <v>44268</v>
      </c>
    </row>
    <row r="4520" spans="1:17" hidden="1" x14ac:dyDescent="0.35">
      <c r="A4520" s="49" t="s">
        <v>649</v>
      </c>
      <c r="B4520" s="60" t="s">
        <v>463</v>
      </c>
      <c r="C4520" s="58">
        <v>30825.646942955998</v>
      </c>
      <c r="D4520" s="60">
        <v>2896</v>
      </c>
      <c r="E4520" s="60">
        <v>59</v>
      </c>
      <c r="F4520" s="59">
        <v>13.671361778990095</v>
      </c>
      <c r="G4520" s="60" t="s">
        <v>440</v>
      </c>
      <c r="H4520" s="58" t="s">
        <v>491</v>
      </c>
      <c r="I4520" s="60">
        <v>71868</v>
      </c>
      <c r="J4520" s="60">
        <v>3984</v>
      </c>
      <c r="K4520" s="60">
        <v>68</v>
      </c>
      <c r="L4520" s="61">
        <v>1.7068273092369479E-2</v>
      </c>
      <c r="M4520" s="61" t="s">
        <v>491</v>
      </c>
      <c r="N4520" s="64">
        <f t="shared" si="177"/>
        <v>12924.302959066972</v>
      </c>
      <c r="O4520" s="56">
        <v>44273</v>
      </c>
      <c r="P4520" s="56">
        <f t="shared" si="178"/>
        <v>44255</v>
      </c>
      <c r="Q4520" s="56">
        <f t="shared" si="179"/>
        <v>44268</v>
      </c>
    </row>
    <row r="4521" spans="1:17" hidden="1" x14ac:dyDescent="0.35">
      <c r="A4521" s="49" t="s">
        <v>648</v>
      </c>
      <c r="B4521" s="60" t="s">
        <v>468</v>
      </c>
      <c r="C4521" s="58">
        <v>4174.0936822109898</v>
      </c>
      <c r="D4521" s="60">
        <v>265</v>
      </c>
      <c r="E4521" s="60">
        <v>5</v>
      </c>
      <c r="F4521" s="59">
        <v>8.5561773245511095</v>
      </c>
      <c r="G4521" s="60" t="s">
        <v>446</v>
      </c>
      <c r="H4521" s="58" t="s">
        <v>472</v>
      </c>
      <c r="I4521" s="60">
        <v>14238</v>
      </c>
      <c r="J4521" s="60">
        <v>616</v>
      </c>
      <c r="K4521" s="60">
        <v>5</v>
      </c>
      <c r="L4521" s="61">
        <v>8.1168831168831161E-3</v>
      </c>
      <c r="M4521" s="61" t="s">
        <v>472</v>
      </c>
      <c r="N4521" s="64">
        <f t="shared" si="177"/>
        <v>14757.694649385752</v>
      </c>
      <c r="O4521" s="56">
        <v>44273</v>
      </c>
      <c r="P4521" s="56">
        <f t="shared" si="178"/>
        <v>44255</v>
      </c>
      <c r="Q4521" s="56">
        <f t="shared" si="179"/>
        <v>44268</v>
      </c>
    </row>
    <row r="4522" spans="1:17" hidden="1" x14ac:dyDescent="0.35">
      <c r="A4522" s="49" t="s">
        <v>647</v>
      </c>
      <c r="B4522" s="60" t="s">
        <v>465</v>
      </c>
      <c r="C4522" s="58">
        <v>414.46849714100301</v>
      </c>
      <c r="D4522" s="60">
        <v>10</v>
      </c>
      <c r="E4522" s="60">
        <v>0</v>
      </c>
      <c r="F4522" s="59">
        <v>0</v>
      </c>
      <c r="G4522" s="60" t="s">
        <v>446</v>
      </c>
      <c r="H4522" s="58" t="s">
        <v>476</v>
      </c>
      <c r="I4522" s="60">
        <v>222</v>
      </c>
      <c r="J4522" s="60">
        <v>9</v>
      </c>
      <c r="K4522" s="60">
        <v>0</v>
      </c>
      <c r="L4522" s="61">
        <v>0</v>
      </c>
      <c r="M4522" s="61" t="s">
        <v>476</v>
      </c>
      <c r="N4522" s="64">
        <f t="shared" si="177"/>
        <v>2171.455746837662</v>
      </c>
      <c r="O4522" s="56">
        <v>44273</v>
      </c>
      <c r="P4522" s="56">
        <f t="shared" si="178"/>
        <v>44255</v>
      </c>
      <c r="Q4522" s="56">
        <f t="shared" si="179"/>
        <v>44268</v>
      </c>
    </row>
    <row r="4523" spans="1:17" hidden="1" x14ac:dyDescent="0.35">
      <c r="A4523" s="49" t="s">
        <v>646</v>
      </c>
      <c r="B4523" s="60" t="s">
        <v>467</v>
      </c>
      <c r="C4523" s="58">
        <v>5777.7105143039398</v>
      </c>
      <c r="D4523" s="60">
        <v>395</v>
      </c>
      <c r="E4523" s="60">
        <v>15</v>
      </c>
      <c r="F4523" s="59">
        <v>18.544171930663957</v>
      </c>
      <c r="G4523" s="60" t="s">
        <v>444</v>
      </c>
      <c r="H4523" s="58" t="s">
        <v>472</v>
      </c>
      <c r="I4523" s="60">
        <v>14343</v>
      </c>
      <c r="J4523" s="60">
        <v>800</v>
      </c>
      <c r="K4523" s="60">
        <v>16</v>
      </c>
      <c r="L4523" s="61">
        <v>0.02</v>
      </c>
      <c r="M4523" s="61" t="s">
        <v>472</v>
      </c>
      <c r="N4523" s="64">
        <f t="shared" si="177"/>
        <v>13846.31504156242</v>
      </c>
      <c r="O4523" s="56">
        <v>44273</v>
      </c>
      <c r="P4523" s="56">
        <f t="shared" si="178"/>
        <v>44255</v>
      </c>
      <c r="Q4523" s="56">
        <f t="shared" si="179"/>
        <v>44268</v>
      </c>
    </row>
    <row r="4524" spans="1:17" hidden="1" x14ac:dyDescent="0.35">
      <c r="A4524" s="49" t="s">
        <v>645</v>
      </c>
      <c r="B4524" s="60" t="s">
        <v>463</v>
      </c>
      <c r="C4524" s="58">
        <v>9113.7991472155009</v>
      </c>
      <c r="D4524" s="60">
        <v>394</v>
      </c>
      <c r="E4524" s="60">
        <v>7</v>
      </c>
      <c r="F4524" s="59">
        <v>5.4861862975416003</v>
      </c>
      <c r="G4524" s="60" t="s">
        <v>446</v>
      </c>
      <c r="H4524" s="58" t="s">
        <v>472</v>
      </c>
      <c r="I4524" s="60">
        <v>11120</v>
      </c>
      <c r="J4524" s="60">
        <v>630</v>
      </c>
      <c r="K4524" s="60">
        <v>11</v>
      </c>
      <c r="L4524" s="61">
        <v>1.7460317460317461E-2</v>
      </c>
      <c r="M4524" s="61" t="s">
        <v>472</v>
      </c>
      <c r="N4524" s="64">
        <f t="shared" si="177"/>
        <v>6912.5947349024163</v>
      </c>
      <c r="O4524" s="56">
        <v>44273</v>
      </c>
      <c r="P4524" s="56">
        <f t="shared" si="178"/>
        <v>44255</v>
      </c>
      <c r="Q4524" s="56">
        <f t="shared" si="179"/>
        <v>44268</v>
      </c>
    </row>
    <row r="4525" spans="1:17" hidden="1" x14ac:dyDescent="0.35">
      <c r="A4525" s="49" t="s">
        <v>644</v>
      </c>
      <c r="B4525" s="60" t="s">
        <v>471</v>
      </c>
      <c r="C4525" s="58">
        <v>1968.1305279901801</v>
      </c>
      <c r="D4525" s="60">
        <v>39</v>
      </c>
      <c r="E4525" s="60" t="s">
        <v>504</v>
      </c>
      <c r="F4525" s="59">
        <v>3.6292598693397138</v>
      </c>
      <c r="G4525" s="60" t="s">
        <v>446</v>
      </c>
      <c r="H4525" s="58" t="s">
        <v>491</v>
      </c>
      <c r="I4525" s="60">
        <v>1965</v>
      </c>
      <c r="J4525" s="60">
        <v>111</v>
      </c>
      <c r="K4525" s="60">
        <v>1</v>
      </c>
      <c r="L4525" s="61">
        <v>9.0090090090090089E-3</v>
      </c>
      <c r="M4525" s="61" t="s">
        <v>491</v>
      </c>
      <c r="N4525" s="64">
        <f t="shared" si="177"/>
        <v>5639.8698369539152</v>
      </c>
      <c r="O4525" s="56">
        <v>44273</v>
      </c>
      <c r="P4525" s="56">
        <f t="shared" si="178"/>
        <v>44255</v>
      </c>
      <c r="Q4525" s="56">
        <f t="shared" si="179"/>
        <v>44268</v>
      </c>
    </row>
    <row r="4526" spans="1:17" hidden="1" x14ac:dyDescent="0.35">
      <c r="A4526" s="49" t="s">
        <v>643</v>
      </c>
      <c r="B4526" s="60" t="s">
        <v>463</v>
      </c>
      <c r="C4526" s="58">
        <v>11979.088383960399</v>
      </c>
      <c r="D4526" s="60">
        <v>962</v>
      </c>
      <c r="E4526" s="60">
        <v>16</v>
      </c>
      <c r="F4526" s="59">
        <v>9.5404350166360778</v>
      </c>
      <c r="G4526" s="60" t="s">
        <v>444</v>
      </c>
      <c r="H4526" s="58" t="s">
        <v>472</v>
      </c>
      <c r="I4526" s="60">
        <v>18354</v>
      </c>
      <c r="J4526" s="60">
        <v>1045</v>
      </c>
      <c r="K4526" s="60">
        <v>22</v>
      </c>
      <c r="L4526" s="61">
        <v>2.1052631578947368E-2</v>
      </c>
      <c r="M4526" s="61" t="s">
        <v>472</v>
      </c>
      <c r="N4526" s="64">
        <f t="shared" si="177"/>
        <v>8723.5352683366145</v>
      </c>
      <c r="O4526" s="56">
        <v>44273</v>
      </c>
      <c r="P4526" s="56">
        <f t="shared" si="178"/>
        <v>44255</v>
      </c>
      <c r="Q4526" s="56">
        <f t="shared" si="179"/>
        <v>44268</v>
      </c>
    </row>
    <row r="4527" spans="1:17" hidden="1" x14ac:dyDescent="0.35">
      <c r="A4527" s="49" t="s">
        <v>642</v>
      </c>
      <c r="B4527" s="60" t="s">
        <v>470</v>
      </c>
      <c r="C4527" s="58">
        <v>241.58987972642501</v>
      </c>
      <c r="D4527" s="60">
        <v>8</v>
      </c>
      <c r="E4527" s="60">
        <v>0</v>
      </c>
      <c r="F4527" s="59">
        <v>0</v>
      </c>
      <c r="G4527" s="60" t="s">
        <v>446</v>
      </c>
      <c r="H4527" s="58" t="s">
        <v>476</v>
      </c>
      <c r="I4527" s="60">
        <v>440</v>
      </c>
      <c r="J4527" s="60">
        <v>34</v>
      </c>
      <c r="K4527" s="60">
        <v>0</v>
      </c>
      <c r="L4527" s="61">
        <v>0</v>
      </c>
      <c r="M4527" s="61" t="s">
        <v>476</v>
      </c>
      <c r="N4527" s="64">
        <f t="shared" si="177"/>
        <v>14073.437197990828</v>
      </c>
      <c r="O4527" s="56">
        <v>44273</v>
      </c>
      <c r="P4527" s="56">
        <f t="shared" si="178"/>
        <v>44255</v>
      </c>
      <c r="Q4527" s="56">
        <f t="shared" si="179"/>
        <v>44268</v>
      </c>
    </row>
    <row r="4528" spans="1:17" hidden="1" x14ac:dyDescent="0.35">
      <c r="A4528" s="49" t="s">
        <v>447</v>
      </c>
      <c r="B4528" s="60" t="s">
        <v>447</v>
      </c>
      <c r="C4528" s="58">
        <v>0</v>
      </c>
      <c r="D4528" s="60">
        <v>1310</v>
      </c>
      <c r="E4528" s="60">
        <v>12</v>
      </c>
      <c r="F4528" s="59" t="s">
        <v>474</v>
      </c>
      <c r="G4528" s="60" t="s">
        <v>474</v>
      </c>
      <c r="H4528" s="58" t="s">
        <v>491</v>
      </c>
      <c r="I4528" s="60">
        <v>271655</v>
      </c>
      <c r="J4528" s="60">
        <v>11093</v>
      </c>
      <c r="K4528" s="60">
        <v>12</v>
      </c>
      <c r="L4528" s="61" t="s">
        <v>474</v>
      </c>
      <c r="M4528" s="61" t="s">
        <v>474</v>
      </c>
      <c r="N4528" s="64" t="e">
        <v>#DIV/0!</v>
      </c>
      <c r="O4528" s="56">
        <v>44273</v>
      </c>
      <c r="P4528" s="56">
        <f t="shared" si="178"/>
        <v>44255</v>
      </c>
      <c r="Q4528" s="56">
        <f t="shared" si="179"/>
        <v>44268</v>
      </c>
    </row>
    <row r="4529" spans="1:17" hidden="1" x14ac:dyDescent="0.35">
      <c r="A4529" s="49" t="s">
        <v>641</v>
      </c>
      <c r="B4529" s="60" t="s">
        <v>458</v>
      </c>
      <c r="C4529" s="58">
        <v>9203.2013313555308</v>
      </c>
      <c r="D4529" s="60">
        <v>259</v>
      </c>
      <c r="E4529" s="60">
        <v>13</v>
      </c>
      <c r="F4529" s="59">
        <v>10.089656795921254</v>
      </c>
      <c r="G4529" s="60" t="s">
        <v>444</v>
      </c>
      <c r="H4529" s="58" t="s">
        <v>491</v>
      </c>
      <c r="I4529" s="60">
        <v>10975</v>
      </c>
      <c r="J4529" s="60">
        <v>779</v>
      </c>
      <c r="K4529" s="60">
        <v>13</v>
      </c>
      <c r="L4529" s="61">
        <v>1.668806161745828E-2</v>
      </c>
      <c r="M4529" s="61" t="s">
        <v>491</v>
      </c>
      <c r="N4529" s="64">
        <f t="shared" ref="N4529:N4592" si="180">(J4529/C4529)*100000</f>
        <v>8464.4459243320907</v>
      </c>
      <c r="O4529" s="56">
        <v>44273</v>
      </c>
      <c r="P4529" s="56">
        <f t="shared" si="178"/>
        <v>44255</v>
      </c>
      <c r="Q4529" s="56">
        <f t="shared" si="179"/>
        <v>44268</v>
      </c>
    </row>
    <row r="4530" spans="1:17" hidden="1" x14ac:dyDescent="0.35">
      <c r="A4530" s="49" t="s">
        <v>640</v>
      </c>
      <c r="B4530" s="60" t="s">
        <v>458</v>
      </c>
      <c r="C4530" s="58">
        <v>15611.3411572231</v>
      </c>
      <c r="D4530" s="60">
        <v>739</v>
      </c>
      <c r="E4530" s="60">
        <v>22</v>
      </c>
      <c r="F4530" s="59">
        <v>10.065942160911002</v>
      </c>
      <c r="G4530" s="60" t="s">
        <v>440</v>
      </c>
      <c r="H4530" s="58" t="s">
        <v>472</v>
      </c>
      <c r="I4530" s="60">
        <v>19004</v>
      </c>
      <c r="J4530" s="60">
        <v>1129</v>
      </c>
      <c r="K4530" s="60">
        <v>23</v>
      </c>
      <c r="L4530" s="61">
        <v>2.0372010628875111E-2</v>
      </c>
      <c r="M4530" s="61" t="s">
        <v>476</v>
      </c>
      <c r="N4530" s="64">
        <f t="shared" si="180"/>
        <v>7231.9218997890584</v>
      </c>
      <c r="O4530" s="56">
        <v>44273</v>
      </c>
      <c r="P4530" s="56">
        <f t="shared" si="178"/>
        <v>44255</v>
      </c>
      <c r="Q4530" s="56">
        <f t="shared" si="179"/>
        <v>44268</v>
      </c>
    </row>
    <row r="4531" spans="1:17" hidden="1" x14ac:dyDescent="0.35">
      <c r="A4531" s="49" t="s">
        <v>639</v>
      </c>
      <c r="B4531" s="60" t="s">
        <v>463</v>
      </c>
      <c r="C4531" s="58">
        <v>27113.4272904754</v>
      </c>
      <c r="D4531" s="60">
        <v>2160</v>
      </c>
      <c r="E4531" s="60">
        <v>127</v>
      </c>
      <c r="F4531" s="59">
        <v>33.457328998813985</v>
      </c>
      <c r="G4531" s="60" t="s">
        <v>440</v>
      </c>
      <c r="H4531" s="58" t="s">
        <v>491</v>
      </c>
      <c r="I4531" s="60">
        <v>59123</v>
      </c>
      <c r="J4531" s="60">
        <v>3678</v>
      </c>
      <c r="K4531" s="60">
        <v>146</v>
      </c>
      <c r="L4531" s="61">
        <v>3.9695486677542142E-2</v>
      </c>
      <c r="M4531" s="61" t="s">
        <v>491</v>
      </c>
      <c r="N4531" s="64">
        <f t="shared" si="180"/>
        <v>13565.234526038816</v>
      </c>
      <c r="O4531" s="56">
        <v>44273</v>
      </c>
      <c r="P4531" s="56">
        <f t="shared" si="178"/>
        <v>44255</v>
      </c>
      <c r="Q4531" s="56">
        <f t="shared" si="179"/>
        <v>44268</v>
      </c>
    </row>
    <row r="4532" spans="1:17" hidden="1" x14ac:dyDescent="0.35">
      <c r="A4532" s="49" t="s">
        <v>638</v>
      </c>
      <c r="B4532" s="60" t="s">
        <v>465</v>
      </c>
      <c r="C4532" s="58">
        <v>1911.00314707446</v>
      </c>
      <c r="D4532" s="60">
        <v>73</v>
      </c>
      <c r="E4532" s="60" t="s">
        <v>504</v>
      </c>
      <c r="F4532" s="59">
        <v>7.4755053687819286</v>
      </c>
      <c r="G4532" s="60" t="s">
        <v>446</v>
      </c>
      <c r="H4532" s="58" t="s">
        <v>476</v>
      </c>
      <c r="I4532" s="60">
        <v>1953</v>
      </c>
      <c r="J4532" s="60">
        <v>98</v>
      </c>
      <c r="K4532" s="60">
        <v>2</v>
      </c>
      <c r="L4532" s="61">
        <v>2.0408163265306121E-2</v>
      </c>
      <c r="M4532" s="61" t="s">
        <v>491</v>
      </c>
      <c r="N4532" s="64">
        <f t="shared" si="180"/>
        <v>5128.1966829844023</v>
      </c>
      <c r="O4532" s="56">
        <v>44273</v>
      </c>
      <c r="P4532" s="56">
        <f t="shared" si="178"/>
        <v>44255</v>
      </c>
      <c r="Q4532" s="56">
        <f t="shared" si="179"/>
        <v>44268</v>
      </c>
    </row>
    <row r="4533" spans="1:17" hidden="1" x14ac:dyDescent="0.35">
      <c r="A4533" s="49" t="s">
        <v>637</v>
      </c>
      <c r="B4533" s="60" t="s">
        <v>461</v>
      </c>
      <c r="C4533" s="58">
        <v>26055.176096996998</v>
      </c>
      <c r="D4533" s="60">
        <v>1828</v>
      </c>
      <c r="E4533" s="60">
        <v>80</v>
      </c>
      <c r="F4533" s="59">
        <v>21.931479921735463</v>
      </c>
      <c r="G4533" s="60" t="s">
        <v>440</v>
      </c>
      <c r="H4533" s="58" t="s">
        <v>491</v>
      </c>
      <c r="I4533" s="60">
        <v>48179</v>
      </c>
      <c r="J4533" s="60">
        <v>3009</v>
      </c>
      <c r="K4533" s="60">
        <v>89</v>
      </c>
      <c r="L4533" s="61">
        <v>2.9577932868062481E-2</v>
      </c>
      <c r="M4533" s="61" t="s">
        <v>491</v>
      </c>
      <c r="N4533" s="64">
        <f t="shared" si="180"/>
        <v>11548.569039787852</v>
      </c>
      <c r="O4533" s="56">
        <v>44273</v>
      </c>
      <c r="P4533" s="56">
        <f t="shared" si="178"/>
        <v>44255</v>
      </c>
      <c r="Q4533" s="56">
        <f t="shared" si="179"/>
        <v>44268</v>
      </c>
    </row>
    <row r="4534" spans="1:17" hidden="1" x14ac:dyDescent="0.35">
      <c r="A4534" s="49" t="s">
        <v>636</v>
      </c>
      <c r="B4534" s="60" t="s">
        <v>463</v>
      </c>
      <c r="C4534" s="58">
        <v>66447.1432703639</v>
      </c>
      <c r="D4534" s="60">
        <v>5063</v>
      </c>
      <c r="E4534" s="60">
        <v>256</v>
      </c>
      <c r="F4534" s="59">
        <v>27.519188012812435</v>
      </c>
      <c r="G4534" s="60" t="s">
        <v>440</v>
      </c>
      <c r="H4534" s="58" t="s">
        <v>472</v>
      </c>
      <c r="I4534" s="60">
        <v>271755</v>
      </c>
      <c r="J4534" s="60">
        <v>25071</v>
      </c>
      <c r="K4534" s="60">
        <v>292</v>
      </c>
      <c r="L4534" s="61">
        <v>1.1646922739420047E-2</v>
      </c>
      <c r="M4534" s="61" t="s">
        <v>476</v>
      </c>
      <c r="N4534" s="64">
        <f t="shared" si="180"/>
        <v>37730.741708472997</v>
      </c>
      <c r="O4534" s="56">
        <v>44273</v>
      </c>
      <c r="P4534" s="56">
        <f t="shared" si="178"/>
        <v>44255</v>
      </c>
      <c r="Q4534" s="56">
        <f t="shared" si="179"/>
        <v>44268</v>
      </c>
    </row>
    <row r="4535" spans="1:17" hidden="1" x14ac:dyDescent="0.35">
      <c r="A4535" s="49" t="s">
        <v>635</v>
      </c>
      <c r="B4535" s="60" t="s">
        <v>464</v>
      </c>
      <c r="C4535" s="58">
        <v>10160.3863056553</v>
      </c>
      <c r="D4535" s="60">
        <v>470</v>
      </c>
      <c r="E4535" s="60">
        <v>26</v>
      </c>
      <c r="F4535" s="59">
        <v>18.278270149129725</v>
      </c>
      <c r="G4535" s="60" t="s">
        <v>440</v>
      </c>
      <c r="H4535" s="58" t="s">
        <v>491</v>
      </c>
      <c r="I4535" s="60">
        <v>15450</v>
      </c>
      <c r="J4535" s="60">
        <v>1020</v>
      </c>
      <c r="K4535" s="60">
        <v>29</v>
      </c>
      <c r="L4535" s="61">
        <v>2.8431372549019607E-2</v>
      </c>
      <c r="M4535" s="61" t="s">
        <v>491</v>
      </c>
      <c r="N4535" s="64">
        <f t="shared" si="180"/>
        <v>10038.988374214327</v>
      </c>
      <c r="O4535" s="56">
        <v>44273</v>
      </c>
      <c r="P4535" s="56">
        <f t="shared" si="178"/>
        <v>44255</v>
      </c>
      <c r="Q4535" s="56">
        <f t="shared" si="179"/>
        <v>44268</v>
      </c>
    </row>
    <row r="4536" spans="1:17" hidden="1" x14ac:dyDescent="0.35">
      <c r="A4536" s="49" t="s">
        <v>634</v>
      </c>
      <c r="B4536" s="60" t="s">
        <v>460</v>
      </c>
      <c r="C4536" s="58">
        <v>24185.158020851901</v>
      </c>
      <c r="D4536" s="60">
        <v>1391</v>
      </c>
      <c r="E4536" s="60">
        <v>59</v>
      </c>
      <c r="F4536" s="59">
        <v>17.425090671941245</v>
      </c>
      <c r="G4536" s="60" t="s">
        <v>440</v>
      </c>
      <c r="H4536" s="58" t="s">
        <v>472</v>
      </c>
      <c r="I4536" s="60">
        <v>30374</v>
      </c>
      <c r="J4536" s="60">
        <v>1673</v>
      </c>
      <c r="K4536" s="60">
        <v>63</v>
      </c>
      <c r="L4536" s="61">
        <v>3.7656903765690378E-2</v>
      </c>
      <c r="M4536" s="61" t="s">
        <v>472</v>
      </c>
      <c r="N4536" s="64">
        <f t="shared" si="180"/>
        <v>6917.4656562408109</v>
      </c>
      <c r="O4536" s="56">
        <v>44273</v>
      </c>
      <c r="P4536" s="56">
        <f t="shared" si="178"/>
        <v>44255</v>
      </c>
      <c r="Q4536" s="56">
        <f t="shared" si="179"/>
        <v>44268</v>
      </c>
    </row>
    <row r="4537" spans="1:17" hidden="1" x14ac:dyDescent="0.35">
      <c r="A4537" s="49" t="s">
        <v>633</v>
      </c>
      <c r="B4537" s="60" t="s">
        <v>458</v>
      </c>
      <c r="C4537" s="58">
        <v>5442.3214995143799</v>
      </c>
      <c r="D4537" s="60">
        <v>211</v>
      </c>
      <c r="E4537" s="60">
        <v>11</v>
      </c>
      <c r="F4537" s="59">
        <v>14.437116325898701</v>
      </c>
      <c r="G4537" s="60" t="s">
        <v>444</v>
      </c>
      <c r="H4537" s="58" t="s">
        <v>491</v>
      </c>
      <c r="I4537" s="60">
        <v>5626</v>
      </c>
      <c r="J4537" s="60">
        <v>350</v>
      </c>
      <c r="K4537" s="60">
        <v>16</v>
      </c>
      <c r="L4537" s="61">
        <v>4.5714285714285714E-2</v>
      </c>
      <c r="M4537" s="61" t="s">
        <v>491</v>
      </c>
      <c r="N4537" s="64">
        <f t="shared" si="180"/>
        <v>6431.0790906276043</v>
      </c>
      <c r="O4537" s="56">
        <v>44273</v>
      </c>
      <c r="P4537" s="56">
        <f t="shared" si="178"/>
        <v>44255</v>
      </c>
      <c r="Q4537" s="56">
        <f t="shared" si="179"/>
        <v>44268</v>
      </c>
    </row>
    <row r="4538" spans="1:17" hidden="1" x14ac:dyDescent="0.35">
      <c r="A4538" s="49" t="s">
        <v>632</v>
      </c>
      <c r="B4538" s="60" t="s">
        <v>466</v>
      </c>
      <c r="C4538" s="58">
        <v>733.94211218720091</v>
      </c>
      <c r="D4538" s="60">
        <v>14</v>
      </c>
      <c r="E4538" s="60">
        <v>0</v>
      </c>
      <c r="F4538" s="59">
        <v>0</v>
      </c>
      <c r="G4538" s="60" t="s">
        <v>446</v>
      </c>
      <c r="H4538" s="58" t="s">
        <v>476</v>
      </c>
      <c r="I4538" s="60">
        <v>932</v>
      </c>
      <c r="J4538" s="60">
        <v>65</v>
      </c>
      <c r="K4538" s="60">
        <v>0</v>
      </c>
      <c r="L4538" s="61">
        <v>0</v>
      </c>
      <c r="M4538" s="61" t="s">
        <v>476</v>
      </c>
      <c r="N4538" s="64">
        <f t="shared" si="180"/>
        <v>8856.2842928164009</v>
      </c>
      <c r="O4538" s="56">
        <v>44273</v>
      </c>
      <c r="P4538" s="56">
        <f t="shared" si="178"/>
        <v>44255</v>
      </c>
      <c r="Q4538" s="56">
        <f t="shared" si="179"/>
        <v>44268</v>
      </c>
    </row>
    <row r="4539" spans="1:17" hidden="1" x14ac:dyDescent="0.35">
      <c r="A4539" s="49" t="s">
        <v>631</v>
      </c>
      <c r="B4539" s="60" t="s">
        <v>470</v>
      </c>
      <c r="C4539" s="58">
        <v>445.14881003177402</v>
      </c>
      <c r="D4539" s="60">
        <v>6</v>
      </c>
      <c r="E4539" s="60">
        <v>0</v>
      </c>
      <c r="F4539" s="59">
        <v>0</v>
      </c>
      <c r="G4539" s="60" t="s">
        <v>446</v>
      </c>
      <c r="H4539" s="58" t="s">
        <v>476</v>
      </c>
      <c r="I4539" s="60">
        <v>543</v>
      </c>
      <c r="J4539" s="60">
        <v>30</v>
      </c>
      <c r="K4539" s="60">
        <v>0</v>
      </c>
      <c r="L4539" s="61">
        <v>0</v>
      </c>
      <c r="M4539" s="61" t="s">
        <v>476</v>
      </c>
      <c r="N4539" s="64">
        <f t="shared" si="180"/>
        <v>6739.3193745387407</v>
      </c>
      <c r="O4539" s="56">
        <v>44273</v>
      </c>
      <c r="P4539" s="56">
        <f t="shared" si="178"/>
        <v>44255</v>
      </c>
      <c r="Q4539" s="56">
        <f t="shared" si="179"/>
        <v>44268</v>
      </c>
    </row>
    <row r="4540" spans="1:17" hidden="1" x14ac:dyDescent="0.35">
      <c r="A4540" s="49" t="s">
        <v>630</v>
      </c>
      <c r="B4540" s="60" t="s">
        <v>463</v>
      </c>
      <c r="C4540" s="58">
        <v>33036.741371399599</v>
      </c>
      <c r="D4540" s="60">
        <v>2097</v>
      </c>
      <c r="E4540" s="60">
        <v>59</v>
      </c>
      <c r="F4540" s="59">
        <v>12.756360159461988</v>
      </c>
      <c r="G4540" s="60" t="s">
        <v>440</v>
      </c>
      <c r="H4540" s="58" t="s">
        <v>472</v>
      </c>
      <c r="I4540" s="60">
        <v>89517</v>
      </c>
      <c r="J4540" s="60">
        <v>6490</v>
      </c>
      <c r="K4540" s="60">
        <v>71</v>
      </c>
      <c r="L4540" s="61">
        <v>1.0939907550077042E-2</v>
      </c>
      <c r="M4540" s="61" t="s">
        <v>476</v>
      </c>
      <c r="N4540" s="64">
        <f t="shared" si="180"/>
        <v>19644.794645571463</v>
      </c>
      <c r="O4540" s="56">
        <v>44273</v>
      </c>
      <c r="P4540" s="56">
        <f t="shared" si="178"/>
        <v>44255</v>
      </c>
      <c r="Q4540" s="56">
        <f t="shared" si="179"/>
        <v>44268</v>
      </c>
    </row>
    <row r="4541" spans="1:17" hidden="1" x14ac:dyDescent="0.35">
      <c r="A4541" s="49" t="s">
        <v>629</v>
      </c>
      <c r="B4541" s="60" t="s">
        <v>463</v>
      </c>
      <c r="C4541" s="58">
        <v>13217.562427383</v>
      </c>
      <c r="D4541" s="60">
        <v>541</v>
      </c>
      <c r="E4541" s="60">
        <v>21</v>
      </c>
      <c r="F4541" s="59">
        <v>11.348537283186422</v>
      </c>
      <c r="G4541" s="60" t="s">
        <v>440</v>
      </c>
      <c r="H4541" s="58" t="s">
        <v>472</v>
      </c>
      <c r="I4541" s="60">
        <v>32164</v>
      </c>
      <c r="J4541" s="60">
        <v>2240</v>
      </c>
      <c r="K4541" s="60">
        <v>23</v>
      </c>
      <c r="L4541" s="61">
        <v>1.0267857142857143E-2</v>
      </c>
      <c r="M4541" s="61" t="s">
        <v>476</v>
      </c>
      <c r="N4541" s="64">
        <f t="shared" si="180"/>
        <v>16947.14900955839</v>
      </c>
      <c r="O4541" s="56">
        <v>44273</v>
      </c>
      <c r="P4541" s="56">
        <f t="shared" si="178"/>
        <v>44255</v>
      </c>
      <c r="Q4541" s="56">
        <f t="shared" si="179"/>
        <v>44268</v>
      </c>
    </row>
    <row r="4542" spans="1:17" hidden="1" x14ac:dyDescent="0.35">
      <c r="A4542" s="49" t="s">
        <v>628</v>
      </c>
      <c r="B4542" s="60" t="s">
        <v>458</v>
      </c>
      <c r="C4542" s="58">
        <v>17180.900653549099</v>
      </c>
      <c r="D4542" s="60">
        <v>1653</v>
      </c>
      <c r="E4542" s="60">
        <v>40</v>
      </c>
      <c r="F4542" s="59">
        <v>16.629761819574057</v>
      </c>
      <c r="G4542" s="60" t="s">
        <v>440</v>
      </c>
      <c r="H4542" s="58" t="s">
        <v>472</v>
      </c>
      <c r="I4542" s="60">
        <v>34574</v>
      </c>
      <c r="J4542" s="60">
        <v>1965</v>
      </c>
      <c r="K4542" s="60">
        <v>43</v>
      </c>
      <c r="L4542" s="61">
        <v>2.1882951653944022E-2</v>
      </c>
      <c r="M4542" s="61" t="s">
        <v>472</v>
      </c>
      <c r="N4542" s="64">
        <f t="shared" si="180"/>
        <v>11437.118691412055</v>
      </c>
      <c r="O4542" s="56">
        <v>44273</v>
      </c>
      <c r="P4542" s="56">
        <f t="shared" si="178"/>
        <v>44255</v>
      </c>
      <c r="Q4542" s="56">
        <f t="shared" si="179"/>
        <v>44268</v>
      </c>
    </row>
    <row r="4543" spans="1:17" hidden="1" x14ac:dyDescent="0.35">
      <c r="A4543" s="49" t="s">
        <v>627</v>
      </c>
      <c r="B4543" s="60" t="s">
        <v>461</v>
      </c>
      <c r="C4543" s="58">
        <v>29713.051998029401</v>
      </c>
      <c r="D4543" s="60">
        <v>1142</v>
      </c>
      <c r="E4543" s="60">
        <v>61</v>
      </c>
      <c r="F4543" s="59">
        <v>14.66407038035617</v>
      </c>
      <c r="G4543" s="60" t="s">
        <v>440</v>
      </c>
      <c r="H4543" s="58" t="s">
        <v>472</v>
      </c>
      <c r="I4543" s="60">
        <v>159700</v>
      </c>
      <c r="J4543" s="60">
        <v>13573</v>
      </c>
      <c r="K4543" s="60">
        <v>64</v>
      </c>
      <c r="L4543" s="61">
        <v>4.71524349812127E-3</v>
      </c>
      <c r="M4543" s="61" t="s">
        <v>472</v>
      </c>
      <c r="N4543" s="64">
        <f t="shared" si="180"/>
        <v>45680.261996984271</v>
      </c>
      <c r="O4543" s="56">
        <v>44273</v>
      </c>
      <c r="P4543" s="56">
        <f t="shared" si="178"/>
        <v>44255</v>
      </c>
      <c r="Q4543" s="56">
        <f t="shared" si="179"/>
        <v>44268</v>
      </c>
    </row>
    <row r="4544" spans="1:17" hidden="1" x14ac:dyDescent="0.35">
      <c r="A4544" s="49" t="s">
        <v>626</v>
      </c>
      <c r="B4544" s="60" t="s">
        <v>471</v>
      </c>
      <c r="C4544" s="58">
        <v>2759.83426324726</v>
      </c>
      <c r="D4544" s="60">
        <v>61</v>
      </c>
      <c r="E4544" s="60">
        <v>5</v>
      </c>
      <c r="F4544" s="59">
        <v>12.940735677461943</v>
      </c>
      <c r="G4544" s="60" t="s">
        <v>446</v>
      </c>
      <c r="H4544" s="58" t="s">
        <v>491</v>
      </c>
      <c r="I4544" s="60">
        <v>2895</v>
      </c>
      <c r="J4544" s="60">
        <v>199</v>
      </c>
      <c r="K4544" s="60">
        <v>6</v>
      </c>
      <c r="L4544" s="61">
        <v>3.015075376884422E-2</v>
      </c>
      <c r="M4544" s="61" t="s">
        <v>491</v>
      </c>
      <c r="N4544" s="64">
        <f t="shared" si="180"/>
        <v>7210.5779194817951</v>
      </c>
      <c r="O4544" s="56">
        <v>44273</v>
      </c>
      <c r="P4544" s="56">
        <f t="shared" si="178"/>
        <v>44255</v>
      </c>
      <c r="Q4544" s="56">
        <f t="shared" si="179"/>
        <v>44268</v>
      </c>
    </row>
    <row r="4545" spans="1:17" hidden="1" x14ac:dyDescent="0.35">
      <c r="A4545" s="49" t="s">
        <v>625</v>
      </c>
      <c r="B4545" s="60" t="s">
        <v>466</v>
      </c>
      <c r="C4545" s="58">
        <v>709.250407043618</v>
      </c>
      <c r="D4545" s="60">
        <v>11</v>
      </c>
      <c r="E4545" s="60">
        <v>0</v>
      </c>
      <c r="F4545" s="59">
        <v>0</v>
      </c>
      <c r="G4545" s="60" t="s">
        <v>446</v>
      </c>
      <c r="H4545" s="58" t="s">
        <v>476</v>
      </c>
      <c r="I4545" s="60">
        <v>1327</v>
      </c>
      <c r="J4545" s="60">
        <v>84</v>
      </c>
      <c r="K4545" s="60">
        <v>0</v>
      </c>
      <c r="L4545" s="61">
        <v>0</v>
      </c>
      <c r="M4545" s="61" t="s">
        <v>476</v>
      </c>
      <c r="N4545" s="64">
        <f t="shared" si="180"/>
        <v>11843.489854329277</v>
      </c>
      <c r="O4545" s="56">
        <v>44273</v>
      </c>
      <c r="P4545" s="56">
        <f t="shared" si="178"/>
        <v>44255</v>
      </c>
      <c r="Q4545" s="56">
        <f t="shared" si="179"/>
        <v>44268</v>
      </c>
    </row>
    <row r="4546" spans="1:17" hidden="1" x14ac:dyDescent="0.35">
      <c r="A4546" s="49" t="s">
        <v>624</v>
      </c>
      <c r="B4546" s="60" t="s">
        <v>467</v>
      </c>
      <c r="C4546" s="58">
        <v>5203.1237660323704</v>
      </c>
      <c r="D4546" s="60">
        <v>236</v>
      </c>
      <c r="E4546" s="60" t="s">
        <v>504</v>
      </c>
      <c r="F4546" s="59">
        <v>4.1184050951207212</v>
      </c>
      <c r="G4546" s="60" t="s">
        <v>446</v>
      </c>
      <c r="H4546" s="58" t="s">
        <v>472</v>
      </c>
      <c r="I4546" s="60">
        <v>11577</v>
      </c>
      <c r="J4546" s="60">
        <v>711</v>
      </c>
      <c r="K4546" s="60">
        <v>4</v>
      </c>
      <c r="L4546" s="61">
        <v>5.6258790436005627E-3</v>
      </c>
      <c r="M4546" s="61" t="s">
        <v>472</v>
      </c>
      <c r="N4546" s="64">
        <f t="shared" si="180"/>
        <v>13664.868105610552</v>
      </c>
      <c r="O4546" s="56">
        <v>44273</v>
      </c>
      <c r="P4546" s="56">
        <f t="shared" si="178"/>
        <v>44255</v>
      </c>
      <c r="Q4546" s="56">
        <f t="shared" si="179"/>
        <v>44268</v>
      </c>
    </row>
    <row r="4547" spans="1:17" hidden="1" x14ac:dyDescent="0.35">
      <c r="A4547" s="49" t="s">
        <v>623</v>
      </c>
      <c r="B4547" s="60" t="s">
        <v>458</v>
      </c>
      <c r="C4547" s="58">
        <v>7840.6389864339299</v>
      </c>
      <c r="D4547" s="60">
        <v>550</v>
      </c>
      <c r="E4547" s="60">
        <v>7</v>
      </c>
      <c r="F4547" s="59">
        <v>6.3770312708583123</v>
      </c>
      <c r="G4547" s="60" t="s">
        <v>446</v>
      </c>
      <c r="H4547" s="58" t="s">
        <v>491</v>
      </c>
      <c r="I4547" s="60">
        <v>13618</v>
      </c>
      <c r="J4547" s="60">
        <v>718</v>
      </c>
      <c r="K4547" s="60">
        <v>7</v>
      </c>
      <c r="L4547" s="61">
        <v>9.7493036211699167E-3</v>
      </c>
      <c r="M4547" s="61" t="s">
        <v>491</v>
      </c>
      <c r="N4547" s="64">
        <f t="shared" si="180"/>
        <v>9157.416904952539</v>
      </c>
      <c r="O4547" s="56">
        <v>44273</v>
      </c>
      <c r="P4547" s="56">
        <f t="shared" ref="P4547:P4610" si="181">O4547-18</f>
        <v>44255</v>
      </c>
      <c r="Q4547" s="56">
        <f t="shared" ref="Q4547:Q4610" si="182">O4547-5</f>
        <v>44268</v>
      </c>
    </row>
    <row r="4548" spans="1:17" hidden="1" x14ac:dyDescent="0.35">
      <c r="A4548" s="49" t="s">
        <v>622</v>
      </c>
      <c r="B4548" s="60" t="s">
        <v>460</v>
      </c>
      <c r="C4548" s="58">
        <v>7285.8220530817907</v>
      </c>
      <c r="D4548" s="60">
        <v>728</v>
      </c>
      <c r="E4548" s="60">
        <v>26</v>
      </c>
      <c r="F4548" s="59">
        <v>25.489819043237738</v>
      </c>
      <c r="G4548" s="60" t="s">
        <v>436</v>
      </c>
      <c r="H4548" s="58" t="s">
        <v>491</v>
      </c>
      <c r="I4548" s="60">
        <v>15332</v>
      </c>
      <c r="J4548" s="60">
        <v>924</v>
      </c>
      <c r="K4548" s="60">
        <v>29</v>
      </c>
      <c r="L4548" s="61">
        <v>3.1385281385281384E-2</v>
      </c>
      <c r="M4548" s="61" t="s">
        <v>491</v>
      </c>
      <c r="N4548" s="64">
        <f t="shared" si="180"/>
        <v>12682.165351666286</v>
      </c>
      <c r="O4548" s="56">
        <v>44273</v>
      </c>
      <c r="P4548" s="56">
        <f t="shared" si="181"/>
        <v>44255</v>
      </c>
      <c r="Q4548" s="56">
        <f t="shared" si="182"/>
        <v>44268</v>
      </c>
    </row>
    <row r="4549" spans="1:17" hidden="1" x14ac:dyDescent="0.35">
      <c r="A4549" s="49" t="s">
        <v>621</v>
      </c>
      <c r="B4549" s="60" t="s">
        <v>458</v>
      </c>
      <c r="C4549" s="58">
        <v>3703.8770272844695</v>
      </c>
      <c r="D4549" s="60">
        <v>241</v>
      </c>
      <c r="E4549" s="60">
        <v>11</v>
      </c>
      <c r="F4549" s="59">
        <v>21.213292988032574</v>
      </c>
      <c r="G4549" s="60" t="s">
        <v>444</v>
      </c>
      <c r="H4549" s="58" t="s">
        <v>491</v>
      </c>
      <c r="I4549" s="60">
        <v>7186</v>
      </c>
      <c r="J4549" s="60">
        <v>352</v>
      </c>
      <c r="K4549" s="60">
        <v>12</v>
      </c>
      <c r="L4549" s="61">
        <v>3.4090909090909088E-2</v>
      </c>
      <c r="M4549" s="61" t="s">
        <v>491</v>
      </c>
      <c r="N4549" s="64">
        <f t="shared" si="180"/>
        <v>9503.5552586385929</v>
      </c>
      <c r="O4549" s="56">
        <v>44273</v>
      </c>
      <c r="P4549" s="56">
        <f t="shared" si="181"/>
        <v>44255</v>
      </c>
      <c r="Q4549" s="56">
        <f t="shared" si="182"/>
        <v>44268</v>
      </c>
    </row>
    <row r="4550" spans="1:17" hidden="1" x14ac:dyDescent="0.35">
      <c r="A4550" s="49" t="s">
        <v>620</v>
      </c>
      <c r="B4550" s="60" t="s">
        <v>467</v>
      </c>
      <c r="C4550" s="58">
        <v>4036.3842504603494</v>
      </c>
      <c r="D4550" s="60">
        <v>171</v>
      </c>
      <c r="E4550" s="60">
        <v>7</v>
      </c>
      <c r="F4550" s="59">
        <v>12.387324124133499</v>
      </c>
      <c r="G4550" s="60" t="s">
        <v>446</v>
      </c>
      <c r="H4550" s="58" t="s">
        <v>491</v>
      </c>
      <c r="I4550" s="60">
        <v>6768</v>
      </c>
      <c r="J4550" s="60">
        <v>338</v>
      </c>
      <c r="K4550" s="60">
        <v>7</v>
      </c>
      <c r="L4550" s="61">
        <v>2.0710059171597635E-2</v>
      </c>
      <c r="M4550" s="61" t="s">
        <v>491</v>
      </c>
      <c r="N4550" s="64">
        <f t="shared" si="180"/>
        <v>8373.8311079142459</v>
      </c>
      <c r="O4550" s="56">
        <v>44273</v>
      </c>
      <c r="P4550" s="56">
        <f t="shared" si="181"/>
        <v>44255</v>
      </c>
      <c r="Q4550" s="56">
        <f t="shared" si="182"/>
        <v>44268</v>
      </c>
    </row>
    <row r="4551" spans="1:17" hidden="1" x14ac:dyDescent="0.35">
      <c r="A4551" s="49" t="s">
        <v>619</v>
      </c>
      <c r="B4551" s="60" t="s">
        <v>465</v>
      </c>
      <c r="C4551" s="58">
        <v>29347.864073528101</v>
      </c>
      <c r="D4551" s="60">
        <v>2481</v>
      </c>
      <c r="E4551" s="60">
        <v>113</v>
      </c>
      <c r="F4551" s="59">
        <v>27.50260990444287</v>
      </c>
      <c r="G4551" s="60" t="s">
        <v>440</v>
      </c>
      <c r="H4551" s="58" t="s">
        <v>472</v>
      </c>
      <c r="I4551" s="60">
        <v>48180</v>
      </c>
      <c r="J4551" s="60">
        <v>3088</v>
      </c>
      <c r="K4551" s="60">
        <v>131</v>
      </c>
      <c r="L4551" s="61">
        <v>4.2422279792746112E-2</v>
      </c>
      <c r="M4551" s="61" t="s">
        <v>476</v>
      </c>
      <c r="N4551" s="64">
        <f t="shared" si="180"/>
        <v>10522.0604547688</v>
      </c>
      <c r="O4551" s="56">
        <v>44273</v>
      </c>
      <c r="P4551" s="56">
        <f t="shared" si="181"/>
        <v>44255</v>
      </c>
      <c r="Q4551" s="56">
        <f t="shared" si="182"/>
        <v>44268</v>
      </c>
    </row>
    <row r="4552" spans="1:17" hidden="1" x14ac:dyDescent="0.35">
      <c r="A4552" s="49" t="s">
        <v>618</v>
      </c>
      <c r="B4552" s="60" t="s">
        <v>470</v>
      </c>
      <c r="C4552" s="58">
        <v>1175.1166229483399</v>
      </c>
      <c r="D4552" s="60">
        <v>35</v>
      </c>
      <c r="E4552" s="60" t="s">
        <v>504</v>
      </c>
      <c r="F4552" s="59">
        <v>6.0784240503175608</v>
      </c>
      <c r="G4552" s="60" t="s">
        <v>446</v>
      </c>
      <c r="H4552" s="58" t="s">
        <v>491</v>
      </c>
      <c r="I4552" s="60">
        <v>2177</v>
      </c>
      <c r="J4552" s="60">
        <v>141</v>
      </c>
      <c r="K4552" s="60">
        <v>1</v>
      </c>
      <c r="L4552" s="61">
        <v>7.0921985815602835E-3</v>
      </c>
      <c r="M4552" s="61" t="s">
        <v>491</v>
      </c>
      <c r="N4552" s="64">
        <f t="shared" si="180"/>
        <v>11998.809075326866</v>
      </c>
      <c r="O4552" s="56">
        <v>44273</v>
      </c>
      <c r="P4552" s="56">
        <f t="shared" si="181"/>
        <v>44255</v>
      </c>
      <c r="Q4552" s="56">
        <f t="shared" si="182"/>
        <v>44268</v>
      </c>
    </row>
    <row r="4553" spans="1:17" hidden="1" x14ac:dyDescent="0.35">
      <c r="A4553" s="49" t="s">
        <v>617</v>
      </c>
      <c r="B4553" s="60" t="s">
        <v>468</v>
      </c>
      <c r="C4553" s="58">
        <v>2871.29045841678</v>
      </c>
      <c r="D4553" s="60">
        <v>94</v>
      </c>
      <c r="E4553" s="60" t="s">
        <v>504</v>
      </c>
      <c r="F4553" s="59">
        <v>2.4876818442101083</v>
      </c>
      <c r="G4553" s="60" t="s">
        <v>446</v>
      </c>
      <c r="H4553" s="58" t="s">
        <v>472</v>
      </c>
      <c r="I4553" s="60">
        <v>5051</v>
      </c>
      <c r="J4553" s="60">
        <v>227</v>
      </c>
      <c r="K4553" s="60">
        <v>1</v>
      </c>
      <c r="L4553" s="61">
        <v>4.4052863436123352E-3</v>
      </c>
      <c r="M4553" s="61" t="s">
        <v>472</v>
      </c>
      <c r="N4553" s="64">
        <f t="shared" si="180"/>
        <v>7905.8529008997248</v>
      </c>
      <c r="O4553" s="56">
        <v>44273</v>
      </c>
      <c r="P4553" s="56">
        <f t="shared" si="181"/>
        <v>44255</v>
      </c>
      <c r="Q4553" s="56">
        <f t="shared" si="182"/>
        <v>44268</v>
      </c>
    </row>
    <row r="4554" spans="1:17" hidden="1" x14ac:dyDescent="0.35">
      <c r="A4554" s="49" t="s">
        <v>616</v>
      </c>
      <c r="B4554" s="60" t="s">
        <v>458</v>
      </c>
      <c r="C4554" s="58">
        <v>18711.126473274999</v>
      </c>
      <c r="D4554" s="60">
        <v>1359</v>
      </c>
      <c r="E4554" s="60">
        <v>65</v>
      </c>
      <c r="F4554" s="59">
        <v>24.813349156121149</v>
      </c>
      <c r="G4554" s="60" t="s">
        <v>440</v>
      </c>
      <c r="H4554" s="58" t="s">
        <v>491</v>
      </c>
      <c r="I4554" s="60">
        <v>42192</v>
      </c>
      <c r="J4554" s="60">
        <v>2472</v>
      </c>
      <c r="K4554" s="60">
        <v>74</v>
      </c>
      <c r="L4554" s="61">
        <v>2.9935275080906147E-2</v>
      </c>
      <c r="M4554" s="61" t="s">
        <v>491</v>
      </c>
      <c r="N4554" s="64">
        <f t="shared" si="180"/>
        <v>13211.390578385242</v>
      </c>
      <c r="O4554" s="56">
        <v>44273</v>
      </c>
      <c r="P4554" s="56">
        <f t="shared" si="181"/>
        <v>44255</v>
      </c>
      <c r="Q4554" s="56">
        <f t="shared" si="182"/>
        <v>44268</v>
      </c>
    </row>
    <row r="4555" spans="1:17" hidden="1" x14ac:dyDescent="0.35">
      <c r="A4555" s="49" t="s">
        <v>615</v>
      </c>
      <c r="B4555" s="60" t="s">
        <v>465</v>
      </c>
      <c r="C4555" s="58">
        <v>41355.060735064602</v>
      </c>
      <c r="D4555" s="60">
        <v>2679</v>
      </c>
      <c r="E4555" s="60">
        <v>111</v>
      </c>
      <c r="F4555" s="59">
        <v>19.171949666244501</v>
      </c>
      <c r="G4555" s="60" t="s">
        <v>440</v>
      </c>
      <c r="H4555" s="58" t="s">
        <v>491</v>
      </c>
      <c r="I4555" s="60">
        <v>63533</v>
      </c>
      <c r="J4555" s="60">
        <v>3994</v>
      </c>
      <c r="K4555" s="60">
        <v>124</v>
      </c>
      <c r="L4555" s="61">
        <v>3.1046569854782172E-2</v>
      </c>
      <c r="M4555" s="61" t="s">
        <v>491</v>
      </c>
      <c r="N4555" s="64">
        <f t="shared" si="180"/>
        <v>9657.826464303851</v>
      </c>
      <c r="O4555" s="56">
        <v>44273</v>
      </c>
      <c r="P4555" s="56">
        <f t="shared" si="181"/>
        <v>44255</v>
      </c>
      <c r="Q4555" s="56">
        <f t="shared" si="182"/>
        <v>44268</v>
      </c>
    </row>
    <row r="4556" spans="1:17" hidden="1" x14ac:dyDescent="0.35">
      <c r="A4556" s="49" t="s">
        <v>614</v>
      </c>
      <c r="B4556" s="60" t="s">
        <v>463</v>
      </c>
      <c r="C4556" s="58">
        <v>23089.216116875701</v>
      </c>
      <c r="D4556" s="60">
        <v>1109</v>
      </c>
      <c r="E4556" s="60">
        <v>34</v>
      </c>
      <c r="F4556" s="59">
        <v>10.518206492061923</v>
      </c>
      <c r="G4556" s="60" t="s">
        <v>440</v>
      </c>
      <c r="H4556" s="58" t="s">
        <v>491</v>
      </c>
      <c r="I4556" s="60">
        <v>34314</v>
      </c>
      <c r="J4556" s="60">
        <v>1973</v>
      </c>
      <c r="K4556" s="60">
        <v>36</v>
      </c>
      <c r="L4556" s="61">
        <v>1.824632539280284E-2</v>
      </c>
      <c r="M4556" s="61" t="s">
        <v>491</v>
      </c>
      <c r="N4556" s="64">
        <f t="shared" si="180"/>
        <v>8545.1146977568969</v>
      </c>
      <c r="O4556" s="56">
        <v>44273</v>
      </c>
      <c r="P4556" s="56">
        <f t="shared" si="181"/>
        <v>44255</v>
      </c>
      <c r="Q4556" s="56">
        <f t="shared" si="182"/>
        <v>44268</v>
      </c>
    </row>
    <row r="4557" spans="1:17" hidden="1" x14ac:dyDescent="0.35">
      <c r="A4557" s="49" t="s">
        <v>613</v>
      </c>
      <c r="B4557" s="60" t="s">
        <v>464</v>
      </c>
      <c r="C4557" s="58">
        <v>1711.2133241641</v>
      </c>
      <c r="D4557" s="60">
        <v>56</v>
      </c>
      <c r="E4557" s="60">
        <v>0</v>
      </c>
      <c r="F4557" s="59">
        <v>0</v>
      </c>
      <c r="G4557" s="60" t="s">
        <v>446</v>
      </c>
      <c r="H4557" s="58" t="s">
        <v>476</v>
      </c>
      <c r="I4557" s="60">
        <v>1416</v>
      </c>
      <c r="J4557" s="60">
        <v>104</v>
      </c>
      <c r="K4557" s="60">
        <v>0</v>
      </c>
      <c r="L4557" s="61">
        <v>0</v>
      </c>
      <c r="M4557" s="61" t="s">
        <v>476</v>
      </c>
      <c r="N4557" s="64">
        <f t="shared" si="180"/>
        <v>6077.5590355341765</v>
      </c>
      <c r="O4557" s="56">
        <v>44273</v>
      </c>
      <c r="P4557" s="56">
        <f t="shared" si="181"/>
        <v>44255</v>
      </c>
      <c r="Q4557" s="56">
        <f t="shared" si="182"/>
        <v>44268</v>
      </c>
    </row>
    <row r="4558" spans="1:17" hidden="1" x14ac:dyDescent="0.35">
      <c r="A4558" s="49" t="s">
        <v>612</v>
      </c>
      <c r="B4558" s="60" t="s">
        <v>458</v>
      </c>
      <c r="C4558" s="58">
        <v>7315.6481145470188</v>
      </c>
      <c r="D4558" s="60">
        <v>482</v>
      </c>
      <c r="E4558" s="60">
        <v>21</v>
      </c>
      <c r="F4558" s="59">
        <v>20.503993310138583</v>
      </c>
      <c r="G4558" s="60" t="s">
        <v>440</v>
      </c>
      <c r="H4558" s="58" t="s">
        <v>472</v>
      </c>
      <c r="I4558" s="60">
        <v>11427</v>
      </c>
      <c r="J4558" s="60">
        <v>630</v>
      </c>
      <c r="K4558" s="60">
        <v>25</v>
      </c>
      <c r="L4558" s="61">
        <v>3.968253968253968E-2</v>
      </c>
      <c r="M4558" s="61" t="s">
        <v>472</v>
      </c>
      <c r="N4558" s="64">
        <f t="shared" si="180"/>
        <v>8611.6771902582041</v>
      </c>
      <c r="O4558" s="56">
        <v>44273</v>
      </c>
      <c r="P4558" s="56">
        <f t="shared" si="181"/>
        <v>44255</v>
      </c>
      <c r="Q4558" s="56">
        <f t="shared" si="182"/>
        <v>44268</v>
      </c>
    </row>
    <row r="4559" spans="1:17" hidden="1" x14ac:dyDescent="0.35">
      <c r="A4559" s="49" t="s">
        <v>611</v>
      </c>
      <c r="B4559" s="60" t="s">
        <v>463</v>
      </c>
      <c r="C4559" s="58">
        <v>10981.723636578799</v>
      </c>
      <c r="D4559" s="60">
        <v>476</v>
      </c>
      <c r="E4559" s="60">
        <v>21</v>
      </c>
      <c r="F4559" s="59">
        <v>13.659057991622376</v>
      </c>
      <c r="G4559" s="60" t="s">
        <v>440</v>
      </c>
      <c r="H4559" s="58" t="s">
        <v>476</v>
      </c>
      <c r="I4559" s="60">
        <v>39327</v>
      </c>
      <c r="J4559" s="60">
        <v>3786</v>
      </c>
      <c r="K4559" s="60">
        <v>25</v>
      </c>
      <c r="L4559" s="61">
        <v>6.6032752245113579E-3</v>
      </c>
      <c r="M4559" s="61" t="s">
        <v>476</v>
      </c>
      <c r="N4559" s="64">
        <f t="shared" si="180"/>
        <v>34475.462370854882</v>
      </c>
      <c r="O4559" s="56">
        <v>44273</v>
      </c>
      <c r="P4559" s="56">
        <f t="shared" si="181"/>
        <v>44255</v>
      </c>
      <c r="Q4559" s="56">
        <f t="shared" si="182"/>
        <v>44268</v>
      </c>
    </row>
    <row r="4560" spans="1:17" hidden="1" x14ac:dyDescent="0.35">
      <c r="A4560" s="49" t="s">
        <v>610</v>
      </c>
      <c r="B4560" s="60" t="s">
        <v>469</v>
      </c>
      <c r="C4560" s="58">
        <v>16752.226867065601</v>
      </c>
      <c r="D4560" s="60">
        <v>1403</v>
      </c>
      <c r="E4560" s="60">
        <v>48</v>
      </c>
      <c r="F4560" s="59">
        <v>20.466362208309761</v>
      </c>
      <c r="G4560" s="60" t="s">
        <v>440</v>
      </c>
      <c r="H4560" s="58" t="s">
        <v>491</v>
      </c>
      <c r="I4560" s="60">
        <v>24573</v>
      </c>
      <c r="J4560" s="60">
        <v>1260</v>
      </c>
      <c r="K4560" s="60">
        <v>53</v>
      </c>
      <c r="L4560" s="61">
        <v>4.2063492063492067E-2</v>
      </c>
      <c r="M4560" s="61" t="s">
        <v>491</v>
      </c>
      <c r="N4560" s="64">
        <f t="shared" si="180"/>
        <v>7521.388111553837</v>
      </c>
      <c r="O4560" s="56">
        <v>44273</v>
      </c>
      <c r="P4560" s="56">
        <f t="shared" si="181"/>
        <v>44255</v>
      </c>
      <c r="Q4560" s="56">
        <f t="shared" si="182"/>
        <v>44268</v>
      </c>
    </row>
    <row r="4561" spans="1:17" hidden="1" x14ac:dyDescent="0.35">
      <c r="A4561" s="49" t="s">
        <v>609</v>
      </c>
      <c r="B4561" s="60" t="s">
        <v>461</v>
      </c>
      <c r="C4561" s="58">
        <v>14695.182980035201</v>
      </c>
      <c r="D4561" s="60">
        <v>927</v>
      </c>
      <c r="E4561" s="60">
        <v>26</v>
      </c>
      <c r="F4561" s="59">
        <v>12.637766128301783</v>
      </c>
      <c r="G4561" s="60" t="s">
        <v>440</v>
      </c>
      <c r="H4561" s="58" t="s">
        <v>472</v>
      </c>
      <c r="I4561" s="60">
        <v>31576</v>
      </c>
      <c r="J4561" s="60">
        <v>1997</v>
      </c>
      <c r="K4561" s="60">
        <v>32</v>
      </c>
      <c r="L4561" s="61">
        <v>1.602403605408112E-2</v>
      </c>
      <c r="M4561" s="61" t="s">
        <v>476</v>
      </c>
      <c r="N4561" s="64">
        <f t="shared" si="180"/>
        <v>13589.487131348509</v>
      </c>
      <c r="O4561" s="56">
        <v>44273</v>
      </c>
      <c r="P4561" s="56">
        <f t="shared" si="181"/>
        <v>44255</v>
      </c>
      <c r="Q4561" s="56">
        <f t="shared" si="182"/>
        <v>44268</v>
      </c>
    </row>
    <row r="4562" spans="1:17" hidden="1" x14ac:dyDescent="0.35">
      <c r="A4562" s="49" t="s">
        <v>608</v>
      </c>
      <c r="B4562" s="60" t="s">
        <v>461</v>
      </c>
      <c r="C4562" s="58">
        <v>56177.316442514697</v>
      </c>
      <c r="D4562" s="60">
        <v>4583</v>
      </c>
      <c r="E4562" s="60">
        <v>155</v>
      </c>
      <c r="F4562" s="59">
        <v>19.708005423786624</v>
      </c>
      <c r="G4562" s="60" t="s">
        <v>440</v>
      </c>
      <c r="H4562" s="58" t="s">
        <v>472</v>
      </c>
      <c r="I4562" s="60">
        <v>92089</v>
      </c>
      <c r="J4562" s="60">
        <v>5935</v>
      </c>
      <c r="K4562" s="60">
        <v>183</v>
      </c>
      <c r="L4562" s="61">
        <v>3.0834035383319292E-2</v>
      </c>
      <c r="M4562" s="61" t="s">
        <v>472</v>
      </c>
      <c r="N4562" s="64">
        <f t="shared" si="180"/>
        <v>10564.762391370521</v>
      </c>
      <c r="O4562" s="56">
        <v>44273</v>
      </c>
      <c r="P4562" s="56">
        <f t="shared" si="181"/>
        <v>44255</v>
      </c>
      <c r="Q4562" s="56">
        <f t="shared" si="182"/>
        <v>44268</v>
      </c>
    </row>
    <row r="4563" spans="1:17" hidden="1" x14ac:dyDescent="0.35">
      <c r="A4563" s="49" t="s">
        <v>607</v>
      </c>
      <c r="B4563" s="60" t="s">
        <v>466</v>
      </c>
      <c r="C4563" s="58">
        <v>1451.48737987204</v>
      </c>
      <c r="D4563" s="60">
        <v>55</v>
      </c>
      <c r="E4563" s="60">
        <v>0</v>
      </c>
      <c r="F4563" s="59">
        <v>0</v>
      </c>
      <c r="G4563" s="60" t="s">
        <v>446</v>
      </c>
      <c r="H4563" s="58" t="s">
        <v>476</v>
      </c>
      <c r="I4563" s="60">
        <v>1603</v>
      </c>
      <c r="J4563" s="60">
        <v>112</v>
      </c>
      <c r="K4563" s="60">
        <v>0</v>
      </c>
      <c r="L4563" s="61">
        <v>0</v>
      </c>
      <c r="M4563" s="61" t="s">
        <v>476</v>
      </c>
      <c r="N4563" s="64">
        <f t="shared" si="180"/>
        <v>7716.2227900234084</v>
      </c>
      <c r="O4563" s="56">
        <v>44273</v>
      </c>
      <c r="P4563" s="56">
        <f t="shared" si="181"/>
        <v>44255</v>
      </c>
      <c r="Q4563" s="56">
        <f t="shared" si="182"/>
        <v>44268</v>
      </c>
    </row>
    <row r="4564" spans="1:17" hidden="1" x14ac:dyDescent="0.35">
      <c r="A4564" s="49" t="s">
        <v>606</v>
      </c>
      <c r="B4564" s="60" t="s">
        <v>460</v>
      </c>
      <c r="C4564" s="58">
        <v>15539.121805317</v>
      </c>
      <c r="D4564" s="60">
        <v>1160</v>
      </c>
      <c r="E4564" s="60">
        <v>44</v>
      </c>
      <c r="F4564" s="59">
        <v>20.225448916822028</v>
      </c>
      <c r="G4564" s="60" t="s">
        <v>440</v>
      </c>
      <c r="H4564" s="58" t="s">
        <v>472</v>
      </c>
      <c r="I4564" s="60">
        <v>21748</v>
      </c>
      <c r="J4564" s="60">
        <v>1253</v>
      </c>
      <c r="K4564" s="60">
        <v>55</v>
      </c>
      <c r="L4564" s="61">
        <v>4.3894652833200321E-2</v>
      </c>
      <c r="M4564" s="61" t="s">
        <v>472</v>
      </c>
      <c r="N4564" s="64">
        <f t="shared" si="180"/>
        <v>8063.5187477020918</v>
      </c>
      <c r="O4564" s="56">
        <v>44273</v>
      </c>
      <c r="P4564" s="56">
        <f t="shared" si="181"/>
        <v>44255</v>
      </c>
      <c r="Q4564" s="56">
        <f t="shared" si="182"/>
        <v>44268</v>
      </c>
    </row>
    <row r="4565" spans="1:17" hidden="1" x14ac:dyDescent="0.35">
      <c r="A4565" s="49" t="s">
        <v>605</v>
      </c>
      <c r="B4565" s="60" t="s">
        <v>465</v>
      </c>
      <c r="C4565" s="58">
        <v>14533.4559376543</v>
      </c>
      <c r="D4565" s="60">
        <v>1177</v>
      </c>
      <c r="E4565" s="60">
        <v>40</v>
      </c>
      <c r="F4565" s="59">
        <v>19.659073997261522</v>
      </c>
      <c r="G4565" s="60" t="s">
        <v>440</v>
      </c>
      <c r="H4565" s="58" t="s">
        <v>491</v>
      </c>
      <c r="I4565" s="60">
        <v>39996</v>
      </c>
      <c r="J4565" s="60">
        <v>1893</v>
      </c>
      <c r="K4565" s="60">
        <v>43</v>
      </c>
      <c r="L4565" s="61">
        <v>2.2715266772319071E-2</v>
      </c>
      <c r="M4565" s="61" t="s">
        <v>491</v>
      </c>
      <c r="N4565" s="64">
        <f t="shared" si="180"/>
        <v>13025.119476885622</v>
      </c>
      <c r="O4565" s="56">
        <v>44273</v>
      </c>
      <c r="P4565" s="56">
        <f t="shared" si="181"/>
        <v>44255</v>
      </c>
      <c r="Q4565" s="56">
        <f t="shared" si="182"/>
        <v>44268</v>
      </c>
    </row>
    <row r="4566" spans="1:17" hidden="1" x14ac:dyDescent="0.35">
      <c r="A4566" s="49" t="s">
        <v>604</v>
      </c>
      <c r="B4566" s="60" t="s">
        <v>464</v>
      </c>
      <c r="C4566" s="58">
        <v>2458.2722255157701</v>
      </c>
      <c r="D4566" s="60">
        <v>66</v>
      </c>
      <c r="E4566" s="60" t="s">
        <v>504</v>
      </c>
      <c r="F4566" s="59">
        <v>11.622564936002561</v>
      </c>
      <c r="G4566" s="60" t="s">
        <v>446</v>
      </c>
      <c r="H4566" s="58" t="s">
        <v>472</v>
      </c>
      <c r="I4566" s="60">
        <v>6552</v>
      </c>
      <c r="J4566" s="60">
        <v>477</v>
      </c>
      <c r="K4566" s="60">
        <v>4</v>
      </c>
      <c r="L4566" s="61">
        <v>8.385744234800839E-3</v>
      </c>
      <c r="M4566" s="61" t="s">
        <v>472</v>
      </c>
      <c r="N4566" s="64">
        <f t="shared" si="180"/>
        <v>19403.872160656276</v>
      </c>
      <c r="O4566" s="56">
        <v>44273</v>
      </c>
      <c r="P4566" s="56">
        <f t="shared" si="181"/>
        <v>44255</v>
      </c>
      <c r="Q4566" s="56">
        <f t="shared" si="182"/>
        <v>44268</v>
      </c>
    </row>
    <row r="4567" spans="1:17" hidden="1" x14ac:dyDescent="0.35">
      <c r="A4567" s="49" t="s">
        <v>603</v>
      </c>
      <c r="B4567" s="60" t="s">
        <v>470</v>
      </c>
      <c r="C4567" s="58">
        <v>7178.4740239266202</v>
      </c>
      <c r="D4567" s="60">
        <v>232</v>
      </c>
      <c r="E4567" s="60">
        <v>7</v>
      </c>
      <c r="F4567" s="59">
        <v>6.9652686397338286</v>
      </c>
      <c r="G4567" s="60" t="s">
        <v>446</v>
      </c>
      <c r="H4567" s="58" t="s">
        <v>491</v>
      </c>
      <c r="I4567" s="60">
        <v>69859</v>
      </c>
      <c r="J4567" s="60">
        <v>7632</v>
      </c>
      <c r="K4567" s="60">
        <v>7</v>
      </c>
      <c r="L4567" s="61">
        <v>9.1719077568134177E-4</v>
      </c>
      <c r="M4567" s="61" t="s">
        <v>476</v>
      </c>
      <c r="N4567" s="64">
        <f t="shared" si="180"/>
        <v>106317.86051689718</v>
      </c>
      <c r="O4567" s="56">
        <v>44273</v>
      </c>
      <c r="P4567" s="56">
        <f t="shared" si="181"/>
        <v>44255</v>
      </c>
      <c r="Q4567" s="56">
        <f t="shared" si="182"/>
        <v>44268</v>
      </c>
    </row>
    <row r="4568" spans="1:17" hidden="1" x14ac:dyDescent="0.35">
      <c r="A4568" s="49" t="s">
        <v>602</v>
      </c>
      <c r="B4568" s="60" t="s">
        <v>463</v>
      </c>
      <c r="C4568" s="58">
        <v>24460.265400539301</v>
      </c>
      <c r="D4568" s="60">
        <v>1945</v>
      </c>
      <c r="E4568" s="60">
        <v>72</v>
      </c>
      <c r="F4568" s="59">
        <v>21.02535299042075</v>
      </c>
      <c r="G4568" s="60" t="s">
        <v>440</v>
      </c>
      <c r="H4568" s="58" t="s">
        <v>472</v>
      </c>
      <c r="I4568" s="60">
        <v>40298</v>
      </c>
      <c r="J4568" s="60">
        <v>2556</v>
      </c>
      <c r="K4568" s="60">
        <v>75</v>
      </c>
      <c r="L4568" s="61">
        <v>2.9342723004694836E-2</v>
      </c>
      <c r="M4568" s="61" t="s">
        <v>476</v>
      </c>
      <c r="N4568" s="64">
        <f t="shared" si="180"/>
        <v>10449.600436239114</v>
      </c>
      <c r="O4568" s="56">
        <v>44273</v>
      </c>
      <c r="P4568" s="56">
        <f t="shared" si="181"/>
        <v>44255</v>
      </c>
      <c r="Q4568" s="56">
        <f t="shared" si="182"/>
        <v>44268</v>
      </c>
    </row>
    <row r="4569" spans="1:17" hidden="1" x14ac:dyDescent="0.35">
      <c r="A4569" s="49" t="s">
        <v>601</v>
      </c>
      <c r="B4569" s="60" t="s">
        <v>458</v>
      </c>
      <c r="C4569" s="58">
        <v>10765.112077551599</v>
      </c>
      <c r="D4569" s="60">
        <v>619</v>
      </c>
      <c r="E4569" s="60">
        <v>22</v>
      </c>
      <c r="F4569" s="59">
        <v>14.597419516936185</v>
      </c>
      <c r="G4569" s="60" t="s">
        <v>440</v>
      </c>
      <c r="H4569" s="58" t="s">
        <v>472</v>
      </c>
      <c r="I4569" s="60">
        <v>14350</v>
      </c>
      <c r="J4569" s="60">
        <v>789</v>
      </c>
      <c r="K4569" s="60">
        <v>24</v>
      </c>
      <c r="L4569" s="61">
        <v>3.0418250950570342E-2</v>
      </c>
      <c r="M4569" s="61" t="s">
        <v>472</v>
      </c>
      <c r="N4569" s="64">
        <f t="shared" si="180"/>
        <v>7329.2316356398669</v>
      </c>
      <c r="O4569" s="56">
        <v>44273</v>
      </c>
      <c r="P4569" s="56">
        <f t="shared" si="181"/>
        <v>44255</v>
      </c>
      <c r="Q4569" s="56">
        <f t="shared" si="182"/>
        <v>44268</v>
      </c>
    </row>
    <row r="4570" spans="1:17" hidden="1" x14ac:dyDescent="0.35">
      <c r="A4570" s="49" t="s">
        <v>600</v>
      </c>
      <c r="B4570" s="60" t="s">
        <v>463</v>
      </c>
      <c r="C4570" s="58">
        <v>22284.2851538703</v>
      </c>
      <c r="D4570" s="60">
        <v>1130</v>
      </c>
      <c r="E4570" s="60">
        <v>28</v>
      </c>
      <c r="F4570" s="59">
        <v>8.9749345163654173</v>
      </c>
      <c r="G4570" s="60" t="s">
        <v>444</v>
      </c>
      <c r="H4570" s="58" t="s">
        <v>472</v>
      </c>
      <c r="I4570" s="60">
        <v>61227</v>
      </c>
      <c r="J4570" s="60">
        <v>3835</v>
      </c>
      <c r="K4570" s="60">
        <v>36</v>
      </c>
      <c r="L4570" s="61">
        <v>9.3872229465449802E-3</v>
      </c>
      <c r="M4570" s="61" t="s">
        <v>476</v>
      </c>
      <c r="N4570" s="64">
        <f t="shared" si="180"/>
        <v>17209.436935130689</v>
      </c>
      <c r="O4570" s="56">
        <v>44273</v>
      </c>
      <c r="P4570" s="56">
        <f t="shared" si="181"/>
        <v>44255</v>
      </c>
      <c r="Q4570" s="56">
        <f t="shared" si="182"/>
        <v>44268</v>
      </c>
    </row>
    <row r="4571" spans="1:17" hidden="1" x14ac:dyDescent="0.35">
      <c r="A4571" s="49" t="s">
        <v>599</v>
      </c>
      <c r="B4571" s="60" t="s">
        <v>470</v>
      </c>
      <c r="C4571" s="58">
        <v>845.307934845815</v>
      </c>
      <c r="D4571" s="60">
        <v>20</v>
      </c>
      <c r="E4571" s="60">
        <v>0</v>
      </c>
      <c r="F4571" s="59">
        <v>0</v>
      </c>
      <c r="G4571" s="60" t="s">
        <v>446</v>
      </c>
      <c r="H4571" s="58" t="s">
        <v>476</v>
      </c>
      <c r="I4571" s="60">
        <v>908</v>
      </c>
      <c r="J4571" s="60">
        <v>43</v>
      </c>
      <c r="K4571" s="60">
        <v>0</v>
      </c>
      <c r="L4571" s="61">
        <v>0</v>
      </c>
      <c r="M4571" s="61" t="s">
        <v>476</v>
      </c>
      <c r="N4571" s="64">
        <f t="shared" si="180"/>
        <v>5086.9036273560168</v>
      </c>
      <c r="O4571" s="56">
        <v>44273</v>
      </c>
      <c r="P4571" s="56">
        <f t="shared" si="181"/>
        <v>44255</v>
      </c>
      <c r="Q4571" s="56">
        <f t="shared" si="182"/>
        <v>44268</v>
      </c>
    </row>
    <row r="4572" spans="1:17" hidden="1" x14ac:dyDescent="0.35">
      <c r="A4572" s="49" t="s">
        <v>598</v>
      </c>
      <c r="B4572" s="60" t="s">
        <v>459</v>
      </c>
      <c r="C4572" s="58">
        <v>18868.1392219843</v>
      </c>
      <c r="D4572" s="60">
        <v>2168</v>
      </c>
      <c r="E4572" s="60">
        <v>57</v>
      </c>
      <c r="F4572" s="59">
        <v>21.578325893868367</v>
      </c>
      <c r="G4572" s="60" t="s">
        <v>440</v>
      </c>
      <c r="H4572" s="58" t="s">
        <v>472</v>
      </c>
      <c r="I4572" s="60">
        <v>63804</v>
      </c>
      <c r="J4572" s="60">
        <v>2926</v>
      </c>
      <c r="K4572" s="60">
        <v>76</v>
      </c>
      <c r="L4572" s="61">
        <v>2.5974025974025976E-2</v>
      </c>
      <c r="M4572" s="61" t="s">
        <v>491</v>
      </c>
      <c r="N4572" s="64">
        <f t="shared" si="180"/>
        <v>15507.623542393398</v>
      </c>
      <c r="O4572" s="56">
        <v>44273</v>
      </c>
      <c r="P4572" s="56">
        <f t="shared" si="181"/>
        <v>44255</v>
      </c>
      <c r="Q4572" s="56">
        <f t="shared" si="182"/>
        <v>44268</v>
      </c>
    </row>
    <row r="4573" spans="1:17" hidden="1" x14ac:dyDescent="0.35">
      <c r="A4573" s="49" t="s">
        <v>597</v>
      </c>
      <c r="B4573" s="60" t="s">
        <v>463</v>
      </c>
      <c r="C4573" s="58">
        <v>41525.030739602102</v>
      </c>
      <c r="D4573" s="60">
        <v>3817</v>
      </c>
      <c r="E4573" s="60">
        <v>124</v>
      </c>
      <c r="F4573" s="59">
        <v>21.329647924127524</v>
      </c>
      <c r="G4573" s="60" t="s">
        <v>440</v>
      </c>
      <c r="H4573" s="58" t="s">
        <v>491</v>
      </c>
      <c r="I4573" s="60">
        <v>85411</v>
      </c>
      <c r="J4573" s="60">
        <v>5073</v>
      </c>
      <c r="K4573" s="60">
        <v>140</v>
      </c>
      <c r="L4573" s="61">
        <v>2.7597082594125764E-2</v>
      </c>
      <c r="M4573" s="61" t="s">
        <v>491</v>
      </c>
      <c r="N4573" s="64">
        <f t="shared" si="180"/>
        <v>12216.727861833753</v>
      </c>
      <c r="O4573" s="56">
        <v>44273</v>
      </c>
      <c r="P4573" s="56">
        <f t="shared" si="181"/>
        <v>44255</v>
      </c>
      <c r="Q4573" s="56">
        <f t="shared" si="182"/>
        <v>44268</v>
      </c>
    </row>
    <row r="4574" spans="1:17" hidden="1" x14ac:dyDescent="0.35">
      <c r="A4574" s="49" t="s">
        <v>458</v>
      </c>
      <c r="B4574" s="60" t="s">
        <v>458</v>
      </c>
      <c r="C4574" s="58">
        <v>191574.677370558</v>
      </c>
      <c r="D4574" s="60">
        <v>21404</v>
      </c>
      <c r="E4574" s="60">
        <v>553</v>
      </c>
      <c r="F4574" s="59">
        <v>20.618591424583826</v>
      </c>
      <c r="G4574" s="60" t="s">
        <v>440</v>
      </c>
      <c r="H4574" s="58" t="s">
        <v>472</v>
      </c>
      <c r="I4574" s="60">
        <v>677085</v>
      </c>
      <c r="J4574" s="60">
        <v>52381</v>
      </c>
      <c r="K4574" s="60">
        <v>620</v>
      </c>
      <c r="L4574" s="61">
        <v>1.183635287604284E-2</v>
      </c>
      <c r="M4574" s="61" t="s">
        <v>472</v>
      </c>
      <c r="N4574" s="64">
        <f t="shared" si="180"/>
        <v>27342.340187623427</v>
      </c>
      <c r="O4574" s="56">
        <v>44273</v>
      </c>
      <c r="P4574" s="56">
        <f t="shared" si="181"/>
        <v>44255</v>
      </c>
      <c r="Q4574" s="56">
        <f t="shared" si="182"/>
        <v>44268</v>
      </c>
    </row>
    <row r="4575" spans="1:17" hidden="1" x14ac:dyDescent="0.35">
      <c r="A4575" s="49" t="s">
        <v>596</v>
      </c>
      <c r="B4575" s="60" t="s">
        <v>464</v>
      </c>
      <c r="C4575" s="58">
        <v>1046.7288034764699</v>
      </c>
      <c r="D4575" s="60">
        <v>32</v>
      </c>
      <c r="E4575" s="60">
        <v>0</v>
      </c>
      <c r="F4575" s="59">
        <v>0</v>
      </c>
      <c r="G4575" s="60" t="s">
        <v>446</v>
      </c>
      <c r="H4575" s="58" t="s">
        <v>476</v>
      </c>
      <c r="I4575" s="60">
        <v>1701</v>
      </c>
      <c r="J4575" s="60">
        <v>99</v>
      </c>
      <c r="K4575" s="60">
        <v>0</v>
      </c>
      <c r="L4575" s="61">
        <v>0</v>
      </c>
      <c r="M4575" s="61" t="s">
        <v>476</v>
      </c>
      <c r="N4575" s="64">
        <f t="shared" si="180"/>
        <v>9458.0372366934189</v>
      </c>
      <c r="O4575" s="56">
        <v>44273</v>
      </c>
      <c r="P4575" s="56">
        <f t="shared" si="181"/>
        <v>44255</v>
      </c>
      <c r="Q4575" s="56">
        <f t="shared" si="182"/>
        <v>44268</v>
      </c>
    </row>
    <row r="4576" spans="1:17" hidden="1" x14ac:dyDescent="0.35">
      <c r="A4576" s="49" t="s">
        <v>595</v>
      </c>
      <c r="B4576" s="60" t="s">
        <v>461</v>
      </c>
      <c r="C4576" s="58">
        <v>11271.338775648501</v>
      </c>
      <c r="D4576" s="60">
        <v>942</v>
      </c>
      <c r="E4576" s="60">
        <v>38</v>
      </c>
      <c r="F4576" s="59">
        <v>24.081307183755968</v>
      </c>
      <c r="G4576" s="60" t="s">
        <v>440</v>
      </c>
      <c r="H4576" s="58" t="s">
        <v>472</v>
      </c>
      <c r="I4576" s="60">
        <v>26035</v>
      </c>
      <c r="J4576" s="60">
        <v>1463</v>
      </c>
      <c r="K4576" s="60">
        <v>40</v>
      </c>
      <c r="L4576" s="61">
        <v>2.7341079972658919E-2</v>
      </c>
      <c r="M4576" s="61" t="s">
        <v>476</v>
      </c>
      <c r="N4576" s="64">
        <f t="shared" si="180"/>
        <v>12979.824572044465</v>
      </c>
      <c r="O4576" s="56">
        <v>44273</v>
      </c>
      <c r="P4576" s="56">
        <f t="shared" si="181"/>
        <v>44255</v>
      </c>
      <c r="Q4576" s="56">
        <f t="shared" si="182"/>
        <v>44268</v>
      </c>
    </row>
    <row r="4577" spans="1:17" hidden="1" x14ac:dyDescent="0.35">
      <c r="A4577" s="49" t="s">
        <v>594</v>
      </c>
      <c r="B4577" s="60" t="s">
        <v>471</v>
      </c>
      <c r="C4577" s="58">
        <v>24061.696973528105</v>
      </c>
      <c r="D4577" s="60">
        <v>1218</v>
      </c>
      <c r="E4577" s="60">
        <v>89</v>
      </c>
      <c r="F4577" s="59">
        <v>26.420176698828758</v>
      </c>
      <c r="G4577" s="60" t="s">
        <v>436</v>
      </c>
      <c r="H4577" s="58" t="s">
        <v>491</v>
      </c>
      <c r="I4577" s="60">
        <v>34340</v>
      </c>
      <c r="J4577" s="60">
        <v>1615</v>
      </c>
      <c r="K4577" s="60">
        <v>95</v>
      </c>
      <c r="L4577" s="61">
        <v>5.8823529411764705E-2</v>
      </c>
      <c r="M4577" s="61" t="s">
        <v>491</v>
      </c>
      <c r="N4577" s="64">
        <f t="shared" si="180"/>
        <v>6711.9123051743627</v>
      </c>
      <c r="O4577" s="56">
        <v>44273</v>
      </c>
      <c r="P4577" s="56">
        <f t="shared" si="181"/>
        <v>44255</v>
      </c>
      <c r="Q4577" s="56">
        <f t="shared" si="182"/>
        <v>44268</v>
      </c>
    </row>
    <row r="4578" spans="1:17" hidden="1" x14ac:dyDescent="0.35">
      <c r="A4578" s="49" t="s">
        <v>936</v>
      </c>
      <c r="B4578" s="60" t="s">
        <v>460</v>
      </c>
      <c r="C4578" s="58">
        <v>18224.238036758699</v>
      </c>
      <c r="D4578" s="60">
        <v>1520</v>
      </c>
      <c r="E4578" s="60">
        <v>59</v>
      </c>
      <c r="F4578" s="59">
        <v>23.124619563163112</v>
      </c>
      <c r="G4578" s="60" t="s">
        <v>440</v>
      </c>
      <c r="H4578" s="60" t="s">
        <v>491</v>
      </c>
      <c r="I4578" s="60">
        <v>26621</v>
      </c>
      <c r="J4578" s="60">
        <v>1450</v>
      </c>
      <c r="K4578" s="60">
        <v>65</v>
      </c>
      <c r="L4578" s="61">
        <v>4.4827586206896551E-2</v>
      </c>
      <c r="M4578" s="61" t="s">
        <v>491</v>
      </c>
      <c r="N4578" s="64">
        <f t="shared" si="180"/>
        <v>7956.4369005459503</v>
      </c>
      <c r="O4578" s="56">
        <v>44280</v>
      </c>
      <c r="P4578" s="56">
        <f t="shared" si="181"/>
        <v>44262</v>
      </c>
      <c r="Q4578" s="56">
        <f t="shared" si="182"/>
        <v>44275</v>
      </c>
    </row>
    <row r="4579" spans="1:17" hidden="1" x14ac:dyDescent="0.35">
      <c r="A4579" s="49" t="s">
        <v>935</v>
      </c>
      <c r="B4579" s="60" t="s">
        <v>463</v>
      </c>
      <c r="C4579" s="58">
        <v>23727.780397963001</v>
      </c>
      <c r="D4579" s="60">
        <v>816</v>
      </c>
      <c r="E4579" s="60">
        <v>26</v>
      </c>
      <c r="F4579" s="59">
        <v>7.8268713971336767</v>
      </c>
      <c r="G4579" s="60" t="s">
        <v>444</v>
      </c>
      <c r="H4579" s="60" t="s">
        <v>472</v>
      </c>
      <c r="I4579" s="60">
        <v>38724</v>
      </c>
      <c r="J4579" s="60">
        <v>2142</v>
      </c>
      <c r="K4579" s="60">
        <v>27</v>
      </c>
      <c r="L4579" s="61">
        <v>1.2605042016806723E-2</v>
      </c>
      <c r="M4579" s="61" t="s">
        <v>472</v>
      </c>
      <c r="N4579" s="64">
        <f t="shared" si="180"/>
        <v>9027.393056047873</v>
      </c>
      <c r="O4579" s="56">
        <v>44280</v>
      </c>
      <c r="P4579" s="56">
        <f t="shared" si="181"/>
        <v>44262</v>
      </c>
      <c r="Q4579" s="56">
        <f t="shared" si="182"/>
        <v>44275</v>
      </c>
    </row>
    <row r="4580" spans="1:17" hidden="1" x14ac:dyDescent="0.35">
      <c r="A4580" s="49" t="s">
        <v>934</v>
      </c>
      <c r="B4580" s="60" t="s">
        <v>469</v>
      </c>
      <c r="C4580" s="58">
        <v>10449.281569213599</v>
      </c>
      <c r="D4580" s="60">
        <v>1199</v>
      </c>
      <c r="E4580" s="60">
        <v>31</v>
      </c>
      <c r="F4580" s="59">
        <v>21.190793832272611</v>
      </c>
      <c r="G4580" s="60" t="s">
        <v>440</v>
      </c>
      <c r="H4580" s="60" t="s">
        <v>472</v>
      </c>
      <c r="I4580" s="60">
        <v>19364</v>
      </c>
      <c r="J4580" s="60">
        <v>956</v>
      </c>
      <c r="K4580" s="60">
        <v>34</v>
      </c>
      <c r="L4580" s="61">
        <v>3.5564853556485358E-2</v>
      </c>
      <c r="M4580" s="61" t="s">
        <v>472</v>
      </c>
      <c r="N4580" s="64">
        <f t="shared" si="180"/>
        <v>9148.9543435850537</v>
      </c>
      <c r="O4580" s="56">
        <v>44280</v>
      </c>
      <c r="P4580" s="56">
        <f t="shared" si="181"/>
        <v>44262</v>
      </c>
      <c r="Q4580" s="56">
        <f t="shared" si="182"/>
        <v>44275</v>
      </c>
    </row>
    <row r="4581" spans="1:17" hidden="1" x14ac:dyDescent="0.35">
      <c r="A4581" s="49" t="s">
        <v>933</v>
      </c>
      <c r="B4581" s="60" t="s">
        <v>470</v>
      </c>
      <c r="C4581" s="58">
        <v>8227.4352056835796</v>
      </c>
      <c r="D4581" s="60">
        <v>251</v>
      </c>
      <c r="E4581" s="60">
        <v>8</v>
      </c>
      <c r="F4581" s="59">
        <v>6.9454034841115959</v>
      </c>
      <c r="G4581" s="60" t="s">
        <v>446</v>
      </c>
      <c r="H4581" s="60" t="s">
        <v>491</v>
      </c>
      <c r="I4581" s="60">
        <v>12088</v>
      </c>
      <c r="J4581" s="60">
        <v>757</v>
      </c>
      <c r="K4581" s="60">
        <v>8</v>
      </c>
      <c r="L4581" s="61">
        <v>1.0568031704095112E-2</v>
      </c>
      <c r="M4581" s="61" t="s">
        <v>491</v>
      </c>
      <c r="N4581" s="64">
        <f t="shared" si="180"/>
        <v>9200.9232655768374</v>
      </c>
      <c r="O4581" s="56">
        <v>44280</v>
      </c>
      <c r="P4581" s="56">
        <f t="shared" si="181"/>
        <v>44262</v>
      </c>
      <c r="Q4581" s="56">
        <f t="shared" si="182"/>
        <v>44275</v>
      </c>
    </row>
    <row r="4582" spans="1:17" hidden="1" x14ac:dyDescent="0.35">
      <c r="A4582" s="49" t="s">
        <v>932</v>
      </c>
      <c r="B4582" s="60" t="s">
        <v>465</v>
      </c>
      <c r="C4582" s="58">
        <v>28496.164598917199</v>
      </c>
      <c r="D4582" s="60">
        <v>2329</v>
      </c>
      <c r="E4582" s="60">
        <v>80</v>
      </c>
      <c r="F4582" s="59">
        <v>20.052823931620768</v>
      </c>
      <c r="G4582" s="60" t="s">
        <v>440</v>
      </c>
      <c r="H4582" s="60" t="s">
        <v>491</v>
      </c>
      <c r="I4582" s="60">
        <v>55863</v>
      </c>
      <c r="J4582" s="60">
        <v>2860</v>
      </c>
      <c r="K4582" s="60">
        <v>96</v>
      </c>
      <c r="L4582" s="61">
        <v>3.3566433566433566E-2</v>
      </c>
      <c r="M4582" s="61" t="s">
        <v>491</v>
      </c>
      <c r="N4582" s="64">
        <f t="shared" si="180"/>
        <v>10036.438377776196</v>
      </c>
      <c r="O4582" s="56">
        <v>44280</v>
      </c>
      <c r="P4582" s="56">
        <f t="shared" si="181"/>
        <v>44262</v>
      </c>
      <c r="Q4582" s="56">
        <f t="shared" si="182"/>
        <v>44275</v>
      </c>
    </row>
    <row r="4583" spans="1:17" hidden="1" x14ac:dyDescent="0.35">
      <c r="A4583" s="49" t="s">
        <v>931</v>
      </c>
      <c r="B4583" s="60" t="s">
        <v>470</v>
      </c>
      <c r="C4583" s="58">
        <v>462.23398096760798</v>
      </c>
      <c r="D4583" s="60">
        <v>2</v>
      </c>
      <c r="E4583" s="60">
        <v>0</v>
      </c>
      <c r="F4583" s="59">
        <v>0</v>
      </c>
      <c r="G4583" s="60" t="s">
        <v>446</v>
      </c>
      <c r="H4583" s="60" t="s">
        <v>476</v>
      </c>
      <c r="I4583" s="60">
        <v>211</v>
      </c>
      <c r="J4583" s="60">
        <v>8</v>
      </c>
      <c r="K4583" s="60">
        <v>0</v>
      </c>
      <c r="L4583" s="61">
        <v>0</v>
      </c>
      <c r="M4583" s="61" t="s">
        <v>476</v>
      </c>
      <c r="N4583" s="64">
        <f t="shared" si="180"/>
        <v>1730.7252018238391</v>
      </c>
      <c r="O4583" s="56">
        <v>44280</v>
      </c>
      <c r="P4583" s="56">
        <f t="shared" si="181"/>
        <v>44262</v>
      </c>
      <c r="Q4583" s="56">
        <f t="shared" si="182"/>
        <v>44275</v>
      </c>
    </row>
    <row r="4584" spans="1:17" hidden="1" x14ac:dyDescent="0.35">
      <c r="A4584" s="49" t="s">
        <v>930</v>
      </c>
      <c r="B4584" s="60" t="s">
        <v>467</v>
      </c>
      <c r="C4584" s="58">
        <v>16598.0263143665</v>
      </c>
      <c r="D4584" s="60">
        <v>981</v>
      </c>
      <c r="E4584" s="60">
        <v>18</v>
      </c>
      <c r="F4584" s="59">
        <v>7.7461877777686725</v>
      </c>
      <c r="G4584" s="60" t="s">
        <v>444</v>
      </c>
      <c r="H4584" s="60" t="s">
        <v>476</v>
      </c>
      <c r="I4584" s="60">
        <v>27562</v>
      </c>
      <c r="J4584" s="60">
        <v>1337</v>
      </c>
      <c r="K4584" s="60">
        <v>19</v>
      </c>
      <c r="L4584" s="61">
        <v>1.4210919970082274E-2</v>
      </c>
      <c r="M4584" s="61" t="s">
        <v>476</v>
      </c>
      <c r="N4584" s="64">
        <f t="shared" si="180"/>
        <v>8055.1746013485554</v>
      </c>
      <c r="O4584" s="56">
        <v>44280</v>
      </c>
      <c r="P4584" s="56">
        <f t="shared" si="181"/>
        <v>44262</v>
      </c>
      <c r="Q4584" s="56">
        <f t="shared" si="182"/>
        <v>44275</v>
      </c>
    </row>
    <row r="4585" spans="1:17" hidden="1" x14ac:dyDescent="0.35">
      <c r="A4585" s="49" t="s">
        <v>929</v>
      </c>
      <c r="B4585" s="60" t="s">
        <v>464</v>
      </c>
      <c r="C4585" s="58">
        <v>40259.238105780198</v>
      </c>
      <c r="D4585" s="60">
        <v>2471</v>
      </c>
      <c r="E4585" s="60">
        <v>152</v>
      </c>
      <c r="F4585" s="59">
        <v>26.968078304452682</v>
      </c>
      <c r="G4585" s="60" t="s">
        <v>440</v>
      </c>
      <c r="H4585" s="60" t="s">
        <v>472</v>
      </c>
      <c r="I4585" s="60">
        <v>336047</v>
      </c>
      <c r="J4585" s="60">
        <v>39510</v>
      </c>
      <c r="K4585" s="60">
        <v>161</v>
      </c>
      <c r="L4585" s="61">
        <v>4.0749177423437108E-3</v>
      </c>
      <c r="M4585" s="61" t="s">
        <v>472</v>
      </c>
      <c r="N4585" s="64">
        <f t="shared" si="180"/>
        <v>98138.966008716816</v>
      </c>
      <c r="O4585" s="56">
        <v>44280</v>
      </c>
      <c r="P4585" s="56">
        <f t="shared" si="181"/>
        <v>44262</v>
      </c>
      <c r="Q4585" s="56">
        <f t="shared" si="182"/>
        <v>44275</v>
      </c>
    </row>
    <row r="4586" spans="1:17" hidden="1" x14ac:dyDescent="0.35">
      <c r="A4586" s="49" t="s">
        <v>928</v>
      </c>
      <c r="B4586" s="60" t="s">
        <v>467</v>
      </c>
      <c r="C4586" s="58">
        <v>36064.049778037697</v>
      </c>
      <c r="D4586" s="60">
        <v>2409</v>
      </c>
      <c r="E4586" s="60">
        <v>110</v>
      </c>
      <c r="F4586" s="59">
        <v>21.786634905122895</v>
      </c>
      <c r="G4586" s="60" t="s">
        <v>440</v>
      </c>
      <c r="H4586" s="60" t="s">
        <v>491</v>
      </c>
      <c r="I4586" s="60">
        <v>86062</v>
      </c>
      <c r="J4586" s="60">
        <v>4434</v>
      </c>
      <c r="K4586" s="60">
        <v>119</v>
      </c>
      <c r="L4586" s="61">
        <v>2.683806946323861E-2</v>
      </c>
      <c r="M4586" s="61" t="s">
        <v>491</v>
      </c>
      <c r="N4586" s="64">
        <f t="shared" si="180"/>
        <v>12294.792257912808</v>
      </c>
      <c r="O4586" s="56">
        <v>44280</v>
      </c>
      <c r="P4586" s="56">
        <f t="shared" si="181"/>
        <v>44262</v>
      </c>
      <c r="Q4586" s="56">
        <f t="shared" si="182"/>
        <v>44275</v>
      </c>
    </row>
    <row r="4587" spans="1:17" hidden="1" x14ac:dyDescent="0.35">
      <c r="A4587" s="49" t="s">
        <v>927</v>
      </c>
      <c r="B4587" s="60" t="s">
        <v>468</v>
      </c>
      <c r="C4587" s="58">
        <v>260.803252500962</v>
      </c>
      <c r="D4587" s="60">
        <v>4</v>
      </c>
      <c r="E4587" s="60">
        <v>0</v>
      </c>
      <c r="F4587" s="59">
        <v>0</v>
      </c>
      <c r="G4587" s="60" t="s">
        <v>446</v>
      </c>
      <c r="H4587" s="60" t="s">
        <v>476</v>
      </c>
      <c r="I4587" s="60">
        <v>521</v>
      </c>
      <c r="J4587" s="60">
        <v>8</v>
      </c>
      <c r="K4587" s="60">
        <v>0</v>
      </c>
      <c r="L4587" s="61">
        <v>0</v>
      </c>
      <c r="M4587" s="61" t="s">
        <v>476</v>
      </c>
      <c r="N4587" s="64">
        <f t="shared" si="180"/>
        <v>3067.4464076978838</v>
      </c>
      <c r="O4587" s="56">
        <v>44280</v>
      </c>
      <c r="P4587" s="56">
        <f t="shared" si="181"/>
        <v>44262</v>
      </c>
      <c r="Q4587" s="56">
        <f t="shared" si="182"/>
        <v>44275</v>
      </c>
    </row>
    <row r="4588" spans="1:17" hidden="1" x14ac:dyDescent="0.35">
      <c r="A4588" s="49" t="s">
        <v>926</v>
      </c>
      <c r="B4588" s="60" t="s">
        <v>463</v>
      </c>
      <c r="C4588" s="58">
        <v>45827.143129014403</v>
      </c>
      <c r="D4588" s="60">
        <v>1701</v>
      </c>
      <c r="E4588" s="60">
        <v>64</v>
      </c>
      <c r="F4588" s="59">
        <v>9.9753732379932636</v>
      </c>
      <c r="G4588" s="60" t="s">
        <v>440</v>
      </c>
      <c r="H4588" s="60" t="s">
        <v>472</v>
      </c>
      <c r="I4588" s="60">
        <v>103454</v>
      </c>
      <c r="J4588" s="60">
        <v>6377</v>
      </c>
      <c r="K4588" s="60">
        <v>76</v>
      </c>
      <c r="L4588" s="61">
        <v>1.1917829700486122E-2</v>
      </c>
      <c r="M4588" s="61" t="s">
        <v>476</v>
      </c>
      <c r="N4588" s="64">
        <f t="shared" si="180"/>
        <v>13915.333936586916</v>
      </c>
      <c r="O4588" s="56">
        <v>44280</v>
      </c>
      <c r="P4588" s="56">
        <f t="shared" si="181"/>
        <v>44262</v>
      </c>
      <c r="Q4588" s="56">
        <f t="shared" si="182"/>
        <v>44275</v>
      </c>
    </row>
    <row r="4589" spans="1:17" hidden="1" x14ac:dyDescent="0.35">
      <c r="A4589" s="49" t="s">
        <v>925</v>
      </c>
      <c r="B4589" s="60" t="s">
        <v>458</v>
      </c>
      <c r="C4589" s="58">
        <v>6286.5177862111304</v>
      </c>
      <c r="D4589" s="60">
        <v>363</v>
      </c>
      <c r="E4589" s="60">
        <v>16</v>
      </c>
      <c r="F4589" s="59">
        <v>18.179494303887754</v>
      </c>
      <c r="G4589" s="60" t="s">
        <v>440</v>
      </c>
      <c r="H4589" s="60" t="s">
        <v>491</v>
      </c>
      <c r="I4589" s="60">
        <v>11864</v>
      </c>
      <c r="J4589" s="60">
        <v>908</v>
      </c>
      <c r="K4589" s="60">
        <v>17</v>
      </c>
      <c r="L4589" s="61">
        <v>1.8722466960352423E-2</v>
      </c>
      <c r="M4589" s="61" t="s">
        <v>491</v>
      </c>
      <c r="N4589" s="64">
        <f t="shared" si="180"/>
        <v>14443.60822443882</v>
      </c>
      <c r="O4589" s="56">
        <v>44280</v>
      </c>
      <c r="P4589" s="56">
        <f t="shared" si="181"/>
        <v>44262</v>
      </c>
      <c r="Q4589" s="56">
        <f t="shared" si="182"/>
        <v>44275</v>
      </c>
    </row>
    <row r="4590" spans="1:17" hidden="1" x14ac:dyDescent="0.35">
      <c r="A4590" s="49" t="s">
        <v>924</v>
      </c>
      <c r="B4590" s="60" t="s">
        <v>463</v>
      </c>
      <c r="C4590" s="58">
        <v>3488.02577394533</v>
      </c>
      <c r="D4590" s="60">
        <v>150</v>
      </c>
      <c r="E4590" s="60">
        <v>2</v>
      </c>
      <c r="F4590" s="59">
        <v>4.0956447032086043</v>
      </c>
      <c r="G4590" s="60" t="s">
        <v>446</v>
      </c>
      <c r="H4590" s="60" t="s">
        <v>491</v>
      </c>
      <c r="I4590" s="60">
        <v>3724</v>
      </c>
      <c r="J4590" s="60">
        <v>216</v>
      </c>
      <c r="K4590" s="60">
        <v>2</v>
      </c>
      <c r="L4590" s="61">
        <v>9.2592592592592587E-3</v>
      </c>
      <c r="M4590" s="61" t="s">
        <v>491</v>
      </c>
      <c r="N4590" s="64">
        <f t="shared" si="180"/>
        <v>6192.6147912514107</v>
      </c>
      <c r="O4590" s="56">
        <v>44280</v>
      </c>
      <c r="P4590" s="56">
        <f t="shared" si="181"/>
        <v>44262</v>
      </c>
      <c r="Q4590" s="56">
        <f t="shared" si="182"/>
        <v>44275</v>
      </c>
    </row>
    <row r="4591" spans="1:17" hidden="1" x14ac:dyDescent="0.35">
      <c r="A4591" s="49" t="s">
        <v>923</v>
      </c>
      <c r="B4591" s="60" t="s">
        <v>466</v>
      </c>
      <c r="C4591" s="58">
        <v>1695.3715782397301</v>
      </c>
      <c r="D4591" s="60">
        <v>28</v>
      </c>
      <c r="E4591" s="60">
        <v>1</v>
      </c>
      <c r="F4591" s="59">
        <v>4.2131514026402561</v>
      </c>
      <c r="G4591" s="60" t="s">
        <v>446</v>
      </c>
      <c r="H4591" s="60" t="s">
        <v>491</v>
      </c>
      <c r="I4591" s="60">
        <v>2212</v>
      </c>
      <c r="J4591" s="60">
        <v>147</v>
      </c>
      <c r="K4591" s="60">
        <v>1</v>
      </c>
      <c r="L4591" s="61">
        <v>6.8027210884353739E-3</v>
      </c>
      <c r="M4591" s="61" t="s">
        <v>491</v>
      </c>
      <c r="N4591" s="64">
        <f t="shared" si="180"/>
        <v>8670.6655866336459</v>
      </c>
      <c r="O4591" s="56">
        <v>44280</v>
      </c>
      <c r="P4591" s="56">
        <f t="shared" si="181"/>
        <v>44262</v>
      </c>
      <c r="Q4591" s="56">
        <f t="shared" si="182"/>
        <v>44275</v>
      </c>
    </row>
    <row r="4592" spans="1:17" hidden="1" x14ac:dyDescent="0.35">
      <c r="A4592" s="49" t="s">
        <v>922</v>
      </c>
      <c r="B4592" s="60" t="s">
        <v>463</v>
      </c>
      <c r="C4592" s="58">
        <v>19700.450804414999</v>
      </c>
      <c r="D4592" s="60">
        <v>1372</v>
      </c>
      <c r="E4592" s="60">
        <v>74</v>
      </c>
      <c r="F4592" s="59">
        <v>26.830423010064944</v>
      </c>
      <c r="G4592" s="60" t="s">
        <v>440</v>
      </c>
      <c r="H4592" s="60" t="s">
        <v>491</v>
      </c>
      <c r="I4592" s="60">
        <v>38097</v>
      </c>
      <c r="J4592" s="60">
        <v>2394</v>
      </c>
      <c r="K4592" s="60">
        <v>83</v>
      </c>
      <c r="L4592" s="61">
        <v>3.4670008354218879E-2</v>
      </c>
      <c r="M4592" s="61" t="s">
        <v>491</v>
      </c>
      <c r="N4592" s="64">
        <f t="shared" si="180"/>
        <v>12152.0061838559</v>
      </c>
      <c r="O4592" s="56">
        <v>44280</v>
      </c>
      <c r="P4592" s="56">
        <f t="shared" si="181"/>
        <v>44262</v>
      </c>
      <c r="Q4592" s="56">
        <f t="shared" si="182"/>
        <v>44275</v>
      </c>
    </row>
    <row r="4593" spans="1:17" hidden="1" x14ac:dyDescent="0.35">
      <c r="A4593" s="49" t="s">
        <v>921</v>
      </c>
      <c r="B4593" s="60" t="s">
        <v>458</v>
      </c>
      <c r="C4593" s="58">
        <v>11981.336652870101</v>
      </c>
      <c r="D4593" s="60">
        <v>641</v>
      </c>
      <c r="E4593" s="60">
        <v>37</v>
      </c>
      <c r="F4593" s="59">
        <v>22.058116046877394</v>
      </c>
      <c r="G4593" s="60" t="s">
        <v>440</v>
      </c>
      <c r="H4593" s="60" t="s">
        <v>491</v>
      </c>
      <c r="I4593" s="60">
        <v>20114</v>
      </c>
      <c r="J4593" s="60">
        <v>1008</v>
      </c>
      <c r="K4593" s="60">
        <v>45</v>
      </c>
      <c r="L4593" s="61">
        <v>4.4642857142857144E-2</v>
      </c>
      <c r="M4593" s="61" t="s">
        <v>491</v>
      </c>
      <c r="N4593" s="64">
        <f t="shared" ref="N4593:N4656" si="183">(J4593/C4593)*100000</f>
        <v>8413.0846933387511</v>
      </c>
      <c r="O4593" s="56">
        <v>44280</v>
      </c>
      <c r="P4593" s="56">
        <f t="shared" si="181"/>
        <v>44262</v>
      </c>
      <c r="Q4593" s="56">
        <f t="shared" si="182"/>
        <v>44275</v>
      </c>
    </row>
    <row r="4594" spans="1:17" hidden="1" x14ac:dyDescent="0.35">
      <c r="A4594" s="49" t="s">
        <v>920</v>
      </c>
      <c r="B4594" s="60" t="s">
        <v>469</v>
      </c>
      <c r="C4594" s="58">
        <v>46517.435301401703</v>
      </c>
      <c r="D4594" s="60">
        <v>3741</v>
      </c>
      <c r="E4594" s="60">
        <v>144</v>
      </c>
      <c r="F4594" s="59">
        <v>22.111524891838449</v>
      </c>
      <c r="G4594" s="60" t="s">
        <v>440</v>
      </c>
      <c r="H4594" s="60" t="s">
        <v>491</v>
      </c>
      <c r="I4594" s="60">
        <v>70007</v>
      </c>
      <c r="J4594" s="60">
        <v>3726</v>
      </c>
      <c r="K4594" s="60">
        <v>153</v>
      </c>
      <c r="L4594" s="61">
        <v>4.1062801932367152E-2</v>
      </c>
      <c r="M4594" s="61" t="s">
        <v>491</v>
      </c>
      <c r="N4594" s="64">
        <f t="shared" si="183"/>
        <v>8009.8998920684799</v>
      </c>
      <c r="O4594" s="56">
        <v>44280</v>
      </c>
      <c r="P4594" s="56">
        <f t="shared" si="181"/>
        <v>44262</v>
      </c>
      <c r="Q4594" s="56">
        <f t="shared" si="182"/>
        <v>44275</v>
      </c>
    </row>
    <row r="4595" spans="1:17" hidden="1" x14ac:dyDescent="0.35">
      <c r="A4595" s="49" t="s">
        <v>919</v>
      </c>
      <c r="B4595" s="60" t="s">
        <v>458</v>
      </c>
      <c r="C4595" s="58">
        <v>16484.126202190801</v>
      </c>
      <c r="D4595" s="60">
        <v>1477</v>
      </c>
      <c r="E4595" s="60">
        <v>48</v>
      </c>
      <c r="F4595" s="59">
        <v>20.799230644786977</v>
      </c>
      <c r="G4595" s="60" t="s">
        <v>440</v>
      </c>
      <c r="H4595" s="60" t="s">
        <v>472</v>
      </c>
      <c r="I4595" s="60">
        <v>33246</v>
      </c>
      <c r="J4595" s="60">
        <v>2186</v>
      </c>
      <c r="K4595" s="60">
        <v>51</v>
      </c>
      <c r="L4595" s="61">
        <v>2.3330283623055809E-2</v>
      </c>
      <c r="M4595" s="61" t="s">
        <v>472</v>
      </c>
      <c r="N4595" s="64">
        <f t="shared" si="183"/>
        <v>13261.242805272097</v>
      </c>
      <c r="O4595" s="56">
        <v>44280</v>
      </c>
      <c r="P4595" s="56">
        <f t="shared" si="181"/>
        <v>44262</v>
      </c>
      <c r="Q4595" s="56">
        <f t="shared" si="182"/>
        <v>44275</v>
      </c>
    </row>
    <row r="4596" spans="1:17" hidden="1" x14ac:dyDescent="0.35">
      <c r="A4596" s="49" t="s">
        <v>918</v>
      </c>
      <c r="B4596" s="60" t="s">
        <v>461</v>
      </c>
      <c r="C4596" s="58">
        <v>4376.1911247030603</v>
      </c>
      <c r="D4596" s="60">
        <v>455</v>
      </c>
      <c r="E4596" s="60">
        <v>24</v>
      </c>
      <c r="F4596" s="59">
        <v>39.173008340718539</v>
      </c>
      <c r="G4596" s="60" t="s">
        <v>440</v>
      </c>
      <c r="H4596" s="60" t="s">
        <v>476</v>
      </c>
      <c r="I4596" s="60">
        <v>7608</v>
      </c>
      <c r="J4596" s="60">
        <v>442</v>
      </c>
      <c r="K4596" s="60">
        <v>26</v>
      </c>
      <c r="L4596" s="61">
        <v>5.8823529411764705E-2</v>
      </c>
      <c r="M4596" s="61" t="s">
        <v>491</v>
      </c>
      <c r="N4596" s="64">
        <f t="shared" si="183"/>
        <v>10100.10731718193</v>
      </c>
      <c r="O4596" s="56">
        <v>44280</v>
      </c>
      <c r="P4596" s="56">
        <f t="shared" si="181"/>
        <v>44262</v>
      </c>
      <c r="Q4596" s="56">
        <f t="shared" si="182"/>
        <v>44275</v>
      </c>
    </row>
    <row r="4597" spans="1:17" hidden="1" x14ac:dyDescent="0.35">
      <c r="A4597" s="49" t="s">
        <v>917</v>
      </c>
      <c r="B4597" s="60" t="s">
        <v>463</v>
      </c>
      <c r="C4597" s="58">
        <v>8098.2221370774687</v>
      </c>
      <c r="D4597" s="60">
        <v>779</v>
      </c>
      <c r="E4597" s="60">
        <v>22</v>
      </c>
      <c r="F4597" s="59">
        <v>19.404611837378877</v>
      </c>
      <c r="G4597" s="60" t="s">
        <v>440</v>
      </c>
      <c r="H4597" s="60" t="s">
        <v>491</v>
      </c>
      <c r="I4597" s="60">
        <v>17929</v>
      </c>
      <c r="J4597" s="60">
        <v>1001</v>
      </c>
      <c r="K4597" s="60">
        <v>23</v>
      </c>
      <c r="L4597" s="61">
        <v>2.2977022977022976E-2</v>
      </c>
      <c r="M4597" s="61" t="s">
        <v>491</v>
      </c>
      <c r="N4597" s="64">
        <f t="shared" si="183"/>
        <v>12360.737740410346</v>
      </c>
      <c r="O4597" s="56">
        <v>44280</v>
      </c>
      <c r="P4597" s="56">
        <f t="shared" si="181"/>
        <v>44262</v>
      </c>
      <c r="Q4597" s="56">
        <f t="shared" si="182"/>
        <v>44275</v>
      </c>
    </row>
    <row r="4598" spans="1:17" hidden="1" x14ac:dyDescent="0.35">
      <c r="A4598" s="49" t="s">
        <v>471</v>
      </c>
      <c r="B4598" s="60" t="s">
        <v>471</v>
      </c>
      <c r="C4598" s="58">
        <v>44772.5204478296</v>
      </c>
      <c r="D4598" s="60">
        <v>3540</v>
      </c>
      <c r="E4598" s="60">
        <v>405</v>
      </c>
      <c r="F4598" s="59">
        <v>64.612336181251933</v>
      </c>
      <c r="G4598" s="60" t="s">
        <v>436</v>
      </c>
      <c r="H4598" s="60" t="s">
        <v>491</v>
      </c>
      <c r="I4598" s="60">
        <v>67107</v>
      </c>
      <c r="J4598" s="60">
        <v>4235</v>
      </c>
      <c r="K4598" s="60">
        <v>432</v>
      </c>
      <c r="L4598" s="61">
        <v>0.10200708382526565</v>
      </c>
      <c r="M4598" s="61" t="s">
        <v>491</v>
      </c>
      <c r="N4598" s="64">
        <f t="shared" si="183"/>
        <v>9458.9269436701907</v>
      </c>
      <c r="O4598" s="56">
        <v>44280</v>
      </c>
      <c r="P4598" s="56">
        <f t="shared" si="181"/>
        <v>44262</v>
      </c>
      <c r="Q4598" s="56">
        <f t="shared" si="182"/>
        <v>44275</v>
      </c>
    </row>
    <row r="4599" spans="1:17" hidden="1" x14ac:dyDescent="0.35">
      <c r="A4599" s="49" t="s">
        <v>916</v>
      </c>
      <c r="B4599" s="60" t="s">
        <v>458</v>
      </c>
      <c r="C4599" s="58">
        <v>5560.1288200980598</v>
      </c>
      <c r="D4599" s="60">
        <v>279</v>
      </c>
      <c r="E4599" s="60">
        <v>10</v>
      </c>
      <c r="F4599" s="59">
        <v>12.846567721665069</v>
      </c>
      <c r="G4599" s="60" t="s">
        <v>446</v>
      </c>
      <c r="H4599" s="60" t="s">
        <v>472</v>
      </c>
      <c r="I4599" s="60">
        <v>7612</v>
      </c>
      <c r="J4599" s="60">
        <v>449</v>
      </c>
      <c r="K4599" s="60">
        <v>13</v>
      </c>
      <c r="L4599" s="61">
        <v>2.8953229398663696E-2</v>
      </c>
      <c r="M4599" s="61" t="s">
        <v>472</v>
      </c>
      <c r="N4599" s="64">
        <f t="shared" si="183"/>
        <v>8075.3524698386636</v>
      </c>
      <c r="O4599" s="56">
        <v>44280</v>
      </c>
      <c r="P4599" s="56">
        <f t="shared" si="181"/>
        <v>44262</v>
      </c>
      <c r="Q4599" s="56">
        <f t="shared" si="182"/>
        <v>44275</v>
      </c>
    </row>
    <row r="4600" spans="1:17" hidden="1" x14ac:dyDescent="0.35">
      <c r="A4600" s="49" t="s">
        <v>915</v>
      </c>
      <c r="B4600" s="60" t="s">
        <v>470</v>
      </c>
      <c r="C4600" s="58">
        <v>1795.3967800267301</v>
      </c>
      <c r="D4600" s="60">
        <v>55</v>
      </c>
      <c r="E4600" s="60">
        <v>2</v>
      </c>
      <c r="F4600" s="59">
        <v>7.9568563587941821</v>
      </c>
      <c r="G4600" s="60" t="s">
        <v>446</v>
      </c>
      <c r="H4600" s="60" t="s">
        <v>476</v>
      </c>
      <c r="I4600" s="60">
        <v>2570</v>
      </c>
      <c r="J4600" s="60">
        <v>171</v>
      </c>
      <c r="K4600" s="60">
        <v>2</v>
      </c>
      <c r="L4600" s="61">
        <v>1.1695906432748537E-2</v>
      </c>
      <c r="M4600" s="61" t="s">
        <v>472</v>
      </c>
      <c r="N4600" s="64">
        <f t="shared" si="183"/>
        <v>9524.357061476634</v>
      </c>
      <c r="O4600" s="56">
        <v>44280</v>
      </c>
      <c r="P4600" s="56">
        <f t="shared" si="181"/>
        <v>44262</v>
      </c>
      <c r="Q4600" s="56">
        <f t="shared" si="182"/>
        <v>44275</v>
      </c>
    </row>
    <row r="4601" spans="1:17" hidden="1" x14ac:dyDescent="0.35">
      <c r="A4601" s="49" t="s">
        <v>914</v>
      </c>
      <c r="B4601" s="60" t="s">
        <v>463</v>
      </c>
      <c r="C4601" s="58">
        <v>14994.700089288801</v>
      </c>
      <c r="D4601" s="60">
        <v>764</v>
      </c>
      <c r="E4601" s="60">
        <v>32</v>
      </c>
      <c r="F4601" s="59">
        <v>15.243481177373098</v>
      </c>
      <c r="G4601" s="60" t="s">
        <v>440</v>
      </c>
      <c r="H4601" s="60" t="s">
        <v>491</v>
      </c>
      <c r="I4601" s="60">
        <v>37220</v>
      </c>
      <c r="J4601" s="60">
        <v>2016</v>
      </c>
      <c r="K4601" s="60">
        <v>36</v>
      </c>
      <c r="L4601" s="61">
        <v>1.7857142857142856E-2</v>
      </c>
      <c r="M4601" s="61" t="s">
        <v>491</v>
      </c>
      <c r="N4601" s="64">
        <f t="shared" si="183"/>
        <v>13444.750398443073</v>
      </c>
      <c r="O4601" s="56">
        <v>44280</v>
      </c>
      <c r="P4601" s="56">
        <f t="shared" si="181"/>
        <v>44262</v>
      </c>
      <c r="Q4601" s="56">
        <f t="shared" si="182"/>
        <v>44275</v>
      </c>
    </row>
    <row r="4602" spans="1:17" hidden="1" x14ac:dyDescent="0.35">
      <c r="A4602" s="49" t="s">
        <v>913</v>
      </c>
      <c r="B4602" s="60" t="s">
        <v>464</v>
      </c>
      <c r="C4602" s="58">
        <v>16054.358189729401</v>
      </c>
      <c r="D4602" s="60">
        <v>774</v>
      </c>
      <c r="E4602" s="60">
        <v>28</v>
      </c>
      <c r="F4602" s="59">
        <v>12.457676453733777</v>
      </c>
      <c r="G4602" s="60" t="s">
        <v>440</v>
      </c>
      <c r="H4602" s="60" t="s">
        <v>476</v>
      </c>
      <c r="I4602" s="60">
        <v>31726</v>
      </c>
      <c r="J4602" s="60">
        <v>2193</v>
      </c>
      <c r="K4602" s="60">
        <v>30</v>
      </c>
      <c r="L4602" s="61">
        <v>1.3679890560875513E-2</v>
      </c>
      <c r="M4602" s="61" t="s">
        <v>472</v>
      </c>
      <c r="N4602" s="64">
        <f t="shared" si="183"/>
        <v>13659.842231519087</v>
      </c>
      <c r="O4602" s="56">
        <v>44280</v>
      </c>
      <c r="P4602" s="56">
        <f t="shared" si="181"/>
        <v>44262</v>
      </c>
      <c r="Q4602" s="56">
        <f t="shared" si="182"/>
        <v>44275</v>
      </c>
    </row>
    <row r="4603" spans="1:17" hidden="1" x14ac:dyDescent="0.35">
      <c r="A4603" s="49" t="s">
        <v>912</v>
      </c>
      <c r="B4603" s="60" t="s">
        <v>461</v>
      </c>
      <c r="C4603" s="58">
        <v>18017.1246620739</v>
      </c>
      <c r="D4603" s="60">
        <v>1034</v>
      </c>
      <c r="E4603" s="60">
        <v>81</v>
      </c>
      <c r="F4603" s="59">
        <v>32.112306454165967</v>
      </c>
      <c r="G4603" s="60" t="s">
        <v>436</v>
      </c>
      <c r="H4603" s="60" t="s">
        <v>491</v>
      </c>
      <c r="I4603" s="60">
        <v>22041</v>
      </c>
      <c r="J4603" s="60">
        <v>1406</v>
      </c>
      <c r="K4603" s="60">
        <v>84</v>
      </c>
      <c r="L4603" s="61">
        <v>5.9743954480796585E-2</v>
      </c>
      <c r="M4603" s="61" t="s">
        <v>491</v>
      </c>
      <c r="N4603" s="64">
        <f t="shared" si="183"/>
        <v>7803.6869165901589</v>
      </c>
      <c r="O4603" s="56">
        <v>44280</v>
      </c>
      <c r="P4603" s="56">
        <f t="shared" si="181"/>
        <v>44262</v>
      </c>
      <c r="Q4603" s="56">
        <f t="shared" si="182"/>
        <v>44275</v>
      </c>
    </row>
    <row r="4604" spans="1:17" hidden="1" x14ac:dyDescent="0.35">
      <c r="A4604" s="49" t="s">
        <v>911</v>
      </c>
      <c r="B4604" s="60" t="s">
        <v>463</v>
      </c>
      <c r="C4604" s="58">
        <v>27408.591693709299</v>
      </c>
      <c r="D4604" s="60">
        <v>1041</v>
      </c>
      <c r="E4604" s="60">
        <v>25</v>
      </c>
      <c r="F4604" s="59">
        <v>6.515162492365981</v>
      </c>
      <c r="G4604" s="60" t="s">
        <v>444</v>
      </c>
      <c r="H4604" s="60" t="s">
        <v>472</v>
      </c>
      <c r="I4604" s="60">
        <v>63271</v>
      </c>
      <c r="J4604" s="60">
        <v>3924</v>
      </c>
      <c r="K4604" s="60">
        <v>30</v>
      </c>
      <c r="L4604" s="61">
        <v>7.6452599388379203E-3</v>
      </c>
      <c r="M4604" s="61" t="s">
        <v>476</v>
      </c>
      <c r="N4604" s="64">
        <f t="shared" si="183"/>
        <v>14316.6786672247</v>
      </c>
      <c r="O4604" s="56">
        <v>44280</v>
      </c>
      <c r="P4604" s="56">
        <f t="shared" si="181"/>
        <v>44262</v>
      </c>
      <c r="Q4604" s="56">
        <f t="shared" si="182"/>
        <v>44275</v>
      </c>
    </row>
    <row r="4605" spans="1:17" hidden="1" x14ac:dyDescent="0.35">
      <c r="A4605" s="49" t="s">
        <v>910</v>
      </c>
      <c r="B4605" s="60" t="s">
        <v>469</v>
      </c>
      <c r="C4605" s="58">
        <v>6815.0684702353301</v>
      </c>
      <c r="D4605" s="60">
        <v>635</v>
      </c>
      <c r="E4605" s="60">
        <v>25</v>
      </c>
      <c r="F4605" s="59">
        <v>26.202440863409606</v>
      </c>
      <c r="G4605" s="60" t="s">
        <v>440</v>
      </c>
      <c r="H4605" s="60" t="s">
        <v>491</v>
      </c>
      <c r="I4605" s="60">
        <v>10337</v>
      </c>
      <c r="J4605" s="60">
        <v>547</v>
      </c>
      <c r="K4605" s="60">
        <v>27</v>
      </c>
      <c r="L4605" s="61">
        <v>4.9360146252285193E-2</v>
      </c>
      <c r="M4605" s="61" t="s">
        <v>491</v>
      </c>
      <c r="N4605" s="64">
        <f t="shared" si="183"/>
        <v>8026.3316852796297</v>
      </c>
      <c r="O4605" s="56">
        <v>44280</v>
      </c>
      <c r="P4605" s="56">
        <f t="shared" si="181"/>
        <v>44262</v>
      </c>
      <c r="Q4605" s="56">
        <f t="shared" si="182"/>
        <v>44275</v>
      </c>
    </row>
    <row r="4606" spans="1:17" hidden="1" x14ac:dyDescent="0.35">
      <c r="A4606" s="49" t="s">
        <v>909</v>
      </c>
      <c r="B4606" s="60" t="s">
        <v>458</v>
      </c>
      <c r="C4606" s="58">
        <v>3227.2105007745699</v>
      </c>
      <c r="D4606" s="60">
        <v>179</v>
      </c>
      <c r="E4606" s="60">
        <v>5</v>
      </c>
      <c r="F4606" s="59">
        <v>11.066611770665052</v>
      </c>
      <c r="G4606" s="60" t="s">
        <v>446</v>
      </c>
      <c r="H4606" s="60" t="s">
        <v>472</v>
      </c>
      <c r="I4606" s="60">
        <v>5591</v>
      </c>
      <c r="J4606" s="60">
        <v>324</v>
      </c>
      <c r="K4606" s="60">
        <v>5</v>
      </c>
      <c r="L4606" s="61">
        <v>1.5432098765432098E-2</v>
      </c>
      <c r="M4606" s="61" t="s">
        <v>472</v>
      </c>
      <c r="N4606" s="64">
        <f t="shared" si="183"/>
        <v>10039.630198347335</v>
      </c>
      <c r="O4606" s="56">
        <v>44280</v>
      </c>
      <c r="P4606" s="56">
        <f t="shared" si="181"/>
        <v>44262</v>
      </c>
      <c r="Q4606" s="56">
        <f t="shared" si="182"/>
        <v>44275</v>
      </c>
    </row>
    <row r="4607" spans="1:17" hidden="1" x14ac:dyDescent="0.35">
      <c r="A4607" s="49" t="s">
        <v>908</v>
      </c>
      <c r="B4607" s="60" t="s">
        <v>466</v>
      </c>
      <c r="C4607" s="58">
        <v>2072.5449926586398</v>
      </c>
      <c r="D4607" s="60">
        <v>42</v>
      </c>
      <c r="E4607" s="60">
        <v>2</v>
      </c>
      <c r="F4607" s="59">
        <v>6.8928367472441296</v>
      </c>
      <c r="G4607" s="60" t="s">
        <v>446</v>
      </c>
      <c r="H4607" s="60" t="s">
        <v>476</v>
      </c>
      <c r="I4607" s="60">
        <v>3881</v>
      </c>
      <c r="J4607" s="60">
        <v>283</v>
      </c>
      <c r="K4607" s="60">
        <v>4</v>
      </c>
      <c r="L4607" s="61">
        <v>1.4134275618374558E-2</v>
      </c>
      <c r="M4607" s="61" t="s">
        <v>491</v>
      </c>
      <c r="N4607" s="64">
        <f t="shared" si="183"/>
        <v>13654.709596290621</v>
      </c>
      <c r="O4607" s="56">
        <v>44280</v>
      </c>
      <c r="P4607" s="56">
        <f t="shared" si="181"/>
        <v>44262</v>
      </c>
      <c r="Q4607" s="56">
        <f t="shared" si="182"/>
        <v>44275</v>
      </c>
    </row>
    <row r="4608" spans="1:17" hidden="1" x14ac:dyDescent="0.35">
      <c r="A4608" s="49" t="s">
        <v>907</v>
      </c>
      <c r="B4608" s="60" t="s">
        <v>467</v>
      </c>
      <c r="C4608" s="58">
        <v>41070.9163256869</v>
      </c>
      <c r="D4608" s="60">
        <v>3223</v>
      </c>
      <c r="E4608" s="60">
        <v>130</v>
      </c>
      <c r="F4608" s="59">
        <v>22.608977632930824</v>
      </c>
      <c r="G4608" s="60" t="s">
        <v>440</v>
      </c>
      <c r="H4608" s="60" t="s">
        <v>491</v>
      </c>
      <c r="I4608" s="60">
        <v>139666</v>
      </c>
      <c r="J4608" s="60">
        <v>10074</v>
      </c>
      <c r="K4608" s="60">
        <v>145</v>
      </c>
      <c r="L4608" s="61">
        <v>1.4393488187413143E-2</v>
      </c>
      <c r="M4608" s="61" t="s">
        <v>476</v>
      </c>
      <c r="N4608" s="64">
        <f t="shared" si="183"/>
        <v>24528.305918754089</v>
      </c>
      <c r="O4608" s="56">
        <v>44280</v>
      </c>
      <c r="P4608" s="56">
        <f t="shared" si="181"/>
        <v>44262</v>
      </c>
      <c r="Q4608" s="56">
        <f t="shared" si="182"/>
        <v>44275</v>
      </c>
    </row>
    <row r="4609" spans="1:17" hidden="1" x14ac:dyDescent="0.35">
      <c r="A4609" s="49" t="s">
        <v>906</v>
      </c>
      <c r="B4609" s="60" t="s">
        <v>463</v>
      </c>
      <c r="C4609" s="58">
        <v>43672.597856087901</v>
      </c>
      <c r="D4609" s="60">
        <v>3374</v>
      </c>
      <c r="E4609" s="60">
        <v>133</v>
      </c>
      <c r="F4609" s="59">
        <v>21.752770538873985</v>
      </c>
      <c r="G4609" s="60" t="s">
        <v>440</v>
      </c>
      <c r="H4609" s="60" t="s">
        <v>491</v>
      </c>
      <c r="I4609" s="60">
        <v>72707</v>
      </c>
      <c r="J4609" s="60">
        <v>4044</v>
      </c>
      <c r="K4609" s="60">
        <v>150</v>
      </c>
      <c r="L4609" s="61">
        <v>3.7091988130563795E-2</v>
      </c>
      <c r="M4609" s="61" t="s">
        <v>491</v>
      </c>
      <c r="N4609" s="64">
        <f t="shared" si="183"/>
        <v>9259.8109536006723</v>
      </c>
      <c r="O4609" s="56">
        <v>44280</v>
      </c>
      <c r="P4609" s="56">
        <f t="shared" si="181"/>
        <v>44262</v>
      </c>
      <c r="Q4609" s="56">
        <f t="shared" si="182"/>
        <v>44275</v>
      </c>
    </row>
    <row r="4610" spans="1:17" hidden="1" x14ac:dyDescent="0.35">
      <c r="A4610" s="49" t="s">
        <v>905</v>
      </c>
      <c r="B4610" s="60" t="s">
        <v>458</v>
      </c>
      <c r="C4610" s="58">
        <v>9025.9672012139599</v>
      </c>
      <c r="D4610" s="60">
        <v>554</v>
      </c>
      <c r="E4610" s="60">
        <v>26</v>
      </c>
      <c r="F4610" s="59">
        <v>20.575555126026586</v>
      </c>
      <c r="G4610" s="60" t="s">
        <v>436</v>
      </c>
      <c r="H4610" s="60" t="s">
        <v>491</v>
      </c>
      <c r="I4610" s="60">
        <v>11805</v>
      </c>
      <c r="J4610" s="60">
        <v>696</v>
      </c>
      <c r="K4610" s="60">
        <v>28</v>
      </c>
      <c r="L4610" s="61">
        <v>4.0229885057471264E-2</v>
      </c>
      <c r="M4610" s="61" t="s">
        <v>491</v>
      </c>
      <c r="N4610" s="64">
        <f t="shared" si="183"/>
        <v>7711.0849672308859</v>
      </c>
      <c r="O4610" s="56">
        <v>44280</v>
      </c>
      <c r="P4610" s="56">
        <f t="shared" si="181"/>
        <v>44262</v>
      </c>
      <c r="Q4610" s="56">
        <f t="shared" si="182"/>
        <v>44275</v>
      </c>
    </row>
    <row r="4611" spans="1:17" hidden="1" x14ac:dyDescent="0.35">
      <c r="A4611" s="49" t="s">
        <v>904</v>
      </c>
      <c r="B4611" s="60" t="s">
        <v>465</v>
      </c>
      <c r="C4611" s="58">
        <v>1208.9750880147301</v>
      </c>
      <c r="D4611" s="60">
        <v>51</v>
      </c>
      <c r="E4611" s="60">
        <v>6</v>
      </c>
      <c r="F4611" s="59">
        <v>35.449152990835394</v>
      </c>
      <c r="G4611" s="60" t="s">
        <v>446</v>
      </c>
      <c r="H4611" s="60" t="s">
        <v>491</v>
      </c>
      <c r="I4611" s="60">
        <v>1470</v>
      </c>
      <c r="J4611" s="60">
        <v>97</v>
      </c>
      <c r="K4611" s="60">
        <v>6</v>
      </c>
      <c r="L4611" s="61">
        <v>6.1855670103092786E-2</v>
      </c>
      <c r="M4611" s="61" t="s">
        <v>491</v>
      </c>
      <c r="N4611" s="64">
        <f t="shared" si="183"/>
        <v>8023.3249602590786</v>
      </c>
      <c r="O4611" s="56">
        <v>44280</v>
      </c>
      <c r="P4611" s="56">
        <f t="shared" ref="P4611:P4674" si="184">O4611-18</f>
        <v>44262</v>
      </c>
      <c r="Q4611" s="56">
        <f t="shared" ref="Q4611:Q4674" si="185">O4611-5</f>
        <v>44275</v>
      </c>
    </row>
    <row r="4612" spans="1:17" hidden="1" x14ac:dyDescent="0.35">
      <c r="A4612" s="49" t="s">
        <v>903</v>
      </c>
      <c r="B4612" s="60" t="s">
        <v>458</v>
      </c>
      <c r="C4612" s="58">
        <v>5055.24299668805</v>
      </c>
      <c r="D4612" s="60">
        <v>193</v>
      </c>
      <c r="E4612" s="60">
        <v>15</v>
      </c>
      <c r="F4612" s="59">
        <v>21.194402962043956</v>
      </c>
      <c r="G4612" s="60" t="s">
        <v>444</v>
      </c>
      <c r="H4612" s="60" t="s">
        <v>491</v>
      </c>
      <c r="I4612" s="60">
        <v>9898</v>
      </c>
      <c r="J4612" s="60">
        <v>576</v>
      </c>
      <c r="K4612" s="60">
        <v>17</v>
      </c>
      <c r="L4612" s="61">
        <v>2.9513888888888888E-2</v>
      </c>
      <c r="M4612" s="61" t="s">
        <v>491</v>
      </c>
      <c r="N4612" s="64">
        <f t="shared" si="183"/>
        <v>11394.111032394829</v>
      </c>
      <c r="O4612" s="56">
        <v>44280</v>
      </c>
      <c r="P4612" s="56">
        <f t="shared" si="184"/>
        <v>44262</v>
      </c>
      <c r="Q4612" s="56">
        <f t="shared" si="185"/>
        <v>44275</v>
      </c>
    </row>
    <row r="4613" spans="1:17" hidden="1" x14ac:dyDescent="0.35">
      <c r="A4613" s="49" t="s">
        <v>902</v>
      </c>
      <c r="B4613" s="60" t="s">
        <v>459</v>
      </c>
      <c r="C4613" s="58">
        <v>692958.26281431701</v>
      </c>
      <c r="D4613" s="60">
        <v>62427</v>
      </c>
      <c r="E4613" s="60">
        <v>2197</v>
      </c>
      <c r="F4613" s="59">
        <v>22.64617940931047</v>
      </c>
      <c r="G4613" s="60" t="s">
        <v>440</v>
      </c>
      <c r="H4613" s="60" t="s">
        <v>472</v>
      </c>
      <c r="I4613" s="60">
        <v>3145764</v>
      </c>
      <c r="J4613" s="60">
        <v>220390</v>
      </c>
      <c r="K4613" s="60">
        <v>2476</v>
      </c>
      <c r="L4613" s="61">
        <v>1.1234629520395662E-2</v>
      </c>
      <c r="M4613" s="61" t="s">
        <v>476</v>
      </c>
      <c r="N4613" s="64">
        <f t="shared" si="183"/>
        <v>31804.224269572645</v>
      </c>
      <c r="O4613" s="56">
        <v>44280</v>
      </c>
      <c r="P4613" s="56">
        <f t="shared" si="184"/>
        <v>44262</v>
      </c>
      <c r="Q4613" s="56">
        <f t="shared" si="185"/>
        <v>44275</v>
      </c>
    </row>
    <row r="4614" spans="1:17" hidden="1" x14ac:dyDescent="0.35">
      <c r="A4614" s="49" t="s">
        <v>901</v>
      </c>
      <c r="B4614" s="60" t="s">
        <v>471</v>
      </c>
      <c r="C4614" s="58">
        <v>21025.5302833235</v>
      </c>
      <c r="D4614" s="60">
        <v>1094</v>
      </c>
      <c r="E4614" s="60">
        <v>39</v>
      </c>
      <c r="F4614" s="59">
        <v>13.249198703557969</v>
      </c>
      <c r="G4614" s="60" t="s">
        <v>440</v>
      </c>
      <c r="H4614" s="60" t="s">
        <v>472</v>
      </c>
      <c r="I4614" s="60">
        <v>38821</v>
      </c>
      <c r="J4614" s="60">
        <v>2608</v>
      </c>
      <c r="K4614" s="60">
        <v>49</v>
      </c>
      <c r="L4614" s="61">
        <v>1.8788343558282208E-2</v>
      </c>
      <c r="M4614" s="61" t="s">
        <v>472</v>
      </c>
      <c r="N4614" s="64">
        <f t="shared" si="183"/>
        <v>12403.96777087971</v>
      </c>
      <c r="O4614" s="56">
        <v>44280</v>
      </c>
      <c r="P4614" s="56">
        <f t="shared" si="184"/>
        <v>44262</v>
      </c>
      <c r="Q4614" s="56">
        <f t="shared" si="185"/>
        <v>44275</v>
      </c>
    </row>
    <row r="4615" spans="1:17" hidden="1" x14ac:dyDescent="0.35">
      <c r="A4615" s="49" t="s">
        <v>900</v>
      </c>
      <c r="B4615" s="60" t="s">
        <v>463</v>
      </c>
      <c r="C4615" s="58">
        <v>5073.1152154421097</v>
      </c>
      <c r="D4615" s="60">
        <v>176</v>
      </c>
      <c r="E4615" s="60">
        <v>4</v>
      </c>
      <c r="F4615" s="59">
        <v>5.6319297626948606</v>
      </c>
      <c r="G4615" s="60" t="s">
        <v>446</v>
      </c>
      <c r="H4615" s="60" t="s">
        <v>476</v>
      </c>
      <c r="I4615" s="60">
        <v>8171</v>
      </c>
      <c r="J4615" s="60">
        <v>498</v>
      </c>
      <c r="K4615" s="60">
        <v>4</v>
      </c>
      <c r="L4615" s="61">
        <v>8.0321285140562242E-3</v>
      </c>
      <c r="M4615" s="61" t="s">
        <v>476</v>
      </c>
      <c r="N4615" s="64">
        <f t="shared" si="183"/>
        <v>9816.4535763771437</v>
      </c>
      <c r="O4615" s="56">
        <v>44280</v>
      </c>
      <c r="P4615" s="56">
        <f t="shared" si="184"/>
        <v>44262</v>
      </c>
      <c r="Q4615" s="56">
        <f t="shared" si="185"/>
        <v>44275</v>
      </c>
    </row>
    <row r="4616" spans="1:17" hidden="1" x14ac:dyDescent="0.35">
      <c r="A4616" s="49" t="s">
        <v>899</v>
      </c>
      <c r="B4616" s="60" t="s">
        <v>467</v>
      </c>
      <c r="C4616" s="58">
        <v>7640.4843218528404</v>
      </c>
      <c r="D4616" s="60">
        <v>493</v>
      </c>
      <c r="E4616" s="60">
        <v>16</v>
      </c>
      <c r="F4616" s="59">
        <v>14.957914900609293</v>
      </c>
      <c r="G4616" s="60" t="s">
        <v>440</v>
      </c>
      <c r="H4616" s="60" t="s">
        <v>472</v>
      </c>
      <c r="I4616" s="60">
        <v>15558</v>
      </c>
      <c r="J4616" s="60">
        <v>912</v>
      </c>
      <c r="K4616" s="60">
        <v>16</v>
      </c>
      <c r="L4616" s="61">
        <v>1.7543859649122806E-2</v>
      </c>
      <c r="M4616" s="61" t="s">
        <v>472</v>
      </c>
      <c r="N4616" s="64">
        <f t="shared" si="183"/>
        <v>11936.416090686214</v>
      </c>
      <c r="O4616" s="56">
        <v>44280</v>
      </c>
      <c r="P4616" s="56">
        <f t="shared" si="184"/>
        <v>44262</v>
      </c>
      <c r="Q4616" s="56">
        <f t="shared" si="185"/>
        <v>44275</v>
      </c>
    </row>
    <row r="4617" spans="1:17" hidden="1" x14ac:dyDescent="0.35">
      <c r="A4617" s="49" t="s">
        <v>898</v>
      </c>
      <c r="B4617" s="60" t="s">
        <v>458</v>
      </c>
      <c r="C4617" s="58">
        <v>4489.38887213825</v>
      </c>
      <c r="D4617" s="60">
        <v>271</v>
      </c>
      <c r="E4617" s="60">
        <v>5</v>
      </c>
      <c r="F4617" s="59">
        <v>7.9552666813813699</v>
      </c>
      <c r="G4617" s="60" t="s">
        <v>446</v>
      </c>
      <c r="H4617" s="60" t="s">
        <v>472</v>
      </c>
      <c r="I4617" s="60">
        <v>8601</v>
      </c>
      <c r="J4617" s="60">
        <v>480</v>
      </c>
      <c r="K4617" s="60">
        <v>9</v>
      </c>
      <c r="L4617" s="61">
        <v>1.8749999999999999E-2</v>
      </c>
      <c r="M4617" s="61" t="s">
        <v>472</v>
      </c>
      <c r="N4617" s="64">
        <f t="shared" si="183"/>
        <v>10691.878419776562</v>
      </c>
      <c r="O4617" s="56">
        <v>44280</v>
      </c>
      <c r="P4617" s="56">
        <f t="shared" si="184"/>
        <v>44262</v>
      </c>
      <c r="Q4617" s="56">
        <f t="shared" si="185"/>
        <v>44275</v>
      </c>
    </row>
    <row r="4618" spans="1:17" hidden="1" x14ac:dyDescent="0.35">
      <c r="A4618" s="49" t="s">
        <v>897</v>
      </c>
      <c r="B4618" s="60" t="s">
        <v>461</v>
      </c>
      <c r="C4618" s="58">
        <v>39657.353717883198</v>
      </c>
      <c r="D4618" s="60">
        <v>3735</v>
      </c>
      <c r="E4618" s="60">
        <v>198</v>
      </c>
      <c r="F4618" s="59">
        <v>35.662634585926803</v>
      </c>
      <c r="G4618" s="60" t="s">
        <v>440</v>
      </c>
      <c r="H4618" s="60" t="s">
        <v>491</v>
      </c>
      <c r="I4618" s="60">
        <v>83975</v>
      </c>
      <c r="J4618" s="60">
        <v>4656</v>
      </c>
      <c r="K4618" s="60">
        <v>214</v>
      </c>
      <c r="L4618" s="61">
        <v>4.596219931271478E-2</v>
      </c>
      <c r="M4618" s="61" t="s">
        <v>491</v>
      </c>
      <c r="N4618" s="64">
        <f t="shared" si="183"/>
        <v>11740.57158004572</v>
      </c>
      <c r="O4618" s="56">
        <v>44280</v>
      </c>
      <c r="P4618" s="56">
        <f t="shared" si="184"/>
        <v>44262</v>
      </c>
      <c r="Q4618" s="56">
        <f t="shared" si="185"/>
        <v>44275</v>
      </c>
    </row>
    <row r="4619" spans="1:17" hidden="1" x14ac:dyDescent="0.35">
      <c r="A4619" s="49" t="s">
        <v>896</v>
      </c>
      <c r="B4619" s="60" t="s">
        <v>471</v>
      </c>
      <c r="C4619" s="58">
        <v>9926.4673993127308</v>
      </c>
      <c r="D4619" s="60">
        <v>417</v>
      </c>
      <c r="E4619" s="60">
        <v>29</v>
      </c>
      <c r="F4619" s="59">
        <v>20.867731571575895</v>
      </c>
      <c r="G4619" s="60" t="s">
        <v>436</v>
      </c>
      <c r="H4619" s="60" t="s">
        <v>491</v>
      </c>
      <c r="I4619" s="60">
        <v>16612</v>
      </c>
      <c r="J4619" s="60">
        <v>746</v>
      </c>
      <c r="K4619" s="60">
        <v>31</v>
      </c>
      <c r="L4619" s="61">
        <v>4.1554959785522788E-2</v>
      </c>
      <c r="M4619" s="61" t="s">
        <v>491</v>
      </c>
      <c r="N4619" s="64">
        <f t="shared" si="183"/>
        <v>7515.2616735702986</v>
      </c>
      <c r="O4619" s="56">
        <v>44280</v>
      </c>
      <c r="P4619" s="56">
        <f t="shared" si="184"/>
        <v>44262</v>
      </c>
      <c r="Q4619" s="56">
        <f t="shared" si="185"/>
        <v>44275</v>
      </c>
    </row>
    <row r="4620" spans="1:17" hidden="1" x14ac:dyDescent="0.35">
      <c r="A4620" s="49" t="s">
        <v>895</v>
      </c>
      <c r="B4620" s="60" t="s">
        <v>460</v>
      </c>
      <c r="C4620" s="58">
        <v>28615.425420800198</v>
      </c>
      <c r="D4620" s="60">
        <v>2550</v>
      </c>
      <c r="E4620" s="60">
        <v>91</v>
      </c>
      <c r="F4620" s="59">
        <v>22.715021371917924</v>
      </c>
      <c r="G4620" s="60" t="s">
        <v>440</v>
      </c>
      <c r="H4620" s="60" t="s">
        <v>491</v>
      </c>
      <c r="I4620" s="60">
        <v>62075</v>
      </c>
      <c r="J4620" s="60">
        <v>3775</v>
      </c>
      <c r="K4620" s="60">
        <v>107</v>
      </c>
      <c r="L4620" s="61">
        <v>2.8344370860927153E-2</v>
      </c>
      <c r="M4620" s="61" t="s">
        <v>491</v>
      </c>
      <c r="N4620" s="64">
        <f t="shared" si="183"/>
        <v>13192.185489075411</v>
      </c>
      <c r="O4620" s="56">
        <v>44280</v>
      </c>
      <c r="P4620" s="56">
        <f t="shared" si="184"/>
        <v>44262</v>
      </c>
      <c r="Q4620" s="56">
        <f t="shared" si="185"/>
        <v>44275</v>
      </c>
    </row>
    <row r="4621" spans="1:17" hidden="1" x14ac:dyDescent="0.35">
      <c r="A4621" s="49" t="s">
        <v>894</v>
      </c>
      <c r="B4621" s="60" t="s">
        <v>465</v>
      </c>
      <c r="C4621" s="58">
        <v>3727.2357787096198</v>
      </c>
      <c r="D4621" s="60">
        <v>182</v>
      </c>
      <c r="E4621" s="60">
        <v>6</v>
      </c>
      <c r="F4621" s="59">
        <v>11.498371823416047</v>
      </c>
      <c r="G4621" s="60" t="s">
        <v>446</v>
      </c>
      <c r="H4621" s="60" t="s">
        <v>472</v>
      </c>
      <c r="I4621" s="60">
        <v>5007</v>
      </c>
      <c r="J4621" s="60">
        <v>288</v>
      </c>
      <c r="K4621" s="60">
        <v>6</v>
      </c>
      <c r="L4621" s="61">
        <v>2.0833333333333332E-2</v>
      </c>
      <c r="M4621" s="61" t="s">
        <v>472</v>
      </c>
      <c r="N4621" s="64">
        <f t="shared" si="183"/>
        <v>7726.9058653355833</v>
      </c>
      <c r="O4621" s="56">
        <v>44280</v>
      </c>
      <c r="P4621" s="56">
        <f t="shared" si="184"/>
        <v>44262</v>
      </c>
      <c r="Q4621" s="56">
        <f t="shared" si="185"/>
        <v>44275</v>
      </c>
    </row>
    <row r="4622" spans="1:17" hidden="1" x14ac:dyDescent="0.35">
      <c r="A4622" s="49" t="s">
        <v>893</v>
      </c>
      <c r="B4622" s="60" t="s">
        <v>460</v>
      </c>
      <c r="C4622" s="58">
        <v>99226.362872711004</v>
      </c>
      <c r="D4622" s="60">
        <v>12469</v>
      </c>
      <c r="E4622" s="60">
        <v>338</v>
      </c>
      <c r="F4622" s="59">
        <v>24.33109150017717</v>
      </c>
      <c r="G4622" s="60" t="s">
        <v>440</v>
      </c>
      <c r="H4622" s="60" t="s">
        <v>491</v>
      </c>
      <c r="I4622" s="60">
        <v>187892</v>
      </c>
      <c r="J4622" s="60">
        <v>10312</v>
      </c>
      <c r="K4622" s="60">
        <v>370</v>
      </c>
      <c r="L4622" s="61">
        <v>3.5880527540729248E-2</v>
      </c>
      <c r="M4622" s="61" t="s">
        <v>491</v>
      </c>
      <c r="N4622" s="64">
        <f t="shared" si="183"/>
        <v>10392.399460643721</v>
      </c>
      <c r="O4622" s="56">
        <v>44280</v>
      </c>
      <c r="P4622" s="56">
        <f t="shared" si="184"/>
        <v>44262</v>
      </c>
      <c r="Q4622" s="56">
        <f t="shared" si="185"/>
        <v>44275</v>
      </c>
    </row>
    <row r="4623" spans="1:17" hidden="1" x14ac:dyDescent="0.35">
      <c r="A4623" s="49" t="s">
        <v>892</v>
      </c>
      <c r="B4623" s="60" t="s">
        <v>458</v>
      </c>
      <c r="C4623" s="58">
        <v>3688.3663500984599</v>
      </c>
      <c r="D4623" s="60">
        <v>188</v>
      </c>
      <c r="E4623" s="60">
        <v>3</v>
      </c>
      <c r="F4623" s="59">
        <v>5.8097730525058608</v>
      </c>
      <c r="G4623" s="60" t="s">
        <v>446</v>
      </c>
      <c r="H4623" s="60" t="s">
        <v>472</v>
      </c>
      <c r="I4623" s="60">
        <v>5054</v>
      </c>
      <c r="J4623" s="60">
        <v>360</v>
      </c>
      <c r="K4623" s="60">
        <v>5</v>
      </c>
      <c r="L4623" s="61">
        <v>1.3888888888888888E-2</v>
      </c>
      <c r="M4623" s="61" t="s">
        <v>472</v>
      </c>
      <c r="N4623" s="64">
        <f t="shared" si="183"/>
        <v>9760.4187282098446</v>
      </c>
      <c r="O4623" s="56">
        <v>44280</v>
      </c>
      <c r="P4623" s="56">
        <f t="shared" si="184"/>
        <v>44262</v>
      </c>
      <c r="Q4623" s="56">
        <f t="shared" si="185"/>
        <v>44275</v>
      </c>
    </row>
    <row r="4624" spans="1:17" hidden="1" x14ac:dyDescent="0.35">
      <c r="A4624" s="49" t="s">
        <v>891</v>
      </c>
      <c r="B4624" s="60" t="s">
        <v>461</v>
      </c>
      <c r="C4624" s="58">
        <v>64727.380689706901</v>
      </c>
      <c r="D4624" s="60">
        <v>2035</v>
      </c>
      <c r="E4624" s="60">
        <v>88</v>
      </c>
      <c r="F4624" s="59">
        <v>9.7110592437642929</v>
      </c>
      <c r="G4624" s="60" t="s">
        <v>444</v>
      </c>
      <c r="H4624" s="60" t="s">
        <v>491</v>
      </c>
      <c r="I4624" s="60">
        <v>191493</v>
      </c>
      <c r="J4624" s="60">
        <v>12297</v>
      </c>
      <c r="K4624" s="60">
        <v>97</v>
      </c>
      <c r="L4624" s="61">
        <v>7.8881027892982025E-3</v>
      </c>
      <c r="M4624" s="61" t="s">
        <v>476</v>
      </c>
      <c r="N4624" s="64">
        <f t="shared" si="183"/>
        <v>18998.142469181512</v>
      </c>
      <c r="O4624" s="56">
        <v>44280</v>
      </c>
      <c r="P4624" s="56">
        <f t="shared" si="184"/>
        <v>44262</v>
      </c>
      <c r="Q4624" s="56">
        <f t="shared" si="185"/>
        <v>44275</v>
      </c>
    </row>
    <row r="4625" spans="1:17" hidden="1" x14ac:dyDescent="0.35">
      <c r="A4625" s="49" t="s">
        <v>890</v>
      </c>
      <c r="B4625" s="60" t="s">
        <v>466</v>
      </c>
      <c r="C4625" s="58">
        <v>1838.08536362777</v>
      </c>
      <c r="D4625" s="60">
        <v>37</v>
      </c>
      <c r="E4625" s="60">
        <v>5</v>
      </c>
      <c r="F4625" s="59">
        <v>19.430156194594563</v>
      </c>
      <c r="G4625" s="60" t="s">
        <v>446</v>
      </c>
      <c r="H4625" s="60" t="s">
        <v>491</v>
      </c>
      <c r="I4625" s="60">
        <v>459</v>
      </c>
      <c r="J4625" s="60">
        <v>31</v>
      </c>
      <c r="K4625" s="60">
        <v>8</v>
      </c>
      <c r="L4625" s="61">
        <v>0.25806451612903225</v>
      </c>
      <c r="M4625" s="61" t="s">
        <v>491</v>
      </c>
      <c r="N4625" s="64">
        <f t="shared" si="183"/>
        <v>1686.5375576908079</v>
      </c>
      <c r="O4625" s="56">
        <v>44280</v>
      </c>
      <c r="P4625" s="56">
        <f t="shared" si="184"/>
        <v>44262</v>
      </c>
      <c r="Q4625" s="56">
        <f t="shared" si="185"/>
        <v>44275</v>
      </c>
    </row>
    <row r="4626" spans="1:17" hidden="1" x14ac:dyDescent="0.35">
      <c r="A4626" s="49" t="s">
        <v>889</v>
      </c>
      <c r="B4626" s="60" t="s">
        <v>463</v>
      </c>
      <c r="C4626" s="58">
        <v>27818.816168915801</v>
      </c>
      <c r="D4626" s="60">
        <v>1751</v>
      </c>
      <c r="E4626" s="60">
        <v>74</v>
      </c>
      <c r="F4626" s="59">
        <v>19.000500429707138</v>
      </c>
      <c r="G4626" s="60" t="s">
        <v>440</v>
      </c>
      <c r="H4626" s="60" t="s">
        <v>491</v>
      </c>
      <c r="I4626" s="60">
        <v>47748</v>
      </c>
      <c r="J4626" s="60">
        <v>2960</v>
      </c>
      <c r="K4626" s="60">
        <v>83</v>
      </c>
      <c r="L4626" s="61">
        <v>2.8040540540540542E-2</v>
      </c>
      <c r="M4626" s="61" t="s">
        <v>491</v>
      </c>
      <c r="N4626" s="64">
        <f t="shared" si="183"/>
        <v>10640.280240635997</v>
      </c>
      <c r="O4626" s="56">
        <v>44280</v>
      </c>
      <c r="P4626" s="56">
        <f t="shared" si="184"/>
        <v>44262</v>
      </c>
      <c r="Q4626" s="56">
        <f t="shared" si="185"/>
        <v>44275</v>
      </c>
    </row>
    <row r="4627" spans="1:17" hidden="1" x14ac:dyDescent="0.35">
      <c r="A4627" s="49" t="s">
        <v>888</v>
      </c>
      <c r="B4627" s="60" t="s">
        <v>463</v>
      </c>
      <c r="C4627" s="58">
        <v>111989.024087531</v>
      </c>
      <c r="D4627" s="60">
        <v>4878</v>
      </c>
      <c r="E4627" s="60">
        <v>238</v>
      </c>
      <c r="F4627" s="59">
        <v>15.180059062495928</v>
      </c>
      <c r="G4627" s="60" t="s">
        <v>440</v>
      </c>
      <c r="H4627" s="60" t="s">
        <v>472</v>
      </c>
      <c r="I4627" s="60">
        <v>766703</v>
      </c>
      <c r="J4627" s="60">
        <v>65909</v>
      </c>
      <c r="K4627" s="60">
        <v>281</v>
      </c>
      <c r="L4627" s="61">
        <v>4.2634541564884913E-3</v>
      </c>
      <c r="M4627" s="61" t="s">
        <v>476</v>
      </c>
      <c r="N4627" s="64">
        <f t="shared" si="183"/>
        <v>58853.088985296723</v>
      </c>
      <c r="O4627" s="56">
        <v>44280</v>
      </c>
      <c r="P4627" s="56">
        <f t="shared" si="184"/>
        <v>44262</v>
      </c>
      <c r="Q4627" s="56">
        <f t="shared" si="185"/>
        <v>44275</v>
      </c>
    </row>
    <row r="4628" spans="1:17" hidden="1" x14ac:dyDescent="0.35">
      <c r="A4628" s="49" t="s">
        <v>887</v>
      </c>
      <c r="B4628" s="60" t="s">
        <v>461</v>
      </c>
      <c r="C4628" s="58">
        <v>23172.8895591976</v>
      </c>
      <c r="D4628" s="60">
        <v>1791</v>
      </c>
      <c r="E4628" s="60">
        <v>121</v>
      </c>
      <c r="F4628" s="59">
        <v>37.297278445910031</v>
      </c>
      <c r="G4628" s="60" t="s">
        <v>440</v>
      </c>
      <c r="H4628" s="60" t="s">
        <v>491</v>
      </c>
      <c r="I4628" s="60">
        <v>52159</v>
      </c>
      <c r="J4628" s="60">
        <v>2869</v>
      </c>
      <c r="K4628" s="60">
        <v>135</v>
      </c>
      <c r="L4628" s="61">
        <v>4.7054722899965144E-2</v>
      </c>
      <c r="M4628" s="61" t="s">
        <v>491</v>
      </c>
      <c r="N4628" s="64">
        <f t="shared" si="183"/>
        <v>12380.846992218367</v>
      </c>
      <c r="O4628" s="56">
        <v>44280</v>
      </c>
      <c r="P4628" s="56">
        <f t="shared" si="184"/>
        <v>44262</v>
      </c>
      <c r="Q4628" s="56">
        <f t="shared" si="185"/>
        <v>44275</v>
      </c>
    </row>
    <row r="4629" spans="1:17" hidden="1" x14ac:dyDescent="0.35">
      <c r="A4629" s="49" t="s">
        <v>886</v>
      </c>
      <c r="B4629" s="60" t="s">
        <v>463</v>
      </c>
      <c r="C4629" s="58">
        <v>4723.0019559667198</v>
      </c>
      <c r="D4629" s="60">
        <v>158</v>
      </c>
      <c r="E4629" s="60">
        <v>5</v>
      </c>
      <c r="F4629" s="59">
        <v>7.5617766088719716</v>
      </c>
      <c r="G4629" s="60" t="s">
        <v>446</v>
      </c>
      <c r="H4629" s="60" t="s">
        <v>476</v>
      </c>
      <c r="I4629" s="60">
        <v>8724</v>
      </c>
      <c r="J4629" s="60">
        <v>535</v>
      </c>
      <c r="K4629" s="60">
        <v>8</v>
      </c>
      <c r="L4629" s="61">
        <v>1.4953271028037384E-2</v>
      </c>
      <c r="M4629" s="61" t="s">
        <v>491</v>
      </c>
      <c r="N4629" s="64">
        <f t="shared" si="183"/>
        <v>11327.541360090214</v>
      </c>
      <c r="O4629" s="56">
        <v>44280</v>
      </c>
      <c r="P4629" s="56">
        <f t="shared" si="184"/>
        <v>44262</v>
      </c>
      <c r="Q4629" s="56">
        <f t="shared" si="185"/>
        <v>44275</v>
      </c>
    </row>
    <row r="4630" spans="1:17" hidden="1" x14ac:dyDescent="0.35">
      <c r="A4630" s="49" t="s">
        <v>885</v>
      </c>
      <c r="B4630" s="60" t="s">
        <v>460</v>
      </c>
      <c r="C4630" s="58">
        <v>12248.3187771581</v>
      </c>
      <c r="D4630" s="60">
        <v>641</v>
      </c>
      <c r="E4630" s="60">
        <v>37</v>
      </c>
      <c r="F4630" s="59">
        <v>21.577305350558071</v>
      </c>
      <c r="G4630" s="60" t="s">
        <v>440</v>
      </c>
      <c r="H4630" s="60" t="s">
        <v>491</v>
      </c>
      <c r="I4630" s="60">
        <v>14491</v>
      </c>
      <c r="J4630" s="60">
        <v>876</v>
      </c>
      <c r="K4630" s="60">
        <v>40</v>
      </c>
      <c r="L4630" s="61">
        <v>4.5662100456621002E-2</v>
      </c>
      <c r="M4630" s="61" t="s">
        <v>491</v>
      </c>
      <c r="N4630" s="64">
        <f t="shared" si="183"/>
        <v>7152.0019680876794</v>
      </c>
      <c r="O4630" s="56">
        <v>44280</v>
      </c>
      <c r="P4630" s="56">
        <f t="shared" si="184"/>
        <v>44262</v>
      </c>
      <c r="Q4630" s="56">
        <f t="shared" si="185"/>
        <v>44275</v>
      </c>
    </row>
    <row r="4631" spans="1:17" hidden="1" x14ac:dyDescent="0.35">
      <c r="A4631" s="49" t="s">
        <v>884</v>
      </c>
      <c r="B4631" s="60" t="s">
        <v>466</v>
      </c>
      <c r="C4631" s="58">
        <v>1174.1958259012499</v>
      </c>
      <c r="D4631" s="60">
        <v>15</v>
      </c>
      <c r="E4631" s="60">
        <v>0</v>
      </c>
      <c r="F4631" s="59">
        <v>0</v>
      </c>
      <c r="G4631" s="60" t="s">
        <v>446</v>
      </c>
      <c r="H4631" s="60" t="s">
        <v>476</v>
      </c>
      <c r="I4631" s="60">
        <v>1819</v>
      </c>
      <c r="J4631" s="60">
        <v>123</v>
      </c>
      <c r="K4631" s="60">
        <v>0</v>
      </c>
      <c r="L4631" s="61">
        <v>0</v>
      </c>
      <c r="M4631" s="61" t="s">
        <v>476</v>
      </c>
      <c r="N4631" s="64">
        <f t="shared" si="183"/>
        <v>10475.254407039965</v>
      </c>
      <c r="O4631" s="56">
        <v>44280</v>
      </c>
      <c r="P4631" s="56">
        <f t="shared" si="184"/>
        <v>44262</v>
      </c>
      <c r="Q4631" s="56">
        <f t="shared" si="185"/>
        <v>44275</v>
      </c>
    </row>
    <row r="4632" spans="1:17" hidden="1" x14ac:dyDescent="0.35">
      <c r="A4632" s="49" t="s">
        <v>883</v>
      </c>
      <c r="B4632" s="60" t="s">
        <v>458</v>
      </c>
      <c r="C4632" s="58">
        <v>14163.6711170745</v>
      </c>
      <c r="D4632" s="60">
        <v>878</v>
      </c>
      <c r="E4632" s="60">
        <v>26</v>
      </c>
      <c r="F4632" s="59">
        <v>13.112016240648554</v>
      </c>
      <c r="G4632" s="60" t="s">
        <v>440</v>
      </c>
      <c r="H4632" s="60" t="s">
        <v>472</v>
      </c>
      <c r="I4632" s="60">
        <v>26072</v>
      </c>
      <c r="J4632" s="60">
        <v>1286</v>
      </c>
      <c r="K4632" s="60">
        <v>28</v>
      </c>
      <c r="L4632" s="61">
        <v>2.177293934681182E-2</v>
      </c>
      <c r="M4632" s="61" t="s">
        <v>472</v>
      </c>
      <c r="N4632" s="64">
        <f t="shared" si="183"/>
        <v>9079.5669383321765</v>
      </c>
      <c r="O4632" s="56">
        <v>44280</v>
      </c>
      <c r="P4632" s="56">
        <f t="shared" si="184"/>
        <v>44262</v>
      </c>
      <c r="Q4632" s="56">
        <f t="shared" si="185"/>
        <v>44275</v>
      </c>
    </row>
    <row r="4633" spans="1:17" hidden="1" x14ac:dyDescent="0.35">
      <c r="A4633" s="49" t="s">
        <v>882</v>
      </c>
      <c r="B4633" s="60" t="s">
        <v>471</v>
      </c>
      <c r="C4633" s="58">
        <v>5829.5344790318404</v>
      </c>
      <c r="D4633" s="60">
        <v>284</v>
      </c>
      <c r="E4633" s="60">
        <v>13</v>
      </c>
      <c r="F4633" s="59">
        <v>15.928740655216851</v>
      </c>
      <c r="G4633" s="60" t="s">
        <v>444</v>
      </c>
      <c r="H4633" s="60" t="s">
        <v>472</v>
      </c>
      <c r="I4633" s="60">
        <v>8264</v>
      </c>
      <c r="J4633" s="60">
        <v>376</v>
      </c>
      <c r="K4633" s="60">
        <v>14</v>
      </c>
      <c r="L4633" s="61">
        <v>3.7234042553191488E-2</v>
      </c>
      <c r="M4633" s="61" t="s">
        <v>472</v>
      </c>
      <c r="N4633" s="64">
        <f t="shared" si="183"/>
        <v>6449.9146776201151</v>
      </c>
      <c r="O4633" s="56">
        <v>44280</v>
      </c>
      <c r="P4633" s="56">
        <f t="shared" si="184"/>
        <v>44262</v>
      </c>
      <c r="Q4633" s="56">
        <f t="shared" si="185"/>
        <v>44275</v>
      </c>
    </row>
    <row r="4634" spans="1:17" hidden="1" x14ac:dyDescent="0.35">
      <c r="A4634" s="49" t="s">
        <v>881</v>
      </c>
      <c r="B4634" s="60" t="s">
        <v>463</v>
      </c>
      <c r="C4634" s="58">
        <v>35973.240681719501</v>
      </c>
      <c r="D4634" s="60">
        <v>2552</v>
      </c>
      <c r="E4634" s="60">
        <v>83</v>
      </c>
      <c r="F4634" s="59">
        <v>16.480504164263824</v>
      </c>
      <c r="G4634" s="60" t="s">
        <v>440</v>
      </c>
      <c r="H4634" s="60" t="s">
        <v>491</v>
      </c>
      <c r="I4634" s="60">
        <v>61725</v>
      </c>
      <c r="J4634" s="60">
        <v>3180</v>
      </c>
      <c r="K4634" s="60">
        <v>90</v>
      </c>
      <c r="L4634" s="61">
        <v>2.8301886792452831E-2</v>
      </c>
      <c r="M4634" s="61" t="s">
        <v>491</v>
      </c>
      <c r="N4634" s="64">
        <f t="shared" si="183"/>
        <v>8839.9041613617501</v>
      </c>
      <c r="O4634" s="56">
        <v>44280</v>
      </c>
      <c r="P4634" s="56">
        <f t="shared" si="184"/>
        <v>44262</v>
      </c>
      <c r="Q4634" s="56">
        <f t="shared" si="185"/>
        <v>44275</v>
      </c>
    </row>
    <row r="4635" spans="1:17" hidden="1" x14ac:dyDescent="0.35">
      <c r="A4635" s="49" t="s">
        <v>880</v>
      </c>
      <c r="B4635" s="60" t="s">
        <v>459</v>
      </c>
      <c r="C4635" s="58">
        <v>36918.336746757697</v>
      </c>
      <c r="D4635" s="60">
        <v>8227</v>
      </c>
      <c r="E4635" s="60">
        <v>111</v>
      </c>
      <c r="F4635" s="59">
        <v>21.475971366092882</v>
      </c>
      <c r="G4635" s="60" t="s">
        <v>440</v>
      </c>
      <c r="H4635" s="60" t="s">
        <v>472</v>
      </c>
      <c r="I4635" s="60">
        <v>116277</v>
      </c>
      <c r="J4635" s="60">
        <v>5963</v>
      </c>
      <c r="K4635" s="60">
        <v>133</v>
      </c>
      <c r="L4635" s="61">
        <v>2.2304209290625526E-2</v>
      </c>
      <c r="M4635" s="61" t="s">
        <v>472</v>
      </c>
      <c r="N4635" s="64">
        <f t="shared" si="183"/>
        <v>16151.86523949699</v>
      </c>
      <c r="O4635" s="56">
        <v>44280</v>
      </c>
      <c r="P4635" s="56">
        <f t="shared" si="184"/>
        <v>44262</v>
      </c>
      <c r="Q4635" s="56">
        <f t="shared" si="185"/>
        <v>44275</v>
      </c>
    </row>
    <row r="4636" spans="1:17" hidden="1" x14ac:dyDescent="0.35">
      <c r="A4636" s="49" t="s">
        <v>879</v>
      </c>
      <c r="B4636" s="60" t="s">
        <v>470</v>
      </c>
      <c r="C4636" s="58">
        <v>2936.1193472292898</v>
      </c>
      <c r="D4636" s="60">
        <v>99</v>
      </c>
      <c r="E4636" s="60">
        <v>3</v>
      </c>
      <c r="F4636" s="59">
        <v>7.2982630793917824</v>
      </c>
      <c r="G4636" s="60" t="s">
        <v>446</v>
      </c>
      <c r="H4636" s="60" t="s">
        <v>491</v>
      </c>
      <c r="I4636" s="60">
        <v>4777</v>
      </c>
      <c r="J4636" s="60">
        <v>311</v>
      </c>
      <c r="K4636" s="60">
        <v>3</v>
      </c>
      <c r="L4636" s="61">
        <v>9.6463022508038593E-3</v>
      </c>
      <c r="M4636" s="61" t="s">
        <v>491</v>
      </c>
      <c r="N4636" s="64">
        <f t="shared" si="183"/>
        <v>10592.212482557274</v>
      </c>
      <c r="O4636" s="56">
        <v>44280</v>
      </c>
      <c r="P4636" s="56">
        <f t="shared" si="184"/>
        <v>44262</v>
      </c>
      <c r="Q4636" s="56">
        <f t="shared" si="185"/>
        <v>44275</v>
      </c>
    </row>
    <row r="4637" spans="1:17" hidden="1" x14ac:dyDescent="0.35">
      <c r="A4637" s="49" t="s">
        <v>878</v>
      </c>
      <c r="B4637" s="60" t="s">
        <v>465</v>
      </c>
      <c r="C4637" s="58">
        <v>1357.7287896405801</v>
      </c>
      <c r="D4637" s="60">
        <v>59</v>
      </c>
      <c r="E4637" s="60">
        <v>7</v>
      </c>
      <c r="F4637" s="59">
        <v>36.826205926763969</v>
      </c>
      <c r="G4637" s="60" t="s">
        <v>446</v>
      </c>
      <c r="H4637" s="60" t="s">
        <v>491</v>
      </c>
      <c r="I4637" s="60">
        <v>1323</v>
      </c>
      <c r="J4637" s="60">
        <v>68</v>
      </c>
      <c r="K4637" s="60">
        <v>8</v>
      </c>
      <c r="L4637" s="61">
        <v>0.11764705882352941</v>
      </c>
      <c r="M4637" s="61" t="s">
        <v>491</v>
      </c>
      <c r="N4637" s="64">
        <f t="shared" si="183"/>
        <v>5008.3640060398993</v>
      </c>
      <c r="O4637" s="56">
        <v>44280</v>
      </c>
      <c r="P4637" s="56">
        <f t="shared" si="184"/>
        <v>44262</v>
      </c>
      <c r="Q4637" s="56">
        <f t="shared" si="185"/>
        <v>44275</v>
      </c>
    </row>
    <row r="4638" spans="1:17" hidden="1" x14ac:dyDescent="0.35">
      <c r="A4638" s="49" t="s">
        <v>877</v>
      </c>
      <c r="B4638" s="60" t="s">
        <v>464</v>
      </c>
      <c r="C4638" s="58">
        <v>1223.64361651632</v>
      </c>
      <c r="D4638" s="60">
        <v>30</v>
      </c>
      <c r="E4638" s="60">
        <v>2</v>
      </c>
      <c r="F4638" s="59">
        <v>11.674734451183856</v>
      </c>
      <c r="G4638" s="60" t="s">
        <v>446</v>
      </c>
      <c r="H4638" s="60" t="s">
        <v>476</v>
      </c>
      <c r="I4638" s="60">
        <v>1554</v>
      </c>
      <c r="J4638" s="60">
        <v>125</v>
      </c>
      <c r="K4638" s="60">
        <v>2</v>
      </c>
      <c r="L4638" s="61">
        <v>1.6E-2</v>
      </c>
      <c r="M4638" s="61" t="s">
        <v>472</v>
      </c>
      <c r="N4638" s="64">
        <f t="shared" si="183"/>
        <v>10215.392644785872</v>
      </c>
      <c r="O4638" s="56">
        <v>44280</v>
      </c>
      <c r="P4638" s="56">
        <f t="shared" si="184"/>
        <v>44262</v>
      </c>
      <c r="Q4638" s="56">
        <f t="shared" si="185"/>
        <v>44275</v>
      </c>
    </row>
    <row r="4639" spans="1:17" hidden="1" x14ac:dyDescent="0.35">
      <c r="A4639" s="49" t="s">
        <v>876</v>
      </c>
      <c r="B4639" s="60" t="s">
        <v>465</v>
      </c>
      <c r="C4639" s="58">
        <v>56710.292083490698</v>
      </c>
      <c r="D4639" s="60">
        <v>5015</v>
      </c>
      <c r="E4639" s="60">
        <v>208</v>
      </c>
      <c r="F4639" s="59">
        <v>26.198318349815054</v>
      </c>
      <c r="G4639" s="60" t="s">
        <v>436</v>
      </c>
      <c r="H4639" s="60" t="s">
        <v>472</v>
      </c>
      <c r="I4639" s="60">
        <v>99832</v>
      </c>
      <c r="J4639" s="60">
        <v>5908</v>
      </c>
      <c r="K4639" s="60">
        <v>256</v>
      </c>
      <c r="L4639" s="61">
        <v>4.3331076506431955E-2</v>
      </c>
      <c r="M4639" s="61" t="s">
        <v>472</v>
      </c>
      <c r="N4639" s="64">
        <f t="shared" si="183"/>
        <v>10417.86205456684</v>
      </c>
      <c r="O4639" s="56">
        <v>44280</v>
      </c>
      <c r="P4639" s="56">
        <f t="shared" si="184"/>
        <v>44262</v>
      </c>
      <c r="Q4639" s="56">
        <f t="shared" si="185"/>
        <v>44275</v>
      </c>
    </row>
    <row r="4640" spans="1:17" hidden="1" x14ac:dyDescent="0.35">
      <c r="A4640" s="49" t="s">
        <v>875</v>
      </c>
      <c r="B4640" s="60" t="s">
        <v>468</v>
      </c>
      <c r="C4640" s="58">
        <v>758.61581752920097</v>
      </c>
      <c r="D4640" s="60">
        <v>17</v>
      </c>
      <c r="E4640" s="60">
        <v>1</v>
      </c>
      <c r="F4640" s="59">
        <v>9.4156448861313091</v>
      </c>
      <c r="G4640" s="60" t="s">
        <v>446</v>
      </c>
      <c r="H4640" s="60" t="s">
        <v>476</v>
      </c>
      <c r="I4640" s="60">
        <v>3611</v>
      </c>
      <c r="J4640" s="60">
        <v>136</v>
      </c>
      <c r="K4640" s="60">
        <v>1</v>
      </c>
      <c r="L4640" s="61">
        <v>7.3529411764705881E-3</v>
      </c>
      <c r="M4640" s="61" t="s">
        <v>476</v>
      </c>
      <c r="N4640" s="64">
        <f t="shared" si="183"/>
        <v>17927.38786319401</v>
      </c>
      <c r="O4640" s="56">
        <v>44280</v>
      </c>
      <c r="P4640" s="56">
        <f t="shared" si="184"/>
        <v>44262</v>
      </c>
      <c r="Q4640" s="56">
        <f t="shared" si="185"/>
        <v>44275</v>
      </c>
    </row>
    <row r="4641" spans="1:17" hidden="1" x14ac:dyDescent="0.35">
      <c r="A4641" s="49" t="s">
        <v>874</v>
      </c>
      <c r="B4641" s="60" t="s">
        <v>470</v>
      </c>
      <c r="C4641" s="58">
        <v>1673.49740572871</v>
      </c>
      <c r="D4641" s="60">
        <v>33</v>
      </c>
      <c r="E4641" s="60">
        <v>0</v>
      </c>
      <c r="F4641" s="59">
        <v>0</v>
      </c>
      <c r="G4641" s="60" t="s">
        <v>446</v>
      </c>
      <c r="H4641" s="60" t="s">
        <v>476</v>
      </c>
      <c r="I4641" s="60">
        <v>1676</v>
      </c>
      <c r="J4641" s="60">
        <v>100</v>
      </c>
      <c r="K4641" s="60">
        <v>0</v>
      </c>
      <c r="L4641" s="61">
        <v>0</v>
      </c>
      <c r="M4641" s="61" t="s">
        <v>476</v>
      </c>
      <c r="N4641" s="64">
        <f t="shared" si="183"/>
        <v>5975.5097114390728</v>
      </c>
      <c r="O4641" s="56">
        <v>44280</v>
      </c>
      <c r="P4641" s="56">
        <f t="shared" si="184"/>
        <v>44262</v>
      </c>
      <c r="Q4641" s="56">
        <f t="shared" si="185"/>
        <v>44275</v>
      </c>
    </row>
    <row r="4642" spans="1:17" hidden="1" x14ac:dyDescent="0.35">
      <c r="A4642" s="49" t="s">
        <v>873</v>
      </c>
      <c r="B4642" s="60" t="s">
        <v>458</v>
      </c>
      <c r="C4642" s="58">
        <v>14079.6128022015</v>
      </c>
      <c r="D4642" s="60">
        <v>1450</v>
      </c>
      <c r="E4642" s="60">
        <v>30</v>
      </c>
      <c r="F4642" s="59">
        <v>15.219574380071617</v>
      </c>
      <c r="G4642" s="60" t="s">
        <v>440</v>
      </c>
      <c r="H4642" s="60" t="s">
        <v>472</v>
      </c>
      <c r="I4642" s="60">
        <v>23354</v>
      </c>
      <c r="J4642" s="60">
        <v>1279</v>
      </c>
      <c r="K4642" s="60">
        <v>36</v>
      </c>
      <c r="L4642" s="61">
        <v>2.8146989835809225E-2</v>
      </c>
      <c r="M4642" s="61" t="s">
        <v>472</v>
      </c>
      <c r="N4642" s="64">
        <f t="shared" si="183"/>
        <v>9084.0566283187454</v>
      </c>
      <c r="O4642" s="56">
        <v>44280</v>
      </c>
      <c r="P4642" s="56">
        <f t="shared" si="184"/>
        <v>44262</v>
      </c>
      <c r="Q4642" s="56">
        <f t="shared" si="185"/>
        <v>44275</v>
      </c>
    </row>
    <row r="4643" spans="1:17" hidden="1" x14ac:dyDescent="0.35">
      <c r="A4643" s="49" t="s">
        <v>872</v>
      </c>
      <c r="B4643" s="60" t="s">
        <v>461</v>
      </c>
      <c r="C4643" s="58">
        <v>7354.9427443027298</v>
      </c>
      <c r="D4643" s="60">
        <v>372</v>
      </c>
      <c r="E4643" s="60">
        <v>19</v>
      </c>
      <c r="F4643" s="59">
        <v>18.452119946061092</v>
      </c>
      <c r="G4643" s="60" t="s">
        <v>440</v>
      </c>
      <c r="H4643" s="60" t="s">
        <v>491</v>
      </c>
      <c r="I4643" s="60">
        <v>15687</v>
      </c>
      <c r="J4643" s="60">
        <v>1079</v>
      </c>
      <c r="K4643" s="60">
        <v>22</v>
      </c>
      <c r="L4643" s="61">
        <v>2.0389249304911955E-2</v>
      </c>
      <c r="M4643" s="61" t="s">
        <v>491</v>
      </c>
      <c r="N4643" s="64">
        <f t="shared" si="183"/>
        <v>14670.406521326257</v>
      </c>
      <c r="O4643" s="56">
        <v>44280</v>
      </c>
      <c r="P4643" s="56">
        <f t="shared" si="184"/>
        <v>44262</v>
      </c>
      <c r="Q4643" s="56">
        <f t="shared" si="185"/>
        <v>44275</v>
      </c>
    </row>
    <row r="4644" spans="1:17" hidden="1" x14ac:dyDescent="0.35">
      <c r="A4644" s="49" t="s">
        <v>871</v>
      </c>
      <c r="B4644" s="60" t="s">
        <v>466</v>
      </c>
      <c r="C4644" s="58">
        <v>1582.42316470797</v>
      </c>
      <c r="D4644" s="60">
        <v>40</v>
      </c>
      <c r="E4644" s="60">
        <v>3</v>
      </c>
      <c r="F4644" s="59">
        <v>13.541618895932928</v>
      </c>
      <c r="G4644" s="60" t="s">
        <v>446</v>
      </c>
      <c r="H4644" s="60" t="s">
        <v>472</v>
      </c>
      <c r="I4644" s="60">
        <v>2350</v>
      </c>
      <c r="J4644" s="60">
        <v>175</v>
      </c>
      <c r="K4644" s="60">
        <v>3</v>
      </c>
      <c r="L4644" s="61">
        <v>1.7142857142857144E-2</v>
      </c>
      <c r="M4644" s="61" t="s">
        <v>472</v>
      </c>
      <c r="N4644" s="64">
        <f t="shared" si="183"/>
        <v>11058.988765011891</v>
      </c>
      <c r="O4644" s="56">
        <v>44280</v>
      </c>
      <c r="P4644" s="56">
        <f t="shared" si="184"/>
        <v>44262</v>
      </c>
      <c r="Q4644" s="56">
        <f t="shared" si="185"/>
        <v>44275</v>
      </c>
    </row>
    <row r="4645" spans="1:17" hidden="1" x14ac:dyDescent="0.35">
      <c r="A4645" s="49" t="s">
        <v>870</v>
      </c>
      <c r="B4645" s="60" t="s">
        <v>463</v>
      </c>
      <c r="C4645" s="58">
        <v>18730.958831312699</v>
      </c>
      <c r="D4645" s="60">
        <v>1018</v>
      </c>
      <c r="E4645" s="60">
        <v>39</v>
      </c>
      <c r="F4645" s="59">
        <v>14.872246054256356</v>
      </c>
      <c r="G4645" s="60" t="s">
        <v>440</v>
      </c>
      <c r="H4645" s="60" t="s">
        <v>491</v>
      </c>
      <c r="I4645" s="60">
        <v>50477</v>
      </c>
      <c r="J4645" s="60">
        <v>2908</v>
      </c>
      <c r="K4645" s="60">
        <v>44</v>
      </c>
      <c r="L4645" s="61">
        <v>1.5130674002751032E-2</v>
      </c>
      <c r="M4645" s="61" t="s">
        <v>491</v>
      </c>
      <c r="N4645" s="64">
        <f t="shared" si="183"/>
        <v>15525.099522073971</v>
      </c>
      <c r="O4645" s="56">
        <v>44280</v>
      </c>
      <c r="P4645" s="56">
        <f t="shared" si="184"/>
        <v>44262</v>
      </c>
      <c r="Q4645" s="56">
        <f t="shared" si="185"/>
        <v>44275</v>
      </c>
    </row>
    <row r="4646" spans="1:17" hidden="1" x14ac:dyDescent="0.35">
      <c r="A4646" s="49" t="s">
        <v>869</v>
      </c>
      <c r="B4646" s="60" t="s">
        <v>466</v>
      </c>
      <c r="C4646" s="58">
        <v>1931.62596058402</v>
      </c>
      <c r="D4646" s="60">
        <v>27</v>
      </c>
      <c r="E4646" s="60">
        <v>1</v>
      </c>
      <c r="F4646" s="59">
        <v>3.697846937560068</v>
      </c>
      <c r="G4646" s="60" t="s">
        <v>446</v>
      </c>
      <c r="H4646" s="60" t="s">
        <v>472</v>
      </c>
      <c r="I4646" s="60">
        <v>2931</v>
      </c>
      <c r="J4646" s="60">
        <v>212</v>
      </c>
      <c r="K4646" s="60">
        <v>2</v>
      </c>
      <c r="L4646" s="61">
        <v>9.433962264150943E-3</v>
      </c>
      <c r="M4646" s="61" t="s">
        <v>472</v>
      </c>
      <c r="N4646" s="64">
        <f t="shared" si="183"/>
        <v>10975.20971067828</v>
      </c>
      <c r="O4646" s="56">
        <v>44280</v>
      </c>
      <c r="P4646" s="56">
        <f t="shared" si="184"/>
        <v>44262</v>
      </c>
      <c r="Q4646" s="56">
        <f t="shared" si="185"/>
        <v>44275</v>
      </c>
    </row>
    <row r="4647" spans="1:17" hidden="1" x14ac:dyDescent="0.35">
      <c r="A4647" s="49" t="s">
        <v>868</v>
      </c>
      <c r="B4647" s="60" t="s">
        <v>464</v>
      </c>
      <c r="C4647" s="58">
        <v>784.07156341524001</v>
      </c>
      <c r="D4647" s="60">
        <v>24</v>
      </c>
      <c r="E4647" s="60">
        <v>0</v>
      </c>
      <c r="F4647" s="59">
        <v>0</v>
      </c>
      <c r="G4647" s="60" t="s">
        <v>446</v>
      </c>
      <c r="H4647" s="60" t="s">
        <v>472</v>
      </c>
      <c r="I4647" s="60">
        <v>1649</v>
      </c>
      <c r="J4647" s="60">
        <v>83</v>
      </c>
      <c r="K4647" s="60">
        <v>0</v>
      </c>
      <c r="L4647" s="61">
        <v>0</v>
      </c>
      <c r="M4647" s="61" t="s">
        <v>472</v>
      </c>
      <c r="N4647" s="64">
        <f t="shared" si="183"/>
        <v>10585.768426350089</v>
      </c>
      <c r="O4647" s="56">
        <v>44280</v>
      </c>
      <c r="P4647" s="56">
        <f t="shared" si="184"/>
        <v>44262</v>
      </c>
      <c r="Q4647" s="56">
        <f t="shared" si="185"/>
        <v>44275</v>
      </c>
    </row>
    <row r="4648" spans="1:17" hidden="1" x14ac:dyDescent="0.35">
      <c r="A4648" s="49" t="s">
        <v>867</v>
      </c>
      <c r="B4648" s="60" t="s">
        <v>470</v>
      </c>
      <c r="C4648" s="58">
        <v>6466.0125528356502</v>
      </c>
      <c r="D4648" s="60">
        <v>245</v>
      </c>
      <c r="E4648" s="60">
        <v>20</v>
      </c>
      <c r="F4648" s="59">
        <v>22.093545549102483</v>
      </c>
      <c r="G4648" s="60" t="s">
        <v>440</v>
      </c>
      <c r="H4648" s="60" t="s">
        <v>491</v>
      </c>
      <c r="I4648" s="60">
        <v>12660</v>
      </c>
      <c r="J4648" s="60">
        <v>812</v>
      </c>
      <c r="K4648" s="60">
        <v>20</v>
      </c>
      <c r="L4648" s="61">
        <v>2.4630541871921183E-2</v>
      </c>
      <c r="M4648" s="61" t="s">
        <v>491</v>
      </c>
      <c r="N4648" s="64">
        <f t="shared" si="183"/>
        <v>12557.971290109852</v>
      </c>
      <c r="O4648" s="56">
        <v>44280</v>
      </c>
      <c r="P4648" s="56">
        <f t="shared" si="184"/>
        <v>44262</v>
      </c>
      <c r="Q4648" s="56">
        <f t="shared" si="185"/>
        <v>44275</v>
      </c>
    </row>
    <row r="4649" spans="1:17" hidden="1" x14ac:dyDescent="0.35">
      <c r="A4649" s="49" t="s">
        <v>866</v>
      </c>
      <c r="B4649" s="60" t="s">
        <v>467</v>
      </c>
      <c r="C4649" s="58">
        <v>28666.8719119466</v>
      </c>
      <c r="D4649" s="60">
        <v>2761</v>
      </c>
      <c r="E4649" s="60">
        <v>58</v>
      </c>
      <c r="F4649" s="59">
        <v>14.451723772242664</v>
      </c>
      <c r="G4649" s="60" t="s">
        <v>440</v>
      </c>
      <c r="H4649" s="60" t="s">
        <v>491</v>
      </c>
      <c r="I4649" s="60">
        <v>66894</v>
      </c>
      <c r="J4649" s="60">
        <v>3208</v>
      </c>
      <c r="K4649" s="60">
        <v>67</v>
      </c>
      <c r="L4649" s="61">
        <v>2.0885286783042394E-2</v>
      </c>
      <c r="M4649" s="61" t="s">
        <v>491</v>
      </c>
      <c r="N4649" s="64">
        <f t="shared" si="183"/>
        <v>11190.617552740736</v>
      </c>
      <c r="O4649" s="56">
        <v>44280</v>
      </c>
      <c r="P4649" s="56">
        <f t="shared" si="184"/>
        <v>44262</v>
      </c>
      <c r="Q4649" s="56">
        <f t="shared" si="185"/>
        <v>44275</v>
      </c>
    </row>
    <row r="4650" spans="1:17" hidden="1" x14ac:dyDescent="0.35">
      <c r="A4650" s="49" t="s">
        <v>865</v>
      </c>
      <c r="B4650" s="60" t="s">
        <v>469</v>
      </c>
      <c r="C4650" s="58">
        <v>37104.373350893802</v>
      </c>
      <c r="D4650" s="60">
        <v>3436</v>
      </c>
      <c r="E4650" s="60">
        <v>105</v>
      </c>
      <c r="F4650" s="59">
        <v>20.213250683613374</v>
      </c>
      <c r="G4650" s="60" t="s">
        <v>440</v>
      </c>
      <c r="H4650" s="60" t="s">
        <v>491</v>
      </c>
      <c r="I4650" s="60">
        <v>72139</v>
      </c>
      <c r="J4650" s="60">
        <v>3987</v>
      </c>
      <c r="K4650" s="60">
        <v>115</v>
      </c>
      <c r="L4650" s="61">
        <v>2.8843742162026585E-2</v>
      </c>
      <c r="M4650" s="61" t="s">
        <v>491</v>
      </c>
      <c r="N4650" s="64">
        <f t="shared" si="183"/>
        <v>10745.36406340887</v>
      </c>
      <c r="O4650" s="56">
        <v>44280</v>
      </c>
      <c r="P4650" s="56">
        <f t="shared" si="184"/>
        <v>44262</v>
      </c>
      <c r="Q4650" s="56">
        <f t="shared" si="185"/>
        <v>44275</v>
      </c>
    </row>
    <row r="4651" spans="1:17" hidden="1" x14ac:dyDescent="0.35">
      <c r="A4651" s="49" t="s">
        <v>864</v>
      </c>
      <c r="B4651" s="60" t="s">
        <v>461</v>
      </c>
      <c r="C4651" s="58">
        <v>27391.508223539095</v>
      </c>
      <c r="D4651" s="60">
        <v>2226</v>
      </c>
      <c r="E4651" s="60">
        <v>100</v>
      </c>
      <c r="F4651" s="59">
        <v>26.076903413149317</v>
      </c>
      <c r="G4651" s="60" t="s">
        <v>440</v>
      </c>
      <c r="H4651" s="60" t="s">
        <v>491</v>
      </c>
      <c r="I4651" s="60">
        <v>62140</v>
      </c>
      <c r="J4651" s="60">
        <v>3276</v>
      </c>
      <c r="K4651" s="60">
        <v>111</v>
      </c>
      <c r="L4651" s="61">
        <v>3.388278388278388E-2</v>
      </c>
      <c r="M4651" s="61" t="s">
        <v>491</v>
      </c>
      <c r="N4651" s="64">
        <f t="shared" si="183"/>
        <v>11959.910981406805</v>
      </c>
      <c r="O4651" s="56">
        <v>44280</v>
      </c>
      <c r="P4651" s="56">
        <f t="shared" si="184"/>
        <v>44262</v>
      </c>
      <c r="Q4651" s="56">
        <f t="shared" si="185"/>
        <v>44275</v>
      </c>
    </row>
    <row r="4652" spans="1:17" hidden="1" x14ac:dyDescent="0.35">
      <c r="A4652" s="49" t="s">
        <v>863</v>
      </c>
      <c r="B4652" s="60" t="s">
        <v>466</v>
      </c>
      <c r="C4652" s="58">
        <v>5307.8849770148699</v>
      </c>
      <c r="D4652" s="60">
        <v>171</v>
      </c>
      <c r="E4652" s="60">
        <v>6</v>
      </c>
      <c r="F4652" s="59">
        <v>8.0742410664003348</v>
      </c>
      <c r="G4652" s="60" t="s">
        <v>446</v>
      </c>
      <c r="H4652" s="60" t="s">
        <v>476</v>
      </c>
      <c r="I4652" s="60">
        <v>33276</v>
      </c>
      <c r="J4652" s="60">
        <v>2273</v>
      </c>
      <c r="K4652" s="60">
        <v>7</v>
      </c>
      <c r="L4652" s="61">
        <v>3.0796304443466782E-3</v>
      </c>
      <c r="M4652" s="61" t="s">
        <v>476</v>
      </c>
      <c r="N4652" s="64">
        <f t="shared" si="183"/>
        <v>42823.083202498572</v>
      </c>
      <c r="O4652" s="56">
        <v>44280</v>
      </c>
      <c r="P4652" s="56">
        <f t="shared" si="184"/>
        <v>44262</v>
      </c>
      <c r="Q4652" s="56">
        <f t="shared" si="185"/>
        <v>44275</v>
      </c>
    </row>
    <row r="4653" spans="1:17" hidden="1" x14ac:dyDescent="0.35">
      <c r="A4653" s="49" t="s">
        <v>862</v>
      </c>
      <c r="B4653" s="60" t="s">
        <v>471</v>
      </c>
      <c r="C4653" s="58">
        <v>13087.712635498299</v>
      </c>
      <c r="D4653" s="60">
        <v>617</v>
      </c>
      <c r="E4653" s="60">
        <v>46</v>
      </c>
      <c r="F4653" s="59">
        <v>25.105336411515623</v>
      </c>
      <c r="G4653" s="60" t="s">
        <v>436</v>
      </c>
      <c r="H4653" s="60" t="s">
        <v>491</v>
      </c>
      <c r="I4653" s="60">
        <v>17465</v>
      </c>
      <c r="J4653" s="60">
        <v>945</v>
      </c>
      <c r="K4653" s="60">
        <v>50</v>
      </c>
      <c r="L4653" s="61">
        <v>5.2910052910052907E-2</v>
      </c>
      <c r="M4653" s="61" t="s">
        <v>491</v>
      </c>
      <c r="N4653" s="64">
        <f t="shared" si="183"/>
        <v>7220.5130592250362</v>
      </c>
      <c r="O4653" s="56">
        <v>44280</v>
      </c>
      <c r="P4653" s="56">
        <f t="shared" si="184"/>
        <v>44262</v>
      </c>
      <c r="Q4653" s="56">
        <f t="shared" si="185"/>
        <v>44275</v>
      </c>
    </row>
    <row r="4654" spans="1:17" hidden="1" x14ac:dyDescent="0.35">
      <c r="A4654" s="49" t="s">
        <v>861</v>
      </c>
      <c r="B4654" s="60" t="s">
        <v>469</v>
      </c>
      <c r="C4654" s="58">
        <v>7927.2612196189812</v>
      </c>
      <c r="D4654" s="60">
        <v>646</v>
      </c>
      <c r="E4654" s="60">
        <v>17</v>
      </c>
      <c r="F4654" s="59">
        <v>15.317846613664106</v>
      </c>
      <c r="G4654" s="60" t="s">
        <v>440</v>
      </c>
      <c r="H4654" s="60" t="s">
        <v>472</v>
      </c>
      <c r="I4654" s="60">
        <v>11601</v>
      </c>
      <c r="J4654" s="60">
        <v>565</v>
      </c>
      <c r="K4654" s="60">
        <v>18</v>
      </c>
      <c r="L4654" s="61">
        <v>3.1858407079646017E-2</v>
      </c>
      <c r="M4654" s="61" t="s">
        <v>472</v>
      </c>
      <c r="N4654" s="64">
        <f t="shared" si="183"/>
        <v>7127.3039243578296</v>
      </c>
      <c r="O4654" s="56">
        <v>44280</v>
      </c>
      <c r="P4654" s="56">
        <f t="shared" si="184"/>
        <v>44262</v>
      </c>
      <c r="Q4654" s="56">
        <f t="shared" si="185"/>
        <v>44275</v>
      </c>
    </row>
    <row r="4655" spans="1:17" hidden="1" x14ac:dyDescent="0.35">
      <c r="A4655" s="49" t="s">
        <v>860</v>
      </c>
      <c r="B4655" s="60" t="s">
        <v>458</v>
      </c>
      <c r="C4655" s="58">
        <v>9485.9761215318194</v>
      </c>
      <c r="D4655" s="60">
        <v>450</v>
      </c>
      <c r="E4655" s="60">
        <v>16</v>
      </c>
      <c r="F4655" s="59">
        <v>12.047860211908183</v>
      </c>
      <c r="G4655" s="60" t="s">
        <v>440</v>
      </c>
      <c r="H4655" s="60" t="s">
        <v>472</v>
      </c>
      <c r="I4655" s="60">
        <v>11819</v>
      </c>
      <c r="J4655" s="60">
        <v>721</v>
      </c>
      <c r="K4655" s="60">
        <v>16</v>
      </c>
      <c r="L4655" s="61">
        <v>2.2191400832177532E-2</v>
      </c>
      <c r="M4655" s="61" t="s">
        <v>472</v>
      </c>
      <c r="N4655" s="64">
        <f t="shared" si="183"/>
        <v>7600.6938111875725</v>
      </c>
      <c r="O4655" s="56">
        <v>44280</v>
      </c>
      <c r="P4655" s="56">
        <f t="shared" si="184"/>
        <v>44262</v>
      </c>
      <c r="Q4655" s="56">
        <f t="shared" si="185"/>
        <v>44275</v>
      </c>
    </row>
    <row r="4656" spans="1:17" hidden="1" x14ac:dyDescent="0.35">
      <c r="A4656" s="49" t="s">
        <v>859</v>
      </c>
      <c r="B4656" s="60" t="s">
        <v>461</v>
      </c>
      <c r="C4656" s="58">
        <v>5133.8205219983302</v>
      </c>
      <c r="D4656" s="60">
        <v>223</v>
      </c>
      <c r="E4656" s="60">
        <v>14</v>
      </c>
      <c r="F4656" s="59">
        <v>19.478670820590974</v>
      </c>
      <c r="G4656" s="60" t="s">
        <v>444</v>
      </c>
      <c r="H4656" s="60" t="s">
        <v>491</v>
      </c>
      <c r="I4656" s="60">
        <v>13254</v>
      </c>
      <c r="J4656" s="60">
        <v>813</v>
      </c>
      <c r="K4656" s="60">
        <v>15</v>
      </c>
      <c r="L4656" s="61">
        <v>1.8450184501845018E-2</v>
      </c>
      <c r="M4656" s="61" t="s">
        <v>491</v>
      </c>
      <c r="N4656" s="64">
        <f t="shared" si="183"/>
        <v>15836.159377140462</v>
      </c>
      <c r="O4656" s="56">
        <v>44280</v>
      </c>
      <c r="P4656" s="56">
        <f t="shared" si="184"/>
        <v>44262</v>
      </c>
      <c r="Q4656" s="56">
        <f t="shared" si="185"/>
        <v>44275</v>
      </c>
    </row>
    <row r="4657" spans="1:17" hidden="1" x14ac:dyDescent="0.35">
      <c r="A4657" s="49" t="s">
        <v>858</v>
      </c>
      <c r="B4657" s="60" t="s">
        <v>463</v>
      </c>
      <c r="C4657" s="58">
        <v>32414.524512956301</v>
      </c>
      <c r="D4657" s="60">
        <v>3257</v>
      </c>
      <c r="E4657" s="60">
        <v>123</v>
      </c>
      <c r="F4657" s="59">
        <v>27.104251620913264</v>
      </c>
      <c r="G4657" s="60" t="s">
        <v>440</v>
      </c>
      <c r="H4657" s="60" t="s">
        <v>491</v>
      </c>
      <c r="I4657" s="60">
        <v>56267</v>
      </c>
      <c r="J4657" s="60">
        <v>2959</v>
      </c>
      <c r="K4657" s="60">
        <v>137</v>
      </c>
      <c r="L4657" s="61">
        <v>4.6299425481581613E-2</v>
      </c>
      <c r="M4657" s="61" t="s">
        <v>491</v>
      </c>
      <c r="N4657" s="64">
        <f t="shared" ref="N4657:N4720" si="186">(J4657/C4657)*100000</f>
        <v>9128.6238020158762</v>
      </c>
      <c r="O4657" s="56">
        <v>44280</v>
      </c>
      <c r="P4657" s="56">
        <f t="shared" si="184"/>
        <v>44262</v>
      </c>
      <c r="Q4657" s="56">
        <f t="shared" si="185"/>
        <v>44275</v>
      </c>
    </row>
    <row r="4658" spans="1:17" hidden="1" x14ac:dyDescent="0.35">
      <c r="A4658" s="49" t="s">
        <v>857</v>
      </c>
      <c r="B4658" s="60" t="s">
        <v>458</v>
      </c>
      <c r="C4658" s="58">
        <v>12469.6895953656</v>
      </c>
      <c r="D4658" s="60">
        <v>862</v>
      </c>
      <c r="E4658" s="60">
        <v>32</v>
      </c>
      <c r="F4658" s="59">
        <v>18.33016185554273</v>
      </c>
      <c r="G4658" s="60" t="s">
        <v>440</v>
      </c>
      <c r="H4658" s="60" t="s">
        <v>491</v>
      </c>
      <c r="I4658" s="60">
        <v>43642</v>
      </c>
      <c r="J4658" s="60">
        <v>3375</v>
      </c>
      <c r="K4658" s="60">
        <v>36</v>
      </c>
      <c r="L4658" s="61">
        <v>1.0666666666666666E-2</v>
      </c>
      <c r="M4658" s="61" t="s">
        <v>476</v>
      </c>
      <c r="N4658" s="64">
        <f t="shared" si="186"/>
        <v>27065.629614824811</v>
      </c>
      <c r="O4658" s="56">
        <v>44280</v>
      </c>
      <c r="P4658" s="56">
        <f t="shared" si="184"/>
        <v>44262</v>
      </c>
      <c r="Q4658" s="56">
        <f t="shared" si="185"/>
        <v>44275</v>
      </c>
    </row>
    <row r="4659" spans="1:17" hidden="1" x14ac:dyDescent="0.35">
      <c r="A4659" s="49" t="s">
        <v>856</v>
      </c>
      <c r="B4659" s="60" t="s">
        <v>463</v>
      </c>
      <c r="C4659" s="58">
        <v>3330.26120665499</v>
      </c>
      <c r="D4659" s="60">
        <v>143</v>
      </c>
      <c r="E4659" s="60">
        <v>7</v>
      </c>
      <c r="F4659" s="59">
        <v>15.013837323055339</v>
      </c>
      <c r="G4659" s="60" t="s">
        <v>446</v>
      </c>
      <c r="H4659" s="60" t="s">
        <v>472</v>
      </c>
      <c r="I4659" s="60">
        <v>4405</v>
      </c>
      <c r="J4659" s="60">
        <v>269</v>
      </c>
      <c r="K4659" s="60">
        <v>7</v>
      </c>
      <c r="L4659" s="61">
        <v>2.6022304832713755E-2</v>
      </c>
      <c r="M4659" s="61" t="s">
        <v>472</v>
      </c>
      <c r="N4659" s="64">
        <f t="shared" si="186"/>
        <v>8077.4444798037721</v>
      </c>
      <c r="O4659" s="56">
        <v>44280</v>
      </c>
      <c r="P4659" s="56">
        <f t="shared" si="184"/>
        <v>44262</v>
      </c>
      <c r="Q4659" s="56">
        <f t="shared" si="185"/>
        <v>44275</v>
      </c>
    </row>
    <row r="4660" spans="1:17" hidden="1" x14ac:dyDescent="0.35">
      <c r="A4660" s="49" t="s">
        <v>855</v>
      </c>
      <c r="B4660" s="60" t="s">
        <v>460</v>
      </c>
      <c r="C4660" s="58">
        <v>15120.384628985899</v>
      </c>
      <c r="D4660" s="60">
        <v>872</v>
      </c>
      <c r="E4660" s="60">
        <v>49</v>
      </c>
      <c r="F4660" s="59">
        <v>23.147559310696838</v>
      </c>
      <c r="G4660" s="60" t="s">
        <v>440</v>
      </c>
      <c r="H4660" s="60" t="s">
        <v>491</v>
      </c>
      <c r="I4660" s="60">
        <v>28337</v>
      </c>
      <c r="J4660" s="60">
        <v>1835</v>
      </c>
      <c r="K4660" s="60">
        <v>58</v>
      </c>
      <c r="L4660" s="61">
        <v>3.1607629427792917E-2</v>
      </c>
      <c r="M4660" s="61" t="s">
        <v>491</v>
      </c>
      <c r="N4660" s="64">
        <f t="shared" si="186"/>
        <v>12135.93466717963</v>
      </c>
      <c r="O4660" s="56">
        <v>44280</v>
      </c>
      <c r="P4660" s="56">
        <f t="shared" si="184"/>
        <v>44262</v>
      </c>
      <c r="Q4660" s="56">
        <f t="shared" si="185"/>
        <v>44275</v>
      </c>
    </row>
    <row r="4661" spans="1:17" hidden="1" x14ac:dyDescent="0.35">
      <c r="A4661" s="49" t="s">
        <v>854</v>
      </c>
      <c r="B4661" s="60" t="s">
        <v>460</v>
      </c>
      <c r="C4661" s="58">
        <v>14878.570537017</v>
      </c>
      <c r="D4661" s="60">
        <v>1105</v>
      </c>
      <c r="E4661" s="60">
        <v>31</v>
      </c>
      <c r="F4661" s="59">
        <v>14.882382072771732</v>
      </c>
      <c r="G4661" s="60" t="s">
        <v>440</v>
      </c>
      <c r="H4661" s="60" t="s">
        <v>491</v>
      </c>
      <c r="I4661" s="60">
        <v>21465</v>
      </c>
      <c r="J4661" s="60">
        <v>1206</v>
      </c>
      <c r="K4661" s="60">
        <v>36</v>
      </c>
      <c r="L4661" s="61">
        <v>2.9850746268656716E-2</v>
      </c>
      <c r="M4661" s="61" t="s">
        <v>491</v>
      </c>
      <c r="N4661" s="64">
        <f t="shared" si="186"/>
        <v>8105.6173844089626</v>
      </c>
      <c r="O4661" s="56">
        <v>44280</v>
      </c>
      <c r="P4661" s="56">
        <f t="shared" si="184"/>
        <v>44262</v>
      </c>
      <c r="Q4661" s="56">
        <f t="shared" si="185"/>
        <v>44275</v>
      </c>
    </row>
    <row r="4662" spans="1:17" hidden="1" x14ac:dyDescent="0.35">
      <c r="A4662" s="49" t="s">
        <v>853</v>
      </c>
      <c r="B4662" s="60" t="s">
        <v>458</v>
      </c>
      <c r="C4662" s="58">
        <v>2244.2586476452502</v>
      </c>
      <c r="D4662" s="60">
        <v>155</v>
      </c>
      <c r="E4662" s="60">
        <v>18</v>
      </c>
      <c r="F4662" s="59">
        <v>57.289042288565959</v>
      </c>
      <c r="G4662" s="60" t="s">
        <v>440</v>
      </c>
      <c r="H4662" s="60" t="s">
        <v>491</v>
      </c>
      <c r="I4662" s="60">
        <v>2918</v>
      </c>
      <c r="J4662" s="60">
        <v>165</v>
      </c>
      <c r="K4662" s="60">
        <v>18</v>
      </c>
      <c r="L4662" s="61">
        <v>0.10909090909090909</v>
      </c>
      <c r="M4662" s="61" t="s">
        <v>491</v>
      </c>
      <c r="N4662" s="64">
        <f t="shared" si="186"/>
        <v>7352.0937603659631</v>
      </c>
      <c r="O4662" s="56">
        <v>44280</v>
      </c>
      <c r="P4662" s="56">
        <f t="shared" si="184"/>
        <v>44262</v>
      </c>
      <c r="Q4662" s="56">
        <f t="shared" si="185"/>
        <v>44275</v>
      </c>
    </row>
    <row r="4663" spans="1:17" hidden="1" x14ac:dyDescent="0.35">
      <c r="A4663" s="49" t="s">
        <v>852</v>
      </c>
      <c r="B4663" s="60" t="s">
        <v>465</v>
      </c>
      <c r="C4663" s="58">
        <v>17005.439503125901</v>
      </c>
      <c r="D4663" s="60">
        <v>1403</v>
      </c>
      <c r="E4663" s="60">
        <v>50</v>
      </c>
      <c r="F4663" s="59">
        <v>21.001683436479716</v>
      </c>
      <c r="G4663" s="60" t="s">
        <v>440</v>
      </c>
      <c r="H4663" s="60" t="s">
        <v>491</v>
      </c>
      <c r="I4663" s="60">
        <v>34218</v>
      </c>
      <c r="J4663" s="60">
        <v>1772</v>
      </c>
      <c r="K4663" s="60">
        <v>58</v>
      </c>
      <c r="L4663" s="61">
        <v>3.2731376975169299E-2</v>
      </c>
      <c r="M4663" s="61" t="s">
        <v>476</v>
      </c>
      <c r="N4663" s="64">
        <f t="shared" si="186"/>
        <v>10420.195253843778</v>
      </c>
      <c r="O4663" s="56">
        <v>44280</v>
      </c>
      <c r="P4663" s="56">
        <f t="shared" si="184"/>
        <v>44262</v>
      </c>
      <c r="Q4663" s="56">
        <f t="shared" si="185"/>
        <v>44275</v>
      </c>
    </row>
    <row r="4664" spans="1:17" hidden="1" x14ac:dyDescent="0.35">
      <c r="A4664" s="49" t="s">
        <v>851</v>
      </c>
      <c r="B4664" s="60" t="s">
        <v>471</v>
      </c>
      <c r="C4664" s="58">
        <v>4602.6150295043099</v>
      </c>
      <c r="D4664" s="60">
        <v>142</v>
      </c>
      <c r="E4664" s="60">
        <v>10</v>
      </c>
      <c r="F4664" s="59">
        <v>15.519127924167082</v>
      </c>
      <c r="G4664" s="60" t="s">
        <v>446</v>
      </c>
      <c r="H4664" s="60" t="s">
        <v>472</v>
      </c>
      <c r="I4664" s="60">
        <v>4685</v>
      </c>
      <c r="J4664" s="60">
        <v>267</v>
      </c>
      <c r="K4664" s="60">
        <v>13</v>
      </c>
      <c r="L4664" s="61">
        <v>4.8689138576779027E-2</v>
      </c>
      <c r="M4664" s="61" t="s">
        <v>472</v>
      </c>
      <c r="N4664" s="64">
        <f t="shared" si="186"/>
        <v>5801.0500180536546</v>
      </c>
      <c r="O4664" s="56">
        <v>44280</v>
      </c>
      <c r="P4664" s="56">
        <f t="shared" si="184"/>
        <v>44262</v>
      </c>
      <c r="Q4664" s="56">
        <f t="shared" si="185"/>
        <v>44275</v>
      </c>
    </row>
    <row r="4665" spans="1:17" hidden="1" x14ac:dyDescent="0.35">
      <c r="A4665" s="49" t="s">
        <v>850</v>
      </c>
      <c r="B4665" s="60" t="s">
        <v>464</v>
      </c>
      <c r="C4665" s="58">
        <v>16194.1783185606</v>
      </c>
      <c r="D4665" s="60">
        <v>853</v>
      </c>
      <c r="E4665" s="60">
        <v>42</v>
      </c>
      <c r="F4665" s="59">
        <v>18.525175782223023</v>
      </c>
      <c r="G4665" s="60" t="s">
        <v>440</v>
      </c>
      <c r="H4665" s="60" t="s">
        <v>491</v>
      </c>
      <c r="I4665" s="60">
        <v>50983</v>
      </c>
      <c r="J4665" s="60">
        <v>3050</v>
      </c>
      <c r="K4665" s="60">
        <v>42</v>
      </c>
      <c r="L4665" s="61">
        <v>1.3770491803278689E-2</v>
      </c>
      <c r="M4665" s="61" t="s">
        <v>491</v>
      </c>
      <c r="N4665" s="64">
        <f t="shared" si="186"/>
        <v>18833.928711926743</v>
      </c>
      <c r="O4665" s="56">
        <v>44280</v>
      </c>
      <c r="P4665" s="56">
        <f t="shared" si="184"/>
        <v>44262</v>
      </c>
      <c r="Q4665" s="56">
        <f t="shared" si="185"/>
        <v>44275</v>
      </c>
    </row>
    <row r="4666" spans="1:17" hidden="1" x14ac:dyDescent="0.35">
      <c r="A4666" s="49" t="s">
        <v>849</v>
      </c>
      <c r="B4666" s="60" t="s">
        <v>469</v>
      </c>
      <c r="C4666" s="58">
        <v>23741.067234681399</v>
      </c>
      <c r="D4666" s="60">
        <v>1857</v>
      </c>
      <c r="E4666" s="60">
        <v>78</v>
      </c>
      <c r="F4666" s="59">
        <v>23.467473118856777</v>
      </c>
      <c r="G4666" s="60" t="s">
        <v>440</v>
      </c>
      <c r="H4666" s="60" t="s">
        <v>491</v>
      </c>
      <c r="I4666" s="60">
        <v>91925</v>
      </c>
      <c r="J4666" s="60">
        <v>6106</v>
      </c>
      <c r="K4666" s="60">
        <v>87</v>
      </c>
      <c r="L4666" s="61">
        <v>1.4248280379954143E-2</v>
      </c>
      <c r="M4666" s="61" t="s">
        <v>491</v>
      </c>
      <c r="N4666" s="64">
        <f t="shared" si="186"/>
        <v>25719.147078107086</v>
      </c>
      <c r="O4666" s="56">
        <v>44280</v>
      </c>
      <c r="P4666" s="56">
        <f t="shared" si="184"/>
        <v>44262</v>
      </c>
      <c r="Q4666" s="56">
        <f t="shared" si="185"/>
        <v>44275</v>
      </c>
    </row>
    <row r="4667" spans="1:17" hidden="1" x14ac:dyDescent="0.35">
      <c r="A4667" s="49" t="s">
        <v>848</v>
      </c>
      <c r="B4667" s="60" t="s">
        <v>468</v>
      </c>
      <c r="C4667" s="58">
        <v>4086.1741400712999</v>
      </c>
      <c r="D4667" s="60">
        <v>274</v>
      </c>
      <c r="E4667" s="60">
        <v>6</v>
      </c>
      <c r="F4667" s="59">
        <v>10.488330009448651</v>
      </c>
      <c r="G4667" s="60" t="s">
        <v>446</v>
      </c>
      <c r="H4667" s="60" t="s">
        <v>491</v>
      </c>
      <c r="I4667" s="60">
        <v>11528</v>
      </c>
      <c r="J4667" s="60">
        <v>452</v>
      </c>
      <c r="K4667" s="60">
        <v>7</v>
      </c>
      <c r="L4667" s="61">
        <v>1.5486725663716814E-2</v>
      </c>
      <c r="M4667" s="61" t="s">
        <v>491</v>
      </c>
      <c r="N4667" s="64">
        <f t="shared" si="186"/>
        <v>11061.692049965179</v>
      </c>
      <c r="O4667" s="56">
        <v>44280</v>
      </c>
      <c r="P4667" s="56">
        <f t="shared" si="184"/>
        <v>44262</v>
      </c>
      <c r="Q4667" s="56">
        <f t="shared" si="185"/>
        <v>44275</v>
      </c>
    </row>
    <row r="4668" spans="1:17" hidden="1" x14ac:dyDescent="0.35">
      <c r="A4668" s="49" t="s">
        <v>847</v>
      </c>
      <c r="B4668" s="60" t="s">
        <v>470</v>
      </c>
      <c r="C4668" s="58">
        <v>1073.55719304948</v>
      </c>
      <c r="D4668" s="60">
        <v>15</v>
      </c>
      <c r="E4668" s="60">
        <v>1</v>
      </c>
      <c r="F4668" s="59">
        <v>6.6534481712777547</v>
      </c>
      <c r="G4668" s="60" t="s">
        <v>446</v>
      </c>
      <c r="H4668" s="60" t="s">
        <v>472</v>
      </c>
      <c r="I4668" s="60">
        <v>1274</v>
      </c>
      <c r="J4668" s="60">
        <v>67</v>
      </c>
      <c r="K4668" s="60">
        <v>1</v>
      </c>
      <c r="L4668" s="61">
        <v>1.4925373134328358E-2</v>
      </c>
      <c r="M4668" s="61" t="s">
        <v>472</v>
      </c>
      <c r="N4668" s="64">
        <f t="shared" si="186"/>
        <v>6240.9343846585343</v>
      </c>
      <c r="O4668" s="56">
        <v>44280</v>
      </c>
      <c r="P4668" s="56">
        <f t="shared" si="184"/>
        <v>44262</v>
      </c>
      <c r="Q4668" s="56">
        <f t="shared" si="185"/>
        <v>44275</v>
      </c>
    </row>
    <row r="4669" spans="1:17" hidden="1" x14ac:dyDescent="0.35">
      <c r="A4669" s="49" t="s">
        <v>846</v>
      </c>
      <c r="B4669" s="60" t="s">
        <v>466</v>
      </c>
      <c r="C4669" s="58">
        <v>2112.6874094155901</v>
      </c>
      <c r="D4669" s="60">
        <v>61</v>
      </c>
      <c r="E4669" s="60">
        <v>1</v>
      </c>
      <c r="F4669" s="59">
        <v>3.3809342125217641</v>
      </c>
      <c r="G4669" s="60" t="s">
        <v>446</v>
      </c>
      <c r="H4669" s="60" t="s">
        <v>472</v>
      </c>
      <c r="I4669" s="60">
        <v>3098</v>
      </c>
      <c r="J4669" s="60">
        <v>213</v>
      </c>
      <c r="K4669" s="60">
        <v>1</v>
      </c>
      <c r="L4669" s="61">
        <v>4.6948356807511738E-3</v>
      </c>
      <c r="M4669" s="61" t="s">
        <v>472</v>
      </c>
      <c r="N4669" s="64">
        <f t="shared" si="186"/>
        <v>10081.945821739899</v>
      </c>
      <c r="O4669" s="56">
        <v>44280</v>
      </c>
      <c r="P4669" s="56">
        <f t="shared" si="184"/>
        <v>44262</v>
      </c>
      <c r="Q4669" s="56">
        <f t="shared" si="185"/>
        <v>44275</v>
      </c>
    </row>
    <row r="4670" spans="1:17" hidden="1" x14ac:dyDescent="0.35">
      <c r="A4670" s="49" t="s">
        <v>467</v>
      </c>
      <c r="B4670" s="60" t="s">
        <v>467</v>
      </c>
      <c r="C4670" s="58">
        <v>3727.91584807558</v>
      </c>
      <c r="D4670" s="60">
        <v>156</v>
      </c>
      <c r="E4670" s="60">
        <v>14</v>
      </c>
      <c r="F4670" s="59">
        <v>26.82463984577921</v>
      </c>
      <c r="G4670" s="60" t="s">
        <v>444</v>
      </c>
      <c r="H4670" s="60" t="s">
        <v>491</v>
      </c>
      <c r="I4670" s="60">
        <v>5288</v>
      </c>
      <c r="J4670" s="60">
        <v>363</v>
      </c>
      <c r="K4670" s="60">
        <v>14</v>
      </c>
      <c r="L4670" s="61">
        <v>3.8567493112947659E-2</v>
      </c>
      <c r="M4670" s="61" t="s">
        <v>491</v>
      </c>
      <c r="N4670" s="64">
        <f t="shared" si="186"/>
        <v>9737.3442640178528</v>
      </c>
      <c r="O4670" s="56">
        <v>44280</v>
      </c>
      <c r="P4670" s="56">
        <f t="shared" si="184"/>
        <v>44262</v>
      </c>
      <c r="Q4670" s="56">
        <f t="shared" si="185"/>
        <v>44275</v>
      </c>
    </row>
    <row r="4671" spans="1:17" hidden="1" x14ac:dyDescent="0.35">
      <c r="A4671" s="49" t="s">
        <v>845</v>
      </c>
      <c r="B4671" s="60" t="s">
        <v>463</v>
      </c>
      <c r="C4671" s="58">
        <v>48551.911070702001</v>
      </c>
      <c r="D4671" s="60">
        <v>7938</v>
      </c>
      <c r="E4671" s="60">
        <v>239</v>
      </c>
      <c r="F4671" s="59">
        <v>35.16118767512345</v>
      </c>
      <c r="G4671" s="60" t="s">
        <v>440</v>
      </c>
      <c r="H4671" s="60" t="s">
        <v>491</v>
      </c>
      <c r="I4671" s="60">
        <v>111613</v>
      </c>
      <c r="J4671" s="60">
        <v>6034</v>
      </c>
      <c r="K4671" s="60">
        <v>293</v>
      </c>
      <c r="L4671" s="61">
        <v>4.8558170367915147E-2</v>
      </c>
      <c r="M4671" s="61" t="s">
        <v>491</v>
      </c>
      <c r="N4671" s="64">
        <f t="shared" si="186"/>
        <v>12427.935104785476</v>
      </c>
      <c r="O4671" s="56">
        <v>44280</v>
      </c>
      <c r="P4671" s="56">
        <f t="shared" si="184"/>
        <v>44262</v>
      </c>
      <c r="Q4671" s="56">
        <f t="shared" si="185"/>
        <v>44275</v>
      </c>
    </row>
    <row r="4672" spans="1:17" hidden="1" x14ac:dyDescent="0.35">
      <c r="A4672" s="49" t="s">
        <v>844</v>
      </c>
      <c r="B4672" s="60" t="s">
        <v>469</v>
      </c>
      <c r="C4672" s="58">
        <v>16012.7421223003</v>
      </c>
      <c r="D4672" s="60">
        <v>1823</v>
      </c>
      <c r="E4672" s="60">
        <v>66</v>
      </c>
      <c r="F4672" s="59">
        <v>29.440839540657553</v>
      </c>
      <c r="G4672" s="60" t="s">
        <v>440</v>
      </c>
      <c r="H4672" s="60" t="s">
        <v>491</v>
      </c>
      <c r="I4672" s="60">
        <v>37219</v>
      </c>
      <c r="J4672" s="60">
        <v>1767</v>
      </c>
      <c r="K4672" s="60">
        <v>72</v>
      </c>
      <c r="L4672" s="61">
        <v>4.074702886247878E-2</v>
      </c>
      <c r="M4672" s="61" t="s">
        <v>491</v>
      </c>
      <c r="N4672" s="64">
        <f t="shared" si="186"/>
        <v>11034.961947830099</v>
      </c>
      <c r="O4672" s="56">
        <v>44280</v>
      </c>
      <c r="P4672" s="56">
        <f t="shared" si="184"/>
        <v>44262</v>
      </c>
      <c r="Q4672" s="56">
        <f t="shared" si="185"/>
        <v>44275</v>
      </c>
    </row>
    <row r="4673" spans="1:17" hidden="1" x14ac:dyDescent="0.35">
      <c r="A4673" s="49" t="s">
        <v>843</v>
      </c>
      <c r="B4673" s="60" t="s">
        <v>469</v>
      </c>
      <c r="C4673" s="58">
        <v>89317.120164774096</v>
      </c>
      <c r="D4673" s="60">
        <v>12782</v>
      </c>
      <c r="E4673" s="60">
        <v>338</v>
      </c>
      <c r="F4673" s="59">
        <v>27.030492136689912</v>
      </c>
      <c r="G4673" s="60" t="s">
        <v>436</v>
      </c>
      <c r="H4673" s="60" t="s">
        <v>491</v>
      </c>
      <c r="I4673" s="60">
        <v>175865</v>
      </c>
      <c r="J4673" s="60">
        <v>7987</v>
      </c>
      <c r="K4673" s="60">
        <v>386</v>
      </c>
      <c r="L4673" s="61">
        <v>4.8328533867534745E-2</v>
      </c>
      <c r="M4673" s="61" t="s">
        <v>491</v>
      </c>
      <c r="N4673" s="64">
        <f t="shared" si="186"/>
        <v>8942.2945850307478</v>
      </c>
      <c r="O4673" s="56">
        <v>44280</v>
      </c>
      <c r="P4673" s="56">
        <f t="shared" si="184"/>
        <v>44262</v>
      </c>
      <c r="Q4673" s="56">
        <f t="shared" si="185"/>
        <v>44275</v>
      </c>
    </row>
    <row r="4674" spans="1:17" hidden="1" x14ac:dyDescent="0.35">
      <c r="A4674" s="49" t="s">
        <v>842</v>
      </c>
      <c r="B4674" s="60" t="s">
        <v>471</v>
      </c>
      <c r="C4674" s="58">
        <v>31190.337467089099</v>
      </c>
      <c r="D4674" s="60">
        <v>1277</v>
      </c>
      <c r="E4674" s="60">
        <v>46</v>
      </c>
      <c r="F4674" s="59">
        <v>10.534397998037859</v>
      </c>
      <c r="G4674" s="60" t="s">
        <v>440</v>
      </c>
      <c r="H4674" s="60" t="s">
        <v>472</v>
      </c>
      <c r="I4674" s="60">
        <v>54858</v>
      </c>
      <c r="J4674" s="60">
        <v>2723</v>
      </c>
      <c r="K4674" s="60">
        <v>55</v>
      </c>
      <c r="L4674" s="61">
        <v>2.0198310686742563E-2</v>
      </c>
      <c r="M4674" s="61" t="s">
        <v>472</v>
      </c>
      <c r="N4674" s="64">
        <f t="shared" si="186"/>
        <v>8730.2678365478096</v>
      </c>
      <c r="O4674" s="56">
        <v>44280</v>
      </c>
      <c r="P4674" s="56">
        <f t="shared" si="184"/>
        <v>44262</v>
      </c>
      <c r="Q4674" s="56">
        <f t="shared" si="185"/>
        <v>44275</v>
      </c>
    </row>
    <row r="4675" spans="1:17" hidden="1" x14ac:dyDescent="0.35">
      <c r="A4675" s="49" t="s">
        <v>841</v>
      </c>
      <c r="B4675" s="60" t="s">
        <v>458</v>
      </c>
      <c r="C4675" s="58">
        <v>42123.258085424597</v>
      </c>
      <c r="D4675" s="60">
        <v>4293</v>
      </c>
      <c r="E4675" s="60">
        <v>117</v>
      </c>
      <c r="F4675" s="59">
        <v>19.839735189037004</v>
      </c>
      <c r="G4675" s="60" t="s">
        <v>440</v>
      </c>
      <c r="H4675" s="60" t="s">
        <v>472</v>
      </c>
      <c r="I4675" s="60">
        <v>75908</v>
      </c>
      <c r="J4675" s="60">
        <v>4362</v>
      </c>
      <c r="K4675" s="60">
        <v>123</v>
      </c>
      <c r="L4675" s="61">
        <v>2.8198074277854195E-2</v>
      </c>
      <c r="M4675" s="61" t="s">
        <v>476</v>
      </c>
      <c r="N4675" s="64">
        <f t="shared" si="186"/>
        <v>10355.324346359926</v>
      </c>
      <c r="O4675" s="56">
        <v>44280</v>
      </c>
      <c r="P4675" s="56">
        <f t="shared" ref="P4675:P4738" si="187">O4675-18</f>
        <v>44262</v>
      </c>
      <c r="Q4675" s="56">
        <f t="shared" ref="Q4675:Q4738" si="188">O4675-5</f>
        <v>44275</v>
      </c>
    </row>
    <row r="4676" spans="1:17" hidden="1" x14ac:dyDescent="0.35">
      <c r="A4676" s="49" t="s">
        <v>840</v>
      </c>
      <c r="B4676" s="60" t="s">
        <v>470</v>
      </c>
      <c r="C4676" s="58">
        <v>783.91291893709104</v>
      </c>
      <c r="D4676" s="60">
        <v>9</v>
      </c>
      <c r="E4676" s="60">
        <v>1</v>
      </c>
      <c r="F4676" s="59">
        <v>9.1117992449239846</v>
      </c>
      <c r="G4676" s="60" t="s">
        <v>446</v>
      </c>
      <c r="H4676" s="60" t="s">
        <v>476</v>
      </c>
      <c r="I4676" s="60">
        <v>624</v>
      </c>
      <c r="J4676" s="60">
        <v>42</v>
      </c>
      <c r="K4676" s="60">
        <v>1</v>
      </c>
      <c r="L4676" s="61">
        <v>2.3809523809523808E-2</v>
      </c>
      <c r="M4676" s="61" t="s">
        <v>472</v>
      </c>
      <c r="N4676" s="64">
        <f t="shared" si="186"/>
        <v>5357.7379560153031</v>
      </c>
      <c r="O4676" s="56">
        <v>44280</v>
      </c>
      <c r="P4676" s="56">
        <f t="shared" si="187"/>
        <v>44262</v>
      </c>
      <c r="Q4676" s="56">
        <f t="shared" si="188"/>
        <v>44275</v>
      </c>
    </row>
    <row r="4677" spans="1:17" hidden="1" x14ac:dyDescent="0.35">
      <c r="A4677" s="49" t="s">
        <v>839</v>
      </c>
      <c r="B4677" s="60" t="s">
        <v>461</v>
      </c>
      <c r="C4677" s="58">
        <v>18209.461158597402</v>
      </c>
      <c r="D4677" s="60">
        <v>1178</v>
      </c>
      <c r="E4677" s="60">
        <v>53</v>
      </c>
      <c r="F4677" s="59">
        <v>20.78982048256217</v>
      </c>
      <c r="G4677" s="60" t="s">
        <v>440</v>
      </c>
      <c r="H4677" s="60" t="s">
        <v>491</v>
      </c>
      <c r="I4677" s="60">
        <v>44795</v>
      </c>
      <c r="J4677" s="60">
        <v>2142</v>
      </c>
      <c r="K4677" s="60">
        <v>63</v>
      </c>
      <c r="L4677" s="61">
        <v>2.9411764705882353E-2</v>
      </c>
      <c r="M4677" s="61" t="s">
        <v>491</v>
      </c>
      <c r="N4677" s="64">
        <f t="shared" si="186"/>
        <v>11763.115785491971</v>
      </c>
      <c r="O4677" s="56">
        <v>44280</v>
      </c>
      <c r="P4677" s="56">
        <f t="shared" si="187"/>
        <v>44262</v>
      </c>
      <c r="Q4677" s="56">
        <f t="shared" si="188"/>
        <v>44275</v>
      </c>
    </row>
    <row r="4678" spans="1:17" hidden="1" x14ac:dyDescent="0.35">
      <c r="A4678" s="49" t="s">
        <v>838</v>
      </c>
      <c r="B4678" s="60" t="s">
        <v>463</v>
      </c>
      <c r="C4678" s="58">
        <v>74397.767487715595</v>
      </c>
      <c r="D4678" s="60">
        <v>7376</v>
      </c>
      <c r="E4678" s="60">
        <v>330</v>
      </c>
      <c r="F4678" s="59">
        <v>31.682978357274813</v>
      </c>
      <c r="G4678" s="60" t="s">
        <v>440</v>
      </c>
      <c r="H4678" s="60" t="s">
        <v>491</v>
      </c>
      <c r="I4678" s="60">
        <v>161297</v>
      </c>
      <c r="J4678" s="60">
        <v>11109</v>
      </c>
      <c r="K4678" s="60">
        <v>366</v>
      </c>
      <c r="L4678" s="61">
        <v>3.2946259789359979E-2</v>
      </c>
      <c r="M4678" s="61" t="s">
        <v>491</v>
      </c>
      <c r="N4678" s="64">
        <f t="shared" si="186"/>
        <v>14931.899672707646</v>
      </c>
      <c r="O4678" s="56">
        <v>44280</v>
      </c>
      <c r="P4678" s="56">
        <f t="shared" si="187"/>
        <v>44262</v>
      </c>
      <c r="Q4678" s="56">
        <f t="shared" si="188"/>
        <v>44275</v>
      </c>
    </row>
    <row r="4679" spans="1:17" hidden="1" x14ac:dyDescent="0.35">
      <c r="A4679" s="49" t="s">
        <v>466</v>
      </c>
      <c r="B4679" s="60" t="s">
        <v>461</v>
      </c>
      <c r="C4679" s="58">
        <v>33920.0551131428</v>
      </c>
      <c r="D4679" s="60">
        <v>1680</v>
      </c>
      <c r="E4679" s="60">
        <v>90</v>
      </c>
      <c r="F4679" s="59">
        <v>18.952125540859125</v>
      </c>
      <c r="G4679" s="60" t="s">
        <v>440</v>
      </c>
      <c r="H4679" s="60" t="s">
        <v>491</v>
      </c>
      <c r="I4679" s="60">
        <v>58772</v>
      </c>
      <c r="J4679" s="60">
        <v>5204</v>
      </c>
      <c r="K4679" s="60">
        <v>96</v>
      </c>
      <c r="L4679" s="61">
        <v>1.8447348193697154E-2</v>
      </c>
      <c r="M4679" s="61" t="s">
        <v>476</v>
      </c>
      <c r="N4679" s="64">
        <f t="shared" si="186"/>
        <v>15341.956204498139</v>
      </c>
      <c r="O4679" s="56">
        <v>44280</v>
      </c>
      <c r="P4679" s="56">
        <f t="shared" si="187"/>
        <v>44262</v>
      </c>
      <c r="Q4679" s="56">
        <f t="shared" si="188"/>
        <v>44275</v>
      </c>
    </row>
    <row r="4680" spans="1:17" hidden="1" x14ac:dyDescent="0.35">
      <c r="A4680" s="49" t="s">
        <v>837</v>
      </c>
      <c r="B4680" s="60" t="s">
        <v>469</v>
      </c>
      <c r="C4680" s="58">
        <v>9049.1751865497099</v>
      </c>
      <c r="D4680" s="60">
        <v>883</v>
      </c>
      <c r="E4680" s="60">
        <v>31</v>
      </c>
      <c r="F4680" s="59">
        <v>24.469475600129062</v>
      </c>
      <c r="G4680" s="60" t="s">
        <v>436</v>
      </c>
      <c r="H4680" s="60" t="s">
        <v>472</v>
      </c>
      <c r="I4680" s="60">
        <v>14200</v>
      </c>
      <c r="J4680" s="60">
        <v>742</v>
      </c>
      <c r="K4680" s="60">
        <v>33</v>
      </c>
      <c r="L4680" s="61">
        <v>4.4474393530997303E-2</v>
      </c>
      <c r="M4680" s="61" t="s">
        <v>472</v>
      </c>
      <c r="N4680" s="64">
        <f t="shared" si="186"/>
        <v>8199.6423398109873</v>
      </c>
      <c r="O4680" s="56">
        <v>44280</v>
      </c>
      <c r="P4680" s="56">
        <f t="shared" si="187"/>
        <v>44262</v>
      </c>
      <c r="Q4680" s="56">
        <f t="shared" si="188"/>
        <v>44275</v>
      </c>
    </row>
    <row r="4681" spans="1:17" hidden="1" x14ac:dyDescent="0.35">
      <c r="A4681" s="49" t="s">
        <v>836</v>
      </c>
      <c r="B4681" s="60" t="s">
        <v>458</v>
      </c>
      <c r="C4681" s="58">
        <v>19873.653859741695</v>
      </c>
      <c r="D4681" s="60">
        <v>2129</v>
      </c>
      <c r="E4681" s="60">
        <v>32</v>
      </c>
      <c r="F4681" s="59">
        <v>11.501228218251727</v>
      </c>
      <c r="G4681" s="60" t="s">
        <v>440</v>
      </c>
      <c r="H4681" s="60" t="s">
        <v>472</v>
      </c>
      <c r="I4681" s="60">
        <v>35828</v>
      </c>
      <c r="J4681" s="60">
        <v>1562</v>
      </c>
      <c r="K4681" s="60">
        <v>34</v>
      </c>
      <c r="L4681" s="61">
        <v>2.176696542893726E-2</v>
      </c>
      <c r="M4681" s="61" t="s">
        <v>472</v>
      </c>
      <c r="N4681" s="64">
        <f t="shared" si="186"/>
        <v>7859.6518336477757</v>
      </c>
      <c r="O4681" s="56">
        <v>44280</v>
      </c>
      <c r="P4681" s="56">
        <f t="shared" si="187"/>
        <v>44262</v>
      </c>
      <c r="Q4681" s="56">
        <f t="shared" si="188"/>
        <v>44275</v>
      </c>
    </row>
    <row r="4682" spans="1:17" hidden="1" x14ac:dyDescent="0.35">
      <c r="A4682" s="49" t="s">
        <v>835</v>
      </c>
      <c r="B4682" s="60" t="s">
        <v>467</v>
      </c>
      <c r="C4682" s="58">
        <v>8985.7757628436302</v>
      </c>
      <c r="D4682" s="60">
        <v>507</v>
      </c>
      <c r="E4682" s="60">
        <v>17</v>
      </c>
      <c r="F4682" s="59">
        <v>13.513421059390453</v>
      </c>
      <c r="G4682" s="60" t="s">
        <v>440</v>
      </c>
      <c r="H4682" s="60" t="s">
        <v>472</v>
      </c>
      <c r="I4682" s="60">
        <v>13970</v>
      </c>
      <c r="J4682" s="60">
        <v>741</v>
      </c>
      <c r="K4682" s="60">
        <v>17</v>
      </c>
      <c r="L4682" s="61">
        <v>2.2941970310391364E-2</v>
      </c>
      <c r="M4682" s="61" t="s">
        <v>476</v>
      </c>
      <c r="N4682" s="64">
        <f t="shared" si="186"/>
        <v>8246.3664747127386</v>
      </c>
      <c r="O4682" s="56">
        <v>44280</v>
      </c>
      <c r="P4682" s="56">
        <f t="shared" si="187"/>
        <v>44262</v>
      </c>
      <c r="Q4682" s="56">
        <f t="shared" si="188"/>
        <v>44275</v>
      </c>
    </row>
    <row r="4683" spans="1:17" hidden="1" x14ac:dyDescent="0.35">
      <c r="A4683" s="49" t="s">
        <v>834</v>
      </c>
      <c r="B4683" s="60" t="s">
        <v>466</v>
      </c>
      <c r="C4683" s="58">
        <v>1671.6385468424</v>
      </c>
      <c r="D4683" s="60">
        <v>38</v>
      </c>
      <c r="E4683" s="60">
        <v>6</v>
      </c>
      <c r="F4683" s="59">
        <v>25.637804858051872</v>
      </c>
      <c r="G4683" s="60" t="s">
        <v>446</v>
      </c>
      <c r="H4683" s="60" t="s">
        <v>491</v>
      </c>
      <c r="I4683" s="60">
        <v>4601</v>
      </c>
      <c r="J4683" s="60">
        <v>238</v>
      </c>
      <c r="K4683" s="60">
        <v>7</v>
      </c>
      <c r="L4683" s="61">
        <v>2.9411764705882353E-2</v>
      </c>
      <c r="M4683" s="61" t="s">
        <v>491</v>
      </c>
      <c r="N4683" s="64">
        <f t="shared" si="186"/>
        <v>14237.527631171473</v>
      </c>
      <c r="O4683" s="56">
        <v>44280</v>
      </c>
      <c r="P4683" s="56">
        <f t="shared" si="187"/>
        <v>44262</v>
      </c>
      <c r="Q4683" s="56">
        <f t="shared" si="188"/>
        <v>44275</v>
      </c>
    </row>
    <row r="4684" spans="1:17" hidden="1" x14ac:dyDescent="0.35">
      <c r="A4684" s="49" t="s">
        <v>833</v>
      </c>
      <c r="B4684" s="60" t="s">
        <v>467</v>
      </c>
      <c r="C4684" s="58">
        <v>28406.395546395601</v>
      </c>
      <c r="D4684" s="60">
        <v>1736</v>
      </c>
      <c r="E4684" s="60">
        <v>102</v>
      </c>
      <c r="F4684" s="59">
        <v>25.648147699044294</v>
      </c>
      <c r="G4684" s="60" t="s">
        <v>440</v>
      </c>
      <c r="H4684" s="60" t="s">
        <v>491</v>
      </c>
      <c r="I4684" s="60">
        <v>46851</v>
      </c>
      <c r="J4684" s="60">
        <v>3148</v>
      </c>
      <c r="K4684" s="60">
        <v>116</v>
      </c>
      <c r="L4684" s="61">
        <v>3.6848792884371026E-2</v>
      </c>
      <c r="M4684" s="61" t="s">
        <v>491</v>
      </c>
      <c r="N4684" s="64">
        <f t="shared" si="186"/>
        <v>11082.011425414514</v>
      </c>
      <c r="O4684" s="56">
        <v>44280</v>
      </c>
      <c r="P4684" s="56">
        <f t="shared" si="187"/>
        <v>44262</v>
      </c>
      <c r="Q4684" s="56">
        <f t="shared" si="188"/>
        <v>44275</v>
      </c>
    </row>
    <row r="4685" spans="1:17" hidden="1" x14ac:dyDescent="0.35">
      <c r="A4685" s="49" t="s">
        <v>832</v>
      </c>
      <c r="B4685" s="60" t="s">
        <v>464</v>
      </c>
      <c r="C4685" s="58">
        <v>1156.5421476148199</v>
      </c>
      <c r="D4685" s="60">
        <v>24</v>
      </c>
      <c r="E4685" s="60">
        <v>0</v>
      </c>
      <c r="F4685" s="59">
        <v>0</v>
      </c>
      <c r="G4685" s="60" t="s">
        <v>446</v>
      </c>
      <c r="H4685" s="60" t="s">
        <v>476</v>
      </c>
      <c r="I4685" s="60">
        <v>1018</v>
      </c>
      <c r="J4685" s="60">
        <v>91</v>
      </c>
      <c r="K4685" s="60">
        <v>0</v>
      </c>
      <c r="L4685" s="61">
        <v>0</v>
      </c>
      <c r="M4685" s="61" t="s">
        <v>476</v>
      </c>
      <c r="N4685" s="64">
        <f t="shared" si="186"/>
        <v>7868.2822055099941</v>
      </c>
      <c r="O4685" s="56">
        <v>44280</v>
      </c>
      <c r="P4685" s="56">
        <f t="shared" si="187"/>
        <v>44262</v>
      </c>
      <c r="Q4685" s="56">
        <f t="shared" si="188"/>
        <v>44275</v>
      </c>
    </row>
    <row r="4686" spans="1:17" hidden="1" x14ac:dyDescent="0.35">
      <c r="A4686" s="49" t="s">
        <v>831</v>
      </c>
      <c r="B4686" s="60" t="s">
        <v>468</v>
      </c>
      <c r="C4686" s="58">
        <v>44.670954202623797</v>
      </c>
      <c r="D4686" s="60">
        <v>5</v>
      </c>
      <c r="E4686" s="60">
        <v>0</v>
      </c>
      <c r="F4686" s="59">
        <v>0</v>
      </c>
      <c r="G4686" s="60" t="s">
        <v>446</v>
      </c>
      <c r="H4686" s="60" t="s">
        <v>476</v>
      </c>
      <c r="I4686" s="60">
        <v>127</v>
      </c>
      <c r="J4686" s="60">
        <v>1</v>
      </c>
      <c r="K4686" s="60">
        <v>0</v>
      </c>
      <c r="L4686" s="61">
        <v>0</v>
      </c>
      <c r="M4686" s="61" t="s">
        <v>476</v>
      </c>
      <c r="N4686" s="64">
        <f t="shared" si="186"/>
        <v>2238.5910886615084</v>
      </c>
      <c r="O4686" s="56">
        <v>44280</v>
      </c>
      <c r="P4686" s="56">
        <f t="shared" si="187"/>
        <v>44262</v>
      </c>
      <c r="Q4686" s="56">
        <f t="shared" si="188"/>
        <v>44275</v>
      </c>
    </row>
    <row r="4687" spans="1:17" hidden="1" x14ac:dyDescent="0.35">
      <c r="A4687" s="49" t="s">
        <v>830</v>
      </c>
      <c r="B4687" s="60" t="s">
        <v>458</v>
      </c>
      <c r="C4687" s="58">
        <v>20124.902253938701</v>
      </c>
      <c r="D4687" s="60">
        <v>1062</v>
      </c>
      <c r="E4687" s="60">
        <v>41</v>
      </c>
      <c r="F4687" s="59">
        <v>14.551978397799521</v>
      </c>
      <c r="G4687" s="60" t="s">
        <v>440</v>
      </c>
      <c r="H4687" s="60" t="s">
        <v>472</v>
      </c>
      <c r="I4687" s="60">
        <v>37574</v>
      </c>
      <c r="J4687" s="60">
        <v>2342</v>
      </c>
      <c r="K4687" s="60">
        <v>50</v>
      </c>
      <c r="L4687" s="61">
        <v>2.1349274124679761E-2</v>
      </c>
      <c r="M4687" s="61" t="s">
        <v>472</v>
      </c>
      <c r="N4687" s="64">
        <f t="shared" si="186"/>
        <v>11637.323602610992</v>
      </c>
      <c r="O4687" s="56">
        <v>44280</v>
      </c>
      <c r="P4687" s="56">
        <f t="shared" si="187"/>
        <v>44262</v>
      </c>
      <c r="Q4687" s="56">
        <f t="shared" si="188"/>
        <v>44275</v>
      </c>
    </row>
    <row r="4688" spans="1:17" hidden="1" x14ac:dyDescent="0.35">
      <c r="A4688" s="49" t="s">
        <v>829</v>
      </c>
      <c r="B4688" s="60" t="s">
        <v>464</v>
      </c>
      <c r="C4688" s="58">
        <v>6112.4113664417901</v>
      </c>
      <c r="D4688" s="60">
        <v>326</v>
      </c>
      <c r="E4688" s="60">
        <v>19</v>
      </c>
      <c r="F4688" s="59">
        <v>22.203068081998033</v>
      </c>
      <c r="G4688" s="60" t="s">
        <v>440</v>
      </c>
      <c r="H4688" s="60" t="s">
        <v>491</v>
      </c>
      <c r="I4688" s="60">
        <v>11284</v>
      </c>
      <c r="J4688" s="60">
        <v>790</v>
      </c>
      <c r="K4688" s="60">
        <v>20</v>
      </c>
      <c r="L4688" s="61">
        <v>2.5316455696202531E-2</v>
      </c>
      <c r="M4688" s="61" t="s">
        <v>491</v>
      </c>
      <c r="N4688" s="64">
        <f t="shared" si="186"/>
        <v>12924.522788784121</v>
      </c>
      <c r="O4688" s="56">
        <v>44280</v>
      </c>
      <c r="P4688" s="56">
        <f t="shared" si="187"/>
        <v>44262</v>
      </c>
      <c r="Q4688" s="56">
        <f t="shared" si="188"/>
        <v>44275</v>
      </c>
    </row>
    <row r="4689" spans="1:17" hidden="1" x14ac:dyDescent="0.35">
      <c r="A4689" s="49" t="s">
        <v>828</v>
      </c>
      <c r="B4689" s="60" t="s">
        <v>465</v>
      </c>
      <c r="C4689" s="58">
        <v>1549.67718243236</v>
      </c>
      <c r="D4689" s="60">
        <v>72</v>
      </c>
      <c r="E4689" s="60">
        <v>2</v>
      </c>
      <c r="F4689" s="59">
        <v>9.2185097952410651</v>
      </c>
      <c r="G4689" s="60" t="s">
        <v>446</v>
      </c>
      <c r="H4689" s="60" t="s">
        <v>491</v>
      </c>
      <c r="I4689" s="60">
        <v>2008</v>
      </c>
      <c r="J4689" s="60">
        <v>112</v>
      </c>
      <c r="K4689" s="60">
        <v>2</v>
      </c>
      <c r="L4689" s="61">
        <v>1.7857142857142856E-2</v>
      </c>
      <c r="M4689" s="61" t="s">
        <v>491</v>
      </c>
      <c r="N4689" s="64">
        <f t="shared" si="186"/>
        <v>7227.311679468995</v>
      </c>
      <c r="O4689" s="56">
        <v>44280</v>
      </c>
      <c r="P4689" s="56">
        <f t="shared" si="187"/>
        <v>44262</v>
      </c>
      <c r="Q4689" s="56">
        <f t="shared" si="188"/>
        <v>44275</v>
      </c>
    </row>
    <row r="4690" spans="1:17" hidden="1" x14ac:dyDescent="0.35">
      <c r="A4690" s="49" t="s">
        <v>827</v>
      </c>
      <c r="B4690" s="60" t="s">
        <v>470</v>
      </c>
      <c r="C4690" s="58">
        <v>6720.1246284321996</v>
      </c>
      <c r="D4690" s="60">
        <v>407</v>
      </c>
      <c r="E4690" s="60">
        <v>11</v>
      </c>
      <c r="F4690" s="59">
        <v>11.691960032854221</v>
      </c>
      <c r="G4690" s="60" t="s">
        <v>444</v>
      </c>
      <c r="H4690" s="60" t="s">
        <v>491</v>
      </c>
      <c r="I4690" s="60">
        <v>25211</v>
      </c>
      <c r="J4690" s="60">
        <v>1426</v>
      </c>
      <c r="K4690" s="60">
        <v>11</v>
      </c>
      <c r="L4690" s="61">
        <v>7.7138849929873771E-3</v>
      </c>
      <c r="M4690" s="61" t="s">
        <v>476</v>
      </c>
      <c r="N4690" s="64">
        <f t="shared" si="186"/>
        <v>21219.844554172869</v>
      </c>
      <c r="O4690" s="56">
        <v>44280</v>
      </c>
      <c r="P4690" s="56">
        <f t="shared" si="187"/>
        <v>44262</v>
      </c>
      <c r="Q4690" s="56">
        <f t="shared" si="188"/>
        <v>44275</v>
      </c>
    </row>
    <row r="4691" spans="1:17" hidden="1" x14ac:dyDescent="0.35">
      <c r="A4691" s="49" t="s">
        <v>826</v>
      </c>
      <c r="B4691" s="60" t="s">
        <v>466</v>
      </c>
      <c r="C4691" s="58">
        <v>17148.496197419699</v>
      </c>
      <c r="D4691" s="60">
        <v>716</v>
      </c>
      <c r="E4691" s="60">
        <v>19</v>
      </c>
      <c r="F4691" s="59">
        <v>7.9140633762805601</v>
      </c>
      <c r="G4691" s="60" t="s">
        <v>444</v>
      </c>
      <c r="H4691" s="60" t="s">
        <v>472</v>
      </c>
      <c r="I4691" s="60">
        <v>35374</v>
      </c>
      <c r="J4691" s="60">
        <v>2451</v>
      </c>
      <c r="K4691" s="60">
        <v>21</v>
      </c>
      <c r="L4691" s="61">
        <v>8.5679314565483469E-3</v>
      </c>
      <c r="M4691" s="61" t="s">
        <v>472</v>
      </c>
      <c r="N4691" s="64">
        <f t="shared" si="186"/>
        <v>14292.798457562694</v>
      </c>
      <c r="O4691" s="56">
        <v>44280</v>
      </c>
      <c r="P4691" s="56">
        <f t="shared" si="187"/>
        <v>44262</v>
      </c>
      <c r="Q4691" s="56">
        <f t="shared" si="188"/>
        <v>44275</v>
      </c>
    </row>
    <row r="4692" spans="1:17" hidden="1" x14ac:dyDescent="0.35">
      <c r="A4692" s="49" t="s">
        <v>825</v>
      </c>
      <c r="B4692" s="60" t="s">
        <v>463</v>
      </c>
      <c r="C4692" s="58">
        <v>11689.851587155499</v>
      </c>
      <c r="D4692" s="60">
        <v>439</v>
      </c>
      <c r="E4692" s="60">
        <v>27</v>
      </c>
      <c r="F4692" s="59">
        <v>16.497826462488991</v>
      </c>
      <c r="G4692" s="60" t="s">
        <v>440</v>
      </c>
      <c r="H4692" s="60" t="s">
        <v>491</v>
      </c>
      <c r="I4692" s="60">
        <v>24163</v>
      </c>
      <c r="J4692" s="60">
        <v>1089</v>
      </c>
      <c r="K4692" s="60">
        <v>28</v>
      </c>
      <c r="L4692" s="61">
        <v>2.5711662075298437E-2</v>
      </c>
      <c r="M4692" s="61" t="s">
        <v>491</v>
      </c>
      <c r="N4692" s="64">
        <f t="shared" si="186"/>
        <v>9315.77267581878</v>
      </c>
      <c r="O4692" s="56">
        <v>44280</v>
      </c>
      <c r="P4692" s="56">
        <f t="shared" si="187"/>
        <v>44262</v>
      </c>
      <c r="Q4692" s="56">
        <f t="shared" si="188"/>
        <v>44275</v>
      </c>
    </row>
    <row r="4693" spans="1:17" hidden="1" x14ac:dyDescent="0.35">
      <c r="A4693" s="49" t="s">
        <v>824</v>
      </c>
      <c r="B4693" s="60" t="s">
        <v>467</v>
      </c>
      <c r="C4693" s="58">
        <v>6846.1077774764299</v>
      </c>
      <c r="D4693" s="60">
        <v>436</v>
      </c>
      <c r="E4693" s="60">
        <v>16</v>
      </c>
      <c r="F4693" s="59">
        <v>16.693531273596395</v>
      </c>
      <c r="G4693" s="60" t="s">
        <v>440</v>
      </c>
      <c r="H4693" s="60" t="s">
        <v>491</v>
      </c>
      <c r="I4693" s="60">
        <v>10147</v>
      </c>
      <c r="J4693" s="60">
        <v>521</v>
      </c>
      <c r="K4693" s="60">
        <v>18</v>
      </c>
      <c r="L4693" s="61">
        <v>3.4548944337811902E-2</v>
      </c>
      <c r="M4693" s="61" t="s">
        <v>491</v>
      </c>
      <c r="N4693" s="64">
        <f t="shared" si="186"/>
        <v>7610.163569350756</v>
      </c>
      <c r="O4693" s="56">
        <v>44280</v>
      </c>
      <c r="P4693" s="56">
        <f t="shared" si="187"/>
        <v>44262</v>
      </c>
      <c r="Q4693" s="56">
        <f t="shared" si="188"/>
        <v>44275</v>
      </c>
    </row>
    <row r="4694" spans="1:17" hidden="1" x14ac:dyDescent="0.35">
      <c r="A4694" s="49" t="s">
        <v>823</v>
      </c>
      <c r="B4694" s="60" t="s">
        <v>464</v>
      </c>
      <c r="C4694" s="58">
        <v>5803.7608961074102</v>
      </c>
      <c r="D4694" s="60">
        <v>285</v>
      </c>
      <c r="E4694" s="60">
        <v>7</v>
      </c>
      <c r="F4694" s="59">
        <v>8.6151033605700515</v>
      </c>
      <c r="G4694" s="60" t="s">
        <v>446</v>
      </c>
      <c r="H4694" s="60" t="s">
        <v>472</v>
      </c>
      <c r="I4694" s="60">
        <v>23194</v>
      </c>
      <c r="J4694" s="60">
        <v>1800</v>
      </c>
      <c r="K4694" s="60">
        <v>7</v>
      </c>
      <c r="L4694" s="61">
        <v>3.8888888888888888E-3</v>
      </c>
      <c r="M4694" s="61" t="s">
        <v>476</v>
      </c>
      <c r="N4694" s="64">
        <f t="shared" si="186"/>
        <v>31014.372098052183</v>
      </c>
      <c r="O4694" s="56">
        <v>44280</v>
      </c>
      <c r="P4694" s="56">
        <f t="shared" si="187"/>
        <v>44262</v>
      </c>
      <c r="Q4694" s="56">
        <f t="shared" si="188"/>
        <v>44275</v>
      </c>
    </row>
    <row r="4695" spans="1:17" hidden="1" x14ac:dyDescent="0.35">
      <c r="A4695" s="49" t="s">
        <v>822</v>
      </c>
      <c r="B4695" s="60" t="s">
        <v>460</v>
      </c>
      <c r="C4695" s="58">
        <v>7644.3301449872188</v>
      </c>
      <c r="D4695" s="60">
        <v>464</v>
      </c>
      <c r="E4695" s="60">
        <v>21</v>
      </c>
      <c r="F4695" s="59">
        <v>19.622386416468778</v>
      </c>
      <c r="G4695" s="60" t="s">
        <v>440</v>
      </c>
      <c r="H4695" s="60" t="s">
        <v>491</v>
      </c>
      <c r="I4695" s="60">
        <v>10195</v>
      </c>
      <c r="J4695" s="60">
        <v>543</v>
      </c>
      <c r="K4695" s="60">
        <v>24</v>
      </c>
      <c r="L4695" s="61">
        <v>4.4198895027624308E-2</v>
      </c>
      <c r="M4695" s="61" t="s">
        <v>491</v>
      </c>
      <c r="N4695" s="64">
        <f t="shared" si="186"/>
        <v>7103.3038827616965</v>
      </c>
      <c r="O4695" s="56">
        <v>44280</v>
      </c>
      <c r="P4695" s="56">
        <f t="shared" si="187"/>
        <v>44262</v>
      </c>
      <c r="Q4695" s="56">
        <f t="shared" si="188"/>
        <v>44275</v>
      </c>
    </row>
    <row r="4696" spans="1:17" hidden="1" x14ac:dyDescent="0.35">
      <c r="A4696" s="49" t="s">
        <v>821</v>
      </c>
      <c r="B4696" s="60" t="s">
        <v>467</v>
      </c>
      <c r="C4696" s="58">
        <v>7375.1368838712397</v>
      </c>
      <c r="D4696" s="60">
        <v>359</v>
      </c>
      <c r="E4696" s="60">
        <v>16</v>
      </c>
      <c r="F4696" s="59">
        <v>15.496080423354154</v>
      </c>
      <c r="G4696" s="60" t="s">
        <v>440</v>
      </c>
      <c r="H4696" s="60" t="s">
        <v>476</v>
      </c>
      <c r="I4696" s="60">
        <v>14898</v>
      </c>
      <c r="J4696" s="60">
        <v>831</v>
      </c>
      <c r="K4696" s="60">
        <v>17</v>
      </c>
      <c r="L4696" s="61">
        <v>2.0457280385078221E-2</v>
      </c>
      <c r="M4696" s="61" t="s">
        <v>476</v>
      </c>
      <c r="N4696" s="64">
        <f t="shared" si="186"/>
        <v>11267.58747783139</v>
      </c>
      <c r="O4696" s="56">
        <v>44280</v>
      </c>
      <c r="P4696" s="56">
        <f t="shared" si="187"/>
        <v>44262</v>
      </c>
      <c r="Q4696" s="56">
        <f t="shared" si="188"/>
        <v>44275</v>
      </c>
    </row>
    <row r="4697" spans="1:17" hidden="1" x14ac:dyDescent="0.35">
      <c r="A4697" s="49" t="s">
        <v>465</v>
      </c>
      <c r="B4697" s="60" t="s">
        <v>465</v>
      </c>
      <c r="C4697" s="58">
        <v>4897.5438326430303</v>
      </c>
      <c r="D4697" s="60">
        <v>393</v>
      </c>
      <c r="E4697" s="60">
        <v>14</v>
      </c>
      <c r="F4697" s="59">
        <v>20.41839816388811</v>
      </c>
      <c r="G4697" s="60" t="s">
        <v>444</v>
      </c>
      <c r="H4697" s="60" t="s">
        <v>491</v>
      </c>
      <c r="I4697" s="60">
        <v>9833</v>
      </c>
      <c r="J4697" s="60">
        <v>610</v>
      </c>
      <c r="K4697" s="60">
        <v>14</v>
      </c>
      <c r="L4697" s="61">
        <v>2.2950819672131147E-2</v>
      </c>
      <c r="M4697" s="61" t="s">
        <v>491</v>
      </c>
      <c r="N4697" s="64">
        <f t="shared" si="186"/>
        <v>12455.222879971749</v>
      </c>
      <c r="O4697" s="56">
        <v>44280</v>
      </c>
      <c r="P4697" s="56">
        <f t="shared" si="187"/>
        <v>44262</v>
      </c>
      <c r="Q4697" s="56">
        <f t="shared" si="188"/>
        <v>44275</v>
      </c>
    </row>
    <row r="4698" spans="1:17" hidden="1" x14ac:dyDescent="0.35">
      <c r="A4698" s="49" t="s">
        <v>820</v>
      </c>
      <c r="B4698" s="60" t="s">
        <v>470</v>
      </c>
      <c r="C4698" s="58">
        <v>640.69980114844998</v>
      </c>
      <c r="D4698" s="60">
        <v>16</v>
      </c>
      <c r="E4698" s="60">
        <v>0</v>
      </c>
      <c r="F4698" s="59">
        <v>0</v>
      </c>
      <c r="G4698" s="60" t="s">
        <v>446</v>
      </c>
      <c r="H4698" s="60" t="s">
        <v>476</v>
      </c>
      <c r="I4698" s="60">
        <v>247</v>
      </c>
      <c r="J4698" s="60">
        <v>9</v>
      </c>
      <c r="K4698" s="60">
        <v>0</v>
      </c>
      <c r="L4698" s="61">
        <v>0</v>
      </c>
      <c r="M4698" s="61" t="s">
        <v>476</v>
      </c>
      <c r="N4698" s="64">
        <f t="shared" si="186"/>
        <v>1404.7140304816019</v>
      </c>
      <c r="O4698" s="56">
        <v>44280</v>
      </c>
      <c r="P4698" s="56">
        <f t="shared" si="187"/>
        <v>44262</v>
      </c>
      <c r="Q4698" s="56">
        <f t="shared" si="188"/>
        <v>44275</v>
      </c>
    </row>
    <row r="4699" spans="1:17" hidden="1" x14ac:dyDescent="0.35">
      <c r="A4699" s="49" t="s">
        <v>819</v>
      </c>
      <c r="B4699" s="60" t="s">
        <v>460</v>
      </c>
      <c r="C4699" s="58">
        <v>14379.4508026329</v>
      </c>
      <c r="D4699" s="60">
        <v>1189</v>
      </c>
      <c r="E4699" s="60">
        <v>50</v>
      </c>
      <c r="F4699" s="59">
        <v>24.837030429386335</v>
      </c>
      <c r="G4699" s="60" t="s">
        <v>440</v>
      </c>
      <c r="H4699" s="60" t="s">
        <v>491</v>
      </c>
      <c r="I4699" s="60">
        <v>24780</v>
      </c>
      <c r="J4699" s="60">
        <v>1652</v>
      </c>
      <c r="K4699" s="60">
        <v>56</v>
      </c>
      <c r="L4699" s="61">
        <v>3.3898305084745763E-2</v>
      </c>
      <c r="M4699" s="61" t="s">
        <v>491</v>
      </c>
      <c r="N4699" s="64">
        <f t="shared" si="186"/>
        <v>11488.616795416945</v>
      </c>
      <c r="O4699" s="56">
        <v>44280</v>
      </c>
      <c r="P4699" s="56">
        <f t="shared" si="187"/>
        <v>44262</v>
      </c>
      <c r="Q4699" s="56">
        <f t="shared" si="188"/>
        <v>44275</v>
      </c>
    </row>
    <row r="4700" spans="1:17" hidden="1" x14ac:dyDescent="0.35">
      <c r="A4700" s="49" t="s">
        <v>818</v>
      </c>
      <c r="B4700" s="60" t="s">
        <v>460</v>
      </c>
      <c r="C4700" s="58">
        <v>10764.140179352</v>
      </c>
      <c r="D4700" s="60">
        <v>794</v>
      </c>
      <c r="E4700" s="60">
        <v>43</v>
      </c>
      <c r="F4700" s="59">
        <v>28.533896068357137</v>
      </c>
      <c r="G4700" s="60" t="s">
        <v>436</v>
      </c>
      <c r="H4700" s="60" t="s">
        <v>472</v>
      </c>
      <c r="I4700" s="60">
        <v>15874</v>
      </c>
      <c r="J4700" s="60">
        <v>874</v>
      </c>
      <c r="K4700" s="60">
        <v>48</v>
      </c>
      <c r="L4700" s="61">
        <v>5.4919908466819219E-2</v>
      </c>
      <c r="M4700" s="61" t="s">
        <v>472</v>
      </c>
      <c r="N4700" s="64">
        <f t="shared" si="186"/>
        <v>8119.5523788934406</v>
      </c>
      <c r="O4700" s="56">
        <v>44280</v>
      </c>
      <c r="P4700" s="56">
        <f t="shared" si="187"/>
        <v>44262</v>
      </c>
      <c r="Q4700" s="56">
        <f t="shared" si="188"/>
        <v>44275</v>
      </c>
    </row>
    <row r="4701" spans="1:17" hidden="1" x14ac:dyDescent="0.35">
      <c r="A4701" s="49" t="s">
        <v>817</v>
      </c>
      <c r="B4701" s="60" t="s">
        <v>458</v>
      </c>
      <c r="C4701" s="58">
        <v>3341.0756913925802</v>
      </c>
      <c r="D4701" s="60">
        <v>81</v>
      </c>
      <c r="E4701" s="60">
        <v>5</v>
      </c>
      <c r="F4701" s="59">
        <v>10.68945723267939</v>
      </c>
      <c r="G4701" s="60" t="s">
        <v>446</v>
      </c>
      <c r="H4701" s="60" t="s">
        <v>491</v>
      </c>
      <c r="I4701" s="60">
        <v>3565</v>
      </c>
      <c r="J4701" s="60">
        <v>176</v>
      </c>
      <c r="K4701" s="60">
        <v>5</v>
      </c>
      <c r="L4701" s="61">
        <v>2.8409090909090908E-2</v>
      </c>
      <c r="M4701" s="61" t="s">
        <v>491</v>
      </c>
      <c r="N4701" s="64">
        <f t="shared" si="186"/>
        <v>5267.7645242644039</v>
      </c>
      <c r="O4701" s="56">
        <v>44280</v>
      </c>
      <c r="P4701" s="56">
        <f t="shared" si="187"/>
        <v>44262</v>
      </c>
      <c r="Q4701" s="56">
        <f t="shared" si="188"/>
        <v>44275</v>
      </c>
    </row>
    <row r="4702" spans="1:17" hidden="1" x14ac:dyDescent="0.35">
      <c r="A4702" s="49" t="s">
        <v>816</v>
      </c>
      <c r="B4702" s="60" t="s">
        <v>458</v>
      </c>
      <c r="C4702" s="58">
        <v>6951.4661738035902</v>
      </c>
      <c r="D4702" s="60">
        <v>117</v>
      </c>
      <c r="E4702" s="60">
        <v>2</v>
      </c>
      <c r="F4702" s="59">
        <v>2.0550649213470402</v>
      </c>
      <c r="G4702" s="60" t="s">
        <v>446</v>
      </c>
      <c r="H4702" s="60" t="s">
        <v>472</v>
      </c>
      <c r="I4702" s="60">
        <v>8472</v>
      </c>
      <c r="J4702" s="60">
        <v>469</v>
      </c>
      <c r="K4702" s="60">
        <v>2</v>
      </c>
      <c r="L4702" s="61">
        <v>4.2643923240938165E-3</v>
      </c>
      <c r="M4702" s="61" t="s">
        <v>472</v>
      </c>
      <c r="N4702" s="64">
        <f t="shared" si="186"/>
        <v>6746.7781367823336</v>
      </c>
      <c r="O4702" s="56">
        <v>44280</v>
      </c>
      <c r="P4702" s="56">
        <f t="shared" si="187"/>
        <v>44262</v>
      </c>
      <c r="Q4702" s="56">
        <f t="shared" si="188"/>
        <v>44275</v>
      </c>
    </row>
    <row r="4703" spans="1:17" hidden="1" x14ac:dyDescent="0.35">
      <c r="A4703" s="49" t="s">
        <v>815</v>
      </c>
      <c r="B4703" s="60" t="s">
        <v>471</v>
      </c>
      <c r="C4703" s="58">
        <v>12588.6400801333</v>
      </c>
      <c r="D4703" s="60">
        <v>634</v>
      </c>
      <c r="E4703" s="60">
        <v>44</v>
      </c>
      <c r="F4703" s="59">
        <v>24.9658193645319</v>
      </c>
      <c r="G4703" s="60" t="s">
        <v>436</v>
      </c>
      <c r="H4703" s="60" t="s">
        <v>491</v>
      </c>
      <c r="I4703" s="60">
        <v>17343</v>
      </c>
      <c r="J4703" s="60">
        <v>923</v>
      </c>
      <c r="K4703" s="60">
        <v>48</v>
      </c>
      <c r="L4703" s="61">
        <v>5.200433369447454E-2</v>
      </c>
      <c r="M4703" s="61" t="s">
        <v>491</v>
      </c>
      <c r="N4703" s="64">
        <f t="shared" si="186"/>
        <v>7332.0072233745714</v>
      </c>
      <c r="O4703" s="56">
        <v>44280</v>
      </c>
      <c r="P4703" s="56">
        <f t="shared" si="187"/>
        <v>44262</v>
      </c>
      <c r="Q4703" s="56">
        <f t="shared" si="188"/>
        <v>44275</v>
      </c>
    </row>
    <row r="4704" spans="1:17" hidden="1" x14ac:dyDescent="0.35">
      <c r="A4704" s="49" t="s">
        <v>814</v>
      </c>
      <c r="B4704" s="60" t="s">
        <v>464</v>
      </c>
      <c r="C4704" s="58">
        <v>3234.7555519856501</v>
      </c>
      <c r="D4704" s="60">
        <v>145</v>
      </c>
      <c r="E4704" s="60">
        <v>6</v>
      </c>
      <c r="F4704" s="59">
        <v>13.248958744605929</v>
      </c>
      <c r="G4704" s="60" t="s">
        <v>446</v>
      </c>
      <c r="H4704" s="60" t="s">
        <v>472</v>
      </c>
      <c r="I4704" s="60">
        <v>6568</v>
      </c>
      <c r="J4704" s="60">
        <v>467</v>
      </c>
      <c r="K4704" s="60">
        <v>8</v>
      </c>
      <c r="L4704" s="61">
        <v>1.7130620985010708E-2</v>
      </c>
      <c r="M4704" s="61" t="s">
        <v>472</v>
      </c>
      <c r="N4704" s="64">
        <f t="shared" si="186"/>
        <v>14436.948712038928</v>
      </c>
      <c r="O4704" s="56">
        <v>44280</v>
      </c>
      <c r="P4704" s="56">
        <f t="shared" si="187"/>
        <v>44262</v>
      </c>
      <c r="Q4704" s="56">
        <f t="shared" si="188"/>
        <v>44275</v>
      </c>
    </row>
    <row r="4705" spans="1:17" hidden="1" x14ac:dyDescent="0.35">
      <c r="A4705" s="49" t="s">
        <v>813</v>
      </c>
      <c r="B4705" s="60" t="s">
        <v>467</v>
      </c>
      <c r="C4705" s="58">
        <v>65938.694494203999</v>
      </c>
      <c r="D4705" s="60">
        <v>7326</v>
      </c>
      <c r="E4705" s="60">
        <v>229</v>
      </c>
      <c r="F4705" s="59">
        <v>24.806591914828775</v>
      </c>
      <c r="G4705" s="60" t="s">
        <v>436</v>
      </c>
      <c r="H4705" s="60" t="s">
        <v>491</v>
      </c>
      <c r="I4705" s="60">
        <v>134885</v>
      </c>
      <c r="J4705" s="60">
        <v>6305</v>
      </c>
      <c r="K4705" s="60">
        <v>270</v>
      </c>
      <c r="L4705" s="61">
        <v>4.2823156225218081E-2</v>
      </c>
      <c r="M4705" s="61" t="s">
        <v>491</v>
      </c>
      <c r="N4705" s="64">
        <f t="shared" si="186"/>
        <v>9561.9120887420795</v>
      </c>
      <c r="O4705" s="56">
        <v>44280</v>
      </c>
      <c r="P4705" s="56">
        <f t="shared" si="187"/>
        <v>44262</v>
      </c>
      <c r="Q4705" s="56">
        <f t="shared" si="188"/>
        <v>44275</v>
      </c>
    </row>
    <row r="4706" spans="1:17" hidden="1" x14ac:dyDescent="0.35">
      <c r="A4706" s="49" t="s">
        <v>812</v>
      </c>
      <c r="B4706" s="60" t="s">
        <v>466</v>
      </c>
      <c r="C4706" s="58">
        <v>284.28993454947903</v>
      </c>
      <c r="D4706" s="60">
        <v>1</v>
      </c>
      <c r="E4706" s="60">
        <v>0</v>
      </c>
      <c r="F4706" s="59">
        <v>0</v>
      </c>
      <c r="G4706" s="60" t="s">
        <v>446</v>
      </c>
      <c r="H4706" s="60" t="s">
        <v>476</v>
      </c>
      <c r="I4706" s="60">
        <v>115</v>
      </c>
      <c r="J4706" s="60">
        <v>3</v>
      </c>
      <c r="K4706" s="60">
        <v>0</v>
      </c>
      <c r="L4706" s="61">
        <v>0</v>
      </c>
      <c r="M4706" s="61" t="s">
        <v>476</v>
      </c>
      <c r="N4706" s="64">
        <f t="shared" si="186"/>
        <v>1055.2607164070621</v>
      </c>
      <c r="O4706" s="56">
        <v>44280</v>
      </c>
      <c r="P4706" s="56">
        <f t="shared" si="187"/>
        <v>44262</v>
      </c>
      <c r="Q4706" s="56">
        <f t="shared" si="188"/>
        <v>44275</v>
      </c>
    </row>
    <row r="4707" spans="1:17" hidden="1" x14ac:dyDescent="0.35">
      <c r="A4707" s="49" t="s">
        <v>811</v>
      </c>
      <c r="B4707" s="60" t="s">
        <v>466</v>
      </c>
      <c r="C4707" s="58">
        <v>588.18731235931102</v>
      </c>
      <c r="D4707" s="60">
        <v>7</v>
      </c>
      <c r="E4707" s="60">
        <v>0</v>
      </c>
      <c r="F4707" s="59">
        <v>0</v>
      </c>
      <c r="G4707" s="60" t="s">
        <v>446</v>
      </c>
      <c r="H4707" s="60" t="s">
        <v>476</v>
      </c>
      <c r="I4707" s="60">
        <v>669</v>
      </c>
      <c r="J4707" s="60">
        <v>37</v>
      </c>
      <c r="K4707" s="60">
        <v>0</v>
      </c>
      <c r="L4707" s="61">
        <v>0</v>
      </c>
      <c r="M4707" s="61" t="s">
        <v>476</v>
      </c>
      <c r="N4707" s="64">
        <f t="shared" si="186"/>
        <v>6290.5131107958159</v>
      </c>
      <c r="O4707" s="56">
        <v>44280</v>
      </c>
      <c r="P4707" s="56">
        <f t="shared" si="187"/>
        <v>44262</v>
      </c>
      <c r="Q4707" s="56">
        <f t="shared" si="188"/>
        <v>44275</v>
      </c>
    </row>
    <row r="4708" spans="1:17" hidden="1" x14ac:dyDescent="0.35">
      <c r="A4708" s="49" t="s">
        <v>810</v>
      </c>
      <c r="B4708" s="60" t="s">
        <v>460</v>
      </c>
      <c r="C4708" s="58">
        <v>24005.037471817101</v>
      </c>
      <c r="D4708" s="60">
        <v>1738</v>
      </c>
      <c r="E4708" s="60">
        <v>81</v>
      </c>
      <c r="F4708" s="59">
        <v>24.102083958448105</v>
      </c>
      <c r="G4708" s="60" t="s">
        <v>440</v>
      </c>
      <c r="H4708" s="60" t="s">
        <v>491</v>
      </c>
      <c r="I4708" s="60">
        <v>56057</v>
      </c>
      <c r="J4708" s="60">
        <v>3541</v>
      </c>
      <c r="K4708" s="60">
        <v>90</v>
      </c>
      <c r="L4708" s="61">
        <v>2.5416548997458346E-2</v>
      </c>
      <c r="M4708" s="61" t="s">
        <v>472</v>
      </c>
      <c r="N4708" s="64">
        <f t="shared" si="186"/>
        <v>14751.070495754399</v>
      </c>
      <c r="O4708" s="56">
        <v>44280</v>
      </c>
      <c r="P4708" s="56">
        <f t="shared" si="187"/>
        <v>44262</v>
      </c>
      <c r="Q4708" s="56">
        <f t="shared" si="188"/>
        <v>44275</v>
      </c>
    </row>
    <row r="4709" spans="1:17" hidden="1" x14ac:dyDescent="0.35">
      <c r="A4709" s="49" t="s">
        <v>809</v>
      </c>
      <c r="B4709" s="60" t="s">
        <v>470</v>
      </c>
      <c r="C4709" s="58">
        <v>2126.5553566797198</v>
      </c>
      <c r="D4709" s="60">
        <v>65</v>
      </c>
      <c r="E4709" s="60">
        <v>6</v>
      </c>
      <c r="F4709" s="59">
        <v>20.153316358553443</v>
      </c>
      <c r="G4709" s="60" t="s">
        <v>446</v>
      </c>
      <c r="H4709" s="60" t="s">
        <v>472</v>
      </c>
      <c r="I4709" s="60">
        <v>3337</v>
      </c>
      <c r="J4709" s="60">
        <v>211</v>
      </c>
      <c r="K4709" s="60">
        <v>8</v>
      </c>
      <c r="L4709" s="61">
        <v>3.7914691943127965E-2</v>
      </c>
      <c r="M4709" s="61" t="s">
        <v>472</v>
      </c>
      <c r="N4709" s="64">
        <f t="shared" si="186"/>
        <v>9922.1494205278141</v>
      </c>
      <c r="O4709" s="56">
        <v>44280</v>
      </c>
      <c r="P4709" s="56">
        <f t="shared" si="187"/>
        <v>44262</v>
      </c>
      <c r="Q4709" s="56">
        <f t="shared" si="188"/>
        <v>44275</v>
      </c>
    </row>
    <row r="4710" spans="1:17" hidden="1" x14ac:dyDescent="0.35">
      <c r="A4710" s="49" t="s">
        <v>808</v>
      </c>
      <c r="B4710" s="60" t="s">
        <v>461</v>
      </c>
      <c r="C4710" s="58">
        <v>11334.7969583208</v>
      </c>
      <c r="D4710" s="60">
        <v>947</v>
      </c>
      <c r="E4710" s="60">
        <v>23</v>
      </c>
      <c r="F4710" s="59">
        <v>14.493926524648794</v>
      </c>
      <c r="G4710" s="60" t="s">
        <v>440</v>
      </c>
      <c r="H4710" s="60" t="s">
        <v>472</v>
      </c>
      <c r="I4710" s="60">
        <v>18309</v>
      </c>
      <c r="J4710" s="60">
        <v>1007</v>
      </c>
      <c r="K4710" s="60">
        <v>26</v>
      </c>
      <c r="L4710" s="61">
        <v>2.5819265143992055E-2</v>
      </c>
      <c r="M4710" s="61" t="s">
        <v>472</v>
      </c>
      <c r="N4710" s="64">
        <f t="shared" si="186"/>
        <v>8884.1467888912466</v>
      </c>
      <c r="O4710" s="56">
        <v>44280</v>
      </c>
      <c r="P4710" s="56">
        <f t="shared" si="187"/>
        <v>44262</v>
      </c>
      <c r="Q4710" s="56">
        <f t="shared" si="188"/>
        <v>44275</v>
      </c>
    </row>
    <row r="4711" spans="1:17" hidden="1" x14ac:dyDescent="0.35">
      <c r="A4711" s="49" t="s">
        <v>807</v>
      </c>
      <c r="B4711" s="60" t="s">
        <v>458</v>
      </c>
      <c r="C4711" s="58">
        <v>18997.195740859199</v>
      </c>
      <c r="D4711" s="60">
        <v>1339</v>
      </c>
      <c r="E4711" s="60">
        <v>37</v>
      </c>
      <c r="F4711" s="59">
        <v>13.911827718724199</v>
      </c>
      <c r="G4711" s="60" t="s">
        <v>440</v>
      </c>
      <c r="H4711" s="60" t="s">
        <v>472</v>
      </c>
      <c r="I4711" s="60">
        <v>38998</v>
      </c>
      <c r="J4711" s="60">
        <v>2294</v>
      </c>
      <c r="K4711" s="60">
        <v>40</v>
      </c>
      <c r="L4711" s="61">
        <v>1.7436791630340016E-2</v>
      </c>
      <c r="M4711" s="61" t="s">
        <v>472</v>
      </c>
      <c r="N4711" s="64">
        <f t="shared" si="186"/>
        <v>12075.466459852605</v>
      </c>
      <c r="O4711" s="56">
        <v>44280</v>
      </c>
      <c r="P4711" s="56">
        <f t="shared" si="187"/>
        <v>44262</v>
      </c>
      <c r="Q4711" s="56">
        <f t="shared" si="188"/>
        <v>44275</v>
      </c>
    </row>
    <row r="4712" spans="1:17" hidden="1" x14ac:dyDescent="0.35">
      <c r="A4712" s="49" t="s">
        <v>806</v>
      </c>
      <c r="B4712" s="60" t="s">
        <v>465</v>
      </c>
      <c r="C4712" s="58">
        <v>2565.26734316681</v>
      </c>
      <c r="D4712" s="60">
        <v>115</v>
      </c>
      <c r="E4712" s="60">
        <v>4</v>
      </c>
      <c r="F4712" s="59">
        <v>11.137797644185218</v>
      </c>
      <c r="G4712" s="60" t="s">
        <v>446</v>
      </c>
      <c r="H4712" s="60" t="s">
        <v>491</v>
      </c>
      <c r="I4712" s="60">
        <v>3251</v>
      </c>
      <c r="J4712" s="60">
        <v>203</v>
      </c>
      <c r="K4712" s="60">
        <v>5</v>
      </c>
      <c r="L4712" s="61">
        <v>2.4630541871921183E-2</v>
      </c>
      <c r="M4712" s="61" t="s">
        <v>491</v>
      </c>
      <c r="N4712" s="64">
        <f t="shared" si="186"/>
        <v>7913.4052261935985</v>
      </c>
      <c r="O4712" s="56">
        <v>44280</v>
      </c>
      <c r="P4712" s="56">
        <f t="shared" si="187"/>
        <v>44262</v>
      </c>
      <c r="Q4712" s="56">
        <f t="shared" si="188"/>
        <v>44275</v>
      </c>
    </row>
    <row r="4713" spans="1:17" hidden="1" x14ac:dyDescent="0.35">
      <c r="A4713" s="49" t="s">
        <v>805</v>
      </c>
      <c r="B4713" s="60" t="s">
        <v>463</v>
      </c>
      <c r="C4713" s="58">
        <v>13726.140611803099</v>
      </c>
      <c r="D4713" s="60">
        <v>705</v>
      </c>
      <c r="E4713" s="60">
        <v>37</v>
      </c>
      <c r="F4713" s="59">
        <v>19.254189634226471</v>
      </c>
      <c r="G4713" s="60" t="s">
        <v>440</v>
      </c>
      <c r="H4713" s="60" t="s">
        <v>472</v>
      </c>
      <c r="I4713" s="60">
        <v>25231</v>
      </c>
      <c r="J4713" s="60">
        <v>1575</v>
      </c>
      <c r="K4713" s="60">
        <v>39</v>
      </c>
      <c r="L4713" s="61">
        <v>2.4761904761904763E-2</v>
      </c>
      <c r="M4713" s="61" t="s">
        <v>476</v>
      </c>
      <c r="N4713" s="64">
        <f t="shared" si="186"/>
        <v>11474.456254991725</v>
      </c>
      <c r="O4713" s="56">
        <v>44280</v>
      </c>
      <c r="P4713" s="56">
        <f t="shared" si="187"/>
        <v>44262</v>
      </c>
      <c r="Q4713" s="56">
        <f t="shared" si="188"/>
        <v>44275</v>
      </c>
    </row>
    <row r="4714" spans="1:17" hidden="1" x14ac:dyDescent="0.35">
      <c r="A4714" s="49" t="s">
        <v>804</v>
      </c>
      <c r="B4714" s="60" t="s">
        <v>465</v>
      </c>
      <c r="C4714" s="58">
        <v>40638.3414967149</v>
      </c>
      <c r="D4714" s="60">
        <v>4904</v>
      </c>
      <c r="E4714" s="60">
        <v>153</v>
      </c>
      <c r="F4714" s="59">
        <v>26.892267317195671</v>
      </c>
      <c r="G4714" s="60" t="s">
        <v>440</v>
      </c>
      <c r="H4714" s="60" t="s">
        <v>472</v>
      </c>
      <c r="I4714" s="60">
        <v>99948</v>
      </c>
      <c r="J4714" s="60">
        <v>5526</v>
      </c>
      <c r="K4714" s="60">
        <v>189</v>
      </c>
      <c r="L4714" s="61">
        <v>3.4201954397394138E-2</v>
      </c>
      <c r="M4714" s="61" t="s">
        <v>476</v>
      </c>
      <c r="N4714" s="64">
        <f t="shared" si="186"/>
        <v>13597.995874036118</v>
      </c>
      <c r="O4714" s="56">
        <v>44280</v>
      </c>
      <c r="P4714" s="56">
        <f t="shared" si="187"/>
        <v>44262</v>
      </c>
      <c r="Q4714" s="56">
        <f t="shared" si="188"/>
        <v>44275</v>
      </c>
    </row>
    <row r="4715" spans="1:17" hidden="1" x14ac:dyDescent="0.35">
      <c r="A4715" s="49" t="s">
        <v>803</v>
      </c>
      <c r="B4715" s="60" t="s">
        <v>458</v>
      </c>
      <c r="C4715" s="58">
        <v>5633.4886654636903</v>
      </c>
      <c r="D4715" s="60">
        <v>328</v>
      </c>
      <c r="E4715" s="60">
        <v>15</v>
      </c>
      <c r="F4715" s="59">
        <v>19.018917673465886</v>
      </c>
      <c r="G4715" s="60" t="s">
        <v>444</v>
      </c>
      <c r="H4715" s="60" t="s">
        <v>491</v>
      </c>
      <c r="I4715" s="60">
        <v>10431</v>
      </c>
      <c r="J4715" s="60">
        <v>642</v>
      </c>
      <c r="K4715" s="60">
        <v>16</v>
      </c>
      <c r="L4715" s="61">
        <v>2.4922118380062305E-2</v>
      </c>
      <c r="M4715" s="61" t="s">
        <v>491</v>
      </c>
      <c r="N4715" s="64">
        <f t="shared" si="186"/>
        <v>11396.13546994076</v>
      </c>
      <c r="O4715" s="56">
        <v>44280</v>
      </c>
      <c r="P4715" s="56">
        <f t="shared" si="187"/>
        <v>44262</v>
      </c>
      <c r="Q4715" s="56">
        <f t="shared" si="188"/>
        <v>44275</v>
      </c>
    </row>
    <row r="4716" spans="1:17" hidden="1" x14ac:dyDescent="0.35">
      <c r="A4716" s="49" t="s">
        <v>802</v>
      </c>
      <c r="B4716" s="60" t="s">
        <v>463</v>
      </c>
      <c r="C4716" s="58">
        <v>16381.7017673096</v>
      </c>
      <c r="D4716" s="60">
        <v>739</v>
      </c>
      <c r="E4716" s="60">
        <v>44</v>
      </c>
      <c r="F4716" s="59">
        <v>19.185168839594258</v>
      </c>
      <c r="G4716" s="60" t="s">
        <v>440</v>
      </c>
      <c r="H4716" s="60" t="s">
        <v>491</v>
      </c>
      <c r="I4716" s="60">
        <v>31435</v>
      </c>
      <c r="J4716" s="60">
        <v>2174</v>
      </c>
      <c r="K4716" s="60">
        <v>45</v>
      </c>
      <c r="L4716" s="61">
        <v>2.0699172033118676E-2</v>
      </c>
      <c r="M4716" s="61" t="s">
        <v>491</v>
      </c>
      <c r="N4716" s="64">
        <f t="shared" si="186"/>
        <v>13270.90451822479</v>
      </c>
      <c r="O4716" s="56">
        <v>44280</v>
      </c>
      <c r="P4716" s="56">
        <f t="shared" si="187"/>
        <v>44262</v>
      </c>
      <c r="Q4716" s="56">
        <f t="shared" si="188"/>
        <v>44275</v>
      </c>
    </row>
    <row r="4717" spans="1:17" hidden="1" x14ac:dyDescent="0.35">
      <c r="A4717" s="49" t="s">
        <v>801</v>
      </c>
      <c r="B4717" s="60" t="s">
        <v>458</v>
      </c>
      <c r="C4717" s="58">
        <v>4679.7541789357701</v>
      </c>
      <c r="D4717" s="60">
        <v>143</v>
      </c>
      <c r="E4717" s="60">
        <v>7</v>
      </c>
      <c r="F4717" s="59">
        <v>10.684321887046334</v>
      </c>
      <c r="G4717" s="60" t="s">
        <v>446</v>
      </c>
      <c r="H4717" s="60" t="s">
        <v>491</v>
      </c>
      <c r="I4717" s="60">
        <v>6155</v>
      </c>
      <c r="J4717" s="60">
        <v>328</v>
      </c>
      <c r="K4717" s="60">
        <v>8</v>
      </c>
      <c r="L4717" s="61">
        <v>2.4390243902439025E-2</v>
      </c>
      <c r="M4717" s="61" t="s">
        <v>491</v>
      </c>
      <c r="N4717" s="64">
        <f t="shared" si="186"/>
        <v>7008.9151579023955</v>
      </c>
      <c r="O4717" s="56">
        <v>44280</v>
      </c>
      <c r="P4717" s="56">
        <f t="shared" si="187"/>
        <v>44262</v>
      </c>
      <c r="Q4717" s="56">
        <f t="shared" si="188"/>
        <v>44275</v>
      </c>
    </row>
    <row r="4718" spans="1:17" hidden="1" x14ac:dyDescent="0.35">
      <c r="A4718" s="49" t="s">
        <v>800</v>
      </c>
      <c r="B4718" s="60" t="s">
        <v>463</v>
      </c>
      <c r="C4718" s="58">
        <v>21060.365670931398</v>
      </c>
      <c r="D4718" s="60">
        <v>1465</v>
      </c>
      <c r="E4718" s="60">
        <v>51</v>
      </c>
      <c r="F4718" s="59">
        <v>17.297216960886875</v>
      </c>
      <c r="G4718" s="60" t="s">
        <v>440</v>
      </c>
      <c r="H4718" s="60" t="s">
        <v>491</v>
      </c>
      <c r="I4718" s="60">
        <v>33522</v>
      </c>
      <c r="J4718" s="60">
        <v>1811</v>
      </c>
      <c r="K4718" s="60">
        <v>56</v>
      </c>
      <c r="L4718" s="61">
        <v>3.0922142462727776E-2</v>
      </c>
      <c r="M4718" s="61" t="s">
        <v>491</v>
      </c>
      <c r="N4718" s="64">
        <f t="shared" si="186"/>
        <v>8599.0909573789377</v>
      </c>
      <c r="O4718" s="56">
        <v>44280</v>
      </c>
      <c r="P4718" s="56">
        <f t="shared" si="187"/>
        <v>44262</v>
      </c>
      <c r="Q4718" s="56">
        <f t="shared" si="188"/>
        <v>44275</v>
      </c>
    </row>
    <row r="4719" spans="1:17" hidden="1" x14ac:dyDescent="0.35">
      <c r="A4719" s="49" t="s">
        <v>799</v>
      </c>
      <c r="B4719" s="60" t="s">
        <v>460</v>
      </c>
      <c r="C4719" s="58">
        <v>9795.2977499826702</v>
      </c>
      <c r="D4719" s="60">
        <v>512</v>
      </c>
      <c r="E4719" s="60">
        <v>20</v>
      </c>
      <c r="F4719" s="59">
        <v>14.584257314423709</v>
      </c>
      <c r="G4719" s="60" t="s">
        <v>440</v>
      </c>
      <c r="H4719" s="60" t="s">
        <v>491</v>
      </c>
      <c r="I4719" s="60">
        <v>14146</v>
      </c>
      <c r="J4719" s="60">
        <v>795</v>
      </c>
      <c r="K4719" s="60">
        <v>22</v>
      </c>
      <c r="L4719" s="61">
        <v>2.7672955974842768E-2</v>
      </c>
      <c r="M4719" s="61" t="s">
        <v>491</v>
      </c>
      <c r="N4719" s="64">
        <f t="shared" si="186"/>
        <v>8116.1391954767942</v>
      </c>
      <c r="O4719" s="56">
        <v>44280</v>
      </c>
      <c r="P4719" s="56">
        <f t="shared" si="187"/>
        <v>44262</v>
      </c>
      <c r="Q4719" s="56">
        <f t="shared" si="188"/>
        <v>44275</v>
      </c>
    </row>
    <row r="4720" spans="1:17" hidden="1" x14ac:dyDescent="0.35">
      <c r="A4720" s="49" t="s">
        <v>798</v>
      </c>
      <c r="B4720" s="60" t="s">
        <v>464</v>
      </c>
      <c r="C4720" s="58">
        <v>2200.0396936397201</v>
      </c>
      <c r="D4720" s="60">
        <v>92</v>
      </c>
      <c r="E4720" s="60">
        <v>6</v>
      </c>
      <c r="F4720" s="59">
        <v>19.480168008351022</v>
      </c>
      <c r="G4720" s="60" t="s">
        <v>446</v>
      </c>
      <c r="H4720" s="60" t="s">
        <v>491</v>
      </c>
      <c r="I4720" s="60">
        <v>3262</v>
      </c>
      <c r="J4720" s="60">
        <v>224</v>
      </c>
      <c r="K4720" s="60">
        <v>6</v>
      </c>
      <c r="L4720" s="61">
        <v>2.6785714285714284E-2</v>
      </c>
      <c r="M4720" s="61" t="s">
        <v>491</v>
      </c>
      <c r="N4720" s="64">
        <f t="shared" si="186"/>
        <v>10181.634479031467</v>
      </c>
      <c r="O4720" s="56">
        <v>44280</v>
      </c>
      <c r="P4720" s="56">
        <f t="shared" si="187"/>
        <v>44262</v>
      </c>
      <c r="Q4720" s="56">
        <f t="shared" si="188"/>
        <v>44275</v>
      </c>
    </row>
    <row r="4721" spans="1:17" hidden="1" x14ac:dyDescent="0.35">
      <c r="A4721" s="49" t="s">
        <v>797</v>
      </c>
      <c r="B4721" s="60" t="s">
        <v>467</v>
      </c>
      <c r="C4721" s="58">
        <v>13408.0042293721</v>
      </c>
      <c r="D4721" s="60">
        <v>666</v>
      </c>
      <c r="E4721" s="60">
        <v>33</v>
      </c>
      <c r="F4721" s="59">
        <v>17.580117195810605</v>
      </c>
      <c r="G4721" s="60" t="s">
        <v>440</v>
      </c>
      <c r="H4721" s="60" t="s">
        <v>491</v>
      </c>
      <c r="I4721" s="60">
        <v>23749</v>
      </c>
      <c r="J4721" s="60">
        <v>1473</v>
      </c>
      <c r="K4721" s="60">
        <v>35</v>
      </c>
      <c r="L4721" s="61">
        <v>2.3761031907671419E-2</v>
      </c>
      <c r="M4721" s="61" t="s">
        <v>491</v>
      </c>
      <c r="N4721" s="64">
        <f t="shared" ref="N4721:N4784" si="189">(J4721/C4721)*100000</f>
        <v>10985.975054909279</v>
      </c>
      <c r="O4721" s="56">
        <v>44280</v>
      </c>
      <c r="P4721" s="56">
        <f t="shared" si="187"/>
        <v>44262</v>
      </c>
      <c r="Q4721" s="56">
        <f t="shared" si="188"/>
        <v>44275</v>
      </c>
    </row>
    <row r="4722" spans="1:17" hidden="1" x14ac:dyDescent="0.35">
      <c r="A4722" s="49" t="s">
        <v>796</v>
      </c>
      <c r="B4722" s="60" t="s">
        <v>460</v>
      </c>
      <c r="C4722" s="58">
        <v>13670.424629515401</v>
      </c>
      <c r="D4722" s="60">
        <v>973</v>
      </c>
      <c r="E4722" s="60">
        <v>38</v>
      </c>
      <c r="F4722" s="59">
        <v>19.855167544871883</v>
      </c>
      <c r="G4722" s="60" t="s">
        <v>440</v>
      </c>
      <c r="H4722" s="60" t="s">
        <v>476</v>
      </c>
      <c r="I4722" s="60">
        <v>25985</v>
      </c>
      <c r="J4722" s="60">
        <v>1354</v>
      </c>
      <c r="K4722" s="60">
        <v>43</v>
      </c>
      <c r="L4722" s="61">
        <v>3.1757754800590843E-2</v>
      </c>
      <c r="M4722" s="61" t="s">
        <v>476</v>
      </c>
      <c r="N4722" s="64">
        <f t="shared" si="189"/>
        <v>9904.5935784366175</v>
      </c>
      <c r="O4722" s="56">
        <v>44280</v>
      </c>
      <c r="P4722" s="56">
        <f t="shared" si="187"/>
        <v>44262</v>
      </c>
      <c r="Q4722" s="56">
        <f t="shared" si="188"/>
        <v>44275</v>
      </c>
    </row>
    <row r="4723" spans="1:17" hidden="1" x14ac:dyDescent="0.35">
      <c r="A4723" s="49" t="s">
        <v>795</v>
      </c>
      <c r="B4723" s="60" t="s">
        <v>460</v>
      </c>
      <c r="C4723" s="58">
        <v>11367.9661478833</v>
      </c>
      <c r="D4723" s="60">
        <v>870</v>
      </c>
      <c r="E4723" s="60">
        <v>47</v>
      </c>
      <c r="F4723" s="59">
        <v>29.53160498079027</v>
      </c>
      <c r="G4723" s="60" t="s">
        <v>440</v>
      </c>
      <c r="H4723" s="60" t="s">
        <v>491</v>
      </c>
      <c r="I4723" s="60">
        <v>17662</v>
      </c>
      <c r="J4723" s="60">
        <v>1093</v>
      </c>
      <c r="K4723" s="60">
        <v>52</v>
      </c>
      <c r="L4723" s="61">
        <v>4.7575480329368709E-2</v>
      </c>
      <c r="M4723" s="61" t="s">
        <v>491</v>
      </c>
      <c r="N4723" s="64">
        <f t="shared" si="189"/>
        <v>9614.736583320273</v>
      </c>
      <c r="O4723" s="56">
        <v>44280</v>
      </c>
      <c r="P4723" s="56">
        <f t="shared" si="187"/>
        <v>44262</v>
      </c>
      <c r="Q4723" s="56">
        <f t="shared" si="188"/>
        <v>44275</v>
      </c>
    </row>
    <row r="4724" spans="1:17" hidden="1" x14ac:dyDescent="0.35">
      <c r="A4724" s="49" t="s">
        <v>794</v>
      </c>
      <c r="B4724" s="60" t="s">
        <v>458</v>
      </c>
      <c r="C4724" s="58">
        <v>8589.0085575090106</v>
      </c>
      <c r="D4724" s="60">
        <v>494</v>
      </c>
      <c r="E4724" s="60">
        <v>29</v>
      </c>
      <c r="F4724" s="59">
        <v>24.11720232386552</v>
      </c>
      <c r="G4724" s="60" t="s">
        <v>436</v>
      </c>
      <c r="H4724" s="60" t="s">
        <v>491</v>
      </c>
      <c r="I4724" s="60">
        <v>13252</v>
      </c>
      <c r="J4724" s="60">
        <v>728</v>
      </c>
      <c r="K4724" s="60">
        <v>30</v>
      </c>
      <c r="L4724" s="61">
        <v>4.1208791208791208E-2</v>
      </c>
      <c r="M4724" s="61" t="s">
        <v>491</v>
      </c>
      <c r="N4724" s="64">
        <f t="shared" si="189"/>
        <v>8475.9491753392194</v>
      </c>
      <c r="O4724" s="56">
        <v>44280</v>
      </c>
      <c r="P4724" s="56">
        <f t="shared" si="187"/>
        <v>44262</v>
      </c>
      <c r="Q4724" s="56">
        <f t="shared" si="188"/>
        <v>44275</v>
      </c>
    </row>
    <row r="4725" spans="1:17" hidden="1" x14ac:dyDescent="0.35">
      <c r="A4725" s="49" t="s">
        <v>793</v>
      </c>
      <c r="B4725" s="60" t="s">
        <v>470</v>
      </c>
      <c r="C4725" s="58">
        <v>3024.3155479434299</v>
      </c>
      <c r="D4725" s="60">
        <v>96</v>
      </c>
      <c r="E4725" s="60">
        <v>4</v>
      </c>
      <c r="F4725" s="59">
        <v>9.4472379348304063</v>
      </c>
      <c r="G4725" s="60" t="s">
        <v>446</v>
      </c>
      <c r="H4725" s="60" t="s">
        <v>491</v>
      </c>
      <c r="I4725" s="60">
        <v>4453</v>
      </c>
      <c r="J4725" s="60">
        <v>283</v>
      </c>
      <c r="K4725" s="60">
        <v>4</v>
      </c>
      <c r="L4725" s="61">
        <v>1.4134275618374558E-2</v>
      </c>
      <c r="M4725" s="61" t="s">
        <v>491</v>
      </c>
      <c r="N4725" s="64">
        <f t="shared" si="189"/>
        <v>9357.4891744495162</v>
      </c>
      <c r="O4725" s="56">
        <v>44280</v>
      </c>
      <c r="P4725" s="56">
        <f t="shared" si="187"/>
        <v>44262</v>
      </c>
      <c r="Q4725" s="56">
        <f t="shared" si="188"/>
        <v>44275</v>
      </c>
    </row>
    <row r="4726" spans="1:17" hidden="1" x14ac:dyDescent="0.35">
      <c r="A4726" s="49" t="s">
        <v>792</v>
      </c>
      <c r="B4726" s="60" t="s">
        <v>467</v>
      </c>
      <c r="C4726" s="58">
        <v>87731.066584843502</v>
      </c>
      <c r="D4726" s="60">
        <v>18367</v>
      </c>
      <c r="E4726" s="60">
        <v>320</v>
      </c>
      <c r="F4726" s="59">
        <v>26.053647524093453</v>
      </c>
      <c r="G4726" s="60" t="s">
        <v>436</v>
      </c>
      <c r="H4726" s="60" t="s">
        <v>491</v>
      </c>
      <c r="I4726" s="60">
        <v>198888</v>
      </c>
      <c r="J4726" s="60">
        <v>8229</v>
      </c>
      <c r="K4726" s="60">
        <v>406</v>
      </c>
      <c r="L4726" s="61">
        <v>4.9337708105480618E-2</v>
      </c>
      <c r="M4726" s="61" t="s">
        <v>491</v>
      </c>
      <c r="N4726" s="64">
        <f t="shared" si="189"/>
        <v>9379.8016145647198</v>
      </c>
      <c r="O4726" s="56">
        <v>44280</v>
      </c>
      <c r="P4726" s="56">
        <f t="shared" si="187"/>
        <v>44262</v>
      </c>
      <c r="Q4726" s="56">
        <f t="shared" si="188"/>
        <v>44275</v>
      </c>
    </row>
    <row r="4727" spans="1:17" hidden="1" x14ac:dyDescent="0.35">
      <c r="A4727" s="49" t="s">
        <v>791</v>
      </c>
      <c r="B4727" s="60" t="s">
        <v>470</v>
      </c>
      <c r="C4727" s="58">
        <v>5830.1502088339003</v>
      </c>
      <c r="D4727" s="60">
        <v>291</v>
      </c>
      <c r="E4727" s="60">
        <v>29</v>
      </c>
      <c r="F4727" s="59">
        <v>35.529591815489127</v>
      </c>
      <c r="G4727" s="60" t="s">
        <v>436</v>
      </c>
      <c r="H4727" s="60" t="s">
        <v>491</v>
      </c>
      <c r="I4727" s="60">
        <v>9926</v>
      </c>
      <c r="J4727" s="60">
        <v>604</v>
      </c>
      <c r="K4727" s="60">
        <v>31</v>
      </c>
      <c r="L4727" s="61">
        <v>5.1324503311258277E-2</v>
      </c>
      <c r="M4727" s="61" t="s">
        <v>491</v>
      </c>
      <c r="N4727" s="64">
        <f t="shared" si="189"/>
        <v>10359.938910061242</v>
      </c>
      <c r="O4727" s="56">
        <v>44280</v>
      </c>
      <c r="P4727" s="56">
        <f t="shared" si="187"/>
        <v>44262</v>
      </c>
      <c r="Q4727" s="56">
        <f t="shared" si="188"/>
        <v>44275</v>
      </c>
    </row>
    <row r="4728" spans="1:17" hidden="1" x14ac:dyDescent="0.35">
      <c r="A4728" s="49" t="s">
        <v>790</v>
      </c>
      <c r="B4728" s="60" t="s">
        <v>458</v>
      </c>
      <c r="C4728" s="58">
        <v>11263.703785563999</v>
      </c>
      <c r="D4728" s="60">
        <v>966</v>
      </c>
      <c r="E4728" s="60">
        <v>29</v>
      </c>
      <c r="F4728" s="59">
        <v>18.39029692953569</v>
      </c>
      <c r="G4728" s="60" t="s">
        <v>440</v>
      </c>
      <c r="H4728" s="60" t="s">
        <v>491</v>
      </c>
      <c r="I4728" s="60">
        <v>23769</v>
      </c>
      <c r="J4728" s="60">
        <v>1636</v>
      </c>
      <c r="K4728" s="60">
        <v>35</v>
      </c>
      <c r="L4728" s="61">
        <v>2.1393643031784843E-2</v>
      </c>
      <c r="M4728" s="61" t="s">
        <v>491</v>
      </c>
      <c r="N4728" s="64">
        <f t="shared" si="189"/>
        <v>14524.529685313291</v>
      </c>
      <c r="O4728" s="56">
        <v>44280</v>
      </c>
      <c r="P4728" s="56">
        <f t="shared" si="187"/>
        <v>44262</v>
      </c>
      <c r="Q4728" s="56">
        <f t="shared" si="188"/>
        <v>44275</v>
      </c>
    </row>
    <row r="4729" spans="1:17" hidden="1" x14ac:dyDescent="0.35">
      <c r="A4729" s="49" t="s">
        <v>789</v>
      </c>
      <c r="B4729" s="60" t="s">
        <v>470</v>
      </c>
      <c r="C4729" s="58">
        <v>4832.7731345598404</v>
      </c>
      <c r="D4729" s="60">
        <v>212</v>
      </c>
      <c r="E4729" s="60">
        <v>7</v>
      </c>
      <c r="F4729" s="59">
        <v>10.346026723754724</v>
      </c>
      <c r="G4729" s="60" t="s">
        <v>446</v>
      </c>
      <c r="H4729" s="60" t="s">
        <v>491</v>
      </c>
      <c r="I4729" s="60">
        <v>12421</v>
      </c>
      <c r="J4729" s="60">
        <v>452</v>
      </c>
      <c r="K4729" s="60">
        <v>7</v>
      </c>
      <c r="L4729" s="61">
        <v>1.5486725663716814E-2</v>
      </c>
      <c r="M4729" s="61" t="s">
        <v>491</v>
      </c>
      <c r="N4729" s="64">
        <f t="shared" si="189"/>
        <v>9352.8081582742707</v>
      </c>
      <c r="O4729" s="56">
        <v>44280</v>
      </c>
      <c r="P4729" s="56">
        <f t="shared" si="187"/>
        <v>44262</v>
      </c>
      <c r="Q4729" s="56">
        <f t="shared" si="188"/>
        <v>44275</v>
      </c>
    </row>
    <row r="4730" spans="1:17" hidden="1" x14ac:dyDescent="0.35">
      <c r="A4730" s="49" t="s">
        <v>788</v>
      </c>
      <c r="B4730" s="60" t="s">
        <v>458</v>
      </c>
      <c r="C4730" s="58">
        <v>40376.577641466603</v>
      </c>
      <c r="D4730" s="60">
        <v>4584</v>
      </c>
      <c r="E4730" s="60">
        <v>104</v>
      </c>
      <c r="F4730" s="59">
        <v>18.398219617658508</v>
      </c>
      <c r="G4730" s="60" t="s">
        <v>440</v>
      </c>
      <c r="H4730" s="60" t="s">
        <v>472</v>
      </c>
      <c r="I4730" s="60">
        <v>74235</v>
      </c>
      <c r="J4730" s="60">
        <v>3782</v>
      </c>
      <c r="K4730" s="60">
        <v>115</v>
      </c>
      <c r="L4730" s="61">
        <v>3.0407191961924908E-2</v>
      </c>
      <c r="M4730" s="61" t="s">
        <v>472</v>
      </c>
      <c r="N4730" s="64">
        <f t="shared" si="189"/>
        <v>9366.8166568825272</v>
      </c>
      <c r="O4730" s="56">
        <v>44280</v>
      </c>
      <c r="P4730" s="56">
        <f t="shared" si="187"/>
        <v>44262</v>
      </c>
      <c r="Q4730" s="56">
        <f t="shared" si="188"/>
        <v>44275</v>
      </c>
    </row>
    <row r="4731" spans="1:17" hidden="1" x14ac:dyDescent="0.35">
      <c r="A4731" s="49" t="s">
        <v>787</v>
      </c>
      <c r="B4731" s="60" t="s">
        <v>466</v>
      </c>
      <c r="C4731" s="58">
        <v>2026.1602306654599</v>
      </c>
      <c r="D4731" s="60">
        <v>27</v>
      </c>
      <c r="E4731" s="60">
        <v>0</v>
      </c>
      <c r="F4731" s="59">
        <v>0</v>
      </c>
      <c r="G4731" s="60" t="s">
        <v>446</v>
      </c>
      <c r="H4731" s="60" t="s">
        <v>476</v>
      </c>
      <c r="I4731" s="60">
        <v>5087</v>
      </c>
      <c r="J4731" s="60">
        <v>370</v>
      </c>
      <c r="K4731" s="60">
        <v>0</v>
      </c>
      <c r="L4731" s="61">
        <v>0</v>
      </c>
      <c r="M4731" s="61" t="s">
        <v>476</v>
      </c>
      <c r="N4731" s="64">
        <f t="shared" si="189"/>
        <v>18261.14215451161</v>
      </c>
      <c r="O4731" s="56">
        <v>44280</v>
      </c>
      <c r="P4731" s="56">
        <f t="shared" si="187"/>
        <v>44262</v>
      </c>
      <c r="Q4731" s="56">
        <f t="shared" si="188"/>
        <v>44275</v>
      </c>
    </row>
    <row r="4732" spans="1:17" hidden="1" x14ac:dyDescent="0.35">
      <c r="A4732" s="49" t="s">
        <v>786</v>
      </c>
      <c r="B4732" s="60" t="s">
        <v>463</v>
      </c>
      <c r="C4732" s="58">
        <v>34080.2247325719</v>
      </c>
      <c r="D4732" s="60">
        <v>1068</v>
      </c>
      <c r="E4732" s="60">
        <v>39</v>
      </c>
      <c r="F4732" s="59">
        <v>8.1739903641300309</v>
      </c>
      <c r="G4732" s="60" t="s">
        <v>444</v>
      </c>
      <c r="H4732" s="60" t="s">
        <v>491</v>
      </c>
      <c r="I4732" s="60">
        <v>62849</v>
      </c>
      <c r="J4732" s="60">
        <v>4146</v>
      </c>
      <c r="K4732" s="60">
        <v>50</v>
      </c>
      <c r="L4732" s="61">
        <v>1.2059816690786301E-2</v>
      </c>
      <c r="M4732" s="61" t="s">
        <v>491</v>
      </c>
      <c r="N4732" s="64">
        <f t="shared" si="189"/>
        <v>12165.412735783677</v>
      </c>
      <c r="O4732" s="56">
        <v>44280</v>
      </c>
      <c r="P4732" s="56">
        <f t="shared" si="187"/>
        <v>44262</v>
      </c>
      <c r="Q4732" s="56">
        <f t="shared" si="188"/>
        <v>44275</v>
      </c>
    </row>
    <row r="4733" spans="1:17" hidden="1" x14ac:dyDescent="0.35">
      <c r="A4733" s="49" t="s">
        <v>785</v>
      </c>
      <c r="B4733" s="60" t="s">
        <v>466</v>
      </c>
      <c r="C4733" s="58">
        <v>611.63523157592294</v>
      </c>
      <c r="D4733" s="60">
        <v>10</v>
      </c>
      <c r="E4733" s="60">
        <v>2</v>
      </c>
      <c r="F4733" s="59">
        <v>23.356591556876307</v>
      </c>
      <c r="G4733" s="60" t="s">
        <v>446</v>
      </c>
      <c r="H4733" s="60" t="s">
        <v>491</v>
      </c>
      <c r="I4733" s="60">
        <v>315</v>
      </c>
      <c r="J4733" s="60">
        <v>18</v>
      </c>
      <c r="K4733" s="60">
        <v>2</v>
      </c>
      <c r="L4733" s="61">
        <v>0.1111111111111111</v>
      </c>
      <c r="M4733" s="61" t="s">
        <v>491</v>
      </c>
      <c r="N4733" s="64">
        <f t="shared" si="189"/>
        <v>2942.9305361664146</v>
      </c>
      <c r="O4733" s="56">
        <v>44280</v>
      </c>
      <c r="P4733" s="56">
        <f t="shared" si="187"/>
        <v>44262</v>
      </c>
      <c r="Q4733" s="56">
        <f t="shared" si="188"/>
        <v>44275</v>
      </c>
    </row>
    <row r="4734" spans="1:17" hidden="1" x14ac:dyDescent="0.35">
      <c r="A4734" s="49" t="s">
        <v>784</v>
      </c>
      <c r="B4734" s="60" t="s">
        <v>463</v>
      </c>
      <c r="C4734" s="58">
        <v>8696.8122222217498</v>
      </c>
      <c r="D4734" s="60">
        <v>163</v>
      </c>
      <c r="E4734" s="60">
        <v>2</v>
      </c>
      <c r="F4734" s="59">
        <v>1.6426380058214889</v>
      </c>
      <c r="G4734" s="60" t="s">
        <v>446</v>
      </c>
      <c r="H4734" s="60" t="s">
        <v>472</v>
      </c>
      <c r="I4734" s="60">
        <v>12477</v>
      </c>
      <c r="J4734" s="60">
        <v>757</v>
      </c>
      <c r="K4734" s="60">
        <v>2</v>
      </c>
      <c r="L4734" s="61">
        <v>2.6420079260237781E-3</v>
      </c>
      <c r="M4734" s="61" t="s">
        <v>472</v>
      </c>
      <c r="N4734" s="64">
        <f t="shared" si="189"/>
        <v>8704.3387928480697</v>
      </c>
      <c r="O4734" s="56">
        <v>44280</v>
      </c>
      <c r="P4734" s="56">
        <f t="shared" si="187"/>
        <v>44262</v>
      </c>
      <c r="Q4734" s="56">
        <f t="shared" si="188"/>
        <v>44275</v>
      </c>
    </row>
    <row r="4735" spans="1:17" hidden="1" x14ac:dyDescent="0.35">
      <c r="A4735" s="49" t="s">
        <v>783</v>
      </c>
      <c r="B4735" s="60" t="s">
        <v>463</v>
      </c>
      <c r="C4735" s="58">
        <v>9756.4222031515692</v>
      </c>
      <c r="D4735" s="60">
        <v>517</v>
      </c>
      <c r="E4735" s="60">
        <v>22</v>
      </c>
      <c r="F4735" s="59">
        <v>16.106606896542058</v>
      </c>
      <c r="G4735" s="60" t="s">
        <v>440</v>
      </c>
      <c r="H4735" s="60" t="s">
        <v>476</v>
      </c>
      <c r="I4735" s="60">
        <v>18665</v>
      </c>
      <c r="J4735" s="60">
        <v>1246</v>
      </c>
      <c r="K4735" s="60">
        <v>22</v>
      </c>
      <c r="L4735" s="61">
        <v>1.7656500802568219E-2</v>
      </c>
      <c r="M4735" s="61" t="s">
        <v>476</v>
      </c>
      <c r="N4735" s="64">
        <f t="shared" si="189"/>
        <v>12771.075031967257</v>
      </c>
      <c r="O4735" s="56">
        <v>44280</v>
      </c>
      <c r="P4735" s="56">
        <f t="shared" si="187"/>
        <v>44262</v>
      </c>
      <c r="Q4735" s="56">
        <f t="shared" si="188"/>
        <v>44275</v>
      </c>
    </row>
    <row r="4736" spans="1:17" hidden="1" x14ac:dyDescent="0.35">
      <c r="A4736" s="49" t="s">
        <v>782</v>
      </c>
      <c r="B4736" s="60" t="s">
        <v>465</v>
      </c>
      <c r="C4736" s="58">
        <v>15406.425291514101</v>
      </c>
      <c r="D4736" s="60">
        <v>995</v>
      </c>
      <c r="E4736" s="60">
        <v>26</v>
      </c>
      <c r="F4736" s="59">
        <v>12.054339809545413</v>
      </c>
      <c r="G4736" s="60" t="s">
        <v>440</v>
      </c>
      <c r="H4736" s="60" t="s">
        <v>491</v>
      </c>
      <c r="I4736" s="60">
        <v>35516</v>
      </c>
      <c r="J4736" s="60">
        <v>1995</v>
      </c>
      <c r="K4736" s="60">
        <v>29</v>
      </c>
      <c r="L4736" s="61">
        <v>1.4536340852130326E-2</v>
      </c>
      <c r="M4736" s="61" t="s">
        <v>491</v>
      </c>
      <c r="N4736" s="64">
        <f t="shared" si="189"/>
        <v>12949.142726177055</v>
      </c>
      <c r="O4736" s="56">
        <v>44280</v>
      </c>
      <c r="P4736" s="56">
        <f t="shared" si="187"/>
        <v>44262</v>
      </c>
      <c r="Q4736" s="56">
        <f t="shared" si="188"/>
        <v>44275</v>
      </c>
    </row>
    <row r="4737" spans="1:17" hidden="1" x14ac:dyDescent="0.35">
      <c r="A4737" s="49" t="s">
        <v>781</v>
      </c>
      <c r="B4737" s="60" t="s">
        <v>463</v>
      </c>
      <c r="C4737" s="58">
        <v>116142.925799655</v>
      </c>
      <c r="D4737" s="60">
        <v>15249</v>
      </c>
      <c r="E4737" s="60">
        <v>498</v>
      </c>
      <c r="F4737" s="59">
        <v>30.627288168018783</v>
      </c>
      <c r="G4737" s="60" t="s">
        <v>436</v>
      </c>
      <c r="H4737" s="60" t="s">
        <v>491</v>
      </c>
      <c r="I4737" s="60">
        <v>236850</v>
      </c>
      <c r="J4737" s="60">
        <v>11091</v>
      </c>
      <c r="K4737" s="60">
        <v>545</v>
      </c>
      <c r="L4737" s="61">
        <v>4.9138941484086193E-2</v>
      </c>
      <c r="M4737" s="61" t="s">
        <v>491</v>
      </c>
      <c r="N4737" s="64">
        <f t="shared" si="189"/>
        <v>9549.4408493994961</v>
      </c>
      <c r="O4737" s="56">
        <v>44280</v>
      </c>
      <c r="P4737" s="56">
        <f t="shared" si="187"/>
        <v>44262</v>
      </c>
      <c r="Q4737" s="56">
        <f t="shared" si="188"/>
        <v>44275</v>
      </c>
    </row>
    <row r="4738" spans="1:17" hidden="1" x14ac:dyDescent="0.35">
      <c r="A4738" s="49" t="s">
        <v>780</v>
      </c>
      <c r="B4738" s="60" t="s">
        <v>465</v>
      </c>
      <c r="C4738" s="58">
        <v>20714.095533973501</v>
      </c>
      <c r="D4738" s="60">
        <v>1935</v>
      </c>
      <c r="E4738" s="60">
        <v>81</v>
      </c>
      <c r="F4738" s="59">
        <v>27.931290923251019</v>
      </c>
      <c r="G4738" s="60" t="s">
        <v>440</v>
      </c>
      <c r="H4738" s="60" t="s">
        <v>472</v>
      </c>
      <c r="I4738" s="60">
        <v>37915</v>
      </c>
      <c r="J4738" s="60">
        <v>2147</v>
      </c>
      <c r="K4738" s="60">
        <v>95</v>
      </c>
      <c r="L4738" s="61">
        <v>4.4247787610619468E-2</v>
      </c>
      <c r="M4738" s="61" t="s">
        <v>472</v>
      </c>
      <c r="N4738" s="64">
        <f t="shared" si="189"/>
        <v>10364.922747791101</v>
      </c>
      <c r="O4738" s="56">
        <v>44280</v>
      </c>
      <c r="P4738" s="56">
        <f t="shared" si="187"/>
        <v>44262</v>
      </c>
      <c r="Q4738" s="56">
        <f t="shared" si="188"/>
        <v>44275</v>
      </c>
    </row>
    <row r="4739" spans="1:17" hidden="1" x14ac:dyDescent="0.35">
      <c r="A4739" s="49" t="s">
        <v>779</v>
      </c>
      <c r="B4739" s="60" t="s">
        <v>458</v>
      </c>
      <c r="C4739" s="58">
        <v>10418.392432463201</v>
      </c>
      <c r="D4739" s="60">
        <v>658</v>
      </c>
      <c r="E4739" s="60">
        <v>17</v>
      </c>
      <c r="F4739" s="59">
        <v>11.655211897202676</v>
      </c>
      <c r="G4739" s="60" t="s">
        <v>440</v>
      </c>
      <c r="H4739" s="60" t="s">
        <v>472</v>
      </c>
      <c r="I4739" s="60">
        <v>15766</v>
      </c>
      <c r="J4739" s="60">
        <v>870</v>
      </c>
      <c r="K4739" s="60">
        <v>19</v>
      </c>
      <c r="L4739" s="61">
        <v>2.1839080459770115E-2</v>
      </c>
      <c r="M4739" s="61" t="s">
        <v>472</v>
      </c>
      <c r="N4739" s="64">
        <f t="shared" si="189"/>
        <v>8350.6165239958009</v>
      </c>
      <c r="O4739" s="56">
        <v>44280</v>
      </c>
      <c r="P4739" s="56">
        <f t="shared" ref="P4739:P4802" si="190">O4739-18</f>
        <v>44262</v>
      </c>
      <c r="Q4739" s="56">
        <f t="shared" ref="Q4739:Q4802" si="191">O4739-5</f>
        <v>44275</v>
      </c>
    </row>
    <row r="4740" spans="1:17" hidden="1" x14ac:dyDescent="0.35">
      <c r="A4740" s="49" t="s">
        <v>778</v>
      </c>
      <c r="B4740" s="60" t="s">
        <v>467</v>
      </c>
      <c r="C4740" s="58">
        <v>100824.306406576</v>
      </c>
      <c r="D4740" s="60">
        <v>15896</v>
      </c>
      <c r="E4740" s="60">
        <v>417</v>
      </c>
      <c r="F4740" s="59">
        <v>29.542196070858949</v>
      </c>
      <c r="G4740" s="60" t="s">
        <v>436</v>
      </c>
      <c r="H4740" s="60" t="s">
        <v>491</v>
      </c>
      <c r="I4740" s="60">
        <v>201864</v>
      </c>
      <c r="J4740" s="60">
        <v>10168</v>
      </c>
      <c r="K4740" s="60">
        <v>477</v>
      </c>
      <c r="L4740" s="61">
        <v>4.6911880409126673E-2</v>
      </c>
      <c r="M4740" s="61" t="s">
        <v>491</v>
      </c>
      <c r="N4740" s="64">
        <f t="shared" si="189"/>
        <v>10084.869772371496</v>
      </c>
      <c r="O4740" s="56">
        <v>44280</v>
      </c>
      <c r="P4740" s="56">
        <f t="shared" si="190"/>
        <v>44262</v>
      </c>
      <c r="Q4740" s="56">
        <f t="shared" si="191"/>
        <v>44275</v>
      </c>
    </row>
    <row r="4741" spans="1:17" hidden="1" x14ac:dyDescent="0.35">
      <c r="A4741" s="49" t="s">
        <v>777</v>
      </c>
      <c r="B4741" s="60" t="s">
        <v>467</v>
      </c>
      <c r="C4741" s="58">
        <v>11593.289720794701</v>
      </c>
      <c r="D4741" s="60">
        <v>1106</v>
      </c>
      <c r="E4741" s="60">
        <v>43</v>
      </c>
      <c r="F4741" s="59">
        <v>26.493158071598941</v>
      </c>
      <c r="G4741" s="60" t="s">
        <v>440</v>
      </c>
      <c r="H4741" s="60" t="s">
        <v>472</v>
      </c>
      <c r="I4741" s="60">
        <v>28197</v>
      </c>
      <c r="J4741" s="60">
        <v>1739</v>
      </c>
      <c r="K4741" s="60">
        <v>51</v>
      </c>
      <c r="L4741" s="61">
        <v>2.9327199539965498E-2</v>
      </c>
      <c r="M4741" s="61" t="s">
        <v>476</v>
      </c>
      <c r="N4741" s="64">
        <f t="shared" si="189"/>
        <v>15000.056428166228</v>
      </c>
      <c r="O4741" s="56">
        <v>44280</v>
      </c>
      <c r="P4741" s="56">
        <f t="shared" si="190"/>
        <v>44262</v>
      </c>
      <c r="Q4741" s="56">
        <f t="shared" si="191"/>
        <v>44275</v>
      </c>
    </row>
    <row r="4742" spans="1:17" hidden="1" x14ac:dyDescent="0.35">
      <c r="A4742" s="49" t="s">
        <v>776</v>
      </c>
      <c r="B4742" s="60" t="s">
        <v>463</v>
      </c>
      <c r="C4742" s="58">
        <v>67654.360942971107</v>
      </c>
      <c r="D4742" s="60">
        <v>6417</v>
      </c>
      <c r="E4742" s="60">
        <v>262</v>
      </c>
      <c r="F4742" s="59">
        <v>27.661610358068156</v>
      </c>
      <c r="G4742" s="60" t="s">
        <v>440</v>
      </c>
      <c r="H4742" s="60" t="s">
        <v>491</v>
      </c>
      <c r="I4742" s="60">
        <v>141944</v>
      </c>
      <c r="J4742" s="60">
        <v>8558</v>
      </c>
      <c r="K4742" s="60">
        <v>304</v>
      </c>
      <c r="L4742" s="61">
        <v>3.5522318298667914E-2</v>
      </c>
      <c r="M4742" s="61" t="s">
        <v>491</v>
      </c>
      <c r="N4742" s="64">
        <f t="shared" si="189"/>
        <v>12649.591069545277</v>
      </c>
      <c r="O4742" s="56">
        <v>44280</v>
      </c>
      <c r="P4742" s="56">
        <f t="shared" si="190"/>
        <v>44262</v>
      </c>
      <c r="Q4742" s="56">
        <f t="shared" si="191"/>
        <v>44275</v>
      </c>
    </row>
    <row r="4743" spans="1:17" hidden="1" x14ac:dyDescent="0.35">
      <c r="A4743" s="49" t="s">
        <v>775</v>
      </c>
      <c r="B4743" s="60" t="s">
        <v>467</v>
      </c>
      <c r="C4743" s="58">
        <v>4899.3351278783603</v>
      </c>
      <c r="D4743" s="60">
        <v>208</v>
      </c>
      <c r="E4743" s="60">
        <v>10</v>
      </c>
      <c r="F4743" s="59">
        <v>14.579237705566657</v>
      </c>
      <c r="G4743" s="60" t="s">
        <v>446</v>
      </c>
      <c r="H4743" s="60" t="s">
        <v>491</v>
      </c>
      <c r="I4743" s="60">
        <v>10494</v>
      </c>
      <c r="J4743" s="60">
        <v>659</v>
      </c>
      <c r="K4743" s="60">
        <v>11</v>
      </c>
      <c r="L4743" s="61">
        <v>1.6691957511380879E-2</v>
      </c>
      <c r="M4743" s="61" t="s">
        <v>491</v>
      </c>
      <c r="N4743" s="64">
        <f t="shared" si="189"/>
        <v>13450.804707155798</v>
      </c>
      <c r="O4743" s="56">
        <v>44280</v>
      </c>
      <c r="P4743" s="56">
        <f t="shared" si="190"/>
        <v>44262</v>
      </c>
      <c r="Q4743" s="56">
        <f t="shared" si="191"/>
        <v>44275</v>
      </c>
    </row>
    <row r="4744" spans="1:17" hidden="1" x14ac:dyDescent="0.35">
      <c r="A4744" s="49" t="s">
        <v>774</v>
      </c>
      <c r="B4744" s="60" t="s">
        <v>469</v>
      </c>
      <c r="C4744" s="58">
        <v>23630.587330045601</v>
      </c>
      <c r="D4744" s="60">
        <v>1598</v>
      </c>
      <c r="E4744" s="60">
        <v>90</v>
      </c>
      <c r="F4744" s="59">
        <v>27.204450480998787</v>
      </c>
      <c r="G4744" s="60" t="s">
        <v>440</v>
      </c>
      <c r="H4744" s="60" t="s">
        <v>491</v>
      </c>
      <c r="I4744" s="60">
        <v>40123</v>
      </c>
      <c r="J4744" s="60">
        <v>2329</v>
      </c>
      <c r="K4744" s="60">
        <v>100</v>
      </c>
      <c r="L4744" s="61">
        <v>4.2936882782310004E-2</v>
      </c>
      <c r="M4744" s="61" t="s">
        <v>491</v>
      </c>
      <c r="N4744" s="64">
        <f t="shared" si="189"/>
        <v>9855.870137593849</v>
      </c>
      <c r="O4744" s="56">
        <v>44280</v>
      </c>
      <c r="P4744" s="56">
        <f t="shared" si="190"/>
        <v>44262</v>
      </c>
      <c r="Q4744" s="56">
        <f t="shared" si="191"/>
        <v>44275</v>
      </c>
    </row>
    <row r="4745" spans="1:17" hidden="1" x14ac:dyDescent="0.35">
      <c r="A4745" s="49" t="s">
        <v>773</v>
      </c>
      <c r="B4745" s="60" t="s">
        <v>467</v>
      </c>
      <c r="C4745" s="58">
        <v>19036.1847708721</v>
      </c>
      <c r="D4745" s="60">
        <v>1231</v>
      </c>
      <c r="E4745" s="60">
        <v>40</v>
      </c>
      <c r="F4745" s="59">
        <v>15.009009901577896</v>
      </c>
      <c r="G4745" s="60" t="s">
        <v>440</v>
      </c>
      <c r="H4745" s="60" t="s">
        <v>491</v>
      </c>
      <c r="I4745" s="60">
        <v>47889</v>
      </c>
      <c r="J4745" s="60">
        <v>3143</v>
      </c>
      <c r="K4745" s="60">
        <v>45</v>
      </c>
      <c r="L4745" s="61">
        <v>1.4317531021317213E-2</v>
      </c>
      <c r="M4745" s="61" t="s">
        <v>491</v>
      </c>
      <c r="N4745" s="64">
        <f t="shared" si="189"/>
        <v>16510.661342230764</v>
      </c>
      <c r="O4745" s="56">
        <v>44280</v>
      </c>
      <c r="P4745" s="56">
        <f t="shared" si="190"/>
        <v>44262</v>
      </c>
      <c r="Q4745" s="56">
        <f t="shared" si="191"/>
        <v>44275</v>
      </c>
    </row>
    <row r="4746" spans="1:17" hidden="1" x14ac:dyDescent="0.35">
      <c r="A4746" s="49" t="s">
        <v>772</v>
      </c>
      <c r="B4746" s="60" t="s">
        <v>460</v>
      </c>
      <c r="C4746" s="58">
        <v>4597.5251554699198</v>
      </c>
      <c r="D4746" s="60">
        <v>385</v>
      </c>
      <c r="E4746" s="60">
        <v>10</v>
      </c>
      <c r="F4746" s="59">
        <v>15.536308995196919</v>
      </c>
      <c r="G4746" s="60" t="s">
        <v>446</v>
      </c>
      <c r="H4746" s="60" t="s">
        <v>491</v>
      </c>
      <c r="I4746" s="60">
        <v>18071</v>
      </c>
      <c r="J4746" s="60">
        <v>605</v>
      </c>
      <c r="K4746" s="60">
        <v>10</v>
      </c>
      <c r="L4746" s="61">
        <v>1.6528925619834711E-2</v>
      </c>
      <c r="M4746" s="61" t="s">
        <v>491</v>
      </c>
      <c r="N4746" s="64">
        <f t="shared" si="189"/>
        <v>13159.25371893179</v>
      </c>
      <c r="O4746" s="56">
        <v>44280</v>
      </c>
      <c r="P4746" s="56">
        <f t="shared" si="190"/>
        <v>44262</v>
      </c>
      <c r="Q4746" s="56">
        <f t="shared" si="191"/>
        <v>44275</v>
      </c>
    </row>
    <row r="4747" spans="1:17" hidden="1" x14ac:dyDescent="0.35">
      <c r="A4747" s="49" t="s">
        <v>771</v>
      </c>
      <c r="B4747" s="60" t="s">
        <v>463</v>
      </c>
      <c r="C4747" s="58">
        <v>43615.198490032897</v>
      </c>
      <c r="D4747" s="60">
        <v>4390</v>
      </c>
      <c r="E4747" s="60">
        <v>120</v>
      </c>
      <c r="F4747" s="59">
        <v>19.652389231674242</v>
      </c>
      <c r="G4747" s="60" t="s">
        <v>440</v>
      </c>
      <c r="H4747" s="60" t="s">
        <v>491</v>
      </c>
      <c r="I4747" s="60">
        <v>83837</v>
      </c>
      <c r="J4747" s="60">
        <v>4201</v>
      </c>
      <c r="K4747" s="60">
        <v>133</v>
      </c>
      <c r="L4747" s="61">
        <v>3.1659128778862178E-2</v>
      </c>
      <c r="M4747" s="61" t="s">
        <v>491</v>
      </c>
      <c r="N4747" s="64">
        <f t="shared" si="189"/>
        <v>9631.9635022640741</v>
      </c>
      <c r="O4747" s="56">
        <v>44280</v>
      </c>
      <c r="P4747" s="56">
        <f t="shared" si="190"/>
        <v>44262</v>
      </c>
      <c r="Q4747" s="56">
        <f t="shared" si="191"/>
        <v>44275</v>
      </c>
    </row>
    <row r="4748" spans="1:17" hidden="1" x14ac:dyDescent="0.35">
      <c r="A4748" s="49" t="s">
        <v>770</v>
      </c>
      <c r="B4748" s="60" t="s">
        <v>460</v>
      </c>
      <c r="C4748" s="58">
        <v>25917.393669385499</v>
      </c>
      <c r="D4748" s="60">
        <v>1703</v>
      </c>
      <c r="E4748" s="60">
        <v>50</v>
      </c>
      <c r="F4748" s="59">
        <v>13.780045235209213</v>
      </c>
      <c r="G4748" s="60" t="s">
        <v>440</v>
      </c>
      <c r="H4748" s="60" t="s">
        <v>472</v>
      </c>
      <c r="I4748" s="60">
        <v>36837</v>
      </c>
      <c r="J4748" s="60">
        <v>1969</v>
      </c>
      <c r="K4748" s="60">
        <v>58</v>
      </c>
      <c r="L4748" s="61">
        <v>2.9456576942610464E-2</v>
      </c>
      <c r="M4748" s="61" t="s">
        <v>472</v>
      </c>
      <c r="N4748" s="64">
        <f t="shared" si="189"/>
        <v>7597.214539075545</v>
      </c>
      <c r="O4748" s="56">
        <v>44280</v>
      </c>
      <c r="P4748" s="56">
        <f t="shared" si="190"/>
        <v>44262</v>
      </c>
      <c r="Q4748" s="56">
        <f t="shared" si="191"/>
        <v>44275</v>
      </c>
    </row>
    <row r="4749" spans="1:17" hidden="1" x14ac:dyDescent="0.35">
      <c r="A4749" s="49" t="s">
        <v>769</v>
      </c>
      <c r="B4749" s="60" t="s">
        <v>471</v>
      </c>
      <c r="C4749" s="58">
        <v>15535.1939863677</v>
      </c>
      <c r="D4749" s="60">
        <v>708</v>
      </c>
      <c r="E4749" s="60">
        <v>66</v>
      </c>
      <c r="F4749" s="59">
        <v>30.34584388468242</v>
      </c>
      <c r="G4749" s="60" t="s">
        <v>436</v>
      </c>
      <c r="H4749" s="60" t="s">
        <v>491</v>
      </c>
      <c r="I4749" s="60">
        <v>22856</v>
      </c>
      <c r="J4749" s="60">
        <v>1388</v>
      </c>
      <c r="K4749" s="60">
        <v>77</v>
      </c>
      <c r="L4749" s="61">
        <v>5.5475504322766572E-2</v>
      </c>
      <c r="M4749" s="61" t="s">
        <v>491</v>
      </c>
      <c r="N4749" s="64">
        <f t="shared" si="189"/>
        <v>8934.5520964719526</v>
      </c>
      <c r="O4749" s="56">
        <v>44280</v>
      </c>
      <c r="P4749" s="56">
        <f t="shared" si="190"/>
        <v>44262</v>
      </c>
      <c r="Q4749" s="56">
        <f t="shared" si="191"/>
        <v>44275</v>
      </c>
    </row>
    <row r="4750" spans="1:17" hidden="1" x14ac:dyDescent="0.35">
      <c r="A4750" s="49" t="s">
        <v>768</v>
      </c>
      <c r="B4750" s="60" t="s">
        <v>460</v>
      </c>
      <c r="C4750" s="58">
        <v>5732.2185635331398</v>
      </c>
      <c r="D4750" s="60">
        <v>400</v>
      </c>
      <c r="E4750" s="60">
        <v>20</v>
      </c>
      <c r="F4750" s="59">
        <v>24.921789229385332</v>
      </c>
      <c r="G4750" s="60" t="s">
        <v>440</v>
      </c>
      <c r="H4750" s="60" t="s">
        <v>491</v>
      </c>
      <c r="I4750" s="60">
        <v>10815</v>
      </c>
      <c r="J4750" s="60">
        <v>645</v>
      </c>
      <c r="K4750" s="60">
        <v>21</v>
      </c>
      <c r="L4750" s="61">
        <v>3.255813953488372E-2</v>
      </c>
      <c r="M4750" s="61" t="s">
        <v>491</v>
      </c>
      <c r="N4750" s="64">
        <f t="shared" si="189"/>
        <v>11252.187837067477</v>
      </c>
      <c r="O4750" s="56">
        <v>44280</v>
      </c>
      <c r="P4750" s="56">
        <f t="shared" si="190"/>
        <v>44262</v>
      </c>
      <c r="Q4750" s="56">
        <f t="shared" si="191"/>
        <v>44275</v>
      </c>
    </row>
    <row r="4751" spans="1:17" hidden="1" x14ac:dyDescent="0.35">
      <c r="A4751" s="49" t="s">
        <v>767</v>
      </c>
      <c r="B4751" s="60" t="s">
        <v>463</v>
      </c>
      <c r="C4751" s="58">
        <v>10406.375954216899</v>
      </c>
      <c r="D4751" s="60">
        <v>548</v>
      </c>
      <c r="E4751" s="60">
        <v>16</v>
      </c>
      <c r="F4751" s="59">
        <v>10.982278056118385</v>
      </c>
      <c r="G4751" s="60" t="s">
        <v>440</v>
      </c>
      <c r="H4751" s="60" t="s">
        <v>491</v>
      </c>
      <c r="I4751" s="60">
        <v>18578</v>
      </c>
      <c r="J4751" s="60">
        <v>1133</v>
      </c>
      <c r="K4751" s="60">
        <v>17</v>
      </c>
      <c r="L4751" s="61">
        <v>1.500441306266549E-2</v>
      </c>
      <c r="M4751" s="61" t="s">
        <v>491</v>
      </c>
      <c r="N4751" s="64">
        <f t="shared" si="189"/>
        <v>10887.555907884365</v>
      </c>
      <c r="O4751" s="56">
        <v>44280</v>
      </c>
      <c r="P4751" s="56">
        <f t="shared" si="190"/>
        <v>44262</v>
      </c>
      <c r="Q4751" s="56">
        <f t="shared" si="191"/>
        <v>44275</v>
      </c>
    </row>
    <row r="4752" spans="1:17" hidden="1" x14ac:dyDescent="0.35">
      <c r="A4752" s="49" t="s">
        <v>766</v>
      </c>
      <c r="B4752" s="60" t="s">
        <v>461</v>
      </c>
      <c r="C4752" s="58">
        <v>11260.3171202382</v>
      </c>
      <c r="D4752" s="60">
        <v>519</v>
      </c>
      <c r="E4752" s="60">
        <v>24</v>
      </c>
      <c r="F4752" s="59">
        <v>15.224133529992898</v>
      </c>
      <c r="G4752" s="60" t="s">
        <v>440</v>
      </c>
      <c r="H4752" s="60" t="s">
        <v>491</v>
      </c>
      <c r="I4752" s="60">
        <v>25070</v>
      </c>
      <c r="J4752" s="60">
        <v>1606</v>
      </c>
      <c r="K4752" s="60">
        <v>27</v>
      </c>
      <c r="L4752" s="61">
        <v>1.6811955168119553E-2</v>
      </c>
      <c r="M4752" s="61" t="s">
        <v>491</v>
      </c>
      <c r="N4752" s="64">
        <f t="shared" si="189"/>
        <v>14262.475762015012</v>
      </c>
      <c r="O4752" s="56">
        <v>44280</v>
      </c>
      <c r="P4752" s="56">
        <f t="shared" si="190"/>
        <v>44262</v>
      </c>
      <c r="Q4752" s="56">
        <f t="shared" si="191"/>
        <v>44275</v>
      </c>
    </row>
    <row r="4753" spans="1:17" hidden="1" x14ac:dyDescent="0.35">
      <c r="A4753" s="49" t="s">
        <v>765</v>
      </c>
      <c r="B4753" s="60" t="s">
        <v>463</v>
      </c>
      <c r="C4753" s="58">
        <v>60760.903444814299</v>
      </c>
      <c r="D4753" s="60">
        <v>4800</v>
      </c>
      <c r="E4753" s="60">
        <v>182</v>
      </c>
      <c r="F4753" s="59">
        <v>21.395336907403241</v>
      </c>
      <c r="G4753" s="60" t="s">
        <v>440</v>
      </c>
      <c r="H4753" s="60" t="s">
        <v>491</v>
      </c>
      <c r="I4753" s="60">
        <v>271486</v>
      </c>
      <c r="J4753" s="60">
        <v>16842</v>
      </c>
      <c r="K4753" s="60">
        <v>207</v>
      </c>
      <c r="L4753" s="61">
        <v>1.2290701816886355E-2</v>
      </c>
      <c r="M4753" s="61" t="s">
        <v>491</v>
      </c>
      <c r="N4753" s="64">
        <f t="shared" si="189"/>
        <v>27718.481861114258</v>
      </c>
      <c r="O4753" s="56">
        <v>44280</v>
      </c>
      <c r="P4753" s="56">
        <f t="shared" si="190"/>
        <v>44262</v>
      </c>
      <c r="Q4753" s="56">
        <f t="shared" si="191"/>
        <v>44275</v>
      </c>
    </row>
    <row r="4754" spans="1:17" hidden="1" x14ac:dyDescent="0.35">
      <c r="A4754" s="49" t="s">
        <v>764</v>
      </c>
      <c r="B4754" s="60" t="s">
        <v>461</v>
      </c>
      <c r="C4754" s="58">
        <v>13066.7339765703</v>
      </c>
      <c r="D4754" s="60">
        <v>678</v>
      </c>
      <c r="E4754" s="60">
        <v>28</v>
      </c>
      <c r="F4754" s="59">
        <v>15.306043603444902</v>
      </c>
      <c r="G4754" s="60" t="s">
        <v>440</v>
      </c>
      <c r="H4754" s="60" t="s">
        <v>491</v>
      </c>
      <c r="I4754" s="60">
        <v>22248</v>
      </c>
      <c r="J4754" s="60">
        <v>1495</v>
      </c>
      <c r="K4754" s="60">
        <v>29</v>
      </c>
      <c r="L4754" s="61">
        <v>1.9397993311036789E-2</v>
      </c>
      <c r="M4754" s="61" t="s">
        <v>491</v>
      </c>
      <c r="N4754" s="64">
        <f t="shared" si="189"/>
        <v>11441.267593575063</v>
      </c>
      <c r="O4754" s="56">
        <v>44280</v>
      </c>
      <c r="P4754" s="56">
        <f t="shared" si="190"/>
        <v>44262</v>
      </c>
      <c r="Q4754" s="56">
        <f t="shared" si="191"/>
        <v>44275</v>
      </c>
    </row>
    <row r="4755" spans="1:17" hidden="1" x14ac:dyDescent="0.35">
      <c r="A4755" s="49" t="s">
        <v>763</v>
      </c>
      <c r="B4755" s="60" t="s">
        <v>463</v>
      </c>
      <c r="C4755" s="58">
        <v>28989.034762338801</v>
      </c>
      <c r="D4755" s="60">
        <v>1861</v>
      </c>
      <c r="E4755" s="60">
        <v>116</v>
      </c>
      <c r="F4755" s="59">
        <v>28.58223584759952</v>
      </c>
      <c r="G4755" s="60" t="s">
        <v>440</v>
      </c>
      <c r="H4755" s="60" t="s">
        <v>491</v>
      </c>
      <c r="I4755" s="60">
        <v>74218</v>
      </c>
      <c r="J4755" s="60">
        <v>4477</v>
      </c>
      <c r="K4755" s="60">
        <v>127</v>
      </c>
      <c r="L4755" s="61">
        <v>2.8367210185392004E-2</v>
      </c>
      <c r="M4755" s="61" t="s">
        <v>491</v>
      </c>
      <c r="N4755" s="64">
        <f t="shared" si="189"/>
        <v>15443.770503929676</v>
      </c>
      <c r="O4755" s="56">
        <v>44280</v>
      </c>
      <c r="P4755" s="56">
        <f t="shared" si="190"/>
        <v>44262</v>
      </c>
      <c r="Q4755" s="56">
        <f t="shared" si="191"/>
        <v>44275</v>
      </c>
    </row>
    <row r="4756" spans="1:17" hidden="1" x14ac:dyDescent="0.35">
      <c r="A4756" s="49" t="s">
        <v>762</v>
      </c>
      <c r="B4756" s="60" t="s">
        <v>458</v>
      </c>
      <c r="C4756" s="58">
        <v>5774.3850978047103</v>
      </c>
      <c r="D4756" s="60">
        <v>265</v>
      </c>
      <c r="E4756" s="60">
        <v>15</v>
      </c>
      <c r="F4756" s="59">
        <v>18.554851352673104</v>
      </c>
      <c r="G4756" s="60" t="s">
        <v>444</v>
      </c>
      <c r="H4756" s="60" t="s">
        <v>491</v>
      </c>
      <c r="I4756" s="60">
        <v>8186</v>
      </c>
      <c r="J4756" s="60">
        <v>509</v>
      </c>
      <c r="K4756" s="60">
        <v>16</v>
      </c>
      <c r="L4756" s="61">
        <v>3.1434184675834968E-2</v>
      </c>
      <c r="M4756" s="61" t="s">
        <v>491</v>
      </c>
      <c r="N4756" s="64">
        <f t="shared" si="189"/>
        <v>8814.7913826099029</v>
      </c>
      <c r="O4756" s="56">
        <v>44280</v>
      </c>
      <c r="P4756" s="56">
        <f t="shared" si="190"/>
        <v>44262</v>
      </c>
      <c r="Q4756" s="56">
        <f t="shared" si="191"/>
        <v>44275</v>
      </c>
    </row>
    <row r="4757" spans="1:17" hidden="1" x14ac:dyDescent="0.35">
      <c r="A4757" s="49" t="s">
        <v>761</v>
      </c>
      <c r="B4757" s="60" t="s">
        <v>467</v>
      </c>
      <c r="C4757" s="58">
        <v>6352.7152733450803</v>
      </c>
      <c r="D4757" s="60">
        <v>354</v>
      </c>
      <c r="E4757" s="60">
        <v>11</v>
      </c>
      <c r="F4757" s="59">
        <v>12.368164665131617</v>
      </c>
      <c r="G4757" s="60" t="s">
        <v>444</v>
      </c>
      <c r="H4757" s="60" t="s">
        <v>472</v>
      </c>
      <c r="I4757" s="60">
        <v>10278</v>
      </c>
      <c r="J4757" s="60">
        <v>485</v>
      </c>
      <c r="K4757" s="60">
        <v>13</v>
      </c>
      <c r="L4757" s="61">
        <v>2.6804123711340205E-2</v>
      </c>
      <c r="M4757" s="61" t="s">
        <v>472</v>
      </c>
      <c r="N4757" s="64">
        <f t="shared" si="189"/>
        <v>7634.5307342039714</v>
      </c>
      <c r="O4757" s="56">
        <v>44280</v>
      </c>
      <c r="P4757" s="56">
        <f t="shared" si="190"/>
        <v>44262</v>
      </c>
      <c r="Q4757" s="56">
        <f t="shared" si="191"/>
        <v>44275</v>
      </c>
    </row>
    <row r="4758" spans="1:17" hidden="1" x14ac:dyDescent="0.35">
      <c r="A4758" s="49" t="s">
        <v>760</v>
      </c>
      <c r="B4758" s="60" t="s">
        <v>467</v>
      </c>
      <c r="C4758" s="58">
        <v>53837.277335062499</v>
      </c>
      <c r="D4758" s="60">
        <v>6803</v>
      </c>
      <c r="E4758" s="60">
        <v>218</v>
      </c>
      <c r="F4758" s="59">
        <v>28.923135311093073</v>
      </c>
      <c r="G4758" s="60" t="s">
        <v>436</v>
      </c>
      <c r="H4758" s="60" t="s">
        <v>491</v>
      </c>
      <c r="I4758" s="60">
        <v>109245</v>
      </c>
      <c r="J4758" s="60">
        <v>5565</v>
      </c>
      <c r="K4758" s="60">
        <v>251</v>
      </c>
      <c r="L4758" s="61">
        <v>4.5103324348607365E-2</v>
      </c>
      <c r="M4758" s="61" t="s">
        <v>491</v>
      </c>
      <c r="N4758" s="64">
        <f t="shared" si="189"/>
        <v>10336.704000400281</v>
      </c>
      <c r="O4758" s="56">
        <v>44280</v>
      </c>
      <c r="P4758" s="56">
        <f t="shared" si="190"/>
        <v>44262</v>
      </c>
      <c r="Q4758" s="56">
        <f t="shared" si="191"/>
        <v>44275</v>
      </c>
    </row>
    <row r="4759" spans="1:17" hidden="1" x14ac:dyDescent="0.35">
      <c r="A4759" s="49" t="s">
        <v>759</v>
      </c>
      <c r="B4759" s="60" t="s">
        <v>460</v>
      </c>
      <c r="C4759" s="58">
        <v>27401.822881354499</v>
      </c>
      <c r="D4759" s="60">
        <v>1833</v>
      </c>
      <c r="E4759" s="60">
        <v>69</v>
      </c>
      <c r="F4759" s="59">
        <v>17.986290364372294</v>
      </c>
      <c r="G4759" s="60" t="s">
        <v>440</v>
      </c>
      <c r="H4759" s="60" t="s">
        <v>491</v>
      </c>
      <c r="I4759" s="60">
        <v>40645</v>
      </c>
      <c r="J4759" s="60">
        <v>2377</v>
      </c>
      <c r="K4759" s="60">
        <v>72</v>
      </c>
      <c r="L4759" s="61">
        <v>3.0290281867900715E-2</v>
      </c>
      <c r="M4759" s="61" t="s">
        <v>491</v>
      </c>
      <c r="N4759" s="64">
        <f t="shared" si="189"/>
        <v>8674.6053731243683</v>
      </c>
      <c r="O4759" s="56">
        <v>44280</v>
      </c>
      <c r="P4759" s="56">
        <f t="shared" si="190"/>
        <v>44262</v>
      </c>
      <c r="Q4759" s="56">
        <f t="shared" si="191"/>
        <v>44275</v>
      </c>
    </row>
    <row r="4760" spans="1:17" hidden="1" x14ac:dyDescent="0.35">
      <c r="A4760" s="49" t="s">
        <v>758</v>
      </c>
      <c r="B4760" s="60" t="s">
        <v>464</v>
      </c>
      <c r="C4760" s="58">
        <v>443.669002305216</v>
      </c>
      <c r="D4760" s="60">
        <v>6</v>
      </c>
      <c r="E4760" s="60">
        <v>0</v>
      </c>
      <c r="F4760" s="59">
        <v>0</v>
      </c>
      <c r="G4760" s="60" t="s">
        <v>446</v>
      </c>
      <c r="H4760" s="60" t="s">
        <v>476</v>
      </c>
      <c r="I4760" s="60">
        <v>271</v>
      </c>
      <c r="J4760" s="60">
        <v>3</v>
      </c>
      <c r="K4760" s="60">
        <v>0</v>
      </c>
      <c r="L4760" s="61">
        <v>0</v>
      </c>
      <c r="M4760" s="61" t="s">
        <v>476</v>
      </c>
      <c r="N4760" s="64">
        <f t="shared" si="189"/>
        <v>676.17976113106761</v>
      </c>
      <c r="O4760" s="56">
        <v>44280</v>
      </c>
      <c r="P4760" s="56">
        <f t="shared" si="190"/>
        <v>44262</v>
      </c>
      <c r="Q4760" s="56">
        <f t="shared" si="191"/>
        <v>44275</v>
      </c>
    </row>
    <row r="4761" spans="1:17" hidden="1" x14ac:dyDescent="0.35">
      <c r="A4761" s="49" t="s">
        <v>757</v>
      </c>
      <c r="B4761" s="60" t="s">
        <v>467</v>
      </c>
      <c r="C4761" s="58">
        <v>10425.3705682952</v>
      </c>
      <c r="D4761" s="60">
        <v>1282</v>
      </c>
      <c r="E4761" s="60">
        <v>30</v>
      </c>
      <c r="F4761" s="59">
        <v>20.554253959795229</v>
      </c>
      <c r="G4761" s="60" t="s">
        <v>440</v>
      </c>
      <c r="H4761" s="60" t="s">
        <v>491</v>
      </c>
      <c r="I4761" s="60">
        <v>20371</v>
      </c>
      <c r="J4761" s="60">
        <v>1062</v>
      </c>
      <c r="K4761" s="60">
        <v>32</v>
      </c>
      <c r="L4761" s="61">
        <v>3.0131826741996232E-2</v>
      </c>
      <c r="M4761" s="61" t="s">
        <v>491</v>
      </c>
      <c r="N4761" s="64">
        <f t="shared" si="189"/>
        <v>10186.688262474516</v>
      </c>
      <c r="O4761" s="56">
        <v>44280</v>
      </c>
      <c r="P4761" s="56">
        <f t="shared" si="190"/>
        <v>44262</v>
      </c>
      <c r="Q4761" s="56">
        <f t="shared" si="191"/>
        <v>44275</v>
      </c>
    </row>
    <row r="4762" spans="1:17" hidden="1" x14ac:dyDescent="0.35">
      <c r="A4762" s="49" t="s">
        <v>756</v>
      </c>
      <c r="B4762" s="60" t="s">
        <v>458</v>
      </c>
      <c r="C4762" s="58">
        <v>29332.514862373799</v>
      </c>
      <c r="D4762" s="60">
        <v>2690</v>
      </c>
      <c r="E4762" s="60">
        <v>106</v>
      </c>
      <c r="F4762" s="59">
        <v>25.81240854032874</v>
      </c>
      <c r="G4762" s="60" t="s">
        <v>440</v>
      </c>
      <c r="H4762" s="60" t="s">
        <v>472</v>
      </c>
      <c r="I4762" s="60">
        <v>46666</v>
      </c>
      <c r="J4762" s="60">
        <v>2825</v>
      </c>
      <c r="K4762" s="60">
        <v>114</v>
      </c>
      <c r="L4762" s="61">
        <v>4.0353982300884952E-2</v>
      </c>
      <c r="M4762" s="61" t="s">
        <v>476</v>
      </c>
      <c r="N4762" s="64">
        <f t="shared" si="189"/>
        <v>9630.9505450000161</v>
      </c>
      <c r="O4762" s="56">
        <v>44280</v>
      </c>
      <c r="P4762" s="56">
        <f t="shared" si="190"/>
        <v>44262</v>
      </c>
      <c r="Q4762" s="56">
        <f t="shared" si="191"/>
        <v>44275</v>
      </c>
    </row>
    <row r="4763" spans="1:17" hidden="1" x14ac:dyDescent="0.35">
      <c r="A4763" s="49" t="s">
        <v>755</v>
      </c>
      <c r="B4763" s="60" t="s">
        <v>458</v>
      </c>
      <c r="C4763" s="58">
        <v>13670.6546508352</v>
      </c>
      <c r="D4763" s="60">
        <v>1123</v>
      </c>
      <c r="E4763" s="60">
        <v>38</v>
      </c>
      <c r="F4763" s="59">
        <v>19.854833463442709</v>
      </c>
      <c r="G4763" s="60" t="s">
        <v>440</v>
      </c>
      <c r="H4763" s="60" t="s">
        <v>491</v>
      </c>
      <c r="I4763" s="60">
        <v>23259</v>
      </c>
      <c r="J4763" s="60">
        <v>1349</v>
      </c>
      <c r="K4763" s="60">
        <v>46</v>
      </c>
      <c r="L4763" s="61">
        <v>3.4099332839140101E-2</v>
      </c>
      <c r="M4763" s="61" t="s">
        <v>491</v>
      </c>
      <c r="N4763" s="64">
        <f t="shared" si="189"/>
        <v>9867.8522313310259</v>
      </c>
      <c r="O4763" s="56">
        <v>44280</v>
      </c>
      <c r="P4763" s="56">
        <f t="shared" si="190"/>
        <v>44262</v>
      </c>
      <c r="Q4763" s="56">
        <f t="shared" si="191"/>
        <v>44275</v>
      </c>
    </row>
    <row r="4764" spans="1:17" hidden="1" x14ac:dyDescent="0.35">
      <c r="A4764" s="49" t="s">
        <v>754</v>
      </c>
      <c r="B4764" s="60" t="s">
        <v>461</v>
      </c>
      <c r="C4764" s="58">
        <v>7866.2595778054301</v>
      </c>
      <c r="D4764" s="60">
        <v>427</v>
      </c>
      <c r="E4764" s="60">
        <v>29</v>
      </c>
      <c r="F4764" s="59">
        <v>26.333081828027723</v>
      </c>
      <c r="G4764" s="60" t="s">
        <v>436</v>
      </c>
      <c r="H4764" s="60" t="s">
        <v>476</v>
      </c>
      <c r="I4764" s="60">
        <v>13013</v>
      </c>
      <c r="J4764" s="60">
        <v>819</v>
      </c>
      <c r="K4764" s="60">
        <v>30</v>
      </c>
      <c r="L4764" s="61">
        <v>3.6630036630036632E-2</v>
      </c>
      <c r="M4764" s="61" t="s">
        <v>472</v>
      </c>
      <c r="N4764" s="64">
        <f t="shared" si="189"/>
        <v>10411.555732419511</v>
      </c>
      <c r="O4764" s="56">
        <v>44280</v>
      </c>
      <c r="P4764" s="56">
        <f t="shared" si="190"/>
        <v>44262</v>
      </c>
      <c r="Q4764" s="56">
        <f t="shared" si="191"/>
        <v>44275</v>
      </c>
    </row>
    <row r="4765" spans="1:17" hidden="1" x14ac:dyDescent="0.35">
      <c r="A4765" s="49" t="s">
        <v>753</v>
      </c>
      <c r="B4765" s="60" t="s">
        <v>458</v>
      </c>
      <c r="C4765" s="58">
        <v>3588.8356725713106</v>
      </c>
      <c r="D4765" s="60">
        <v>188</v>
      </c>
      <c r="E4765" s="60">
        <v>11</v>
      </c>
      <c r="F4765" s="59">
        <v>21.893292348806295</v>
      </c>
      <c r="G4765" s="60" t="s">
        <v>444</v>
      </c>
      <c r="H4765" s="60" t="s">
        <v>491</v>
      </c>
      <c r="I4765" s="60">
        <v>4121</v>
      </c>
      <c r="J4765" s="60">
        <v>256</v>
      </c>
      <c r="K4765" s="60">
        <v>13</v>
      </c>
      <c r="L4765" s="61">
        <v>5.078125E-2</v>
      </c>
      <c r="M4765" s="61" t="s">
        <v>472</v>
      </c>
      <c r="N4765" s="64">
        <f t="shared" si="189"/>
        <v>7133.232707101979</v>
      </c>
      <c r="O4765" s="56">
        <v>44280</v>
      </c>
      <c r="P4765" s="56">
        <f t="shared" si="190"/>
        <v>44262</v>
      </c>
      <c r="Q4765" s="56">
        <f t="shared" si="191"/>
        <v>44275</v>
      </c>
    </row>
    <row r="4766" spans="1:17" hidden="1" x14ac:dyDescent="0.35">
      <c r="A4766" s="49" t="s">
        <v>752</v>
      </c>
      <c r="B4766" s="60" t="s">
        <v>461</v>
      </c>
      <c r="C4766" s="58">
        <v>28747.259811021901</v>
      </c>
      <c r="D4766" s="60">
        <v>2110</v>
      </c>
      <c r="E4766" s="60">
        <v>66</v>
      </c>
      <c r="F4766" s="59">
        <v>16.399078539229063</v>
      </c>
      <c r="G4766" s="60" t="s">
        <v>440</v>
      </c>
      <c r="H4766" s="60" t="s">
        <v>491</v>
      </c>
      <c r="I4766" s="60">
        <v>96110</v>
      </c>
      <c r="J4766" s="60">
        <v>5637</v>
      </c>
      <c r="K4766" s="60">
        <v>74</v>
      </c>
      <c r="L4766" s="61">
        <v>1.3127550115309562E-2</v>
      </c>
      <c r="M4766" s="61" t="s">
        <v>491</v>
      </c>
      <c r="N4766" s="64">
        <f t="shared" si="189"/>
        <v>19608.825456952716</v>
      </c>
      <c r="O4766" s="56">
        <v>44280</v>
      </c>
      <c r="P4766" s="56">
        <f t="shared" si="190"/>
        <v>44262</v>
      </c>
      <c r="Q4766" s="56">
        <f t="shared" si="191"/>
        <v>44275</v>
      </c>
    </row>
    <row r="4767" spans="1:17" hidden="1" x14ac:dyDescent="0.35">
      <c r="A4767" s="49" t="s">
        <v>751</v>
      </c>
      <c r="B4767" s="60" t="s">
        <v>466</v>
      </c>
      <c r="C4767" s="58">
        <v>97.256701128622794</v>
      </c>
      <c r="D4767" s="60">
        <v>3</v>
      </c>
      <c r="E4767" s="60">
        <v>0</v>
      </c>
      <c r="F4767" s="59">
        <v>0</v>
      </c>
      <c r="G4767" s="60" t="s">
        <v>446</v>
      </c>
      <c r="H4767" s="60" t="s">
        <v>476</v>
      </c>
      <c r="I4767" s="60">
        <v>106</v>
      </c>
      <c r="J4767" s="60">
        <v>4</v>
      </c>
      <c r="K4767" s="60">
        <v>0</v>
      </c>
      <c r="L4767" s="61">
        <v>0</v>
      </c>
      <c r="M4767" s="61" t="s">
        <v>476</v>
      </c>
      <c r="N4767" s="64">
        <f t="shared" si="189"/>
        <v>4112.8271405277947</v>
      </c>
      <c r="O4767" s="56">
        <v>44280</v>
      </c>
      <c r="P4767" s="56">
        <f t="shared" si="190"/>
        <v>44262</v>
      </c>
      <c r="Q4767" s="56">
        <f t="shared" si="191"/>
        <v>44275</v>
      </c>
    </row>
    <row r="4768" spans="1:17" hidden="1" x14ac:dyDescent="0.35">
      <c r="A4768" s="49" t="s">
        <v>750</v>
      </c>
      <c r="B4768" s="60" t="s">
        <v>465</v>
      </c>
      <c r="C4768" s="58">
        <v>8389.5626394437495</v>
      </c>
      <c r="D4768" s="60">
        <v>462</v>
      </c>
      <c r="E4768" s="60">
        <v>28</v>
      </c>
      <c r="F4768" s="59">
        <v>23.839144970405819</v>
      </c>
      <c r="G4768" s="60" t="s">
        <v>436</v>
      </c>
      <c r="H4768" s="60" t="s">
        <v>491</v>
      </c>
      <c r="I4768" s="60">
        <v>11738</v>
      </c>
      <c r="J4768" s="60">
        <v>754</v>
      </c>
      <c r="K4768" s="60">
        <v>31</v>
      </c>
      <c r="L4768" s="61">
        <v>4.1114058355437667E-2</v>
      </c>
      <c r="M4768" s="61" t="s">
        <v>491</v>
      </c>
      <c r="N4768" s="64">
        <f t="shared" si="189"/>
        <v>8987.3576538429916</v>
      </c>
      <c r="O4768" s="56">
        <v>44280</v>
      </c>
      <c r="P4768" s="56">
        <f t="shared" si="190"/>
        <v>44262</v>
      </c>
      <c r="Q4768" s="56">
        <f t="shared" si="191"/>
        <v>44275</v>
      </c>
    </row>
    <row r="4769" spans="1:17" hidden="1" x14ac:dyDescent="0.35">
      <c r="A4769" s="49" t="s">
        <v>749</v>
      </c>
      <c r="B4769" s="60" t="s">
        <v>466</v>
      </c>
      <c r="C4769" s="58">
        <v>8452.8586639732803</v>
      </c>
      <c r="D4769" s="60">
        <v>246</v>
      </c>
      <c r="E4769" s="60">
        <v>10</v>
      </c>
      <c r="F4769" s="59">
        <v>8.4502266355174456</v>
      </c>
      <c r="G4769" s="60" t="s">
        <v>446</v>
      </c>
      <c r="H4769" s="60" t="s">
        <v>491</v>
      </c>
      <c r="I4769" s="60">
        <v>14770</v>
      </c>
      <c r="J4769" s="60">
        <v>1027</v>
      </c>
      <c r="K4769" s="60">
        <v>10</v>
      </c>
      <c r="L4769" s="61">
        <v>9.7370983446932822E-3</v>
      </c>
      <c r="M4769" s="61" t="s">
        <v>491</v>
      </c>
      <c r="N4769" s="64">
        <f t="shared" si="189"/>
        <v>12149.735856546984</v>
      </c>
      <c r="O4769" s="56">
        <v>44280</v>
      </c>
      <c r="P4769" s="56">
        <f t="shared" si="190"/>
        <v>44262</v>
      </c>
      <c r="Q4769" s="56">
        <f t="shared" si="191"/>
        <v>44275</v>
      </c>
    </row>
    <row r="4770" spans="1:17" hidden="1" x14ac:dyDescent="0.35">
      <c r="A4770" s="49" t="s">
        <v>748</v>
      </c>
      <c r="B4770" s="60" t="s">
        <v>470</v>
      </c>
      <c r="C4770" s="58">
        <v>925.93893955999795</v>
      </c>
      <c r="D4770" s="60">
        <v>18</v>
      </c>
      <c r="E4770" s="60">
        <v>2</v>
      </c>
      <c r="F4770" s="59">
        <v>15.428354587293621</v>
      </c>
      <c r="G4770" s="60" t="s">
        <v>446</v>
      </c>
      <c r="H4770" s="60" t="s">
        <v>491</v>
      </c>
      <c r="I4770" s="60">
        <v>1294</v>
      </c>
      <c r="J4770" s="60">
        <v>66</v>
      </c>
      <c r="K4770" s="60">
        <v>2</v>
      </c>
      <c r="L4770" s="61">
        <v>3.0303030303030304E-2</v>
      </c>
      <c r="M4770" s="61" t="s">
        <v>491</v>
      </c>
      <c r="N4770" s="64">
        <f t="shared" si="189"/>
        <v>7127.8998193296529</v>
      </c>
      <c r="O4770" s="56">
        <v>44280</v>
      </c>
      <c r="P4770" s="56">
        <f t="shared" si="190"/>
        <v>44262</v>
      </c>
      <c r="Q4770" s="56">
        <f t="shared" si="191"/>
        <v>44275</v>
      </c>
    </row>
    <row r="4771" spans="1:17" hidden="1" x14ac:dyDescent="0.35">
      <c r="A4771" s="49" t="s">
        <v>747</v>
      </c>
      <c r="B4771" s="60" t="s">
        <v>465</v>
      </c>
      <c r="C4771" s="58">
        <v>886.62872007655199</v>
      </c>
      <c r="D4771" s="60">
        <v>18</v>
      </c>
      <c r="E4771" s="60">
        <v>0</v>
      </c>
      <c r="F4771" s="59">
        <v>0</v>
      </c>
      <c r="G4771" s="60" t="s">
        <v>446</v>
      </c>
      <c r="H4771" s="60" t="s">
        <v>476</v>
      </c>
      <c r="I4771" s="60">
        <v>409</v>
      </c>
      <c r="J4771" s="60">
        <v>26</v>
      </c>
      <c r="K4771" s="60">
        <v>0</v>
      </c>
      <c r="L4771" s="61">
        <v>0</v>
      </c>
      <c r="M4771" s="61" t="s">
        <v>476</v>
      </c>
      <c r="N4771" s="64">
        <f t="shared" si="189"/>
        <v>2932.4563271258735</v>
      </c>
      <c r="O4771" s="56">
        <v>44280</v>
      </c>
      <c r="P4771" s="56">
        <f t="shared" si="190"/>
        <v>44262</v>
      </c>
      <c r="Q4771" s="56">
        <f t="shared" si="191"/>
        <v>44275</v>
      </c>
    </row>
    <row r="4772" spans="1:17" hidden="1" x14ac:dyDescent="0.35">
      <c r="A4772" s="49" t="s">
        <v>746</v>
      </c>
      <c r="B4772" s="60" t="s">
        <v>470</v>
      </c>
      <c r="C4772" s="58">
        <v>131.34792406884699</v>
      </c>
      <c r="D4772" s="60">
        <v>7</v>
      </c>
      <c r="E4772" s="60">
        <v>1</v>
      </c>
      <c r="F4772" s="59">
        <v>54.381195542254332</v>
      </c>
      <c r="G4772" s="60" t="s">
        <v>446</v>
      </c>
      <c r="H4772" s="60" t="s">
        <v>476</v>
      </c>
      <c r="I4772" s="60">
        <v>65</v>
      </c>
      <c r="J4772" s="60">
        <v>3</v>
      </c>
      <c r="K4772" s="60">
        <v>1</v>
      </c>
      <c r="L4772" s="61">
        <v>0.33333333333333331</v>
      </c>
      <c r="M4772" s="61" t="s">
        <v>472</v>
      </c>
      <c r="N4772" s="64">
        <f t="shared" si="189"/>
        <v>2284.0102127746823</v>
      </c>
      <c r="O4772" s="56">
        <v>44280</v>
      </c>
      <c r="P4772" s="56">
        <f t="shared" si="190"/>
        <v>44262</v>
      </c>
      <c r="Q4772" s="56">
        <f t="shared" si="191"/>
        <v>44275</v>
      </c>
    </row>
    <row r="4773" spans="1:17" hidden="1" x14ac:dyDescent="0.35">
      <c r="A4773" s="49" t="s">
        <v>745</v>
      </c>
      <c r="B4773" s="60" t="s">
        <v>467</v>
      </c>
      <c r="C4773" s="58">
        <v>3233.6975298580801</v>
      </c>
      <c r="D4773" s="60">
        <v>236</v>
      </c>
      <c r="E4773" s="60">
        <v>16</v>
      </c>
      <c r="F4773" s="59">
        <v>35.342116332918138</v>
      </c>
      <c r="G4773" s="60" t="s">
        <v>440</v>
      </c>
      <c r="H4773" s="60" t="s">
        <v>491</v>
      </c>
      <c r="I4773" s="60">
        <v>8795</v>
      </c>
      <c r="J4773" s="60">
        <v>548</v>
      </c>
      <c r="K4773" s="60">
        <v>16</v>
      </c>
      <c r="L4773" s="61">
        <v>2.9197080291970802E-2</v>
      </c>
      <c r="M4773" s="61" t="s">
        <v>491</v>
      </c>
      <c r="N4773" s="64">
        <f t="shared" si="189"/>
        <v>16946.544781634246</v>
      </c>
      <c r="O4773" s="56">
        <v>44280</v>
      </c>
      <c r="P4773" s="56">
        <f t="shared" si="190"/>
        <v>44262</v>
      </c>
      <c r="Q4773" s="56">
        <f t="shared" si="191"/>
        <v>44275</v>
      </c>
    </row>
    <row r="4774" spans="1:17" hidden="1" x14ac:dyDescent="0.35">
      <c r="A4774" s="49" t="s">
        <v>462</v>
      </c>
      <c r="B4774" s="60" t="s">
        <v>462</v>
      </c>
      <c r="C4774" s="58">
        <v>11415.7638709039</v>
      </c>
      <c r="D4774" s="60">
        <v>1256</v>
      </c>
      <c r="E4774" s="60">
        <v>58</v>
      </c>
      <c r="F4774" s="59">
        <v>36.290669548765919</v>
      </c>
      <c r="G4774" s="60" t="s">
        <v>440</v>
      </c>
      <c r="H4774" s="60" t="s">
        <v>476</v>
      </c>
      <c r="I4774" s="60">
        <v>25107</v>
      </c>
      <c r="J4774" s="60">
        <v>1258</v>
      </c>
      <c r="K4774" s="60">
        <v>62</v>
      </c>
      <c r="L4774" s="61">
        <v>4.9284578696343402E-2</v>
      </c>
      <c r="M4774" s="61" t="s">
        <v>491</v>
      </c>
      <c r="N4774" s="64">
        <f t="shared" si="189"/>
        <v>11019.849518842504</v>
      </c>
      <c r="O4774" s="56">
        <v>44280</v>
      </c>
      <c r="P4774" s="56">
        <f t="shared" si="190"/>
        <v>44262</v>
      </c>
      <c r="Q4774" s="56">
        <f t="shared" si="191"/>
        <v>44275</v>
      </c>
    </row>
    <row r="4775" spans="1:17" hidden="1" x14ac:dyDescent="0.35">
      <c r="A4775" s="49" t="s">
        <v>744</v>
      </c>
      <c r="B4775" s="60" t="s">
        <v>463</v>
      </c>
      <c r="C4775" s="58">
        <v>36015.912175260899</v>
      </c>
      <c r="D4775" s="60">
        <v>1857</v>
      </c>
      <c r="E4775" s="60">
        <v>114</v>
      </c>
      <c r="F4775" s="59">
        <v>22.609054306974951</v>
      </c>
      <c r="G4775" s="60" t="s">
        <v>440</v>
      </c>
      <c r="H4775" s="60" t="s">
        <v>491</v>
      </c>
      <c r="I4775" s="60">
        <v>80073</v>
      </c>
      <c r="J4775" s="60">
        <v>5445</v>
      </c>
      <c r="K4775" s="60">
        <v>120</v>
      </c>
      <c r="L4775" s="61">
        <v>2.2038567493112948E-2</v>
      </c>
      <c r="M4775" s="61" t="s">
        <v>491</v>
      </c>
      <c r="N4775" s="64">
        <f t="shared" si="189"/>
        <v>15118.317630006151</v>
      </c>
      <c r="O4775" s="56">
        <v>44280</v>
      </c>
      <c r="P4775" s="56">
        <f t="shared" si="190"/>
        <v>44262</v>
      </c>
      <c r="Q4775" s="56">
        <f t="shared" si="191"/>
        <v>44275</v>
      </c>
    </row>
    <row r="4776" spans="1:17" hidden="1" x14ac:dyDescent="0.35">
      <c r="A4776" s="49" t="s">
        <v>743</v>
      </c>
      <c r="B4776" s="60" t="s">
        <v>461</v>
      </c>
      <c r="C4776" s="58">
        <v>29233.8947796506</v>
      </c>
      <c r="D4776" s="60">
        <v>1577</v>
      </c>
      <c r="E4776" s="60">
        <v>85</v>
      </c>
      <c r="F4776" s="59">
        <v>20.768455989842405</v>
      </c>
      <c r="G4776" s="60" t="s">
        <v>440</v>
      </c>
      <c r="H4776" s="60" t="s">
        <v>472</v>
      </c>
      <c r="I4776" s="60">
        <v>86012</v>
      </c>
      <c r="J4776" s="60">
        <v>5912</v>
      </c>
      <c r="K4776" s="60">
        <v>93</v>
      </c>
      <c r="L4776" s="61">
        <v>1.5730717185385656E-2</v>
      </c>
      <c r="M4776" s="61" t="s">
        <v>476</v>
      </c>
      <c r="N4776" s="64">
        <f t="shared" si="189"/>
        <v>20223.10076902678</v>
      </c>
      <c r="O4776" s="56">
        <v>44280</v>
      </c>
      <c r="P4776" s="56">
        <f t="shared" si="190"/>
        <v>44262</v>
      </c>
      <c r="Q4776" s="56">
        <f t="shared" si="191"/>
        <v>44275</v>
      </c>
    </row>
    <row r="4777" spans="1:17" hidden="1" x14ac:dyDescent="0.35">
      <c r="A4777" s="49" t="s">
        <v>742</v>
      </c>
      <c r="B4777" s="60" t="s">
        <v>470</v>
      </c>
      <c r="C4777" s="58">
        <v>175.92213223044999</v>
      </c>
      <c r="D4777" s="60">
        <v>4</v>
      </c>
      <c r="E4777" s="60">
        <v>0</v>
      </c>
      <c r="F4777" s="59">
        <v>0</v>
      </c>
      <c r="G4777" s="60" t="s">
        <v>446</v>
      </c>
      <c r="H4777" s="60" t="s">
        <v>476</v>
      </c>
      <c r="I4777" s="60">
        <v>133</v>
      </c>
      <c r="J4777" s="60">
        <v>3</v>
      </c>
      <c r="K4777" s="60">
        <v>0</v>
      </c>
      <c r="L4777" s="61">
        <v>0</v>
      </c>
      <c r="M4777" s="61" t="s">
        <v>476</v>
      </c>
      <c r="N4777" s="64">
        <f t="shared" si="189"/>
        <v>1705.2999312617108</v>
      </c>
      <c r="O4777" s="56">
        <v>44280</v>
      </c>
      <c r="P4777" s="56">
        <f t="shared" si="190"/>
        <v>44262</v>
      </c>
      <c r="Q4777" s="56">
        <f t="shared" si="191"/>
        <v>44275</v>
      </c>
    </row>
    <row r="4778" spans="1:17" hidden="1" x14ac:dyDescent="0.35">
      <c r="A4778" s="49" t="s">
        <v>741</v>
      </c>
      <c r="B4778" s="60" t="s">
        <v>469</v>
      </c>
      <c r="C4778" s="58">
        <v>99979.827942427306</v>
      </c>
      <c r="D4778" s="60">
        <v>12905</v>
      </c>
      <c r="E4778" s="60">
        <v>307</v>
      </c>
      <c r="F4778" s="59">
        <v>21.932995765104579</v>
      </c>
      <c r="G4778" s="60" t="s">
        <v>436</v>
      </c>
      <c r="H4778" s="60" t="s">
        <v>491</v>
      </c>
      <c r="I4778" s="60">
        <v>177139</v>
      </c>
      <c r="J4778" s="60">
        <v>8401</v>
      </c>
      <c r="K4778" s="60">
        <v>342</v>
      </c>
      <c r="L4778" s="61">
        <v>4.0709439352458042E-2</v>
      </c>
      <c r="M4778" s="61" t="s">
        <v>491</v>
      </c>
      <c r="N4778" s="64">
        <f t="shared" si="189"/>
        <v>8402.6949964723462</v>
      </c>
      <c r="O4778" s="56">
        <v>44280</v>
      </c>
      <c r="P4778" s="56">
        <f t="shared" si="190"/>
        <v>44262</v>
      </c>
      <c r="Q4778" s="56">
        <f t="shared" si="191"/>
        <v>44275</v>
      </c>
    </row>
    <row r="4779" spans="1:17" hidden="1" x14ac:dyDescent="0.35">
      <c r="A4779" s="49" t="s">
        <v>740</v>
      </c>
      <c r="B4779" s="60" t="s">
        <v>458</v>
      </c>
      <c r="C4779" s="58">
        <v>1061.2180254191501</v>
      </c>
      <c r="D4779" s="60">
        <v>27</v>
      </c>
      <c r="E4779" s="60">
        <v>1</v>
      </c>
      <c r="F4779" s="59">
        <v>6.7308102310417537</v>
      </c>
      <c r="G4779" s="60" t="s">
        <v>446</v>
      </c>
      <c r="H4779" s="60" t="s">
        <v>476</v>
      </c>
      <c r="I4779" s="60">
        <v>1189</v>
      </c>
      <c r="J4779" s="60">
        <v>77</v>
      </c>
      <c r="K4779" s="60">
        <v>1</v>
      </c>
      <c r="L4779" s="61">
        <v>1.2987012987012988E-2</v>
      </c>
      <c r="M4779" s="61" t="s">
        <v>472</v>
      </c>
      <c r="N4779" s="64">
        <f t="shared" si="189"/>
        <v>7255.8134290630096</v>
      </c>
      <c r="O4779" s="56">
        <v>44280</v>
      </c>
      <c r="P4779" s="56">
        <f t="shared" si="190"/>
        <v>44262</v>
      </c>
      <c r="Q4779" s="56">
        <f t="shared" si="191"/>
        <v>44275</v>
      </c>
    </row>
    <row r="4780" spans="1:17" hidden="1" x14ac:dyDescent="0.35">
      <c r="A4780" s="49" t="s">
        <v>739</v>
      </c>
      <c r="B4780" s="60" t="s">
        <v>470</v>
      </c>
      <c r="C4780" s="58">
        <v>1523.2863267425901</v>
      </c>
      <c r="D4780" s="60">
        <v>23</v>
      </c>
      <c r="E4780" s="60">
        <v>1</v>
      </c>
      <c r="F4780" s="59">
        <v>4.6891099968917178</v>
      </c>
      <c r="G4780" s="60" t="s">
        <v>446</v>
      </c>
      <c r="H4780" s="60" t="s">
        <v>491</v>
      </c>
      <c r="I4780" s="60">
        <v>1310</v>
      </c>
      <c r="J4780" s="60">
        <v>79</v>
      </c>
      <c r="K4780" s="60">
        <v>1</v>
      </c>
      <c r="L4780" s="61">
        <v>1.2658227848101266E-2</v>
      </c>
      <c r="M4780" s="61" t="s">
        <v>491</v>
      </c>
      <c r="N4780" s="64">
        <f t="shared" si="189"/>
        <v>5186.1556565622395</v>
      </c>
      <c r="O4780" s="56">
        <v>44280</v>
      </c>
      <c r="P4780" s="56">
        <f t="shared" si="190"/>
        <v>44262</v>
      </c>
      <c r="Q4780" s="56">
        <f t="shared" si="191"/>
        <v>44275</v>
      </c>
    </row>
    <row r="4781" spans="1:17" hidden="1" x14ac:dyDescent="0.35">
      <c r="A4781" s="49" t="s">
        <v>738</v>
      </c>
      <c r="B4781" s="60" t="s">
        <v>466</v>
      </c>
      <c r="C4781" s="58">
        <v>975.18088894142284</v>
      </c>
      <c r="D4781" s="60">
        <v>11</v>
      </c>
      <c r="E4781" s="60">
        <v>0</v>
      </c>
      <c r="F4781" s="59">
        <v>0</v>
      </c>
      <c r="G4781" s="60" t="s">
        <v>446</v>
      </c>
      <c r="H4781" s="60" t="s">
        <v>476</v>
      </c>
      <c r="I4781" s="60">
        <v>1327</v>
      </c>
      <c r="J4781" s="60">
        <v>72</v>
      </c>
      <c r="K4781" s="60">
        <v>0</v>
      </c>
      <c r="L4781" s="61">
        <v>0</v>
      </c>
      <c r="M4781" s="61" t="s">
        <v>476</v>
      </c>
      <c r="N4781" s="64">
        <f t="shared" si="189"/>
        <v>7383.245592328758</v>
      </c>
      <c r="O4781" s="56">
        <v>44280</v>
      </c>
      <c r="P4781" s="56">
        <f t="shared" si="190"/>
        <v>44262</v>
      </c>
      <c r="Q4781" s="56">
        <f t="shared" si="191"/>
        <v>44275</v>
      </c>
    </row>
    <row r="4782" spans="1:17" hidden="1" x14ac:dyDescent="0.35">
      <c r="A4782" s="49" t="s">
        <v>737</v>
      </c>
      <c r="B4782" s="60" t="s">
        <v>467</v>
      </c>
      <c r="C4782" s="58">
        <v>6604.9424871170804</v>
      </c>
      <c r="D4782" s="60">
        <v>283</v>
      </c>
      <c r="E4782" s="60">
        <v>3</v>
      </c>
      <c r="F4782" s="59">
        <v>3.2443236970447193</v>
      </c>
      <c r="G4782" s="60" t="s">
        <v>446</v>
      </c>
      <c r="H4782" s="60" t="s">
        <v>472</v>
      </c>
      <c r="I4782" s="60">
        <v>13684</v>
      </c>
      <c r="J4782" s="60">
        <v>636</v>
      </c>
      <c r="K4782" s="60">
        <v>4</v>
      </c>
      <c r="L4782" s="61">
        <v>6.2893081761006293E-3</v>
      </c>
      <c r="M4782" s="61" t="s">
        <v>472</v>
      </c>
      <c r="N4782" s="64">
        <f t="shared" si="189"/>
        <v>9629.1527328287266</v>
      </c>
      <c r="O4782" s="56">
        <v>44280</v>
      </c>
      <c r="P4782" s="56">
        <f t="shared" si="190"/>
        <v>44262</v>
      </c>
      <c r="Q4782" s="56">
        <f t="shared" si="191"/>
        <v>44275</v>
      </c>
    </row>
    <row r="4783" spans="1:17" hidden="1" x14ac:dyDescent="0.35">
      <c r="A4783" s="49" t="s">
        <v>736</v>
      </c>
      <c r="B4783" s="60" t="s">
        <v>467</v>
      </c>
      <c r="C4783" s="58">
        <v>17758.791021044799</v>
      </c>
      <c r="D4783" s="60">
        <v>943</v>
      </c>
      <c r="E4783" s="60">
        <v>20</v>
      </c>
      <c r="F4783" s="59">
        <v>8.0443056448973387</v>
      </c>
      <c r="G4783" s="60" t="s">
        <v>444</v>
      </c>
      <c r="H4783" s="60" t="s">
        <v>491</v>
      </c>
      <c r="I4783" s="60">
        <v>38505</v>
      </c>
      <c r="J4783" s="60">
        <v>1561</v>
      </c>
      <c r="K4783" s="60">
        <v>26</v>
      </c>
      <c r="L4783" s="61">
        <v>1.6655989750160152E-2</v>
      </c>
      <c r="M4783" s="61" t="s">
        <v>491</v>
      </c>
      <c r="N4783" s="64">
        <f t="shared" si="189"/>
        <v>8790.0127781793217</v>
      </c>
      <c r="O4783" s="56">
        <v>44280</v>
      </c>
      <c r="P4783" s="56">
        <f t="shared" si="190"/>
        <v>44262</v>
      </c>
      <c r="Q4783" s="56">
        <f t="shared" si="191"/>
        <v>44275</v>
      </c>
    </row>
    <row r="4784" spans="1:17" hidden="1" x14ac:dyDescent="0.35">
      <c r="A4784" s="49" t="s">
        <v>735</v>
      </c>
      <c r="B4784" s="60" t="s">
        <v>463</v>
      </c>
      <c r="C4784" s="58">
        <v>91690.005605087994</v>
      </c>
      <c r="D4784" s="60">
        <v>3830</v>
      </c>
      <c r="E4784" s="60">
        <v>156</v>
      </c>
      <c r="F4784" s="59">
        <v>12.152749985478039</v>
      </c>
      <c r="G4784" s="60" t="s">
        <v>440</v>
      </c>
      <c r="H4784" s="60" t="s">
        <v>491</v>
      </c>
      <c r="I4784" s="60">
        <v>409391</v>
      </c>
      <c r="J4784" s="60">
        <v>31949</v>
      </c>
      <c r="K4784" s="60">
        <v>168</v>
      </c>
      <c r="L4784" s="61">
        <v>5.2583805439919869E-3</v>
      </c>
      <c r="M4784" s="61" t="s">
        <v>476</v>
      </c>
      <c r="N4784" s="64">
        <f t="shared" si="189"/>
        <v>34844.58288464442</v>
      </c>
      <c r="O4784" s="56">
        <v>44280</v>
      </c>
      <c r="P4784" s="56">
        <f t="shared" si="190"/>
        <v>44262</v>
      </c>
      <c r="Q4784" s="56">
        <f t="shared" si="191"/>
        <v>44275</v>
      </c>
    </row>
    <row r="4785" spans="1:17" hidden="1" x14ac:dyDescent="0.35">
      <c r="A4785" s="49" t="s">
        <v>461</v>
      </c>
      <c r="B4785" s="60" t="s">
        <v>461</v>
      </c>
      <c r="C4785" s="58">
        <v>12492.720334089499</v>
      </c>
      <c r="D4785" s="60">
        <v>931</v>
      </c>
      <c r="E4785" s="60">
        <v>29</v>
      </c>
      <c r="F4785" s="59">
        <v>16.581084952139385</v>
      </c>
      <c r="G4785" s="60" t="s">
        <v>440</v>
      </c>
      <c r="H4785" s="60" t="s">
        <v>491</v>
      </c>
      <c r="I4785" s="60">
        <v>19220</v>
      </c>
      <c r="J4785" s="60">
        <v>999</v>
      </c>
      <c r="K4785" s="60">
        <v>32</v>
      </c>
      <c r="L4785" s="61">
        <v>3.2032032032032032E-2</v>
      </c>
      <c r="M4785" s="61" t="s">
        <v>491</v>
      </c>
      <c r="N4785" s="64">
        <f t="shared" ref="N4785:N4848" si="192">(J4785/C4785)*100000</f>
        <v>7996.6570393317752</v>
      </c>
      <c r="O4785" s="56">
        <v>44280</v>
      </c>
      <c r="P4785" s="56">
        <f t="shared" si="190"/>
        <v>44262</v>
      </c>
      <c r="Q4785" s="56">
        <f t="shared" si="191"/>
        <v>44275</v>
      </c>
    </row>
    <row r="4786" spans="1:17" hidden="1" x14ac:dyDescent="0.35">
      <c r="A4786" s="49" t="s">
        <v>734</v>
      </c>
      <c r="B4786" s="60" t="s">
        <v>470</v>
      </c>
      <c r="C4786" s="58">
        <v>12876.2116148285</v>
      </c>
      <c r="D4786" s="60">
        <v>405</v>
      </c>
      <c r="E4786" s="60">
        <v>20</v>
      </c>
      <c r="F4786" s="59">
        <v>11.094656342291374</v>
      </c>
      <c r="G4786" s="60" t="s">
        <v>440</v>
      </c>
      <c r="H4786" s="60" t="s">
        <v>491</v>
      </c>
      <c r="I4786" s="60">
        <v>29730</v>
      </c>
      <c r="J4786" s="60">
        <v>2147</v>
      </c>
      <c r="K4786" s="60">
        <v>21</v>
      </c>
      <c r="L4786" s="61">
        <v>9.7810898928737781E-3</v>
      </c>
      <c r="M4786" s="61" t="s">
        <v>491</v>
      </c>
      <c r="N4786" s="64">
        <f t="shared" si="192"/>
        <v>16674.159016829704</v>
      </c>
      <c r="O4786" s="56">
        <v>44280</v>
      </c>
      <c r="P4786" s="56">
        <f t="shared" si="190"/>
        <v>44262</v>
      </c>
      <c r="Q4786" s="56">
        <f t="shared" si="191"/>
        <v>44275</v>
      </c>
    </row>
    <row r="4787" spans="1:17" hidden="1" x14ac:dyDescent="0.35">
      <c r="A4787" s="49" t="s">
        <v>733</v>
      </c>
      <c r="B4787" s="60" t="s">
        <v>467</v>
      </c>
      <c r="C4787" s="58">
        <v>30288.243897843495</v>
      </c>
      <c r="D4787" s="60">
        <v>2669</v>
      </c>
      <c r="E4787" s="60">
        <v>103</v>
      </c>
      <c r="F4787" s="59">
        <v>24.290423974255841</v>
      </c>
      <c r="G4787" s="60" t="s">
        <v>440</v>
      </c>
      <c r="H4787" s="60" t="s">
        <v>491</v>
      </c>
      <c r="I4787" s="60">
        <v>144098</v>
      </c>
      <c r="J4787" s="60">
        <v>11259</v>
      </c>
      <c r="K4787" s="60">
        <v>116</v>
      </c>
      <c r="L4787" s="61">
        <v>1.0302868816058264E-2</v>
      </c>
      <c r="M4787" s="61" t="s">
        <v>491</v>
      </c>
      <c r="N4787" s="64">
        <f t="shared" si="192"/>
        <v>37172.838537534473</v>
      </c>
      <c r="O4787" s="56">
        <v>44280</v>
      </c>
      <c r="P4787" s="56">
        <f t="shared" si="190"/>
        <v>44262</v>
      </c>
      <c r="Q4787" s="56">
        <f t="shared" si="191"/>
        <v>44275</v>
      </c>
    </row>
    <row r="4788" spans="1:17" hidden="1" x14ac:dyDescent="0.35">
      <c r="A4788" s="49" t="s">
        <v>732</v>
      </c>
      <c r="B4788" s="60" t="s">
        <v>469</v>
      </c>
      <c r="C4788" s="58">
        <v>30325.695541606699</v>
      </c>
      <c r="D4788" s="60">
        <v>1999</v>
      </c>
      <c r="E4788" s="60">
        <v>140</v>
      </c>
      <c r="F4788" s="59">
        <v>32.975336002697944</v>
      </c>
      <c r="G4788" s="60" t="s">
        <v>436</v>
      </c>
      <c r="H4788" s="60" t="s">
        <v>491</v>
      </c>
      <c r="I4788" s="60">
        <v>43545</v>
      </c>
      <c r="J4788" s="60">
        <v>2546</v>
      </c>
      <c r="K4788" s="60">
        <v>149</v>
      </c>
      <c r="L4788" s="61">
        <v>5.8523173605655933E-2</v>
      </c>
      <c r="M4788" s="61" t="s">
        <v>491</v>
      </c>
      <c r="N4788" s="64">
        <f t="shared" si="192"/>
        <v>8395.5205462868962</v>
      </c>
      <c r="O4788" s="56">
        <v>44280</v>
      </c>
      <c r="P4788" s="56">
        <f t="shared" si="190"/>
        <v>44262</v>
      </c>
      <c r="Q4788" s="56">
        <f t="shared" si="191"/>
        <v>44275</v>
      </c>
    </row>
    <row r="4789" spans="1:17" hidden="1" x14ac:dyDescent="0.35">
      <c r="A4789" s="49" t="s">
        <v>731</v>
      </c>
      <c r="B4789" s="60" t="s">
        <v>458</v>
      </c>
      <c r="C4789" s="58">
        <v>4631.7627011164004</v>
      </c>
      <c r="D4789" s="60">
        <v>250</v>
      </c>
      <c r="E4789" s="60">
        <v>13</v>
      </c>
      <c r="F4789" s="59">
        <v>20.047905915983424</v>
      </c>
      <c r="G4789" s="60" t="s">
        <v>444</v>
      </c>
      <c r="H4789" s="60" t="s">
        <v>491</v>
      </c>
      <c r="I4789" s="60">
        <v>6657</v>
      </c>
      <c r="J4789" s="60">
        <v>407</v>
      </c>
      <c r="K4789" s="60">
        <v>13</v>
      </c>
      <c r="L4789" s="61">
        <v>3.1941031941031942E-2</v>
      </c>
      <c r="M4789" s="61" t="s">
        <v>491</v>
      </c>
      <c r="N4789" s="64">
        <f t="shared" si="192"/>
        <v>8787.1513776364282</v>
      </c>
      <c r="O4789" s="56">
        <v>44280</v>
      </c>
      <c r="P4789" s="56">
        <f t="shared" si="190"/>
        <v>44262</v>
      </c>
      <c r="Q4789" s="56">
        <f t="shared" si="191"/>
        <v>44275</v>
      </c>
    </row>
    <row r="4790" spans="1:17" hidden="1" x14ac:dyDescent="0.35">
      <c r="A4790" s="49" t="s">
        <v>730</v>
      </c>
      <c r="B4790" s="60" t="s">
        <v>463</v>
      </c>
      <c r="C4790" s="58">
        <v>16655.693199981899</v>
      </c>
      <c r="D4790" s="60">
        <v>1264</v>
      </c>
      <c r="E4790" s="60">
        <v>61</v>
      </c>
      <c r="F4790" s="59">
        <v>26.160081149595097</v>
      </c>
      <c r="G4790" s="60" t="s">
        <v>440</v>
      </c>
      <c r="H4790" s="60" t="s">
        <v>491</v>
      </c>
      <c r="I4790" s="60">
        <v>33948</v>
      </c>
      <c r="J4790" s="60">
        <v>1939</v>
      </c>
      <c r="K4790" s="60">
        <v>64</v>
      </c>
      <c r="L4790" s="61">
        <v>3.3006704486848892E-2</v>
      </c>
      <c r="M4790" s="61" t="s">
        <v>491</v>
      </c>
      <c r="N4790" s="64">
        <f t="shared" si="192"/>
        <v>11641.664965359156</v>
      </c>
      <c r="O4790" s="56">
        <v>44280</v>
      </c>
      <c r="P4790" s="56">
        <f t="shared" si="190"/>
        <v>44262</v>
      </c>
      <c r="Q4790" s="56">
        <f t="shared" si="191"/>
        <v>44275</v>
      </c>
    </row>
    <row r="4791" spans="1:17" hidden="1" x14ac:dyDescent="0.35">
      <c r="A4791" s="49" t="s">
        <v>729</v>
      </c>
      <c r="B4791" s="60" t="s">
        <v>464</v>
      </c>
      <c r="C4791" s="58">
        <v>29199.4634255485</v>
      </c>
      <c r="D4791" s="60">
        <v>1100</v>
      </c>
      <c r="E4791" s="60">
        <v>41</v>
      </c>
      <c r="F4791" s="59">
        <v>10.029538508605031</v>
      </c>
      <c r="G4791" s="60" t="s">
        <v>440</v>
      </c>
      <c r="H4791" s="60" t="s">
        <v>472</v>
      </c>
      <c r="I4791" s="60">
        <v>106601</v>
      </c>
      <c r="J4791" s="60">
        <v>12368</v>
      </c>
      <c r="K4791" s="60">
        <v>52</v>
      </c>
      <c r="L4791" s="61">
        <v>4.2043984476067267E-3</v>
      </c>
      <c r="M4791" s="61" t="s">
        <v>476</v>
      </c>
      <c r="N4791" s="64">
        <f t="shared" si="192"/>
        <v>42356.942727853129</v>
      </c>
      <c r="O4791" s="56">
        <v>44280</v>
      </c>
      <c r="P4791" s="56">
        <f t="shared" si="190"/>
        <v>44262</v>
      </c>
      <c r="Q4791" s="56">
        <f t="shared" si="191"/>
        <v>44275</v>
      </c>
    </row>
    <row r="4792" spans="1:17" hidden="1" x14ac:dyDescent="0.35">
      <c r="A4792" s="49" t="s">
        <v>728</v>
      </c>
      <c r="B4792" s="60" t="s">
        <v>458</v>
      </c>
      <c r="C4792" s="58">
        <v>13563.581728679501</v>
      </c>
      <c r="D4792" s="60">
        <v>1116</v>
      </c>
      <c r="E4792" s="60">
        <v>29</v>
      </c>
      <c r="F4792" s="59">
        <v>15.271987981232432</v>
      </c>
      <c r="G4792" s="60" t="s">
        <v>440</v>
      </c>
      <c r="H4792" s="60" t="s">
        <v>472</v>
      </c>
      <c r="I4792" s="60">
        <v>34674</v>
      </c>
      <c r="J4792" s="60">
        <v>2012</v>
      </c>
      <c r="K4792" s="60">
        <v>32</v>
      </c>
      <c r="L4792" s="61">
        <v>1.5904572564612324E-2</v>
      </c>
      <c r="M4792" s="61" t="s">
        <v>472</v>
      </c>
      <c r="N4792" s="64">
        <f t="shared" si="192"/>
        <v>14833.839912253625</v>
      </c>
      <c r="O4792" s="56">
        <v>44280</v>
      </c>
      <c r="P4792" s="56">
        <f t="shared" si="190"/>
        <v>44262</v>
      </c>
      <c r="Q4792" s="56">
        <f t="shared" si="191"/>
        <v>44275</v>
      </c>
    </row>
    <row r="4793" spans="1:17" hidden="1" x14ac:dyDescent="0.35">
      <c r="A4793" s="49" t="s">
        <v>727</v>
      </c>
      <c r="B4793" s="60" t="s">
        <v>458</v>
      </c>
      <c r="C4793" s="58">
        <v>18220.567441253999</v>
      </c>
      <c r="D4793" s="60">
        <v>1042</v>
      </c>
      <c r="E4793" s="60">
        <v>32</v>
      </c>
      <c r="F4793" s="59">
        <v>12.544693204993704</v>
      </c>
      <c r="G4793" s="60" t="s">
        <v>440</v>
      </c>
      <c r="H4793" s="60" t="s">
        <v>472</v>
      </c>
      <c r="I4793" s="60">
        <v>30079</v>
      </c>
      <c r="J4793" s="60">
        <v>1730</v>
      </c>
      <c r="K4793" s="60">
        <v>34</v>
      </c>
      <c r="L4793" s="61">
        <v>1.9653179190751446E-2</v>
      </c>
      <c r="M4793" s="61" t="s">
        <v>476</v>
      </c>
      <c r="N4793" s="64">
        <f t="shared" si="192"/>
        <v>9494.7646695296098</v>
      </c>
      <c r="O4793" s="56">
        <v>44280</v>
      </c>
      <c r="P4793" s="56">
        <f t="shared" si="190"/>
        <v>44262</v>
      </c>
      <c r="Q4793" s="56">
        <f t="shared" si="191"/>
        <v>44275</v>
      </c>
    </row>
    <row r="4794" spans="1:17" hidden="1" x14ac:dyDescent="0.35">
      <c r="A4794" s="49" t="s">
        <v>726</v>
      </c>
      <c r="B4794" s="60" t="s">
        <v>466</v>
      </c>
      <c r="C4794" s="58">
        <v>2949.2506508674801</v>
      </c>
      <c r="D4794" s="60">
        <v>46</v>
      </c>
      <c r="E4794" s="60">
        <v>1</v>
      </c>
      <c r="F4794" s="59">
        <v>2.4219227147601621</v>
      </c>
      <c r="G4794" s="60" t="s">
        <v>446</v>
      </c>
      <c r="H4794" s="60" t="s">
        <v>472</v>
      </c>
      <c r="I4794" s="60">
        <v>5361</v>
      </c>
      <c r="J4794" s="60">
        <v>316</v>
      </c>
      <c r="K4794" s="60">
        <v>1</v>
      </c>
      <c r="L4794" s="61">
        <v>3.1645569620253164E-3</v>
      </c>
      <c r="M4794" s="61" t="s">
        <v>472</v>
      </c>
      <c r="N4794" s="64">
        <f t="shared" si="192"/>
        <v>10714.586090098959</v>
      </c>
      <c r="O4794" s="56">
        <v>44280</v>
      </c>
      <c r="P4794" s="56">
        <f t="shared" si="190"/>
        <v>44262</v>
      </c>
      <c r="Q4794" s="56">
        <f t="shared" si="191"/>
        <v>44275</v>
      </c>
    </row>
    <row r="4795" spans="1:17" hidden="1" x14ac:dyDescent="0.35">
      <c r="A4795" s="49" t="s">
        <v>725</v>
      </c>
      <c r="B4795" s="60" t="s">
        <v>469</v>
      </c>
      <c r="C4795" s="58">
        <v>19909.875881644799</v>
      </c>
      <c r="D4795" s="60">
        <v>1296</v>
      </c>
      <c r="E4795" s="60">
        <v>47</v>
      </c>
      <c r="F4795" s="59">
        <v>16.861696562547912</v>
      </c>
      <c r="G4795" s="60" t="s">
        <v>440</v>
      </c>
      <c r="H4795" s="60" t="s">
        <v>491</v>
      </c>
      <c r="I4795" s="60">
        <v>73868</v>
      </c>
      <c r="J4795" s="60">
        <v>5877</v>
      </c>
      <c r="K4795" s="60">
        <v>50</v>
      </c>
      <c r="L4795" s="61">
        <v>8.5077420452611876E-3</v>
      </c>
      <c r="M4795" s="61" t="s">
        <v>491</v>
      </c>
      <c r="N4795" s="64">
        <f t="shared" si="192"/>
        <v>29518.014250496111</v>
      </c>
      <c r="O4795" s="56">
        <v>44280</v>
      </c>
      <c r="P4795" s="56">
        <f t="shared" si="190"/>
        <v>44262</v>
      </c>
      <c r="Q4795" s="56">
        <f t="shared" si="191"/>
        <v>44275</v>
      </c>
    </row>
    <row r="4796" spans="1:17" hidden="1" x14ac:dyDescent="0.35">
      <c r="A4796" s="49" t="s">
        <v>724</v>
      </c>
      <c r="B4796" s="60" t="s">
        <v>460</v>
      </c>
      <c r="C4796" s="58">
        <v>10718.897733932799</v>
      </c>
      <c r="D4796" s="60">
        <v>634</v>
      </c>
      <c r="E4796" s="60">
        <v>50</v>
      </c>
      <c r="F4796" s="59">
        <v>33.318991001495476</v>
      </c>
      <c r="G4796" s="60" t="s">
        <v>440</v>
      </c>
      <c r="H4796" s="60" t="s">
        <v>491</v>
      </c>
      <c r="I4796" s="60">
        <v>20636</v>
      </c>
      <c r="J4796" s="60">
        <v>1487</v>
      </c>
      <c r="K4796" s="60">
        <v>51</v>
      </c>
      <c r="L4796" s="61">
        <v>3.429724277067922E-2</v>
      </c>
      <c r="M4796" s="61" t="s">
        <v>491</v>
      </c>
      <c r="N4796" s="64">
        <f t="shared" si="192"/>
        <v>13872.695093382654</v>
      </c>
      <c r="O4796" s="56">
        <v>44280</v>
      </c>
      <c r="P4796" s="56">
        <f t="shared" si="190"/>
        <v>44262</v>
      </c>
      <c r="Q4796" s="56">
        <f t="shared" si="191"/>
        <v>44275</v>
      </c>
    </row>
    <row r="4797" spans="1:17" hidden="1" x14ac:dyDescent="0.35">
      <c r="A4797" s="49" t="s">
        <v>723</v>
      </c>
      <c r="B4797" s="60" t="s">
        <v>461</v>
      </c>
      <c r="C4797" s="58">
        <v>30257.471058949301</v>
      </c>
      <c r="D4797" s="60">
        <v>2638</v>
      </c>
      <c r="E4797" s="60">
        <v>78</v>
      </c>
      <c r="F4797" s="59">
        <v>18.413398002014123</v>
      </c>
      <c r="G4797" s="60" t="s">
        <v>440</v>
      </c>
      <c r="H4797" s="60" t="s">
        <v>491</v>
      </c>
      <c r="I4797" s="60">
        <v>62229</v>
      </c>
      <c r="J4797" s="60">
        <v>3219</v>
      </c>
      <c r="K4797" s="60">
        <v>88</v>
      </c>
      <c r="L4797" s="61">
        <v>2.7337682510096304E-2</v>
      </c>
      <c r="M4797" s="61" t="s">
        <v>491</v>
      </c>
      <c r="N4797" s="64">
        <f t="shared" si="192"/>
        <v>10638.694799471388</v>
      </c>
      <c r="O4797" s="56">
        <v>44280</v>
      </c>
      <c r="P4797" s="56">
        <f t="shared" si="190"/>
        <v>44262</v>
      </c>
      <c r="Q4797" s="56">
        <f t="shared" si="191"/>
        <v>44275</v>
      </c>
    </row>
    <row r="4798" spans="1:17" hidden="1" x14ac:dyDescent="0.35">
      <c r="A4798" s="49" t="s">
        <v>722</v>
      </c>
      <c r="B4798" s="60" t="s">
        <v>468</v>
      </c>
      <c r="C4798" s="58">
        <v>5208.5177822836404</v>
      </c>
      <c r="D4798" s="60">
        <v>239</v>
      </c>
      <c r="E4798" s="60">
        <v>3</v>
      </c>
      <c r="F4798" s="59">
        <v>4.1141400153147236</v>
      </c>
      <c r="G4798" s="60" t="s">
        <v>446</v>
      </c>
      <c r="H4798" s="60" t="s">
        <v>472</v>
      </c>
      <c r="I4798" s="60">
        <v>7777</v>
      </c>
      <c r="J4798" s="60">
        <v>269</v>
      </c>
      <c r="K4798" s="60">
        <v>4</v>
      </c>
      <c r="L4798" s="61">
        <v>1.4869888475836431E-2</v>
      </c>
      <c r="M4798" s="61" t="s">
        <v>472</v>
      </c>
      <c r="N4798" s="64">
        <f t="shared" si="192"/>
        <v>5164.6170992250836</v>
      </c>
      <c r="O4798" s="56">
        <v>44280</v>
      </c>
      <c r="P4798" s="56">
        <f t="shared" si="190"/>
        <v>44262</v>
      </c>
      <c r="Q4798" s="56">
        <f t="shared" si="191"/>
        <v>44275</v>
      </c>
    </row>
    <row r="4799" spans="1:17" hidden="1" x14ac:dyDescent="0.35">
      <c r="A4799" s="49" t="s">
        <v>721</v>
      </c>
      <c r="B4799" s="60" t="s">
        <v>458</v>
      </c>
      <c r="C4799" s="58">
        <v>2134.12534396605</v>
      </c>
      <c r="D4799" s="60">
        <v>79</v>
      </c>
      <c r="E4799" s="60">
        <v>3</v>
      </c>
      <c r="F4799" s="59">
        <v>10.040915117360754</v>
      </c>
      <c r="G4799" s="60" t="s">
        <v>446</v>
      </c>
      <c r="H4799" s="60" t="s">
        <v>472</v>
      </c>
      <c r="I4799" s="60">
        <v>2739</v>
      </c>
      <c r="J4799" s="60">
        <v>185</v>
      </c>
      <c r="K4799" s="60">
        <v>3</v>
      </c>
      <c r="L4799" s="61">
        <v>1.6216216216216217E-2</v>
      </c>
      <c r="M4799" s="61" t="s">
        <v>472</v>
      </c>
      <c r="N4799" s="64">
        <f t="shared" si="192"/>
        <v>8668.6567179881167</v>
      </c>
      <c r="O4799" s="56">
        <v>44280</v>
      </c>
      <c r="P4799" s="56">
        <f t="shared" si="190"/>
        <v>44262</v>
      </c>
      <c r="Q4799" s="56">
        <f t="shared" si="191"/>
        <v>44275</v>
      </c>
    </row>
    <row r="4800" spans="1:17" hidden="1" x14ac:dyDescent="0.35">
      <c r="A4800" s="49" t="s">
        <v>720</v>
      </c>
      <c r="B4800" s="60" t="s">
        <v>466</v>
      </c>
      <c r="C4800" s="58">
        <v>8124.8050092882004</v>
      </c>
      <c r="D4800" s="60">
        <v>263</v>
      </c>
      <c r="E4800" s="60">
        <v>12</v>
      </c>
      <c r="F4800" s="59">
        <v>10.549703730280044</v>
      </c>
      <c r="G4800" s="60" t="s">
        <v>444</v>
      </c>
      <c r="H4800" s="60" t="s">
        <v>491</v>
      </c>
      <c r="I4800" s="60">
        <v>12084</v>
      </c>
      <c r="J4800" s="60">
        <v>662</v>
      </c>
      <c r="K4800" s="60">
        <v>13</v>
      </c>
      <c r="L4800" s="61">
        <v>1.9637462235649546E-2</v>
      </c>
      <c r="M4800" s="61" t="s">
        <v>491</v>
      </c>
      <c r="N4800" s="64">
        <f t="shared" si="192"/>
        <v>8147.8878476862874</v>
      </c>
      <c r="O4800" s="56">
        <v>44280</v>
      </c>
      <c r="P4800" s="56">
        <f t="shared" si="190"/>
        <v>44262</v>
      </c>
      <c r="Q4800" s="56">
        <f t="shared" si="191"/>
        <v>44275</v>
      </c>
    </row>
    <row r="4801" spans="1:17" hidden="1" x14ac:dyDescent="0.35">
      <c r="A4801" s="49" t="s">
        <v>719</v>
      </c>
      <c r="B4801" s="60" t="s">
        <v>471</v>
      </c>
      <c r="C4801" s="58">
        <v>5620.2787186370697</v>
      </c>
      <c r="D4801" s="60">
        <v>269</v>
      </c>
      <c r="E4801" s="60">
        <v>15</v>
      </c>
      <c r="F4801" s="59">
        <v>19.063619885534703</v>
      </c>
      <c r="G4801" s="60" t="s">
        <v>444</v>
      </c>
      <c r="H4801" s="60" t="s">
        <v>491</v>
      </c>
      <c r="I4801" s="60">
        <v>6694</v>
      </c>
      <c r="J4801" s="60">
        <v>383</v>
      </c>
      <c r="K4801" s="60">
        <v>16</v>
      </c>
      <c r="L4801" s="61">
        <v>4.1775456919060053E-2</v>
      </c>
      <c r="M4801" s="61" t="s">
        <v>491</v>
      </c>
      <c r="N4801" s="64">
        <f t="shared" si="192"/>
        <v>6814.6086550824712</v>
      </c>
      <c r="O4801" s="56">
        <v>44280</v>
      </c>
      <c r="P4801" s="56">
        <f t="shared" si="190"/>
        <v>44262</v>
      </c>
      <c r="Q4801" s="56">
        <f t="shared" si="191"/>
        <v>44275</v>
      </c>
    </row>
    <row r="4802" spans="1:17" hidden="1" x14ac:dyDescent="0.35">
      <c r="A4802" s="49" t="s">
        <v>718</v>
      </c>
      <c r="B4802" s="60" t="s">
        <v>470</v>
      </c>
      <c r="C4802" s="58">
        <v>1879.9555993321101</v>
      </c>
      <c r="D4802" s="60">
        <v>49</v>
      </c>
      <c r="E4802" s="60">
        <v>1</v>
      </c>
      <c r="F4802" s="59">
        <v>3.7994818310574878</v>
      </c>
      <c r="G4802" s="60" t="s">
        <v>446</v>
      </c>
      <c r="H4802" s="60" t="s">
        <v>491</v>
      </c>
      <c r="I4802" s="60">
        <v>1748</v>
      </c>
      <c r="J4802" s="60">
        <v>89</v>
      </c>
      <c r="K4802" s="60">
        <v>1</v>
      </c>
      <c r="L4802" s="61">
        <v>1.1235955056179775E-2</v>
      </c>
      <c r="M4802" s="61" t="s">
        <v>491</v>
      </c>
      <c r="N4802" s="64">
        <f t="shared" si="192"/>
        <v>4734.1543614976299</v>
      </c>
      <c r="O4802" s="56">
        <v>44280</v>
      </c>
      <c r="P4802" s="56">
        <f t="shared" si="190"/>
        <v>44262</v>
      </c>
      <c r="Q4802" s="56">
        <f t="shared" si="191"/>
        <v>44275</v>
      </c>
    </row>
    <row r="4803" spans="1:17" hidden="1" x14ac:dyDescent="0.35">
      <c r="A4803" s="49" t="s">
        <v>717</v>
      </c>
      <c r="B4803" s="60" t="s">
        <v>458</v>
      </c>
      <c r="C4803" s="58">
        <v>13749.355836913501</v>
      </c>
      <c r="D4803" s="60">
        <v>966</v>
      </c>
      <c r="E4803" s="60">
        <v>42</v>
      </c>
      <c r="F4803" s="59">
        <v>21.819204009149054</v>
      </c>
      <c r="G4803" s="60" t="s">
        <v>440</v>
      </c>
      <c r="H4803" s="60" t="s">
        <v>491</v>
      </c>
      <c r="I4803" s="60">
        <v>19717</v>
      </c>
      <c r="J4803" s="60">
        <v>1188</v>
      </c>
      <c r="K4803" s="60">
        <v>45</v>
      </c>
      <c r="L4803" s="61">
        <v>3.787878787878788E-2</v>
      </c>
      <c r="M4803" s="61" t="s">
        <v>491</v>
      </c>
      <c r="N4803" s="64">
        <f t="shared" si="192"/>
        <v>8640.4047876230252</v>
      </c>
      <c r="O4803" s="56">
        <v>44280</v>
      </c>
      <c r="P4803" s="56">
        <f t="shared" ref="P4803:P4866" si="193">O4803-18</f>
        <v>44262</v>
      </c>
      <c r="Q4803" s="56">
        <f t="shared" ref="Q4803:Q4866" si="194">O4803-5</f>
        <v>44275</v>
      </c>
    </row>
    <row r="4804" spans="1:17" hidden="1" x14ac:dyDescent="0.35">
      <c r="A4804" s="49" t="s">
        <v>716</v>
      </c>
      <c r="B4804" s="60" t="s">
        <v>465</v>
      </c>
      <c r="C4804" s="58">
        <v>11814.5919608803</v>
      </c>
      <c r="D4804" s="60">
        <v>794</v>
      </c>
      <c r="E4804" s="60">
        <v>61</v>
      </c>
      <c r="F4804" s="59">
        <v>36.879334229823108</v>
      </c>
      <c r="G4804" s="60" t="s">
        <v>436</v>
      </c>
      <c r="H4804" s="60" t="s">
        <v>491</v>
      </c>
      <c r="I4804" s="60">
        <v>18843</v>
      </c>
      <c r="J4804" s="60">
        <v>1142</v>
      </c>
      <c r="K4804" s="60">
        <v>63</v>
      </c>
      <c r="L4804" s="61">
        <v>5.5166374781085811E-2</v>
      </c>
      <c r="M4804" s="61" t="s">
        <v>491</v>
      </c>
      <c r="N4804" s="64">
        <f t="shared" si="192"/>
        <v>9666.0130437116695</v>
      </c>
      <c r="O4804" s="56">
        <v>44280</v>
      </c>
      <c r="P4804" s="56">
        <f t="shared" si="193"/>
        <v>44262</v>
      </c>
      <c r="Q4804" s="56">
        <f t="shared" si="194"/>
        <v>44275</v>
      </c>
    </row>
    <row r="4805" spans="1:17" hidden="1" x14ac:dyDescent="0.35">
      <c r="A4805" s="49" t="s">
        <v>715</v>
      </c>
      <c r="B4805" s="60" t="s">
        <v>458</v>
      </c>
      <c r="C4805" s="58">
        <v>4953.1649934452498</v>
      </c>
      <c r="D4805" s="60">
        <v>398</v>
      </c>
      <c r="E4805" s="60">
        <v>10</v>
      </c>
      <c r="F4805" s="59">
        <v>14.420793880901629</v>
      </c>
      <c r="G4805" s="60" t="s">
        <v>446</v>
      </c>
      <c r="H4805" s="60" t="s">
        <v>472</v>
      </c>
      <c r="I4805" s="60">
        <v>22637</v>
      </c>
      <c r="J4805" s="60">
        <v>1945</v>
      </c>
      <c r="K4805" s="60">
        <v>11</v>
      </c>
      <c r="L4805" s="61">
        <v>5.6555269922879178E-3</v>
      </c>
      <c r="M4805" s="61" t="s">
        <v>472</v>
      </c>
      <c r="N4805" s="64">
        <f t="shared" si="192"/>
        <v>39267.821737695143</v>
      </c>
      <c r="O4805" s="56">
        <v>44280</v>
      </c>
      <c r="P4805" s="56">
        <f t="shared" si="193"/>
        <v>44262</v>
      </c>
      <c r="Q4805" s="56">
        <f t="shared" si="194"/>
        <v>44275</v>
      </c>
    </row>
    <row r="4806" spans="1:17" hidden="1" x14ac:dyDescent="0.35">
      <c r="A4806" s="49" t="s">
        <v>714</v>
      </c>
      <c r="B4806" s="60" t="s">
        <v>467</v>
      </c>
      <c r="C4806" s="58">
        <v>55966.956025412503</v>
      </c>
      <c r="D4806" s="60">
        <v>6203</v>
      </c>
      <c r="E4806" s="60">
        <v>196</v>
      </c>
      <c r="F4806" s="59">
        <v>25.014760484102656</v>
      </c>
      <c r="G4806" s="60" t="s">
        <v>440</v>
      </c>
      <c r="H4806" s="60" t="s">
        <v>491</v>
      </c>
      <c r="I4806" s="60">
        <v>117413</v>
      </c>
      <c r="J4806" s="60">
        <v>6259</v>
      </c>
      <c r="K4806" s="60">
        <v>228</v>
      </c>
      <c r="L4806" s="61">
        <v>3.6427544336155936E-2</v>
      </c>
      <c r="M4806" s="61" t="s">
        <v>491</v>
      </c>
      <c r="N4806" s="64">
        <f t="shared" si="192"/>
        <v>11183.384704999897</v>
      </c>
      <c r="O4806" s="56">
        <v>44280</v>
      </c>
      <c r="P4806" s="56">
        <f t="shared" si="193"/>
        <v>44262</v>
      </c>
      <c r="Q4806" s="56">
        <f t="shared" si="194"/>
        <v>44275</v>
      </c>
    </row>
    <row r="4807" spans="1:17" hidden="1" x14ac:dyDescent="0.35">
      <c r="A4807" s="49" t="s">
        <v>713</v>
      </c>
      <c r="B4807" s="60" t="s">
        <v>464</v>
      </c>
      <c r="C4807" s="58">
        <v>1233.54376087695</v>
      </c>
      <c r="D4807" s="60">
        <v>19</v>
      </c>
      <c r="E4807" s="60">
        <v>1</v>
      </c>
      <c r="F4807" s="59">
        <v>5.7905178311462162</v>
      </c>
      <c r="G4807" s="60" t="s">
        <v>446</v>
      </c>
      <c r="H4807" s="60" t="s">
        <v>476</v>
      </c>
      <c r="I4807" s="60">
        <v>1301</v>
      </c>
      <c r="J4807" s="60">
        <v>78</v>
      </c>
      <c r="K4807" s="60">
        <v>1</v>
      </c>
      <c r="L4807" s="61">
        <v>1.282051282051282E-2</v>
      </c>
      <c r="M4807" s="61" t="s">
        <v>476</v>
      </c>
      <c r="N4807" s="64">
        <f t="shared" si="192"/>
        <v>6323.2454716116672</v>
      </c>
      <c r="O4807" s="56">
        <v>44280</v>
      </c>
      <c r="P4807" s="56">
        <f t="shared" si="193"/>
        <v>44262</v>
      </c>
      <c r="Q4807" s="56">
        <f t="shared" si="194"/>
        <v>44275</v>
      </c>
    </row>
    <row r="4808" spans="1:17" hidden="1" x14ac:dyDescent="0.35">
      <c r="A4808" s="49" t="s">
        <v>712</v>
      </c>
      <c r="B4808" s="60" t="s">
        <v>460</v>
      </c>
      <c r="C4808" s="58">
        <v>18769.558680918599</v>
      </c>
      <c r="D4808" s="60">
        <v>1192</v>
      </c>
      <c r="E4808" s="60">
        <v>87</v>
      </c>
      <c r="F4808" s="59">
        <v>33.1083208717275</v>
      </c>
      <c r="G4808" s="60" t="s">
        <v>436</v>
      </c>
      <c r="H4808" s="60" t="s">
        <v>491</v>
      </c>
      <c r="I4808" s="60">
        <v>26515</v>
      </c>
      <c r="J4808" s="60">
        <v>1776</v>
      </c>
      <c r="K4808" s="60">
        <v>92</v>
      </c>
      <c r="L4808" s="61">
        <v>5.18018018018018E-2</v>
      </c>
      <c r="M4808" s="61" t="s">
        <v>491</v>
      </c>
      <c r="N4808" s="64">
        <f t="shared" si="192"/>
        <v>9462.1297718923306</v>
      </c>
      <c r="O4808" s="56">
        <v>44280</v>
      </c>
      <c r="P4808" s="56">
        <f t="shared" si="193"/>
        <v>44262</v>
      </c>
      <c r="Q4808" s="56">
        <f t="shared" si="194"/>
        <v>44275</v>
      </c>
    </row>
    <row r="4809" spans="1:17" hidden="1" x14ac:dyDescent="0.35">
      <c r="A4809" s="49" t="s">
        <v>711</v>
      </c>
      <c r="B4809" s="60" t="s">
        <v>463</v>
      </c>
      <c r="C4809" s="58">
        <v>12292.1365056916</v>
      </c>
      <c r="D4809" s="60">
        <v>460</v>
      </c>
      <c r="E4809" s="60">
        <v>13</v>
      </c>
      <c r="F4809" s="59">
        <v>7.5541906660528397</v>
      </c>
      <c r="G4809" s="60" t="s">
        <v>444</v>
      </c>
      <c r="H4809" s="60" t="s">
        <v>472</v>
      </c>
      <c r="I4809" s="60">
        <v>13848</v>
      </c>
      <c r="J4809" s="60">
        <v>708</v>
      </c>
      <c r="K4809" s="60">
        <v>14</v>
      </c>
      <c r="L4809" s="61">
        <v>1.977401129943503E-2</v>
      </c>
      <c r="M4809" s="61" t="s">
        <v>472</v>
      </c>
      <c r="N4809" s="64">
        <f t="shared" si="192"/>
        <v>5759.7798370704422</v>
      </c>
      <c r="O4809" s="56">
        <v>44280</v>
      </c>
      <c r="P4809" s="56">
        <f t="shared" si="193"/>
        <v>44262</v>
      </c>
      <c r="Q4809" s="56">
        <f t="shared" si="194"/>
        <v>44275</v>
      </c>
    </row>
    <row r="4810" spans="1:17" hidden="1" x14ac:dyDescent="0.35">
      <c r="A4810" s="49" t="s">
        <v>710</v>
      </c>
      <c r="B4810" s="60" t="s">
        <v>470</v>
      </c>
      <c r="C4810" s="58">
        <v>834.58018010005105</v>
      </c>
      <c r="D4810" s="60">
        <v>10</v>
      </c>
      <c r="E4810" s="60">
        <v>0</v>
      </c>
      <c r="F4810" s="59">
        <v>0</v>
      </c>
      <c r="G4810" s="60" t="s">
        <v>446</v>
      </c>
      <c r="H4810" s="60" t="s">
        <v>476</v>
      </c>
      <c r="I4810" s="60">
        <v>424</v>
      </c>
      <c r="J4810" s="60">
        <v>18</v>
      </c>
      <c r="K4810" s="60">
        <v>0</v>
      </c>
      <c r="L4810" s="61">
        <v>0</v>
      </c>
      <c r="M4810" s="61" t="s">
        <v>476</v>
      </c>
      <c r="N4810" s="64">
        <f t="shared" si="192"/>
        <v>2156.7730014678909</v>
      </c>
      <c r="O4810" s="56">
        <v>44280</v>
      </c>
      <c r="P4810" s="56">
        <f t="shared" si="193"/>
        <v>44262</v>
      </c>
      <c r="Q4810" s="56">
        <f t="shared" si="194"/>
        <v>44275</v>
      </c>
    </row>
    <row r="4811" spans="1:17" hidden="1" x14ac:dyDescent="0.35">
      <c r="A4811" s="49" t="s">
        <v>709</v>
      </c>
      <c r="B4811" s="60" t="s">
        <v>458</v>
      </c>
      <c r="C4811" s="58">
        <v>1267.67563041731</v>
      </c>
      <c r="D4811" s="60">
        <v>37</v>
      </c>
      <c r="E4811" s="60">
        <v>3</v>
      </c>
      <c r="F4811" s="59">
        <v>16.903828482935573</v>
      </c>
      <c r="G4811" s="60" t="s">
        <v>446</v>
      </c>
      <c r="H4811" s="60" t="s">
        <v>476</v>
      </c>
      <c r="I4811" s="60">
        <v>1672</v>
      </c>
      <c r="J4811" s="60">
        <v>115</v>
      </c>
      <c r="K4811" s="60">
        <v>3</v>
      </c>
      <c r="L4811" s="61">
        <v>2.6086956521739129E-2</v>
      </c>
      <c r="M4811" s="61" t="s">
        <v>472</v>
      </c>
      <c r="N4811" s="64">
        <f t="shared" si="192"/>
        <v>9071.721285842088</v>
      </c>
      <c r="O4811" s="56">
        <v>44280</v>
      </c>
      <c r="P4811" s="56">
        <f t="shared" si="193"/>
        <v>44262</v>
      </c>
      <c r="Q4811" s="56">
        <f t="shared" si="194"/>
        <v>44275</v>
      </c>
    </row>
    <row r="4812" spans="1:17" hidden="1" x14ac:dyDescent="0.35">
      <c r="A4812" s="49" t="s">
        <v>708</v>
      </c>
      <c r="B4812" s="60" t="s">
        <v>458</v>
      </c>
      <c r="C4812" s="58">
        <v>1713.2752253528499</v>
      </c>
      <c r="D4812" s="60">
        <v>79</v>
      </c>
      <c r="E4812" s="60">
        <v>7</v>
      </c>
      <c r="F4812" s="59">
        <v>29.183869153131813</v>
      </c>
      <c r="G4812" s="60" t="s">
        <v>446</v>
      </c>
      <c r="H4812" s="60" t="s">
        <v>491</v>
      </c>
      <c r="I4812" s="60">
        <v>1832</v>
      </c>
      <c r="J4812" s="60">
        <v>99</v>
      </c>
      <c r="K4812" s="60">
        <v>7</v>
      </c>
      <c r="L4812" s="61">
        <v>7.0707070707070704E-2</v>
      </c>
      <c r="M4812" s="61" t="s">
        <v>491</v>
      </c>
      <c r="N4812" s="64">
        <f t="shared" si="192"/>
        <v>5778.4060923200996</v>
      </c>
      <c r="O4812" s="56">
        <v>44280</v>
      </c>
      <c r="P4812" s="56">
        <f t="shared" si="193"/>
        <v>44262</v>
      </c>
      <c r="Q4812" s="56">
        <f t="shared" si="194"/>
        <v>44275</v>
      </c>
    </row>
    <row r="4813" spans="1:17" hidden="1" x14ac:dyDescent="0.35">
      <c r="A4813" s="49" t="s">
        <v>707</v>
      </c>
      <c r="B4813" s="60" t="s">
        <v>470</v>
      </c>
      <c r="C4813" s="58">
        <v>43955.524582002799</v>
      </c>
      <c r="D4813" s="60">
        <v>2388</v>
      </c>
      <c r="E4813" s="60">
        <v>135</v>
      </c>
      <c r="F4813" s="59">
        <v>21.937759211285407</v>
      </c>
      <c r="G4813" s="60" t="s">
        <v>440</v>
      </c>
      <c r="H4813" s="60" t="s">
        <v>491</v>
      </c>
      <c r="I4813" s="60">
        <v>82767</v>
      </c>
      <c r="J4813" s="60">
        <v>5238</v>
      </c>
      <c r="K4813" s="60">
        <v>140</v>
      </c>
      <c r="L4813" s="61">
        <v>2.6727758686521573E-2</v>
      </c>
      <c r="M4813" s="61" t="s">
        <v>491</v>
      </c>
      <c r="N4813" s="64">
        <f t="shared" si="192"/>
        <v>11916.590803570236</v>
      </c>
      <c r="O4813" s="56">
        <v>44280</v>
      </c>
      <c r="P4813" s="56">
        <f t="shared" si="193"/>
        <v>44262</v>
      </c>
      <c r="Q4813" s="56">
        <f t="shared" si="194"/>
        <v>44275</v>
      </c>
    </row>
    <row r="4814" spans="1:17" hidden="1" x14ac:dyDescent="0.35">
      <c r="A4814" s="49" t="s">
        <v>706</v>
      </c>
      <c r="B4814" s="60" t="s">
        <v>464</v>
      </c>
      <c r="C4814" s="58">
        <v>625.94499034377498</v>
      </c>
      <c r="D4814" s="60">
        <v>16</v>
      </c>
      <c r="E4814" s="60">
        <v>0</v>
      </c>
      <c r="F4814" s="59">
        <v>0</v>
      </c>
      <c r="G4814" s="60" t="s">
        <v>446</v>
      </c>
      <c r="H4814" s="60" t="s">
        <v>476</v>
      </c>
      <c r="I4814" s="60">
        <v>743</v>
      </c>
      <c r="J4814" s="60">
        <v>31</v>
      </c>
      <c r="K4814" s="60">
        <v>0</v>
      </c>
      <c r="L4814" s="61">
        <v>0</v>
      </c>
      <c r="M4814" s="61" t="s">
        <v>476</v>
      </c>
      <c r="N4814" s="64">
        <f t="shared" si="192"/>
        <v>4952.5118785557343</v>
      </c>
      <c r="O4814" s="56">
        <v>44280</v>
      </c>
      <c r="P4814" s="56">
        <f t="shared" si="193"/>
        <v>44262</v>
      </c>
      <c r="Q4814" s="56">
        <f t="shared" si="194"/>
        <v>44275</v>
      </c>
    </row>
    <row r="4815" spans="1:17" hidden="1" x14ac:dyDescent="0.35">
      <c r="A4815" s="49" t="s">
        <v>705</v>
      </c>
      <c r="B4815" s="60" t="s">
        <v>461</v>
      </c>
      <c r="C4815" s="58">
        <v>9210.9950828244691</v>
      </c>
      <c r="D4815" s="60">
        <v>535</v>
      </c>
      <c r="E4815" s="60">
        <v>30</v>
      </c>
      <c r="F4815" s="59">
        <v>23.26412210177898</v>
      </c>
      <c r="G4815" s="60" t="s">
        <v>436</v>
      </c>
      <c r="H4815" s="60" t="s">
        <v>491</v>
      </c>
      <c r="I4815" s="60">
        <v>13973</v>
      </c>
      <c r="J4815" s="60">
        <v>808</v>
      </c>
      <c r="K4815" s="60">
        <v>30</v>
      </c>
      <c r="L4815" s="61">
        <v>3.7128712871287127E-2</v>
      </c>
      <c r="M4815" s="61" t="s">
        <v>491</v>
      </c>
      <c r="N4815" s="64">
        <f t="shared" si="192"/>
        <v>8772.1249738441293</v>
      </c>
      <c r="O4815" s="56">
        <v>44280</v>
      </c>
      <c r="P4815" s="56">
        <f t="shared" si="193"/>
        <v>44262</v>
      </c>
      <c r="Q4815" s="56">
        <f t="shared" si="194"/>
        <v>44275</v>
      </c>
    </row>
    <row r="4816" spans="1:17" hidden="1" x14ac:dyDescent="0.35">
      <c r="A4816" s="49" t="s">
        <v>460</v>
      </c>
      <c r="B4816" s="60" t="s">
        <v>460</v>
      </c>
      <c r="C4816" s="58">
        <v>62728.587628093002</v>
      </c>
      <c r="D4816" s="60">
        <v>4540</v>
      </c>
      <c r="E4816" s="60">
        <v>319</v>
      </c>
      <c r="F4816" s="59">
        <v>36.324290323268336</v>
      </c>
      <c r="G4816" s="60" t="s">
        <v>436</v>
      </c>
      <c r="H4816" s="60" t="s">
        <v>491</v>
      </c>
      <c r="I4816" s="60">
        <v>101828</v>
      </c>
      <c r="J4816" s="60">
        <v>5384</v>
      </c>
      <c r="K4816" s="60">
        <v>342</v>
      </c>
      <c r="L4816" s="61">
        <v>6.3521545319465078E-2</v>
      </c>
      <c r="M4816" s="61" t="s">
        <v>491</v>
      </c>
      <c r="N4816" s="64">
        <f t="shared" si="192"/>
        <v>8583.0084871682575</v>
      </c>
      <c r="O4816" s="56">
        <v>44280</v>
      </c>
      <c r="P4816" s="56">
        <f t="shared" si="193"/>
        <v>44262</v>
      </c>
      <c r="Q4816" s="56">
        <f t="shared" si="194"/>
        <v>44275</v>
      </c>
    </row>
    <row r="4817" spans="1:17" hidden="1" x14ac:dyDescent="0.35">
      <c r="A4817" s="49" t="s">
        <v>704</v>
      </c>
      <c r="B4817" s="60" t="s">
        <v>460</v>
      </c>
      <c r="C4817" s="58">
        <v>3007.0790085752401</v>
      </c>
      <c r="D4817" s="60">
        <v>140</v>
      </c>
      <c r="E4817" s="60">
        <v>6</v>
      </c>
      <c r="F4817" s="59">
        <v>14.252084077248327</v>
      </c>
      <c r="G4817" s="60" t="s">
        <v>446</v>
      </c>
      <c r="H4817" s="60" t="s">
        <v>491</v>
      </c>
      <c r="I4817" s="60">
        <v>3635</v>
      </c>
      <c r="J4817" s="60">
        <v>191</v>
      </c>
      <c r="K4817" s="60">
        <v>7</v>
      </c>
      <c r="L4817" s="61">
        <v>3.6649214659685861E-2</v>
      </c>
      <c r="M4817" s="61" t="s">
        <v>491</v>
      </c>
      <c r="N4817" s="64">
        <f t="shared" si="192"/>
        <v>6351.6788037603374</v>
      </c>
      <c r="O4817" s="56">
        <v>44280</v>
      </c>
      <c r="P4817" s="56">
        <f t="shared" si="193"/>
        <v>44262</v>
      </c>
      <c r="Q4817" s="56">
        <f t="shared" si="194"/>
        <v>44275</v>
      </c>
    </row>
    <row r="4818" spans="1:17" hidden="1" x14ac:dyDescent="0.35">
      <c r="A4818" s="49" t="s">
        <v>703</v>
      </c>
      <c r="B4818" s="60" t="s">
        <v>458</v>
      </c>
      <c r="C4818" s="58">
        <v>3230.2527941828198</v>
      </c>
      <c r="D4818" s="60">
        <v>135</v>
      </c>
      <c r="E4818" s="60">
        <v>7</v>
      </c>
      <c r="F4818" s="59">
        <v>15.478664731764082</v>
      </c>
      <c r="G4818" s="60" t="s">
        <v>446</v>
      </c>
      <c r="H4818" s="60" t="s">
        <v>491</v>
      </c>
      <c r="I4818" s="60">
        <v>6133</v>
      </c>
      <c r="J4818" s="60">
        <v>379</v>
      </c>
      <c r="K4818" s="60">
        <v>7</v>
      </c>
      <c r="L4818" s="61">
        <v>1.8469656992084433E-2</v>
      </c>
      <c r="M4818" s="61" t="s">
        <v>491</v>
      </c>
      <c r="N4818" s="64">
        <f t="shared" si="192"/>
        <v>11732.827866677175</v>
      </c>
      <c r="O4818" s="56">
        <v>44280</v>
      </c>
      <c r="P4818" s="56">
        <f t="shared" si="193"/>
        <v>44262</v>
      </c>
      <c r="Q4818" s="56">
        <f t="shared" si="194"/>
        <v>44275</v>
      </c>
    </row>
    <row r="4819" spans="1:17" hidden="1" x14ac:dyDescent="0.35">
      <c r="A4819" s="49" t="s">
        <v>702</v>
      </c>
      <c r="B4819" s="60" t="s">
        <v>471</v>
      </c>
      <c r="C4819" s="58">
        <v>2582.8318203587801</v>
      </c>
      <c r="D4819" s="60">
        <v>71</v>
      </c>
      <c r="E4819" s="60">
        <v>5</v>
      </c>
      <c r="F4819" s="59">
        <v>13.827569194700667</v>
      </c>
      <c r="G4819" s="60" t="s">
        <v>446</v>
      </c>
      <c r="H4819" s="60" t="s">
        <v>472</v>
      </c>
      <c r="I4819" s="60">
        <v>4587</v>
      </c>
      <c r="J4819" s="60">
        <v>218</v>
      </c>
      <c r="K4819" s="60">
        <v>6</v>
      </c>
      <c r="L4819" s="61">
        <v>2.7522935779816515E-2</v>
      </c>
      <c r="M4819" s="61" t="s">
        <v>472</v>
      </c>
      <c r="N4819" s="64">
        <f t="shared" si="192"/>
        <v>8440.3482364452866</v>
      </c>
      <c r="O4819" s="56">
        <v>44280</v>
      </c>
      <c r="P4819" s="56">
        <f t="shared" si="193"/>
        <v>44262</v>
      </c>
      <c r="Q4819" s="56">
        <f t="shared" si="194"/>
        <v>44275</v>
      </c>
    </row>
    <row r="4820" spans="1:17" hidden="1" x14ac:dyDescent="0.35">
      <c r="A4820" s="49" t="s">
        <v>701</v>
      </c>
      <c r="B4820" s="60" t="s">
        <v>461</v>
      </c>
      <c r="C4820" s="58">
        <v>101530.854278618</v>
      </c>
      <c r="D4820" s="60">
        <v>6767</v>
      </c>
      <c r="E4820" s="60">
        <v>274</v>
      </c>
      <c r="F4820" s="59">
        <v>19.276335957659956</v>
      </c>
      <c r="G4820" s="60" t="s">
        <v>440</v>
      </c>
      <c r="H4820" s="60" t="s">
        <v>491</v>
      </c>
      <c r="I4820" s="60">
        <v>187140</v>
      </c>
      <c r="J4820" s="60">
        <v>10716</v>
      </c>
      <c r="K4820" s="60">
        <v>317</v>
      </c>
      <c r="L4820" s="61">
        <v>2.9581933557297498E-2</v>
      </c>
      <c r="M4820" s="61" t="s">
        <v>491</v>
      </c>
      <c r="N4820" s="64">
        <f t="shared" si="192"/>
        <v>10554.427101138601</v>
      </c>
      <c r="O4820" s="56">
        <v>44280</v>
      </c>
      <c r="P4820" s="56">
        <f t="shared" si="193"/>
        <v>44262</v>
      </c>
      <c r="Q4820" s="56">
        <f t="shared" si="194"/>
        <v>44275</v>
      </c>
    </row>
    <row r="4821" spans="1:17" hidden="1" x14ac:dyDescent="0.35">
      <c r="A4821" s="49" t="s">
        <v>700</v>
      </c>
      <c r="B4821" s="60" t="s">
        <v>461</v>
      </c>
      <c r="C4821" s="58">
        <v>34437.884502636203</v>
      </c>
      <c r="D4821" s="60">
        <v>3721</v>
      </c>
      <c r="E4821" s="60">
        <v>111</v>
      </c>
      <c r="F4821" s="59">
        <v>23.022817873625485</v>
      </c>
      <c r="G4821" s="60" t="s">
        <v>440</v>
      </c>
      <c r="H4821" s="60" t="s">
        <v>491</v>
      </c>
      <c r="I4821" s="60">
        <v>70748</v>
      </c>
      <c r="J4821" s="60">
        <v>4027</v>
      </c>
      <c r="K4821" s="60">
        <v>129</v>
      </c>
      <c r="L4821" s="61">
        <v>3.2033772038738514E-2</v>
      </c>
      <c r="M4821" s="61" t="s">
        <v>491</v>
      </c>
      <c r="N4821" s="64">
        <f t="shared" si="192"/>
        <v>11693.517352065383</v>
      </c>
      <c r="O4821" s="56">
        <v>44280</v>
      </c>
      <c r="P4821" s="56">
        <f t="shared" si="193"/>
        <v>44262</v>
      </c>
      <c r="Q4821" s="56">
        <f t="shared" si="194"/>
        <v>44275</v>
      </c>
    </row>
    <row r="4822" spans="1:17" hidden="1" x14ac:dyDescent="0.35">
      <c r="A4822" s="49" t="s">
        <v>699</v>
      </c>
      <c r="B4822" s="60" t="s">
        <v>469</v>
      </c>
      <c r="C4822" s="58">
        <v>15123.002698759299</v>
      </c>
      <c r="D4822" s="60">
        <v>1432</v>
      </c>
      <c r="E4822" s="60">
        <v>58</v>
      </c>
      <c r="F4822" s="59">
        <v>27.394408540289596</v>
      </c>
      <c r="G4822" s="60" t="s">
        <v>440</v>
      </c>
      <c r="H4822" s="60" t="s">
        <v>491</v>
      </c>
      <c r="I4822" s="60">
        <v>26218</v>
      </c>
      <c r="J4822" s="60">
        <v>1331</v>
      </c>
      <c r="K4822" s="60">
        <v>61</v>
      </c>
      <c r="L4822" s="61">
        <v>4.5830202854996241E-2</v>
      </c>
      <c r="M4822" s="61" t="s">
        <v>491</v>
      </c>
      <c r="N4822" s="64">
        <f t="shared" si="192"/>
        <v>8801.1622196509688</v>
      </c>
      <c r="O4822" s="56">
        <v>44280</v>
      </c>
      <c r="P4822" s="56">
        <f t="shared" si="193"/>
        <v>44262</v>
      </c>
      <c r="Q4822" s="56">
        <f t="shared" si="194"/>
        <v>44275</v>
      </c>
    </row>
    <row r="4823" spans="1:17" hidden="1" x14ac:dyDescent="0.35">
      <c r="A4823" s="49" t="s">
        <v>698</v>
      </c>
      <c r="B4823" s="60" t="s">
        <v>463</v>
      </c>
      <c r="C4823" s="58">
        <v>27680.062234411598</v>
      </c>
      <c r="D4823" s="60">
        <v>1894</v>
      </c>
      <c r="E4823" s="60">
        <v>114</v>
      </c>
      <c r="F4823" s="59">
        <v>29.41777035722853</v>
      </c>
      <c r="G4823" s="60" t="s">
        <v>440</v>
      </c>
      <c r="H4823" s="60" t="s">
        <v>491</v>
      </c>
      <c r="I4823" s="60">
        <v>53976</v>
      </c>
      <c r="J4823" s="60">
        <v>3208</v>
      </c>
      <c r="K4823" s="60">
        <v>124</v>
      </c>
      <c r="L4823" s="61">
        <v>3.8653366583541147E-2</v>
      </c>
      <c r="M4823" s="61" t="s">
        <v>491</v>
      </c>
      <c r="N4823" s="64">
        <f t="shared" si="192"/>
        <v>11589.569318279364</v>
      </c>
      <c r="O4823" s="56">
        <v>44280</v>
      </c>
      <c r="P4823" s="56">
        <f t="shared" si="193"/>
        <v>44262</v>
      </c>
      <c r="Q4823" s="56">
        <f t="shared" si="194"/>
        <v>44275</v>
      </c>
    </row>
    <row r="4824" spans="1:17" hidden="1" x14ac:dyDescent="0.35">
      <c r="A4824" s="49" t="s">
        <v>697</v>
      </c>
      <c r="B4824" s="60" t="s">
        <v>469</v>
      </c>
      <c r="C4824" s="58">
        <v>12712.6088020805</v>
      </c>
      <c r="D4824" s="60">
        <v>859</v>
      </c>
      <c r="E4824" s="60">
        <v>19</v>
      </c>
      <c r="F4824" s="59">
        <v>10.675565324725103</v>
      </c>
      <c r="G4824" s="60" t="s">
        <v>440</v>
      </c>
      <c r="H4824" s="60" t="s">
        <v>491</v>
      </c>
      <c r="I4824" s="60">
        <v>15525</v>
      </c>
      <c r="J4824" s="60">
        <v>841</v>
      </c>
      <c r="K4824" s="60">
        <v>21</v>
      </c>
      <c r="L4824" s="61">
        <v>2.4970273483947682E-2</v>
      </c>
      <c r="M4824" s="61" t="s">
        <v>491</v>
      </c>
      <c r="N4824" s="64">
        <f t="shared" si="192"/>
        <v>6615.4792701743872</v>
      </c>
      <c r="O4824" s="56">
        <v>44280</v>
      </c>
      <c r="P4824" s="56">
        <f t="shared" si="193"/>
        <v>44262</v>
      </c>
      <c r="Q4824" s="56">
        <f t="shared" si="194"/>
        <v>44275</v>
      </c>
    </row>
    <row r="4825" spans="1:17" hidden="1" x14ac:dyDescent="0.35">
      <c r="A4825" s="49" t="s">
        <v>696</v>
      </c>
      <c r="B4825" s="60" t="s">
        <v>459</v>
      </c>
      <c r="C4825" s="58">
        <v>60849.009238985098</v>
      </c>
      <c r="D4825" s="60">
        <v>9848</v>
      </c>
      <c r="E4825" s="60">
        <v>238</v>
      </c>
      <c r="F4825" s="59">
        <v>27.938006243014293</v>
      </c>
      <c r="G4825" s="60" t="s">
        <v>440</v>
      </c>
      <c r="H4825" s="60" t="s">
        <v>472</v>
      </c>
      <c r="I4825" s="60">
        <v>150321</v>
      </c>
      <c r="J4825" s="60">
        <v>8023</v>
      </c>
      <c r="K4825" s="60">
        <v>301</v>
      </c>
      <c r="L4825" s="61">
        <v>3.7517138227595663E-2</v>
      </c>
      <c r="M4825" s="61" t="s">
        <v>472</v>
      </c>
      <c r="N4825" s="64">
        <f t="shared" si="192"/>
        <v>13185.095534570804</v>
      </c>
      <c r="O4825" s="56">
        <v>44280</v>
      </c>
      <c r="P4825" s="56">
        <f t="shared" si="193"/>
        <v>44262</v>
      </c>
      <c r="Q4825" s="56">
        <f t="shared" si="194"/>
        <v>44275</v>
      </c>
    </row>
    <row r="4826" spans="1:17" hidden="1" x14ac:dyDescent="0.35">
      <c r="A4826" s="49" t="s">
        <v>695</v>
      </c>
      <c r="B4826" s="60" t="s">
        <v>470</v>
      </c>
      <c r="C4826" s="58">
        <v>1304.7898284374701</v>
      </c>
      <c r="D4826" s="60">
        <v>39</v>
      </c>
      <c r="E4826" s="60">
        <v>4</v>
      </c>
      <c r="F4826" s="59">
        <v>21.897341586149413</v>
      </c>
      <c r="G4826" s="60" t="s">
        <v>446</v>
      </c>
      <c r="H4826" s="60" t="s">
        <v>491</v>
      </c>
      <c r="I4826" s="60">
        <v>1899</v>
      </c>
      <c r="J4826" s="60">
        <v>136</v>
      </c>
      <c r="K4826" s="60">
        <v>4</v>
      </c>
      <c r="L4826" s="61">
        <v>2.9411764705882353E-2</v>
      </c>
      <c r="M4826" s="61" t="s">
        <v>491</v>
      </c>
      <c r="N4826" s="64">
        <f t="shared" si="192"/>
        <v>10423.134595007121</v>
      </c>
      <c r="O4826" s="56">
        <v>44280</v>
      </c>
      <c r="P4826" s="56">
        <f t="shared" si="193"/>
        <v>44262</v>
      </c>
      <c r="Q4826" s="56">
        <f t="shared" si="194"/>
        <v>44275</v>
      </c>
    </row>
    <row r="4827" spans="1:17" hidden="1" x14ac:dyDescent="0.35">
      <c r="A4827" s="49" t="s">
        <v>694</v>
      </c>
      <c r="B4827" s="60" t="s">
        <v>460</v>
      </c>
      <c r="C4827" s="58">
        <v>5675.6338289658797</v>
      </c>
      <c r="D4827" s="60">
        <v>413</v>
      </c>
      <c r="E4827" s="60">
        <v>10</v>
      </c>
      <c r="F4827" s="59">
        <v>12.585126803641234</v>
      </c>
      <c r="G4827" s="60" t="s">
        <v>446</v>
      </c>
      <c r="H4827" s="60" t="s">
        <v>491</v>
      </c>
      <c r="I4827" s="60">
        <v>8460</v>
      </c>
      <c r="J4827" s="60">
        <v>467</v>
      </c>
      <c r="K4827" s="60">
        <v>10</v>
      </c>
      <c r="L4827" s="61">
        <v>2.1413276231263382E-2</v>
      </c>
      <c r="M4827" s="61" t="s">
        <v>491</v>
      </c>
      <c r="N4827" s="64">
        <f t="shared" si="192"/>
        <v>8228.1559042206391</v>
      </c>
      <c r="O4827" s="56">
        <v>44280</v>
      </c>
      <c r="P4827" s="56">
        <f t="shared" si="193"/>
        <v>44262</v>
      </c>
      <c r="Q4827" s="56">
        <f t="shared" si="194"/>
        <v>44275</v>
      </c>
    </row>
    <row r="4828" spans="1:17" hidden="1" x14ac:dyDescent="0.35">
      <c r="A4828" s="49" t="s">
        <v>693</v>
      </c>
      <c r="B4828" s="60" t="s">
        <v>460</v>
      </c>
      <c r="C4828" s="58">
        <v>18091.285950418602</v>
      </c>
      <c r="D4828" s="60">
        <v>1660</v>
      </c>
      <c r="E4828" s="60">
        <v>59</v>
      </c>
      <c r="F4828" s="59">
        <v>23.294561402851535</v>
      </c>
      <c r="G4828" s="60" t="s">
        <v>440</v>
      </c>
      <c r="H4828" s="60" t="s">
        <v>476</v>
      </c>
      <c r="I4828" s="60">
        <v>30043</v>
      </c>
      <c r="J4828" s="60">
        <v>1726</v>
      </c>
      <c r="K4828" s="60">
        <v>68</v>
      </c>
      <c r="L4828" s="61">
        <v>3.9397450753186555E-2</v>
      </c>
      <c r="M4828" s="61" t="s">
        <v>491</v>
      </c>
      <c r="N4828" s="64">
        <f t="shared" si="192"/>
        <v>9540.5047752288901</v>
      </c>
      <c r="O4828" s="56">
        <v>44280</v>
      </c>
      <c r="P4828" s="56">
        <f t="shared" si="193"/>
        <v>44262</v>
      </c>
      <c r="Q4828" s="56">
        <f t="shared" si="194"/>
        <v>44275</v>
      </c>
    </row>
    <row r="4829" spans="1:17" hidden="1" x14ac:dyDescent="0.35">
      <c r="A4829" s="49" t="s">
        <v>692</v>
      </c>
      <c r="B4829" s="60" t="s">
        <v>467</v>
      </c>
      <c r="C4829" s="58">
        <v>6461.82916759405</v>
      </c>
      <c r="D4829" s="60">
        <v>264</v>
      </c>
      <c r="E4829" s="60">
        <v>14</v>
      </c>
      <c r="F4829" s="59">
        <v>15.475494230255745</v>
      </c>
      <c r="G4829" s="60" t="s">
        <v>444</v>
      </c>
      <c r="H4829" s="60" t="s">
        <v>491</v>
      </c>
      <c r="I4829" s="60">
        <v>10289</v>
      </c>
      <c r="J4829" s="60">
        <v>640</v>
      </c>
      <c r="K4829" s="60">
        <v>14</v>
      </c>
      <c r="L4829" s="61">
        <v>2.1874999999999999E-2</v>
      </c>
      <c r="M4829" s="61" t="s">
        <v>491</v>
      </c>
      <c r="N4829" s="64">
        <f t="shared" si="192"/>
        <v>9904.316307363677</v>
      </c>
      <c r="O4829" s="56">
        <v>44280</v>
      </c>
      <c r="P4829" s="56">
        <f t="shared" si="193"/>
        <v>44262</v>
      </c>
      <c r="Q4829" s="56">
        <f t="shared" si="194"/>
        <v>44275</v>
      </c>
    </row>
    <row r="4830" spans="1:17" hidden="1" x14ac:dyDescent="0.35">
      <c r="A4830" s="49" t="s">
        <v>691</v>
      </c>
      <c r="B4830" s="60" t="s">
        <v>466</v>
      </c>
      <c r="C4830" s="58">
        <v>335.85846276679899</v>
      </c>
      <c r="D4830" s="60">
        <v>9</v>
      </c>
      <c r="E4830" s="60">
        <v>2</v>
      </c>
      <c r="F4830" s="59">
        <v>42.53492428932325</v>
      </c>
      <c r="G4830" s="60" t="s">
        <v>446</v>
      </c>
      <c r="H4830" s="60" t="s">
        <v>491</v>
      </c>
      <c r="I4830" s="60">
        <v>507</v>
      </c>
      <c r="J4830" s="60">
        <v>38</v>
      </c>
      <c r="K4830" s="60">
        <v>2</v>
      </c>
      <c r="L4830" s="61">
        <v>5.2631578947368418E-2</v>
      </c>
      <c r="M4830" s="61" t="s">
        <v>491</v>
      </c>
      <c r="N4830" s="64">
        <f t="shared" si="192"/>
        <v>11314.289860959983</v>
      </c>
      <c r="O4830" s="56">
        <v>44280</v>
      </c>
      <c r="P4830" s="56">
        <f t="shared" si="193"/>
        <v>44262</v>
      </c>
      <c r="Q4830" s="56">
        <f t="shared" si="194"/>
        <v>44275</v>
      </c>
    </row>
    <row r="4831" spans="1:17" hidden="1" x14ac:dyDescent="0.35">
      <c r="A4831" s="49" t="s">
        <v>690</v>
      </c>
      <c r="B4831" s="60" t="s">
        <v>467</v>
      </c>
      <c r="C4831" s="58">
        <v>6179.81950587131</v>
      </c>
      <c r="D4831" s="60">
        <v>361</v>
      </c>
      <c r="E4831" s="60">
        <v>13</v>
      </c>
      <c r="F4831" s="59">
        <v>15.025866494793471</v>
      </c>
      <c r="G4831" s="60" t="s">
        <v>444</v>
      </c>
      <c r="H4831" s="60" t="s">
        <v>491</v>
      </c>
      <c r="I4831" s="60">
        <v>10294</v>
      </c>
      <c r="J4831" s="60">
        <v>480</v>
      </c>
      <c r="K4831" s="60">
        <v>15</v>
      </c>
      <c r="L4831" s="61">
        <v>3.125E-2</v>
      </c>
      <c r="M4831" s="61" t="s">
        <v>491</v>
      </c>
      <c r="N4831" s="64">
        <f t="shared" si="192"/>
        <v>7767.2171419240103</v>
      </c>
      <c r="O4831" s="56">
        <v>44280</v>
      </c>
      <c r="P4831" s="56">
        <f t="shared" si="193"/>
        <v>44262</v>
      </c>
      <c r="Q4831" s="56">
        <f t="shared" si="194"/>
        <v>44275</v>
      </c>
    </row>
    <row r="4832" spans="1:17" hidden="1" x14ac:dyDescent="0.35">
      <c r="A4832" s="49" t="s">
        <v>689</v>
      </c>
      <c r="B4832" s="60" t="s">
        <v>458</v>
      </c>
      <c r="C4832" s="58">
        <v>1273.84035727372</v>
      </c>
      <c r="D4832" s="60">
        <v>65</v>
      </c>
      <c r="E4832" s="60">
        <v>9</v>
      </c>
      <c r="F4832" s="59">
        <v>50.466068152605025</v>
      </c>
      <c r="G4832" s="60" t="s">
        <v>446</v>
      </c>
      <c r="H4832" s="60" t="s">
        <v>491</v>
      </c>
      <c r="I4832" s="60">
        <v>1786</v>
      </c>
      <c r="J4832" s="60">
        <v>115</v>
      </c>
      <c r="K4832" s="60">
        <v>9</v>
      </c>
      <c r="L4832" s="61">
        <v>7.8260869565217397E-2</v>
      </c>
      <c r="M4832" s="61" t="s">
        <v>491</v>
      </c>
      <c r="N4832" s="64">
        <f t="shared" si="192"/>
        <v>9027.8188584104537</v>
      </c>
      <c r="O4832" s="56">
        <v>44280</v>
      </c>
      <c r="P4832" s="56">
        <f t="shared" si="193"/>
        <v>44262</v>
      </c>
      <c r="Q4832" s="56">
        <f t="shared" si="194"/>
        <v>44275</v>
      </c>
    </row>
    <row r="4833" spans="1:17" hidden="1" x14ac:dyDescent="0.35">
      <c r="A4833" s="49" t="s">
        <v>688</v>
      </c>
      <c r="B4833" s="60" t="s">
        <v>465</v>
      </c>
      <c r="C4833" s="58">
        <v>1894.7075901246999</v>
      </c>
      <c r="D4833" s="60">
        <v>114</v>
      </c>
      <c r="E4833" s="60">
        <v>7</v>
      </c>
      <c r="F4833" s="59">
        <v>26.389296301235198</v>
      </c>
      <c r="G4833" s="60" t="s">
        <v>446</v>
      </c>
      <c r="H4833" s="60" t="s">
        <v>491</v>
      </c>
      <c r="I4833" s="60">
        <v>2420</v>
      </c>
      <c r="J4833" s="60">
        <v>149</v>
      </c>
      <c r="K4833" s="60">
        <v>7</v>
      </c>
      <c r="L4833" s="61">
        <v>4.6979865771812082E-2</v>
      </c>
      <c r="M4833" s="61" t="s">
        <v>491</v>
      </c>
      <c r="N4833" s="64">
        <f t="shared" si="192"/>
        <v>7864.0102977680899</v>
      </c>
      <c r="O4833" s="56">
        <v>44280</v>
      </c>
      <c r="P4833" s="56">
        <f t="shared" si="193"/>
        <v>44262</v>
      </c>
      <c r="Q4833" s="56">
        <f t="shared" si="194"/>
        <v>44275</v>
      </c>
    </row>
    <row r="4834" spans="1:17" hidden="1" x14ac:dyDescent="0.35">
      <c r="A4834" s="49" t="s">
        <v>687</v>
      </c>
      <c r="B4834" s="60" t="s">
        <v>458</v>
      </c>
      <c r="C4834" s="58">
        <v>9116.2129377530891</v>
      </c>
      <c r="D4834" s="60">
        <v>561</v>
      </c>
      <c r="E4834" s="60">
        <v>21</v>
      </c>
      <c r="F4834" s="59">
        <v>16.454200995986291</v>
      </c>
      <c r="G4834" s="60" t="s">
        <v>440</v>
      </c>
      <c r="H4834" s="60" t="s">
        <v>472</v>
      </c>
      <c r="I4834" s="60">
        <v>15452</v>
      </c>
      <c r="J4834" s="60">
        <v>913</v>
      </c>
      <c r="K4834" s="60">
        <v>23</v>
      </c>
      <c r="L4834" s="61">
        <v>2.5191675794085433E-2</v>
      </c>
      <c r="M4834" s="61" t="s">
        <v>472</v>
      </c>
      <c r="N4834" s="64">
        <f t="shared" si="192"/>
        <v>10015.123672890324</v>
      </c>
      <c r="O4834" s="56">
        <v>44280</v>
      </c>
      <c r="P4834" s="56">
        <f t="shared" si="193"/>
        <v>44262</v>
      </c>
      <c r="Q4834" s="56">
        <f t="shared" si="194"/>
        <v>44275</v>
      </c>
    </row>
    <row r="4835" spans="1:17" hidden="1" x14ac:dyDescent="0.35">
      <c r="A4835" s="49" t="s">
        <v>686</v>
      </c>
      <c r="B4835" s="60" t="s">
        <v>467</v>
      </c>
      <c r="C4835" s="58">
        <v>45021.147202316999</v>
      </c>
      <c r="D4835" s="60">
        <v>4271</v>
      </c>
      <c r="E4835" s="60">
        <v>111</v>
      </c>
      <c r="F4835" s="59">
        <v>17.610771651246122</v>
      </c>
      <c r="G4835" s="60" t="s">
        <v>440</v>
      </c>
      <c r="H4835" s="60" t="s">
        <v>472</v>
      </c>
      <c r="I4835" s="60">
        <v>122644</v>
      </c>
      <c r="J4835" s="60">
        <v>6302</v>
      </c>
      <c r="K4835" s="60">
        <v>135</v>
      </c>
      <c r="L4835" s="61">
        <v>2.1421770866391621E-2</v>
      </c>
      <c r="M4835" s="61" t="s">
        <v>476</v>
      </c>
      <c r="N4835" s="64">
        <f t="shared" si="192"/>
        <v>13997.866317532817</v>
      </c>
      <c r="O4835" s="56">
        <v>44280</v>
      </c>
      <c r="P4835" s="56">
        <f t="shared" si="193"/>
        <v>44262</v>
      </c>
      <c r="Q4835" s="56">
        <f t="shared" si="194"/>
        <v>44275</v>
      </c>
    </row>
    <row r="4836" spans="1:17" hidden="1" x14ac:dyDescent="0.35">
      <c r="A4836" s="49" t="s">
        <v>685</v>
      </c>
      <c r="B4836" s="60" t="s">
        <v>467</v>
      </c>
      <c r="C4836" s="58">
        <v>8853.2027967598096</v>
      </c>
      <c r="D4836" s="60">
        <v>585</v>
      </c>
      <c r="E4836" s="60">
        <v>9</v>
      </c>
      <c r="F4836" s="59">
        <v>7.2612946705843289</v>
      </c>
      <c r="G4836" s="60" t="s">
        <v>446</v>
      </c>
      <c r="H4836" s="60" t="s">
        <v>491</v>
      </c>
      <c r="I4836" s="60">
        <v>12215</v>
      </c>
      <c r="J4836" s="60">
        <v>528</v>
      </c>
      <c r="K4836" s="60">
        <v>11</v>
      </c>
      <c r="L4836" s="61">
        <v>2.0833333333333332E-2</v>
      </c>
      <c r="M4836" s="61" t="s">
        <v>491</v>
      </c>
      <c r="N4836" s="64">
        <f t="shared" si="192"/>
        <v>5963.9433561065953</v>
      </c>
      <c r="O4836" s="56">
        <v>44280</v>
      </c>
      <c r="P4836" s="56">
        <f t="shared" si="193"/>
        <v>44262</v>
      </c>
      <c r="Q4836" s="56">
        <f t="shared" si="194"/>
        <v>44275</v>
      </c>
    </row>
    <row r="4837" spans="1:17" hidden="1" x14ac:dyDescent="0.35">
      <c r="A4837" s="49" t="s">
        <v>684</v>
      </c>
      <c r="B4837" s="60" t="s">
        <v>470</v>
      </c>
      <c r="C4837" s="58">
        <v>931.64345052579108</v>
      </c>
      <c r="D4837" s="60">
        <v>30</v>
      </c>
      <c r="E4837" s="60">
        <v>1</v>
      </c>
      <c r="F4837" s="59">
        <v>7.6669429048483435</v>
      </c>
      <c r="G4837" s="60" t="s">
        <v>446</v>
      </c>
      <c r="H4837" s="60" t="s">
        <v>476</v>
      </c>
      <c r="I4837" s="60">
        <v>1807</v>
      </c>
      <c r="J4837" s="60">
        <v>95</v>
      </c>
      <c r="K4837" s="60">
        <v>1</v>
      </c>
      <c r="L4837" s="61">
        <v>1.0526315789473684E-2</v>
      </c>
      <c r="M4837" s="61" t="s">
        <v>476</v>
      </c>
      <c r="N4837" s="64">
        <f t="shared" si="192"/>
        <v>10197.034063448296</v>
      </c>
      <c r="O4837" s="56">
        <v>44280</v>
      </c>
      <c r="P4837" s="56">
        <f t="shared" si="193"/>
        <v>44262</v>
      </c>
      <c r="Q4837" s="56">
        <f t="shared" si="194"/>
        <v>44275</v>
      </c>
    </row>
    <row r="4838" spans="1:17" hidden="1" x14ac:dyDescent="0.35">
      <c r="A4838" s="49" t="s">
        <v>683</v>
      </c>
      <c r="B4838" s="60" t="s">
        <v>471</v>
      </c>
      <c r="C4838" s="58">
        <v>21077.958151310399</v>
      </c>
      <c r="D4838" s="60">
        <v>1008</v>
      </c>
      <c r="E4838" s="60">
        <v>86</v>
      </c>
      <c r="F4838" s="59">
        <v>29.143511429143082</v>
      </c>
      <c r="G4838" s="60" t="s">
        <v>436</v>
      </c>
      <c r="H4838" s="60" t="s">
        <v>491</v>
      </c>
      <c r="I4838" s="60">
        <v>27225</v>
      </c>
      <c r="J4838" s="60">
        <v>1552</v>
      </c>
      <c r="K4838" s="60">
        <v>90</v>
      </c>
      <c r="L4838" s="61">
        <v>5.7989690721649487E-2</v>
      </c>
      <c r="M4838" s="61" t="s">
        <v>491</v>
      </c>
      <c r="N4838" s="64">
        <f t="shared" si="192"/>
        <v>7363.1420503769878</v>
      </c>
      <c r="O4838" s="56">
        <v>44280</v>
      </c>
      <c r="P4838" s="56">
        <f t="shared" si="193"/>
        <v>44262</v>
      </c>
      <c r="Q4838" s="56">
        <f t="shared" si="194"/>
        <v>44275</v>
      </c>
    </row>
    <row r="4839" spans="1:17" hidden="1" x14ac:dyDescent="0.35">
      <c r="A4839" s="49" t="s">
        <v>682</v>
      </c>
      <c r="B4839" s="60" t="s">
        <v>467</v>
      </c>
      <c r="C4839" s="58">
        <v>28486.308874618499</v>
      </c>
      <c r="D4839" s="60">
        <v>3783</v>
      </c>
      <c r="E4839" s="60">
        <v>142</v>
      </c>
      <c r="F4839" s="59">
        <v>35.606077247496593</v>
      </c>
      <c r="G4839" s="60" t="s">
        <v>440</v>
      </c>
      <c r="H4839" s="60" t="s">
        <v>491</v>
      </c>
      <c r="I4839" s="60">
        <v>66042</v>
      </c>
      <c r="J4839" s="60">
        <v>3599</v>
      </c>
      <c r="K4839" s="60">
        <v>165</v>
      </c>
      <c r="L4839" s="61">
        <v>4.5846068352320087E-2</v>
      </c>
      <c r="M4839" s="61" t="s">
        <v>491</v>
      </c>
      <c r="N4839" s="64">
        <f t="shared" si="192"/>
        <v>12634.139494312421</v>
      </c>
      <c r="O4839" s="56">
        <v>44280</v>
      </c>
      <c r="P4839" s="56">
        <f t="shared" si="193"/>
        <v>44262</v>
      </c>
      <c r="Q4839" s="56">
        <f t="shared" si="194"/>
        <v>44275</v>
      </c>
    </row>
    <row r="4840" spans="1:17" hidden="1" x14ac:dyDescent="0.35">
      <c r="A4840" s="49" t="s">
        <v>681</v>
      </c>
      <c r="B4840" s="60" t="s">
        <v>470</v>
      </c>
      <c r="C4840" s="58">
        <v>620.40356759031897</v>
      </c>
      <c r="D4840" s="60">
        <v>14</v>
      </c>
      <c r="E4840" s="60">
        <v>1</v>
      </c>
      <c r="F4840" s="59">
        <v>11.513243179113857</v>
      </c>
      <c r="G4840" s="60" t="s">
        <v>446</v>
      </c>
      <c r="H4840" s="60" t="s">
        <v>476</v>
      </c>
      <c r="I4840" s="60">
        <v>858</v>
      </c>
      <c r="J4840" s="60">
        <v>65</v>
      </c>
      <c r="K4840" s="60">
        <v>1</v>
      </c>
      <c r="L4840" s="61">
        <v>1.5384615384615385E-2</v>
      </c>
      <c r="M4840" s="61" t="s">
        <v>472</v>
      </c>
      <c r="N4840" s="64">
        <f t="shared" si="192"/>
        <v>10477.05129299361</v>
      </c>
      <c r="O4840" s="56">
        <v>44280</v>
      </c>
      <c r="P4840" s="56">
        <f t="shared" si="193"/>
        <v>44262</v>
      </c>
      <c r="Q4840" s="56">
        <f t="shared" si="194"/>
        <v>44275</v>
      </c>
    </row>
    <row r="4841" spans="1:17" hidden="1" x14ac:dyDescent="0.35">
      <c r="A4841" s="49" t="s">
        <v>680</v>
      </c>
      <c r="B4841" s="60" t="s">
        <v>460</v>
      </c>
      <c r="C4841" s="58">
        <v>18099.241781728299</v>
      </c>
      <c r="D4841" s="60">
        <v>1089</v>
      </c>
      <c r="E4841" s="60">
        <v>43</v>
      </c>
      <c r="F4841" s="59">
        <v>16.969929505717008</v>
      </c>
      <c r="G4841" s="60" t="s">
        <v>440</v>
      </c>
      <c r="H4841" s="60" t="s">
        <v>472</v>
      </c>
      <c r="I4841" s="60">
        <v>31641</v>
      </c>
      <c r="J4841" s="60">
        <v>1898</v>
      </c>
      <c r="K4841" s="60">
        <v>44</v>
      </c>
      <c r="L4841" s="61">
        <v>2.3182297154899896E-2</v>
      </c>
      <c r="M4841" s="61" t="s">
        <v>472</v>
      </c>
      <c r="N4841" s="64">
        <f t="shared" si="192"/>
        <v>10486.627135486335</v>
      </c>
      <c r="O4841" s="56">
        <v>44280</v>
      </c>
      <c r="P4841" s="56">
        <f t="shared" si="193"/>
        <v>44262</v>
      </c>
      <c r="Q4841" s="56">
        <f t="shared" si="194"/>
        <v>44275</v>
      </c>
    </row>
    <row r="4842" spans="1:17" hidden="1" x14ac:dyDescent="0.35">
      <c r="A4842" s="49" t="s">
        <v>679</v>
      </c>
      <c r="B4842" s="60" t="s">
        <v>469</v>
      </c>
      <c r="C4842" s="58">
        <v>14013.208647597899</v>
      </c>
      <c r="D4842" s="60">
        <v>1180</v>
      </c>
      <c r="E4842" s="60">
        <v>36</v>
      </c>
      <c r="F4842" s="59">
        <v>18.350034143460483</v>
      </c>
      <c r="G4842" s="60" t="s">
        <v>440</v>
      </c>
      <c r="H4842" s="60" t="s">
        <v>491</v>
      </c>
      <c r="I4842" s="60">
        <v>17498</v>
      </c>
      <c r="J4842" s="60">
        <v>1026</v>
      </c>
      <c r="K4842" s="60">
        <v>39</v>
      </c>
      <c r="L4842" s="61">
        <v>3.8011695906432746E-2</v>
      </c>
      <c r="M4842" s="61" t="s">
        <v>491</v>
      </c>
      <c r="N4842" s="64">
        <f t="shared" si="192"/>
        <v>7321.6636232407318</v>
      </c>
      <c r="O4842" s="56">
        <v>44280</v>
      </c>
      <c r="P4842" s="56">
        <f t="shared" si="193"/>
        <v>44262</v>
      </c>
      <c r="Q4842" s="56">
        <f t="shared" si="194"/>
        <v>44275</v>
      </c>
    </row>
    <row r="4843" spans="1:17" hidden="1" x14ac:dyDescent="0.35">
      <c r="A4843" s="49" t="s">
        <v>678</v>
      </c>
      <c r="B4843" s="60" t="s">
        <v>461</v>
      </c>
      <c r="C4843" s="58">
        <v>18279.738978438399</v>
      </c>
      <c r="D4843" s="60">
        <v>860</v>
      </c>
      <c r="E4843" s="60">
        <v>41</v>
      </c>
      <c r="F4843" s="59">
        <v>16.020860210453673</v>
      </c>
      <c r="G4843" s="60" t="s">
        <v>440</v>
      </c>
      <c r="H4843" s="60" t="s">
        <v>491</v>
      </c>
      <c r="I4843" s="60">
        <v>34273</v>
      </c>
      <c r="J4843" s="60">
        <v>2136</v>
      </c>
      <c r="K4843" s="60">
        <v>49</v>
      </c>
      <c r="L4843" s="61">
        <v>2.2940074906367042E-2</v>
      </c>
      <c r="M4843" s="61" t="s">
        <v>491</v>
      </c>
      <c r="N4843" s="64">
        <f t="shared" si="192"/>
        <v>11685.068383741627</v>
      </c>
      <c r="O4843" s="56">
        <v>44280</v>
      </c>
      <c r="P4843" s="56">
        <f t="shared" si="193"/>
        <v>44262</v>
      </c>
      <c r="Q4843" s="56">
        <f t="shared" si="194"/>
        <v>44275</v>
      </c>
    </row>
    <row r="4844" spans="1:17" hidden="1" x14ac:dyDescent="0.35">
      <c r="A4844" s="49" t="s">
        <v>677</v>
      </c>
      <c r="B4844" s="60" t="s">
        <v>470</v>
      </c>
      <c r="C4844" s="58">
        <v>3054.0870162720894</v>
      </c>
      <c r="D4844" s="60">
        <v>90</v>
      </c>
      <c r="E4844" s="60">
        <v>7</v>
      </c>
      <c r="F4844" s="59">
        <v>16.371504719283184</v>
      </c>
      <c r="G4844" s="60" t="s">
        <v>446</v>
      </c>
      <c r="H4844" s="60" t="s">
        <v>491</v>
      </c>
      <c r="I4844" s="60">
        <v>13822</v>
      </c>
      <c r="J4844" s="60">
        <v>565</v>
      </c>
      <c r="K4844" s="60">
        <v>7</v>
      </c>
      <c r="L4844" s="61">
        <v>1.2389380530973451E-2</v>
      </c>
      <c r="M4844" s="61" t="s">
        <v>491</v>
      </c>
      <c r="N4844" s="64">
        <f t="shared" si="192"/>
        <v>18499.800332789997</v>
      </c>
      <c r="O4844" s="56">
        <v>44280</v>
      </c>
      <c r="P4844" s="56">
        <f t="shared" si="193"/>
        <v>44262</v>
      </c>
      <c r="Q4844" s="56">
        <f t="shared" si="194"/>
        <v>44275</v>
      </c>
    </row>
    <row r="4845" spans="1:17" hidden="1" x14ac:dyDescent="0.35">
      <c r="A4845" s="49" t="s">
        <v>676</v>
      </c>
      <c r="B4845" s="60" t="s">
        <v>466</v>
      </c>
      <c r="C4845" s="58">
        <v>1830.68334983656</v>
      </c>
      <c r="D4845" s="60">
        <v>31</v>
      </c>
      <c r="E4845" s="60">
        <v>2</v>
      </c>
      <c r="F4845" s="59">
        <v>7.8034873081626523</v>
      </c>
      <c r="G4845" s="60" t="s">
        <v>446</v>
      </c>
      <c r="H4845" s="60" t="s">
        <v>491</v>
      </c>
      <c r="I4845" s="60">
        <v>5530</v>
      </c>
      <c r="J4845" s="60">
        <v>379</v>
      </c>
      <c r="K4845" s="60">
        <v>2</v>
      </c>
      <c r="L4845" s="61">
        <v>5.2770448548812663E-3</v>
      </c>
      <c r="M4845" s="61" t="s">
        <v>491</v>
      </c>
      <c r="N4845" s="64">
        <f t="shared" si="192"/>
        <v>20702.651828555518</v>
      </c>
      <c r="O4845" s="56">
        <v>44280</v>
      </c>
      <c r="P4845" s="56">
        <f t="shared" si="193"/>
        <v>44262</v>
      </c>
      <c r="Q4845" s="56">
        <f t="shared" si="194"/>
        <v>44275</v>
      </c>
    </row>
    <row r="4846" spans="1:17" hidden="1" x14ac:dyDescent="0.35">
      <c r="A4846" s="49" t="s">
        <v>675</v>
      </c>
      <c r="B4846" s="60" t="s">
        <v>463</v>
      </c>
      <c r="C4846" s="58">
        <v>3773.5522642548599</v>
      </c>
      <c r="D4846" s="60">
        <v>148</v>
      </c>
      <c r="E4846" s="60">
        <v>4</v>
      </c>
      <c r="F4846" s="59">
        <v>7.571494064643729</v>
      </c>
      <c r="G4846" s="60" t="s">
        <v>446</v>
      </c>
      <c r="H4846" s="60" t="s">
        <v>491</v>
      </c>
      <c r="I4846" s="60">
        <v>8312</v>
      </c>
      <c r="J4846" s="60">
        <v>600</v>
      </c>
      <c r="K4846" s="60">
        <v>4</v>
      </c>
      <c r="L4846" s="61">
        <v>6.6666666666666671E-3</v>
      </c>
      <c r="M4846" s="61" t="s">
        <v>491</v>
      </c>
      <c r="N4846" s="64">
        <f t="shared" si="192"/>
        <v>15900.13753575183</v>
      </c>
      <c r="O4846" s="56">
        <v>44280</v>
      </c>
      <c r="P4846" s="56">
        <f t="shared" si="193"/>
        <v>44262</v>
      </c>
      <c r="Q4846" s="56">
        <f t="shared" si="194"/>
        <v>44275</v>
      </c>
    </row>
    <row r="4847" spans="1:17" hidden="1" x14ac:dyDescent="0.35">
      <c r="A4847" s="49" t="s">
        <v>674</v>
      </c>
      <c r="B4847" s="60" t="s">
        <v>463</v>
      </c>
      <c r="C4847" s="58">
        <v>8525.6886385726593</v>
      </c>
      <c r="D4847" s="60">
        <v>792</v>
      </c>
      <c r="E4847" s="60">
        <v>4</v>
      </c>
      <c r="F4847" s="59">
        <v>3.3512165154804312</v>
      </c>
      <c r="G4847" s="60" t="s">
        <v>446</v>
      </c>
      <c r="H4847" s="60" t="s">
        <v>472</v>
      </c>
      <c r="I4847" s="60">
        <v>11808</v>
      </c>
      <c r="J4847" s="60">
        <v>469</v>
      </c>
      <c r="K4847" s="60">
        <v>4</v>
      </c>
      <c r="L4847" s="61">
        <v>8.5287846481876331E-3</v>
      </c>
      <c r="M4847" s="61" t="s">
        <v>472</v>
      </c>
      <c r="N4847" s="64">
        <f t="shared" si="192"/>
        <v>5501.0219101611283</v>
      </c>
      <c r="O4847" s="56">
        <v>44280</v>
      </c>
      <c r="P4847" s="56">
        <f t="shared" si="193"/>
        <v>44262</v>
      </c>
      <c r="Q4847" s="56">
        <f t="shared" si="194"/>
        <v>44275</v>
      </c>
    </row>
    <row r="4848" spans="1:17" hidden="1" x14ac:dyDescent="0.35">
      <c r="A4848" s="49" t="s">
        <v>673</v>
      </c>
      <c r="B4848" s="60" t="s">
        <v>458</v>
      </c>
      <c r="C4848" s="58">
        <v>39496.6261109037</v>
      </c>
      <c r="D4848" s="60">
        <v>2698</v>
      </c>
      <c r="E4848" s="60">
        <v>96</v>
      </c>
      <c r="F4848" s="59">
        <v>17.361338251749633</v>
      </c>
      <c r="G4848" s="60" t="s">
        <v>440</v>
      </c>
      <c r="H4848" s="60" t="s">
        <v>491</v>
      </c>
      <c r="I4848" s="60">
        <v>74999</v>
      </c>
      <c r="J4848" s="60">
        <v>4294</v>
      </c>
      <c r="K4848" s="60">
        <v>107</v>
      </c>
      <c r="L4848" s="61">
        <v>2.4918490917559384E-2</v>
      </c>
      <c r="M4848" s="61" t="s">
        <v>491</v>
      </c>
      <c r="N4848" s="64">
        <f t="shared" si="192"/>
        <v>10871.814691064385</v>
      </c>
      <c r="O4848" s="56">
        <v>44280</v>
      </c>
      <c r="P4848" s="56">
        <f t="shared" si="193"/>
        <v>44262</v>
      </c>
      <c r="Q4848" s="56">
        <f t="shared" si="194"/>
        <v>44275</v>
      </c>
    </row>
    <row r="4849" spans="1:17" hidden="1" x14ac:dyDescent="0.35">
      <c r="A4849" s="49" t="s">
        <v>672</v>
      </c>
      <c r="B4849" s="60" t="s">
        <v>466</v>
      </c>
      <c r="C4849" s="58">
        <v>1742.38402050019</v>
      </c>
      <c r="D4849" s="60">
        <v>32</v>
      </c>
      <c r="E4849" s="60">
        <v>3</v>
      </c>
      <c r="F4849" s="59">
        <v>12.298420541310913</v>
      </c>
      <c r="G4849" s="60" t="s">
        <v>446</v>
      </c>
      <c r="H4849" s="60" t="s">
        <v>491</v>
      </c>
      <c r="I4849" s="60">
        <v>3577</v>
      </c>
      <c r="J4849" s="60">
        <v>253</v>
      </c>
      <c r="K4849" s="60">
        <v>3</v>
      </c>
      <c r="L4849" s="61">
        <v>1.1857707509881422E-2</v>
      </c>
      <c r="M4849" s="61" t="s">
        <v>491</v>
      </c>
      <c r="N4849" s="64">
        <f t="shared" ref="N4849:N4879" si="195">(J4849/C4849)*100000</f>
        <v>14520.335185774416</v>
      </c>
      <c r="O4849" s="56">
        <v>44280</v>
      </c>
      <c r="P4849" s="56">
        <f t="shared" si="193"/>
        <v>44262</v>
      </c>
      <c r="Q4849" s="56">
        <f t="shared" si="194"/>
        <v>44275</v>
      </c>
    </row>
    <row r="4850" spans="1:17" hidden="1" x14ac:dyDescent="0.35">
      <c r="A4850" s="49" t="s">
        <v>671</v>
      </c>
      <c r="B4850" s="60" t="s">
        <v>469</v>
      </c>
      <c r="C4850" s="58">
        <v>18521.118345707095</v>
      </c>
      <c r="D4850" s="60">
        <v>1847</v>
      </c>
      <c r="E4850" s="60">
        <v>34</v>
      </c>
      <c r="F4850" s="59">
        <v>13.112444849391796</v>
      </c>
      <c r="G4850" s="60" t="s">
        <v>440</v>
      </c>
      <c r="H4850" s="60" t="s">
        <v>491</v>
      </c>
      <c r="I4850" s="60">
        <v>30642</v>
      </c>
      <c r="J4850" s="60">
        <v>1367</v>
      </c>
      <c r="K4850" s="60">
        <v>35</v>
      </c>
      <c r="L4850" s="61">
        <v>2.5603511338697878E-2</v>
      </c>
      <c r="M4850" s="61" t="s">
        <v>491</v>
      </c>
      <c r="N4850" s="64">
        <f t="shared" si="195"/>
        <v>7380.7638096370629</v>
      </c>
      <c r="O4850" s="56">
        <v>44280</v>
      </c>
      <c r="P4850" s="56">
        <f t="shared" si="193"/>
        <v>44262</v>
      </c>
      <c r="Q4850" s="56">
        <f t="shared" si="194"/>
        <v>44275</v>
      </c>
    </row>
    <row r="4851" spans="1:17" hidden="1" x14ac:dyDescent="0.35">
      <c r="A4851" s="49" t="s">
        <v>670</v>
      </c>
      <c r="B4851" s="60" t="s">
        <v>463</v>
      </c>
      <c r="C4851" s="58">
        <v>75646.311561113689</v>
      </c>
      <c r="D4851" s="60">
        <v>5122</v>
      </c>
      <c r="E4851" s="60">
        <v>245</v>
      </c>
      <c r="F4851" s="59">
        <v>23.133976579759572</v>
      </c>
      <c r="G4851" s="60" t="s">
        <v>440</v>
      </c>
      <c r="H4851" s="60" t="s">
        <v>491</v>
      </c>
      <c r="I4851" s="60">
        <v>429026</v>
      </c>
      <c r="J4851" s="60">
        <v>28842</v>
      </c>
      <c r="K4851" s="60">
        <v>273</v>
      </c>
      <c r="L4851" s="61">
        <v>9.465363012273768E-3</v>
      </c>
      <c r="M4851" s="61" t="s">
        <v>476</v>
      </c>
      <c r="N4851" s="64">
        <f t="shared" si="195"/>
        <v>38127.437286481465</v>
      </c>
      <c r="O4851" s="56">
        <v>44280</v>
      </c>
      <c r="P4851" s="56">
        <f t="shared" si="193"/>
        <v>44262</v>
      </c>
      <c r="Q4851" s="56">
        <f t="shared" si="194"/>
        <v>44275</v>
      </c>
    </row>
    <row r="4852" spans="1:17" hidden="1" x14ac:dyDescent="0.35">
      <c r="A4852" s="49" t="s">
        <v>669</v>
      </c>
      <c r="B4852" s="60" t="s">
        <v>464</v>
      </c>
      <c r="C4852" s="58">
        <v>18076.3739585127</v>
      </c>
      <c r="D4852" s="60">
        <v>920</v>
      </c>
      <c r="E4852" s="60">
        <v>26</v>
      </c>
      <c r="F4852" s="59">
        <v>10.273868317867331</v>
      </c>
      <c r="G4852" s="60" t="s">
        <v>440</v>
      </c>
      <c r="H4852" s="60" t="s">
        <v>472</v>
      </c>
      <c r="I4852" s="60">
        <v>52268</v>
      </c>
      <c r="J4852" s="60">
        <v>4937</v>
      </c>
      <c r="K4852" s="60">
        <v>32</v>
      </c>
      <c r="L4852" s="61">
        <v>6.4816690297751674E-3</v>
      </c>
      <c r="M4852" s="61" t="s">
        <v>476</v>
      </c>
      <c r="N4852" s="64">
        <f t="shared" si="195"/>
        <v>27311.893476705933</v>
      </c>
      <c r="O4852" s="56">
        <v>44280</v>
      </c>
      <c r="P4852" s="56">
        <f t="shared" si="193"/>
        <v>44262</v>
      </c>
      <c r="Q4852" s="56">
        <f t="shared" si="194"/>
        <v>44275</v>
      </c>
    </row>
    <row r="4853" spans="1:17" hidden="1" x14ac:dyDescent="0.35">
      <c r="A4853" s="49" t="s">
        <v>668</v>
      </c>
      <c r="B4853" s="60" t="s">
        <v>464</v>
      </c>
      <c r="C4853" s="58">
        <v>6017.9931220796398</v>
      </c>
      <c r="D4853" s="60">
        <v>364</v>
      </c>
      <c r="E4853" s="60">
        <v>16</v>
      </c>
      <c r="F4853" s="59">
        <v>18.99066881057194</v>
      </c>
      <c r="G4853" s="60" t="s">
        <v>440</v>
      </c>
      <c r="H4853" s="60" t="s">
        <v>491</v>
      </c>
      <c r="I4853" s="60">
        <v>10850</v>
      </c>
      <c r="J4853" s="60">
        <v>794</v>
      </c>
      <c r="K4853" s="60">
        <v>18</v>
      </c>
      <c r="L4853" s="61">
        <v>2.2670025188916875E-2</v>
      </c>
      <c r="M4853" s="61" t="s">
        <v>491</v>
      </c>
      <c r="N4853" s="64">
        <f t="shared" si="195"/>
        <v>13193.767156144857</v>
      </c>
      <c r="O4853" s="56">
        <v>44280</v>
      </c>
      <c r="P4853" s="56">
        <f t="shared" si="193"/>
        <v>44262</v>
      </c>
      <c r="Q4853" s="56">
        <f t="shared" si="194"/>
        <v>44275</v>
      </c>
    </row>
    <row r="4854" spans="1:17" hidden="1" x14ac:dyDescent="0.35">
      <c r="A4854" s="49" t="s">
        <v>667</v>
      </c>
      <c r="B4854" s="60" t="s">
        <v>458</v>
      </c>
      <c r="C4854" s="58">
        <v>9670.1945178593596</v>
      </c>
      <c r="D4854" s="60">
        <v>438</v>
      </c>
      <c r="E4854" s="60">
        <v>24</v>
      </c>
      <c r="F4854" s="59">
        <v>17.727520486994262</v>
      </c>
      <c r="G4854" s="60" t="s">
        <v>440</v>
      </c>
      <c r="H4854" s="60" t="s">
        <v>491</v>
      </c>
      <c r="I4854" s="60">
        <v>31812</v>
      </c>
      <c r="J4854" s="60">
        <v>2665</v>
      </c>
      <c r="K4854" s="60">
        <v>24</v>
      </c>
      <c r="L4854" s="61">
        <v>9.0056285178236398E-3</v>
      </c>
      <c r="M4854" s="61" t="s">
        <v>491</v>
      </c>
      <c r="N4854" s="64">
        <f t="shared" si="195"/>
        <v>27558.907890406503</v>
      </c>
      <c r="O4854" s="56">
        <v>44280</v>
      </c>
      <c r="P4854" s="56">
        <f t="shared" si="193"/>
        <v>44262</v>
      </c>
      <c r="Q4854" s="56">
        <f t="shared" si="194"/>
        <v>44275</v>
      </c>
    </row>
    <row r="4855" spans="1:17" hidden="1" x14ac:dyDescent="0.35">
      <c r="A4855" s="49" t="s">
        <v>666</v>
      </c>
      <c r="B4855" s="60" t="s">
        <v>458</v>
      </c>
      <c r="C4855" s="58">
        <v>16769.949417917</v>
      </c>
      <c r="D4855" s="60">
        <v>1698</v>
      </c>
      <c r="E4855" s="60">
        <v>58</v>
      </c>
      <c r="F4855" s="59">
        <v>24.704052705316563</v>
      </c>
      <c r="G4855" s="60" t="s">
        <v>440</v>
      </c>
      <c r="H4855" s="60" t="s">
        <v>472</v>
      </c>
      <c r="I4855" s="60">
        <v>28028</v>
      </c>
      <c r="J4855" s="60">
        <v>1692</v>
      </c>
      <c r="K4855" s="60">
        <v>65</v>
      </c>
      <c r="L4855" s="61">
        <v>3.8416075650118203E-2</v>
      </c>
      <c r="M4855" s="61" t="s">
        <v>472</v>
      </c>
      <c r="N4855" s="64">
        <f t="shared" si="195"/>
        <v>10089.475870405839</v>
      </c>
      <c r="O4855" s="56">
        <v>44280</v>
      </c>
      <c r="P4855" s="56">
        <f t="shared" si="193"/>
        <v>44262</v>
      </c>
      <c r="Q4855" s="56">
        <f t="shared" si="194"/>
        <v>44275</v>
      </c>
    </row>
    <row r="4856" spans="1:17" hidden="1" x14ac:dyDescent="0.35">
      <c r="A4856" s="49" t="s">
        <v>665</v>
      </c>
      <c r="B4856" s="60" t="s">
        <v>465</v>
      </c>
      <c r="C4856" s="58">
        <v>9799.8531367531396</v>
      </c>
      <c r="D4856" s="60">
        <v>517</v>
      </c>
      <c r="E4856" s="60">
        <v>33</v>
      </c>
      <c r="F4856" s="59">
        <v>24.05283859104668</v>
      </c>
      <c r="G4856" s="60" t="s">
        <v>436</v>
      </c>
      <c r="H4856" s="60" t="s">
        <v>491</v>
      </c>
      <c r="I4856" s="60">
        <v>12731</v>
      </c>
      <c r="J4856" s="60">
        <v>755</v>
      </c>
      <c r="K4856" s="60">
        <v>36</v>
      </c>
      <c r="L4856" s="61">
        <v>4.7682119205298017E-2</v>
      </c>
      <c r="M4856" s="61" t="s">
        <v>491</v>
      </c>
      <c r="N4856" s="64">
        <f t="shared" si="195"/>
        <v>7704.1970881019188</v>
      </c>
      <c r="O4856" s="56">
        <v>44280</v>
      </c>
      <c r="P4856" s="56">
        <f t="shared" si="193"/>
        <v>44262</v>
      </c>
      <c r="Q4856" s="56">
        <f t="shared" si="194"/>
        <v>44275</v>
      </c>
    </row>
    <row r="4857" spans="1:17" hidden="1" x14ac:dyDescent="0.35">
      <c r="A4857" s="49" t="s">
        <v>664</v>
      </c>
      <c r="B4857" s="60" t="s">
        <v>458</v>
      </c>
      <c r="C4857" s="58">
        <v>11469.995289915099</v>
      </c>
      <c r="D4857" s="60">
        <v>793</v>
      </c>
      <c r="E4857" s="60">
        <v>34</v>
      </c>
      <c r="F4857" s="59">
        <v>21.173255674365709</v>
      </c>
      <c r="G4857" s="60" t="s">
        <v>440</v>
      </c>
      <c r="H4857" s="60" t="s">
        <v>472</v>
      </c>
      <c r="I4857" s="60">
        <v>18426</v>
      </c>
      <c r="J4857" s="60">
        <v>1097</v>
      </c>
      <c r="K4857" s="60">
        <v>36</v>
      </c>
      <c r="L4857" s="61">
        <v>3.2816773017319965E-2</v>
      </c>
      <c r="M4857" s="61" t="s">
        <v>472</v>
      </c>
      <c r="N4857" s="64">
        <f t="shared" si="195"/>
        <v>9564.0841366737823</v>
      </c>
      <c r="O4857" s="56">
        <v>44280</v>
      </c>
      <c r="P4857" s="56">
        <f t="shared" si="193"/>
        <v>44262</v>
      </c>
      <c r="Q4857" s="56">
        <f t="shared" si="194"/>
        <v>44275</v>
      </c>
    </row>
    <row r="4858" spans="1:17" hidden="1" x14ac:dyDescent="0.35">
      <c r="A4858" s="49" t="s">
        <v>663</v>
      </c>
      <c r="B4858" s="60" t="s">
        <v>465</v>
      </c>
      <c r="C4858" s="58">
        <v>156244.697877948</v>
      </c>
      <c r="D4858" s="60">
        <v>18675</v>
      </c>
      <c r="E4858" s="60">
        <v>600</v>
      </c>
      <c r="F4858" s="59">
        <v>27.429502209810103</v>
      </c>
      <c r="G4858" s="60" t="s">
        <v>440</v>
      </c>
      <c r="H4858" s="60" t="s">
        <v>472</v>
      </c>
      <c r="I4858" s="60">
        <v>330194</v>
      </c>
      <c r="J4858" s="60">
        <v>22236</v>
      </c>
      <c r="K4858" s="60">
        <v>736</v>
      </c>
      <c r="L4858" s="61">
        <v>3.3099478323439464E-2</v>
      </c>
      <c r="M4858" s="61" t="s">
        <v>472</v>
      </c>
      <c r="N4858" s="64">
        <f t="shared" si="195"/>
        <v>14231.522926537871</v>
      </c>
      <c r="O4858" s="56">
        <v>44280</v>
      </c>
      <c r="P4858" s="56">
        <f t="shared" si="193"/>
        <v>44262</v>
      </c>
      <c r="Q4858" s="56">
        <f t="shared" si="194"/>
        <v>44275</v>
      </c>
    </row>
    <row r="4859" spans="1:17" hidden="1" x14ac:dyDescent="0.35">
      <c r="A4859" s="49" t="s">
        <v>662</v>
      </c>
      <c r="B4859" s="60" t="s">
        <v>458</v>
      </c>
      <c r="C4859" s="58">
        <v>7859.1059753857699</v>
      </c>
      <c r="D4859" s="60">
        <v>641</v>
      </c>
      <c r="E4859" s="60">
        <v>17</v>
      </c>
      <c r="F4859" s="59">
        <v>15.450685079050739</v>
      </c>
      <c r="G4859" s="60" t="s">
        <v>440</v>
      </c>
      <c r="H4859" s="60" t="s">
        <v>472</v>
      </c>
      <c r="I4859" s="60">
        <v>17130</v>
      </c>
      <c r="J4859" s="60">
        <v>988</v>
      </c>
      <c r="K4859" s="60">
        <v>22</v>
      </c>
      <c r="L4859" s="61">
        <v>2.2267206477732792E-2</v>
      </c>
      <c r="M4859" s="61" t="s">
        <v>472</v>
      </c>
      <c r="N4859" s="64">
        <f t="shared" si="195"/>
        <v>12571.404471378226</v>
      </c>
      <c r="O4859" s="56">
        <v>44280</v>
      </c>
      <c r="P4859" s="56">
        <f t="shared" si="193"/>
        <v>44262</v>
      </c>
      <c r="Q4859" s="56">
        <f t="shared" si="194"/>
        <v>44275</v>
      </c>
    </row>
    <row r="4860" spans="1:17" hidden="1" x14ac:dyDescent="0.35">
      <c r="A4860" s="49" t="s">
        <v>661</v>
      </c>
      <c r="B4860" s="60" t="s">
        <v>470</v>
      </c>
      <c r="C4860" s="58">
        <v>1706.19112247767</v>
      </c>
      <c r="D4860" s="60">
        <v>63</v>
      </c>
      <c r="E4860" s="60">
        <v>1</v>
      </c>
      <c r="F4860" s="59">
        <v>4.1864343617522399</v>
      </c>
      <c r="G4860" s="60" t="s">
        <v>446</v>
      </c>
      <c r="H4860" s="60" t="s">
        <v>476</v>
      </c>
      <c r="I4860" s="60">
        <v>4438</v>
      </c>
      <c r="J4860" s="60">
        <v>240</v>
      </c>
      <c r="K4860" s="60">
        <v>1</v>
      </c>
      <c r="L4860" s="61">
        <v>4.1666666666666666E-3</v>
      </c>
      <c r="M4860" s="61" t="s">
        <v>472</v>
      </c>
      <c r="N4860" s="64">
        <f t="shared" si="195"/>
        <v>14066.419455487528</v>
      </c>
      <c r="O4860" s="56">
        <v>44280</v>
      </c>
      <c r="P4860" s="56">
        <f t="shared" si="193"/>
        <v>44262</v>
      </c>
      <c r="Q4860" s="56">
        <f t="shared" si="194"/>
        <v>44275</v>
      </c>
    </row>
    <row r="4861" spans="1:17" hidden="1" x14ac:dyDescent="0.35">
      <c r="A4861" s="49" t="s">
        <v>660</v>
      </c>
      <c r="B4861" s="60" t="s">
        <v>463</v>
      </c>
      <c r="C4861" s="58">
        <v>22263.862733642905</v>
      </c>
      <c r="D4861" s="60">
        <v>2237</v>
      </c>
      <c r="E4861" s="60">
        <v>112</v>
      </c>
      <c r="F4861" s="59">
        <v>35.932668538740167</v>
      </c>
      <c r="G4861" s="60" t="s">
        <v>440</v>
      </c>
      <c r="H4861" s="60" t="s">
        <v>491</v>
      </c>
      <c r="I4861" s="60">
        <v>57449</v>
      </c>
      <c r="J4861" s="60">
        <v>3464</v>
      </c>
      <c r="K4861" s="60">
        <v>125</v>
      </c>
      <c r="L4861" s="61">
        <v>3.6085450346420321E-2</v>
      </c>
      <c r="M4861" s="61" t="s">
        <v>491</v>
      </c>
      <c r="N4861" s="64">
        <f t="shared" si="195"/>
        <v>15558.845477274492</v>
      </c>
      <c r="O4861" s="56">
        <v>44280</v>
      </c>
      <c r="P4861" s="56">
        <f t="shared" si="193"/>
        <v>44262</v>
      </c>
      <c r="Q4861" s="56">
        <f t="shared" si="194"/>
        <v>44275</v>
      </c>
    </row>
    <row r="4862" spans="1:17" hidden="1" x14ac:dyDescent="0.35">
      <c r="A4862" s="49" t="s">
        <v>659</v>
      </c>
      <c r="B4862" s="60" t="s">
        <v>461</v>
      </c>
      <c r="C4862" s="58">
        <v>27679.346149202895</v>
      </c>
      <c r="D4862" s="60">
        <v>2682</v>
      </c>
      <c r="E4862" s="60">
        <v>73</v>
      </c>
      <c r="F4862" s="59">
        <v>18.838182398451902</v>
      </c>
      <c r="G4862" s="60" t="s">
        <v>440</v>
      </c>
      <c r="H4862" s="60" t="s">
        <v>491</v>
      </c>
      <c r="I4862" s="60">
        <v>52398</v>
      </c>
      <c r="J4862" s="60">
        <v>3069</v>
      </c>
      <c r="K4862" s="60">
        <v>88</v>
      </c>
      <c r="L4862" s="61">
        <v>2.8673835125448029E-2</v>
      </c>
      <c r="M4862" s="61" t="s">
        <v>491</v>
      </c>
      <c r="N4862" s="64">
        <f t="shared" si="195"/>
        <v>11087.689656601156</v>
      </c>
      <c r="O4862" s="56">
        <v>44280</v>
      </c>
      <c r="P4862" s="56">
        <f t="shared" si="193"/>
        <v>44262</v>
      </c>
      <c r="Q4862" s="56">
        <f t="shared" si="194"/>
        <v>44275</v>
      </c>
    </row>
    <row r="4863" spans="1:17" hidden="1" x14ac:dyDescent="0.35">
      <c r="A4863" s="49" t="s">
        <v>658</v>
      </c>
      <c r="B4863" s="60" t="s">
        <v>463</v>
      </c>
      <c r="C4863" s="58">
        <v>7245.13131941554</v>
      </c>
      <c r="D4863" s="60">
        <v>239</v>
      </c>
      <c r="E4863" s="60">
        <v>21</v>
      </c>
      <c r="F4863" s="59">
        <v>20.703558484582498</v>
      </c>
      <c r="G4863" s="60" t="s">
        <v>440</v>
      </c>
      <c r="H4863" s="60" t="s">
        <v>491</v>
      </c>
      <c r="I4863" s="60">
        <v>12287</v>
      </c>
      <c r="J4863" s="60">
        <v>803</v>
      </c>
      <c r="K4863" s="60">
        <v>24</v>
      </c>
      <c r="L4863" s="61">
        <v>2.9887920298879204E-2</v>
      </c>
      <c r="M4863" s="61" t="s">
        <v>491</v>
      </c>
      <c r="N4863" s="64">
        <f t="shared" si="195"/>
        <v>11083.304975413164</v>
      </c>
      <c r="O4863" s="56">
        <v>44280</v>
      </c>
      <c r="P4863" s="56">
        <f t="shared" si="193"/>
        <v>44262</v>
      </c>
      <c r="Q4863" s="56">
        <f t="shared" si="194"/>
        <v>44275</v>
      </c>
    </row>
    <row r="4864" spans="1:17" hidden="1" x14ac:dyDescent="0.35">
      <c r="A4864" s="49" t="s">
        <v>657</v>
      </c>
      <c r="B4864" s="60" t="s">
        <v>458</v>
      </c>
      <c r="C4864" s="58">
        <v>10569.007528721701</v>
      </c>
      <c r="D4864" s="60">
        <v>546</v>
      </c>
      <c r="E4864" s="60">
        <v>32</v>
      </c>
      <c r="F4864" s="59">
        <v>21.626574486797988</v>
      </c>
      <c r="G4864" s="60" t="s">
        <v>440</v>
      </c>
      <c r="H4864" s="60" t="s">
        <v>491</v>
      </c>
      <c r="I4864" s="60">
        <v>13922</v>
      </c>
      <c r="J4864" s="60">
        <v>842</v>
      </c>
      <c r="K4864" s="60">
        <v>37</v>
      </c>
      <c r="L4864" s="61">
        <v>4.3942992874109264E-2</v>
      </c>
      <c r="M4864" s="61" t="s">
        <v>491</v>
      </c>
      <c r="N4864" s="64">
        <f t="shared" si="195"/>
        <v>7966.6893765742079</v>
      </c>
      <c r="O4864" s="56">
        <v>44280</v>
      </c>
      <c r="P4864" s="56">
        <f t="shared" si="193"/>
        <v>44262</v>
      </c>
      <c r="Q4864" s="56">
        <f t="shared" si="194"/>
        <v>44275</v>
      </c>
    </row>
    <row r="4865" spans="1:17" hidden="1" x14ac:dyDescent="0.35">
      <c r="A4865" s="49" t="s">
        <v>656</v>
      </c>
      <c r="B4865" s="60" t="s">
        <v>463</v>
      </c>
      <c r="C4865" s="58">
        <v>17809.806181656801</v>
      </c>
      <c r="D4865" s="60">
        <v>723</v>
      </c>
      <c r="E4865" s="60">
        <v>22</v>
      </c>
      <c r="F4865" s="59">
        <v>8.8233895158671807</v>
      </c>
      <c r="G4865" s="60" t="s">
        <v>444</v>
      </c>
      <c r="H4865" s="60" t="s">
        <v>491</v>
      </c>
      <c r="I4865" s="60">
        <v>38269</v>
      </c>
      <c r="J4865" s="60">
        <v>2405</v>
      </c>
      <c r="K4865" s="60">
        <v>27</v>
      </c>
      <c r="L4865" s="61">
        <v>1.1226611226611227E-2</v>
      </c>
      <c r="M4865" s="61" t="s">
        <v>491</v>
      </c>
      <c r="N4865" s="64">
        <f t="shared" si="195"/>
        <v>13503.796590874908</v>
      </c>
      <c r="O4865" s="56">
        <v>44280</v>
      </c>
      <c r="P4865" s="56">
        <f t="shared" si="193"/>
        <v>44262</v>
      </c>
      <c r="Q4865" s="56">
        <f t="shared" si="194"/>
        <v>44275</v>
      </c>
    </row>
    <row r="4866" spans="1:17" hidden="1" x14ac:dyDescent="0.35">
      <c r="A4866" s="49" t="s">
        <v>655</v>
      </c>
      <c r="B4866" s="60" t="s">
        <v>466</v>
      </c>
      <c r="C4866" s="58">
        <v>3720.87322110892</v>
      </c>
      <c r="D4866" s="60">
        <v>193</v>
      </c>
      <c r="E4866" s="60">
        <v>14</v>
      </c>
      <c r="F4866" s="59">
        <v>26.875411780409252</v>
      </c>
      <c r="G4866" s="60" t="s">
        <v>444</v>
      </c>
      <c r="H4866" s="60" t="s">
        <v>472</v>
      </c>
      <c r="I4866" s="60">
        <v>22696</v>
      </c>
      <c r="J4866" s="60">
        <v>2174</v>
      </c>
      <c r="K4866" s="60">
        <v>14</v>
      </c>
      <c r="L4866" s="61">
        <v>6.439742410303588E-3</v>
      </c>
      <c r="M4866" s="61" t="s">
        <v>472</v>
      </c>
      <c r="N4866" s="64">
        <f t="shared" si="195"/>
        <v>58427.14521060972</v>
      </c>
      <c r="O4866" s="56">
        <v>44280</v>
      </c>
      <c r="P4866" s="56">
        <f t="shared" si="193"/>
        <v>44262</v>
      </c>
      <c r="Q4866" s="56">
        <f t="shared" si="194"/>
        <v>44275</v>
      </c>
    </row>
    <row r="4867" spans="1:17" hidden="1" x14ac:dyDescent="0.35">
      <c r="A4867" s="49" t="s">
        <v>654</v>
      </c>
      <c r="B4867" s="60" t="s">
        <v>458</v>
      </c>
      <c r="C4867" s="58">
        <v>8954.3940578811398</v>
      </c>
      <c r="D4867" s="60">
        <v>641</v>
      </c>
      <c r="E4867" s="60">
        <v>37</v>
      </c>
      <c r="F4867" s="59">
        <v>29.514639692800351</v>
      </c>
      <c r="G4867" s="60" t="s">
        <v>436</v>
      </c>
      <c r="H4867" s="60" t="s">
        <v>491</v>
      </c>
      <c r="I4867" s="60">
        <v>14859</v>
      </c>
      <c r="J4867" s="60">
        <v>878</v>
      </c>
      <c r="K4867" s="60">
        <v>38</v>
      </c>
      <c r="L4867" s="61">
        <v>4.328018223234624E-2</v>
      </c>
      <c r="M4867" s="61" t="s">
        <v>491</v>
      </c>
      <c r="N4867" s="64">
        <f t="shared" si="195"/>
        <v>9805.2419217270781</v>
      </c>
      <c r="O4867" s="56">
        <v>44280</v>
      </c>
      <c r="P4867" s="56">
        <f t="shared" ref="P4867:P4930" si="196">O4867-18</f>
        <v>44262</v>
      </c>
      <c r="Q4867" s="56">
        <f t="shared" ref="Q4867:Q4930" si="197">O4867-5</f>
        <v>44275</v>
      </c>
    </row>
    <row r="4868" spans="1:17" hidden="1" x14ac:dyDescent="0.35">
      <c r="A4868" s="49" t="s">
        <v>653</v>
      </c>
      <c r="B4868" s="60" t="s">
        <v>467</v>
      </c>
      <c r="C4868" s="58">
        <v>13616.408669804499</v>
      </c>
      <c r="D4868" s="60">
        <v>1029</v>
      </c>
      <c r="E4868" s="60">
        <v>52</v>
      </c>
      <c r="F4868" s="59">
        <v>27.278012906020116</v>
      </c>
      <c r="G4868" s="60" t="s">
        <v>440</v>
      </c>
      <c r="H4868" s="60" t="s">
        <v>491</v>
      </c>
      <c r="I4868" s="60">
        <v>38770</v>
      </c>
      <c r="J4868" s="60">
        <v>2363</v>
      </c>
      <c r="K4868" s="60">
        <v>56</v>
      </c>
      <c r="L4868" s="61">
        <v>2.3698688108336859E-2</v>
      </c>
      <c r="M4868" s="61" t="s">
        <v>491</v>
      </c>
      <c r="N4868" s="64">
        <f t="shared" si="195"/>
        <v>17354.061979941493</v>
      </c>
      <c r="O4868" s="56">
        <v>44280</v>
      </c>
      <c r="P4868" s="56">
        <f t="shared" si="196"/>
        <v>44262</v>
      </c>
      <c r="Q4868" s="56">
        <f t="shared" si="197"/>
        <v>44275</v>
      </c>
    </row>
    <row r="4869" spans="1:17" hidden="1" x14ac:dyDescent="0.35">
      <c r="A4869" s="49" t="s">
        <v>652</v>
      </c>
      <c r="B4869" s="60" t="s">
        <v>469</v>
      </c>
      <c r="C4869" s="58">
        <v>15949.1079489121</v>
      </c>
      <c r="D4869" s="60">
        <v>1634</v>
      </c>
      <c r="E4869" s="60">
        <v>40</v>
      </c>
      <c r="F4869" s="59">
        <v>17.914123261907854</v>
      </c>
      <c r="G4869" s="60" t="s">
        <v>440</v>
      </c>
      <c r="H4869" s="60" t="s">
        <v>491</v>
      </c>
      <c r="I4869" s="60">
        <v>26594</v>
      </c>
      <c r="J4869" s="60">
        <v>1294</v>
      </c>
      <c r="K4869" s="60">
        <v>44</v>
      </c>
      <c r="L4869" s="61">
        <v>3.4003091190108192E-2</v>
      </c>
      <c r="M4869" s="61" t="s">
        <v>491</v>
      </c>
      <c r="N4869" s="64">
        <f t="shared" si="195"/>
        <v>8113.3064253180673</v>
      </c>
      <c r="O4869" s="56">
        <v>44280</v>
      </c>
      <c r="P4869" s="56">
        <f t="shared" si="196"/>
        <v>44262</v>
      </c>
      <c r="Q4869" s="56">
        <f t="shared" si="197"/>
        <v>44275</v>
      </c>
    </row>
    <row r="4870" spans="1:17" hidden="1" x14ac:dyDescent="0.35">
      <c r="A4870" s="49" t="s">
        <v>651</v>
      </c>
      <c r="B4870" s="60" t="s">
        <v>469</v>
      </c>
      <c r="C4870" s="58">
        <v>57573.2411074349</v>
      </c>
      <c r="D4870" s="60">
        <v>5406</v>
      </c>
      <c r="E4870" s="60">
        <v>147</v>
      </c>
      <c r="F4870" s="59">
        <v>18.237639219244947</v>
      </c>
      <c r="G4870" s="60" t="s">
        <v>440</v>
      </c>
      <c r="H4870" s="60" t="s">
        <v>476</v>
      </c>
      <c r="I4870" s="60">
        <v>103195</v>
      </c>
      <c r="J4870" s="60">
        <v>5300</v>
      </c>
      <c r="K4870" s="60">
        <v>160</v>
      </c>
      <c r="L4870" s="61">
        <v>3.0188679245283019E-2</v>
      </c>
      <c r="M4870" s="61" t="s">
        <v>476</v>
      </c>
      <c r="N4870" s="64">
        <f t="shared" si="195"/>
        <v>9205.6655106664948</v>
      </c>
      <c r="O4870" s="56">
        <v>44280</v>
      </c>
      <c r="P4870" s="56">
        <f t="shared" si="196"/>
        <v>44262</v>
      </c>
      <c r="Q4870" s="56">
        <f t="shared" si="197"/>
        <v>44275</v>
      </c>
    </row>
    <row r="4871" spans="1:17" hidden="1" x14ac:dyDescent="0.35">
      <c r="A4871" s="49" t="s">
        <v>650</v>
      </c>
      <c r="B4871" s="60" t="s">
        <v>458</v>
      </c>
      <c r="C4871" s="58">
        <v>9019.6013550839107</v>
      </c>
      <c r="D4871" s="60">
        <v>573</v>
      </c>
      <c r="E4871" s="60">
        <v>30</v>
      </c>
      <c r="F4871" s="59">
        <v>23.757781064784186</v>
      </c>
      <c r="G4871" s="60" t="s">
        <v>436</v>
      </c>
      <c r="H4871" s="60" t="s">
        <v>491</v>
      </c>
      <c r="I4871" s="60">
        <v>13800</v>
      </c>
      <c r="J4871" s="60">
        <v>692</v>
      </c>
      <c r="K4871" s="60">
        <v>32</v>
      </c>
      <c r="L4871" s="61">
        <v>4.6242774566473986E-2</v>
      </c>
      <c r="M4871" s="61" t="s">
        <v>491</v>
      </c>
      <c r="N4871" s="64">
        <f t="shared" si="195"/>
        <v>7672.1794318543052</v>
      </c>
      <c r="O4871" s="56">
        <v>44280</v>
      </c>
      <c r="P4871" s="56">
        <f t="shared" si="196"/>
        <v>44262</v>
      </c>
      <c r="Q4871" s="56">
        <f t="shared" si="197"/>
        <v>44275</v>
      </c>
    </row>
    <row r="4872" spans="1:17" hidden="1" x14ac:dyDescent="0.35">
      <c r="A4872" s="49" t="s">
        <v>649</v>
      </c>
      <c r="B4872" s="60" t="s">
        <v>463</v>
      </c>
      <c r="C4872" s="58">
        <v>30825.646942955998</v>
      </c>
      <c r="D4872" s="60">
        <v>2947</v>
      </c>
      <c r="E4872" s="60">
        <v>72</v>
      </c>
      <c r="F4872" s="59">
        <v>16.683695730292996</v>
      </c>
      <c r="G4872" s="60" t="s">
        <v>440</v>
      </c>
      <c r="H4872" s="60" t="s">
        <v>491</v>
      </c>
      <c r="I4872" s="60">
        <v>73840</v>
      </c>
      <c r="J4872" s="60">
        <v>3985</v>
      </c>
      <c r="K4872" s="60">
        <v>78</v>
      </c>
      <c r="L4872" s="61">
        <v>1.957340025094103E-2</v>
      </c>
      <c r="M4872" s="61" t="s">
        <v>491</v>
      </c>
      <c r="N4872" s="64">
        <f t="shared" si="195"/>
        <v>12927.547011014531</v>
      </c>
      <c r="O4872" s="56">
        <v>44280</v>
      </c>
      <c r="P4872" s="56">
        <f t="shared" si="196"/>
        <v>44262</v>
      </c>
      <c r="Q4872" s="56">
        <f t="shared" si="197"/>
        <v>44275</v>
      </c>
    </row>
    <row r="4873" spans="1:17" hidden="1" x14ac:dyDescent="0.35">
      <c r="A4873" s="49" t="s">
        <v>648</v>
      </c>
      <c r="B4873" s="60" t="s">
        <v>468</v>
      </c>
      <c r="C4873" s="58">
        <v>4174.0936822109898</v>
      </c>
      <c r="D4873" s="60">
        <v>268</v>
      </c>
      <c r="E4873" s="60">
        <v>5</v>
      </c>
      <c r="F4873" s="59">
        <v>8.5561773245511095</v>
      </c>
      <c r="G4873" s="60" t="s">
        <v>446</v>
      </c>
      <c r="H4873" s="60" t="s">
        <v>476</v>
      </c>
      <c r="I4873" s="60">
        <v>14540</v>
      </c>
      <c r="J4873" s="60">
        <v>570</v>
      </c>
      <c r="K4873" s="60">
        <v>5</v>
      </c>
      <c r="L4873" s="61">
        <v>8.771929824561403E-3</v>
      </c>
      <c r="M4873" s="61" t="s">
        <v>476</v>
      </c>
      <c r="N4873" s="64">
        <f t="shared" si="195"/>
        <v>13655.65900998357</v>
      </c>
      <c r="O4873" s="56">
        <v>44280</v>
      </c>
      <c r="P4873" s="56">
        <f t="shared" si="196"/>
        <v>44262</v>
      </c>
      <c r="Q4873" s="56">
        <f t="shared" si="197"/>
        <v>44275</v>
      </c>
    </row>
    <row r="4874" spans="1:17" hidden="1" x14ac:dyDescent="0.35">
      <c r="A4874" s="49" t="s">
        <v>647</v>
      </c>
      <c r="B4874" s="60" t="s">
        <v>465</v>
      </c>
      <c r="C4874" s="58">
        <v>414.46849714100301</v>
      </c>
      <c r="D4874" s="60">
        <v>10</v>
      </c>
      <c r="E4874" s="60">
        <v>0</v>
      </c>
      <c r="F4874" s="59">
        <v>0</v>
      </c>
      <c r="G4874" s="60" t="s">
        <v>446</v>
      </c>
      <c r="H4874" s="60" t="s">
        <v>476</v>
      </c>
      <c r="I4874" s="60">
        <v>225</v>
      </c>
      <c r="J4874" s="60">
        <v>10</v>
      </c>
      <c r="K4874" s="60">
        <v>0</v>
      </c>
      <c r="L4874" s="61">
        <v>0</v>
      </c>
      <c r="M4874" s="61" t="s">
        <v>476</v>
      </c>
      <c r="N4874" s="64">
        <f t="shared" si="195"/>
        <v>2412.7286075974021</v>
      </c>
      <c r="O4874" s="56">
        <v>44280</v>
      </c>
      <c r="P4874" s="56">
        <f t="shared" si="196"/>
        <v>44262</v>
      </c>
      <c r="Q4874" s="56">
        <f t="shared" si="197"/>
        <v>44275</v>
      </c>
    </row>
    <row r="4875" spans="1:17" hidden="1" x14ac:dyDescent="0.35">
      <c r="A4875" s="49" t="s">
        <v>646</v>
      </c>
      <c r="B4875" s="60" t="s">
        <v>467</v>
      </c>
      <c r="C4875" s="58">
        <v>5777.7105143039398</v>
      </c>
      <c r="D4875" s="60">
        <v>398</v>
      </c>
      <c r="E4875" s="60">
        <v>6</v>
      </c>
      <c r="F4875" s="59">
        <v>7.4176687722655839</v>
      </c>
      <c r="G4875" s="60" t="s">
        <v>446</v>
      </c>
      <c r="H4875" s="60" t="s">
        <v>472</v>
      </c>
      <c r="I4875" s="60">
        <v>14735</v>
      </c>
      <c r="J4875" s="60">
        <v>797</v>
      </c>
      <c r="K4875" s="60">
        <v>7</v>
      </c>
      <c r="L4875" s="61">
        <v>8.7829360100376407E-3</v>
      </c>
      <c r="M4875" s="61" t="s">
        <v>472</v>
      </c>
      <c r="N4875" s="64">
        <f t="shared" si="195"/>
        <v>13794.391360156564</v>
      </c>
      <c r="O4875" s="56">
        <v>44280</v>
      </c>
      <c r="P4875" s="56">
        <f t="shared" si="196"/>
        <v>44262</v>
      </c>
      <c r="Q4875" s="56">
        <f t="shared" si="197"/>
        <v>44275</v>
      </c>
    </row>
    <row r="4876" spans="1:17" hidden="1" x14ac:dyDescent="0.35">
      <c r="A4876" s="49" t="s">
        <v>645</v>
      </c>
      <c r="B4876" s="60" t="s">
        <v>463</v>
      </c>
      <c r="C4876" s="58">
        <v>9113.7991472155009</v>
      </c>
      <c r="D4876" s="60">
        <v>403</v>
      </c>
      <c r="E4876" s="60">
        <v>12</v>
      </c>
      <c r="F4876" s="59">
        <v>9.4048907957856009</v>
      </c>
      <c r="G4876" s="60" t="s">
        <v>444</v>
      </c>
      <c r="H4876" s="60" t="s">
        <v>491</v>
      </c>
      <c r="I4876" s="60">
        <v>11425</v>
      </c>
      <c r="J4876" s="60">
        <v>597</v>
      </c>
      <c r="K4876" s="60">
        <v>16</v>
      </c>
      <c r="L4876" s="61">
        <v>2.6800670016750419E-2</v>
      </c>
      <c r="M4876" s="61" t="s">
        <v>491</v>
      </c>
      <c r="N4876" s="64">
        <f t="shared" si="195"/>
        <v>6550.5064392646709</v>
      </c>
      <c r="O4876" s="56">
        <v>44280</v>
      </c>
      <c r="P4876" s="56">
        <f t="shared" si="196"/>
        <v>44262</v>
      </c>
      <c r="Q4876" s="56">
        <f t="shared" si="197"/>
        <v>44275</v>
      </c>
    </row>
    <row r="4877" spans="1:17" hidden="1" x14ac:dyDescent="0.35">
      <c r="A4877" s="49" t="s">
        <v>644</v>
      </c>
      <c r="B4877" s="60" t="s">
        <v>471</v>
      </c>
      <c r="C4877" s="58">
        <v>1968.1305279901801</v>
      </c>
      <c r="D4877" s="60">
        <v>42</v>
      </c>
      <c r="E4877" s="60">
        <v>4</v>
      </c>
      <c r="F4877" s="59">
        <v>14.517039477358855</v>
      </c>
      <c r="G4877" s="60" t="s">
        <v>446</v>
      </c>
      <c r="H4877" s="60" t="s">
        <v>491</v>
      </c>
      <c r="I4877" s="60">
        <v>2008</v>
      </c>
      <c r="J4877" s="60">
        <v>112</v>
      </c>
      <c r="K4877" s="60">
        <v>4</v>
      </c>
      <c r="L4877" s="61">
        <v>3.5714285714285712E-2</v>
      </c>
      <c r="M4877" s="61" t="s">
        <v>491</v>
      </c>
      <c r="N4877" s="64">
        <f t="shared" si="195"/>
        <v>5690.6794751246716</v>
      </c>
      <c r="O4877" s="56">
        <v>44280</v>
      </c>
      <c r="P4877" s="56">
        <f t="shared" si="196"/>
        <v>44262</v>
      </c>
      <c r="Q4877" s="56">
        <f t="shared" si="197"/>
        <v>44275</v>
      </c>
    </row>
    <row r="4878" spans="1:17" hidden="1" x14ac:dyDescent="0.35">
      <c r="A4878" s="49" t="s">
        <v>643</v>
      </c>
      <c r="B4878" s="60" t="s">
        <v>463</v>
      </c>
      <c r="C4878" s="58">
        <v>11979.088383960399</v>
      </c>
      <c r="D4878" s="60">
        <v>989</v>
      </c>
      <c r="E4878" s="60">
        <v>27</v>
      </c>
      <c r="F4878" s="59">
        <v>16.09948409057338</v>
      </c>
      <c r="G4878" s="60" t="s">
        <v>440</v>
      </c>
      <c r="H4878" s="60" t="s">
        <v>491</v>
      </c>
      <c r="I4878" s="60">
        <v>18874</v>
      </c>
      <c r="J4878" s="60">
        <v>1028</v>
      </c>
      <c r="K4878" s="60">
        <v>33</v>
      </c>
      <c r="L4878" s="61">
        <v>3.2101167315175094E-2</v>
      </c>
      <c r="M4878" s="61" t="s">
        <v>491</v>
      </c>
      <c r="N4878" s="64">
        <f t="shared" si="195"/>
        <v>8581.621297464153</v>
      </c>
      <c r="O4878" s="56">
        <v>44280</v>
      </c>
      <c r="P4878" s="56">
        <f t="shared" si="196"/>
        <v>44262</v>
      </c>
      <c r="Q4878" s="56">
        <f t="shared" si="197"/>
        <v>44275</v>
      </c>
    </row>
    <row r="4879" spans="1:17" hidden="1" x14ac:dyDescent="0.35">
      <c r="A4879" s="49" t="s">
        <v>642</v>
      </c>
      <c r="B4879" s="60" t="s">
        <v>470</v>
      </c>
      <c r="C4879" s="58">
        <v>241.58987972642501</v>
      </c>
      <c r="D4879" s="60">
        <v>8</v>
      </c>
      <c r="E4879" s="60">
        <v>0</v>
      </c>
      <c r="F4879" s="59">
        <v>0</v>
      </c>
      <c r="G4879" s="60" t="s">
        <v>446</v>
      </c>
      <c r="H4879" s="60" t="s">
        <v>476</v>
      </c>
      <c r="I4879" s="60">
        <v>457</v>
      </c>
      <c r="J4879" s="60">
        <v>28</v>
      </c>
      <c r="K4879" s="60">
        <v>0</v>
      </c>
      <c r="L4879" s="61">
        <v>0</v>
      </c>
      <c r="M4879" s="61" t="s">
        <v>476</v>
      </c>
      <c r="N4879" s="64">
        <f t="shared" si="195"/>
        <v>11589.889457168918</v>
      </c>
      <c r="O4879" s="56">
        <v>44280</v>
      </c>
      <c r="P4879" s="56">
        <f t="shared" si="196"/>
        <v>44262</v>
      </c>
      <c r="Q4879" s="56">
        <f t="shared" si="197"/>
        <v>44275</v>
      </c>
    </row>
    <row r="4880" spans="1:17" hidden="1" x14ac:dyDescent="0.35">
      <c r="A4880" s="49" t="s">
        <v>447</v>
      </c>
      <c r="B4880" s="60" t="s">
        <v>447</v>
      </c>
      <c r="C4880" s="58">
        <v>0</v>
      </c>
      <c r="D4880" s="60">
        <v>1262</v>
      </c>
      <c r="E4880" s="60">
        <v>8</v>
      </c>
      <c r="F4880" s="59" t="s">
        <v>474</v>
      </c>
      <c r="G4880" s="60" t="s">
        <v>474</v>
      </c>
      <c r="H4880" s="60" t="s">
        <v>474</v>
      </c>
      <c r="I4880" s="60">
        <v>276213</v>
      </c>
      <c r="J4880" s="60">
        <v>10645</v>
      </c>
      <c r="K4880" s="60">
        <v>8</v>
      </c>
      <c r="L4880" s="61" t="s">
        <v>474</v>
      </c>
      <c r="M4880" s="61" t="s">
        <v>474</v>
      </c>
      <c r="N4880" s="64" t="s">
        <v>474</v>
      </c>
      <c r="O4880" s="56">
        <v>44280</v>
      </c>
      <c r="P4880" s="56">
        <f t="shared" si="196"/>
        <v>44262</v>
      </c>
      <c r="Q4880" s="56">
        <f t="shared" si="197"/>
        <v>44275</v>
      </c>
    </row>
    <row r="4881" spans="1:17" hidden="1" x14ac:dyDescent="0.35">
      <c r="A4881" s="49" t="s">
        <v>641</v>
      </c>
      <c r="B4881" s="60" t="s">
        <v>458</v>
      </c>
      <c r="C4881" s="58">
        <v>9203.2013313555308</v>
      </c>
      <c r="D4881" s="60">
        <v>268</v>
      </c>
      <c r="E4881" s="60">
        <v>16</v>
      </c>
      <c r="F4881" s="59">
        <v>12.418039133441541</v>
      </c>
      <c r="G4881" s="60" t="s">
        <v>440</v>
      </c>
      <c r="H4881" s="60" t="s">
        <v>491</v>
      </c>
      <c r="I4881" s="60">
        <v>11360</v>
      </c>
      <c r="J4881" s="60">
        <v>800</v>
      </c>
      <c r="K4881" s="60">
        <v>16</v>
      </c>
      <c r="L4881" s="61">
        <v>0.02</v>
      </c>
      <c r="M4881" s="61" t="s">
        <v>491</v>
      </c>
      <c r="N4881" s="64">
        <f t="shared" ref="N4881:N4944" si="198">(J4881/C4881)*100000</f>
        <v>8692.6273934090805</v>
      </c>
      <c r="O4881" s="56">
        <v>44280</v>
      </c>
      <c r="P4881" s="56">
        <f t="shared" si="196"/>
        <v>44262</v>
      </c>
      <c r="Q4881" s="56">
        <f t="shared" si="197"/>
        <v>44275</v>
      </c>
    </row>
    <row r="4882" spans="1:17" hidden="1" x14ac:dyDescent="0.35">
      <c r="A4882" s="49" t="s">
        <v>640</v>
      </c>
      <c r="B4882" s="60" t="s">
        <v>458</v>
      </c>
      <c r="C4882" s="58">
        <v>15611.3411572231</v>
      </c>
      <c r="D4882" s="60">
        <v>760</v>
      </c>
      <c r="E4882" s="60">
        <v>31</v>
      </c>
      <c r="F4882" s="59">
        <v>14.183827590374595</v>
      </c>
      <c r="G4882" s="60" t="s">
        <v>440</v>
      </c>
      <c r="H4882" s="60" t="s">
        <v>491</v>
      </c>
      <c r="I4882" s="60">
        <v>19545</v>
      </c>
      <c r="J4882" s="60">
        <v>1093</v>
      </c>
      <c r="K4882" s="60">
        <v>31</v>
      </c>
      <c r="L4882" s="61">
        <v>2.8362305580969808E-2</v>
      </c>
      <c r="M4882" s="61" t="s">
        <v>491</v>
      </c>
      <c r="N4882" s="64">
        <f t="shared" si="198"/>
        <v>7001.3203157390972</v>
      </c>
      <c r="O4882" s="56">
        <v>44280</v>
      </c>
      <c r="P4882" s="56">
        <f t="shared" si="196"/>
        <v>44262</v>
      </c>
      <c r="Q4882" s="56">
        <f t="shared" si="197"/>
        <v>44275</v>
      </c>
    </row>
    <row r="4883" spans="1:17" hidden="1" x14ac:dyDescent="0.35">
      <c r="A4883" s="49" t="s">
        <v>639</v>
      </c>
      <c r="B4883" s="60" t="s">
        <v>463</v>
      </c>
      <c r="C4883" s="58">
        <v>27113.4272904754</v>
      </c>
      <c r="D4883" s="60">
        <v>2222</v>
      </c>
      <c r="E4883" s="60">
        <v>140</v>
      </c>
      <c r="F4883" s="59">
        <v>36.882094959322501</v>
      </c>
      <c r="G4883" s="60" t="s">
        <v>440</v>
      </c>
      <c r="H4883" s="60" t="s">
        <v>491</v>
      </c>
      <c r="I4883" s="60">
        <v>60785</v>
      </c>
      <c r="J4883" s="60">
        <v>3593</v>
      </c>
      <c r="K4883" s="60">
        <v>155</v>
      </c>
      <c r="L4883" s="61">
        <v>4.3139437795713886E-2</v>
      </c>
      <c r="M4883" s="61" t="s">
        <v>491</v>
      </c>
      <c r="N4883" s="64">
        <f t="shared" si="198"/>
        <v>13251.736718884576</v>
      </c>
      <c r="O4883" s="56">
        <v>44280</v>
      </c>
      <c r="P4883" s="56">
        <f t="shared" si="196"/>
        <v>44262</v>
      </c>
      <c r="Q4883" s="56">
        <f t="shared" si="197"/>
        <v>44275</v>
      </c>
    </row>
    <row r="4884" spans="1:17" hidden="1" x14ac:dyDescent="0.35">
      <c r="A4884" s="49" t="s">
        <v>638</v>
      </c>
      <c r="B4884" s="60" t="s">
        <v>465</v>
      </c>
      <c r="C4884" s="58">
        <v>1911.00314707446</v>
      </c>
      <c r="D4884" s="60">
        <v>75</v>
      </c>
      <c r="E4884" s="60">
        <v>4</v>
      </c>
      <c r="F4884" s="59">
        <v>14.951010737563857</v>
      </c>
      <c r="G4884" s="60" t="s">
        <v>446</v>
      </c>
      <c r="H4884" s="60" t="s">
        <v>491</v>
      </c>
      <c r="I4884" s="60">
        <v>2010</v>
      </c>
      <c r="J4884" s="60">
        <v>112</v>
      </c>
      <c r="K4884" s="60">
        <v>5</v>
      </c>
      <c r="L4884" s="61">
        <v>4.4642857142857144E-2</v>
      </c>
      <c r="M4884" s="61" t="s">
        <v>491</v>
      </c>
      <c r="N4884" s="64">
        <f t="shared" si="198"/>
        <v>5860.7962091250311</v>
      </c>
      <c r="O4884" s="56">
        <v>44280</v>
      </c>
      <c r="P4884" s="56">
        <f t="shared" si="196"/>
        <v>44262</v>
      </c>
      <c r="Q4884" s="56">
        <f t="shared" si="197"/>
        <v>44275</v>
      </c>
    </row>
    <row r="4885" spans="1:17" hidden="1" x14ac:dyDescent="0.35">
      <c r="A4885" s="49" t="s">
        <v>637</v>
      </c>
      <c r="B4885" s="60" t="s">
        <v>461</v>
      </c>
      <c r="C4885" s="58">
        <v>26055.176096996998</v>
      </c>
      <c r="D4885" s="60">
        <v>1863</v>
      </c>
      <c r="E4885" s="60">
        <v>80</v>
      </c>
      <c r="F4885" s="59">
        <v>21.931479921735463</v>
      </c>
      <c r="G4885" s="60" t="s">
        <v>440</v>
      </c>
      <c r="H4885" s="60" t="s">
        <v>491</v>
      </c>
      <c r="I4885" s="60">
        <v>49574</v>
      </c>
      <c r="J4885" s="60">
        <v>2860</v>
      </c>
      <c r="K4885" s="60">
        <v>88</v>
      </c>
      <c r="L4885" s="61">
        <v>3.0769230769230771E-2</v>
      </c>
      <c r="M4885" s="61" t="s">
        <v>491</v>
      </c>
      <c r="N4885" s="64">
        <f t="shared" si="198"/>
        <v>10976.705700828599</v>
      </c>
      <c r="O4885" s="56">
        <v>44280</v>
      </c>
      <c r="P4885" s="56">
        <f t="shared" si="196"/>
        <v>44262</v>
      </c>
      <c r="Q4885" s="56">
        <f t="shared" si="197"/>
        <v>44275</v>
      </c>
    </row>
    <row r="4886" spans="1:17" hidden="1" x14ac:dyDescent="0.35">
      <c r="A4886" s="49" t="s">
        <v>636</v>
      </c>
      <c r="B4886" s="60" t="s">
        <v>463</v>
      </c>
      <c r="C4886" s="58">
        <v>66447.1432703639</v>
      </c>
      <c r="D4886" s="60">
        <v>5180</v>
      </c>
      <c r="E4886" s="60">
        <v>246</v>
      </c>
      <c r="F4886" s="59">
        <v>26.444219731061942</v>
      </c>
      <c r="G4886" s="60" t="s">
        <v>440</v>
      </c>
      <c r="H4886" s="60" t="s">
        <v>472</v>
      </c>
      <c r="I4886" s="60">
        <v>283585</v>
      </c>
      <c r="J4886" s="60">
        <v>23973</v>
      </c>
      <c r="K4886" s="60">
        <v>279</v>
      </c>
      <c r="L4886" s="61">
        <v>1.1638092854461268E-2</v>
      </c>
      <c r="M4886" s="61" t="s">
        <v>476</v>
      </c>
      <c r="N4886" s="64">
        <f t="shared" si="198"/>
        <v>36078.300465766151</v>
      </c>
      <c r="O4886" s="56">
        <v>44280</v>
      </c>
      <c r="P4886" s="56">
        <f t="shared" si="196"/>
        <v>44262</v>
      </c>
      <c r="Q4886" s="56">
        <f t="shared" si="197"/>
        <v>44275</v>
      </c>
    </row>
    <row r="4887" spans="1:17" hidden="1" x14ac:dyDescent="0.35">
      <c r="A4887" s="49" t="s">
        <v>635</v>
      </c>
      <c r="B4887" s="60" t="s">
        <v>464</v>
      </c>
      <c r="C4887" s="58">
        <v>10160.3863056553</v>
      </c>
      <c r="D4887" s="60">
        <v>500</v>
      </c>
      <c r="E4887" s="60">
        <v>40</v>
      </c>
      <c r="F4887" s="59">
        <v>28.120415614045729</v>
      </c>
      <c r="G4887" s="60" t="s">
        <v>440</v>
      </c>
      <c r="H4887" s="60" t="s">
        <v>491</v>
      </c>
      <c r="I4887" s="60">
        <v>15932</v>
      </c>
      <c r="J4887" s="60">
        <v>961</v>
      </c>
      <c r="K4887" s="60">
        <v>44</v>
      </c>
      <c r="L4887" s="61">
        <v>4.5785639958376693E-2</v>
      </c>
      <c r="M4887" s="61" t="s">
        <v>491</v>
      </c>
      <c r="N4887" s="64">
        <f t="shared" si="198"/>
        <v>9458.3017917842826</v>
      </c>
      <c r="O4887" s="56">
        <v>44280</v>
      </c>
      <c r="P4887" s="56">
        <f t="shared" si="196"/>
        <v>44262</v>
      </c>
      <c r="Q4887" s="56">
        <f t="shared" si="197"/>
        <v>44275</v>
      </c>
    </row>
    <row r="4888" spans="1:17" hidden="1" x14ac:dyDescent="0.35">
      <c r="A4888" s="49" t="s">
        <v>634</v>
      </c>
      <c r="B4888" s="60" t="s">
        <v>460</v>
      </c>
      <c r="C4888" s="58">
        <v>24185.158020851901</v>
      </c>
      <c r="D4888" s="60">
        <v>1418</v>
      </c>
      <c r="E4888" s="60">
        <v>54</v>
      </c>
      <c r="F4888" s="59">
        <v>15.948388072624187</v>
      </c>
      <c r="G4888" s="60" t="s">
        <v>440</v>
      </c>
      <c r="H4888" s="60" t="s">
        <v>472</v>
      </c>
      <c r="I4888" s="60">
        <v>31294</v>
      </c>
      <c r="J4888" s="60">
        <v>1743</v>
      </c>
      <c r="K4888" s="60">
        <v>57</v>
      </c>
      <c r="L4888" s="61">
        <v>3.2702237521514632E-2</v>
      </c>
      <c r="M4888" s="61" t="s">
        <v>472</v>
      </c>
      <c r="N4888" s="64">
        <f t="shared" si="198"/>
        <v>7206.8993657069532</v>
      </c>
      <c r="O4888" s="56">
        <v>44280</v>
      </c>
      <c r="P4888" s="56">
        <f t="shared" si="196"/>
        <v>44262</v>
      </c>
      <c r="Q4888" s="56">
        <f t="shared" si="197"/>
        <v>44275</v>
      </c>
    </row>
    <row r="4889" spans="1:17" hidden="1" x14ac:dyDescent="0.35">
      <c r="A4889" s="49" t="s">
        <v>633</v>
      </c>
      <c r="B4889" s="60" t="s">
        <v>458</v>
      </c>
      <c r="C4889" s="58">
        <v>5442.3214995143799</v>
      </c>
      <c r="D4889" s="60">
        <v>217</v>
      </c>
      <c r="E4889" s="60">
        <v>12</v>
      </c>
      <c r="F4889" s="59">
        <v>15.749581446434949</v>
      </c>
      <c r="G4889" s="60" t="s">
        <v>444</v>
      </c>
      <c r="H4889" s="60" t="s">
        <v>491</v>
      </c>
      <c r="I4889" s="60">
        <v>5814</v>
      </c>
      <c r="J4889" s="60">
        <v>363</v>
      </c>
      <c r="K4889" s="60">
        <v>15</v>
      </c>
      <c r="L4889" s="61">
        <v>4.1322314049586778E-2</v>
      </c>
      <c r="M4889" s="61" t="s">
        <v>472</v>
      </c>
      <c r="N4889" s="64">
        <f t="shared" si="198"/>
        <v>6669.9477425652021</v>
      </c>
      <c r="O4889" s="56">
        <v>44280</v>
      </c>
      <c r="P4889" s="56">
        <f t="shared" si="196"/>
        <v>44262</v>
      </c>
      <c r="Q4889" s="56">
        <f t="shared" si="197"/>
        <v>44275</v>
      </c>
    </row>
    <row r="4890" spans="1:17" hidden="1" x14ac:dyDescent="0.35">
      <c r="A4890" s="49" t="s">
        <v>632</v>
      </c>
      <c r="B4890" s="60" t="s">
        <v>466</v>
      </c>
      <c r="C4890" s="58">
        <v>733.94211218720091</v>
      </c>
      <c r="D4890" s="60">
        <v>16</v>
      </c>
      <c r="E4890" s="60">
        <v>1</v>
      </c>
      <c r="F4890" s="59">
        <v>9.7321805415564846</v>
      </c>
      <c r="G4890" s="60" t="s">
        <v>446</v>
      </c>
      <c r="H4890" s="60" t="s">
        <v>491</v>
      </c>
      <c r="I4890" s="60">
        <v>969</v>
      </c>
      <c r="J4890" s="60">
        <v>74</v>
      </c>
      <c r="K4890" s="60">
        <v>1</v>
      </c>
      <c r="L4890" s="61">
        <v>1.3513513513513514E-2</v>
      </c>
      <c r="M4890" s="61" t="s">
        <v>491</v>
      </c>
      <c r="N4890" s="64">
        <f t="shared" si="198"/>
        <v>10082.539041052518</v>
      </c>
      <c r="O4890" s="56">
        <v>44280</v>
      </c>
      <c r="P4890" s="56">
        <f t="shared" si="196"/>
        <v>44262</v>
      </c>
      <c r="Q4890" s="56">
        <f t="shared" si="197"/>
        <v>44275</v>
      </c>
    </row>
    <row r="4891" spans="1:17" hidden="1" x14ac:dyDescent="0.35">
      <c r="A4891" s="49" t="s">
        <v>631</v>
      </c>
      <c r="B4891" s="60" t="s">
        <v>470</v>
      </c>
      <c r="C4891" s="58">
        <v>445.14881003177402</v>
      </c>
      <c r="D4891" s="60">
        <v>6</v>
      </c>
      <c r="E4891" s="60">
        <v>0</v>
      </c>
      <c r="F4891" s="59">
        <v>0</v>
      </c>
      <c r="G4891" s="60" t="s">
        <v>446</v>
      </c>
      <c r="H4891" s="60" t="s">
        <v>476</v>
      </c>
      <c r="I4891" s="60">
        <v>560</v>
      </c>
      <c r="J4891" s="60">
        <v>35</v>
      </c>
      <c r="K4891" s="60">
        <v>0</v>
      </c>
      <c r="L4891" s="61">
        <v>0</v>
      </c>
      <c r="M4891" s="61" t="s">
        <v>476</v>
      </c>
      <c r="N4891" s="64">
        <f t="shared" si="198"/>
        <v>7862.5392702951976</v>
      </c>
      <c r="O4891" s="56">
        <v>44280</v>
      </c>
      <c r="P4891" s="56">
        <f t="shared" si="196"/>
        <v>44262</v>
      </c>
      <c r="Q4891" s="56">
        <f t="shared" si="197"/>
        <v>44275</v>
      </c>
    </row>
    <row r="4892" spans="1:17" hidden="1" x14ac:dyDescent="0.35">
      <c r="A4892" s="49" t="s">
        <v>630</v>
      </c>
      <c r="B4892" s="60" t="s">
        <v>463</v>
      </c>
      <c r="C4892" s="58">
        <v>33036.741371399599</v>
      </c>
      <c r="D4892" s="60">
        <v>2137</v>
      </c>
      <c r="E4892" s="60">
        <v>73</v>
      </c>
      <c r="F4892" s="59">
        <v>15.783293078656357</v>
      </c>
      <c r="G4892" s="60" t="s">
        <v>440</v>
      </c>
      <c r="H4892" s="60" t="s">
        <v>491</v>
      </c>
      <c r="I4892" s="60">
        <v>92606</v>
      </c>
      <c r="J4892" s="60">
        <v>6263</v>
      </c>
      <c r="K4892" s="60">
        <v>81</v>
      </c>
      <c r="L4892" s="61">
        <v>1.2933099153760178E-2</v>
      </c>
      <c r="M4892" s="61" t="s">
        <v>491</v>
      </c>
      <c r="N4892" s="64">
        <f t="shared" si="198"/>
        <v>18957.680872914341</v>
      </c>
      <c r="O4892" s="56">
        <v>44280</v>
      </c>
      <c r="P4892" s="56">
        <f t="shared" si="196"/>
        <v>44262</v>
      </c>
      <c r="Q4892" s="56">
        <f t="shared" si="197"/>
        <v>44275</v>
      </c>
    </row>
    <row r="4893" spans="1:17" hidden="1" x14ac:dyDescent="0.35">
      <c r="A4893" s="49" t="s">
        <v>629</v>
      </c>
      <c r="B4893" s="60" t="s">
        <v>463</v>
      </c>
      <c r="C4893" s="58">
        <v>13217.562427383</v>
      </c>
      <c r="D4893" s="60">
        <v>557</v>
      </c>
      <c r="E4893" s="60">
        <v>28</v>
      </c>
      <c r="F4893" s="59">
        <v>15.13138304424856</v>
      </c>
      <c r="G4893" s="60" t="s">
        <v>440</v>
      </c>
      <c r="H4893" s="60" t="s">
        <v>491</v>
      </c>
      <c r="I4893" s="60">
        <v>33164</v>
      </c>
      <c r="J4893" s="60">
        <v>2082</v>
      </c>
      <c r="K4893" s="60">
        <v>29</v>
      </c>
      <c r="L4893" s="61">
        <v>1.3928914505283382E-2</v>
      </c>
      <c r="M4893" s="61" t="s">
        <v>491</v>
      </c>
      <c r="N4893" s="64">
        <f t="shared" si="198"/>
        <v>15751.769749062754</v>
      </c>
      <c r="O4893" s="56">
        <v>44280</v>
      </c>
      <c r="P4893" s="56">
        <f t="shared" si="196"/>
        <v>44262</v>
      </c>
      <c r="Q4893" s="56">
        <f t="shared" si="197"/>
        <v>44275</v>
      </c>
    </row>
    <row r="4894" spans="1:17" hidden="1" x14ac:dyDescent="0.35">
      <c r="A4894" s="49" t="s">
        <v>628</v>
      </c>
      <c r="B4894" s="60" t="s">
        <v>458</v>
      </c>
      <c r="C4894" s="58">
        <v>17180.900653549099</v>
      </c>
      <c r="D4894" s="60">
        <v>1688</v>
      </c>
      <c r="E4894" s="60">
        <v>54</v>
      </c>
      <c r="F4894" s="59">
        <v>22.450178456424968</v>
      </c>
      <c r="G4894" s="60" t="s">
        <v>440</v>
      </c>
      <c r="H4894" s="60" t="s">
        <v>491</v>
      </c>
      <c r="I4894" s="60">
        <v>35518</v>
      </c>
      <c r="J4894" s="60">
        <v>1946</v>
      </c>
      <c r="K4894" s="60">
        <v>57</v>
      </c>
      <c r="L4894" s="61">
        <v>2.9290853031860225E-2</v>
      </c>
      <c r="M4894" s="61" t="s">
        <v>491</v>
      </c>
      <c r="N4894" s="64">
        <f t="shared" si="198"/>
        <v>11326.530775311889</v>
      </c>
      <c r="O4894" s="56">
        <v>44280</v>
      </c>
      <c r="P4894" s="56">
        <f t="shared" si="196"/>
        <v>44262</v>
      </c>
      <c r="Q4894" s="56">
        <f t="shared" si="197"/>
        <v>44275</v>
      </c>
    </row>
    <row r="4895" spans="1:17" hidden="1" x14ac:dyDescent="0.35">
      <c r="A4895" s="49" t="s">
        <v>627</v>
      </c>
      <c r="B4895" s="60" t="s">
        <v>461</v>
      </c>
      <c r="C4895" s="58">
        <v>29713.051998029401</v>
      </c>
      <c r="D4895" s="60">
        <v>1167</v>
      </c>
      <c r="E4895" s="60">
        <v>45</v>
      </c>
      <c r="F4895" s="59">
        <v>10.817756837967668</v>
      </c>
      <c r="G4895" s="60" t="s">
        <v>440</v>
      </c>
      <c r="H4895" s="60" t="s">
        <v>472</v>
      </c>
      <c r="I4895" s="60">
        <v>165979</v>
      </c>
      <c r="J4895" s="60">
        <v>12761</v>
      </c>
      <c r="K4895" s="60">
        <v>45</v>
      </c>
      <c r="L4895" s="61">
        <v>3.5263694067863018E-3</v>
      </c>
      <c r="M4895" s="61" t="s">
        <v>472</v>
      </c>
      <c r="N4895" s="64">
        <f t="shared" si="198"/>
        <v>42947.456225117239</v>
      </c>
      <c r="O4895" s="56">
        <v>44280</v>
      </c>
      <c r="P4895" s="56">
        <f t="shared" si="196"/>
        <v>44262</v>
      </c>
      <c r="Q4895" s="56">
        <f t="shared" si="197"/>
        <v>44275</v>
      </c>
    </row>
    <row r="4896" spans="1:17" hidden="1" x14ac:dyDescent="0.35">
      <c r="A4896" s="49" t="s">
        <v>626</v>
      </c>
      <c r="B4896" s="60" t="s">
        <v>471</v>
      </c>
      <c r="C4896" s="58">
        <v>2759.83426324726</v>
      </c>
      <c r="D4896" s="60">
        <v>63</v>
      </c>
      <c r="E4896" s="60">
        <v>4</v>
      </c>
      <c r="F4896" s="59">
        <v>10.352588541969554</v>
      </c>
      <c r="G4896" s="60" t="s">
        <v>446</v>
      </c>
      <c r="H4896" s="60" t="s">
        <v>472</v>
      </c>
      <c r="I4896" s="60">
        <v>2975</v>
      </c>
      <c r="J4896" s="60">
        <v>190</v>
      </c>
      <c r="K4896" s="60">
        <v>4</v>
      </c>
      <c r="L4896" s="61">
        <v>2.1052631578947368E-2</v>
      </c>
      <c r="M4896" s="61" t="s">
        <v>472</v>
      </c>
      <c r="N4896" s="64">
        <f t="shared" si="198"/>
        <v>6884.4713804097537</v>
      </c>
      <c r="O4896" s="56">
        <v>44280</v>
      </c>
      <c r="P4896" s="56">
        <f t="shared" si="196"/>
        <v>44262</v>
      </c>
      <c r="Q4896" s="56">
        <f t="shared" si="197"/>
        <v>44275</v>
      </c>
    </row>
    <row r="4897" spans="1:17" hidden="1" x14ac:dyDescent="0.35">
      <c r="A4897" s="49" t="s">
        <v>625</v>
      </c>
      <c r="B4897" s="60" t="s">
        <v>466</v>
      </c>
      <c r="C4897" s="58">
        <v>709.250407043618</v>
      </c>
      <c r="D4897" s="60">
        <v>11</v>
      </c>
      <c r="E4897" s="60">
        <v>0</v>
      </c>
      <c r="F4897" s="59">
        <v>0</v>
      </c>
      <c r="G4897" s="60" t="s">
        <v>446</v>
      </c>
      <c r="H4897" s="60" t="s">
        <v>476</v>
      </c>
      <c r="I4897" s="60">
        <v>1369</v>
      </c>
      <c r="J4897" s="60">
        <v>86</v>
      </c>
      <c r="K4897" s="60">
        <v>0</v>
      </c>
      <c r="L4897" s="61">
        <v>0</v>
      </c>
      <c r="M4897" s="61" t="s">
        <v>476</v>
      </c>
      <c r="N4897" s="64">
        <f t="shared" si="198"/>
        <v>12125.477708003784</v>
      </c>
      <c r="O4897" s="56">
        <v>44280</v>
      </c>
      <c r="P4897" s="56">
        <f t="shared" si="196"/>
        <v>44262</v>
      </c>
      <c r="Q4897" s="56">
        <f t="shared" si="197"/>
        <v>44275</v>
      </c>
    </row>
    <row r="4898" spans="1:17" hidden="1" x14ac:dyDescent="0.35">
      <c r="A4898" s="49" t="s">
        <v>624</v>
      </c>
      <c r="B4898" s="60" t="s">
        <v>467</v>
      </c>
      <c r="C4898" s="58">
        <v>5203.1237660323704</v>
      </c>
      <c r="D4898" s="60">
        <v>241</v>
      </c>
      <c r="E4898" s="60">
        <v>4</v>
      </c>
      <c r="F4898" s="59">
        <v>5.4912067934942943</v>
      </c>
      <c r="G4898" s="60" t="s">
        <v>446</v>
      </c>
      <c r="H4898" s="60" t="s">
        <v>491</v>
      </c>
      <c r="I4898" s="60">
        <v>12084</v>
      </c>
      <c r="J4898" s="60">
        <v>837</v>
      </c>
      <c r="K4898" s="60">
        <v>4</v>
      </c>
      <c r="L4898" s="61">
        <v>4.7789725209080045E-3</v>
      </c>
      <c r="M4898" s="61" t="s">
        <v>476</v>
      </c>
      <c r="N4898" s="64">
        <f t="shared" si="198"/>
        <v>16086.490301541537</v>
      </c>
      <c r="O4898" s="56">
        <v>44280</v>
      </c>
      <c r="P4898" s="56">
        <f t="shared" si="196"/>
        <v>44262</v>
      </c>
      <c r="Q4898" s="56">
        <f t="shared" si="197"/>
        <v>44275</v>
      </c>
    </row>
    <row r="4899" spans="1:17" hidden="1" x14ac:dyDescent="0.35">
      <c r="A4899" s="49" t="s">
        <v>623</v>
      </c>
      <c r="B4899" s="60" t="s">
        <v>458</v>
      </c>
      <c r="C4899" s="58">
        <v>7840.6389864339299</v>
      </c>
      <c r="D4899" s="60">
        <v>565</v>
      </c>
      <c r="E4899" s="60">
        <v>20</v>
      </c>
      <c r="F4899" s="59">
        <v>18.220089345309464</v>
      </c>
      <c r="G4899" s="60" t="s">
        <v>440</v>
      </c>
      <c r="H4899" s="60" t="s">
        <v>491</v>
      </c>
      <c r="I4899" s="60">
        <v>13959</v>
      </c>
      <c r="J4899" s="60">
        <v>704</v>
      </c>
      <c r="K4899" s="60">
        <v>22</v>
      </c>
      <c r="L4899" s="61">
        <v>3.125E-2</v>
      </c>
      <c r="M4899" s="61" t="s">
        <v>491</v>
      </c>
      <c r="N4899" s="64">
        <f t="shared" si="198"/>
        <v>8978.8600293685049</v>
      </c>
      <c r="O4899" s="56">
        <v>44280</v>
      </c>
      <c r="P4899" s="56">
        <f t="shared" si="196"/>
        <v>44262</v>
      </c>
      <c r="Q4899" s="56">
        <f t="shared" si="197"/>
        <v>44275</v>
      </c>
    </row>
    <row r="4900" spans="1:17" hidden="1" x14ac:dyDescent="0.35">
      <c r="A4900" s="49" t="s">
        <v>622</v>
      </c>
      <c r="B4900" s="60" t="s">
        <v>460</v>
      </c>
      <c r="C4900" s="58">
        <v>7285.8220530817907</v>
      </c>
      <c r="D4900" s="60">
        <v>742</v>
      </c>
      <c r="E4900" s="60">
        <v>33</v>
      </c>
      <c r="F4900" s="59">
        <v>32.35246263180175</v>
      </c>
      <c r="G4900" s="60" t="s">
        <v>436</v>
      </c>
      <c r="H4900" s="60" t="s">
        <v>491</v>
      </c>
      <c r="I4900" s="60">
        <v>15715</v>
      </c>
      <c r="J4900" s="60">
        <v>845</v>
      </c>
      <c r="K4900" s="60">
        <v>37</v>
      </c>
      <c r="L4900" s="61">
        <v>4.3786982248520713E-2</v>
      </c>
      <c r="M4900" s="61" t="s">
        <v>491</v>
      </c>
      <c r="N4900" s="64">
        <f t="shared" si="198"/>
        <v>11597.867664673171</v>
      </c>
      <c r="O4900" s="56">
        <v>44280</v>
      </c>
      <c r="P4900" s="56">
        <f t="shared" si="196"/>
        <v>44262</v>
      </c>
      <c r="Q4900" s="56">
        <f t="shared" si="197"/>
        <v>44275</v>
      </c>
    </row>
    <row r="4901" spans="1:17" hidden="1" x14ac:dyDescent="0.35">
      <c r="A4901" s="49" t="s">
        <v>621</v>
      </c>
      <c r="B4901" s="60" t="s">
        <v>458</v>
      </c>
      <c r="C4901" s="58">
        <v>3703.8770272844695</v>
      </c>
      <c r="D4901" s="60">
        <v>245</v>
      </c>
      <c r="E4901" s="60">
        <v>10</v>
      </c>
      <c r="F4901" s="59">
        <v>19.28481180730234</v>
      </c>
      <c r="G4901" s="60" t="s">
        <v>446</v>
      </c>
      <c r="H4901" s="60" t="s">
        <v>472</v>
      </c>
      <c r="I4901" s="60">
        <v>7383</v>
      </c>
      <c r="J4901" s="60">
        <v>371</v>
      </c>
      <c r="K4901" s="60">
        <v>12</v>
      </c>
      <c r="L4901" s="61">
        <v>3.2345013477088951E-2</v>
      </c>
      <c r="M4901" s="61" t="s">
        <v>472</v>
      </c>
      <c r="N4901" s="64">
        <f t="shared" si="198"/>
        <v>10016.531252712835</v>
      </c>
      <c r="O4901" s="56">
        <v>44280</v>
      </c>
      <c r="P4901" s="56">
        <f t="shared" si="196"/>
        <v>44262</v>
      </c>
      <c r="Q4901" s="56">
        <f t="shared" si="197"/>
        <v>44275</v>
      </c>
    </row>
    <row r="4902" spans="1:17" hidden="1" x14ac:dyDescent="0.35">
      <c r="A4902" s="49" t="s">
        <v>620</v>
      </c>
      <c r="B4902" s="60" t="s">
        <v>467</v>
      </c>
      <c r="C4902" s="58">
        <v>4036.3842504603494</v>
      </c>
      <c r="D4902" s="60">
        <v>171</v>
      </c>
      <c r="E4902" s="60">
        <v>7</v>
      </c>
      <c r="F4902" s="59">
        <v>12.387324124133499</v>
      </c>
      <c r="G4902" s="60" t="s">
        <v>446</v>
      </c>
      <c r="H4902" s="60" t="s">
        <v>476</v>
      </c>
      <c r="I4902" s="60">
        <v>6891</v>
      </c>
      <c r="J4902" s="60">
        <v>294</v>
      </c>
      <c r="K4902" s="60">
        <v>7</v>
      </c>
      <c r="L4902" s="61">
        <v>2.3809523809523808E-2</v>
      </c>
      <c r="M4902" s="61" t="s">
        <v>491</v>
      </c>
      <c r="N4902" s="64">
        <f t="shared" si="198"/>
        <v>7283.7465849904984</v>
      </c>
      <c r="O4902" s="56">
        <v>44280</v>
      </c>
      <c r="P4902" s="56">
        <f t="shared" si="196"/>
        <v>44262</v>
      </c>
      <c r="Q4902" s="56">
        <f t="shared" si="197"/>
        <v>44275</v>
      </c>
    </row>
    <row r="4903" spans="1:17" hidden="1" x14ac:dyDescent="0.35">
      <c r="A4903" s="49" t="s">
        <v>619</v>
      </c>
      <c r="B4903" s="60" t="s">
        <v>465</v>
      </c>
      <c r="C4903" s="58">
        <v>29347.864073528101</v>
      </c>
      <c r="D4903" s="60">
        <v>2532</v>
      </c>
      <c r="E4903" s="60">
        <v>102</v>
      </c>
      <c r="F4903" s="59">
        <v>24.825364692505961</v>
      </c>
      <c r="G4903" s="60" t="s">
        <v>440</v>
      </c>
      <c r="H4903" s="60" t="s">
        <v>472</v>
      </c>
      <c r="I4903" s="60">
        <v>49640</v>
      </c>
      <c r="J4903" s="60">
        <v>2860</v>
      </c>
      <c r="K4903" s="60">
        <v>116</v>
      </c>
      <c r="L4903" s="61">
        <v>4.0559440559440559E-2</v>
      </c>
      <c r="M4903" s="61" t="s">
        <v>472</v>
      </c>
      <c r="N4903" s="64">
        <f t="shared" si="198"/>
        <v>9745.1725714503773</v>
      </c>
      <c r="O4903" s="56">
        <v>44280</v>
      </c>
      <c r="P4903" s="56">
        <f t="shared" si="196"/>
        <v>44262</v>
      </c>
      <c r="Q4903" s="56">
        <f t="shared" si="197"/>
        <v>44275</v>
      </c>
    </row>
    <row r="4904" spans="1:17" hidden="1" x14ac:dyDescent="0.35">
      <c r="A4904" s="49" t="s">
        <v>618</v>
      </c>
      <c r="B4904" s="60" t="s">
        <v>470</v>
      </c>
      <c r="C4904" s="58">
        <v>1175.1166229483399</v>
      </c>
      <c r="D4904" s="60">
        <v>37</v>
      </c>
      <c r="E4904" s="60">
        <v>2</v>
      </c>
      <c r="F4904" s="59">
        <v>12.156848100635122</v>
      </c>
      <c r="G4904" s="60" t="s">
        <v>446</v>
      </c>
      <c r="H4904" s="60" t="s">
        <v>491</v>
      </c>
      <c r="I4904" s="60">
        <v>2246</v>
      </c>
      <c r="J4904" s="60">
        <v>144</v>
      </c>
      <c r="K4904" s="60">
        <v>2</v>
      </c>
      <c r="L4904" s="61">
        <v>1.3888888888888888E-2</v>
      </c>
      <c r="M4904" s="61" t="s">
        <v>491</v>
      </c>
      <c r="N4904" s="64">
        <f t="shared" si="198"/>
        <v>12254.102885440203</v>
      </c>
      <c r="O4904" s="56">
        <v>44280</v>
      </c>
      <c r="P4904" s="56">
        <f t="shared" si="196"/>
        <v>44262</v>
      </c>
      <c r="Q4904" s="56">
        <f t="shared" si="197"/>
        <v>44275</v>
      </c>
    </row>
    <row r="4905" spans="1:17" hidden="1" x14ac:dyDescent="0.35">
      <c r="A4905" s="49" t="s">
        <v>617</v>
      </c>
      <c r="B4905" s="60" t="s">
        <v>468</v>
      </c>
      <c r="C4905" s="58">
        <v>2871.29045841678</v>
      </c>
      <c r="D4905" s="60">
        <v>94</v>
      </c>
      <c r="E4905" s="60">
        <v>0</v>
      </c>
      <c r="F4905" s="59">
        <v>0</v>
      </c>
      <c r="G4905" s="60" t="s">
        <v>446</v>
      </c>
      <c r="H4905" s="60" t="s">
        <v>472</v>
      </c>
      <c r="I4905" s="60">
        <v>5140</v>
      </c>
      <c r="J4905" s="60">
        <v>185</v>
      </c>
      <c r="K4905" s="60">
        <v>0</v>
      </c>
      <c r="L4905" s="61">
        <v>0</v>
      </c>
      <c r="M4905" s="61" t="s">
        <v>472</v>
      </c>
      <c r="N4905" s="64">
        <f t="shared" si="198"/>
        <v>6443.0959765041807</v>
      </c>
      <c r="O4905" s="56">
        <v>44280</v>
      </c>
      <c r="P4905" s="56">
        <f t="shared" si="196"/>
        <v>44262</v>
      </c>
      <c r="Q4905" s="56">
        <f t="shared" si="197"/>
        <v>44275</v>
      </c>
    </row>
    <row r="4906" spans="1:17" hidden="1" x14ac:dyDescent="0.35">
      <c r="A4906" s="49" t="s">
        <v>616</v>
      </c>
      <c r="B4906" s="60" t="s">
        <v>458</v>
      </c>
      <c r="C4906" s="58">
        <v>18711.126473274999</v>
      </c>
      <c r="D4906" s="60">
        <v>1391</v>
      </c>
      <c r="E4906" s="60">
        <v>59</v>
      </c>
      <c r="F4906" s="59">
        <v>22.522886157094579</v>
      </c>
      <c r="G4906" s="60" t="s">
        <v>440</v>
      </c>
      <c r="H4906" s="60" t="s">
        <v>472</v>
      </c>
      <c r="I4906" s="60">
        <v>43484</v>
      </c>
      <c r="J4906" s="60">
        <v>2465</v>
      </c>
      <c r="K4906" s="60">
        <v>68</v>
      </c>
      <c r="L4906" s="61">
        <v>2.7586206896551724E-2</v>
      </c>
      <c r="M4906" s="61" t="s">
        <v>472</v>
      </c>
      <c r="N4906" s="64">
        <f t="shared" si="198"/>
        <v>13173.979682734474</v>
      </c>
      <c r="O4906" s="56">
        <v>44280</v>
      </c>
      <c r="P4906" s="56">
        <f t="shared" si="196"/>
        <v>44262</v>
      </c>
      <c r="Q4906" s="56">
        <f t="shared" si="197"/>
        <v>44275</v>
      </c>
    </row>
    <row r="4907" spans="1:17" hidden="1" x14ac:dyDescent="0.35">
      <c r="A4907" s="49" t="s">
        <v>615</v>
      </c>
      <c r="B4907" s="60" t="s">
        <v>465</v>
      </c>
      <c r="C4907" s="58">
        <v>41355.060735064602</v>
      </c>
      <c r="D4907" s="60">
        <v>2761</v>
      </c>
      <c r="E4907" s="60">
        <v>131</v>
      </c>
      <c r="F4907" s="59">
        <v>22.626355011513784</v>
      </c>
      <c r="G4907" s="60" t="s">
        <v>440</v>
      </c>
      <c r="H4907" s="60" t="s">
        <v>491</v>
      </c>
      <c r="I4907" s="60">
        <v>65898</v>
      </c>
      <c r="J4907" s="60">
        <v>4205</v>
      </c>
      <c r="K4907" s="60">
        <v>143</v>
      </c>
      <c r="L4907" s="61">
        <v>3.4007134363852554E-2</v>
      </c>
      <c r="M4907" s="61" t="s">
        <v>491</v>
      </c>
      <c r="N4907" s="64">
        <f t="shared" si="198"/>
        <v>10168.042133800125</v>
      </c>
      <c r="O4907" s="56">
        <v>44280</v>
      </c>
      <c r="P4907" s="56">
        <f t="shared" si="196"/>
        <v>44262</v>
      </c>
      <c r="Q4907" s="56">
        <f t="shared" si="197"/>
        <v>44275</v>
      </c>
    </row>
    <row r="4908" spans="1:17" hidden="1" x14ac:dyDescent="0.35">
      <c r="A4908" s="49" t="s">
        <v>614</v>
      </c>
      <c r="B4908" s="60" t="s">
        <v>463</v>
      </c>
      <c r="C4908" s="58">
        <v>23089.216116875701</v>
      </c>
      <c r="D4908" s="60">
        <v>1135</v>
      </c>
      <c r="E4908" s="60">
        <v>40</v>
      </c>
      <c r="F4908" s="59">
        <v>12.374360578896383</v>
      </c>
      <c r="G4908" s="60" t="s">
        <v>440</v>
      </c>
      <c r="H4908" s="60" t="s">
        <v>491</v>
      </c>
      <c r="I4908" s="60">
        <v>35322</v>
      </c>
      <c r="J4908" s="60">
        <v>1919</v>
      </c>
      <c r="K4908" s="60">
        <v>43</v>
      </c>
      <c r="L4908" s="61">
        <v>2.2407503908285567E-2</v>
      </c>
      <c r="M4908" s="61" t="s">
        <v>491</v>
      </c>
      <c r="N4908" s="64">
        <f t="shared" si="198"/>
        <v>8311.2392828157572</v>
      </c>
      <c r="O4908" s="56">
        <v>44280</v>
      </c>
      <c r="P4908" s="56">
        <f t="shared" si="196"/>
        <v>44262</v>
      </c>
      <c r="Q4908" s="56">
        <f t="shared" si="197"/>
        <v>44275</v>
      </c>
    </row>
    <row r="4909" spans="1:17" hidden="1" x14ac:dyDescent="0.35">
      <c r="A4909" s="49" t="s">
        <v>613</v>
      </c>
      <c r="B4909" s="60" t="s">
        <v>464</v>
      </c>
      <c r="C4909" s="58">
        <v>1711.2133241641</v>
      </c>
      <c r="D4909" s="60">
        <v>56</v>
      </c>
      <c r="E4909" s="60">
        <v>0</v>
      </c>
      <c r="F4909" s="59">
        <v>0</v>
      </c>
      <c r="G4909" s="60" t="s">
        <v>446</v>
      </c>
      <c r="H4909" s="60" t="s">
        <v>476</v>
      </c>
      <c r="I4909" s="60">
        <v>1454</v>
      </c>
      <c r="J4909" s="60">
        <v>82</v>
      </c>
      <c r="K4909" s="60">
        <v>0</v>
      </c>
      <c r="L4909" s="61">
        <v>0</v>
      </c>
      <c r="M4909" s="61" t="s">
        <v>476</v>
      </c>
      <c r="N4909" s="64">
        <f t="shared" si="198"/>
        <v>4791.921547248101</v>
      </c>
      <c r="O4909" s="56">
        <v>44280</v>
      </c>
      <c r="P4909" s="56">
        <f t="shared" si="196"/>
        <v>44262</v>
      </c>
      <c r="Q4909" s="56">
        <f t="shared" si="197"/>
        <v>44275</v>
      </c>
    </row>
    <row r="4910" spans="1:17" hidden="1" x14ac:dyDescent="0.35">
      <c r="A4910" s="49" t="s">
        <v>612</v>
      </c>
      <c r="B4910" s="60" t="s">
        <v>458</v>
      </c>
      <c r="C4910" s="58">
        <v>7315.6481145470188</v>
      </c>
      <c r="D4910" s="60">
        <v>487</v>
      </c>
      <c r="E4910" s="60">
        <v>13</v>
      </c>
      <c r="F4910" s="59">
        <v>12.692948239609596</v>
      </c>
      <c r="G4910" s="60" t="s">
        <v>444</v>
      </c>
      <c r="H4910" s="60" t="s">
        <v>472</v>
      </c>
      <c r="I4910" s="60">
        <v>11747</v>
      </c>
      <c r="J4910" s="60">
        <v>622</v>
      </c>
      <c r="K4910" s="60">
        <v>15</v>
      </c>
      <c r="L4910" s="61">
        <v>2.4115755627009645E-2</v>
      </c>
      <c r="M4910" s="61" t="s">
        <v>472</v>
      </c>
      <c r="N4910" s="64">
        <f t="shared" si="198"/>
        <v>8502.3225592707986</v>
      </c>
      <c r="O4910" s="56">
        <v>44280</v>
      </c>
      <c r="P4910" s="56">
        <f t="shared" si="196"/>
        <v>44262</v>
      </c>
      <c r="Q4910" s="56">
        <f t="shared" si="197"/>
        <v>44275</v>
      </c>
    </row>
    <row r="4911" spans="1:17" hidden="1" x14ac:dyDescent="0.35">
      <c r="A4911" s="49" t="s">
        <v>611</v>
      </c>
      <c r="B4911" s="60" t="s">
        <v>463</v>
      </c>
      <c r="C4911" s="58">
        <v>10981.723636578799</v>
      </c>
      <c r="D4911" s="60">
        <v>491</v>
      </c>
      <c r="E4911" s="60">
        <v>27</v>
      </c>
      <c r="F4911" s="59">
        <v>17.561645989228769</v>
      </c>
      <c r="G4911" s="60" t="s">
        <v>440</v>
      </c>
      <c r="H4911" s="60" t="s">
        <v>491</v>
      </c>
      <c r="I4911" s="60">
        <v>41116</v>
      </c>
      <c r="J4911" s="60">
        <v>3733</v>
      </c>
      <c r="K4911" s="60">
        <v>33</v>
      </c>
      <c r="L4911" s="61">
        <v>8.8400750066970259E-3</v>
      </c>
      <c r="M4911" s="61" t="s">
        <v>491</v>
      </c>
      <c r="N4911" s="64">
        <f t="shared" si="198"/>
        <v>33992.842321817559</v>
      </c>
      <c r="O4911" s="56">
        <v>44280</v>
      </c>
      <c r="P4911" s="56">
        <f t="shared" si="196"/>
        <v>44262</v>
      </c>
      <c r="Q4911" s="56">
        <f t="shared" si="197"/>
        <v>44275</v>
      </c>
    </row>
    <row r="4912" spans="1:17" hidden="1" x14ac:dyDescent="0.35">
      <c r="A4912" s="49" t="s">
        <v>610</v>
      </c>
      <c r="B4912" s="60" t="s">
        <v>469</v>
      </c>
      <c r="C4912" s="58">
        <v>16752.226867065601</v>
      </c>
      <c r="D4912" s="60">
        <v>1428</v>
      </c>
      <c r="E4912" s="60">
        <v>46</v>
      </c>
      <c r="F4912" s="59">
        <v>19.613597116296855</v>
      </c>
      <c r="G4912" s="60" t="s">
        <v>440</v>
      </c>
      <c r="H4912" s="60" t="s">
        <v>472</v>
      </c>
      <c r="I4912" s="60">
        <v>25220</v>
      </c>
      <c r="J4912" s="60">
        <v>1225</v>
      </c>
      <c r="K4912" s="60">
        <v>52</v>
      </c>
      <c r="L4912" s="61">
        <v>4.2448979591836737E-2</v>
      </c>
      <c r="M4912" s="61" t="s">
        <v>472</v>
      </c>
      <c r="N4912" s="64">
        <f t="shared" si="198"/>
        <v>7312.4606640106758</v>
      </c>
      <c r="O4912" s="56">
        <v>44280</v>
      </c>
      <c r="P4912" s="56">
        <f t="shared" si="196"/>
        <v>44262</v>
      </c>
      <c r="Q4912" s="56">
        <f t="shared" si="197"/>
        <v>44275</v>
      </c>
    </row>
    <row r="4913" spans="1:17" hidden="1" x14ac:dyDescent="0.35">
      <c r="A4913" s="49" t="s">
        <v>609</v>
      </c>
      <c r="B4913" s="60" t="s">
        <v>461</v>
      </c>
      <c r="C4913" s="58">
        <v>14695.182980035201</v>
      </c>
      <c r="D4913" s="60">
        <v>946</v>
      </c>
      <c r="E4913" s="60">
        <v>33</v>
      </c>
      <c r="F4913" s="59">
        <v>16.040241624383036</v>
      </c>
      <c r="G4913" s="60" t="s">
        <v>440</v>
      </c>
      <c r="H4913" s="60" t="s">
        <v>491</v>
      </c>
      <c r="I4913" s="60">
        <v>32611</v>
      </c>
      <c r="J4913" s="60">
        <v>1992</v>
      </c>
      <c r="K4913" s="60">
        <v>34</v>
      </c>
      <c r="L4913" s="61">
        <v>1.7068273092369479E-2</v>
      </c>
      <c r="M4913" s="61" t="s">
        <v>491</v>
      </c>
      <c r="N4913" s="64">
        <f t="shared" si="198"/>
        <v>13555.462376387697</v>
      </c>
      <c r="O4913" s="56">
        <v>44280</v>
      </c>
      <c r="P4913" s="56">
        <f t="shared" si="196"/>
        <v>44262</v>
      </c>
      <c r="Q4913" s="56">
        <f t="shared" si="197"/>
        <v>44275</v>
      </c>
    </row>
    <row r="4914" spans="1:17" hidden="1" x14ac:dyDescent="0.35">
      <c r="A4914" s="49" t="s">
        <v>608</v>
      </c>
      <c r="B4914" s="60" t="s">
        <v>461</v>
      </c>
      <c r="C4914" s="58">
        <v>56177.316442514697</v>
      </c>
      <c r="D4914" s="60">
        <v>4658</v>
      </c>
      <c r="E4914" s="60">
        <v>145</v>
      </c>
      <c r="F4914" s="59">
        <v>18.436521202897161</v>
      </c>
      <c r="G4914" s="60" t="s">
        <v>440</v>
      </c>
      <c r="H4914" s="60" t="s">
        <v>472</v>
      </c>
      <c r="I4914" s="60">
        <v>95078</v>
      </c>
      <c r="J4914" s="60">
        <v>5902</v>
      </c>
      <c r="K4914" s="60">
        <v>158</v>
      </c>
      <c r="L4914" s="61">
        <v>2.6770586241951881E-2</v>
      </c>
      <c r="M4914" s="61" t="s">
        <v>472</v>
      </c>
      <c r="N4914" s="64">
        <f t="shared" si="198"/>
        <v>10506.019820365427</v>
      </c>
      <c r="O4914" s="56">
        <v>44280</v>
      </c>
      <c r="P4914" s="56">
        <f t="shared" si="196"/>
        <v>44262</v>
      </c>
      <c r="Q4914" s="56">
        <f t="shared" si="197"/>
        <v>44275</v>
      </c>
    </row>
    <row r="4915" spans="1:17" hidden="1" x14ac:dyDescent="0.35">
      <c r="A4915" s="49" t="s">
        <v>607</v>
      </c>
      <c r="B4915" s="60" t="s">
        <v>466</v>
      </c>
      <c r="C4915" s="58">
        <v>1451.48737987204</v>
      </c>
      <c r="D4915" s="60">
        <v>55</v>
      </c>
      <c r="E4915" s="60">
        <v>0</v>
      </c>
      <c r="F4915" s="59">
        <v>0</v>
      </c>
      <c r="G4915" s="60" t="s">
        <v>446</v>
      </c>
      <c r="H4915" s="60" t="s">
        <v>476</v>
      </c>
      <c r="I4915" s="60">
        <v>1656</v>
      </c>
      <c r="J4915" s="60">
        <v>110</v>
      </c>
      <c r="K4915" s="60">
        <v>0</v>
      </c>
      <c r="L4915" s="61">
        <v>0</v>
      </c>
      <c r="M4915" s="61" t="s">
        <v>476</v>
      </c>
      <c r="N4915" s="64">
        <f t="shared" si="198"/>
        <v>7578.4330973444194</v>
      </c>
      <c r="O4915" s="56">
        <v>44280</v>
      </c>
      <c r="P4915" s="56">
        <f t="shared" si="196"/>
        <v>44262</v>
      </c>
      <c r="Q4915" s="56">
        <f t="shared" si="197"/>
        <v>44275</v>
      </c>
    </row>
    <row r="4916" spans="1:17" hidden="1" x14ac:dyDescent="0.35">
      <c r="A4916" s="49" t="s">
        <v>606</v>
      </c>
      <c r="B4916" s="60" t="s">
        <v>460</v>
      </c>
      <c r="C4916" s="58">
        <v>15539.121805317</v>
      </c>
      <c r="D4916" s="60">
        <v>1177</v>
      </c>
      <c r="E4916" s="60">
        <v>34</v>
      </c>
      <c r="F4916" s="59">
        <v>15.628755981180658</v>
      </c>
      <c r="G4916" s="60" t="s">
        <v>440</v>
      </c>
      <c r="H4916" s="60" t="s">
        <v>472</v>
      </c>
      <c r="I4916" s="60">
        <v>22359</v>
      </c>
      <c r="J4916" s="60">
        <v>1222</v>
      </c>
      <c r="K4916" s="60">
        <v>42</v>
      </c>
      <c r="L4916" s="61">
        <v>3.4369885433715219E-2</v>
      </c>
      <c r="M4916" s="61" t="s">
        <v>472</v>
      </c>
      <c r="N4916" s="64">
        <f t="shared" si="198"/>
        <v>7864.0222742952556</v>
      </c>
      <c r="O4916" s="56">
        <v>44280</v>
      </c>
      <c r="P4916" s="56">
        <f t="shared" si="196"/>
        <v>44262</v>
      </c>
      <c r="Q4916" s="56">
        <f t="shared" si="197"/>
        <v>44275</v>
      </c>
    </row>
    <row r="4917" spans="1:17" hidden="1" x14ac:dyDescent="0.35">
      <c r="A4917" s="49" t="s">
        <v>605</v>
      </c>
      <c r="B4917" s="60" t="s">
        <v>465</v>
      </c>
      <c r="C4917" s="58">
        <v>14533.4559376543</v>
      </c>
      <c r="D4917" s="60">
        <v>1196</v>
      </c>
      <c r="E4917" s="60">
        <v>42</v>
      </c>
      <c r="F4917" s="59">
        <v>20.6420276971246</v>
      </c>
      <c r="G4917" s="60" t="s">
        <v>440</v>
      </c>
      <c r="H4917" s="60" t="s">
        <v>491</v>
      </c>
      <c r="I4917" s="60">
        <v>40962</v>
      </c>
      <c r="J4917" s="60">
        <v>1929</v>
      </c>
      <c r="K4917" s="60">
        <v>51</v>
      </c>
      <c r="L4917" s="61">
        <v>2.6438569206842923E-2</v>
      </c>
      <c r="M4917" s="61" t="s">
        <v>491</v>
      </c>
      <c r="N4917" s="64">
        <f t="shared" si="198"/>
        <v>13272.823809251116</v>
      </c>
      <c r="O4917" s="56">
        <v>44280</v>
      </c>
      <c r="P4917" s="56">
        <f t="shared" si="196"/>
        <v>44262</v>
      </c>
      <c r="Q4917" s="56">
        <f t="shared" si="197"/>
        <v>44275</v>
      </c>
    </row>
    <row r="4918" spans="1:17" hidden="1" x14ac:dyDescent="0.35">
      <c r="A4918" s="49" t="s">
        <v>604</v>
      </c>
      <c r="B4918" s="60" t="s">
        <v>464</v>
      </c>
      <c r="C4918" s="58">
        <v>2458.2722255157701</v>
      </c>
      <c r="D4918" s="60">
        <v>67</v>
      </c>
      <c r="E4918" s="60">
        <v>5</v>
      </c>
      <c r="F4918" s="59">
        <v>14.528206170003202</v>
      </c>
      <c r="G4918" s="60" t="s">
        <v>446</v>
      </c>
      <c r="H4918" s="60" t="s">
        <v>491</v>
      </c>
      <c r="I4918" s="60">
        <v>6778</v>
      </c>
      <c r="J4918" s="60">
        <v>497</v>
      </c>
      <c r="K4918" s="60">
        <v>6</v>
      </c>
      <c r="L4918" s="61">
        <v>1.2072434607645875E-2</v>
      </c>
      <c r="M4918" s="61" t="s">
        <v>491</v>
      </c>
      <c r="N4918" s="64">
        <f t="shared" si="198"/>
        <v>20217.451706176456</v>
      </c>
      <c r="O4918" s="56">
        <v>44280</v>
      </c>
      <c r="P4918" s="56">
        <f t="shared" si="196"/>
        <v>44262</v>
      </c>
      <c r="Q4918" s="56">
        <f t="shared" si="197"/>
        <v>44275</v>
      </c>
    </row>
    <row r="4919" spans="1:17" hidden="1" x14ac:dyDescent="0.35">
      <c r="A4919" s="49" t="s">
        <v>603</v>
      </c>
      <c r="B4919" s="60" t="s">
        <v>470</v>
      </c>
      <c r="C4919" s="58">
        <v>7178.4740239266202</v>
      </c>
      <c r="D4919" s="60">
        <v>245</v>
      </c>
      <c r="E4919" s="60">
        <v>19</v>
      </c>
      <c r="F4919" s="59">
        <v>18.905729164991822</v>
      </c>
      <c r="G4919" s="60" t="s">
        <v>440</v>
      </c>
      <c r="H4919" s="60" t="s">
        <v>491</v>
      </c>
      <c r="I4919" s="60">
        <v>73590</v>
      </c>
      <c r="J4919" s="60">
        <v>7430</v>
      </c>
      <c r="K4919" s="60">
        <v>19</v>
      </c>
      <c r="L4919" s="61">
        <v>2.5572005383580083E-3</v>
      </c>
      <c r="M4919" s="61" t="s">
        <v>491</v>
      </c>
      <c r="N4919" s="64">
        <f t="shared" si="198"/>
        <v>103503.89198644469</v>
      </c>
      <c r="O4919" s="56">
        <v>44280</v>
      </c>
      <c r="P4919" s="56">
        <f t="shared" si="196"/>
        <v>44262</v>
      </c>
      <c r="Q4919" s="56">
        <f t="shared" si="197"/>
        <v>44275</v>
      </c>
    </row>
    <row r="4920" spans="1:17" hidden="1" x14ac:dyDescent="0.35">
      <c r="A4920" s="49" t="s">
        <v>602</v>
      </c>
      <c r="B4920" s="60" t="s">
        <v>463</v>
      </c>
      <c r="C4920" s="58">
        <v>24460.265400539301</v>
      </c>
      <c r="D4920" s="60">
        <v>1976</v>
      </c>
      <c r="E4920" s="60">
        <v>69</v>
      </c>
      <c r="F4920" s="59">
        <v>20.149296615819889</v>
      </c>
      <c r="G4920" s="60" t="s">
        <v>440</v>
      </c>
      <c r="H4920" s="60" t="s">
        <v>472</v>
      </c>
      <c r="I4920" s="60">
        <v>41436</v>
      </c>
      <c r="J4920" s="60">
        <v>2433</v>
      </c>
      <c r="K4920" s="60">
        <v>74</v>
      </c>
      <c r="L4920" s="61">
        <v>3.0415125359638306E-2</v>
      </c>
      <c r="M4920" s="61" t="s">
        <v>491</v>
      </c>
      <c r="N4920" s="64">
        <f t="shared" si="198"/>
        <v>9946.7440772182181</v>
      </c>
      <c r="O4920" s="56">
        <v>44280</v>
      </c>
      <c r="P4920" s="56">
        <f t="shared" si="196"/>
        <v>44262</v>
      </c>
      <c r="Q4920" s="56">
        <f t="shared" si="197"/>
        <v>44275</v>
      </c>
    </row>
    <row r="4921" spans="1:17" hidden="1" x14ac:dyDescent="0.35">
      <c r="A4921" s="49" t="s">
        <v>601</v>
      </c>
      <c r="B4921" s="60" t="s">
        <v>458</v>
      </c>
      <c r="C4921" s="58">
        <v>10765.112077551599</v>
      </c>
      <c r="D4921" s="60">
        <v>631</v>
      </c>
      <c r="E4921" s="60">
        <v>22</v>
      </c>
      <c r="F4921" s="59">
        <v>14.597419516936185</v>
      </c>
      <c r="G4921" s="60" t="s">
        <v>440</v>
      </c>
      <c r="H4921" s="60" t="s">
        <v>476</v>
      </c>
      <c r="I4921" s="60">
        <v>14745</v>
      </c>
      <c r="J4921" s="60">
        <v>792</v>
      </c>
      <c r="K4921" s="60">
        <v>25</v>
      </c>
      <c r="L4921" s="61">
        <v>3.1565656565656568E-2</v>
      </c>
      <c r="M4921" s="61" t="s">
        <v>491</v>
      </c>
      <c r="N4921" s="64">
        <f t="shared" si="198"/>
        <v>7357.0994365358365</v>
      </c>
      <c r="O4921" s="56">
        <v>44280</v>
      </c>
      <c r="P4921" s="56">
        <f t="shared" si="196"/>
        <v>44262</v>
      </c>
      <c r="Q4921" s="56">
        <f t="shared" si="197"/>
        <v>44275</v>
      </c>
    </row>
    <row r="4922" spans="1:17" hidden="1" x14ac:dyDescent="0.35">
      <c r="A4922" s="49" t="s">
        <v>600</v>
      </c>
      <c r="B4922" s="60" t="s">
        <v>463</v>
      </c>
      <c r="C4922" s="58">
        <v>22284.2851538703</v>
      </c>
      <c r="D4922" s="60">
        <v>1142</v>
      </c>
      <c r="E4922" s="60">
        <v>36</v>
      </c>
      <c r="F4922" s="59">
        <v>11.53920152104125</v>
      </c>
      <c r="G4922" s="60" t="s">
        <v>440</v>
      </c>
      <c r="H4922" s="60" t="s">
        <v>491</v>
      </c>
      <c r="I4922" s="60">
        <v>63041</v>
      </c>
      <c r="J4922" s="60">
        <v>3644</v>
      </c>
      <c r="K4922" s="60">
        <v>41</v>
      </c>
      <c r="L4922" s="61">
        <v>1.1251372118551043E-2</v>
      </c>
      <c r="M4922" s="61" t="s">
        <v>491</v>
      </c>
      <c r="N4922" s="64">
        <f t="shared" si="198"/>
        <v>16352.33068881779</v>
      </c>
      <c r="O4922" s="56">
        <v>44280</v>
      </c>
      <c r="P4922" s="56">
        <f t="shared" si="196"/>
        <v>44262</v>
      </c>
      <c r="Q4922" s="56">
        <f t="shared" si="197"/>
        <v>44275</v>
      </c>
    </row>
    <row r="4923" spans="1:17" hidden="1" x14ac:dyDescent="0.35">
      <c r="A4923" s="49" t="s">
        <v>599</v>
      </c>
      <c r="B4923" s="60" t="s">
        <v>470</v>
      </c>
      <c r="C4923" s="58">
        <v>845.307934845815</v>
      </c>
      <c r="D4923" s="60">
        <v>22</v>
      </c>
      <c r="E4923" s="60">
        <v>2</v>
      </c>
      <c r="F4923" s="59">
        <v>16.900012051016667</v>
      </c>
      <c r="G4923" s="60" t="s">
        <v>446</v>
      </c>
      <c r="H4923" s="60" t="s">
        <v>491</v>
      </c>
      <c r="I4923" s="60">
        <v>937</v>
      </c>
      <c r="J4923" s="60">
        <v>52</v>
      </c>
      <c r="K4923" s="60">
        <v>2</v>
      </c>
      <c r="L4923" s="61">
        <v>3.8461538461538464E-2</v>
      </c>
      <c r="M4923" s="61" t="s">
        <v>491</v>
      </c>
      <c r="N4923" s="64">
        <f t="shared" si="198"/>
        <v>6151.6043865700667</v>
      </c>
      <c r="O4923" s="56">
        <v>44280</v>
      </c>
      <c r="P4923" s="56">
        <f t="shared" si="196"/>
        <v>44262</v>
      </c>
      <c r="Q4923" s="56">
        <f t="shared" si="197"/>
        <v>44275</v>
      </c>
    </row>
    <row r="4924" spans="1:17" hidden="1" x14ac:dyDescent="0.35">
      <c r="A4924" s="49" t="s">
        <v>598</v>
      </c>
      <c r="B4924" s="60" t="s">
        <v>459</v>
      </c>
      <c r="C4924" s="58">
        <v>18868.1392219843</v>
      </c>
      <c r="D4924" s="60">
        <v>2191</v>
      </c>
      <c r="E4924" s="60">
        <v>56</v>
      </c>
      <c r="F4924" s="59">
        <v>21.199758772923307</v>
      </c>
      <c r="G4924" s="60" t="s">
        <v>440</v>
      </c>
      <c r="H4924" s="60" t="s">
        <v>472</v>
      </c>
      <c r="I4924" s="60">
        <v>65156</v>
      </c>
      <c r="J4924" s="60">
        <v>2851</v>
      </c>
      <c r="K4924" s="60">
        <v>67</v>
      </c>
      <c r="L4924" s="61">
        <v>2.3500526131182042E-2</v>
      </c>
      <c r="M4924" s="61" t="s">
        <v>472</v>
      </c>
      <c r="N4924" s="64">
        <f t="shared" si="198"/>
        <v>15110.128065401088</v>
      </c>
      <c r="O4924" s="56">
        <v>44280</v>
      </c>
      <c r="P4924" s="56">
        <f t="shared" si="196"/>
        <v>44262</v>
      </c>
      <c r="Q4924" s="56">
        <f t="shared" si="197"/>
        <v>44275</v>
      </c>
    </row>
    <row r="4925" spans="1:17" hidden="1" x14ac:dyDescent="0.35">
      <c r="A4925" s="49" t="s">
        <v>597</v>
      </c>
      <c r="B4925" s="60" t="s">
        <v>463</v>
      </c>
      <c r="C4925" s="58">
        <v>41525.030739602102</v>
      </c>
      <c r="D4925" s="60">
        <v>3872</v>
      </c>
      <c r="E4925" s="60">
        <v>125</v>
      </c>
      <c r="F4925" s="59">
        <v>21.501661213838236</v>
      </c>
      <c r="G4925" s="60" t="s">
        <v>440</v>
      </c>
      <c r="H4925" s="60" t="s">
        <v>491</v>
      </c>
      <c r="I4925" s="60">
        <v>88007</v>
      </c>
      <c r="J4925" s="60">
        <v>5173</v>
      </c>
      <c r="K4925" s="60">
        <v>140</v>
      </c>
      <c r="L4925" s="61">
        <v>2.7063599458728011E-2</v>
      </c>
      <c r="M4925" s="61" t="s">
        <v>476</v>
      </c>
      <c r="N4925" s="64">
        <f t="shared" si="198"/>
        <v>12457.54646742874</v>
      </c>
      <c r="O4925" s="56">
        <v>44280</v>
      </c>
      <c r="P4925" s="56">
        <f t="shared" si="196"/>
        <v>44262</v>
      </c>
      <c r="Q4925" s="56">
        <f t="shared" si="197"/>
        <v>44275</v>
      </c>
    </row>
    <row r="4926" spans="1:17" hidden="1" x14ac:dyDescent="0.35">
      <c r="A4926" s="49" t="s">
        <v>458</v>
      </c>
      <c r="B4926" s="60" t="s">
        <v>458</v>
      </c>
      <c r="C4926" s="58">
        <v>191574.677370558</v>
      </c>
      <c r="D4926" s="60">
        <v>21618</v>
      </c>
      <c r="E4926" s="60">
        <v>486</v>
      </c>
      <c r="F4926" s="59">
        <v>18.120498069344915</v>
      </c>
      <c r="G4926" s="60" t="s">
        <v>440</v>
      </c>
      <c r="H4926" s="60" t="s">
        <v>472</v>
      </c>
      <c r="I4926" s="60">
        <v>703785</v>
      </c>
      <c r="J4926" s="60">
        <v>53499</v>
      </c>
      <c r="K4926" s="60">
        <v>564</v>
      </c>
      <c r="L4926" s="61">
        <v>1.0542253126226659E-2</v>
      </c>
      <c r="M4926" s="61" t="s">
        <v>472</v>
      </c>
      <c r="N4926" s="64">
        <f t="shared" si="198"/>
        <v>27925.924623387593</v>
      </c>
      <c r="O4926" s="56">
        <v>44280</v>
      </c>
      <c r="P4926" s="56">
        <f t="shared" si="196"/>
        <v>44262</v>
      </c>
      <c r="Q4926" s="56">
        <f t="shared" si="197"/>
        <v>44275</v>
      </c>
    </row>
    <row r="4927" spans="1:17" hidden="1" x14ac:dyDescent="0.35">
      <c r="A4927" s="49" t="s">
        <v>596</v>
      </c>
      <c r="B4927" s="60" t="s">
        <v>464</v>
      </c>
      <c r="C4927" s="58">
        <v>1046.7288034764699</v>
      </c>
      <c r="D4927" s="60">
        <v>33</v>
      </c>
      <c r="E4927" s="60">
        <v>3</v>
      </c>
      <c r="F4927" s="59">
        <v>20.471942070764975</v>
      </c>
      <c r="G4927" s="60" t="s">
        <v>446</v>
      </c>
      <c r="H4927" s="60" t="s">
        <v>491</v>
      </c>
      <c r="I4927" s="60">
        <v>1748</v>
      </c>
      <c r="J4927" s="60">
        <v>94</v>
      </c>
      <c r="K4927" s="60">
        <v>3</v>
      </c>
      <c r="L4927" s="61">
        <v>3.1914893617021274E-2</v>
      </c>
      <c r="M4927" s="61" t="s">
        <v>491</v>
      </c>
      <c r="N4927" s="64">
        <f t="shared" si="198"/>
        <v>8980.3585883755695</v>
      </c>
      <c r="O4927" s="56">
        <v>44280</v>
      </c>
      <c r="P4927" s="56">
        <f t="shared" si="196"/>
        <v>44262</v>
      </c>
      <c r="Q4927" s="56">
        <f t="shared" si="197"/>
        <v>44275</v>
      </c>
    </row>
    <row r="4928" spans="1:17" hidden="1" x14ac:dyDescent="0.35">
      <c r="A4928" s="49" t="s">
        <v>595</v>
      </c>
      <c r="B4928" s="60" t="s">
        <v>461</v>
      </c>
      <c r="C4928" s="58">
        <v>11271.338775648501</v>
      </c>
      <c r="D4928" s="60">
        <v>965</v>
      </c>
      <c r="E4928" s="60">
        <v>38</v>
      </c>
      <c r="F4928" s="59">
        <v>24.081307183755968</v>
      </c>
      <c r="G4928" s="60" t="s">
        <v>440</v>
      </c>
      <c r="H4928" s="60" t="s">
        <v>476</v>
      </c>
      <c r="I4928" s="60">
        <v>26684</v>
      </c>
      <c r="J4928" s="60">
        <v>1302</v>
      </c>
      <c r="K4928" s="60">
        <v>40</v>
      </c>
      <c r="L4928" s="61">
        <v>3.0721966205837174E-2</v>
      </c>
      <c r="M4928" s="61" t="s">
        <v>491</v>
      </c>
      <c r="N4928" s="64">
        <f t="shared" si="198"/>
        <v>11551.422824881678</v>
      </c>
      <c r="O4928" s="56">
        <v>44280</v>
      </c>
      <c r="P4928" s="56">
        <f t="shared" si="196"/>
        <v>44262</v>
      </c>
      <c r="Q4928" s="56">
        <f t="shared" si="197"/>
        <v>44275</v>
      </c>
    </row>
    <row r="4929" spans="1:17" hidden="1" x14ac:dyDescent="0.35">
      <c r="A4929" s="49" t="s">
        <v>594</v>
      </c>
      <c r="B4929" s="60" t="s">
        <v>471</v>
      </c>
      <c r="C4929" s="58">
        <v>24061.696973528105</v>
      </c>
      <c r="D4929" s="60">
        <v>1303</v>
      </c>
      <c r="E4929" s="60">
        <v>132</v>
      </c>
      <c r="F4929" s="59">
        <v>39.184981171296592</v>
      </c>
      <c r="G4929" s="60" t="s">
        <v>436</v>
      </c>
      <c r="H4929" s="60" t="s">
        <v>491</v>
      </c>
      <c r="I4929" s="60">
        <v>35401</v>
      </c>
      <c r="J4929" s="60">
        <v>1755</v>
      </c>
      <c r="K4929" s="60">
        <v>140</v>
      </c>
      <c r="L4929" s="61">
        <v>7.9772079772079771E-2</v>
      </c>
      <c r="M4929" s="61" t="s">
        <v>491</v>
      </c>
      <c r="N4929" s="64">
        <f t="shared" si="198"/>
        <v>7293.7499043845237</v>
      </c>
      <c r="O4929" s="56">
        <v>44280</v>
      </c>
      <c r="P4929" s="56">
        <f t="shared" si="196"/>
        <v>44262</v>
      </c>
      <c r="Q4929" s="56">
        <f t="shared" si="197"/>
        <v>44275</v>
      </c>
    </row>
    <row r="4930" spans="1:17" hidden="1" x14ac:dyDescent="0.35">
      <c r="A4930" s="49" t="s">
        <v>936</v>
      </c>
      <c r="B4930" s="60" t="s">
        <v>460</v>
      </c>
      <c r="C4930" s="58">
        <v>18224.238036758699</v>
      </c>
      <c r="D4930" s="60">
        <v>1560</v>
      </c>
      <c r="E4930" s="60">
        <v>85</v>
      </c>
      <c r="F4930" s="59">
        <v>33.315129879133288</v>
      </c>
      <c r="G4930" s="60" t="s">
        <v>436</v>
      </c>
      <c r="H4930" s="60" t="s">
        <v>491</v>
      </c>
      <c r="I4930" s="60">
        <v>27417</v>
      </c>
      <c r="J4930" s="60">
        <v>1512</v>
      </c>
      <c r="K4930" s="60">
        <v>91</v>
      </c>
      <c r="L4930" s="61">
        <v>6.0185185185185182E-2</v>
      </c>
      <c r="M4930" s="60" t="s">
        <v>491</v>
      </c>
      <c r="N4930" s="64">
        <f t="shared" si="198"/>
        <v>8296.6431680175701</v>
      </c>
      <c r="O4930" s="56">
        <v>44287</v>
      </c>
      <c r="P4930" s="56">
        <f t="shared" si="196"/>
        <v>44269</v>
      </c>
      <c r="Q4930" s="56">
        <f t="shared" si="197"/>
        <v>44282</v>
      </c>
    </row>
    <row r="4931" spans="1:17" hidden="1" x14ac:dyDescent="0.35">
      <c r="A4931" s="49" t="s">
        <v>935</v>
      </c>
      <c r="B4931" s="60" t="s">
        <v>463</v>
      </c>
      <c r="C4931" s="58">
        <v>23727.780397963001</v>
      </c>
      <c r="D4931" s="60">
        <v>833</v>
      </c>
      <c r="E4931" s="60">
        <v>26</v>
      </c>
      <c r="F4931" s="59">
        <v>7.8268713971336776</v>
      </c>
      <c r="G4931" s="60" t="s">
        <v>444</v>
      </c>
      <c r="H4931" s="60" t="s">
        <v>476</v>
      </c>
      <c r="I4931" s="60">
        <v>39792</v>
      </c>
      <c r="J4931" s="60">
        <v>2123</v>
      </c>
      <c r="K4931" s="60">
        <v>26</v>
      </c>
      <c r="L4931" s="61">
        <v>1.2246820536975978E-2</v>
      </c>
      <c r="M4931" s="60" t="s">
        <v>476</v>
      </c>
      <c r="N4931" s="64">
        <f t="shared" si="198"/>
        <v>8947.3181409848894</v>
      </c>
      <c r="O4931" s="56">
        <v>44287</v>
      </c>
      <c r="P4931" s="56">
        <f t="shared" ref="P4931:P4994" si="199">O4931-18</f>
        <v>44269</v>
      </c>
      <c r="Q4931" s="56">
        <f t="shared" ref="Q4931:Q4994" si="200">O4931-5</f>
        <v>44282</v>
      </c>
    </row>
    <row r="4932" spans="1:17" hidden="1" x14ac:dyDescent="0.35">
      <c r="A4932" s="49" t="s">
        <v>934</v>
      </c>
      <c r="B4932" s="60" t="s">
        <v>469</v>
      </c>
      <c r="C4932" s="58">
        <v>10449.281569213599</v>
      </c>
      <c r="D4932" s="60">
        <v>1218</v>
      </c>
      <c r="E4932" s="60">
        <v>32</v>
      </c>
      <c r="F4932" s="59">
        <v>21.874367826862056</v>
      </c>
      <c r="G4932" s="60" t="s">
        <v>440</v>
      </c>
      <c r="H4932" s="60" t="s">
        <v>491</v>
      </c>
      <c r="I4932" s="60">
        <v>19853</v>
      </c>
      <c r="J4932" s="60">
        <v>989</v>
      </c>
      <c r="K4932" s="60">
        <v>37</v>
      </c>
      <c r="L4932" s="61">
        <v>3.7411526794742161E-2</v>
      </c>
      <c r="M4932" s="60" t="s">
        <v>491</v>
      </c>
      <c r="N4932" s="64">
        <f t="shared" si="198"/>
        <v>9464.7655290853745</v>
      </c>
      <c r="O4932" s="56">
        <v>44287</v>
      </c>
      <c r="P4932" s="56">
        <f t="shared" si="199"/>
        <v>44269</v>
      </c>
      <c r="Q4932" s="56">
        <f t="shared" si="200"/>
        <v>44282</v>
      </c>
    </row>
    <row r="4933" spans="1:17" hidden="1" x14ac:dyDescent="0.35">
      <c r="A4933" s="49" t="s">
        <v>933</v>
      </c>
      <c r="B4933" s="60" t="s">
        <v>470</v>
      </c>
      <c r="C4933" s="58">
        <v>8227.4352056835796</v>
      </c>
      <c r="D4933" s="60">
        <v>276</v>
      </c>
      <c r="E4933" s="60">
        <v>28</v>
      </c>
      <c r="F4933" s="59">
        <v>24.308912194390587</v>
      </c>
      <c r="G4933" s="60" t="s">
        <v>436</v>
      </c>
      <c r="H4933" s="60" t="s">
        <v>491</v>
      </c>
      <c r="I4933" s="60">
        <v>12604</v>
      </c>
      <c r="J4933" s="60">
        <v>897</v>
      </c>
      <c r="K4933" s="60">
        <v>28</v>
      </c>
      <c r="L4933" s="61">
        <v>3.121516164994426E-2</v>
      </c>
      <c r="M4933" s="60" t="s">
        <v>491</v>
      </c>
      <c r="N4933" s="64">
        <f t="shared" si="198"/>
        <v>10902.547119184179</v>
      </c>
      <c r="O4933" s="56">
        <v>44287</v>
      </c>
      <c r="P4933" s="56">
        <f>O4933-18</f>
        <v>44269</v>
      </c>
      <c r="Q4933" s="56">
        <f t="shared" si="200"/>
        <v>44282</v>
      </c>
    </row>
    <row r="4934" spans="1:17" hidden="1" x14ac:dyDescent="0.35">
      <c r="A4934" s="49" t="s">
        <v>932</v>
      </c>
      <c r="B4934" s="60" t="s">
        <v>465</v>
      </c>
      <c r="C4934" s="58">
        <v>28496.164598917199</v>
      </c>
      <c r="D4934" s="60">
        <v>2380</v>
      </c>
      <c r="E4934" s="60">
        <v>95</v>
      </c>
      <c r="F4934" s="59">
        <v>23.812728418799662</v>
      </c>
      <c r="G4934" s="60" t="s">
        <v>440</v>
      </c>
      <c r="H4934" s="60" t="s">
        <v>491</v>
      </c>
      <c r="I4934" s="60">
        <v>57385</v>
      </c>
      <c r="J4934" s="60">
        <v>2937</v>
      </c>
      <c r="K4934" s="60">
        <v>108</v>
      </c>
      <c r="L4934" s="61">
        <v>3.6772216547497447E-2</v>
      </c>
      <c r="M4934" s="60" t="s">
        <v>491</v>
      </c>
      <c r="N4934" s="64">
        <f t="shared" si="198"/>
        <v>10306.650180254785</v>
      </c>
      <c r="O4934" s="56">
        <v>44287</v>
      </c>
      <c r="P4934" s="56">
        <f t="shared" si="199"/>
        <v>44269</v>
      </c>
      <c r="Q4934" s="56">
        <f t="shared" si="200"/>
        <v>44282</v>
      </c>
    </row>
    <row r="4935" spans="1:17" hidden="1" x14ac:dyDescent="0.35">
      <c r="A4935" s="49" t="s">
        <v>931</v>
      </c>
      <c r="B4935" s="60" t="s">
        <v>470</v>
      </c>
      <c r="C4935" s="58">
        <v>462.23398096760798</v>
      </c>
      <c r="D4935" s="60" t="s">
        <v>504</v>
      </c>
      <c r="E4935" s="60">
        <v>0</v>
      </c>
      <c r="F4935" s="59">
        <v>0</v>
      </c>
      <c r="G4935" s="60" t="s">
        <v>446</v>
      </c>
      <c r="H4935" s="60" t="s">
        <v>476</v>
      </c>
      <c r="I4935" s="60">
        <v>214</v>
      </c>
      <c r="J4935" s="60">
        <v>8</v>
      </c>
      <c r="K4935" s="60">
        <v>0</v>
      </c>
      <c r="L4935" s="61">
        <v>0</v>
      </c>
      <c r="M4935" s="60" t="s">
        <v>476</v>
      </c>
      <c r="N4935" s="64">
        <f t="shared" si="198"/>
        <v>1730.7252018238391</v>
      </c>
      <c r="O4935" s="56">
        <v>44287</v>
      </c>
      <c r="P4935" s="56">
        <f t="shared" si="199"/>
        <v>44269</v>
      </c>
      <c r="Q4935" s="56">
        <f t="shared" si="200"/>
        <v>44282</v>
      </c>
    </row>
    <row r="4936" spans="1:17" hidden="1" x14ac:dyDescent="0.35">
      <c r="A4936" s="49" t="s">
        <v>930</v>
      </c>
      <c r="B4936" s="60" t="s">
        <v>467</v>
      </c>
      <c r="C4936" s="58">
        <v>16598.0263143665</v>
      </c>
      <c r="D4936" s="60">
        <v>996</v>
      </c>
      <c r="E4936" s="60">
        <v>22</v>
      </c>
      <c r="F4936" s="59">
        <v>9.4675628394950433</v>
      </c>
      <c r="G4936" s="60" t="s">
        <v>444</v>
      </c>
      <c r="H4936" s="60" t="s">
        <v>491</v>
      </c>
      <c r="I4936" s="60">
        <v>28171</v>
      </c>
      <c r="J4936" s="60">
        <v>1301</v>
      </c>
      <c r="K4936" s="60">
        <v>25</v>
      </c>
      <c r="L4936" s="61">
        <v>1.921598770176787E-2</v>
      </c>
      <c r="M4936" s="60" t="s">
        <v>491</v>
      </c>
      <c r="N4936" s="64">
        <f t="shared" si="198"/>
        <v>7838.2813435710323</v>
      </c>
      <c r="O4936" s="56">
        <v>44287</v>
      </c>
      <c r="P4936" s="56">
        <f t="shared" si="199"/>
        <v>44269</v>
      </c>
      <c r="Q4936" s="56">
        <f t="shared" si="200"/>
        <v>44282</v>
      </c>
    </row>
    <row r="4937" spans="1:17" hidden="1" x14ac:dyDescent="0.35">
      <c r="A4937" s="49" t="s">
        <v>929</v>
      </c>
      <c r="B4937" s="60" t="s">
        <v>464</v>
      </c>
      <c r="C4937" s="58">
        <v>40259.238105780198</v>
      </c>
      <c r="D4937" s="60">
        <v>2521</v>
      </c>
      <c r="E4937" s="60">
        <v>118</v>
      </c>
      <c r="F4937" s="59">
        <v>20.935744999509325</v>
      </c>
      <c r="G4937" s="60" t="s">
        <v>440</v>
      </c>
      <c r="H4937" s="60" t="s">
        <v>472</v>
      </c>
      <c r="I4937" s="60">
        <v>355484</v>
      </c>
      <c r="J4937" s="60">
        <v>39104</v>
      </c>
      <c r="K4937" s="60">
        <v>126</v>
      </c>
      <c r="L4937" s="61">
        <v>3.2221767594108018E-3</v>
      </c>
      <c r="M4937" s="60" t="s">
        <v>476</v>
      </c>
      <c r="N4937" s="64">
        <f t="shared" si="198"/>
        <v>97130.501817384531</v>
      </c>
      <c r="O4937" s="56">
        <v>44287</v>
      </c>
      <c r="P4937" s="56">
        <f t="shared" si="199"/>
        <v>44269</v>
      </c>
      <c r="Q4937" s="56">
        <f t="shared" si="200"/>
        <v>44282</v>
      </c>
    </row>
    <row r="4938" spans="1:17" hidden="1" x14ac:dyDescent="0.35">
      <c r="A4938" s="49" t="s">
        <v>928</v>
      </c>
      <c r="B4938" s="60" t="s">
        <v>467</v>
      </c>
      <c r="C4938" s="58">
        <v>36064.049778037697</v>
      </c>
      <c r="D4938" s="60">
        <v>2478</v>
      </c>
      <c r="E4938" s="60">
        <v>118</v>
      </c>
      <c r="F4938" s="59">
        <v>23.371117443677289</v>
      </c>
      <c r="G4938" s="60" t="s">
        <v>440</v>
      </c>
      <c r="H4938" s="60" t="s">
        <v>491</v>
      </c>
      <c r="I4938" s="60">
        <v>88491</v>
      </c>
      <c r="J4938" s="60">
        <v>4464</v>
      </c>
      <c r="K4938" s="60">
        <v>133</v>
      </c>
      <c r="L4938" s="61">
        <v>2.9793906810035842E-2</v>
      </c>
      <c r="M4938" s="60" t="s">
        <v>491</v>
      </c>
      <c r="N4938" s="64">
        <f t="shared" si="198"/>
        <v>12377.977591186913</v>
      </c>
      <c r="O4938" s="56">
        <v>44287</v>
      </c>
      <c r="P4938" s="56">
        <f t="shared" si="199"/>
        <v>44269</v>
      </c>
      <c r="Q4938" s="56">
        <f t="shared" si="200"/>
        <v>44282</v>
      </c>
    </row>
    <row r="4939" spans="1:17" hidden="1" x14ac:dyDescent="0.35">
      <c r="A4939" s="49" t="s">
        <v>927</v>
      </c>
      <c r="B4939" s="60" t="s">
        <v>468</v>
      </c>
      <c r="C4939" s="58">
        <v>260.803252500962</v>
      </c>
      <c r="D4939" s="60" t="s">
        <v>504</v>
      </c>
      <c r="E4939" s="60">
        <v>0</v>
      </c>
      <c r="F4939" s="59">
        <v>0</v>
      </c>
      <c r="G4939" s="60" t="s">
        <v>446</v>
      </c>
      <c r="H4939" s="60" t="s">
        <v>476</v>
      </c>
      <c r="I4939" s="60">
        <v>529</v>
      </c>
      <c r="J4939" s="60">
        <v>11</v>
      </c>
      <c r="K4939" s="60">
        <v>0</v>
      </c>
      <c r="L4939" s="61">
        <v>0</v>
      </c>
      <c r="M4939" s="60" t="s">
        <v>476</v>
      </c>
      <c r="N4939" s="64">
        <f t="shared" si="198"/>
        <v>4217.7388105845894</v>
      </c>
      <c r="O4939" s="56">
        <v>44287</v>
      </c>
      <c r="P4939" s="56">
        <f t="shared" si="199"/>
        <v>44269</v>
      </c>
      <c r="Q4939" s="56">
        <f t="shared" si="200"/>
        <v>44282</v>
      </c>
    </row>
    <row r="4940" spans="1:17" hidden="1" x14ac:dyDescent="0.35">
      <c r="A4940" s="49" t="s">
        <v>926</v>
      </c>
      <c r="B4940" s="60" t="s">
        <v>463</v>
      </c>
      <c r="C4940" s="58">
        <v>45827.143129014403</v>
      </c>
      <c r="D4940" s="60">
        <v>1733</v>
      </c>
      <c r="E4940" s="60">
        <v>70</v>
      </c>
      <c r="F4940" s="59">
        <v>10.910564479055131</v>
      </c>
      <c r="G4940" s="60" t="s">
        <v>440</v>
      </c>
      <c r="H4940" s="60" t="s">
        <v>491</v>
      </c>
      <c r="I4940" s="60">
        <v>106689</v>
      </c>
      <c r="J4940" s="60">
        <v>6308</v>
      </c>
      <c r="K4940" s="60">
        <v>82</v>
      </c>
      <c r="L4940" s="61">
        <v>1.2999365884590995E-2</v>
      </c>
      <c r="M4940" s="60" t="s">
        <v>491</v>
      </c>
      <c r="N4940" s="64">
        <f t="shared" si="198"/>
        <v>13764.768146775954</v>
      </c>
      <c r="O4940" s="56">
        <v>44287</v>
      </c>
      <c r="P4940" s="56">
        <f t="shared" si="199"/>
        <v>44269</v>
      </c>
      <c r="Q4940" s="56">
        <f t="shared" si="200"/>
        <v>44282</v>
      </c>
    </row>
    <row r="4941" spans="1:17" hidden="1" x14ac:dyDescent="0.35">
      <c r="A4941" s="49" t="s">
        <v>925</v>
      </c>
      <c r="B4941" s="60" t="s">
        <v>458</v>
      </c>
      <c r="C4941" s="58">
        <v>6286.5177862111304</v>
      </c>
      <c r="D4941" s="60">
        <v>369</v>
      </c>
      <c r="E4941" s="60">
        <v>15</v>
      </c>
      <c r="F4941" s="59">
        <v>17.043275909894767</v>
      </c>
      <c r="G4941" s="60" t="s">
        <v>444</v>
      </c>
      <c r="H4941" s="60" t="s">
        <v>472</v>
      </c>
      <c r="I4941" s="60">
        <v>12163</v>
      </c>
      <c r="J4941" s="60">
        <v>693</v>
      </c>
      <c r="K4941" s="60">
        <v>16</v>
      </c>
      <c r="L4941" s="61">
        <v>2.3088023088023088E-2</v>
      </c>
      <c r="M4941" s="60" t="s">
        <v>491</v>
      </c>
      <c r="N4941" s="64">
        <f t="shared" si="198"/>
        <v>11023.590858519936</v>
      </c>
      <c r="O4941" s="56">
        <v>44287</v>
      </c>
      <c r="P4941" s="56">
        <f t="shared" si="199"/>
        <v>44269</v>
      </c>
      <c r="Q4941" s="56">
        <f t="shared" si="200"/>
        <v>44282</v>
      </c>
    </row>
    <row r="4942" spans="1:17" hidden="1" x14ac:dyDescent="0.35">
      <c r="A4942" s="49" t="s">
        <v>924</v>
      </c>
      <c r="B4942" s="60" t="s">
        <v>463</v>
      </c>
      <c r="C4942" s="58">
        <v>3488.02577394533</v>
      </c>
      <c r="D4942" s="60">
        <v>152</v>
      </c>
      <c r="E4942" s="60" t="s">
        <v>504</v>
      </c>
      <c r="F4942" s="59">
        <v>8.1912894064172086</v>
      </c>
      <c r="G4942" s="60" t="s">
        <v>446</v>
      </c>
      <c r="H4942" s="60" t="s">
        <v>491</v>
      </c>
      <c r="I4942" s="60">
        <v>3856</v>
      </c>
      <c r="J4942" s="60">
        <v>232</v>
      </c>
      <c r="K4942" s="60">
        <v>4</v>
      </c>
      <c r="L4942" s="61">
        <v>1.7241379310344827E-2</v>
      </c>
      <c r="M4942" s="60" t="s">
        <v>491</v>
      </c>
      <c r="N4942" s="64">
        <f t="shared" si="198"/>
        <v>6651.3269980107743</v>
      </c>
      <c r="O4942" s="56">
        <v>44287</v>
      </c>
      <c r="P4942" s="56">
        <f t="shared" si="199"/>
        <v>44269</v>
      </c>
      <c r="Q4942" s="56">
        <f t="shared" si="200"/>
        <v>44282</v>
      </c>
    </row>
    <row r="4943" spans="1:17" hidden="1" x14ac:dyDescent="0.35">
      <c r="A4943" s="49" t="s">
        <v>923</v>
      </c>
      <c r="B4943" s="60" t="s">
        <v>466</v>
      </c>
      <c r="C4943" s="58">
        <v>1695.3715782397301</v>
      </c>
      <c r="D4943" s="60">
        <v>28</v>
      </c>
      <c r="E4943" s="60" t="s">
        <v>504</v>
      </c>
      <c r="F4943" s="59">
        <v>4.2131514026402561</v>
      </c>
      <c r="G4943" s="60" t="s">
        <v>446</v>
      </c>
      <c r="H4943" s="60" t="s">
        <v>476</v>
      </c>
      <c r="I4943" s="60">
        <v>2293</v>
      </c>
      <c r="J4943" s="60">
        <v>156</v>
      </c>
      <c r="K4943" s="60">
        <v>1</v>
      </c>
      <c r="L4943" s="61">
        <v>6.41025641025641E-3</v>
      </c>
      <c r="M4943" s="60" t="s">
        <v>476</v>
      </c>
      <c r="N4943" s="64">
        <f t="shared" si="198"/>
        <v>9201.5226633663187</v>
      </c>
      <c r="O4943" s="56">
        <v>44287</v>
      </c>
      <c r="P4943" s="56">
        <f t="shared" si="199"/>
        <v>44269</v>
      </c>
      <c r="Q4943" s="56">
        <f t="shared" si="200"/>
        <v>44282</v>
      </c>
    </row>
    <row r="4944" spans="1:17" hidden="1" x14ac:dyDescent="0.35">
      <c r="A4944" s="49" t="s">
        <v>922</v>
      </c>
      <c r="B4944" s="60" t="s">
        <v>463</v>
      </c>
      <c r="C4944" s="58">
        <v>19700.450804414999</v>
      </c>
      <c r="D4944" s="60">
        <v>1411</v>
      </c>
      <c r="E4944" s="60">
        <v>76</v>
      </c>
      <c r="F4944" s="59">
        <v>27.555569577904542</v>
      </c>
      <c r="G4944" s="60" t="s">
        <v>440</v>
      </c>
      <c r="H4944" s="60" t="s">
        <v>491</v>
      </c>
      <c r="I4944" s="60">
        <v>39301</v>
      </c>
      <c r="J4944" s="60">
        <v>2437</v>
      </c>
      <c r="K4944" s="60">
        <v>85</v>
      </c>
      <c r="L4944" s="61">
        <v>3.4878949528108327E-2</v>
      </c>
      <c r="M4944" s="60" t="s">
        <v>476</v>
      </c>
      <c r="N4944" s="64">
        <f t="shared" si="198"/>
        <v>12370.275300775616</v>
      </c>
      <c r="O4944" s="56">
        <v>44287</v>
      </c>
      <c r="P4944" s="56">
        <f t="shared" si="199"/>
        <v>44269</v>
      </c>
      <c r="Q4944" s="56">
        <f t="shared" si="200"/>
        <v>44282</v>
      </c>
    </row>
    <row r="4945" spans="1:17" hidden="1" x14ac:dyDescent="0.35">
      <c r="A4945" s="49" t="s">
        <v>921</v>
      </c>
      <c r="B4945" s="60" t="s">
        <v>458</v>
      </c>
      <c r="C4945" s="58">
        <v>11981.336652870101</v>
      </c>
      <c r="D4945" s="60">
        <v>694</v>
      </c>
      <c r="E4945" s="60">
        <v>69</v>
      </c>
      <c r="F4945" s="59">
        <v>41.135405600933531</v>
      </c>
      <c r="G4945" s="60" t="s">
        <v>436</v>
      </c>
      <c r="H4945" s="60" t="s">
        <v>491</v>
      </c>
      <c r="I4945" s="60">
        <v>20796</v>
      </c>
      <c r="J4945" s="60">
        <v>1112</v>
      </c>
      <c r="K4945" s="60">
        <v>75</v>
      </c>
      <c r="L4945" s="61">
        <v>6.7446043165467623E-2</v>
      </c>
      <c r="M4945" s="60" t="s">
        <v>491</v>
      </c>
      <c r="N4945" s="64">
        <f t="shared" ref="N4945:N5008" si="201">(J4945/C4945)*100000</f>
        <v>9281.1013680483065</v>
      </c>
      <c r="O4945" s="56">
        <v>44287</v>
      </c>
      <c r="P4945" s="56">
        <f t="shared" si="199"/>
        <v>44269</v>
      </c>
      <c r="Q4945" s="56">
        <f t="shared" si="200"/>
        <v>44282</v>
      </c>
    </row>
    <row r="4946" spans="1:17" hidden="1" x14ac:dyDescent="0.35">
      <c r="A4946" s="49" t="s">
        <v>920</v>
      </c>
      <c r="B4946" s="60" t="s">
        <v>469</v>
      </c>
      <c r="C4946" s="58">
        <v>46517.435301401703</v>
      </c>
      <c r="D4946" s="60">
        <v>3850</v>
      </c>
      <c r="E4946" s="60">
        <v>179</v>
      </c>
      <c r="F4946" s="59">
        <v>27.485853858604742</v>
      </c>
      <c r="G4946" s="60" t="s">
        <v>440</v>
      </c>
      <c r="H4946" s="60" t="s">
        <v>491</v>
      </c>
      <c r="I4946" s="60">
        <v>72378</v>
      </c>
      <c r="J4946" s="60">
        <v>4073</v>
      </c>
      <c r="K4946" s="60">
        <v>187</v>
      </c>
      <c r="L4946" s="61">
        <v>4.5912104100171866E-2</v>
      </c>
      <c r="M4946" s="60" t="s">
        <v>491</v>
      </c>
      <c r="N4946" s="64">
        <f t="shared" si="201"/>
        <v>8755.8567526556417</v>
      </c>
      <c r="O4946" s="56">
        <v>44287</v>
      </c>
      <c r="P4946" s="56">
        <f t="shared" si="199"/>
        <v>44269</v>
      </c>
      <c r="Q4946" s="56">
        <f t="shared" si="200"/>
        <v>44282</v>
      </c>
    </row>
    <row r="4947" spans="1:17" hidden="1" x14ac:dyDescent="0.35">
      <c r="A4947" s="49" t="s">
        <v>919</v>
      </c>
      <c r="B4947" s="60" t="s">
        <v>458</v>
      </c>
      <c r="C4947" s="58">
        <v>16484.126202190801</v>
      </c>
      <c r="D4947" s="60">
        <v>1497</v>
      </c>
      <c r="E4947" s="60">
        <v>44</v>
      </c>
      <c r="F4947" s="59">
        <v>19.06596142438806</v>
      </c>
      <c r="G4947" s="60" t="s">
        <v>440</v>
      </c>
      <c r="H4947" s="60" t="s">
        <v>472</v>
      </c>
      <c r="I4947" s="60">
        <v>34407</v>
      </c>
      <c r="J4947" s="60">
        <v>2187</v>
      </c>
      <c r="K4947" s="60">
        <v>46</v>
      </c>
      <c r="L4947" s="61">
        <v>2.1033379058070414E-2</v>
      </c>
      <c r="M4947" s="60" t="s">
        <v>472</v>
      </c>
      <c r="N4947" s="64">
        <f t="shared" si="201"/>
        <v>13267.309247543493</v>
      </c>
      <c r="O4947" s="56">
        <v>44287</v>
      </c>
      <c r="P4947" s="56">
        <f t="shared" si="199"/>
        <v>44269</v>
      </c>
      <c r="Q4947" s="56">
        <f t="shared" si="200"/>
        <v>44282</v>
      </c>
    </row>
    <row r="4948" spans="1:17" hidden="1" x14ac:dyDescent="0.35">
      <c r="A4948" s="49" t="s">
        <v>918</v>
      </c>
      <c r="B4948" s="60" t="s">
        <v>461</v>
      </c>
      <c r="C4948" s="58">
        <v>4376.1911247030603</v>
      </c>
      <c r="D4948" s="60">
        <v>466</v>
      </c>
      <c r="E4948" s="60">
        <v>23</v>
      </c>
      <c r="F4948" s="59">
        <v>37.540799659855274</v>
      </c>
      <c r="G4948" s="60" t="s">
        <v>440</v>
      </c>
      <c r="H4948" s="60" t="s">
        <v>472</v>
      </c>
      <c r="I4948" s="60">
        <v>7828</v>
      </c>
      <c r="J4948" s="60">
        <v>427</v>
      </c>
      <c r="K4948" s="60">
        <v>27</v>
      </c>
      <c r="L4948" s="61">
        <v>6.323185011709602E-2</v>
      </c>
      <c r="M4948" s="60" t="s">
        <v>491</v>
      </c>
      <c r="N4948" s="64">
        <f t="shared" si="201"/>
        <v>9757.3434942006425</v>
      </c>
      <c r="O4948" s="56">
        <v>44287</v>
      </c>
      <c r="P4948" s="56">
        <f t="shared" si="199"/>
        <v>44269</v>
      </c>
      <c r="Q4948" s="56">
        <f t="shared" si="200"/>
        <v>44282</v>
      </c>
    </row>
    <row r="4949" spans="1:17" hidden="1" x14ac:dyDescent="0.35">
      <c r="A4949" s="49" t="s">
        <v>917</v>
      </c>
      <c r="B4949" s="60" t="s">
        <v>463</v>
      </c>
      <c r="C4949" s="58">
        <v>8098.2221370774687</v>
      </c>
      <c r="D4949" s="60">
        <v>791</v>
      </c>
      <c r="E4949" s="60">
        <v>26</v>
      </c>
      <c r="F4949" s="59">
        <v>22.932723080538672</v>
      </c>
      <c r="G4949" s="60" t="s">
        <v>436</v>
      </c>
      <c r="H4949" s="60" t="s">
        <v>491</v>
      </c>
      <c r="I4949" s="60">
        <v>18565</v>
      </c>
      <c r="J4949" s="60">
        <v>1123</v>
      </c>
      <c r="K4949" s="60">
        <v>27</v>
      </c>
      <c r="L4949" s="61">
        <v>2.4042742653606411E-2</v>
      </c>
      <c r="M4949" s="60" t="s">
        <v>491</v>
      </c>
      <c r="N4949" s="64">
        <f t="shared" si="201"/>
        <v>13867.241241239581</v>
      </c>
      <c r="O4949" s="56">
        <v>44287</v>
      </c>
      <c r="P4949" s="56">
        <f t="shared" si="199"/>
        <v>44269</v>
      </c>
      <c r="Q4949" s="56">
        <f t="shared" si="200"/>
        <v>44282</v>
      </c>
    </row>
    <row r="4950" spans="1:17" hidden="1" x14ac:dyDescent="0.35">
      <c r="A4950" s="49" t="s">
        <v>471</v>
      </c>
      <c r="B4950" s="60" t="s">
        <v>471</v>
      </c>
      <c r="C4950" s="58">
        <v>44772.5204478296</v>
      </c>
      <c r="D4950" s="60">
        <v>3781</v>
      </c>
      <c r="E4950" s="60">
        <v>492</v>
      </c>
      <c r="F4950" s="59">
        <v>78.49202321278014</v>
      </c>
      <c r="G4950" s="60" t="s">
        <v>436</v>
      </c>
      <c r="H4950" s="60" t="s">
        <v>491</v>
      </c>
      <c r="I4950" s="60">
        <v>70455</v>
      </c>
      <c r="J4950" s="60">
        <v>5495</v>
      </c>
      <c r="K4950" s="60">
        <v>529</v>
      </c>
      <c r="L4950" s="61">
        <v>9.6269335759781624E-2</v>
      </c>
      <c r="M4950" s="60" t="s">
        <v>472</v>
      </c>
      <c r="N4950" s="64">
        <f t="shared" si="201"/>
        <v>12273.153141786943</v>
      </c>
      <c r="O4950" s="56">
        <v>44287</v>
      </c>
      <c r="P4950" s="56">
        <f t="shared" si="199"/>
        <v>44269</v>
      </c>
      <c r="Q4950" s="56">
        <f t="shared" si="200"/>
        <v>44282</v>
      </c>
    </row>
    <row r="4951" spans="1:17" hidden="1" x14ac:dyDescent="0.35">
      <c r="A4951" s="49" t="s">
        <v>916</v>
      </c>
      <c r="B4951" s="60" t="s">
        <v>458</v>
      </c>
      <c r="C4951" s="58">
        <v>5560.1288200980598</v>
      </c>
      <c r="D4951" s="60">
        <v>288</v>
      </c>
      <c r="E4951" s="60">
        <v>14</v>
      </c>
      <c r="F4951" s="59">
        <v>17.985194810331102</v>
      </c>
      <c r="G4951" s="60" t="s">
        <v>444</v>
      </c>
      <c r="H4951" s="60" t="s">
        <v>491</v>
      </c>
      <c r="I4951" s="60">
        <v>7820</v>
      </c>
      <c r="J4951" s="60">
        <v>421</v>
      </c>
      <c r="K4951" s="60">
        <v>15</v>
      </c>
      <c r="L4951" s="61">
        <v>3.5629453681710214E-2</v>
      </c>
      <c r="M4951" s="60" t="s">
        <v>491</v>
      </c>
      <c r="N4951" s="64">
        <f t="shared" si="201"/>
        <v>7571.767015149393</v>
      </c>
      <c r="O4951" s="56">
        <v>44287</v>
      </c>
      <c r="P4951" s="56">
        <f t="shared" si="199"/>
        <v>44269</v>
      </c>
      <c r="Q4951" s="56">
        <f t="shared" si="200"/>
        <v>44282</v>
      </c>
    </row>
    <row r="4952" spans="1:17" hidden="1" x14ac:dyDescent="0.35">
      <c r="A4952" s="49" t="s">
        <v>915</v>
      </c>
      <c r="B4952" s="60" t="s">
        <v>470</v>
      </c>
      <c r="C4952" s="58">
        <v>1795.3967800267301</v>
      </c>
      <c r="D4952" s="60">
        <v>61</v>
      </c>
      <c r="E4952" s="60" t="s">
        <v>504</v>
      </c>
      <c r="F4952" s="59">
        <v>7.9568563587941821</v>
      </c>
      <c r="G4952" s="60" t="s">
        <v>446</v>
      </c>
      <c r="H4952" s="60" t="s">
        <v>476</v>
      </c>
      <c r="I4952" s="60">
        <v>2658</v>
      </c>
      <c r="J4952" s="60">
        <v>177</v>
      </c>
      <c r="K4952" s="60">
        <v>2</v>
      </c>
      <c r="L4952" s="61">
        <v>1.1299435028248588E-2</v>
      </c>
      <c r="M4952" s="60" t="s">
        <v>476</v>
      </c>
      <c r="N4952" s="64">
        <f t="shared" si="201"/>
        <v>9858.545028545992</v>
      </c>
      <c r="O4952" s="56">
        <v>44287</v>
      </c>
      <c r="P4952" s="56">
        <f t="shared" si="199"/>
        <v>44269</v>
      </c>
      <c r="Q4952" s="56">
        <f t="shared" si="200"/>
        <v>44282</v>
      </c>
    </row>
    <row r="4953" spans="1:17" hidden="1" x14ac:dyDescent="0.35">
      <c r="A4953" s="49" t="s">
        <v>914</v>
      </c>
      <c r="B4953" s="60" t="s">
        <v>463</v>
      </c>
      <c r="C4953" s="58">
        <v>14994.700089288801</v>
      </c>
      <c r="D4953" s="60">
        <v>786</v>
      </c>
      <c r="E4953" s="60">
        <v>47</v>
      </c>
      <c r="F4953" s="59">
        <v>22.38886297926674</v>
      </c>
      <c r="G4953" s="60" t="s">
        <v>440</v>
      </c>
      <c r="H4953" s="60" t="s">
        <v>491</v>
      </c>
      <c r="I4953" s="60">
        <v>38151</v>
      </c>
      <c r="J4953" s="60">
        <v>1946</v>
      </c>
      <c r="K4953" s="60">
        <v>51</v>
      </c>
      <c r="L4953" s="61">
        <v>2.6207605344295993E-2</v>
      </c>
      <c r="M4953" s="60" t="s">
        <v>491</v>
      </c>
      <c r="N4953" s="64">
        <f t="shared" si="201"/>
        <v>12977.918787386023</v>
      </c>
      <c r="O4953" s="56">
        <v>44287</v>
      </c>
      <c r="P4953" s="56">
        <f t="shared" si="199"/>
        <v>44269</v>
      </c>
      <c r="Q4953" s="56">
        <f t="shared" si="200"/>
        <v>44282</v>
      </c>
    </row>
    <row r="4954" spans="1:17" hidden="1" x14ac:dyDescent="0.35">
      <c r="A4954" s="49" t="s">
        <v>913</v>
      </c>
      <c r="B4954" s="60" t="s">
        <v>464</v>
      </c>
      <c r="C4954" s="58">
        <v>16054.358189729401</v>
      </c>
      <c r="D4954" s="60">
        <v>798</v>
      </c>
      <c r="E4954" s="60">
        <v>41</v>
      </c>
      <c r="F4954" s="59">
        <v>18.241597664395886</v>
      </c>
      <c r="G4954" s="60" t="s">
        <v>440</v>
      </c>
      <c r="H4954" s="60" t="s">
        <v>491</v>
      </c>
      <c r="I4954" s="60">
        <v>32880</v>
      </c>
      <c r="J4954" s="60">
        <v>2237</v>
      </c>
      <c r="K4954" s="60">
        <v>44</v>
      </c>
      <c r="L4954" s="61">
        <v>1.9669199821189094E-2</v>
      </c>
      <c r="M4954" s="60" t="s">
        <v>491</v>
      </c>
      <c r="N4954" s="64">
        <f t="shared" si="201"/>
        <v>13933.911113501232</v>
      </c>
      <c r="O4954" s="56">
        <v>44287</v>
      </c>
      <c r="P4954" s="56">
        <f t="shared" si="199"/>
        <v>44269</v>
      </c>
      <c r="Q4954" s="56">
        <f t="shared" si="200"/>
        <v>44282</v>
      </c>
    </row>
    <row r="4955" spans="1:17" hidden="1" x14ac:dyDescent="0.35">
      <c r="A4955" s="49" t="s">
        <v>912</v>
      </c>
      <c r="B4955" s="60" t="s">
        <v>461</v>
      </c>
      <c r="C4955" s="58">
        <v>18017.1246620739</v>
      </c>
      <c r="D4955" s="60">
        <v>1059</v>
      </c>
      <c r="E4955" s="60">
        <v>68</v>
      </c>
      <c r="F4955" s="59">
        <v>26.958479492386243</v>
      </c>
      <c r="G4955" s="60" t="s">
        <v>440</v>
      </c>
      <c r="H4955" s="60" t="s">
        <v>472</v>
      </c>
      <c r="I4955" s="60">
        <v>22742</v>
      </c>
      <c r="J4955" s="60">
        <v>1403</v>
      </c>
      <c r="K4955" s="60">
        <v>69</v>
      </c>
      <c r="L4955" s="61">
        <v>4.9180327868852458E-2</v>
      </c>
      <c r="M4955" s="60" t="s">
        <v>472</v>
      </c>
      <c r="N4955" s="64">
        <f t="shared" si="201"/>
        <v>7787.036091021333</v>
      </c>
      <c r="O4955" s="56">
        <v>44287</v>
      </c>
      <c r="P4955" s="56">
        <f t="shared" si="199"/>
        <v>44269</v>
      </c>
      <c r="Q4955" s="56">
        <f t="shared" si="200"/>
        <v>44282</v>
      </c>
    </row>
    <row r="4956" spans="1:17" hidden="1" x14ac:dyDescent="0.35">
      <c r="A4956" s="49" t="s">
        <v>911</v>
      </c>
      <c r="B4956" s="60" t="s">
        <v>463</v>
      </c>
      <c r="C4956" s="58">
        <v>27408.591693709299</v>
      </c>
      <c r="D4956" s="60">
        <v>1056</v>
      </c>
      <c r="E4956" s="60">
        <v>21</v>
      </c>
      <c r="F4956" s="59">
        <v>5.4727364935874254</v>
      </c>
      <c r="G4956" s="60" t="s">
        <v>444</v>
      </c>
      <c r="H4956" s="60" t="s">
        <v>472</v>
      </c>
      <c r="I4956" s="60">
        <v>65322</v>
      </c>
      <c r="J4956" s="60">
        <v>3810</v>
      </c>
      <c r="K4956" s="60">
        <v>24</v>
      </c>
      <c r="L4956" s="61">
        <v>6.2992125984251968E-3</v>
      </c>
      <c r="M4956" s="60" t="s">
        <v>472</v>
      </c>
      <c r="N4956" s="64">
        <f t="shared" si="201"/>
        <v>13900.750693712054</v>
      </c>
      <c r="O4956" s="56">
        <v>44287</v>
      </c>
      <c r="P4956" s="56">
        <f t="shared" si="199"/>
        <v>44269</v>
      </c>
      <c r="Q4956" s="56">
        <f t="shared" si="200"/>
        <v>44282</v>
      </c>
    </row>
    <row r="4957" spans="1:17" hidden="1" x14ac:dyDescent="0.35">
      <c r="A4957" s="49" t="s">
        <v>910</v>
      </c>
      <c r="B4957" s="60" t="s">
        <v>469</v>
      </c>
      <c r="C4957" s="58">
        <v>6815.0684702353301</v>
      </c>
      <c r="D4957" s="60">
        <v>644</v>
      </c>
      <c r="E4957" s="60">
        <v>21</v>
      </c>
      <c r="F4957" s="59">
        <v>22.010050325264064</v>
      </c>
      <c r="G4957" s="60" t="s">
        <v>440</v>
      </c>
      <c r="H4957" s="60" t="s">
        <v>472</v>
      </c>
      <c r="I4957" s="60">
        <v>10636</v>
      </c>
      <c r="J4957" s="60">
        <v>547</v>
      </c>
      <c r="K4957" s="60">
        <v>22</v>
      </c>
      <c r="L4957" s="61">
        <v>4.0219378427787937E-2</v>
      </c>
      <c r="M4957" s="60" t="s">
        <v>472</v>
      </c>
      <c r="N4957" s="64">
        <f t="shared" si="201"/>
        <v>8026.3316852796297</v>
      </c>
      <c r="O4957" s="56">
        <v>44287</v>
      </c>
      <c r="P4957" s="56">
        <f t="shared" si="199"/>
        <v>44269</v>
      </c>
      <c r="Q4957" s="56">
        <f t="shared" si="200"/>
        <v>44282</v>
      </c>
    </row>
    <row r="4958" spans="1:17" hidden="1" x14ac:dyDescent="0.35">
      <c r="A4958" s="49" t="s">
        <v>909</v>
      </c>
      <c r="B4958" s="60" t="s">
        <v>458</v>
      </c>
      <c r="C4958" s="58">
        <v>3227.2105007745699</v>
      </c>
      <c r="D4958" s="60">
        <v>184</v>
      </c>
      <c r="E4958" s="60">
        <v>8</v>
      </c>
      <c r="F4958" s="59">
        <v>17.706578833064082</v>
      </c>
      <c r="G4958" s="60" t="s">
        <v>446</v>
      </c>
      <c r="H4958" s="60" t="s">
        <v>491</v>
      </c>
      <c r="I4958" s="60">
        <v>5762</v>
      </c>
      <c r="J4958" s="60">
        <v>340</v>
      </c>
      <c r="K4958" s="60">
        <v>8</v>
      </c>
      <c r="L4958" s="61">
        <v>2.3529411764705882E-2</v>
      </c>
      <c r="M4958" s="60" t="s">
        <v>491</v>
      </c>
      <c r="N4958" s="64">
        <f t="shared" si="201"/>
        <v>10535.414405673129</v>
      </c>
      <c r="O4958" s="56">
        <v>44287</v>
      </c>
      <c r="P4958" s="56">
        <f t="shared" si="199"/>
        <v>44269</v>
      </c>
      <c r="Q4958" s="56">
        <f t="shared" si="200"/>
        <v>44282</v>
      </c>
    </row>
    <row r="4959" spans="1:17" hidden="1" x14ac:dyDescent="0.35">
      <c r="A4959" s="49" t="s">
        <v>908</v>
      </c>
      <c r="B4959" s="60" t="s">
        <v>466</v>
      </c>
      <c r="C4959" s="58">
        <v>2072.5449926586398</v>
      </c>
      <c r="D4959" s="60">
        <v>44</v>
      </c>
      <c r="E4959" s="60" t="s">
        <v>504</v>
      </c>
      <c r="F4959" s="59">
        <v>3.4464183736220648</v>
      </c>
      <c r="G4959" s="60" t="s">
        <v>446</v>
      </c>
      <c r="H4959" s="60" t="s">
        <v>472</v>
      </c>
      <c r="I4959" s="60">
        <v>3995</v>
      </c>
      <c r="J4959" s="60">
        <v>239</v>
      </c>
      <c r="K4959" s="60">
        <v>2</v>
      </c>
      <c r="L4959" s="61">
        <v>8.368200836820083E-3</v>
      </c>
      <c r="M4959" s="60" t="s">
        <v>472</v>
      </c>
      <c r="N4959" s="64">
        <f t="shared" si="201"/>
        <v>11531.715878139426</v>
      </c>
      <c r="O4959" s="56">
        <v>44287</v>
      </c>
      <c r="P4959" s="56">
        <f t="shared" si="199"/>
        <v>44269</v>
      </c>
      <c r="Q4959" s="56">
        <f t="shared" si="200"/>
        <v>44282</v>
      </c>
    </row>
    <row r="4960" spans="1:17" hidden="1" x14ac:dyDescent="0.35">
      <c r="A4960" s="49" t="s">
        <v>907</v>
      </c>
      <c r="B4960" s="60" t="s">
        <v>467</v>
      </c>
      <c r="C4960" s="58">
        <v>41070.9163256869</v>
      </c>
      <c r="D4960" s="60">
        <v>3296</v>
      </c>
      <c r="E4960" s="60">
        <v>144</v>
      </c>
      <c r="F4960" s="59">
        <v>25.043790608784914</v>
      </c>
      <c r="G4960" s="60" t="s">
        <v>440</v>
      </c>
      <c r="H4960" s="60" t="s">
        <v>491</v>
      </c>
      <c r="I4960" s="60">
        <v>144921</v>
      </c>
      <c r="J4960" s="60">
        <v>9940</v>
      </c>
      <c r="K4960" s="60">
        <v>163</v>
      </c>
      <c r="L4960" s="61">
        <v>1.6398390342052312E-2</v>
      </c>
      <c r="M4960" s="60" t="s">
        <v>491</v>
      </c>
      <c r="N4960" s="64">
        <f t="shared" si="201"/>
        <v>24202.040979989641</v>
      </c>
      <c r="O4960" s="56">
        <v>44287</v>
      </c>
      <c r="P4960" s="56">
        <f t="shared" si="199"/>
        <v>44269</v>
      </c>
      <c r="Q4960" s="56">
        <f t="shared" si="200"/>
        <v>44282</v>
      </c>
    </row>
    <row r="4961" spans="1:17" hidden="1" x14ac:dyDescent="0.35">
      <c r="A4961" s="49" t="s">
        <v>906</v>
      </c>
      <c r="B4961" s="60" t="s">
        <v>463</v>
      </c>
      <c r="C4961" s="58">
        <v>43672.597856087901</v>
      </c>
      <c r="D4961" s="60">
        <v>3472</v>
      </c>
      <c r="E4961" s="60">
        <v>171</v>
      </c>
      <c r="F4961" s="59">
        <v>27.967847835695117</v>
      </c>
      <c r="G4961" s="60" t="s">
        <v>440</v>
      </c>
      <c r="H4961" s="60" t="s">
        <v>491</v>
      </c>
      <c r="I4961" s="60">
        <v>75111</v>
      </c>
      <c r="J4961" s="60">
        <v>4151</v>
      </c>
      <c r="K4961" s="60">
        <v>191</v>
      </c>
      <c r="L4961" s="61">
        <v>4.6013008913514813E-2</v>
      </c>
      <c r="M4961" s="60" t="s">
        <v>491</v>
      </c>
      <c r="N4961" s="64">
        <f t="shared" si="201"/>
        <v>9504.8158428279912</v>
      </c>
      <c r="O4961" s="56">
        <v>44287</v>
      </c>
      <c r="P4961" s="56">
        <f t="shared" si="199"/>
        <v>44269</v>
      </c>
      <c r="Q4961" s="56">
        <f t="shared" si="200"/>
        <v>44282</v>
      </c>
    </row>
    <row r="4962" spans="1:17" hidden="1" x14ac:dyDescent="0.35">
      <c r="A4962" s="49" t="s">
        <v>905</v>
      </c>
      <c r="B4962" s="60" t="s">
        <v>458</v>
      </c>
      <c r="C4962" s="58">
        <v>9025.9672012139599</v>
      </c>
      <c r="D4962" s="60">
        <v>573</v>
      </c>
      <c r="E4962" s="60">
        <v>34</v>
      </c>
      <c r="F4962" s="59">
        <v>26.906495164803996</v>
      </c>
      <c r="G4962" s="60" t="s">
        <v>436</v>
      </c>
      <c r="H4962" s="60" t="s">
        <v>491</v>
      </c>
      <c r="I4962" s="60">
        <v>12189</v>
      </c>
      <c r="J4962" s="60">
        <v>757</v>
      </c>
      <c r="K4962" s="60">
        <v>36</v>
      </c>
      <c r="L4962" s="61">
        <v>4.7556142668428003E-2</v>
      </c>
      <c r="M4962" s="60" t="s">
        <v>491</v>
      </c>
      <c r="N4962" s="64">
        <f t="shared" si="201"/>
        <v>8386.9128163703754</v>
      </c>
      <c r="O4962" s="56">
        <v>44287</v>
      </c>
      <c r="P4962" s="56">
        <f t="shared" si="199"/>
        <v>44269</v>
      </c>
      <c r="Q4962" s="56">
        <f t="shared" si="200"/>
        <v>44282</v>
      </c>
    </row>
    <row r="4963" spans="1:17" hidden="1" x14ac:dyDescent="0.35">
      <c r="A4963" s="49" t="s">
        <v>904</v>
      </c>
      <c r="B4963" s="60" t="s">
        <v>465</v>
      </c>
      <c r="C4963" s="58">
        <v>1208.9750880147301</v>
      </c>
      <c r="D4963" s="60">
        <v>54</v>
      </c>
      <c r="E4963" s="60">
        <v>8</v>
      </c>
      <c r="F4963" s="59">
        <v>47.265537321113861</v>
      </c>
      <c r="G4963" s="60" t="s">
        <v>446</v>
      </c>
      <c r="H4963" s="60" t="s">
        <v>491</v>
      </c>
      <c r="I4963" s="60">
        <v>1506</v>
      </c>
      <c r="J4963" s="60">
        <v>85</v>
      </c>
      <c r="K4963" s="60">
        <v>9</v>
      </c>
      <c r="L4963" s="61">
        <v>0.10588235294117647</v>
      </c>
      <c r="M4963" s="60" t="s">
        <v>491</v>
      </c>
      <c r="N4963" s="64">
        <f t="shared" si="201"/>
        <v>7030.7486765156873</v>
      </c>
      <c r="O4963" s="56">
        <v>44287</v>
      </c>
      <c r="P4963" s="56">
        <f t="shared" si="199"/>
        <v>44269</v>
      </c>
      <c r="Q4963" s="56">
        <f t="shared" si="200"/>
        <v>44282</v>
      </c>
    </row>
    <row r="4964" spans="1:17" hidden="1" x14ac:dyDescent="0.35">
      <c r="A4964" s="49" t="s">
        <v>903</v>
      </c>
      <c r="B4964" s="60" t="s">
        <v>458</v>
      </c>
      <c r="C4964" s="58">
        <v>5055.24299668805</v>
      </c>
      <c r="D4964" s="60">
        <v>197</v>
      </c>
      <c r="E4964" s="60">
        <v>15</v>
      </c>
      <c r="F4964" s="59">
        <v>21.194402962043956</v>
      </c>
      <c r="G4964" s="60" t="s">
        <v>444</v>
      </c>
      <c r="H4964" s="60" t="s">
        <v>476</v>
      </c>
      <c r="I4964" s="60">
        <v>10173</v>
      </c>
      <c r="J4964" s="60">
        <v>512</v>
      </c>
      <c r="K4964" s="60">
        <v>17</v>
      </c>
      <c r="L4964" s="61">
        <v>3.3203125E-2</v>
      </c>
      <c r="M4964" s="60" t="s">
        <v>491</v>
      </c>
      <c r="N4964" s="64">
        <f t="shared" si="201"/>
        <v>10128.098695462069</v>
      </c>
      <c r="O4964" s="56">
        <v>44287</v>
      </c>
      <c r="P4964" s="56">
        <f t="shared" si="199"/>
        <v>44269</v>
      </c>
      <c r="Q4964" s="56">
        <f t="shared" si="200"/>
        <v>44282</v>
      </c>
    </row>
    <row r="4965" spans="1:17" hidden="1" x14ac:dyDescent="0.35">
      <c r="A4965" s="49" t="s">
        <v>902</v>
      </c>
      <c r="B4965" s="60" t="s">
        <v>459</v>
      </c>
      <c r="C4965" s="58">
        <v>692958.26281431701</v>
      </c>
      <c r="D4965" s="60">
        <v>64123</v>
      </c>
      <c r="E4965" s="60">
        <v>2804</v>
      </c>
      <c r="F4965" s="59">
        <v>28.902998208332537</v>
      </c>
      <c r="G4965" s="60" t="s">
        <v>440</v>
      </c>
      <c r="H4965" s="60" t="s">
        <v>491</v>
      </c>
      <c r="I4965" s="60">
        <v>3260602</v>
      </c>
      <c r="J4965" s="60">
        <v>219020</v>
      </c>
      <c r="K4965" s="60">
        <v>3127</v>
      </c>
      <c r="L4965" s="61">
        <v>1.4277234955711806E-2</v>
      </c>
      <c r="M4965" s="60" t="s">
        <v>491</v>
      </c>
      <c r="N4965" s="64">
        <f t="shared" si="201"/>
        <v>31606.521164852307</v>
      </c>
      <c r="O4965" s="56">
        <v>44287</v>
      </c>
      <c r="P4965" s="56">
        <f t="shared" si="199"/>
        <v>44269</v>
      </c>
      <c r="Q4965" s="56">
        <f t="shared" si="200"/>
        <v>44282</v>
      </c>
    </row>
    <row r="4966" spans="1:17" hidden="1" x14ac:dyDescent="0.35">
      <c r="A4966" s="49" t="s">
        <v>901</v>
      </c>
      <c r="B4966" s="60" t="s">
        <v>471</v>
      </c>
      <c r="C4966" s="58">
        <v>21025.5302833235</v>
      </c>
      <c r="D4966" s="60">
        <v>1128</v>
      </c>
      <c r="E4966" s="60">
        <v>53</v>
      </c>
      <c r="F4966" s="59">
        <v>18.005321315091599</v>
      </c>
      <c r="G4966" s="60" t="s">
        <v>440</v>
      </c>
      <c r="H4966" s="60" t="s">
        <v>491</v>
      </c>
      <c r="I4966" s="60">
        <v>40290</v>
      </c>
      <c r="J4966" s="60">
        <v>2951</v>
      </c>
      <c r="K4966" s="60">
        <v>63</v>
      </c>
      <c r="L4966" s="61">
        <v>2.1348695357505929E-2</v>
      </c>
      <c r="M4966" s="60" t="s">
        <v>491</v>
      </c>
      <c r="N4966" s="64">
        <f t="shared" si="201"/>
        <v>14035.317826635743</v>
      </c>
      <c r="O4966" s="56">
        <v>44287</v>
      </c>
      <c r="P4966" s="56">
        <f t="shared" si="199"/>
        <v>44269</v>
      </c>
      <c r="Q4966" s="56">
        <f t="shared" si="200"/>
        <v>44282</v>
      </c>
    </row>
    <row r="4967" spans="1:17" hidden="1" x14ac:dyDescent="0.35">
      <c r="A4967" s="49" t="s">
        <v>900</v>
      </c>
      <c r="B4967" s="60" t="s">
        <v>463</v>
      </c>
      <c r="C4967" s="58">
        <v>5073.1152154421097</v>
      </c>
      <c r="D4967" s="60">
        <v>180</v>
      </c>
      <c r="E4967" s="60" t="s">
        <v>504</v>
      </c>
      <c r="F4967" s="59">
        <v>4.2239473220211456</v>
      </c>
      <c r="G4967" s="60" t="s">
        <v>446</v>
      </c>
      <c r="H4967" s="60" t="s">
        <v>472</v>
      </c>
      <c r="I4967" s="60">
        <v>8376</v>
      </c>
      <c r="J4967" s="60">
        <v>461</v>
      </c>
      <c r="K4967" s="60">
        <v>4</v>
      </c>
      <c r="L4967" s="61">
        <v>8.6767895878524948E-3</v>
      </c>
      <c r="M4967" s="60" t="s">
        <v>476</v>
      </c>
      <c r="N4967" s="64">
        <f t="shared" si="201"/>
        <v>9087.1186721081594</v>
      </c>
      <c r="O4967" s="56">
        <v>44287</v>
      </c>
      <c r="P4967" s="56">
        <f t="shared" si="199"/>
        <v>44269</v>
      </c>
      <c r="Q4967" s="56">
        <f t="shared" si="200"/>
        <v>44282</v>
      </c>
    </row>
    <row r="4968" spans="1:17" hidden="1" x14ac:dyDescent="0.35">
      <c r="A4968" s="49" t="s">
        <v>899</v>
      </c>
      <c r="B4968" s="60" t="s">
        <v>467</v>
      </c>
      <c r="C4968" s="58">
        <v>7640.4843218528404</v>
      </c>
      <c r="D4968" s="60">
        <v>497</v>
      </c>
      <c r="E4968" s="60">
        <v>16</v>
      </c>
      <c r="F4968" s="59">
        <v>14.957914900609294</v>
      </c>
      <c r="G4968" s="60" t="s">
        <v>440</v>
      </c>
      <c r="H4968" s="60" t="s">
        <v>476</v>
      </c>
      <c r="I4968" s="60">
        <v>15988</v>
      </c>
      <c r="J4968" s="60">
        <v>886</v>
      </c>
      <c r="K4968" s="60">
        <v>16</v>
      </c>
      <c r="L4968" s="61">
        <v>1.8058690744920992E-2</v>
      </c>
      <c r="M4968" s="60" t="s">
        <v>476</v>
      </c>
      <c r="N4968" s="64">
        <f t="shared" si="201"/>
        <v>11596.123526697354</v>
      </c>
      <c r="O4968" s="56">
        <v>44287</v>
      </c>
      <c r="P4968" s="56">
        <f t="shared" si="199"/>
        <v>44269</v>
      </c>
      <c r="Q4968" s="56">
        <f t="shared" si="200"/>
        <v>44282</v>
      </c>
    </row>
    <row r="4969" spans="1:17" hidden="1" x14ac:dyDescent="0.35">
      <c r="A4969" s="49" t="s">
        <v>898</v>
      </c>
      <c r="B4969" s="60" t="s">
        <v>458</v>
      </c>
      <c r="C4969" s="58">
        <v>4489.38887213825</v>
      </c>
      <c r="D4969" s="60">
        <v>278</v>
      </c>
      <c r="E4969" s="60">
        <v>9</v>
      </c>
      <c r="F4969" s="59">
        <v>14.319480026486469</v>
      </c>
      <c r="G4969" s="60" t="s">
        <v>446</v>
      </c>
      <c r="H4969" s="60" t="s">
        <v>491</v>
      </c>
      <c r="I4969" s="60">
        <v>8872</v>
      </c>
      <c r="J4969" s="60">
        <v>482</v>
      </c>
      <c r="K4969" s="60">
        <v>11</v>
      </c>
      <c r="L4969" s="61">
        <v>2.2821576763485476E-2</v>
      </c>
      <c r="M4969" s="60" t="s">
        <v>491</v>
      </c>
      <c r="N4969" s="64">
        <f t="shared" si="201"/>
        <v>10736.427913192299</v>
      </c>
      <c r="O4969" s="56">
        <v>44287</v>
      </c>
      <c r="P4969" s="56">
        <f t="shared" si="199"/>
        <v>44269</v>
      </c>
      <c r="Q4969" s="56">
        <f t="shared" si="200"/>
        <v>44282</v>
      </c>
    </row>
    <row r="4970" spans="1:17" hidden="1" x14ac:dyDescent="0.35">
      <c r="A4970" s="49" t="s">
        <v>897</v>
      </c>
      <c r="B4970" s="60" t="s">
        <v>461</v>
      </c>
      <c r="C4970" s="58">
        <v>39657.353717883198</v>
      </c>
      <c r="D4970" s="60">
        <v>3819</v>
      </c>
      <c r="E4970" s="60">
        <v>214</v>
      </c>
      <c r="F4970" s="59">
        <v>38.544463643375437</v>
      </c>
      <c r="G4970" s="60" t="s">
        <v>440</v>
      </c>
      <c r="H4970" s="60" t="s">
        <v>491</v>
      </c>
      <c r="I4970" s="60">
        <v>86351</v>
      </c>
      <c r="J4970" s="60">
        <v>4837</v>
      </c>
      <c r="K4970" s="60">
        <v>233</v>
      </c>
      <c r="L4970" s="61">
        <v>4.8170353524912134E-2</v>
      </c>
      <c r="M4970" s="60" t="s">
        <v>491</v>
      </c>
      <c r="N4970" s="64">
        <f t="shared" si="201"/>
        <v>12196.981257019148</v>
      </c>
      <c r="O4970" s="56">
        <v>44287</v>
      </c>
      <c r="P4970" s="56">
        <f t="shared" si="199"/>
        <v>44269</v>
      </c>
      <c r="Q4970" s="56">
        <f t="shared" si="200"/>
        <v>44282</v>
      </c>
    </row>
    <row r="4971" spans="1:17" hidden="1" x14ac:dyDescent="0.35">
      <c r="A4971" s="49" t="s">
        <v>896</v>
      </c>
      <c r="B4971" s="60" t="s">
        <v>471</v>
      </c>
      <c r="C4971" s="58">
        <v>9926.4673993127308</v>
      </c>
      <c r="D4971" s="60">
        <v>445</v>
      </c>
      <c r="E4971" s="60">
        <v>46</v>
      </c>
      <c r="F4971" s="59">
        <v>33.10053973422383</v>
      </c>
      <c r="G4971" s="60" t="s">
        <v>436</v>
      </c>
      <c r="H4971" s="60" t="s">
        <v>491</v>
      </c>
      <c r="I4971" s="60">
        <v>17025</v>
      </c>
      <c r="J4971" s="60">
        <v>889</v>
      </c>
      <c r="K4971" s="60">
        <v>52</v>
      </c>
      <c r="L4971" s="61">
        <v>5.8492688413948259E-2</v>
      </c>
      <c r="M4971" s="60" t="s">
        <v>491</v>
      </c>
      <c r="N4971" s="64">
        <f t="shared" si="201"/>
        <v>8955.8547289597791</v>
      </c>
      <c r="O4971" s="56">
        <v>44287</v>
      </c>
      <c r="P4971" s="56">
        <f t="shared" si="199"/>
        <v>44269</v>
      </c>
      <c r="Q4971" s="56">
        <f t="shared" si="200"/>
        <v>44282</v>
      </c>
    </row>
    <row r="4972" spans="1:17" hidden="1" x14ac:dyDescent="0.35">
      <c r="A4972" s="49" t="s">
        <v>895</v>
      </c>
      <c r="B4972" s="60" t="s">
        <v>460</v>
      </c>
      <c r="C4972" s="58">
        <v>28615.425420800198</v>
      </c>
      <c r="D4972" s="60">
        <v>2627</v>
      </c>
      <c r="E4972" s="60">
        <v>120</v>
      </c>
      <c r="F4972" s="59">
        <v>29.953874336595067</v>
      </c>
      <c r="G4972" s="60" t="s">
        <v>440</v>
      </c>
      <c r="H4972" s="60" t="s">
        <v>491</v>
      </c>
      <c r="I4972" s="60">
        <v>64205</v>
      </c>
      <c r="J4972" s="60">
        <v>3949</v>
      </c>
      <c r="K4972" s="60">
        <v>136</v>
      </c>
      <c r="L4972" s="61">
        <v>3.4439098505950873E-2</v>
      </c>
      <c r="M4972" s="60" t="s">
        <v>491</v>
      </c>
      <c r="N4972" s="64">
        <f t="shared" si="201"/>
        <v>13800.249138108289</v>
      </c>
      <c r="O4972" s="56">
        <v>44287</v>
      </c>
      <c r="P4972" s="56">
        <f t="shared" si="199"/>
        <v>44269</v>
      </c>
      <c r="Q4972" s="56">
        <f t="shared" si="200"/>
        <v>44282</v>
      </c>
    </row>
    <row r="4973" spans="1:17" hidden="1" x14ac:dyDescent="0.35">
      <c r="A4973" s="49" t="s">
        <v>894</v>
      </c>
      <c r="B4973" s="60" t="s">
        <v>465</v>
      </c>
      <c r="C4973" s="58">
        <v>3727.2357787096198</v>
      </c>
      <c r="D4973" s="60">
        <v>183</v>
      </c>
      <c r="E4973" s="60" t="s">
        <v>504</v>
      </c>
      <c r="F4973" s="59">
        <v>5.7491859117080235</v>
      </c>
      <c r="G4973" s="60" t="s">
        <v>446</v>
      </c>
      <c r="H4973" s="60" t="s">
        <v>472</v>
      </c>
      <c r="I4973" s="60">
        <v>5150</v>
      </c>
      <c r="J4973" s="60">
        <v>279</v>
      </c>
      <c r="K4973" s="60">
        <v>3</v>
      </c>
      <c r="L4973" s="61">
        <v>1.0752688172043012E-2</v>
      </c>
      <c r="M4973" s="60" t="s">
        <v>472</v>
      </c>
      <c r="N4973" s="64">
        <f t="shared" si="201"/>
        <v>7485.4400570438465</v>
      </c>
      <c r="O4973" s="56">
        <v>44287</v>
      </c>
      <c r="P4973" s="56">
        <f t="shared" si="199"/>
        <v>44269</v>
      </c>
      <c r="Q4973" s="56">
        <f t="shared" si="200"/>
        <v>44282</v>
      </c>
    </row>
    <row r="4974" spans="1:17" hidden="1" x14ac:dyDescent="0.35">
      <c r="A4974" s="49" t="s">
        <v>893</v>
      </c>
      <c r="B4974" s="60" t="s">
        <v>460</v>
      </c>
      <c r="C4974" s="58">
        <v>99226.362872711004</v>
      </c>
      <c r="D4974" s="60">
        <v>12672</v>
      </c>
      <c r="E4974" s="60">
        <v>392</v>
      </c>
      <c r="F4974" s="59">
        <v>28.218307301980619</v>
      </c>
      <c r="G4974" s="60" t="s">
        <v>436</v>
      </c>
      <c r="H4974" s="60" t="s">
        <v>491</v>
      </c>
      <c r="I4974" s="60">
        <v>193227</v>
      </c>
      <c r="J4974" s="60">
        <v>10231</v>
      </c>
      <c r="K4974" s="60">
        <v>431</v>
      </c>
      <c r="L4974" s="61">
        <v>4.2126869318737173E-2</v>
      </c>
      <c r="M4974" s="60" t="s">
        <v>491</v>
      </c>
      <c r="N4974" s="64">
        <f t="shared" si="201"/>
        <v>10310.767928805848</v>
      </c>
      <c r="O4974" s="56">
        <v>44287</v>
      </c>
      <c r="P4974" s="56">
        <f t="shared" si="199"/>
        <v>44269</v>
      </c>
      <c r="Q4974" s="56">
        <f t="shared" si="200"/>
        <v>44282</v>
      </c>
    </row>
    <row r="4975" spans="1:17" hidden="1" x14ac:dyDescent="0.35">
      <c r="A4975" s="49" t="s">
        <v>892</v>
      </c>
      <c r="B4975" s="60" t="s">
        <v>458</v>
      </c>
      <c r="C4975" s="58">
        <v>3688.3663500984599</v>
      </c>
      <c r="D4975" s="60">
        <v>191</v>
      </c>
      <c r="E4975" s="60">
        <v>5</v>
      </c>
      <c r="F4975" s="59">
        <v>9.6829550875097663</v>
      </c>
      <c r="G4975" s="60" t="s">
        <v>446</v>
      </c>
      <c r="H4975" s="60" t="s">
        <v>491</v>
      </c>
      <c r="I4975" s="60">
        <v>5209</v>
      </c>
      <c r="J4975" s="60">
        <v>326</v>
      </c>
      <c r="K4975" s="60">
        <v>5</v>
      </c>
      <c r="L4975" s="61">
        <v>1.5337423312883436E-2</v>
      </c>
      <c r="M4975" s="60" t="s">
        <v>491</v>
      </c>
      <c r="N4975" s="64">
        <f t="shared" si="201"/>
        <v>8838.6014038789144</v>
      </c>
      <c r="O4975" s="56">
        <v>44287</v>
      </c>
      <c r="P4975" s="56">
        <f t="shared" si="199"/>
        <v>44269</v>
      </c>
      <c r="Q4975" s="56">
        <f t="shared" si="200"/>
        <v>44282</v>
      </c>
    </row>
    <row r="4976" spans="1:17" hidden="1" x14ac:dyDescent="0.35">
      <c r="A4976" s="49" t="s">
        <v>891</v>
      </c>
      <c r="B4976" s="60" t="s">
        <v>461</v>
      </c>
      <c r="C4976" s="58">
        <v>64727.380689706901</v>
      </c>
      <c r="D4976" s="60">
        <v>2077</v>
      </c>
      <c r="E4976" s="60">
        <v>77</v>
      </c>
      <c r="F4976" s="59">
        <v>8.4971768382937558</v>
      </c>
      <c r="G4976" s="60" t="s">
        <v>444</v>
      </c>
      <c r="H4976" s="60" t="s">
        <v>472</v>
      </c>
      <c r="I4976" s="60">
        <v>197755</v>
      </c>
      <c r="J4976" s="60">
        <v>11964</v>
      </c>
      <c r="K4976" s="60">
        <v>87</v>
      </c>
      <c r="L4976" s="61">
        <v>7.271815446339017E-3</v>
      </c>
      <c r="M4976" s="60" t="s">
        <v>476</v>
      </c>
      <c r="N4976" s="64">
        <f t="shared" si="201"/>
        <v>18483.677035153909</v>
      </c>
      <c r="O4976" s="56">
        <v>44287</v>
      </c>
      <c r="P4976" s="56">
        <f t="shared" si="199"/>
        <v>44269</v>
      </c>
      <c r="Q4976" s="56">
        <f t="shared" si="200"/>
        <v>44282</v>
      </c>
    </row>
    <row r="4977" spans="1:17" hidden="1" x14ac:dyDescent="0.35">
      <c r="A4977" s="49" t="s">
        <v>890</v>
      </c>
      <c r="B4977" s="60" t="s">
        <v>466</v>
      </c>
      <c r="C4977" s="58">
        <v>1838.08536362777</v>
      </c>
      <c r="D4977" s="60">
        <v>37</v>
      </c>
      <c r="E4977" s="60" t="s">
        <v>504</v>
      </c>
      <c r="F4977" s="59">
        <v>7.7720624778378262</v>
      </c>
      <c r="G4977" s="60" t="s">
        <v>446</v>
      </c>
      <c r="H4977" s="60" t="s">
        <v>472</v>
      </c>
      <c r="I4977" s="60">
        <v>475</v>
      </c>
      <c r="J4977" s="60">
        <v>31</v>
      </c>
      <c r="K4977" s="60">
        <v>3</v>
      </c>
      <c r="L4977" s="61">
        <v>9.6774193548387094E-2</v>
      </c>
      <c r="M4977" s="60" t="s">
        <v>472</v>
      </c>
      <c r="N4977" s="64">
        <f t="shared" si="201"/>
        <v>1686.5375576908079</v>
      </c>
      <c r="O4977" s="56">
        <v>44287</v>
      </c>
      <c r="P4977" s="56">
        <f t="shared" si="199"/>
        <v>44269</v>
      </c>
      <c r="Q4977" s="56">
        <f t="shared" si="200"/>
        <v>44282</v>
      </c>
    </row>
    <row r="4978" spans="1:17" hidden="1" x14ac:dyDescent="0.35">
      <c r="A4978" s="49" t="s">
        <v>889</v>
      </c>
      <c r="B4978" s="60" t="s">
        <v>463</v>
      </c>
      <c r="C4978" s="58">
        <v>27818.816168915801</v>
      </c>
      <c r="D4978" s="60">
        <v>1792</v>
      </c>
      <c r="E4978" s="60">
        <v>67</v>
      </c>
      <c r="F4978" s="59">
        <v>17.203155794464571</v>
      </c>
      <c r="G4978" s="60" t="s">
        <v>440</v>
      </c>
      <c r="H4978" s="60" t="s">
        <v>472</v>
      </c>
      <c r="I4978" s="60">
        <v>49200</v>
      </c>
      <c r="J4978" s="60">
        <v>2895</v>
      </c>
      <c r="K4978" s="60">
        <v>82</v>
      </c>
      <c r="L4978" s="61">
        <v>2.8324697754749568E-2</v>
      </c>
      <c r="M4978" s="60" t="s">
        <v>476</v>
      </c>
      <c r="N4978" s="64">
        <f t="shared" si="201"/>
        <v>10406.625438054463</v>
      </c>
      <c r="O4978" s="56">
        <v>44287</v>
      </c>
      <c r="P4978" s="56">
        <f t="shared" si="199"/>
        <v>44269</v>
      </c>
      <c r="Q4978" s="56">
        <f t="shared" si="200"/>
        <v>44282</v>
      </c>
    </row>
    <row r="4979" spans="1:17" hidden="1" x14ac:dyDescent="0.35">
      <c r="A4979" s="49" t="s">
        <v>888</v>
      </c>
      <c r="B4979" s="60" t="s">
        <v>463</v>
      </c>
      <c r="C4979" s="58">
        <v>111989.024087531</v>
      </c>
      <c r="D4979" s="60">
        <v>5080</v>
      </c>
      <c r="E4979" s="60">
        <v>321</v>
      </c>
      <c r="F4979" s="59">
        <v>20.473945206139465</v>
      </c>
      <c r="G4979" s="60" t="s">
        <v>440</v>
      </c>
      <c r="H4979" s="60" t="s">
        <v>491</v>
      </c>
      <c r="I4979" s="60">
        <v>801984</v>
      </c>
      <c r="J4979" s="60">
        <v>66366</v>
      </c>
      <c r="K4979" s="60">
        <v>370</v>
      </c>
      <c r="L4979" s="61">
        <v>5.5751438989844193E-3</v>
      </c>
      <c r="M4979" s="60" t="s">
        <v>491</v>
      </c>
      <c r="N4979" s="64">
        <f t="shared" si="201"/>
        <v>59261.164690682643</v>
      </c>
      <c r="O4979" s="56">
        <v>44287</v>
      </c>
      <c r="P4979" s="56">
        <f t="shared" si="199"/>
        <v>44269</v>
      </c>
      <c r="Q4979" s="56">
        <f t="shared" si="200"/>
        <v>44282</v>
      </c>
    </row>
    <row r="4980" spans="1:17" hidden="1" x14ac:dyDescent="0.35">
      <c r="A4980" s="49" t="s">
        <v>887</v>
      </c>
      <c r="B4980" s="60" t="s">
        <v>461</v>
      </c>
      <c r="C4980" s="58">
        <v>23172.8895591976</v>
      </c>
      <c r="D4980" s="60">
        <v>1855</v>
      </c>
      <c r="E4980" s="60">
        <v>134</v>
      </c>
      <c r="F4980" s="59">
        <v>41.304424064065657</v>
      </c>
      <c r="G4980" s="60" t="s">
        <v>436</v>
      </c>
      <c r="H4980" s="60" t="s">
        <v>491</v>
      </c>
      <c r="I4980" s="60">
        <v>53607</v>
      </c>
      <c r="J4980" s="60">
        <v>2871</v>
      </c>
      <c r="K4980" s="60">
        <v>147</v>
      </c>
      <c r="L4980" s="61">
        <v>5.1201671891327065E-2</v>
      </c>
      <c r="M4980" s="60" t="s">
        <v>491</v>
      </c>
      <c r="N4980" s="64">
        <f t="shared" si="201"/>
        <v>12389.477767395932</v>
      </c>
      <c r="O4980" s="56">
        <v>44287</v>
      </c>
      <c r="P4980" s="56">
        <f t="shared" si="199"/>
        <v>44269</v>
      </c>
      <c r="Q4980" s="56">
        <f t="shared" si="200"/>
        <v>44282</v>
      </c>
    </row>
    <row r="4981" spans="1:17" hidden="1" x14ac:dyDescent="0.35">
      <c r="A4981" s="49" t="s">
        <v>886</v>
      </c>
      <c r="B4981" s="60" t="s">
        <v>463</v>
      </c>
      <c r="C4981" s="58">
        <v>4723.0019559667198</v>
      </c>
      <c r="D4981" s="60">
        <v>166</v>
      </c>
      <c r="E4981" s="60">
        <v>15</v>
      </c>
      <c r="F4981" s="59">
        <v>22.685329826615916</v>
      </c>
      <c r="G4981" s="60" t="s">
        <v>444</v>
      </c>
      <c r="H4981" s="60" t="s">
        <v>491</v>
      </c>
      <c r="I4981" s="60">
        <v>9020</v>
      </c>
      <c r="J4981" s="60">
        <v>545</v>
      </c>
      <c r="K4981" s="60">
        <v>16</v>
      </c>
      <c r="L4981" s="61">
        <v>2.9357798165137616E-2</v>
      </c>
      <c r="M4981" s="60" t="s">
        <v>491</v>
      </c>
      <c r="N4981" s="64">
        <f t="shared" si="201"/>
        <v>11539.271105138629</v>
      </c>
      <c r="O4981" s="56">
        <v>44287</v>
      </c>
      <c r="P4981" s="56">
        <f t="shared" si="199"/>
        <v>44269</v>
      </c>
      <c r="Q4981" s="56">
        <f t="shared" si="200"/>
        <v>44282</v>
      </c>
    </row>
    <row r="4982" spans="1:17" hidden="1" x14ac:dyDescent="0.35">
      <c r="A4982" s="49" t="s">
        <v>885</v>
      </c>
      <c r="B4982" s="60" t="s">
        <v>460</v>
      </c>
      <c r="C4982" s="58">
        <v>12248.3187771581</v>
      </c>
      <c r="D4982" s="60">
        <v>673</v>
      </c>
      <c r="E4982" s="60">
        <v>55</v>
      </c>
      <c r="F4982" s="59">
        <v>32.07437281839713</v>
      </c>
      <c r="G4982" s="60" t="s">
        <v>436</v>
      </c>
      <c r="H4982" s="60" t="s">
        <v>491</v>
      </c>
      <c r="I4982" s="60">
        <v>14972</v>
      </c>
      <c r="J4982" s="60">
        <v>899</v>
      </c>
      <c r="K4982" s="60">
        <v>62</v>
      </c>
      <c r="L4982" s="61">
        <v>6.8965517241379309E-2</v>
      </c>
      <c r="M4982" s="60" t="s">
        <v>491</v>
      </c>
      <c r="N4982" s="64">
        <f t="shared" si="201"/>
        <v>7339.7828416790226</v>
      </c>
      <c r="O4982" s="56">
        <v>44287</v>
      </c>
      <c r="P4982" s="56">
        <f t="shared" si="199"/>
        <v>44269</v>
      </c>
      <c r="Q4982" s="56">
        <f t="shared" si="200"/>
        <v>44282</v>
      </c>
    </row>
    <row r="4983" spans="1:17" hidden="1" x14ac:dyDescent="0.35">
      <c r="A4983" s="49" t="s">
        <v>884</v>
      </c>
      <c r="B4983" s="60" t="s">
        <v>466</v>
      </c>
      <c r="C4983" s="58">
        <v>1174.1958259012499</v>
      </c>
      <c r="D4983" s="60">
        <v>15</v>
      </c>
      <c r="E4983" s="60">
        <v>0</v>
      </c>
      <c r="F4983" s="59">
        <v>0</v>
      </c>
      <c r="G4983" s="60" t="s">
        <v>446</v>
      </c>
      <c r="H4983" s="60" t="s">
        <v>476</v>
      </c>
      <c r="I4983" s="60">
        <v>1888</v>
      </c>
      <c r="J4983" s="60">
        <v>128</v>
      </c>
      <c r="K4983" s="60">
        <v>0</v>
      </c>
      <c r="L4983" s="61">
        <v>0</v>
      </c>
      <c r="M4983" s="60" t="s">
        <v>476</v>
      </c>
      <c r="N4983" s="64">
        <f t="shared" si="201"/>
        <v>10901.077756919638</v>
      </c>
      <c r="O4983" s="56">
        <v>44287</v>
      </c>
      <c r="P4983" s="56">
        <f t="shared" si="199"/>
        <v>44269</v>
      </c>
      <c r="Q4983" s="56">
        <f t="shared" si="200"/>
        <v>44282</v>
      </c>
    </row>
    <row r="4984" spans="1:17" hidden="1" x14ac:dyDescent="0.35">
      <c r="A4984" s="49" t="s">
        <v>883</v>
      </c>
      <c r="B4984" s="60" t="s">
        <v>458</v>
      </c>
      <c r="C4984" s="58">
        <v>14163.6711170745</v>
      </c>
      <c r="D4984" s="60">
        <v>890</v>
      </c>
      <c r="E4984" s="60">
        <v>27</v>
      </c>
      <c r="F4984" s="59">
        <v>13.616324557596579</v>
      </c>
      <c r="G4984" s="60" t="s">
        <v>440</v>
      </c>
      <c r="H4984" s="60" t="s">
        <v>472</v>
      </c>
      <c r="I4984" s="60">
        <v>26686</v>
      </c>
      <c r="J4984" s="60">
        <v>1250</v>
      </c>
      <c r="K4984" s="60">
        <v>34</v>
      </c>
      <c r="L4984" s="61">
        <v>2.7199999999999998E-2</v>
      </c>
      <c r="M4984" s="60" t="s">
        <v>491</v>
      </c>
      <c r="N4984" s="64">
        <f t="shared" si="201"/>
        <v>8825.3955465903746</v>
      </c>
      <c r="O4984" s="56">
        <v>44287</v>
      </c>
      <c r="P4984" s="56">
        <f t="shared" si="199"/>
        <v>44269</v>
      </c>
      <c r="Q4984" s="56">
        <f t="shared" si="200"/>
        <v>44282</v>
      </c>
    </row>
    <row r="4985" spans="1:17" hidden="1" x14ac:dyDescent="0.35">
      <c r="A4985" s="49" t="s">
        <v>882</v>
      </c>
      <c r="B4985" s="60" t="s">
        <v>471</v>
      </c>
      <c r="C4985" s="58">
        <v>5829.5344790318404</v>
      </c>
      <c r="D4985" s="60">
        <v>299</v>
      </c>
      <c r="E4985" s="60">
        <v>22</v>
      </c>
      <c r="F4985" s="59">
        <v>26.956330339597748</v>
      </c>
      <c r="G4985" s="60" t="s">
        <v>440</v>
      </c>
      <c r="H4985" s="60" t="s">
        <v>491</v>
      </c>
      <c r="I4985" s="60">
        <v>8473</v>
      </c>
      <c r="J4985" s="60">
        <v>409</v>
      </c>
      <c r="K4985" s="60">
        <v>22</v>
      </c>
      <c r="L4985" s="61">
        <v>5.3789731051344741E-2</v>
      </c>
      <c r="M4985" s="60" t="s">
        <v>491</v>
      </c>
      <c r="N4985" s="64">
        <f t="shared" si="201"/>
        <v>7015.9976147516682</v>
      </c>
      <c r="O4985" s="56">
        <v>44287</v>
      </c>
      <c r="P4985" s="56">
        <f t="shared" si="199"/>
        <v>44269</v>
      </c>
      <c r="Q4985" s="56">
        <f t="shared" si="200"/>
        <v>44282</v>
      </c>
    </row>
    <row r="4986" spans="1:17" hidden="1" x14ac:dyDescent="0.35">
      <c r="A4986" s="49" t="s">
        <v>881</v>
      </c>
      <c r="B4986" s="60" t="s">
        <v>463</v>
      </c>
      <c r="C4986" s="58">
        <v>35973.240681719501</v>
      </c>
      <c r="D4986" s="60">
        <v>2646</v>
      </c>
      <c r="E4986" s="60">
        <v>125</v>
      </c>
      <c r="F4986" s="59">
        <v>24.820036391963583</v>
      </c>
      <c r="G4986" s="60" t="s">
        <v>440</v>
      </c>
      <c r="H4986" s="60" t="s">
        <v>491</v>
      </c>
      <c r="I4986" s="60">
        <v>63592</v>
      </c>
      <c r="J4986" s="60">
        <v>3302</v>
      </c>
      <c r="K4986" s="60">
        <v>137</v>
      </c>
      <c r="L4986" s="61">
        <v>4.1490006056935189E-2</v>
      </c>
      <c r="M4986" s="60" t="s">
        <v>491</v>
      </c>
      <c r="N4986" s="64">
        <f t="shared" si="201"/>
        <v>9179.0451386215409</v>
      </c>
      <c r="O4986" s="56">
        <v>44287</v>
      </c>
      <c r="P4986" s="56">
        <f t="shared" si="199"/>
        <v>44269</v>
      </c>
      <c r="Q4986" s="56">
        <f t="shared" si="200"/>
        <v>44282</v>
      </c>
    </row>
    <row r="4987" spans="1:17" hidden="1" x14ac:dyDescent="0.35">
      <c r="A4987" s="49" t="s">
        <v>880</v>
      </c>
      <c r="B4987" s="60" t="s">
        <v>459</v>
      </c>
      <c r="C4987" s="58">
        <v>36918.336746757697</v>
      </c>
      <c r="D4987" s="60">
        <v>8288</v>
      </c>
      <c r="E4987" s="60">
        <v>121</v>
      </c>
      <c r="F4987" s="59">
        <v>23.410743561236384</v>
      </c>
      <c r="G4987" s="60" t="s">
        <v>440</v>
      </c>
      <c r="H4987" s="60" t="s">
        <v>491</v>
      </c>
      <c r="I4987" s="60">
        <v>119039</v>
      </c>
      <c r="J4987" s="60">
        <v>5647</v>
      </c>
      <c r="K4987" s="60">
        <v>145</v>
      </c>
      <c r="L4987" s="61">
        <v>2.5677350805737558E-2</v>
      </c>
      <c r="M4987" s="60" t="s">
        <v>491</v>
      </c>
      <c r="N4987" s="64">
        <f t="shared" si="201"/>
        <v>15295.922020365504</v>
      </c>
      <c r="O4987" s="56">
        <v>44287</v>
      </c>
      <c r="P4987" s="56">
        <f t="shared" si="199"/>
        <v>44269</v>
      </c>
      <c r="Q4987" s="56">
        <f t="shared" si="200"/>
        <v>44282</v>
      </c>
    </row>
    <row r="4988" spans="1:17" hidden="1" x14ac:dyDescent="0.35">
      <c r="A4988" s="49" t="s">
        <v>879</v>
      </c>
      <c r="B4988" s="60" t="s">
        <v>470</v>
      </c>
      <c r="C4988" s="58">
        <v>2936.1193472292898</v>
      </c>
      <c r="D4988" s="60">
        <v>104</v>
      </c>
      <c r="E4988" s="60">
        <v>8</v>
      </c>
      <c r="F4988" s="59">
        <v>19.462034878378091</v>
      </c>
      <c r="G4988" s="60" t="s">
        <v>446</v>
      </c>
      <c r="H4988" s="60" t="s">
        <v>491</v>
      </c>
      <c r="I4988" s="60">
        <v>4931</v>
      </c>
      <c r="J4988" s="60">
        <v>338</v>
      </c>
      <c r="K4988" s="60">
        <v>8</v>
      </c>
      <c r="L4988" s="61">
        <v>2.3668639053254437E-2</v>
      </c>
      <c r="M4988" s="60" t="s">
        <v>491</v>
      </c>
      <c r="N4988" s="64">
        <f t="shared" si="201"/>
        <v>11511.79363056064</v>
      </c>
      <c r="O4988" s="56">
        <v>44287</v>
      </c>
      <c r="P4988" s="56">
        <f t="shared" si="199"/>
        <v>44269</v>
      </c>
      <c r="Q4988" s="56">
        <f t="shared" si="200"/>
        <v>44282</v>
      </c>
    </row>
    <row r="4989" spans="1:17" hidden="1" x14ac:dyDescent="0.35">
      <c r="A4989" s="49" t="s">
        <v>878</v>
      </c>
      <c r="B4989" s="60" t="s">
        <v>465</v>
      </c>
      <c r="C4989" s="58">
        <v>1357.7287896405801</v>
      </c>
      <c r="D4989" s="60">
        <v>62</v>
      </c>
      <c r="E4989" s="60">
        <v>8</v>
      </c>
      <c r="F4989" s="59">
        <v>42.087092487730253</v>
      </c>
      <c r="G4989" s="60" t="s">
        <v>446</v>
      </c>
      <c r="H4989" s="60" t="s">
        <v>491</v>
      </c>
      <c r="I4989" s="60">
        <v>1351</v>
      </c>
      <c r="J4989" s="60">
        <v>71</v>
      </c>
      <c r="K4989" s="60">
        <v>10</v>
      </c>
      <c r="L4989" s="61">
        <v>0.14084507042253522</v>
      </c>
      <c r="M4989" s="60" t="s">
        <v>491</v>
      </c>
      <c r="N4989" s="64">
        <f t="shared" si="201"/>
        <v>5229.3212416004835</v>
      </c>
      <c r="O4989" s="56">
        <v>44287</v>
      </c>
      <c r="P4989" s="56">
        <f t="shared" si="199"/>
        <v>44269</v>
      </c>
      <c r="Q4989" s="56">
        <f t="shared" si="200"/>
        <v>44282</v>
      </c>
    </row>
    <row r="4990" spans="1:17" hidden="1" x14ac:dyDescent="0.35">
      <c r="A4990" s="49" t="s">
        <v>877</v>
      </c>
      <c r="B4990" s="60" t="s">
        <v>464</v>
      </c>
      <c r="C4990" s="58">
        <v>1223.64361651632</v>
      </c>
      <c r="D4990" s="60">
        <v>30</v>
      </c>
      <c r="E4990" s="60">
        <v>0</v>
      </c>
      <c r="F4990" s="59">
        <v>0</v>
      </c>
      <c r="G4990" s="60" t="s">
        <v>446</v>
      </c>
      <c r="H4990" s="60" t="s">
        <v>472</v>
      </c>
      <c r="I4990" s="60">
        <v>1603</v>
      </c>
      <c r="J4990" s="60">
        <v>119</v>
      </c>
      <c r="K4990" s="60">
        <v>0</v>
      </c>
      <c r="L4990" s="61">
        <v>0</v>
      </c>
      <c r="M4990" s="60" t="s">
        <v>472</v>
      </c>
      <c r="N4990" s="64">
        <f t="shared" si="201"/>
        <v>9725.0537978361499</v>
      </c>
      <c r="O4990" s="56">
        <v>44287</v>
      </c>
      <c r="P4990" s="56">
        <f t="shared" si="199"/>
        <v>44269</v>
      </c>
      <c r="Q4990" s="56">
        <f t="shared" si="200"/>
        <v>44282</v>
      </c>
    </row>
    <row r="4991" spans="1:17" hidden="1" x14ac:dyDescent="0.35">
      <c r="A4991" s="49" t="s">
        <v>876</v>
      </c>
      <c r="B4991" s="60" t="s">
        <v>465</v>
      </c>
      <c r="C4991" s="58">
        <v>56710.292083490698</v>
      </c>
      <c r="D4991" s="60">
        <v>5146</v>
      </c>
      <c r="E4991" s="60">
        <v>212</v>
      </c>
      <c r="F4991" s="59">
        <v>26.702132164234577</v>
      </c>
      <c r="G4991" s="60" t="s">
        <v>436</v>
      </c>
      <c r="H4991" s="60" t="s">
        <v>491</v>
      </c>
      <c r="I4991" s="60">
        <v>102865</v>
      </c>
      <c r="J4991" s="60">
        <v>5801</v>
      </c>
      <c r="K4991" s="60">
        <v>243</v>
      </c>
      <c r="L4991" s="61">
        <v>4.188932942596104E-2</v>
      </c>
      <c r="M4991" s="60" t="s">
        <v>472</v>
      </c>
      <c r="N4991" s="64">
        <f t="shared" si="201"/>
        <v>10229.183781066729</v>
      </c>
      <c r="O4991" s="56">
        <v>44287</v>
      </c>
      <c r="P4991" s="56">
        <f t="shared" si="199"/>
        <v>44269</v>
      </c>
      <c r="Q4991" s="56">
        <f t="shared" si="200"/>
        <v>44282</v>
      </c>
    </row>
    <row r="4992" spans="1:17" hidden="1" x14ac:dyDescent="0.35">
      <c r="A4992" s="49" t="s">
        <v>875</v>
      </c>
      <c r="B4992" s="60" t="s">
        <v>468</v>
      </c>
      <c r="C4992" s="58">
        <v>758.61581752920097</v>
      </c>
      <c r="D4992" s="60">
        <v>17</v>
      </c>
      <c r="E4992" s="60" t="s">
        <v>504</v>
      </c>
      <c r="F4992" s="59">
        <v>9.4156448861313091</v>
      </c>
      <c r="G4992" s="60" t="s">
        <v>446</v>
      </c>
      <c r="H4992" s="60" t="s">
        <v>476</v>
      </c>
      <c r="I4992" s="60">
        <v>3656</v>
      </c>
      <c r="J4992" s="60">
        <v>117</v>
      </c>
      <c r="K4992" s="60">
        <v>1</v>
      </c>
      <c r="L4992" s="61">
        <v>8.5470085470085479E-3</v>
      </c>
      <c r="M4992" s="60" t="s">
        <v>491</v>
      </c>
      <c r="N4992" s="64">
        <f t="shared" si="201"/>
        <v>15422.826323483083</v>
      </c>
      <c r="O4992" s="56">
        <v>44287</v>
      </c>
      <c r="P4992" s="56">
        <f t="shared" si="199"/>
        <v>44269</v>
      </c>
      <c r="Q4992" s="56">
        <f t="shared" si="200"/>
        <v>44282</v>
      </c>
    </row>
    <row r="4993" spans="1:17" hidden="1" x14ac:dyDescent="0.35">
      <c r="A4993" s="49" t="s">
        <v>874</v>
      </c>
      <c r="B4993" s="60" t="s">
        <v>470</v>
      </c>
      <c r="C4993" s="58">
        <v>1673.49740572871</v>
      </c>
      <c r="D4993" s="60">
        <v>36</v>
      </c>
      <c r="E4993" s="60" t="s">
        <v>504</v>
      </c>
      <c r="F4993" s="59">
        <v>12.804663667369441</v>
      </c>
      <c r="G4993" s="60" t="s">
        <v>446</v>
      </c>
      <c r="H4993" s="60" t="s">
        <v>491</v>
      </c>
      <c r="I4993" s="60">
        <v>1729</v>
      </c>
      <c r="J4993" s="60">
        <v>85</v>
      </c>
      <c r="K4993" s="60">
        <v>3</v>
      </c>
      <c r="L4993" s="61">
        <v>3.5294117647058823E-2</v>
      </c>
      <c r="M4993" s="60" t="s">
        <v>491</v>
      </c>
      <c r="N4993" s="64">
        <f t="shared" si="201"/>
        <v>5079.1832547232116</v>
      </c>
      <c r="O4993" s="56">
        <v>44287</v>
      </c>
      <c r="P4993" s="56">
        <f t="shared" si="199"/>
        <v>44269</v>
      </c>
      <c r="Q4993" s="56">
        <f t="shared" si="200"/>
        <v>44282</v>
      </c>
    </row>
    <row r="4994" spans="1:17" hidden="1" x14ac:dyDescent="0.35">
      <c r="A4994" s="49" t="s">
        <v>873</v>
      </c>
      <c r="B4994" s="60" t="s">
        <v>458</v>
      </c>
      <c r="C4994" s="58">
        <v>14079.6128022015</v>
      </c>
      <c r="D4994" s="60">
        <v>1473</v>
      </c>
      <c r="E4994" s="60">
        <v>44</v>
      </c>
      <c r="F4994" s="59">
        <v>22.322042424105035</v>
      </c>
      <c r="G4994" s="60" t="s">
        <v>440</v>
      </c>
      <c r="H4994" s="60" t="s">
        <v>491</v>
      </c>
      <c r="I4994" s="60">
        <v>24053</v>
      </c>
      <c r="J4994" s="60">
        <v>1339</v>
      </c>
      <c r="K4994" s="60">
        <v>52</v>
      </c>
      <c r="L4994" s="61">
        <v>3.8834951456310676E-2</v>
      </c>
      <c r="M4994" s="60" t="s">
        <v>491</v>
      </c>
      <c r="N4994" s="64">
        <f t="shared" si="201"/>
        <v>9510.204710960752</v>
      </c>
      <c r="O4994" s="56">
        <v>44287</v>
      </c>
      <c r="P4994" s="56">
        <f t="shared" si="199"/>
        <v>44269</v>
      </c>
      <c r="Q4994" s="56">
        <f t="shared" si="200"/>
        <v>44282</v>
      </c>
    </row>
    <row r="4995" spans="1:17" hidden="1" x14ac:dyDescent="0.35">
      <c r="A4995" s="49" t="s">
        <v>872</v>
      </c>
      <c r="B4995" s="60" t="s">
        <v>461</v>
      </c>
      <c r="C4995" s="58">
        <v>7354.9427443027298</v>
      </c>
      <c r="D4995" s="60">
        <v>391</v>
      </c>
      <c r="E4995" s="60">
        <v>24</v>
      </c>
      <c r="F4995" s="59">
        <v>23.307940984498227</v>
      </c>
      <c r="G4995" s="60" t="s">
        <v>440</v>
      </c>
      <c r="H4995" s="60" t="s">
        <v>491</v>
      </c>
      <c r="I4995" s="60">
        <v>16313</v>
      </c>
      <c r="J4995" s="60">
        <v>1066</v>
      </c>
      <c r="K4995" s="60">
        <v>29</v>
      </c>
      <c r="L4995" s="61">
        <v>2.7204502814258912E-2</v>
      </c>
      <c r="M4995" s="60" t="s">
        <v>491</v>
      </c>
      <c r="N4995" s="64">
        <f t="shared" si="201"/>
        <v>14493.654635527146</v>
      </c>
      <c r="O4995" s="56">
        <v>44287</v>
      </c>
      <c r="P4995" s="56">
        <f t="shared" ref="P4995:P5058" si="202">O4995-18</f>
        <v>44269</v>
      </c>
      <c r="Q4995" s="56">
        <f t="shared" ref="Q4995:Q5058" si="203">O4995-5</f>
        <v>44282</v>
      </c>
    </row>
    <row r="4996" spans="1:17" hidden="1" x14ac:dyDescent="0.35">
      <c r="A4996" s="49" t="s">
        <v>871</v>
      </c>
      <c r="B4996" s="60" t="s">
        <v>466</v>
      </c>
      <c r="C4996" s="58">
        <v>1582.42316470797</v>
      </c>
      <c r="D4996" s="60">
        <v>40</v>
      </c>
      <c r="E4996" s="60">
        <v>0</v>
      </c>
      <c r="F4996" s="59">
        <v>0</v>
      </c>
      <c r="G4996" s="60" t="s">
        <v>446</v>
      </c>
      <c r="H4996" s="60" t="s">
        <v>472</v>
      </c>
      <c r="I4996" s="60">
        <v>2433</v>
      </c>
      <c r="J4996" s="60">
        <v>175</v>
      </c>
      <c r="K4996" s="60">
        <v>0</v>
      </c>
      <c r="L4996" s="61">
        <v>0</v>
      </c>
      <c r="M4996" s="60" t="s">
        <v>472</v>
      </c>
      <c r="N4996" s="64">
        <f t="shared" si="201"/>
        <v>11058.988765011891</v>
      </c>
      <c r="O4996" s="56">
        <v>44287</v>
      </c>
      <c r="P4996" s="56">
        <f t="shared" si="202"/>
        <v>44269</v>
      </c>
      <c r="Q4996" s="56">
        <f t="shared" si="203"/>
        <v>44282</v>
      </c>
    </row>
    <row r="4997" spans="1:17" hidden="1" x14ac:dyDescent="0.35">
      <c r="A4997" s="49" t="s">
        <v>870</v>
      </c>
      <c r="B4997" s="60" t="s">
        <v>463</v>
      </c>
      <c r="C4997" s="58">
        <v>18730.958831312699</v>
      </c>
      <c r="D4997" s="60">
        <v>1034</v>
      </c>
      <c r="E4997" s="60">
        <v>43</v>
      </c>
      <c r="F4997" s="59">
        <v>16.39760462392368</v>
      </c>
      <c r="G4997" s="60" t="s">
        <v>440</v>
      </c>
      <c r="H4997" s="60" t="s">
        <v>491</v>
      </c>
      <c r="I4997" s="60">
        <v>52411</v>
      </c>
      <c r="J4997" s="60">
        <v>3481</v>
      </c>
      <c r="K4997" s="60">
        <v>46</v>
      </c>
      <c r="L4997" s="61">
        <v>1.3214593507612756E-2</v>
      </c>
      <c r="M4997" s="60" t="s">
        <v>476</v>
      </c>
      <c r="N4997" s="64">
        <f t="shared" si="201"/>
        <v>18584.206133541778</v>
      </c>
      <c r="O4997" s="56">
        <v>44287</v>
      </c>
      <c r="P4997" s="56">
        <f t="shared" si="202"/>
        <v>44269</v>
      </c>
      <c r="Q4997" s="56">
        <f t="shared" si="203"/>
        <v>44282</v>
      </c>
    </row>
    <row r="4998" spans="1:17" hidden="1" x14ac:dyDescent="0.35">
      <c r="A4998" s="49" t="s">
        <v>869</v>
      </c>
      <c r="B4998" s="60" t="s">
        <v>466</v>
      </c>
      <c r="C4998" s="58">
        <v>1931.62596058402</v>
      </c>
      <c r="D4998" s="60">
        <v>27</v>
      </c>
      <c r="E4998" s="60">
        <v>0</v>
      </c>
      <c r="F4998" s="59">
        <v>0</v>
      </c>
      <c r="G4998" s="60" t="s">
        <v>446</v>
      </c>
      <c r="H4998" s="60" t="s">
        <v>472</v>
      </c>
      <c r="I4998" s="60">
        <v>3029</v>
      </c>
      <c r="J4998" s="60">
        <v>200</v>
      </c>
      <c r="K4998" s="60">
        <v>0</v>
      </c>
      <c r="L4998" s="61">
        <v>0</v>
      </c>
      <c r="M4998" s="60" t="s">
        <v>472</v>
      </c>
      <c r="N4998" s="64">
        <f t="shared" si="201"/>
        <v>10353.971425168191</v>
      </c>
      <c r="O4998" s="56">
        <v>44287</v>
      </c>
      <c r="P4998" s="56">
        <f t="shared" si="202"/>
        <v>44269</v>
      </c>
      <c r="Q4998" s="56">
        <f t="shared" si="203"/>
        <v>44282</v>
      </c>
    </row>
    <row r="4999" spans="1:17" hidden="1" x14ac:dyDescent="0.35">
      <c r="A4999" s="49" t="s">
        <v>868</v>
      </c>
      <c r="B4999" s="60" t="s">
        <v>464</v>
      </c>
      <c r="C4999" s="58">
        <v>784.07156341524001</v>
      </c>
      <c r="D4999" s="60">
        <v>25</v>
      </c>
      <c r="E4999" s="60">
        <v>0</v>
      </c>
      <c r="F4999" s="59">
        <v>0</v>
      </c>
      <c r="G4999" s="60" t="s">
        <v>446</v>
      </c>
      <c r="H4999" s="60" t="s">
        <v>476</v>
      </c>
      <c r="I4999" s="60">
        <v>1694</v>
      </c>
      <c r="J4999" s="60">
        <v>78</v>
      </c>
      <c r="K4999" s="60">
        <v>0</v>
      </c>
      <c r="L4999" s="61">
        <v>0</v>
      </c>
      <c r="M4999" s="60" t="s">
        <v>476</v>
      </c>
      <c r="N4999" s="64">
        <f t="shared" si="201"/>
        <v>9948.0715331964711</v>
      </c>
      <c r="O4999" s="56">
        <v>44287</v>
      </c>
      <c r="P4999" s="56">
        <f t="shared" si="202"/>
        <v>44269</v>
      </c>
      <c r="Q4999" s="56">
        <f t="shared" si="203"/>
        <v>44282</v>
      </c>
    </row>
    <row r="5000" spans="1:17" hidden="1" x14ac:dyDescent="0.35">
      <c r="A5000" s="49" t="s">
        <v>867</v>
      </c>
      <c r="B5000" s="60" t="s">
        <v>470</v>
      </c>
      <c r="C5000" s="58">
        <v>6466.0125528356502</v>
      </c>
      <c r="D5000" s="60">
        <v>252</v>
      </c>
      <c r="E5000" s="60">
        <v>21</v>
      </c>
      <c r="F5000" s="59">
        <v>23.198222826557608</v>
      </c>
      <c r="G5000" s="60" t="s">
        <v>440</v>
      </c>
      <c r="H5000" s="60" t="s">
        <v>491</v>
      </c>
      <c r="I5000" s="60">
        <v>13243</v>
      </c>
      <c r="J5000" s="60">
        <v>1040</v>
      </c>
      <c r="K5000" s="60">
        <v>22</v>
      </c>
      <c r="L5000" s="61">
        <v>2.1153846153846155E-2</v>
      </c>
      <c r="M5000" s="60" t="s">
        <v>472</v>
      </c>
      <c r="N5000" s="64">
        <f t="shared" si="201"/>
        <v>16084.101159746606</v>
      </c>
      <c r="O5000" s="56">
        <v>44287</v>
      </c>
      <c r="P5000" s="56">
        <f t="shared" si="202"/>
        <v>44269</v>
      </c>
      <c r="Q5000" s="56">
        <f t="shared" si="203"/>
        <v>44282</v>
      </c>
    </row>
    <row r="5001" spans="1:17" hidden="1" x14ac:dyDescent="0.35">
      <c r="A5001" s="49" t="s">
        <v>866</v>
      </c>
      <c r="B5001" s="60" t="s">
        <v>467</v>
      </c>
      <c r="C5001" s="58">
        <v>28666.8719119466</v>
      </c>
      <c r="D5001" s="60">
        <v>2805</v>
      </c>
      <c r="E5001" s="60">
        <v>80</v>
      </c>
      <c r="F5001" s="59">
        <v>19.933412099645061</v>
      </c>
      <c r="G5001" s="60" t="s">
        <v>440</v>
      </c>
      <c r="H5001" s="60" t="s">
        <v>491</v>
      </c>
      <c r="I5001" s="60">
        <v>68574</v>
      </c>
      <c r="J5001" s="60">
        <v>3273</v>
      </c>
      <c r="K5001" s="60">
        <v>96</v>
      </c>
      <c r="L5001" s="61">
        <v>2.933088909257562E-2</v>
      </c>
      <c r="M5001" s="60" t="s">
        <v>491</v>
      </c>
      <c r="N5001" s="64">
        <f t="shared" si="201"/>
        <v>11417.360115374198</v>
      </c>
      <c r="O5001" s="56">
        <v>44287</v>
      </c>
      <c r="P5001" s="56">
        <f t="shared" si="202"/>
        <v>44269</v>
      </c>
      <c r="Q5001" s="56">
        <f t="shared" si="203"/>
        <v>44282</v>
      </c>
    </row>
    <row r="5002" spans="1:17" hidden="1" x14ac:dyDescent="0.35">
      <c r="A5002" s="49" t="s">
        <v>865</v>
      </c>
      <c r="B5002" s="60" t="s">
        <v>469</v>
      </c>
      <c r="C5002" s="58">
        <v>37104.373350893802</v>
      </c>
      <c r="D5002" s="60">
        <v>3483</v>
      </c>
      <c r="E5002" s="60">
        <v>105</v>
      </c>
      <c r="F5002" s="59">
        <v>20.213250683613374</v>
      </c>
      <c r="G5002" s="60" t="s">
        <v>440</v>
      </c>
      <c r="H5002" s="60" t="s">
        <v>472</v>
      </c>
      <c r="I5002" s="60">
        <v>74476</v>
      </c>
      <c r="J5002" s="60">
        <v>4468</v>
      </c>
      <c r="K5002" s="60">
        <v>124</v>
      </c>
      <c r="L5002" s="61">
        <v>2.775290957923008E-2</v>
      </c>
      <c r="M5002" s="60" t="s">
        <v>472</v>
      </c>
      <c r="N5002" s="64">
        <f t="shared" si="201"/>
        <v>12041.707207251275</v>
      </c>
      <c r="O5002" s="56">
        <v>44287</v>
      </c>
      <c r="P5002" s="56">
        <f t="shared" si="202"/>
        <v>44269</v>
      </c>
      <c r="Q5002" s="56">
        <f t="shared" si="203"/>
        <v>44282</v>
      </c>
    </row>
    <row r="5003" spans="1:17" hidden="1" x14ac:dyDescent="0.35">
      <c r="A5003" s="49" t="s">
        <v>864</v>
      </c>
      <c r="B5003" s="60" t="s">
        <v>461</v>
      </c>
      <c r="C5003" s="58">
        <v>27391.508223539095</v>
      </c>
      <c r="D5003" s="60">
        <v>2264</v>
      </c>
      <c r="E5003" s="60">
        <v>81</v>
      </c>
      <c r="F5003" s="59">
        <v>21.122291764650946</v>
      </c>
      <c r="G5003" s="60" t="s">
        <v>440</v>
      </c>
      <c r="H5003" s="60" t="s">
        <v>472</v>
      </c>
      <c r="I5003" s="60">
        <v>63966</v>
      </c>
      <c r="J5003" s="60">
        <v>3293</v>
      </c>
      <c r="K5003" s="60">
        <v>93</v>
      </c>
      <c r="L5003" s="61">
        <v>2.8241724870938355E-2</v>
      </c>
      <c r="M5003" s="60" t="s">
        <v>472</v>
      </c>
      <c r="N5003" s="64">
        <f t="shared" si="201"/>
        <v>12021.974011530099</v>
      </c>
      <c r="O5003" s="56">
        <v>44287</v>
      </c>
      <c r="P5003" s="56">
        <f t="shared" si="202"/>
        <v>44269</v>
      </c>
      <c r="Q5003" s="56">
        <f t="shared" si="203"/>
        <v>44282</v>
      </c>
    </row>
    <row r="5004" spans="1:17" hidden="1" x14ac:dyDescent="0.35">
      <c r="A5004" s="49" t="s">
        <v>863</v>
      </c>
      <c r="B5004" s="60" t="s">
        <v>466</v>
      </c>
      <c r="C5004" s="58">
        <v>5307.8849770148699</v>
      </c>
      <c r="D5004" s="60">
        <v>176</v>
      </c>
      <c r="E5004" s="60">
        <v>5</v>
      </c>
      <c r="F5004" s="59">
        <v>6.7285342220002784</v>
      </c>
      <c r="G5004" s="60" t="s">
        <v>446</v>
      </c>
      <c r="H5004" s="60" t="s">
        <v>472</v>
      </c>
      <c r="I5004" s="60">
        <v>34554</v>
      </c>
      <c r="J5004" s="60">
        <v>1922</v>
      </c>
      <c r="K5004" s="60">
        <v>6</v>
      </c>
      <c r="L5004" s="61">
        <v>3.1217481789802288E-3</v>
      </c>
      <c r="M5004" s="60" t="s">
        <v>476</v>
      </c>
      <c r="N5004" s="64">
        <f t="shared" si="201"/>
        <v>36210.2797691167</v>
      </c>
      <c r="O5004" s="56">
        <v>44287</v>
      </c>
      <c r="P5004" s="56">
        <f t="shared" si="202"/>
        <v>44269</v>
      </c>
      <c r="Q5004" s="56">
        <f t="shared" si="203"/>
        <v>44282</v>
      </c>
    </row>
    <row r="5005" spans="1:17" hidden="1" x14ac:dyDescent="0.35">
      <c r="A5005" s="49" t="s">
        <v>862</v>
      </c>
      <c r="B5005" s="60" t="s">
        <v>471</v>
      </c>
      <c r="C5005" s="58">
        <v>13087.712635498299</v>
      </c>
      <c r="D5005" s="60">
        <v>683</v>
      </c>
      <c r="E5005" s="60">
        <v>67</v>
      </c>
      <c r="F5005" s="59">
        <v>36.566468251555364</v>
      </c>
      <c r="G5005" s="60" t="s">
        <v>436</v>
      </c>
      <c r="H5005" s="60" t="s">
        <v>491</v>
      </c>
      <c r="I5005" s="60">
        <v>18154</v>
      </c>
      <c r="J5005" s="60">
        <v>1123</v>
      </c>
      <c r="K5005" s="60">
        <v>75</v>
      </c>
      <c r="L5005" s="61">
        <v>6.678539626001781E-2</v>
      </c>
      <c r="M5005" s="60" t="s">
        <v>491</v>
      </c>
      <c r="N5005" s="64">
        <f t="shared" si="201"/>
        <v>8580.5673709097537</v>
      </c>
      <c r="O5005" s="56">
        <v>44287</v>
      </c>
      <c r="P5005" s="56">
        <f t="shared" si="202"/>
        <v>44269</v>
      </c>
      <c r="Q5005" s="56">
        <f t="shared" si="203"/>
        <v>44282</v>
      </c>
    </row>
    <row r="5006" spans="1:17" hidden="1" x14ac:dyDescent="0.35">
      <c r="A5006" s="49" t="s">
        <v>861</v>
      </c>
      <c r="B5006" s="60" t="s">
        <v>469</v>
      </c>
      <c r="C5006" s="58">
        <v>7927.2612196189812</v>
      </c>
      <c r="D5006" s="60">
        <v>665</v>
      </c>
      <c r="E5006" s="60">
        <v>22</v>
      </c>
      <c r="F5006" s="59">
        <v>19.823095617682963</v>
      </c>
      <c r="G5006" s="60" t="s">
        <v>440</v>
      </c>
      <c r="H5006" s="60" t="s">
        <v>491</v>
      </c>
      <c r="I5006" s="60">
        <v>11920</v>
      </c>
      <c r="J5006" s="60">
        <v>580</v>
      </c>
      <c r="K5006" s="60">
        <v>26</v>
      </c>
      <c r="L5006" s="61">
        <v>4.4827586206896551E-2</v>
      </c>
      <c r="M5006" s="60" t="s">
        <v>491</v>
      </c>
      <c r="N5006" s="64">
        <f t="shared" si="201"/>
        <v>7316.5243825266225</v>
      </c>
      <c r="O5006" s="56">
        <v>44287</v>
      </c>
      <c r="P5006" s="56">
        <f t="shared" si="202"/>
        <v>44269</v>
      </c>
      <c r="Q5006" s="56">
        <f t="shared" si="203"/>
        <v>44282</v>
      </c>
    </row>
    <row r="5007" spans="1:17" hidden="1" x14ac:dyDescent="0.35">
      <c r="A5007" s="49" t="s">
        <v>860</v>
      </c>
      <c r="B5007" s="60" t="s">
        <v>458</v>
      </c>
      <c r="C5007" s="58">
        <v>9485.9761215318194</v>
      </c>
      <c r="D5007" s="60">
        <v>463</v>
      </c>
      <c r="E5007" s="60">
        <v>19</v>
      </c>
      <c r="F5007" s="59">
        <v>14.306834001640965</v>
      </c>
      <c r="G5007" s="60" t="s">
        <v>440</v>
      </c>
      <c r="H5007" s="60" t="s">
        <v>491</v>
      </c>
      <c r="I5007" s="60">
        <v>12157</v>
      </c>
      <c r="J5007" s="60">
        <v>707</v>
      </c>
      <c r="K5007" s="60">
        <v>19</v>
      </c>
      <c r="L5007" s="61">
        <v>2.6874115983026876E-2</v>
      </c>
      <c r="M5007" s="60" t="s">
        <v>491</v>
      </c>
      <c r="N5007" s="64">
        <f t="shared" si="201"/>
        <v>7453.1075235916978</v>
      </c>
      <c r="O5007" s="56">
        <v>44287</v>
      </c>
      <c r="P5007" s="56">
        <f t="shared" si="202"/>
        <v>44269</v>
      </c>
      <c r="Q5007" s="56">
        <f t="shared" si="203"/>
        <v>44282</v>
      </c>
    </row>
    <row r="5008" spans="1:17" hidden="1" x14ac:dyDescent="0.35">
      <c r="A5008" s="49" t="s">
        <v>859</v>
      </c>
      <c r="B5008" s="60" t="s">
        <v>461</v>
      </c>
      <c r="C5008" s="58">
        <v>5133.8205219983302</v>
      </c>
      <c r="D5008" s="60">
        <v>230</v>
      </c>
      <c r="E5008" s="60">
        <v>11</v>
      </c>
      <c r="F5008" s="59">
        <v>15.304669930464337</v>
      </c>
      <c r="G5008" s="60" t="s">
        <v>444</v>
      </c>
      <c r="H5008" s="60" t="s">
        <v>472</v>
      </c>
      <c r="I5008" s="60">
        <v>13715</v>
      </c>
      <c r="J5008" s="60">
        <v>762</v>
      </c>
      <c r="K5008" s="60">
        <v>12</v>
      </c>
      <c r="L5008" s="61">
        <v>1.5748031496062992E-2</v>
      </c>
      <c r="M5008" s="60" t="s">
        <v>472</v>
      </c>
      <c r="N5008" s="64">
        <f t="shared" si="201"/>
        <v>14842.747165290324</v>
      </c>
      <c r="O5008" s="56">
        <v>44287</v>
      </c>
      <c r="P5008" s="56">
        <f t="shared" si="202"/>
        <v>44269</v>
      </c>
      <c r="Q5008" s="56">
        <f t="shared" si="203"/>
        <v>44282</v>
      </c>
    </row>
    <row r="5009" spans="1:17" hidden="1" x14ac:dyDescent="0.35">
      <c r="A5009" s="49" t="s">
        <v>858</v>
      </c>
      <c r="B5009" s="60" t="s">
        <v>463</v>
      </c>
      <c r="C5009" s="58">
        <v>32414.524512956301</v>
      </c>
      <c r="D5009" s="60">
        <v>3350</v>
      </c>
      <c r="E5009" s="60">
        <v>155</v>
      </c>
      <c r="F5009" s="59">
        <v>34.155764237736228</v>
      </c>
      <c r="G5009" s="60" t="s">
        <v>436</v>
      </c>
      <c r="H5009" s="60" t="s">
        <v>491</v>
      </c>
      <c r="I5009" s="60">
        <v>57894</v>
      </c>
      <c r="J5009" s="60">
        <v>3017</v>
      </c>
      <c r="K5009" s="60">
        <v>173</v>
      </c>
      <c r="L5009" s="61">
        <v>5.73417301955585E-2</v>
      </c>
      <c r="M5009" s="60" t="s">
        <v>491</v>
      </c>
      <c r="N5009" s="64">
        <f t="shared" ref="N5009:N5072" si="204">(J5009/C5009)*100000</f>
        <v>9307.5559346677601</v>
      </c>
      <c r="O5009" s="56">
        <v>44287</v>
      </c>
      <c r="P5009" s="56">
        <f t="shared" si="202"/>
        <v>44269</v>
      </c>
      <c r="Q5009" s="56">
        <f t="shared" si="203"/>
        <v>44282</v>
      </c>
    </row>
    <row r="5010" spans="1:17" hidden="1" x14ac:dyDescent="0.35">
      <c r="A5010" s="49" t="s">
        <v>857</v>
      </c>
      <c r="B5010" s="60" t="s">
        <v>458</v>
      </c>
      <c r="C5010" s="58">
        <v>12469.6895953656</v>
      </c>
      <c r="D5010" s="60">
        <v>919</v>
      </c>
      <c r="E5010" s="60">
        <v>62</v>
      </c>
      <c r="F5010" s="59">
        <v>35.514688595114038</v>
      </c>
      <c r="G5010" s="60" t="s">
        <v>440</v>
      </c>
      <c r="H5010" s="60" t="s">
        <v>491</v>
      </c>
      <c r="I5010" s="60">
        <v>45540</v>
      </c>
      <c r="J5010" s="60">
        <v>3539</v>
      </c>
      <c r="K5010" s="60">
        <v>70</v>
      </c>
      <c r="L5010" s="61">
        <v>1.9779598756710936E-2</v>
      </c>
      <c r="M5010" s="60" t="s">
        <v>491</v>
      </c>
      <c r="N5010" s="64">
        <f t="shared" si="204"/>
        <v>28380.818727959999</v>
      </c>
      <c r="O5010" s="56">
        <v>44287</v>
      </c>
      <c r="P5010" s="56">
        <f t="shared" si="202"/>
        <v>44269</v>
      </c>
      <c r="Q5010" s="56">
        <f t="shared" si="203"/>
        <v>44282</v>
      </c>
    </row>
    <row r="5011" spans="1:17" hidden="1" x14ac:dyDescent="0.35">
      <c r="A5011" s="49" t="s">
        <v>856</v>
      </c>
      <c r="B5011" s="60" t="s">
        <v>463</v>
      </c>
      <c r="C5011" s="58">
        <v>3330.26120665499</v>
      </c>
      <c r="D5011" s="60">
        <v>153</v>
      </c>
      <c r="E5011" s="60">
        <v>10</v>
      </c>
      <c r="F5011" s="59">
        <v>21.448339032936197</v>
      </c>
      <c r="G5011" s="60" t="s">
        <v>446</v>
      </c>
      <c r="H5011" s="60" t="s">
        <v>491</v>
      </c>
      <c r="I5011" s="60">
        <v>4549</v>
      </c>
      <c r="J5011" s="60">
        <v>268</v>
      </c>
      <c r="K5011" s="60">
        <v>14</v>
      </c>
      <c r="L5011" s="61">
        <v>5.2238805970149252E-2</v>
      </c>
      <c r="M5011" s="60" t="s">
        <v>491</v>
      </c>
      <c r="N5011" s="64">
        <f t="shared" si="204"/>
        <v>8047.4168051576617</v>
      </c>
      <c r="O5011" s="56">
        <v>44287</v>
      </c>
      <c r="P5011" s="56">
        <f t="shared" si="202"/>
        <v>44269</v>
      </c>
      <c r="Q5011" s="56">
        <f t="shared" si="203"/>
        <v>44282</v>
      </c>
    </row>
    <row r="5012" spans="1:17" hidden="1" x14ac:dyDescent="0.35">
      <c r="A5012" s="49" t="s">
        <v>855</v>
      </c>
      <c r="B5012" s="60" t="s">
        <v>460</v>
      </c>
      <c r="C5012" s="58">
        <v>15120.384628985899</v>
      </c>
      <c r="D5012" s="60">
        <v>892</v>
      </c>
      <c r="E5012" s="60">
        <v>55</v>
      </c>
      <c r="F5012" s="59">
        <v>25.981954328333192</v>
      </c>
      <c r="G5012" s="60" t="s">
        <v>440</v>
      </c>
      <c r="H5012" s="60" t="s">
        <v>491</v>
      </c>
      <c r="I5012" s="60">
        <v>29132</v>
      </c>
      <c r="J5012" s="60">
        <v>1828</v>
      </c>
      <c r="K5012" s="60">
        <v>62</v>
      </c>
      <c r="L5012" s="61">
        <v>3.3916849015317288E-2</v>
      </c>
      <c r="M5012" s="60" t="s">
        <v>491</v>
      </c>
      <c r="N5012" s="64">
        <f t="shared" si="204"/>
        <v>12089.639548558236</v>
      </c>
      <c r="O5012" s="56">
        <v>44287</v>
      </c>
      <c r="P5012" s="56">
        <f t="shared" si="202"/>
        <v>44269</v>
      </c>
      <c r="Q5012" s="56">
        <f t="shared" si="203"/>
        <v>44282</v>
      </c>
    </row>
    <row r="5013" spans="1:17" hidden="1" x14ac:dyDescent="0.35">
      <c r="A5013" s="49" t="s">
        <v>854</v>
      </c>
      <c r="B5013" s="60" t="s">
        <v>460</v>
      </c>
      <c r="C5013" s="58">
        <v>14878.570537017</v>
      </c>
      <c r="D5013" s="60">
        <v>1134</v>
      </c>
      <c r="E5013" s="60">
        <v>42</v>
      </c>
      <c r="F5013" s="59">
        <v>20.163227324400406</v>
      </c>
      <c r="G5013" s="60" t="s">
        <v>440</v>
      </c>
      <c r="H5013" s="60" t="s">
        <v>491</v>
      </c>
      <c r="I5013" s="60">
        <v>22169</v>
      </c>
      <c r="J5013" s="60">
        <v>1346</v>
      </c>
      <c r="K5013" s="60">
        <v>47</v>
      </c>
      <c r="L5013" s="61">
        <v>3.4918276374442794E-2</v>
      </c>
      <c r="M5013" s="60" t="s">
        <v>491</v>
      </c>
      <c r="N5013" s="64">
        <f t="shared" si="204"/>
        <v>9046.5679928809823</v>
      </c>
      <c r="O5013" s="56">
        <v>44287</v>
      </c>
      <c r="P5013" s="56">
        <f t="shared" si="202"/>
        <v>44269</v>
      </c>
      <c r="Q5013" s="56">
        <f t="shared" si="203"/>
        <v>44282</v>
      </c>
    </row>
    <row r="5014" spans="1:17" hidden="1" x14ac:dyDescent="0.35">
      <c r="A5014" s="49" t="s">
        <v>853</v>
      </c>
      <c r="B5014" s="60" t="s">
        <v>458</v>
      </c>
      <c r="C5014" s="58">
        <v>2244.2586476452502</v>
      </c>
      <c r="D5014" s="60">
        <v>161</v>
      </c>
      <c r="E5014" s="60">
        <v>19</v>
      </c>
      <c r="F5014" s="59">
        <v>60.471766860152954</v>
      </c>
      <c r="G5014" s="60" t="s">
        <v>440</v>
      </c>
      <c r="H5014" s="60" t="s">
        <v>491</v>
      </c>
      <c r="I5014" s="60">
        <v>3006</v>
      </c>
      <c r="J5014" s="60">
        <v>178</v>
      </c>
      <c r="K5014" s="60">
        <v>19</v>
      </c>
      <c r="L5014" s="61">
        <v>0.10674157303370786</v>
      </c>
      <c r="M5014" s="60" t="s">
        <v>472</v>
      </c>
      <c r="N5014" s="64">
        <f t="shared" si="204"/>
        <v>7931.3496323947975</v>
      </c>
      <c r="O5014" s="56">
        <v>44287</v>
      </c>
      <c r="P5014" s="56">
        <f t="shared" si="202"/>
        <v>44269</v>
      </c>
      <c r="Q5014" s="56">
        <f t="shared" si="203"/>
        <v>44282</v>
      </c>
    </row>
    <row r="5015" spans="1:17" hidden="1" x14ac:dyDescent="0.35">
      <c r="A5015" s="49" t="s">
        <v>852</v>
      </c>
      <c r="B5015" s="60" t="s">
        <v>465</v>
      </c>
      <c r="C5015" s="58">
        <v>17005.439503125901</v>
      </c>
      <c r="D5015" s="60">
        <v>1440</v>
      </c>
      <c r="E5015" s="60">
        <v>70</v>
      </c>
      <c r="F5015" s="59">
        <v>29.402356811071606</v>
      </c>
      <c r="G5015" s="60" t="s">
        <v>440</v>
      </c>
      <c r="H5015" s="60" t="s">
        <v>491</v>
      </c>
      <c r="I5015" s="60">
        <v>35239</v>
      </c>
      <c r="J5015" s="60">
        <v>1911</v>
      </c>
      <c r="K5015" s="60">
        <v>79</v>
      </c>
      <c r="L5015" s="61">
        <v>4.1339612768184195E-2</v>
      </c>
      <c r="M5015" s="60" t="s">
        <v>491</v>
      </c>
      <c r="N5015" s="64">
        <f t="shared" si="204"/>
        <v>11237.580773191568</v>
      </c>
      <c r="O5015" s="56">
        <v>44287</v>
      </c>
      <c r="P5015" s="56">
        <f t="shared" si="202"/>
        <v>44269</v>
      </c>
      <c r="Q5015" s="56">
        <f t="shared" si="203"/>
        <v>44282</v>
      </c>
    </row>
    <row r="5016" spans="1:17" hidden="1" x14ac:dyDescent="0.35">
      <c r="A5016" s="49" t="s">
        <v>851</v>
      </c>
      <c r="B5016" s="60" t="s">
        <v>471</v>
      </c>
      <c r="C5016" s="58">
        <v>4602.6150295043099</v>
      </c>
      <c r="D5016" s="60">
        <v>154</v>
      </c>
      <c r="E5016" s="60">
        <v>18</v>
      </c>
      <c r="F5016" s="59">
        <v>27.934430263500747</v>
      </c>
      <c r="G5016" s="60" t="s">
        <v>440</v>
      </c>
      <c r="H5016" s="60" t="s">
        <v>491</v>
      </c>
      <c r="I5016" s="60">
        <v>4842</v>
      </c>
      <c r="J5016" s="60">
        <v>318</v>
      </c>
      <c r="K5016" s="60">
        <v>20</v>
      </c>
      <c r="L5016" s="61">
        <v>6.2893081761006289E-2</v>
      </c>
      <c r="M5016" s="60" t="s">
        <v>491</v>
      </c>
      <c r="N5016" s="64">
        <f t="shared" si="204"/>
        <v>6909.1157518391847</v>
      </c>
      <c r="O5016" s="56">
        <v>44287</v>
      </c>
      <c r="P5016" s="56">
        <f t="shared" si="202"/>
        <v>44269</v>
      </c>
      <c r="Q5016" s="56">
        <f t="shared" si="203"/>
        <v>44282</v>
      </c>
    </row>
    <row r="5017" spans="1:17" hidden="1" x14ac:dyDescent="0.35">
      <c r="A5017" s="49" t="s">
        <v>850</v>
      </c>
      <c r="B5017" s="60" t="s">
        <v>464</v>
      </c>
      <c r="C5017" s="58">
        <v>16194.1783185606</v>
      </c>
      <c r="D5017" s="60">
        <v>877</v>
      </c>
      <c r="E5017" s="60">
        <v>47</v>
      </c>
      <c r="F5017" s="59">
        <v>20.730553851535291</v>
      </c>
      <c r="G5017" s="60" t="s">
        <v>440</v>
      </c>
      <c r="H5017" s="60" t="s">
        <v>491</v>
      </c>
      <c r="I5017" s="60">
        <v>53010</v>
      </c>
      <c r="J5017" s="60">
        <v>3582</v>
      </c>
      <c r="K5017" s="60">
        <v>54</v>
      </c>
      <c r="L5017" s="61">
        <v>1.507537688442211E-2</v>
      </c>
      <c r="M5017" s="60" t="s">
        <v>491</v>
      </c>
      <c r="N5017" s="64">
        <f t="shared" si="204"/>
        <v>22119.059883974289</v>
      </c>
      <c r="O5017" s="56">
        <v>44287</v>
      </c>
      <c r="P5017" s="56">
        <f t="shared" si="202"/>
        <v>44269</v>
      </c>
      <c r="Q5017" s="56">
        <f t="shared" si="203"/>
        <v>44282</v>
      </c>
    </row>
    <row r="5018" spans="1:17" hidden="1" x14ac:dyDescent="0.35">
      <c r="A5018" s="49" t="s">
        <v>849</v>
      </c>
      <c r="B5018" s="60" t="s">
        <v>469</v>
      </c>
      <c r="C5018" s="58">
        <v>23741.067234681399</v>
      </c>
      <c r="D5018" s="60">
        <v>1916</v>
      </c>
      <c r="E5018" s="60">
        <v>105</v>
      </c>
      <c r="F5018" s="59">
        <v>31.590829198461048</v>
      </c>
      <c r="G5018" s="60" t="s">
        <v>440</v>
      </c>
      <c r="H5018" s="60" t="s">
        <v>491</v>
      </c>
      <c r="I5018" s="60">
        <v>94985</v>
      </c>
      <c r="J5018" s="60">
        <v>6207</v>
      </c>
      <c r="K5018" s="60">
        <v>110</v>
      </c>
      <c r="L5018" s="61">
        <v>1.7721926856774609E-2</v>
      </c>
      <c r="M5018" s="60" t="s">
        <v>491</v>
      </c>
      <c r="N5018" s="64">
        <f t="shared" si="204"/>
        <v>26144.570244646366</v>
      </c>
      <c r="O5018" s="56">
        <v>44287</v>
      </c>
      <c r="P5018" s="56">
        <f t="shared" si="202"/>
        <v>44269</v>
      </c>
      <c r="Q5018" s="56">
        <f t="shared" si="203"/>
        <v>44282</v>
      </c>
    </row>
    <row r="5019" spans="1:17" hidden="1" x14ac:dyDescent="0.35">
      <c r="A5019" s="49" t="s">
        <v>848</v>
      </c>
      <c r="B5019" s="60" t="s">
        <v>468</v>
      </c>
      <c r="C5019" s="58">
        <v>4086.1741400712999</v>
      </c>
      <c r="D5019" s="60">
        <v>295</v>
      </c>
      <c r="E5019" s="60">
        <v>25</v>
      </c>
      <c r="F5019" s="59">
        <v>43.701375039369381</v>
      </c>
      <c r="G5019" s="60" t="s">
        <v>440</v>
      </c>
      <c r="H5019" s="60" t="s">
        <v>491</v>
      </c>
      <c r="I5019" s="60">
        <v>11804</v>
      </c>
      <c r="J5019" s="60">
        <v>473</v>
      </c>
      <c r="K5019" s="60">
        <v>28</v>
      </c>
      <c r="L5019" s="61">
        <v>5.9196617336152217E-2</v>
      </c>
      <c r="M5019" s="60" t="s">
        <v>491</v>
      </c>
      <c r="N5019" s="64">
        <f t="shared" si="204"/>
        <v>11575.620220428164</v>
      </c>
      <c r="O5019" s="56">
        <v>44287</v>
      </c>
      <c r="P5019" s="56">
        <f t="shared" si="202"/>
        <v>44269</v>
      </c>
      <c r="Q5019" s="56">
        <f t="shared" si="203"/>
        <v>44282</v>
      </c>
    </row>
    <row r="5020" spans="1:17" hidden="1" x14ac:dyDescent="0.35">
      <c r="A5020" s="49" t="s">
        <v>847</v>
      </c>
      <c r="B5020" s="60" t="s">
        <v>470</v>
      </c>
      <c r="C5020" s="58">
        <v>1073.55719304948</v>
      </c>
      <c r="D5020" s="60">
        <v>15</v>
      </c>
      <c r="E5020" s="60">
        <v>0</v>
      </c>
      <c r="F5020" s="59">
        <v>0</v>
      </c>
      <c r="G5020" s="60" t="s">
        <v>446</v>
      </c>
      <c r="H5020" s="60" t="s">
        <v>472</v>
      </c>
      <c r="I5020" s="60">
        <v>1300</v>
      </c>
      <c r="J5020" s="60">
        <v>52</v>
      </c>
      <c r="K5020" s="60">
        <v>0</v>
      </c>
      <c r="L5020" s="61">
        <v>0</v>
      </c>
      <c r="M5020" s="60" t="s">
        <v>472</v>
      </c>
      <c r="N5020" s="64">
        <f t="shared" si="204"/>
        <v>4843.7102686902062</v>
      </c>
      <c r="O5020" s="56">
        <v>44287</v>
      </c>
      <c r="P5020" s="56">
        <f t="shared" si="202"/>
        <v>44269</v>
      </c>
      <c r="Q5020" s="56">
        <f t="shared" si="203"/>
        <v>44282</v>
      </c>
    </row>
    <row r="5021" spans="1:17" hidden="1" x14ac:dyDescent="0.35">
      <c r="A5021" s="49" t="s">
        <v>846</v>
      </c>
      <c r="B5021" s="60" t="s">
        <v>466</v>
      </c>
      <c r="C5021" s="58">
        <v>2112.6874094155901</v>
      </c>
      <c r="D5021" s="60">
        <v>67</v>
      </c>
      <c r="E5021" s="60">
        <v>7</v>
      </c>
      <c r="F5021" s="59">
        <v>23.666539487652347</v>
      </c>
      <c r="G5021" s="60" t="s">
        <v>446</v>
      </c>
      <c r="H5021" s="60" t="s">
        <v>491</v>
      </c>
      <c r="I5021" s="60">
        <v>3246</v>
      </c>
      <c r="J5021" s="60">
        <v>239</v>
      </c>
      <c r="K5021" s="60">
        <v>7</v>
      </c>
      <c r="L5021" s="61">
        <v>2.9288702928870293E-2</v>
      </c>
      <c r="M5021" s="60" t="s">
        <v>491</v>
      </c>
      <c r="N5021" s="64">
        <f t="shared" si="204"/>
        <v>11312.605875097821</v>
      </c>
      <c r="O5021" s="56">
        <v>44287</v>
      </c>
      <c r="P5021" s="56">
        <f t="shared" si="202"/>
        <v>44269</v>
      </c>
      <c r="Q5021" s="56">
        <f t="shared" si="203"/>
        <v>44282</v>
      </c>
    </row>
    <row r="5022" spans="1:17" hidden="1" x14ac:dyDescent="0.35">
      <c r="A5022" s="49" t="s">
        <v>467</v>
      </c>
      <c r="B5022" s="60" t="s">
        <v>467</v>
      </c>
      <c r="C5022" s="58">
        <v>3727.91584807558</v>
      </c>
      <c r="D5022" s="60">
        <v>165</v>
      </c>
      <c r="E5022" s="60">
        <v>17</v>
      </c>
      <c r="F5022" s="59">
        <v>32.572776955589035</v>
      </c>
      <c r="G5022" s="60" t="s">
        <v>440</v>
      </c>
      <c r="H5022" s="60" t="s">
        <v>491</v>
      </c>
      <c r="I5022" s="60">
        <v>5452</v>
      </c>
      <c r="J5022" s="60">
        <v>340</v>
      </c>
      <c r="K5022" s="60">
        <v>17</v>
      </c>
      <c r="L5022" s="61">
        <v>0.05</v>
      </c>
      <c r="M5022" s="60" t="s">
        <v>491</v>
      </c>
      <c r="N5022" s="64">
        <f t="shared" si="204"/>
        <v>9120.3775475649309</v>
      </c>
      <c r="O5022" s="56">
        <v>44287</v>
      </c>
      <c r="P5022" s="56">
        <f t="shared" si="202"/>
        <v>44269</v>
      </c>
      <c r="Q5022" s="56">
        <f t="shared" si="203"/>
        <v>44282</v>
      </c>
    </row>
    <row r="5023" spans="1:17" hidden="1" x14ac:dyDescent="0.35">
      <c r="A5023" s="49" t="s">
        <v>845</v>
      </c>
      <c r="B5023" s="60" t="s">
        <v>463</v>
      </c>
      <c r="C5023" s="58">
        <v>48551.911070702001</v>
      </c>
      <c r="D5023" s="60">
        <v>8055</v>
      </c>
      <c r="E5023" s="60">
        <v>250</v>
      </c>
      <c r="F5023" s="59">
        <v>36.779485015819503</v>
      </c>
      <c r="G5023" s="60" t="s">
        <v>436</v>
      </c>
      <c r="H5023" s="60" t="s">
        <v>491</v>
      </c>
      <c r="I5023" s="60">
        <v>114810</v>
      </c>
      <c r="J5023" s="60">
        <v>6044</v>
      </c>
      <c r="K5023" s="60">
        <v>321</v>
      </c>
      <c r="L5023" s="61">
        <v>5.3110522832561215E-2</v>
      </c>
      <c r="M5023" s="60" t="s">
        <v>491</v>
      </c>
      <c r="N5023" s="64">
        <f t="shared" si="204"/>
        <v>12448.531616394335</v>
      </c>
      <c r="O5023" s="56">
        <v>44287</v>
      </c>
      <c r="P5023" s="56">
        <f t="shared" si="202"/>
        <v>44269</v>
      </c>
      <c r="Q5023" s="56">
        <f t="shared" si="203"/>
        <v>44282</v>
      </c>
    </row>
    <row r="5024" spans="1:17" hidden="1" x14ac:dyDescent="0.35">
      <c r="A5024" s="49" t="s">
        <v>844</v>
      </c>
      <c r="B5024" s="60" t="s">
        <v>469</v>
      </c>
      <c r="C5024" s="58">
        <v>16012.7421223003</v>
      </c>
      <c r="D5024" s="60">
        <v>1852</v>
      </c>
      <c r="E5024" s="60">
        <v>61</v>
      </c>
      <c r="F5024" s="59">
        <v>27.210472908789558</v>
      </c>
      <c r="G5024" s="60" t="s">
        <v>440</v>
      </c>
      <c r="H5024" s="60" t="s">
        <v>472</v>
      </c>
      <c r="I5024" s="60">
        <v>38091</v>
      </c>
      <c r="J5024" s="60">
        <v>1793</v>
      </c>
      <c r="K5024" s="60">
        <v>68</v>
      </c>
      <c r="L5024" s="61">
        <v>3.7925264919129953E-2</v>
      </c>
      <c r="M5024" s="60" t="s">
        <v>472</v>
      </c>
      <c r="N5024" s="64">
        <f t="shared" si="204"/>
        <v>11197.332638630089</v>
      </c>
      <c r="O5024" s="56">
        <v>44287</v>
      </c>
      <c r="P5024" s="56">
        <f t="shared" si="202"/>
        <v>44269</v>
      </c>
      <c r="Q5024" s="56">
        <f t="shared" si="203"/>
        <v>44282</v>
      </c>
    </row>
    <row r="5025" spans="1:17" hidden="1" x14ac:dyDescent="0.35">
      <c r="A5025" s="49" t="s">
        <v>843</v>
      </c>
      <c r="B5025" s="60" t="s">
        <v>469</v>
      </c>
      <c r="C5025" s="58">
        <v>89317.120164774096</v>
      </c>
      <c r="D5025" s="60">
        <v>13052</v>
      </c>
      <c r="E5025" s="60">
        <v>451</v>
      </c>
      <c r="F5025" s="59">
        <v>36.067313472328848</v>
      </c>
      <c r="G5025" s="60" t="s">
        <v>436</v>
      </c>
      <c r="H5025" s="60" t="s">
        <v>491</v>
      </c>
      <c r="I5025" s="60">
        <v>180615</v>
      </c>
      <c r="J5025" s="60">
        <v>8643</v>
      </c>
      <c r="K5025" s="60">
        <v>499</v>
      </c>
      <c r="L5025" s="61">
        <v>5.773458289945621E-2</v>
      </c>
      <c r="M5025" s="60" t="s">
        <v>491</v>
      </c>
      <c r="N5025" s="64">
        <f t="shared" si="204"/>
        <v>9676.7562411945346</v>
      </c>
      <c r="O5025" s="56">
        <v>44287</v>
      </c>
      <c r="P5025" s="56">
        <f t="shared" si="202"/>
        <v>44269</v>
      </c>
      <c r="Q5025" s="56">
        <f t="shared" si="203"/>
        <v>44282</v>
      </c>
    </row>
    <row r="5026" spans="1:17" hidden="1" x14ac:dyDescent="0.35">
      <c r="A5026" s="49" t="s">
        <v>842</v>
      </c>
      <c r="B5026" s="60" t="s">
        <v>471</v>
      </c>
      <c r="C5026" s="58">
        <v>31190.337467089099</v>
      </c>
      <c r="D5026" s="60">
        <v>1353</v>
      </c>
      <c r="E5026" s="60">
        <v>96</v>
      </c>
      <c r="F5026" s="59">
        <v>21.984830604600742</v>
      </c>
      <c r="G5026" s="60" t="s">
        <v>440</v>
      </c>
      <c r="H5026" s="60" t="s">
        <v>491</v>
      </c>
      <c r="I5026" s="60">
        <v>56484</v>
      </c>
      <c r="J5026" s="60">
        <v>2948</v>
      </c>
      <c r="K5026" s="60">
        <v>105</v>
      </c>
      <c r="L5026" s="61">
        <v>3.5617367706919943E-2</v>
      </c>
      <c r="M5026" s="60" t="s">
        <v>491</v>
      </c>
      <c r="N5026" s="64">
        <f t="shared" si="204"/>
        <v>9451.6450907612707</v>
      </c>
      <c r="O5026" s="56">
        <v>44287</v>
      </c>
      <c r="P5026" s="56">
        <f t="shared" si="202"/>
        <v>44269</v>
      </c>
      <c r="Q5026" s="56">
        <f t="shared" si="203"/>
        <v>44282</v>
      </c>
    </row>
    <row r="5027" spans="1:17" hidden="1" x14ac:dyDescent="0.35">
      <c r="A5027" s="49" t="s">
        <v>841</v>
      </c>
      <c r="B5027" s="60" t="s">
        <v>458</v>
      </c>
      <c r="C5027" s="58">
        <v>42123.258085424597</v>
      </c>
      <c r="D5027" s="60">
        <v>4352</v>
      </c>
      <c r="E5027" s="60">
        <v>109</v>
      </c>
      <c r="F5027" s="59">
        <v>18.483172099188319</v>
      </c>
      <c r="G5027" s="60" t="s">
        <v>440</v>
      </c>
      <c r="H5027" s="60" t="s">
        <v>472</v>
      </c>
      <c r="I5027" s="60">
        <v>78057</v>
      </c>
      <c r="J5027" s="60">
        <v>4275</v>
      </c>
      <c r="K5027" s="60">
        <v>117</v>
      </c>
      <c r="L5027" s="61">
        <v>2.736842105263158E-2</v>
      </c>
      <c r="M5027" s="60" t="s">
        <v>472</v>
      </c>
      <c r="N5027" s="64">
        <f t="shared" si="204"/>
        <v>10148.787615930465</v>
      </c>
      <c r="O5027" s="56">
        <v>44287</v>
      </c>
      <c r="P5027" s="56">
        <f t="shared" si="202"/>
        <v>44269</v>
      </c>
      <c r="Q5027" s="56">
        <f t="shared" si="203"/>
        <v>44282</v>
      </c>
    </row>
    <row r="5028" spans="1:17" hidden="1" x14ac:dyDescent="0.35">
      <c r="A5028" s="49" t="s">
        <v>840</v>
      </c>
      <c r="B5028" s="60" t="s">
        <v>470</v>
      </c>
      <c r="C5028" s="58">
        <v>783.91291893709104</v>
      </c>
      <c r="D5028" s="60">
        <v>11</v>
      </c>
      <c r="E5028" s="60" t="s">
        <v>504</v>
      </c>
      <c r="F5028" s="59">
        <v>27.335397734771956</v>
      </c>
      <c r="G5028" s="60" t="s">
        <v>446</v>
      </c>
      <c r="H5028" s="60" t="s">
        <v>491</v>
      </c>
      <c r="I5028" s="60">
        <v>646</v>
      </c>
      <c r="J5028" s="60">
        <v>44</v>
      </c>
      <c r="K5028" s="60">
        <v>3</v>
      </c>
      <c r="L5028" s="61">
        <v>6.8181818181818177E-2</v>
      </c>
      <c r="M5028" s="60" t="s">
        <v>491</v>
      </c>
      <c r="N5028" s="64">
        <f t="shared" si="204"/>
        <v>5612.8683348731747</v>
      </c>
      <c r="O5028" s="56">
        <v>44287</v>
      </c>
      <c r="P5028" s="56">
        <f t="shared" si="202"/>
        <v>44269</v>
      </c>
      <c r="Q5028" s="56">
        <f t="shared" si="203"/>
        <v>44282</v>
      </c>
    </row>
    <row r="5029" spans="1:17" hidden="1" x14ac:dyDescent="0.35">
      <c r="A5029" s="49" t="s">
        <v>839</v>
      </c>
      <c r="B5029" s="60" t="s">
        <v>461</v>
      </c>
      <c r="C5029" s="58">
        <v>18209.461158597402</v>
      </c>
      <c r="D5029" s="60">
        <v>1222</v>
      </c>
      <c r="E5029" s="60">
        <v>71</v>
      </c>
      <c r="F5029" s="59">
        <v>27.850514231356865</v>
      </c>
      <c r="G5029" s="60" t="s">
        <v>440</v>
      </c>
      <c r="H5029" s="60" t="s">
        <v>491</v>
      </c>
      <c r="I5029" s="60">
        <v>45748</v>
      </c>
      <c r="J5029" s="60">
        <v>2077</v>
      </c>
      <c r="K5029" s="60">
        <v>82</v>
      </c>
      <c r="L5029" s="61">
        <v>3.9480019258545981E-2</v>
      </c>
      <c r="M5029" s="60" t="s">
        <v>491</v>
      </c>
      <c r="N5029" s="64">
        <f t="shared" si="204"/>
        <v>11406.158490414016</v>
      </c>
      <c r="O5029" s="56">
        <v>44287</v>
      </c>
      <c r="P5029" s="56">
        <f t="shared" si="202"/>
        <v>44269</v>
      </c>
      <c r="Q5029" s="56">
        <f t="shared" si="203"/>
        <v>44282</v>
      </c>
    </row>
    <row r="5030" spans="1:17" hidden="1" x14ac:dyDescent="0.35">
      <c r="A5030" s="49" t="s">
        <v>838</v>
      </c>
      <c r="B5030" s="60" t="s">
        <v>463</v>
      </c>
      <c r="C5030" s="58">
        <v>74397.767487715595</v>
      </c>
      <c r="D5030" s="60">
        <v>7600</v>
      </c>
      <c r="E5030" s="60">
        <v>416</v>
      </c>
      <c r="F5030" s="59">
        <v>39.939754535231295</v>
      </c>
      <c r="G5030" s="60" t="s">
        <v>436</v>
      </c>
      <c r="H5030" s="60" t="s">
        <v>491</v>
      </c>
      <c r="I5030" s="60">
        <v>167585</v>
      </c>
      <c r="J5030" s="60">
        <v>11728</v>
      </c>
      <c r="K5030" s="60">
        <v>473</v>
      </c>
      <c r="L5030" s="61">
        <v>4.0330832196452934E-2</v>
      </c>
      <c r="M5030" s="60" t="s">
        <v>491</v>
      </c>
      <c r="N5030" s="64">
        <f t="shared" si="204"/>
        <v>15763.913886174747</v>
      </c>
      <c r="O5030" s="56">
        <v>44287</v>
      </c>
      <c r="P5030" s="56">
        <f t="shared" si="202"/>
        <v>44269</v>
      </c>
      <c r="Q5030" s="56">
        <f t="shared" si="203"/>
        <v>44282</v>
      </c>
    </row>
    <row r="5031" spans="1:17" hidden="1" x14ac:dyDescent="0.35">
      <c r="A5031" s="49" t="s">
        <v>466</v>
      </c>
      <c r="B5031" s="60" t="s">
        <v>461</v>
      </c>
      <c r="C5031" s="58">
        <v>33920.0551131428</v>
      </c>
      <c r="D5031" s="60">
        <v>1742</v>
      </c>
      <c r="E5031" s="60">
        <v>95</v>
      </c>
      <c r="F5031" s="59">
        <v>20.005021404240189</v>
      </c>
      <c r="G5031" s="60" t="s">
        <v>440</v>
      </c>
      <c r="H5031" s="60" t="s">
        <v>491</v>
      </c>
      <c r="I5031" s="60">
        <v>61526</v>
      </c>
      <c r="J5031" s="60">
        <v>5199</v>
      </c>
      <c r="K5031" s="60">
        <v>102</v>
      </c>
      <c r="L5031" s="61">
        <v>1.9619157530294286E-2</v>
      </c>
      <c r="M5031" s="60" t="s">
        <v>491</v>
      </c>
      <c r="N5031" s="64">
        <f t="shared" si="204"/>
        <v>15327.215662410803</v>
      </c>
      <c r="O5031" s="56">
        <v>44287</v>
      </c>
      <c r="P5031" s="56">
        <f t="shared" si="202"/>
        <v>44269</v>
      </c>
      <c r="Q5031" s="56">
        <f t="shared" si="203"/>
        <v>44282</v>
      </c>
    </row>
    <row r="5032" spans="1:17" hidden="1" x14ac:dyDescent="0.35">
      <c r="A5032" s="49" t="s">
        <v>837</v>
      </c>
      <c r="B5032" s="60" t="s">
        <v>469</v>
      </c>
      <c r="C5032" s="58">
        <v>9049.1751865497099</v>
      </c>
      <c r="D5032" s="60">
        <v>905</v>
      </c>
      <c r="E5032" s="60">
        <v>38</v>
      </c>
      <c r="F5032" s="59">
        <v>29.994841058222722</v>
      </c>
      <c r="G5032" s="60" t="s">
        <v>436</v>
      </c>
      <c r="H5032" s="60" t="s">
        <v>491</v>
      </c>
      <c r="I5032" s="60">
        <v>14620</v>
      </c>
      <c r="J5032" s="60">
        <v>741</v>
      </c>
      <c r="K5032" s="60">
        <v>39</v>
      </c>
      <c r="L5032" s="61">
        <v>5.2631578947368418E-2</v>
      </c>
      <c r="M5032" s="60" t="s">
        <v>491</v>
      </c>
      <c r="N5032" s="64">
        <f t="shared" si="204"/>
        <v>8188.5916088948006</v>
      </c>
      <c r="O5032" s="56">
        <v>44287</v>
      </c>
      <c r="P5032" s="56">
        <f t="shared" si="202"/>
        <v>44269</v>
      </c>
      <c r="Q5032" s="56">
        <f t="shared" si="203"/>
        <v>44282</v>
      </c>
    </row>
    <row r="5033" spans="1:17" hidden="1" x14ac:dyDescent="0.35">
      <c r="A5033" s="49" t="s">
        <v>836</v>
      </c>
      <c r="B5033" s="60" t="s">
        <v>458</v>
      </c>
      <c r="C5033" s="58">
        <v>19873.653859741695</v>
      </c>
      <c r="D5033" s="60">
        <v>2164</v>
      </c>
      <c r="E5033" s="60">
        <v>54</v>
      </c>
      <c r="F5033" s="59">
        <v>19.408322618299795</v>
      </c>
      <c r="G5033" s="60" t="s">
        <v>440</v>
      </c>
      <c r="H5033" s="60" t="s">
        <v>491</v>
      </c>
      <c r="I5033" s="60">
        <v>36699</v>
      </c>
      <c r="J5033" s="60">
        <v>1585</v>
      </c>
      <c r="K5033" s="60">
        <v>57</v>
      </c>
      <c r="L5033" s="61">
        <v>3.5962145110410092E-2</v>
      </c>
      <c r="M5033" s="60" t="s">
        <v>491</v>
      </c>
      <c r="N5033" s="64">
        <f t="shared" si="204"/>
        <v>7975.3829425939339</v>
      </c>
      <c r="O5033" s="56">
        <v>44287</v>
      </c>
      <c r="P5033" s="56">
        <f t="shared" si="202"/>
        <v>44269</v>
      </c>
      <c r="Q5033" s="56">
        <f t="shared" si="203"/>
        <v>44282</v>
      </c>
    </row>
    <row r="5034" spans="1:17" hidden="1" x14ac:dyDescent="0.35">
      <c r="A5034" s="49" t="s">
        <v>835</v>
      </c>
      <c r="B5034" s="60" t="s">
        <v>467</v>
      </c>
      <c r="C5034" s="58">
        <v>8985.7757628436302</v>
      </c>
      <c r="D5034" s="60">
        <v>516</v>
      </c>
      <c r="E5034" s="60">
        <v>15</v>
      </c>
      <c r="F5034" s="59">
        <v>11.923606817109222</v>
      </c>
      <c r="G5034" s="60" t="s">
        <v>444</v>
      </c>
      <c r="H5034" s="60" t="s">
        <v>472</v>
      </c>
      <c r="I5034" s="60">
        <v>14361</v>
      </c>
      <c r="J5034" s="60">
        <v>737</v>
      </c>
      <c r="K5034" s="60">
        <v>17</v>
      </c>
      <c r="L5034" s="61">
        <v>2.3066485753052916E-2</v>
      </c>
      <c r="M5034" s="60" t="s">
        <v>472</v>
      </c>
      <c r="N5034" s="64">
        <f t="shared" si="204"/>
        <v>8201.851675928865</v>
      </c>
      <c r="O5034" s="56">
        <v>44287</v>
      </c>
      <c r="P5034" s="56">
        <f t="shared" si="202"/>
        <v>44269</v>
      </c>
      <c r="Q5034" s="56">
        <f t="shared" si="203"/>
        <v>44282</v>
      </c>
    </row>
    <row r="5035" spans="1:17" hidden="1" x14ac:dyDescent="0.35">
      <c r="A5035" s="49" t="s">
        <v>834</v>
      </c>
      <c r="B5035" s="60" t="s">
        <v>466</v>
      </c>
      <c r="C5035" s="58">
        <v>1671.6385468424</v>
      </c>
      <c r="D5035" s="60">
        <v>38</v>
      </c>
      <c r="E5035" s="60">
        <v>7</v>
      </c>
      <c r="F5035" s="59">
        <v>29.910772334393851</v>
      </c>
      <c r="G5035" s="60" t="s">
        <v>446</v>
      </c>
      <c r="H5035" s="60" t="s">
        <v>491</v>
      </c>
      <c r="I5035" s="60">
        <v>4693</v>
      </c>
      <c r="J5035" s="60">
        <v>167</v>
      </c>
      <c r="K5035" s="60">
        <v>8</v>
      </c>
      <c r="L5035" s="61">
        <v>4.790419161676647E-2</v>
      </c>
      <c r="M5035" s="60" t="s">
        <v>491</v>
      </c>
      <c r="N5035" s="64">
        <f t="shared" si="204"/>
        <v>9990.1979596875462</v>
      </c>
      <c r="O5035" s="56">
        <v>44287</v>
      </c>
      <c r="P5035" s="56">
        <f t="shared" si="202"/>
        <v>44269</v>
      </c>
      <c r="Q5035" s="56">
        <f t="shared" si="203"/>
        <v>44282</v>
      </c>
    </row>
    <row r="5036" spans="1:17" hidden="1" x14ac:dyDescent="0.35">
      <c r="A5036" s="49" t="s">
        <v>833</v>
      </c>
      <c r="B5036" s="60" t="s">
        <v>467</v>
      </c>
      <c r="C5036" s="58">
        <v>28406.395546395601</v>
      </c>
      <c r="D5036" s="60">
        <v>1812</v>
      </c>
      <c r="E5036" s="60">
        <v>129</v>
      </c>
      <c r="F5036" s="59">
        <v>32.437363266438375</v>
      </c>
      <c r="G5036" s="60" t="s">
        <v>440</v>
      </c>
      <c r="H5036" s="60" t="s">
        <v>491</v>
      </c>
      <c r="I5036" s="60">
        <v>48478</v>
      </c>
      <c r="J5036" s="60">
        <v>3274</v>
      </c>
      <c r="K5036" s="60">
        <v>144</v>
      </c>
      <c r="L5036" s="61">
        <v>4.3982895540623089E-2</v>
      </c>
      <c r="M5036" s="60" t="s">
        <v>491</v>
      </c>
      <c r="N5036" s="64">
        <f t="shared" si="204"/>
        <v>11525.573509150927</v>
      </c>
      <c r="O5036" s="56">
        <v>44287</v>
      </c>
      <c r="P5036" s="56">
        <f t="shared" si="202"/>
        <v>44269</v>
      </c>
      <c r="Q5036" s="56">
        <f t="shared" si="203"/>
        <v>44282</v>
      </c>
    </row>
    <row r="5037" spans="1:17" hidden="1" x14ac:dyDescent="0.35">
      <c r="A5037" s="49" t="s">
        <v>832</v>
      </c>
      <c r="B5037" s="60" t="s">
        <v>464</v>
      </c>
      <c r="C5037" s="58">
        <v>1156.5421476148199</v>
      </c>
      <c r="D5037" s="60">
        <v>26</v>
      </c>
      <c r="E5037" s="60" t="s">
        <v>504</v>
      </c>
      <c r="F5037" s="59">
        <v>12.35209137442699</v>
      </c>
      <c r="G5037" s="60" t="s">
        <v>446</v>
      </c>
      <c r="H5037" s="60" t="s">
        <v>491</v>
      </c>
      <c r="I5037" s="60">
        <v>1049</v>
      </c>
      <c r="J5037" s="60">
        <v>82</v>
      </c>
      <c r="K5037" s="60">
        <v>2</v>
      </c>
      <c r="L5037" s="61">
        <v>2.4390243902439025E-2</v>
      </c>
      <c r="M5037" s="60" t="s">
        <v>491</v>
      </c>
      <c r="N5037" s="64">
        <f t="shared" si="204"/>
        <v>7090.1004489210936</v>
      </c>
      <c r="O5037" s="56">
        <v>44287</v>
      </c>
      <c r="P5037" s="56">
        <f t="shared" si="202"/>
        <v>44269</v>
      </c>
      <c r="Q5037" s="56">
        <f t="shared" si="203"/>
        <v>44282</v>
      </c>
    </row>
    <row r="5038" spans="1:17" hidden="1" x14ac:dyDescent="0.35">
      <c r="A5038" s="49" t="s">
        <v>831</v>
      </c>
      <c r="B5038" s="60" t="s">
        <v>468</v>
      </c>
      <c r="C5038" s="58">
        <v>44.670954202623797</v>
      </c>
      <c r="D5038" s="60">
        <v>5</v>
      </c>
      <c r="E5038" s="60">
        <v>0</v>
      </c>
      <c r="F5038" s="59">
        <v>0</v>
      </c>
      <c r="G5038" s="60" t="s">
        <v>446</v>
      </c>
      <c r="H5038" s="60" t="s">
        <v>476</v>
      </c>
      <c r="I5038" s="60">
        <v>128</v>
      </c>
      <c r="J5038" s="60">
        <v>1</v>
      </c>
      <c r="K5038" s="60">
        <v>0</v>
      </c>
      <c r="L5038" s="61">
        <v>0</v>
      </c>
      <c r="M5038" s="60" t="s">
        <v>476</v>
      </c>
      <c r="N5038" s="64">
        <f t="shared" si="204"/>
        <v>2238.5910886615084</v>
      </c>
      <c r="O5038" s="56">
        <v>44287</v>
      </c>
      <c r="P5038" s="56">
        <f t="shared" si="202"/>
        <v>44269</v>
      </c>
      <c r="Q5038" s="56">
        <f t="shared" si="203"/>
        <v>44282</v>
      </c>
    </row>
    <row r="5039" spans="1:17" hidden="1" x14ac:dyDescent="0.35">
      <c r="A5039" s="49" t="s">
        <v>830</v>
      </c>
      <c r="B5039" s="60" t="s">
        <v>458</v>
      </c>
      <c r="C5039" s="58">
        <v>20124.902253938701</v>
      </c>
      <c r="D5039" s="60">
        <v>1082</v>
      </c>
      <c r="E5039" s="60">
        <v>34</v>
      </c>
      <c r="F5039" s="59">
        <v>12.067494281102043</v>
      </c>
      <c r="G5039" s="60" t="s">
        <v>440</v>
      </c>
      <c r="H5039" s="60" t="s">
        <v>472</v>
      </c>
      <c r="I5039" s="60">
        <v>38715</v>
      </c>
      <c r="J5039" s="60">
        <v>2216</v>
      </c>
      <c r="K5039" s="60">
        <v>38</v>
      </c>
      <c r="L5039" s="61">
        <v>1.7148014440433214E-2</v>
      </c>
      <c r="M5039" s="60" t="s">
        <v>472</v>
      </c>
      <c r="N5039" s="64">
        <f t="shared" si="204"/>
        <v>11011.233605203228</v>
      </c>
      <c r="O5039" s="56">
        <v>44287</v>
      </c>
      <c r="P5039" s="56">
        <f t="shared" si="202"/>
        <v>44269</v>
      </c>
      <c r="Q5039" s="56">
        <f t="shared" si="203"/>
        <v>44282</v>
      </c>
    </row>
    <row r="5040" spans="1:17" hidden="1" x14ac:dyDescent="0.35">
      <c r="A5040" s="49" t="s">
        <v>829</v>
      </c>
      <c r="B5040" s="60" t="s">
        <v>464</v>
      </c>
      <c r="C5040" s="58">
        <v>6112.4113664417901</v>
      </c>
      <c r="D5040" s="60">
        <v>344</v>
      </c>
      <c r="E5040" s="60">
        <v>34</v>
      </c>
      <c r="F5040" s="59">
        <v>39.731806041470172</v>
      </c>
      <c r="G5040" s="60" t="s">
        <v>436</v>
      </c>
      <c r="H5040" s="60" t="s">
        <v>491</v>
      </c>
      <c r="I5040" s="60">
        <v>11754</v>
      </c>
      <c r="J5040" s="60">
        <v>880</v>
      </c>
      <c r="K5040" s="60">
        <v>36</v>
      </c>
      <c r="L5040" s="61">
        <v>4.0909090909090909E-2</v>
      </c>
      <c r="M5040" s="60" t="s">
        <v>491</v>
      </c>
      <c r="N5040" s="64">
        <f t="shared" si="204"/>
        <v>14396.936777379779</v>
      </c>
      <c r="O5040" s="56">
        <v>44287</v>
      </c>
      <c r="P5040" s="56">
        <f t="shared" si="202"/>
        <v>44269</v>
      </c>
      <c r="Q5040" s="56">
        <f t="shared" si="203"/>
        <v>44282</v>
      </c>
    </row>
    <row r="5041" spans="1:17" hidden="1" x14ac:dyDescent="0.35">
      <c r="A5041" s="49" t="s">
        <v>828</v>
      </c>
      <c r="B5041" s="60" t="s">
        <v>465</v>
      </c>
      <c r="C5041" s="58">
        <v>1549.67718243236</v>
      </c>
      <c r="D5041" s="60">
        <v>72</v>
      </c>
      <c r="E5041" s="60" t="s">
        <v>504</v>
      </c>
      <c r="F5041" s="59">
        <v>9.2185097952410651</v>
      </c>
      <c r="G5041" s="60" t="s">
        <v>446</v>
      </c>
      <c r="H5041" s="60" t="s">
        <v>476</v>
      </c>
      <c r="I5041" s="60">
        <v>2048</v>
      </c>
      <c r="J5041" s="60">
        <v>119</v>
      </c>
      <c r="K5041" s="60">
        <v>2</v>
      </c>
      <c r="L5041" s="61">
        <v>1.680672268907563E-2</v>
      </c>
      <c r="M5041" s="60" t="s">
        <v>472</v>
      </c>
      <c r="N5041" s="64">
        <f t="shared" si="204"/>
        <v>7679.0186594358074</v>
      </c>
      <c r="O5041" s="56">
        <v>44287</v>
      </c>
      <c r="P5041" s="56">
        <f t="shared" si="202"/>
        <v>44269</v>
      </c>
      <c r="Q5041" s="56">
        <f t="shared" si="203"/>
        <v>44282</v>
      </c>
    </row>
    <row r="5042" spans="1:17" hidden="1" x14ac:dyDescent="0.35">
      <c r="A5042" s="49" t="s">
        <v>827</v>
      </c>
      <c r="B5042" s="60" t="s">
        <v>470</v>
      </c>
      <c r="C5042" s="58">
        <v>6720.1246284321996</v>
      </c>
      <c r="D5042" s="60">
        <v>414</v>
      </c>
      <c r="E5042" s="60">
        <v>16</v>
      </c>
      <c r="F5042" s="59">
        <v>17.006487320515227</v>
      </c>
      <c r="G5042" s="60" t="s">
        <v>440</v>
      </c>
      <c r="H5042" s="60" t="s">
        <v>491</v>
      </c>
      <c r="I5042" s="60">
        <v>25975</v>
      </c>
      <c r="J5042" s="60">
        <v>1471</v>
      </c>
      <c r="K5042" s="60">
        <v>19</v>
      </c>
      <c r="L5042" s="61">
        <v>1.291638341264446E-2</v>
      </c>
      <c r="M5042" s="60" t="s">
        <v>491</v>
      </c>
      <c r="N5042" s="64">
        <f t="shared" si="204"/>
        <v>21889.47499241816</v>
      </c>
      <c r="O5042" s="56">
        <v>44287</v>
      </c>
      <c r="P5042" s="56">
        <f t="shared" si="202"/>
        <v>44269</v>
      </c>
      <c r="Q5042" s="56">
        <f t="shared" si="203"/>
        <v>44282</v>
      </c>
    </row>
    <row r="5043" spans="1:17" hidden="1" x14ac:dyDescent="0.35">
      <c r="A5043" s="49" t="s">
        <v>826</v>
      </c>
      <c r="B5043" s="60" t="s">
        <v>466</v>
      </c>
      <c r="C5043" s="58">
        <v>17148.496197419699</v>
      </c>
      <c r="D5043" s="60">
        <v>730</v>
      </c>
      <c r="E5043" s="60">
        <v>17</v>
      </c>
      <c r="F5043" s="59">
        <v>7.0810040735141859</v>
      </c>
      <c r="G5043" s="60" t="s">
        <v>444</v>
      </c>
      <c r="H5043" s="60" t="s">
        <v>472</v>
      </c>
      <c r="I5043" s="60">
        <v>36711</v>
      </c>
      <c r="J5043" s="60">
        <v>2538</v>
      </c>
      <c r="K5043" s="60">
        <v>18</v>
      </c>
      <c r="L5043" s="61">
        <v>7.0921985815602835E-3</v>
      </c>
      <c r="M5043" s="60" t="s">
        <v>472</v>
      </c>
      <c r="N5043" s="64">
        <f t="shared" si="204"/>
        <v>14800.131572947417</v>
      </c>
      <c r="O5043" s="56">
        <v>44287</v>
      </c>
      <c r="P5043" s="56">
        <f t="shared" si="202"/>
        <v>44269</v>
      </c>
      <c r="Q5043" s="56">
        <f t="shared" si="203"/>
        <v>44282</v>
      </c>
    </row>
    <row r="5044" spans="1:17" hidden="1" x14ac:dyDescent="0.35">
      <c r="A5044" s="49" t="s">
        <v>825</v>
      </c>
      <c r="B5044" s="60" t="s">
        <v>463</v>
      </c>
      <c r="C5044" s="58">
        <v>11689.851587155499</v>
      </c>
      <c r="D5044" s="60">
        <v>465</v>
      </c>
      <c r="E5044" s="60">
        <v>34</v>
      </c>
      <c r="F5044" s="59">
        <v>20.775040730541683</v>
      </c>
      <c r="G5044" s="60" t="s">
        <v>440</v>
      </c>
      <c r="H5044" s="60" t="s">
        <v>491</v>
      </c>
      <c r="I5044" s="60">
        <v>24883</v>
      </c>
      <c r="J5044" s="60">
        <v>1155</v>
      </c>
      <c r="K5044" s="60">
        <v>35</v>
      </c>
      <c r="L5044" s="61">
        <v>3.0303030303030304E-2</v>
      </c>
      <c r="M5044" s="60" t="s">
        <v>491</v>
      </c>
      <c r="N5044" s="64">
        <f t="shared" si="204"/>
        <v>9880.3649592017373</v>
      </c>
      <c r="O5044" s="56">
        <v>44287</v>
      </c>
      <c r="P5044" s="56">
        <f t="shared" si="202"/>
        <v>44269</v>
      </c>
      <c r="Q5044" s="56">
        <f t="shared" si="203"/>
        <v>44282</v>
      </c>
    </row>
    <row r="5045" spans="1:17" hidden="1" x14ac:dyDescent="0.35">
      <c r="A5045" s="49" t="s">
        <v>824</v>
      </c>
      <c r="B5045" s="60" t="s">
        <v>467</v>
      </c>
      <c r="C5045" s="58">
        <v>6846.1077774764299</v>
      </c>
      <c r="D5045" s="60">
        <v>443</v>
      </c>
      <c r="E5045" s="60">
        <v>16</v>
      </c>
      <c r="F5045" s="59">
        <v>16.693531273596395</v>
      </c>
      <c r="G5045" s="60" t="s">
        <v>440</v>
      </c>
      <c r="H5045" s="60" t="s">
        <v>476</v>
      </c>
      <c r="I5045" s="60">
        <v>10375</v>
      </c>
      <c r="J5045" s="60">
        <v>495</v>
      </c>
      <c r="K5045" s="60">
        <v>20</v>
      </c>
      <c r="L5045" s="61">
        <v>4.0404040404040407E-2</v>
      </c>
      <c r="M5045" s="60" t="s">
        <v>491</v>
      </c>
      <c r="N5045" s="64">
        <f t="shared" si="204"/>
        <v>7230.3857328764379</v>
      </c>
      <c r="O5045" s="56">
        <v>44287</v>
      </c>
      <c r="P5045" s="56">
        <f t="shared" si="202"/>
        <v>44269</v>
      </c>
      <c r="Q5045" s="56">
        <f t="shared" si="203"/>
        <v>44282</v>
      </c>
    </row>
    <row r="5046" spans="1:17" hidden="1" x14ac:dyDescent="0.35">
      <c r="A5046" s="49" t="s">
        <v>823</v>
      </c>
      <c r="B5046" s="60" t="s">
        <v>464</v>
      </c>
      <c r="C5046" s="58">
        <v>5803.7608961074102</v>
      </c>
      <c r="D5046" s="60">
        <v>290</v>
      </c>
      <c r="E5046" s="60">
        <v>8</v>
      </c>
      <c r="F5046" s="59">
        <v>9.8458324120800587</v>
      </c>
      <c r="G5046" s="60" t="s">
        <v>446</v>
      </c>
      <c r="H5046" s="60" t="s">
        <v>491</v>
      </c>
      <c r="I5046" s="60">
        <v>24088</v>
      </c>
      <c r="J5046" s="60">
        <v>1753</v>
      </c>
      <c r="K5046" s="60">
        <v>8</v>
      </c>
      <c r="L5046" s="61">
        <v>4.5636052481460351E-3</v>
      </c>
      <c r="M5046" s="60" t="s">
        <v>476</v>
      </c>
      <c r="N5046" s="64">
        <f t="shared" si="204"/>
        <v>30204.552382158599</v>
      </c>
      <c r="O5046" s="56">
        <v>44287</v>
      </c>
      <c r="P5046" s="56">
        <f t="shared" si="202"/>
        <v>44269</v>
      </c>
      <c r="Q5046" s="56">
        <f t="shared" si="203"/>
        <v>44282</v>
      </c>
    </row>
    <row r="5047" spans="1:17" hidden="1" x14ac:dyDescent="0.35">
      <c r="A5047" s="49" t="s">
        <v>822</v>
      </c>
      <c r="B5047" s="60" t="s">
        <v>460</v>
      </c>
      <c r="C5047" s="58">
        <v>7644.3301449872188</v>
      </c>
      <c r="D5047" s="60">
        <v>479</v>
      </c>
      <c r="E5047" s="60">
        <v>37</v>
      </c>
      <c r="F5047" s="59">
        <v>34.572776067111661</v>
      </c>
      <c r="G5047" s="60" t="s">
        <v>436</v>
      </c>
      <c r="H5047" s="60" t="s">
        <v>491</v>
      </c>
      <c r="I5047" s="60">
        <v>10528</v>
      </c>
      <c r="J5047" s="60">
        <v>583</v>
      </c>
      <c r="K5047" s="60">
        <v>40</v>
      </c>
      <c r="L5047" s="61">
        <v>6.86106346483705E-2</v>
      </c>
      <c r="M5047" s="60" t="s">
        <v>491</v>
      </c>
      <c r="N5047" s="64">
        <f t="shared" si="204"/>
        <v>7626.5675205341986</v>
      </c>
      <c r="O5047" s="56">
        <v>44287</v>
      </c>
      <c r="P5047" s="56">
        <f t="shared" si="202"/>
        <v>44269</v>
      </c>
      <c r="Q5047" s="56">
        <f t="shared" si="203"/>
        <v>44282</v>
      </c>
    </row>
    <row r="5048" spans="1:17" hidden="1" x14ac:dyDescent="0.35">
      <c r="A5048" s="49" t="s">
        <v>821</v>
      </c>
      <c r="B5048" s="60" t="s">
        <v>467</v>
      </c>
      <c r="C5048" s="58">
        <v>7375.1368838712397</v>
      </c>
      <c r="D5048" s="60">
        <v>377</v>
      </c>
      <c r="E5048" s="60">
        <v>21</v>
      </c>
      <c r="F5048" s="59">
        <v>20.338605555652325</v>
      </c>
      <c r="G5048" s="60" t="s">
        <v>440</v>
      </c>
      <c r="H5048" s="60" t="s">
        <v>491</v>
      </c>
      <c r="I5048" s="60">
        <v>15316</v>
      </c>
      <c r="J5048" s="60">
        <v>850</v>
      </c>
      <c r="K5048" s="60">
        <v>23</v>
      </c>
      <c r="L5048" s="61">
        <v>2.7058823529411764E-2</v>
      </c>
      <c r="M5048" s="60" t="s">
        <v>491</v>
      </c>
      <c r="N5048" s="64">
        <f t="shared" si="204"/>
        <v>11525.209814869653</v>
      </c>
      <c r="O5048" s="56">
        <v>44287</v>
      </c>
      <c r="P5048" s="56">
        <f t="shared" si="202"/>
        <v>44269</v>
      </c>
      <c r="Q5048" s="56">
        <f t="shared" si="203"/>
        <v>44282</v>
      </c>
    </row>
    <row r="5049" spans="1:17" hidden="1" x14ac:dyDescent="0.35">
      <c r="A5049" s="49" t="s">
        <v>465</v>
      </c>
      <c r="B5049" s="60" t="s">
        <v>465</v>
      </c>
      <c r="C5049" s="58">
        <v>4897.5438326430303</v>
      </c>
      <c r="D5049" s="60">
        <v>412</v>
      </c>
      <c r="E5049" s="60">
        <v>30</v>
      </c>
      <c r="F5049" s="59">
        <v>43.753710351188822</v>
      </c>
      <c r="G5049" s="60" t="s">
        <v>436</v>
      </c>
      <c r="H5049" s="60" t="s">
        <v>491</v>
      </c>
      <c r="I5049" s="60">
        <v>10177</v>
      </c>
      <c r="J5049" s="60">
        <v>659</v>
      </c>
      <c r="K5049" s="60">
        <v>31</v>
      </c>
      <c r="L5049" s="61">
        <v>4.7040971168437029E-2</v>
      </c>
      <c r="M5049" s="60" t="s">
        <v>491</v>
      </c>
      <c r="N5049" s="64">
        <f t="shared" si="204"/>
        <v>13455.724390002266</v>
      </c>
      <c r="O5049" s="56">
        <v>44287</v>
      </c>
      <c r="P5049" s="56">
        <f t="shared" si="202"/>
        <v>44269</v>
      </c>
      <c r="Q5049" s="56">
        <f t="shared" si="203"/>
        <v>44282</v>
      </c>
    </row>
    <row r="5050" spans="1:17" hidden="1" x14ac:dyDescent="0.35">
      <c r="A5050" s="49" t="s">
        <v>820</v>
      </c>
      <c r="B5050" s="60" t="s">
        <v>470</v>
      </c>
      <c r="C5050" s="58">
        <v>640.69980114844998</v>
      </c>
      <c r="D5050" s="60">
        <v>17</v>
      </c>
      <c r="E5050" s="60" t="s">
        <v>504</v>
      </c>
      <c r="F5050" s="59">
        <v>11.148524051441285</v>
      </c>
      <c r="G5050" s="60" t="s">
        <v>446</v>
      </c>
      <c r="H5050" s="60" t="s">
        <v>491</v>
      </c>
      <c r="I5050" s="60">
        <v>252</v>
      </c>
      <c r="J5050" s="60">
        <v>8</v>
      </c>
      <c r="K5050" s="60">
        <v>1</v>
      </c>
      <c r="L5050" s="61">
        <v>0.125</v>
      </c>
      <c r="M5050" s="60" t="s">
        <v>491</v>
      </c>
      <c r="N5050" s="64">
        <f t="shared" si="204"/>
        <v>1248.6346937614239</v>
      </c>
      <c r="O5050" s="56">
        <v>44287</v>
      </c>
      <c r="P5050" s="56">
        <f t="shared" si="202"/>
        <v>44269</v>
      </c>
      <c r="Q5050" s="56">
        <f t="shared" si="203"/>
        <v>44282</v>
      </c>
    </row>
    <row r="5051" spans="1:17" hidden="1" x14ac:dyDescent="0.35">
      <c r="A5051" s="49" t="s">
        <v>819</v>
      </c>
      <c r="B5051" s="60" t="s">
        <v>460</v>
      </c>
      <c r="C5051" s="58">
        <v>14379.4508026329</v>
      </c>
      <c r="D5051" s="60">
        <v>1245</v>
      </c>
      <c r="E5051" s="60">
        <v>76</v>
      </c>
      <c r="F5051" s="59">
        <v>37.752286252667226</v>
      </c>
      <c r="G5051" s="60" t="s">
        <v>440</v>
      </c>
      <c r="H5051" s="60" t="s">
        <v>491</v>
      </c>
      <c r="I5051" s="60">
        <v>25732</v>
      </c>
      <c r="J5051" s="60">
        <v>1784</v>
      </c>
      <c r="K5051" s="60">
        <v>83</v>
      </c>
      <c r="L5051" s="61">
        <v>4.6524663677130047E-2</v>
      </c>
      <c r="M5051" s="60" t="s">
        <v>491</v>
      </c>
      <c r="N5051" s="64">
        <f t="shared" si="204"/>
        <v>12406.593440087063</v>
      </c>
      <c r="O5051" s="56">
        <v>44287</v>
      </c>
      <c r="P5051" s="56">
        <f t="shared" si="202"/>
        <v>44269</v>
      </c>
      <c r="Q5051" s="56">
        <f t="shared" si="203"/>
        <v>44282</v>
      </c>
    </row>
    <row r="5052" spans="1:17" hidden="1" x14ac:dyDescent="0.35">
      <c r="A5052" s="49" t="s">
        <v>818</v>
      </c>
      <c r="B5052" s="60" t="s">
        <v>460</v>
      </c>
      <c r="C5052" s="58">
        <v>10764.140179352</v>
      </c>
      <c r="D5052" s="60">
        <v>824</v>
      </c>
      <c r="E5052" s="60">
        <v>47</v>
      </c>
      <c r="F5052" s="59">
        <v>31.188211981692689</v>
      </c>
      <c r="G5052" s="60" t="s">
        <v>436</v>
      </c>
      <c r="H5052" s="60" t="s">
        <v>491</v>
      </c>
      <c r="I5052" s="60">
        <v>16379</v>
      </c>
      <c r="J5052" s="60">
        <v>917</v>
      </c>
      <c r="K5052" s="60">
        <v>54</v>
      </c>
      <c r="L5052" s="61">
        <v>5.8887677208287893E-2</v>
      </c>
      <c r="M5052" s="60" t="s">
        <v>491</v>
      </c>
      <c r="N5052" s="64">
        <f t="shared" si="204"/>
        <v>8519.0269238504407</v>
      </c>
      <c r="O5052" s="56">
        <v>44287</v>
      </c>
      <c r="P5052" s="56">
        <f t="shared" si="202"/>
        <v>44269</v>
      </c>
      <c r="Q5052" s="56">
        <f t="shared" si="203"/>
        <v>44282</v>
      </c>
    </row>
    <row r="5053" spans="1:17" hidden="1" x14ac:dyDescent="0.35">
      <c r="A5053" s="49" t="s">
        <v>817</v>
      </c>
      <c r="B5053" s="60" t="s">
        <v>458</v>
      </c>
      <c r="C5053" s="58">
        <v>3341.0756913925802</v>
      </c>
      <c r="D5053" s="60">
        <v>83</v>
      </c>
      <c r="E5053" s="60">
        <v>5</v>
      </c>
      <c r="F5053" s="59">
        <v>10.68945723267939</v>
      </c>
      <c r="G5053" s="60" t="s">
        <v>446</v>
      </c>
      <c r="H5053" s="60" t="s">
        <v>476</v>
      </c>
      <c r="I5053" s="60">
        <v>3651</v>
      </c>
      <c r="J5053" s="60">
        <v>168</v>
      </c>
      <c r="K5053" s="60">
        <v>6</v>
      </c>
      <c r="L5053" s="61">
        <v>3.5714285714285712E-2</v>
      </c>
      <c r="M5053" s="60" t="s">
        <v>491</v>
      </c>
      <c r="N5053" s="64">
        <f t="shared" si="204"/>
        <v>5028.3206822523862</v>
      </c>
      <c r="O5053" s="56">
        <v>44287</v>
      </c>
      <c r="P5053" s="56">
        <f t="shared" si="202"/>
        <v>44269</v>
      </c>
      <c r="Q5053" s="56">
        <f t="shared" si="203"/>
        <v>44282</v>
      </c>
    </row>
    <row r="5054" spans="1:17" hidden="1" x14ac:dyDescent="0.35">
      <c r="A5054" s="49" t="s">
        <v>816</v>
      </c>
      <c r="B5054" s="60" t="s">
        <v>458</v>
      </c>
      <c r="C5054" s="58">
        <v>6951.4661738035902</v>
      </c>
      <c r="D5054" s="60">
        <v>124</v>
      </c>
      <c r="E5054" s="60">
        <v>8</v>
      </c>
      <c r="F5054" s="59">
        <v>8.2202596853881609</v>
      </c>
      <c r="G5054" s="60" t="s">
        <v>446</v>
      </c>
      <c r="H5054" s="60" t="s">
        <v>491</v>
      </c>
      <c r="I5054" s="60">
        <v>8734</v>
      </c>
      <c r="J5054" s="60">
        <v>475</v>
      </c>
      <c r="K5054" s="60">
        <v>8</v>
      </c>
      <c r="L5054" s="61">
        <v>1.6842105263157894E-2</v>
      </c>
      <c r="M5054" s="60" t="s">
        <v>491</v>
      </c>
      <c r="N5054" s="64">
        <f t="shared" si="204"/>
        <v>6833.0908634789093</v>
      </c>
      <c r="O5054" s="56">
        <v>44287</v>
      </c>
      <c r="P5054" s="56">
        <f t="shared" si="202"/>
        <v>44269</v>
      </c>
      <c r="Q5054" s="56">
        <f t="shared" si="203"/>
        <v>44282</v>
      </c>
    </row>
    <row r="5055" spans="1:17" hidden="1" x14ac:dyDescent="0.35">
      <c r="A5055" s="49" t="s">
        <v>815</v>
      </c>
      <c r="B5055" s="60" t="s">
        <v>471</v>
      </c>
      <c r="C5055" s="58">
        <v>12588.6400801333</v>
      </c>
      <c r="D5055" s="60">
        <v>665</v>
      </c>
      <c r="E5055" s="60">
        <v>56</v>
      </c>
      <c r="F5055" s="59">
        <v>31.774679191222411</v>
      </c>
      <c r="G5055" s="60" t="s">
        <v>436</v>
      </c>
      <c r="H5055" s="60" t="s">
        <v>491</v>
      </c>
      <c r="I5055" s="60">
        <v>17963</v>
      </c>
      <c r="J5055" s="60">
        <v>1102</v>
      </c>
      <c r="K5055" s="60">
        <v>62</v>
      </c>
      <c r="L5055" s="61">
        <v>5.6261343012704176E-2</v>
      </c>
      <c r="M5055" s="60" t="s">
        <v>491</v>
      </c>
      <c r="N5055" s="64">
        <f t="shared" si="204"/>
        <v>8753.9241171817739</v>
      </c>
      <c r="O5055" s="56">
        <v>44287</v>
      </c>
      <c r="P5055" s="56">
        <f t="shared" si="202"/>
        <v>44269</v>
      </c>
      <c r="Q5055" s="56">
        <f t="shared" si="203"/>
        <v>44282</v>
      </c>
    </row>
    <row r="5056" spans="1:17" hidden="1" x14ac:dyDescent="0.35">
      <c r="A5056" s="49" t="s">
        <v>814</v>
      </c>
      <c r="B5056" s="60" t="s">
        <v>464</v>
      </c>
      <c r="C5056" s="58">
        <v>3234.7555519856501</v>
      </c>
      <c r="D5056" s="60">
        <v>150</v>
      </c>
      <c r="E5056" s="60">
        <v>7</v>
      </c>
      <c r="F5056" s="59">
        <v>15.457118535373583</v>
      </c>
      <c r="G5056" s="60" t="s">
        <v>446</v>
      </c>
      <c r="H5056" s="60" t="s">
        <v>491</v>
      </c>
      <c r="I5056" s="60">
        <v>6796</v>
      </c>
      <c r="J5056" s="60">
        <v>442</v>
      </c>
      <c r="K5056" s="60">
        <v>8</v>
      </c>
      <c r="L5056" s="61">
        <v>1.8099547511312219E-2</v>
      </c>
      <c r="M5056" s="60" t="s">
        <v>491</v>
      </c>
      <c r="N5056" s="64">
        <f t="shared" si="204"/>
        <v>13664.092785270248</v>
      </c>
      <c r="O5056" s="56">
        <v>44287</v>
      </c>
      <c r="P5056" s="56">
        <f t="shared" si="202"/>
        <v>44269</v>
      </c>
      <c r="Q5056" s="56">
        <f t="shared" si="203"/>
        <v>44282</v>
      </c>
    </row>
    <row r="5057" spans="1:17" hidden="1" x14ac:dyDescent="0.35">
      <c r="A5057" s="49" t="s">
        <v>813</v>
      </c>
      <c r="B5057" s="60" t="s">
        <v>467</v>
      </c>
      <c r="C5057" s="58">
        <v>65938.694494203999</v>
      </c>
      <c r="D5057" s="60">
        <v>7424</v>
      </c>
      <c r="E5057" s="60">
        <v>210</v>
      </c>
      <c r="F5057" s="59">
        <v>22.74840306600019</v>
      </c>
      <c r="G5057" s="60" t="s">
        <v>440</v>
      </c>
      <c r="H5057" s="60" t="s">
        <v>472</v>
      </c>
      <c r="I5057" s="60">
        <v>138355</v>
      </c>
      <c r="J5057" s="60">
        <v>6594</v>
      </c>
      <c r="K5057" s="60">
        <v>248</v>
      </c>
      <c r="L5057" s="61">
        <v>3.7609948437973918E-2</v>
      </c>
      <c r="M5057" s="60" t="s">
        <v>472</v>
      </c>
      <c r="N5057" s="64">
        <f t="shared" si="204"/>
        <v>10000.197987813683</v>
      </c>
      <c r="O5057" s="56">
        <v>44287</v>
      </c>
      <c r="P5057" s="56">
        <f t="shared" si="202"/>
        <v>44269</v>
      </c>
      <c r="Q5057" s="56">
        <f t="shared" si="203"/>
        <v>44282</v>
      </c>
    </row>
    <row r="5058" spans="1:17" hidden="1" x14ac:dyDescent="0.35">
      <c r="A5058" s="49" t="s">
        <v>812</v>
      </c>
      <c r="B5058" s="60" t="s">
        <v>466</v>
      </c>
      <c r="C5058" s="58">
        <v>284.28993454947903</v>
      </c>
      <c r="D5058" s="60" t="s">
        <v>504</v>
      </c>
      <c r="E5058" s="60">
        <v>0</v>
      </c>
      <c r="F5058" s="59">
        <v>0</v>
      </c>
      <c r="G5058" s="60" t="s">
        <v>446</v>
      </c>
      <c r="H5058" s="60" t="s">
        <v>476</v>
      </c>
      <c r="I5058" s="60">
        <v>120</v>
      </c>
      <c r="J5058" s="60">
        <v>4</v>
      </c>
      <c r="K5058" s="60">
        <v>0</v>
      </c>
      <c r="L5058" s="61">
        <v>0</v>
      </c>
      <c r="M5058" s="60" t="s">
        <v>476</v>
      </c>
      <c r="N5058" s="64">
        <f t="shared" si="204"/>
        <v>1407.0142885427492</v>
      </c>
      <c r="O5058" s="56">
        <v>44287</v>
      </c>
      <c r="P5058" s="56">
        <f t="shared" si="202"/>
        <v>44269</v>
      </c>
      <c r="Q5058" s="56">
        <f t="shared" si="203"/>
        <v>44282</v>
      </c>
    </row>
    <row r="5059" spans="1:17" hidden="1" x14ac:dyDescent="0.35">
      <c r="A5059" s="49" t="s">
        <v>811</v>
      </c>
      <c r="B5059" s="60" t="s">
        <v>466</v>
      </c>
      <c r="C5059" s="58">
        <v>588.18731235931102</v>
      </c>
      <c r="D5059" s="60">
        <v>7</v>
      </c>
      <c r="E5059" s="60">
        <v>0</v>
      </c>
      <c r="F5059" s="59">
        <v>0</v>
      </c>
      <c r="G5059" s="60" t="s">
        <v>446</v>
      </c>
      <c r="H5059" s="60" t="s">
        <v>476</v>
      </c>
      <c r="I5059" s="60">
        <v>701</v>
      </c>
      <c r="J5059" s="60">
        <v>48</v>
      </c>
      <c r="K5059" s="60">
        <v>0</v>
      </c>
      <c r="L5059" s="61">
        <v>0</v>
      </c>
      <c r="M5059" s="60" t="s">
        <v>476</v>
      </c>
      <c r="N5059" s="64">
        <f t="shared" si="204"/>
        <v>8160.6656572486263</v>
      </c>
      <c r="O5059" s="56">
        <v>44287</v>
      </c>
      <c r="P5059" s="56">
        <f t="shared" ref="P5059:P5122" si="205">O5059-18</f>
        <v>44269</v>
      </c>
      <c r="Q5059" s="56">
        <f t="shared" ref="Q5059:Q5122" si="206">O5059-5</f>
        <v>44282</v>
      </c>
    </row>
    <row r="5060" spans="1:17" hidden="1" x14ac:dyDescent="0.35">
      <c r="A5060" s="49" t="s">
        <v>810</v>
      </c>
      <c r="B5060" s="60" t="s">
        <v>460</v>
      </c>
      <c r="C5060" s="58">
        <v>24005.037471817101</v>
      </c>
      <c r="D5060" s="60">
        <v>1785</v>
      </c>
      <c r="E5060" s="60">
        <v>82</v>
      </c>
      <c r="F5060" s="59">
        <v>24.39964055052771</v>
      </c>
      <c r="G5060" s="60" t="s">
        <v>440</v>
      </c>
      <c r="H5060" s="60" t="s">
        <v>476</v>
      </c>
      <c r="I5060" s="60">
        <v>57813</v>
      </c>
      <c r="J5060" s="60">
        <v>3174</v>
      </c>
      <c r="K5060" s="60">
        <v>87</v>
      </c>
      <c r="L5060" s="61">
        <v>2.7410207939508508E-2</v>
      </c>
      <c r="M5060" s="60" t="s">
        <v>491</v>
      </c>
      <c r="N5060" s="64">
        <f t="shared" si="204"/>
        <v>13222.224725649381</v>
      </c>
      <c r="O5060" s="56">
        <v>44287</v>
      </c>
      <c r="P5060" s="56">
        <f t="shared" si="205"/>
        <v>44269</v>
      </c>
      <c r="Q5060" s="56">
        <f t="shared" si="206"/>
        <v>44282</v>
      </c>
    </row>
    <row r="5061" spans="1:17" hidden="1" x14ac:dyDescent="0.35">
      <c r="A5061" s="49" t="s">
        <v>809</v>
      </c>
      <c r="B5061" s="60" t="s">
        <v>470</v>
      </c>
      <c r="C5061" s="58">
        <v>2126.5553566797198</v>
      </c>
      <c r="D5061" s="60">
        <v>68</v>
      </c>
      <c r="E5061" s="60">
        <v>6</v>
      </c>
      <c r="F5061" s="59">
        <v>20.153316358553443</v>
      </c>
      <c r="G5061" s="60" t="s">
        <v>446</v>
      </c>
      <c r="H5061" s="60" t="s">
        <v>476</v>
      </c>
      <c r="I5061" s="60">
        <v>3466</v>
      </c>
      <c r="J5061" s="60">
        <v>231</v>
      </c>
      <c r="K5061" s="60">
        <v>6</v>
      </c>
      <c r="L5061" s="61">
        <v>2.5974025974025976E-2</v>
      </c>
      <c r="M5061" s="60" t="s">
        <v>472</v>
      </c>
      <c r="N5061" s="64">
        <f t="shared" si="204"/>
        <v>10862.637517260308</v>
      </c>
      <c r="O5061" s="56">
        <v>44287</v>
      </c>
      <c r="P5061" s="56">
        <f t="shared" si="205"/>
        <v>44269</v>
      </c>
      <c r="Q5061" s="56">
        <f t="shared" si="206"/>
        <v>44282</v>
      </c>
    </row>
    <row r="5062" spans="1:17" hidden="1" x14ac:dyDescent="0.35">
      <c r="A5062" s="49" t="s">
        <v>808</v>
      </c>
      <c r="B5062" s="60" t="s">
        <v>461</v>
      </c>
      <c r="C5062" s="58">
        <v>11334.7969583208</v>
      </c>
      <c r="D5062" s="60">
        <v>962</v>
      </c>
      <c r="E5062" s="60">
        <v>31</v>
      </c>
      <c r="F5062" s="59">
        <v>19.535292272352724</v>
      </c>
      <c r="G5062" s="60" t="s">
        <v>440</v>
      </c>
      <c r="H5062" s="60" t="s">
        <v>491</v>
      </c>
      <c r="I5062" s="60">
        <v>18866</v>
      </c>
      <c r="J5062" s="60">
        <v>1038</v>
      </c>
      <c r="K5062" s="60">
        <v>34</v>
      </c>
      <c r="L5062" s="61">
        <v>3.2755298651252408E-2</v>
      </c>
      <c r="M5062" s="60" t="s">
        <v>491</v>
      </c>
      <c r="N5062" s="64">
        <f t="shared" si="204"/>
        <v>9157.6408807041844</v>
      </c>
      <c r="O5062" s="56">
        <v>44287</v>
      </c>
      <c r="P5062" s="56">
        <f t="shared" si="205"/>
        <v>44269</v>
      </c>
      <c r="Q5062" s="56">
        <f t="shared" si="206"/>
        <v>44282</v>
      </c>
    </row>
    <row r="5063" spans="1:17" hidden="1" x14ac:dyDescent="0.35">
      <c r="A5063" s="49" t="s">
        <v>807</v>
      </c>
      <c r="B5063" s="60" t="s">
        <v>458</v>
      </c>
      <c r="C5063" s="58">
        <v>18997.195740859199</v>
      </c>
      <c r="D5063" s="60">
        <v>1365</v>
      </c>
      <c r="E5063" s="60">
        <v>37</v>
      </c>
      <c r="F5063" s="59">
        <v>13.911827718724201</v>
      </c>
      <c r="G5063" s="60" t="s">
        <v>440</v>
      </c>
      <c r="H5063" s="60" t="s">
        <v>472</v>
      </c>
      <c r="I5063" s="60">
        <v>40108</v>
      </c>
      <c r="J5063" s="60">
        <v>2156</v>
      </c>
      <c r="K5063" s="60">
        <v>40</v>
      </c>
      <c r="L5063" s="61">
        <v>1.8552875695732839E-2</v>
      </c>
      <c r="M5063" s="60" t="s">
        <v>476</v>
      </c>
      <c r="N5063" s="64">
        <f t="shared" si="204"/>
        <v>11349.043455728952</v>
      </c>
      <c r="O5063" s="56">
        <v>44287</v>
      </c>
      <c r="P5063" s="56">
        <f t="shared" si="205"/>
        <v>44269</v>
      </c>
      <c r="Q5063" s="56">
        <f t="shared" si="206"/>
        <v>44282</v>
      </c>
    </row>
    <row r="5064" spans="1:17" hidden="1" x14ac:dyDescent="0.35">
      <c r="A5064" s="49" t="s">
        <v>806</v>
      </c>
      <c r="B5064" s="60" t="s">
        <v>465</v>
      </c>
      <c r="C5064" s="58">
        <v>2565.26734316681</v>
      </c>
      <c r="D5064" s="60">
        <v>117</v>
      </c>
      <c r="E5064" s="60">
        <v>6</v>
      </c>
      <c r="F5064" s="59">
        <v>16.70669646627783</v>
      </c>
      <c r="G5064" s="60" t="s">
        <v>446</v>
      </c>
      <c r="H5064" s="60" t="s">
        <v>491</v>
      </c>
      <c r="I5064" s="60">
        <v>3336</v>
      </c>
      <c r="J5064" s="60">
        <v>195</v>
      </c>
      <c r="K5064" s="60">
        <v>6</v>
      </c>
      <c r="L5064" s="61">
        <v>3.0769230769230771E-2</v>
      </c>
      <c r="M5064" s="60" t="s">
        <v>491</v>
      </c>
      <c r="N5064" s="64">
        <f t="shared" si="204"/>
        <v>7601.5468921564116</v>
      </c>
      <c r="O5064" s="56">
        <v>44287</v>
      </c>
      <c r="P5064" s="56">
        <f t="shared" si="205"/>
        <v>44269</v>
      </c>
      <c r="Q5064" s="56">
        <f t="shared" si="206"/>
        <v>44282</v>
      </c>
    </row>
    <row r="5065" spans="1:17" hidden="1" x14ac:dyDescent="0.35">
      <c r="A5065" s="49" t="s">
        <v>805</v>
      </c>
      <c r="B5065" s="60" t="s">
        <v>463</v>
      </c>
      <c r="C5065" s="58">
        <v>13726.140611803099</v>
      </c>
      <c r="D5065" s="60">
        <v>720</v>
      </c>
      <c r="E5065" s="60">
        <v>29</v>
      </c>
      <c r="F5065" s="59">
        <v>15.091121605204535</v>
      </c>
      <c r="G5065" s="60" t="s">
        <v>440</v>
      </c>
      <c r="H5065" s="60" t="s">
        <v>472</v>
      </c>
      <c r="I5065" s="60">
        <v>26002</v>
      </c>
      <c r="J5065" s="60">
        <v>1505</v>
      </c>
      <c r="K5065" s="60">
        <v>31</v>
      </c>
      <c r="L5065" s="61">
        <v>2.0598006644518274E-2</v>
      </c>
      <c r="M5065" s="60" t="s">
        <v>472</v>
      </c>
      <c r="N5065" s="64">
        <f t="shared" si="204"/>
        <v>10964.480421436536</v>
      </c>
      <c r="O5065" s="56">
        <v>44287</v>
      </c>
      <c r="P5065" s="56">
        <f t="shared" si="205"/>
        <v>44269</v>
      </c>
      <c r="Q5065" s="56">
        <f t="shared" si="206"/>
        <v>44282</v>
      </c>
    </row>
    <row r="5066" spans="1:17" hidden="1" x14ac:dyDescent="0.35">
      <c r="A5066" s="49" t="s">
        <v>804</v>
      </c>
      <c r="B5066" s="60" t="s">
        <v>465</v>
      </c>
      <c r="C5066" s="58">
        <v>40638.3414967149</v>
      </c>
      <c r="D5066" s="60">
        <v>5040</v>
      </c>
      <c r="E5066" s="60">
        <v>211</v>
      </c>
      <c r="F5066" s="59">
        <v>37.086721594302539</v>
      </c>
      <c r="G5066" s="60" t="s">
        <v>440</v>
      </c>
      <c r="H5066" s="60" t="s">
        <v>491</v>
      </c>
      <c r="I5066" s="60">
        <v>102650</v>
      </c>
      <c r="J5066" s="60">
        <v>5678</v>
      </c>
      <c r="K5066" s="60">
        <v>246</v>
      </c>
      <c r="L5066" s="61">
        <v>4.3325114476928495E-2</v>
      </c>
      <c r="M5066" s="60" t="s">
        <v>491</v>
      </c>
      <c r="N5066" s="64">
        <f t="shared" si="204"/>
        <v>13972.026886134108</v>
      </c>
      <c r="O5066" s="56">
        <v>44287</v>
      </c>
      <c r="P5066" s="56">
        <f t="shared" si="205"/>
        <v>44269</v>
      </c>
      <c r="Q5066" s="56">
        <f t="shared" si="206"/>
        <v>44282</v>
      </c>
    </row>
    <row r="5067" spans="1:17" hidden="1" x14ac:dyDescent="0.35">
      <c r="A5067" s="49" t="s">
        <v>803</v>
      </c>
      <c r="B5067" s="60" t="s">
        <v>458</v>
      </c>
      <c r="C5067" s="58">
        <v>5633.4886654636903</v>
      </c>
      <c r="D5067" s="60">
        <v>342</v>
      </c>
      <c r="E5067" s="60">
        <v>23</v>
      </c>
      <c r="F5067" s="59">
        <v>29.162340432647689</v>
      </c>
      <c r="G5067" s="60" t="s">
        <v>440</v>
      </c>
      <c r="H5067" s="60" t="s">
        <v>491</v>
      </c>
      <c r="I5067" s="60">
        <v>10778</v>
      </c>
      <c r="J5067" s="60">
        <v>624</v>
      </c>
      <c r="K5067" s="60">
        <v>24</v>
      </c>
      <c r="L5067" s="61">
        <v>3.8461538461538464E-2</v>
      </c>
      <c r="M5067" s="60" t="s">
        <v>491</v>
      </c>
      <c r="N5067" s="64">
        <f t="shared" si="204"/>
        <v>11076.617653026535</v>
      </c>
      <c r="O5067" s="56">
        <v>44287</v>
      </c>
      <c r="P5067" s="56">
        <f t="shared" si="205"/>
        <v>44269</v>
      </c>
      <c r="Q5067" s="56">
        <f t="shared" si="206"/>
        <v>44282</v>
      </c>
    </row>
    <row r="5068" spans="1:17" hidden="1" x14ac:dyDescent="0.35">
      <c r="A5068" s="49" t="s">
        <v>802</v>
      </c>
      <c r="B5068" s="60" t="s">
        <v>463</v>
      </c>
      <c r="C5068" s="58">
        <v>16381.7017673096</v>
      </c>
      <c r="D5068" s="60">
        <v>777</v>
      </c>
      <c r="E5068" s="60">
        <v>65</v>
      </c>
      <c r="F5068" s="59">
        <v>28.341726694855151</v>
      </c>
      <c r="G5068" s="60" t="s">
        <v>440</v>
      </c>
      <c r="H5068" s="60" t="s">
        <v>491</v>
      </c>
      <c r="I5068" s="60">
        <v>32506</v>
      </c>
      <c r="J5068" s="60">
        <v>2205</v>
      </c>
      <c r="K5068" s="60">
        <v>68</v>
      </c>
      <c r="L5068" s="61">
        <v>3.0839002267573697E-2</v>
      </c>
      <c r="M5068" s="60" t="s">
        <v>491</v>
      </c>
      <c r="N5068" s="64">
        <f t="shared" si="204"/>
        <v>13460.140047233515</v>
      </c>
      <c r="O5068" s="56">
        <v>44287</v>
      </c>
      <c r="P5068" s="56">
        <f t="shared" si="205"/>
        <v>44269</v>
      </c>
      <c r="Q5068" s="56">
        <f t="shared" si="206"/>
        <v>44282</v>
      </c>
    </row>
    <row r="5069" spans="1:17" hidden="1" x14ac:dyDescent="0.35">
      <c r="A5069" s="49" t="s">
        <v>801</v>
      </c>
      <c r="B5069" s="60" t="s">
        <v>458</v>
      </c>
      <c r="C5069" s="58">
        <v>4679.7541789357701</v>
      </c>
      <c r="D5069" s="60">
        <v>146</v>
      </c>
      <c r="E5069" s="60">
        <v>7</v>
      </c>
      <c r="F5069" s="59">
        <v>10.684321887046334</v>
      </c>
      <c r="G5069" s="60" t="s">
        <v>446</v>
      </c>
      <c r="H5069" s="60" t="s">
        <v>476</v>
      </c>
      <c r="I5069" s="60">
        <v>6316</v>
      </c>
      <c r="J5069" s="60">
        <v>300</v>
      </c>
      <c r="K5069" s="60">
        <v>7</v>
      </c>
      <c r="L5069" s="61">
        <v>2.3333333333333334E-2</v>
      </c>
      <c r="M5069" s="60" t="s">
        <v>476</v>
      </c>
      <c r="N5069" s="64">
        <f t="shared" si="204"/>
        <v>6410.5931322278011</v>
      </c>
      <c r="O5069" s="56">
        <v>44287</v>
      </c>
      <c r="P5069" s="56">
        <f t="shared" si="205"/>
        <v>44269</v>
      </c>
      <c r="Q5069" s="56">
        <f t="shared" si="206"/>
        <v>44282</v>
      </c>
    </row>
    <row r="5070" spans="1:17" hidden="1" x14ac:dyDescent="0.35">
      <c r="A5070" s="49" t="s">
        <v>800</v>
      </c>
      <c r="B5070" s="60" t="s">
        <v>463</v>
      </c>
      <c r="C5070" s="58">
        <v>21060.365670931398</v>
      </c>
      <c r="D5070" s="60">
        <v>1505</v>
      </c>
      <c r="E5070" s="60">
        <v>73</v>
      </c>
      <c r="F5070" s="59">
        <v>24.758761532249842</v>
      </c>
      <c r="G5070" s="60" t="s">
        <v>440</v>
      </c>
      <c r="H5070" s="60" t="s">
        <v>491</v>
      </c>
      <c r="I5070" s="60">
        <v>34512</v>
      </c>
      <c r="J5070" s="60">
        <v>1887</v>
      </c>
      <c r="K5070" s="60">
        <v>80</v>
      </c>
      <c r="L5070" s="61">
        <v>4.2395336512983571E-2</v>
      </c>
      <c r="M5070" s="60" t="s">
        <v>491</v>
      </c>
      <c r="N5070" s="64">
        <f t="shared" si="204"/>
        <v>8959.9583857394009</v>
      </c>
      <c r="O5070" s="56">
        <v>44287</v>
      </c>
      <c r="P5070" s="56">
        <f t="shared" si="205"/>
        <v>44269</v>
      </c>
      <c r="Q5070" s="56">
        <f t="shared" si="206"/>
        <v>44282</v>
      </c>
    </row>
    <row r="5071" spans="1:17" hidden="1" x14ac:dyDescent="0.35">
      <c r="A5071" s="49" t="s">
        <v>799</v>
      </c>
      <c r="B5071" s="60" t="s">
        <v>460</v>
      </c>
      <c r="C5071" s="58">
        <v>9795.2977499826702</v>
      </c>
      <c r="D5071" s="60">
        <v>527</v>
      </c>
      <c r="E5071" s="60">
        <v>23</v>
      </c>
      <c r="F5071" s="59">
        <v>16.771895911587265</v>
      </c>
      <c r="G5071" s="60" t="s">
        <v>440</v>
      </c>
      <c r="H5071" s="60" t="s">
        <v>491</v>
      </c>
      <c r="I5071" s="60">
        <v>14554</v>
      </c>
      <c r="J5071" s="60">
        <v>804</v>
      </c>
      <c r="K5071" s="60">
        <v>24</v>
      </c>
      <c r="L5071" s="61">
        <v>2.9850746268656716E-2</v>
      </c>
      <c r="M5071" s="60" t="s">
        <v>491</v>
      </c>
      <c r="N5071" s="64">
        <f t="shared" si="204"/>
        <v>8208.0200165576625</v>
      </c>
      <c r="O5071" s="56">
        <v>44287</v>
      </c>
      <c r="P5071" s="56">
        <f t="shared" si="205"/>
        <v>44269</v>
      </c>
      <c r="Q5071" s="56">
        <f t="shared" si="206"/>
        <v>44282</v>
      </c>
    </row>
    <row r="5072" spans="1:17" hidden="1" x14ac:dyDescent="0.35">
      <c r="A5072" s="49" t="s">
        <v>798</v>
      </c>
      <c r="B5072" s="60" t="s">
        <v>464</v>
      </c>
      <c r="C5072" s="58">
        <v>2200.0396936397201</v>
      </c>
      <c r="D5072" s="60">
        <v>92</v>
      </c>
      <c r="E5072" s="60" t="s">
        <v>504</v>
      </c>
      <c r="F5072" s="59">
        <v>12.986778672234013</v>
      </c>
      <c r="G5072" s="60" t="s">
        <v>446</v>
      </c>
      <c r="H5072" s="60" t="s">
        <v>472</v>
      </c>
      <c r="I5072" s="60">
        <v>3356</v>
      </c>
      <c r="J5072" s="60">
        <v>207</v>
      </c>
      <c r="K5072" s="60">
        <v>5</v>
      </c>
      <c r="L5072" s="61">
        <v>2.4154589371980676E-2</v>
      </c>
      <c r="M5072" s="60" t="s">
        <v>472</v>
      </c>
      <c r="N5072" s="64">
        <f t="shared" si="204"/>
        <v>9408.9211480335434</v>
      </c>
      <c r="O5072" s="56">
        <v>44287</v>
      </c>
      <c r="P5072" s="56">
        <f t="shared" si="205"/>
        <v>44269</v>
      </c>
      <c r="Q5072" s="56">
        <f t="shared" si="206"/>
        <v>44282</v>
      </c>
    </row>
    <row r="5073" spans="1:17" hidden="1" x14ac:dyDescent="0.35">
      <c r="A5073" s="49" t="s">
        <v>797</v>
      </c>
      <c r="B5073" s="60" t="s">
        <v>467</v>
      </c>
      <c r="C5073" s="58">
        <v>13408.0042293721</v>
      </c>
      <c r="D5073" s="60">
        <v>687</v>
      </c>
      <c r="E5073" s="60">
        <v>33</v>
      </c>
      <c r="F5073" s="59">
        <v>17.580117195810598</v>
      </c>
      <c r="G5073" s="60" t="s">
        <v>440</v>
      </c>
      <c r="H5073" s="60" t="s">
        <v>472</v>
      </c>
      <c r="I5073" s="60">
        <v>24524</v>
      </c>
      <c r="J5073" s="60">
        <v>1435</v>
      </c>
      <c r="K5073" s="60">
        <v>40</v>
      </c>
      <c r="L5073" s="61">
        <v>2.7874564459930314E-2</v>
      </c>
      <c r="M5073" s="60" t="s">
        <v>491</v>
      </c>
      <c r="N5073" s="64">
        <f t="shared" ref="N5073:N5136" si="207">(J5073/C5073)*100000</f>
        <v>10702.562256479847</v>
      </c>
      <c r="O5073" s="56">
        <v>44287</v>
      </c>
      <c r="P5073" s="56">
        <f t="shared" si="205"/>
        <v>44269</v>
      </c>
      <c r="Q5073" s="56">
        <f t="shared" si="206"/>
        <v>44282</v>
      </c>
    </row>
    <row r="5074" spans="1:17" hidden="1" x14ac:dyDescent="0.35">
      <c r="A5074" s="49" t="s">
        <v>796</v>
      </c>
      <c r="B5074" s="60" t="s">
        <v>460</v>
      </c>
      <c r="C5074" s="58">
        <v>13670.424629515401</v>
      </c>
      <c r="D5074" s="60">
        <v>1001</v>
      </c>
      <c r="E5074" s="60">
        <v>55</v>
      </c>
      <c r="F5074" s="59">
        <v>28.737742499156671</v>
      </c>
      <c r="G5074" s="60" t="s">
        <v>440</v>
      </c>
      <c r="H5074" s="60" t="s">
        <v>491</v>
      </c>
      <c r="I5074" s="60">
        <v>26623</v>
      </c>
      <c r="J5074" s="60">
        <v>1288</v>
      </c>
      <c r="K5074" s="60">
        <v>57</v>
      </c>
      <c r="L5074" s="61">
        <v>4.4254658385093168E-2</v>
      </c>
      <c r="M5074" s="60" t="s">
        <v>491</v>
      </c>
      <c r="N5074" s="64">
        <f t="shared" si="207"/>
        <v>9421.7995044507843</v>
      </c>
      <c r="O5074" s="56">
        <v>44287</v>
      </c>
      <c r="P5074" s="56">
        <f t="shared" si="205"/>
        <v>44269</v>
      </c>
      <c r="Q5074" s="56">
        <f t="shared" si="206"/>
        <v>44282</v>
      </c>
    </row>
    <row r="5075" spans="1:17" hidden="1" x14ac:dyDescent="0.35">
      <c r="A5075" s="49" t="s">
        <v>795</v>
      </c>
      <c r="B5075" s="60" t="s">
        <v>460</v>
      </c>
      <c r="C5075" s="58">
        <v>11367.9661478833</v>
      </c>
      <c r="D5075" s="60">
        <v>909</v>
      </c>
      <c r="E5075" s="60">
        <v>62</v>
      </c>
      <c r="F5075" s="59">
        <v>38.956585293808452</v>
      </c>
      <c r="G5075" s="60" t="s">
        <v>436</v>
      </c>
      <c r="H5075" s="60" t="s">
        <v>491</v>
      </c>
      <c r="I5075" s="60">
        <v>18290</v>
      </c>
      <c r="J5075" s="60">
        <v>1130</v>
      </c>
      <c r="K5075" s="60">
        <v>75</v>
      </c>
      <c r="L5075" s="61">
        <v>6.637168141592921E-2</v>
      </c>
      <c r="M5075" s="60" t="s">
        <v>491</v>
      </c>
      <c r="N5075" s="64">
        <f t="shared" si="207"/>
        <v>9940.2125701298337</v>
      </c>
      <c r="O5075" s="56">
        <v>44287</v>
      </c>
      <c r="P5075" s="56">
        <f t="shared" si="205"/>
        <v>44269</v>
      </c>
      <c r="Q5075" s="56">
        <f t="shared" si="206"/>
        <v>44282</v>
      </c>
    </row>
    <row r="5076" spans="1:17" hidden="1" x14ac:dyDescent="0.35">
      <c r="A5076" s="49" t="s">
        <v>794</v>
      </c>
      <c r="B5076" s="60" t="s">
        <v>458</v>
      </c>
      <c r="C5076" s="58">
        <v>8589.0085575090106</v>
      </c>
      <c r="D5076" s="60">
        <v>503</v>
      </c>
      <c r="E5076" s="60">
        <v>20</v>
      </c>
      <c r="F5076" s="59">
        <v>16.632553326803809</v>
      </c>
      <c r="G5076" s="60" t="s">
        <v>440</v>
      </c>
      <c r="H5076" s="60" t="s">
        <v>472</v>
      </c>
      <c r="I5076" s="60">
        <v>13574</v>
      </c>
      <c r="J5076" s="60">
        <v>708</v>
      </c>
      <c r="K5076" s="60">
        <v>22</v>
      </c>
      <c r="L5076" s="61">
        <v>3.1073446327683617E-2</v>
      </c>
      <c r="M5076" s="60" t="s">
        <v>472</v>
      </c>
      <c r="N5076" s="64">
        <f t="shared" si="207"/>
        <v>8243.0934287639666</v>
      </c>
      <c r="O5076" s="56">
        <v>44287</v>
      </c>
      <c r="P5076" s="56">
        <f t="shared" si="205"/>
        <v>44269</v>
      </c>
      <c r="Q5076" s="56">
        <f t="shared" si="206"/>
        <v>44282</v>
      </c>
    </row>
    <row r="5077" spans="1:17" hidden="1" x14ac:dyDescent="0.35">
      <c r="A5077" s="49" t="s">
        <v>793</v>
      </c>
      <c r="B5077" s="60" t="s">
        <v>470</v>
      </c>
      <c r="C5077" s="58">
        <v>3024.3155479434299</v>
      </c>
      <c r="D5077" s="60">
        <v>100</v>
      </c>
      <c r="E5077" s="60">
        <v>8</v>
      </c>
      <c r="F5077" s="59">
        <v>18.894475869660813</v>
      </c>
      <c r="G5077" s="60" t="s">
        <v>446</v>
      </c>
      <c r="H5077" s="60" t="s">
        <v>491</v>
      </c>
      <c r="I5077" s="60">
        <v>4601</v>
      </c>
      <c r="J5077" s="60">
        <v>307</v>
      </c>
      <c r="K5077" s="60">
        <v>8</v>
      </c>
      <c r="L5077" s="61">
        <v>2.6058631921824105E-2</v>
      </c>
      <c r="M5077" s="60" t="s">
        <v>491</v>
      </c>
      <c r="N5077" s="64">
        <f t="shared" si="207"/>
        <v>10151.05716097527</v>
      </c>
      <c r="O5077" s="56">
        <v>44287</v>
      </c>
      <c r="P5077" s="56">
        <f t="shared" si="205"/>
        <v>44269</v>
      </c>
      <c r="Q5077" s="56">
        <f t="shared" si="206"/>
        <v>44282</v>
      </c>
    </row>
    <row r="5078" spans="1:17" hidden="1" x14ac:dyDescent="0.35">
      <c r="A5078" s="49" t="s">
        <v>792</v>
      </c>
      <c r="B5078" s="60" t="s">
        <v>467</v>
      </c>
      <c r="C5078" s="58">
        <v>87731.066584843502</v>
      </c>
      <c r="D5078" s="60">
        <v>18626</v>
      </c>
      <c r="E5078" s="60">
        <v>402</v>
      </c>
      <c r="F5078" s="59">
        <v>32.729894702142403</v>
      </c>
      <c r="G5078" s="60" t="s">
        <v>436</v>
      </c>
      <c r="H5078" s="60" t="s">
        <v>491</v>
      </c>
      <c r="I5078" s="60">
        <v>203503</v>
      </c>
      <c r="J5078" s="60">
        <v>8528</v>
      </c>
      <c r="K5078" s="60">
        <v>490</v>
      </c>
      <c r="L5078" s="61">
        <v>5.7457786116322698E-2</v>
      </c>
      <c r="M5078" s="60" t="s">
        <v>491</v>
      </c>
      <c r="N5078" s="64">
        <f t="shared" si="207"/>
        <v>9720.6158912392675</v>
      </c>
      <c r="O5078" s="56">
        <v>44287</v>
      </c>
      <c r="P5078" s="56">
        <f t="shared" si="205"/>
        <v>44269</v>
      </c>
      <c r="Q5078" s="56">
        <f t="shared" si="206"/>
        <v>44282</v>
      </c>
    </row>
    <row r="5079" spans="1:17" hidden="1" x14ac:dyDescent="0.35">
      <c r="A5079" s="49" t="s">
        <v>791</v>
      </c>
      <c r="B5079" s="60" t="s">
        <v>470</v>
      </c>
      <c r="C5079" s="58">
        <v>5830.1502088339003</v>
      </c>
      <c r="D5079" s="60">
        <v>301</v>
      </c>
      <c r="E5079" s="60">
        <v>18</v>
      </c>
      <c r="F5079" s="59">
        <v>22.052850092372555</v>
      </c>
      <c r="G5079" s="60" t="s">
        <v>440</v>
      </c>
      <c r="H5079" s="60" t="s">
        <v>472</v>
      </c>
      <c r="I5079" s="60">
        <v>10288</v>
      </c>
      <c r="J5079" s="60">
        <v>630</v>
      </c>
      <c r="K5079" s="60">
        <v>18</v>
      </c>
      <c r="L5079" s="61">
        <v>2.8571428571428571E-2</v>
      </c>
      <c r="M5079" s="60" t="s">
        <v>472</v>
      </c>
      <c r="N5079" s="64">
        <f t="shared" si="207"/>
        <v>10805.896545262554</v>
      </c>
      <c r="O5079" s="56">
        <v>44287</v>
      </c>
      <c r="P5079" s="56">
        <f t="shared" si="205"/>
        <v>44269</v>
      </c>
      <c r="Q5079" s="56">
        <f t="shared" si="206"/>
        <v>44282</v>
      </c>
    </row>
    <row r="5080" spans="1:17" hidden="1" x14ac:dyDescent="0.35">
      <c r="A5080" s="49" t="s">
        <v>790</v>
      </c>
      <c r="B5080" s="60" t="s">
        <v>458</v>
      </c>
      <c r="C5080" s="58">
        <v>11263.703785563999</v>
      </c>
      <c r="D5080" s="60">
        <v>985</v>
      </c>
      <c r="E5080" s="60">
        <v>37</v>
      </c>
      <c r="F5080" s="59">
        <v>23.463482289407608</v>
      </c>
      <c r="G5080" s="60" t="s">
        <v>440</v>
      </c>
      <c r="H5080" s="60" t="s">
        <v>491</v>
      </c>
      <c r="I5080" s="60">
        <v>24722</v>
      </c>
      <c r="J5080" s="60">
        <v>1715</v>
      </c>
      <c r="K5080" s="60">
        <v>44</v>
      </c>
      <c r="L5080" s="61">
        <v>2.5655976676384841E-2</v>
      </c>
      <c r="M5080" s="60" t="s">
        <v>491</v>
      </c>
      <c r="N5080" s="64">
        <f t="shared" si="207"/>
        <v>15225.897561315582</v>
      </c>
      <c r="O5080" s="56">
        <v>44287</v>
      </c>
      <c r="P5080" s="56">
        <f t="shared" si="205"/>
        <v>44269</v>
      </c>
      <c r="Q5080" s="56">
        <f t="shared" si="206"/>
        <v>44282</v>
      </c>
    </row>
    <row r="5081" spans="1:17" hidden="1" x14ac:dyDescent="0.35">
      <c r="A5081" s="49" t="s">
        <v>789</v>
      </c>
      <c r="B5081" s="60" t="s">
        <v>470</v>
      </c>
      <c r="C5081" s="58">
        <v>4832.7731345598404</v>
      </c>
      <c r="D5081" s="60">
        <v>218</v>
      </c>
      <c r="E5081" s="60">
        <v>10</v>
      </c>
      <c r="F5081" s="59">
        <v>14.780038176792468</v>
      </c>
      <c r="G5081" s="60" t="s">
        <v>446</v>
      </c>
      <c r="H5081" s="60" t="s">
        <v>491</v>
      </c>
      <c r="I5081" s="60">
        <v>12697</v>
      </c>
      <c r="J5081" s="60">
        <v>495</v>
      </c>
      <c r="K5081" s="60">
        <v>10</v>
      </c>
      <c r="L5081" s="61">
        <v>2.0202020202020204E-2</v>
      </c>
      <c r="M5081" s="60" t="s">
        <v>491</v>
      </c>
      <c r="N5081" s="64">
        <f t="shared" si="207"/>
        <v>10242.566456517179</v>
      </c>
      <c r="O5081" s="56">
        <v>44287</v>
      </c>
      <c r="P5081" s="56">
        <f t="shared" si="205"/>
        <v>44269</v>
      </c>
      <c r="Q5081" s="56">
        <f t="shared" si="206"/>
        <v>44282</v>
      </c>
    </row>
    <row r="5082" spans="1:17" hidden="1" x14ac:dyDescent="0.35">
      <c r="A5082" s="49" t="s">
        <v>788</v>
      </c>
      <c r="B5082" s="60" t="s">
        <v>458</v>
      </c>
      <c r="C5082" s="58">
        <v>40376.577641466603</v>
      </c>
      <c r="D5082" s="60">
        <v>4644</v>
      </c>
      <c r="E5082" s="60">
        <v>103</v>
      </c>
      <c r="F5082" s="59">
        <v>18.221313659796415</v>
      </c>
      <c r="G5082" s="60" t="s">
        <v>440</v>
      </c>
      <c r="H5082" s="60" t="s">
        <v>472</v>
      </c>
      <c r="I5082" s="60">
        <v>76338</v>
      </c>
      <c r="J5082" s="60">
        <v>3790</v>
      </c>
      <c r="K5082" s="60">
        <v>109</v>
      </c>
      <c r="L5082" s="61">
        <v>2.8759894459102903E-2</v>
      </c>
      <c r="M5082" s="60" t="s">
        <v>472</v>
      </c>
      <c r="N5082" s="64">
        <f t="shared" si="207"/>
        <v>9386.6301241630827</v>
      </c>
      <c r="O5082" s="56">
        <v>44287</v>
      </c>
      <c r="P5082" s="56">
        <f t="shared" si="205"/>
        <v>44269</v>
      </c>
      <c r="Q5082" s="56">
        <f t="shared" si="206"/>
        <v>44282</v>
      </c>
    </row>
    <row r="5083" spans="1:17" hidden="1" x14ac:dyDescent="0.35">
      <c r="A5083" s="49" t="s">
        <v>787</v>
      </c>
      <c r="B5083" s="60" t="s">
        <v>466</v>
      </c>
      <c r="C5083" s="58">
        <v>2026.1602306654599</v>
      </c>
      <c r="D5083" s="60">
        <v>27</v>
      </c>
      <c r="E5083" s="60">
        <v>0</v>
      </c>
      <c r="F5083" s="59">
        <v>0</v>
      </c>
      <c r="G5083" s="60" t="s">
        <v>446</v>
      </c>
      <c r="H5083" s="60" t="s">
        <v>476</v>
      </c>
      <c r="I5083" s="60">
        <v>5267</v>
      </c>
      <c r="J5083" s="60">
        <v>360</v>
      </c>
      <c r="K5083" s="60">
        <v>0</v>
      </c>
      <c r="L5083" s="61">
        <v>0</v>
      </c>
      <c r="M5083" s="60" t="s">
        <v>476</v>
      </c>
      <c r="N5083" s="64">
        <f t="shared" si="207"/>
        <v>17767.597771957244</v>
      </c>
      <c r="O5083" s="56">
        <v>44287</v>
      </c>
      <c r="P5083" s="56">
        <f t="shared" si="205"/>
        <v>44269</v>
      </c>
      <c r="Q5083" s="56">
        <f t="shared" si="206"/>
        <v>44282</v>
      </c>
    </row>
    <row r="5084" spans="1:17" hidden="1" x14ac:dyDescent="0.35">
      <c r="A5084" s="49" t="s">
        <v>786</v>
      </c>
      <c r="B5084" s="60" t="s">
        <v>463</v>
      </c>
      <c r="C5084" s="58">
        <v>34080.2247325719</v>
      </c>
      <c r="D5084" s="60">
        <v>1081</v>
      </c>
      <c r="E5084" s="60">
        <v>37</v>
      </c>
      <c r="F5084" s="59">
        <v>7.7548113710977189</v>
      </c>
      <c r="G5084" s="60" t="s">
        <v>444</v>
      </c>
      <c r="H5084" s="60" t="s">
        <v>472</v>
      </c>
      <c r="I5084" s="60">
        <v>64687</v>
      </c>
      <c r="J5084" s="60">
        <v>3829</v>
      </c>
      <c r="K5084" s="60">
        <v>46</v>
      </c>
      <c r="L5084" s="61">
        <v>1.2013580569339252E-2</v>
      </c>
      <c r="M5084" s="60" t="s">
        <v>476</v>
      </c>
      <c r="N5084" s="64">
        <f t="shared" si="207"/>
        <v>11235.254550244981</v>
      </c>
      <c r="O5084" s="56">
        <v>44287</v>
      </c>
      <c r="P5084" s="56">
        <f t="shared" si="205"/>
        <v>44269</v>
      </c>
      <c r="Q5084" s="56">
        <f t="shared" si="206"/>
        <v>44282</v>
      </c>
    </row>
    <row r="5085" spans="1:17" hidden="1" x14ac:dyDescent="0.35">
      <c r="A5085" s="49" t="s">
        <v>785</v>
      </c>
      <c r="B5085" s="60" t="s">
        <v>466</v>
      </c>
      <c r="C5085" s="58">
        <v>611.63523157592294</v>
      </c>
      <c r="D5085" s="60">
        <v>11</v>
      </c>
      <c r="E5085" s="60" t="s">
        <v>504</v>
      </c>
      <c r="F5085" s="59">
        <v>23.356591556876307</v>
      </c>
      <c r="G5085" s="60" t="s">
        <v>446</v>
      </c>
      <c r="H5085" s="60" t="s">
        <v>476</v>
      </c>
      <c r="I5085" s="60">
        <v>327</v>
      </c>
      <c r="J5085" s="60">
        <v>18</v>
      </c>
      <c r="K5085" s="60">
        <v>2</v>
      </c>
      <c r="L5085" s="61">
        <v>0.1111111111111111</v>
      </c>
      <c r="M5085" s="60" t="s">
        <v>476</v>
      </c>
      <c r="N5085" s="64">
        <f t="shared" si="207"/>
        <v>2942.9305361664146</v>
      </c>
      <c r="O5085" s="56">
        <v>44287</v>
      </c>
      <c r="P5085" s="56">
        <f t="shared" si="205"/>
        <v>44269</v>
      </c>
      <c r="Q5085" s="56">
        <f t="shared" si="206"/>
        <v>44282</v>
      </c>
    </row>
    <row r="5086" spans="1:17" hidden="1" x14ac:dyDescent="0.35">
      <c r="A5086" s="49" t="s">
        <v>784</v>
      </c>
      <c r="B5086" s="60" t="s">
        <v>463</v>
      </c>
      <c r="C5086" s="58">
        <v>8696.8122222217498</v>
      </c>
      <c r="D5086" s="60">
        <v>164</v>
      </c>
      <c r="E5086" s="60" t="s">
        <v>504</v>
      </c>
      <c r="F5086" s="59">
        <v>0.82131900291074444</v>
      </c>
      <c r="G5086" s="60" t="s">
        <v>446</v>
      </c>
      <c r="H5086" s="60" t="s">
        <v>472</v>
      </c>
      <c r="I5086" s="60">
        <v>12869</v>
      </c>
      <c r="J5086" s="60">
        <v>729</v>
      </c>
      <c r="K5086" s="60">
        <v>1</v>
      </c>
      <c r="L5086" s="61">
        <v>1.3717421124828531E-3</v>
      </c>
      <c r="M5086" s="60" t="s">
        <v>472</v>
      </c>
      <c r="N5086" s="64">
        <f t="shared" si="207"/>
        <v>8382.3817437070575</v>
      </c>
      <c r="O5086" s="56">
        <v>44287</v>
      </c>
      <c r="P5086" s="56">
        <f t="shared" si="205"/>
        <v>44269</v>
      </c>
      <c r="Q5086" s="56">
        <f t="shared" si="206"/>
        <v>44282</v>
      </c>
    </row>
    <row r="5087" spans="1:17" hidden="1" x14ac:dyDescent="0.35">
      <c r="A5087" s="49" t="s">
        <v>783</v>
      </c>
      <c r="B5087" s="60" t="s">
        <v>463</v>
      </c>
      <c r="C5087" s="58">
        <v>9756.4222031515692</v>
      </c>
      <c r="D5087" s="60">
        <v>528</v>
      </c>
      <c r="E5087" s="60">
        <v>21</v>
      </c>
      <c r="F5087" s="59">
        <v>15.374488401244694</v>
      </c>
      <c r="G5087" s="60" t="s">
        <v>440</v>
      </c>
      <c r="H5087" s="60" t="s">
        <v>472</v>
      </c>
      <c r="I5087" s="60">
        <v>19255</v>
      </c>
      <c r="J5087" s="60">
        <v>1196</v>
      </c>
      <c r="K5087" s="60">
        <v>22</v>
      </c>
      <c r="L5087" s="61">
        <v>1.839464882943144E-2</v>
      </c>
      <c r="M5087" s="60" t="s">
        <v>476</v>
      </c>
      <c r="N5087" s="64">
        <f t="shared" si="207"/>
        <v>12258.592085259103</v>
      </c>
      <c r="O5087" s="56">
        <v>44287</v>
      </c>
      <c r="P5087" s="56">
        <f t="shared" si="205"/>
        <v>44269</v>
      </c>
      <c r="Q5087" s="56">
        <f t="shared" si="206"/>
        <v>44282</v>
      </c>
    </row>
    <row r="5088" spans="1:17" hidden="1" x14ac:dyDescent="0.35">
      <c r="A5088" s="49" t="s">
        <v>782</v>
      </c>
      <c r="B5088" s="60" t="s">
        <v>465</v>
      </c>
      <c r="C5088" s="58">
        <v>15406.425291514101</v>
      </c>
      <c r="D5088" s="60">
        <v>1021</v>
      </c>
      <c r="E5088" s="60">
        <v>43</v>
      </c>
      <c r="F5088" s="59">
        <v>19.936023531171259</v>
      </c>
      <c r="G5088" s="60" t="s">
        <v>440</v>
      </c>
      <c r="H5088" s="60" t="s">
        <v>491</v>
      </c>
      <c r="I5088" s="60">
        <v>36383</v>
      </c>
      <c r="J5088" s="60">
        <v>2017</v>
      </c>
      <c r="K5088" s="60">
        <v>48</v>
      </c>
      <c r="L5088" s="61">
        <v>2.3797719385225583E-2</v>
      </c>
      <c r="M5088" s="60" t="s">
        <v>491</v>
      </c>
      <c r="N5088" s="64">
        <f t="shared" si="207"/>
        <v>13091.940290074745</v>
      </c>
      <c r="O5088" s="56">
        <v>44287</v>
      </c>
      <c r="P5088" s="56">
        <f t="shared" si="205"/>
        <v>44269</v>
      </c>
      <c r="Q5088" s="56">
        <f t="shared" si="206"/>
        <v>44282</v>
      </c>
    </row>
    <row r="5089" spans="1:17" hidden="1" x14ac:dyDescent="0.35">
      <c r="A5089" s="49" t="s">
        <v>781</v>
      </c>
      <c r="B5089" s="60" t="s">
        <v>463</v>
      </c>
      <c r="C5089" s="58">
        <v>116142.925799655</v>
      </c>
      <c r="D5089" s="60">
        <v>15700</v>
      </c>
      <c r="E5089" s="60">
        <v>707</v>
      </c>
      <c r="F5089" s="59">
        <v>43.480909106002571</v>
      </c>
      <c r="G5089" s="60" t="s">
        <v>436</v>
      </c>
      <c r="H5089" s="60" t="s">
        <v>491</v>
      </c>
      <c r="I5089" s="60">
        <v>242907</v>
      </c>
      <c r="J5089" s="60">
        <v>11441</v>
      </c>
      <c r="K5089" s="60">
        <v>765</v>
      </c>
      <c r="L5089" s="61">
        <v>6.6864784546805348E-2</v>
      </c>
      <c r="M5089" s="60" t="s">
        <v>491</v>
      </c>
      <c r="N5089" s="64">
        <f t="shared" si="207"/>
        <v>9850.7936847876317</v>
      </c>
      <c r="O5089" s="56">
        <v>44287</v>
      </c>
      <c r="P5089" s="56">
        <f t="shared" si="205"/>
        <v>44269</v>
      </c>
      <c r="Q5089" s="56">
        <f t="shared" si="206"/>
        <v>44282</v>
      </c>
    </row>
    <row r="5090" spans="1:17" hidden="1" x14ac:dyDescent="0.35">
      <c r="A5090" s="49" t="s">
        <v>780</v>
      </c>
      <c r="B5090" s="60" t="s">
        <v>465</v>
      </c>
      <c r="C5090" s="58">
        <v>20714.095533973501</v>
      </c>
      <c r="D5090" s="60">
        <v>2000</v>
      </c>
      <c r="E5090" s="60">
        <v>95</v>
      </c>
      <c r="F5090" s="59">
        <v>32.75892145319564</v>
      </c>
      <c r="G5090" s="60" t="s">
        <v>436</v>
      </c>
      <c r="H5090" s="60" t="s">
        <v>491</v>
      </c>
      <c r="I5090" s="60">
        <v>39039</v>
      </c>
      <c r="J5090" s="60">
        <v>2147</v>
      </c>
      <c r="K5090" s="60">
        <v>118</v>
      </c>
      <c r="L5090" s="61">
        <v>5.4960409874243131E-2</v>
      </c>
      <c r="M5090" s="60" t="s">
        <v>491</v>
      </c>
      <c r="N5090" s="64">
        <f t="shared" si="207"/>
        <v>10364.922747791101</v>
      </c>
      <c r="O5090" s="56">
        <v>44287</v>
      </c>
      <c r="P5090" s="56">
        <f t="shared" si="205"/>
        <v>44269</v>
      </c>
      <c r="Q5090" s="56">
        <f t="shared" si="206"/>
        <v>44282</v>
      </c>
    </row>
    <row r="5091" spans="1:17" hidden="1" x14ac:dyDescent="0.35">
      <c r="A5091" s="49" t="s">
        <v>779</v>
      </c>
      <c r="B5091" s="60" t="s">
        <v>458</v>
      </c>
      <c r="C5091" s="58">
        <v>10418.392432463201</v>
      </c>
      <c r="D5091" s="60">
        <v>675</v>
      </c>
      <c r="E5091" s="60">
        <v>18</v>
      </c>
      <c r="F5091" s="59">
        <v>12.340812597038127</v>
      </c>
      <c r="G5091" s="60" t="s">
        <v>440</v>
      </c>
      <c r="H5091" s="60" t="s">
        <v>476</v>
      </c>
      <c r="I5091" s="60">
        <v>16250</v>
      </c>
      <c r="J5091" s="60">
        <v>840</v>
      </c>
      <c r="K5091" s="60">
        <v>18</v>
      </c>
      <c r="L5091" s="61">
        <v>2.1428571428571429E-2</v>
      </c>
      <c r="M5091" s="60" t="s">
        <v>472</v>
      </c>
      <c r="N5091" s="64">
        <f t="shared" si="207"/>
        <v>8062.66423006491</v>
      </c>
      <c r="O5091" s="56">
        <v>44287</v>
      </c>
      <c r="P5091" s="56">
        <f t="shared" si="205"/>
        <v>44269</v>
      </c>
      <c r="Q5091" s="56">
        <f t="shared" si="206"/>
        <v>44282</v>
      </c>
    </row>
    <row r="5092" spans="1:17" hidden="1" x14ac:dyDescent="0.35">
      <c r="A5092" s="49" t="s">
        <v>778</v>
      </c>
      <c r="B5092" s="60" t="s">
        <v>467</v>
      </c>
      <c r="C5092" s="58">
        <v>100824.306406576</v>
      </c>
      <c r="D5092" s="60">
        <v>16171</v>
      </c>
      <c r="E5092" s="60">
        <v>493</v>
      </c>
      <c r="F5092" s="59">
        <v>34.926385282814067</v>
      </c>
      <c r="G5092" s="60" t="s">
        <v>436</v>
      </c>
      <c r="H5092" s="60" t="s">
        <v>491</v>
      </c>
      <c r="I5092" s="60">
        <v>207379</v>
      </c>
      <c r="J5092" s="60">
        <v>10624</v>
      </c>
      <c r="K5092" s="60">
        <v>569</v>
      </c>
      <c r="L5092" s="61">
        <v>5.3557981927710843E-2</v>
      </c>
      <c r="M5092" s="60" t="s">
        <v>491</v>
      </c>
      <c r="N5092" s="64">
        <f t="shared" si="207"/>
        <v>10537.141666175725</v>
      </c>
      <c r="O5092" s="56">
        <v>44287</v>
      </c>
      <c r="P5092" s="56">
        <f t="shared" si="205"/>
        <v>44269</v>
      </c>
      <c r="Q5092" s="56">
        <f t="shared" si="206"/>
        <v>44282</v>
      </c>
    </row>
    <row r="5093" spans="1:17" hidden="1" x14ac:dyDescent="0.35">
      <c r="A5093" s="49" t="s">
        <v>777</v>
      </c>
      <c r="B5093" s="60" t="s">
        <v>467</v>
      </c>
      <c r="C5093" s="58">
        <v>11593.289720794701</v>
      </c>
      <c r="D5093" s="60">
        <v>1117</v>
      </c>
      <c r="E5093" s="60">
        <v>42</v>
      </c>
      <c r="F5093" s="59">
        <v>25.877038116445473</v>
      </c>
      <c r="G5093" s="60" t="s">
        <v>440</v>
      </c>
      <c r="H5093" s="60" t="s">
        <v>472</v>
      </c>
      <c r="I5093" s="60">
        <v>29060</v>
      </c>
      <c r="J5093" s="60">
        <v>1702</v>
      </c>
      <c r="K5093" s="60">
        <v>54</v>
      </c>
      <c r="L5093" s="61">
        <v>3.1727379553466509E-2</v>
      </c>
      <c r="M5093" s="60" t="s">
        <v>491</v>
      </c>
      <c r="N5093" s="64">
        <f t="shared" si="207"/>
        <v>14680.906291396734</v>
      </c>
      <c r="O5093" s="56">
        <v>44287</v>
      </c>
      <c r="P5093" s="56">
        <f t="shared" si="205"/>
        <v>44269</v>
      </c>
      <c r="Q5093" s="56">
        <f t="shared" si="206"/>
        <v>44282</v>
      </c>
    </row>
    <row r="5094" spans="1:17" hidden="1" x14ac:dyDescent="0.35">
      <c r="A5094" s="49" t="s">
        <v>776</v>
      </c>
      <c r="B5094" s="60" t="s">
        <v>463</v>
      </c>
      <c r="C5094" s="58">
        <v>67654.360942971107</v>
      </c>
      <c r="D5094" s="60">
        <v>6569</v>
      </c>
      <c r="E5094" s="60">
        <v>281</v>
      </c>
      <c r="F5094" s="59">
        <v>29.667605002355543</v>
      </c>
      <c r="G5094" s="60" t="s">
        <v>440</v>
      </c>
      <c r="H5094" s="60" t="s">
        <v>491</v>
      </c>
      <c r="I5094" s="60">
        <v>146168</v>
      </c>
      <c r="J5094" s="60">
        <v>8447</v>
      </c>
      <c r="K5094" s="60">
        <v>333</v>
      </c>
      <c r="L5094" s="61">
        <v>3.9422280099443589E-2</v>
      </c>
      <c r="M5094" s="60" t="s">
        <v>491</v>
      </c>
      <c r="N5094" s="64">
        <f t="shared" si="207"/>
        <v>12485.521823375666</v>
      </c>
      <c r="O5094" s="56">
        <v>44287</v>
      </c>
      <c r="P5094" s="56">
        <f t="shared" si="205"/>
        <v>44269</v>
      </c>
      <c r="Q5094" s="56">
        <f t="shared" si="206"/>
        <v>44282</v>
      </c>
    </row>
    <row r="5095" spans="1:17" hidden="1" x14ac:dyDescent="0.35">
      <c r="A5095" s="49" t="s">
        <v>775</v>
      </c>
      <c r="B5095" s="60" t="s">
        <v>467</v>
      </c>
      <c r="C5095" s="58">
        <v>4899.3351278783603</v>
      </c>
      <c r="D5095" s="60">
        <v>214</v>
      </c>
      <c r="E5095" s="60">
        <v>12</v>
      </c>
      <c r="F5095" s="59">
        <v>17.495085246679988</v>
      </c>
      <c r="G5095" s="60" t="s">
        <v>444</v>
      </c>
      <c r="H5095" s="60" t="s">
        <v>491</v>
      </c>
      <c r="I5095" s="60">
        <v>10770</v>
      </c>
      <c r="J5095" s="60">
        <v>636</v>
      </c>
      <c r="K5095" s="60">
        <v>13</v>
      </c>
      <c r="L5095" s="61">
        <v>2.0440251572327043E-2</v>
      </c>
      <c r="M5095" s="60" t="s">
        <v>491</v>
      </c>
      <c r="N5095" s="64">
        <f t="shared" si="207"/>
        <v>12981.353253036552</v>
      </c>
      <c r="O5095" s="56">
        <v>44287</v>
      </c>
      <c r="P5095" s="56">
        <f t="shared" si="205"/>
        <v>44269</v>
      </c>
      <c r="Q5095" s="56">
        <f t="shared" si="206"/>
        <v>44282</v>
      </c>
    </row>
    <row r="5096" spans="1:17" hidden="1" x14ac:dyDescent="0.35">
      <c r="A5096" s="49" t="s">
        <v>774</v>
      </c>
      <c r="B5096" s="60" t="s">
        <v>469</v>
      </c>
      <c r="C5096" s="58">
        <v>23630.587330045601</v>
      </c>
      <c r="D5096" s="60">
        <v>1671</v>
      </c>
      <c r="E5096" s="60">
        <v>133</v>
      </c>
      <c r="F5096" s="59">
        <v>40.202132377475984</v>
      </c>
      <c r="G5096" s="60" t="s">
        <v>436</v>
      </c>
      <c r="H5096" s="60" t="s">
        <v>491</v>
      </c>
      <c r="I5096" s="60">
        <v>41563</v>
      </c>
      <c r="J5096" s="60">
        <v>2572</v>
      </c>
      <c r="K5096" s="60">
        <v>144</v>
      </c>
      <c r="L5096" s="61">
        <v>5.5987558320373249E-2</v>
      </c>
      <c r="M5096" s="60" t="s">
        <v>491</v>
      </c>
      <c r="N5096" s="64">
        <f t="shared" si="207"/>
        <v>10884.198365775603</v>
      </c>
      <c r="O5096" s="56">
        <v>44287</v>
      </c>
      <c r="P5096" s="56">
        <f t="shared" si="205"/>
        <v>44269</v>
      </c>
      <c r="Q5096" s="56">
        <f t="shared" si="206"/>
        <v>44282</v>
      </c>
    </row>
    <row r="5097" spans="1:17" hidden="1" x14ac:dyDescent="0.35">
      <c r="A5097" s="49" t="s">
        <v>773</v>
      </c>
      <c r="B5097" s="60" t="s">
        <v>467</v>
      </c>
      <c r="C5097" s="58">
        <v>19036.1847708721</v>
      </c>
      <c r="D5097" s="60">
        <v>1248</v>
      </c>
      <c r="E5097" s="60">
        <v>38</v>
      </c>
      <c r="F5097" s="59">
        <v>14.258559406499</v>
      </c>
      <c r="G5097" s="60" t="s">
        <v>440</v>
      </c>
      <c r="H5097" s="60" t="s">
        <v>472</v>
      </c>
      <c r="I5097" s="60">
        <v>49447</v>
      </c>
      <c r="J5097" s="60">
        <v>3259</v>
      </c>
      <c r="K5097" s="60">
        <v>47</v>
      </c>
      <c r="L5097" s="61">
        <v>1.4421601718318503E-2</v>
      </c>
      <c r="M5097" s="60" t="s">
        <v>476</v>
      </c>
      <c r="N5097" s="64">
        <f t="shared" si="207"/>
        <v>17120.027144234828</v>
      </c>
      <c r="O5097" s="56">
        <v>44287</v>
      </c>
      <c r="P5097" s="56">
        <f t="shared" si="205"/>
        <v>44269</v>
      </c>
      <c r="Q5097" s="56">
        <f t="shared" si="206"/>
        <v>44282</v>
      </c>
    </row>
    <row r="5098" spans="1:17" hidden="1" x14ac:dyDescent="0.35">
      <c r="A5098" s="49" t="s">
        <v>772</v>
      </c>
      <c r="B5098" s="60" t="s">
        <v>460</v>
      </c>
      <c r="C5098" s="58">
        <v>4597.5251554699198</v>
      </c>
      <c r="D5098" s="60">
        <v>397</v>
      </c>
      <c r="E5098" s="60">
        <v>12</v>
      </c>
      <c r="F5098" s="59">
        <v>18.6435707942363</v>
      </c>
      <c r="G5098" s="60" t="s">
        <v>444</v>
      </c>
      <c r="H5098" s="60" t="s">
        <v>491</v>
      </c>
      <c r="I5098" s="60">
        <v>18991</v>
      </c>
      <c r="J5098" s="60">
        <v>1194</v>
      </c>
      <c r="K5098" s="60">
        <v>12</v>
      </c>
      <c r="L5098" s="61">
        <v>1.0050251256281407E-2</v>
      </c>
      <c r="M5098" s="60" t="s">
        <v>472</v>
      </c>
      <c r="N5098" s="64">
        <f t="shared" si="207"/>
        <v>25970.494116371166</v>
      </c>
      <c r="O5098" s="56">
        <v>44287</v>
      </c>
      <c r="P5098" s="56">
        <f t="shared" si="205"/>
        <v>44269</v>
      </c>
      <c r="Q5098" s="56">
        <f t="shared" si="206"/>
        <v>44282</v>
      </c>
    </row>
    <row r="5099" spans="1:17" hidden="1" x14ac:dyDescent="0.35">
      <c r="A5099" s="49" t="s">
        <v>771</v>
      </c>
      <c r="B5099" s="60" t="s">
        <v>463</v>
      </c>
      <c r="C5099" s="58">
        <v>43615.198490032897</v>
      </c>
      <c r="D5099" s="60">
        <v>4451</v>
      </c>
      <c r="E5099" s="60">
        <v>122</v>
      </c>
      <c r="F5099" s="59">
        <v>19.979929052202145</v>
      </c>
      <c r="G5099" s="60" t="s">
        <v>440</v>
      </c>
      <c r="H5099" s="60" t="s">
        <v>472</v>
      </c>
      <c r="I5099" s="60">
        <v>86554</v>
      </c>
      <c r="J5099" s="60">
        <v>4680</v>
      </c>
      <c r="K5099" s="60">
        <v>140</v>
      </c>
      <c r="L5099" s="61">
        <v>2.9914529914529916E-2</v>
      </c>
      <c r="M5099" s="60" t="s">
        <v>472</v>
      </c>
      <c r="N5099" s="64">
        <f t="shared" si="207"/>
        <v>10730.204520494135</v>
      </c>
      <c r="O5099" s="56">
        <v>44287</v>
      </c>
      <c r="P5099" s="56">
        <f t="shared" si="205"/>
        <v>44269</v>
      </c>
      <c r="Q5099" s="56">
        <f t="shared" si="206"/>
        <v>44282</v>
      </c>
    </row>
    <row r="5100" spans="1:17" hidden="1" x14ac:dyDescent="0.35">
      <c r="A5100" s="49" t="s">
        <v>770</v>
      </c>
      <c r="B5100" s="60" t="s">
        <v>460</v>
      </c>
      <c r="C5100" s="58">
        <v>25917.393669385499</v>
      </c>
      <c r="D5100" s="60">
        <v>1738</v>
      </c>
      <c r="E5100" s="60">
        <v>62</v>
      </c>
      <c r="F5100" s="59">
        <v>17.087256091659423</v>
      </c>
      <c r="G5100" s="60" t="s">
        <v>440</v>
      </c>
      <c r="H5100" s="60" t="s">
        <v>491</v>
      </c>
      <c r="I5100" s="60">
        <v>37913</v>
      </c>
      <c r="J5100" s="60">
        <v>1973</v>
      </c>
      <c r="K5100" s="60">
        <v>68</v>
      </c>
      <c r="L5100" s="61">
        <v>3.446528129751647E-2</v>
      </c>
      <c r="M5100" s="60" t="s">
        <v>491</v>
      </c>
      <c r="N5100" s="64">
        <f t="shared" si="207"/>
        <v>7612.6481897389795</v>
      </c>
      <c r="O5100" s="56">
        <v>44287</v>
      </c>
      <c r="P5100" s="56">
        <f t="shared" si="205"/>
        <v>44269</v>
      </c>
      <c r="Q5100" s="56">
        <f t="shared" si="206"/>
        <v>44282</v>
      </c>
    </row>
    <row r="5101" spans="1:17" hidden="1" x14ac:dyDescent="0.35">
      <c r="A5101" s="49" t="s">
        <v>769</v>
      </c>
      <c r="B5101" s="60" t="s">
        <v>471</v>
      </c>
      <c r="C5101" s="58">
        <v>15535.1939863677</v>
      </c>
      <c r="D5101" s="60">
        <v>747</v>
      </c>
      <c r="E5101" s="60">
        <v>80</v>
      </c>
      <c r="F5101" s="59">
        <v>36.782841072342329</v>
      </c>
      <c r="G5101" s="60" t="s">
        <v>436</v>
      </c>
      <c r="H5101" s="60" t="s">
        <v>491</v>
      </c>
      <c r="I5101" s="60">
        <v>23607</v>
      </c>
      <c r="J5101" s="60">
        <v>1378</v>
      </c>
      <c r="K5101" s="60">
        <v>86</v>
      </c>
      <c r="L5101" s="61">
        <v>6.2409288824383166E-2</v>
      </c>
      <c r="M5101" s="60" t="s">
        <v>491</v>
      </c>
      <c r="N5101" s="64">
        <f t="shared" si="207"/>
        <v>8870.1821245953543</v>
      </c>
      <c r="O5101" s="56">
        <v>44287</v>
      </c>
      <c r="P5101" s="56">
        <f t="shared" si="205"/>
        <v>44269</v>
      </c>
      <c r="Q5101" s="56">
        <f t="shared" si="206"/>
        <v>44282</v>
      </c>
    </row>
    <row r="5102" spans="1:17" hidden="1" x14ac:dyDescent="0.35">
      <c r="A5102" s="49" t="s">
        <v>768</v>
      </c>
      <c r="B5102" s="60" t="s">
        <v>460</v>
      </c>
      <c r="C5102" s="58">
        <v>5732.2185635331398</v>
      </c>
      <c r="D5102" s="60">
        <v>408</v>
      </c>
      <c r="E5102" s="60">
        <v>19</v>
      </c>
      <c r="F5102" s="59">
        <v>23.675699767916061</v>
      </c>
      <c r="G5102" s="60" t="s">
        <v>440</v>
      </c>
      <c r="H5102" s="60" t="s">
        <v>472</v>
      </c>
      <c r="I5102" s="60">
        <v>11093</v>
      </c>
      <c r="J5102" s="60">
        <v>647</v>
      </c>
      <c r="K5102" s="60">
        <v>20</v>
      </c>
      <c r="L5102" s="61">
        <v>3.0911901081916538E-2</v>
      </c>
      <c r="M5102" s="60" t="s">
        <v>472</v>
      </c>
      <c r="N5102" s="64">
        <f t="shared" si="207"/>
        <v>11287.078341988617</v>
      </c>
      <c r="O5102" s="56">
        <v>44287</v>
      </c>
      <c r="P5102" s="56">
        <f t="shared" si="205"/>
        <v>44269</v>
      </c>
      <c r="Q5102" s="56">
        <f t="shared" si="206"/>
        <v>44282</v>
      </c>
    </row>
    <row r="5103" spans="1:17" hidden="1" x14ac:dyDescent="0.35">
      <c r="A5103" s="49" t="s">
        <v>767</v>
      </c>
      <c r="B5103" s="60" t="s">
        <v>463</v>
      </c>
      <c r="C5103" s="58">
        <v>10406.375954216899</v>
      </c>
      <c r="D5103" s="60">
        <v>566</v>
      </c>
      <c r="E5103" s="60">
        <v>25</v>
      </c>
      <c r="F5103" s="59">
        <v>17.159809462684972</v>
      </c>
      <c r="G5103" s="60" t="s">
        <v>440</v>
      </c>
      <c r="H5103" s="60" t="s">
        <v>491</v>
      </c>
      <c r="I5103" s="60">
        <v>19180</v>
      </c>
      <c r="J5103" s="60">
        <v>1097</v>
      </c>
      <c r="K5103" s="60">
        <v>26</v>
      </c>
      <c r="L5103" s="61">
        <v>2.3701002734731084E-2</v>
      </c>
      <c r="M5103" s="60" t="s">
        <v>491</v>
      </c>
      <c r="N5103" s="64">
        <f t="shared" si="207"/>
        <v>10541.614149116636</v>
      </c>
      <c r="O5103" s="56">
        <v>44287</v>
      </c>
      <c r="P5103" s="56">
        <f t="shared" si="205"/>
        <v>44269</v>
      </c>
      <c r="Q5103" s="56">
        <f t="shared" si="206"/>
        <v>44282</v>
      </c>
    </row>
    <row r="5104" spans="1:17" hidden="1" x14ac:dyDescent="0.35">
      <c r="A5104" s="49" t="s">
        <v>766</v>
      </c>
      <c r="B5104" s="60" t="s">
        <v>461</v>
      </c>
      <c r="C5104" s="58">
        <v>11260.3171202382</v>
      </c>
      <c r="D5104" s="60">
        <v>536</v>
      </c>
      <c r="E5104" s="60">
        <v>37</v>
      </c>
      <c r="F5104" s="59">
        <v>23.47053919207238</v>
      </c>
      <c r="G5104" s="60" t="s">
        <v>440</v>
      </c>
      <c r="H5104" s="60" t="s">
        <v>491</v>
      </c>
      <c r="I5104" s="60">
        <v>25869</v>
      </c>
      <c r="J5104" s="60">
        <v>1592</v>
      </c>
      <c r="K5104" s="60">
        <v>39</v>
      </c>
      <c r="L5104" s="61">
        <v>2.4497487437185928E-2</v>
      </c>
      <c r="M5104" s="60" t="s">
        <v>491</v>
      </c>
      <c r="N5104" s="64">
        <f t="shared" si="207"/>
        <v>14138.145338186736</v>
      </c>
      <c r="O5104" s="56">
        <v>44287</v>
      </c>
      <c r="P5104" s="56">
        <f t="shared" si="205"/>
        <v>44269</v>
      </c>
      <c r="Q5104" s="56">
        <f t="shared" si="206"/>
        <v>44282</v>
      </c>
    </row>
    <row r="5105" spans="1:17" hidden="1" x14ac:dyDescent="0.35">
      <c r="A5105" s="49" t="s">
        <v>765</v>
      </c>
      <c r="B5105" s="60" t="s">
        <v>463</v>
      </c>
      <c r="C5105" s="58">
        <v>60760.903444814299</v>
      </c>
      <c r="D5105" s="60">
        <v>4912</v>
      </c>
      <c r="E5105" s="60">
        <v>200</v>
      </c>
      <c r="F5105" s="59">
        <v>23.511359238904657</v>
      </c>
      <c r="G5105" s="60" t="s">
        <v>440</v>
      </c>
      <c r="H5105" s="60" t="s">
        <v>491</v>
      </c>
      <c r="I5105" s="60">
        <v>280689</v>
      </c>
      <c r="J5105" s="60">
        <v>17073</v>
      </c>
      <c r="K5105" s="60">
        <v>233</v>
      </c>
      <c r="L5105" s="61">
        <v>1.3647279329936157E-2</v>
      </c>
      <c r="M5105" s="60" t="s">
        <v>491</v>
      </c>
      <c r="N5105" s="64">
        <f t="shared" si="207"/>
        <v>28098.660540007346</v>
      </c>
      <c r="O5105" s="56">
        <v>44287</v>
      </c>
      <c r="P5105" s="56">
        <f t="shared" si="205"/>
        <v>44269</v>
      </c>
      <c r="Q5105" s="56">
        <f t="shared" si="206"/>
        <v>44282</v>
      </c>
    </row>
    <row r="5106" spans="1:17" hidden="1" x14ac:dyDescent="0.35">
      <c r="A5106" s="49" t="s">
        <v>764</v>
      </c>
      <c r="B5106" s="60" t="s">
        <v>461</v>
      </c>
      <c r="C5106" s="58">
        <v>13066.7339765703</v>
      </c>
      <c r="D5106" s="60">
        <v>685</v>
      </c>
      <c r="E5106" s="60">
        <v>27</v>
      </c>
      <c r="F5106" s="59">
        <v>14.759399189036154</v>
      </c>
      <c r="G5106" s="60" t="s">
        <v>440</v>
      </c>
      <c r="H5106" s="60" t="s">
        <v>476</v>
      </c>
      <c r="I5106" s="60">
        <v>22898</v>
      </c>
      <c r="J5106" s="60">
        <v>1344</v>
      </c>
      <c r="K5106" s="60">
        <v>30</v>
      </c>
      <c r="L5106" s="61">
        <v>2.2321428571428572E-2</v>
      </c>
      <c r="M5106" s="60" t="s">
        <v>491</v>
      </c>
      <c r="N5106" s="64">
        <f t="shared" si="207"/>
        <v>10285.661301514974</v>
      </c>
      <c r="O5106" s="56">
        <v>44287</v>
      </c>
      <c r="P5106" s="56">
        <f t="shared" si="205"/>
        <v>44269</v>
      </c>
      <c r="Q5106" s="56">
        <f t="shared" si="206"/>
        <v>44282</v>
      </c>
    </row>
    <row r="5107" spans="1:17" hidden="1" x14ac:dyDescent="0.35">
      <c r="A5107" s="49" t="s">
        <v>763</v>
      </c>
      <c r="B5107" s="60" t="s">
        <v>463</v>
      </c>
      <c r="C5107" s="58">
        <v>28989.034762338801</v>
      </c>
      <c r="D5107" s="60">
        <v>1918</v>
      </c>
      <c r="E5107" s="60">
        <v>113</v>
      </c>
      <c r="F5107" s="59">
        <v>27.843040092920212</v>
      </c>
      <c r="G5107" s="60" t="s">
        <v>440</v>
      </c>
      <c r="H5107" s="60" t="s">
        <v>472</v>
      </c>
      <c r="I5107" s="60">
        <v>76440</v>
      </c>
      <c r="J5107" s="60">
        <v>4328</v>
      </c>
      <c r="K5107" s="60">
        <v>126</v>
      </c>
      <c r="L5107" s="61">
        <v>2.9112754158964881E-2</v>
      </c>
      <c r="M5107" s="60" t="s">
        <v>476</v>
      </c>
      <c r="N5107" s="64">
        <f t="shared" si="207"/>
        <v>14929.783055842672</v>
      </c>
      <c r="O5107" s="56">
        <v>44287</v>
      </c>
      <c r="P5107" s="56">
        <f t="shared" si="205"/>
        <v>44269</v>
      </c>
      <c r="Q5107" s="56">
        <f t="shared" si="206"/>
        <v>44282</v>
      </c>
    </row>
    <row r="5108" spans="1:17" hidden="1" x14ac:dyDescent="0.35">
      <c r="A5108" s="49" t="s">
        <v>762</v>
      </c>
      <c r="B5108" s="60" t="s">
        <v>458</v>
      </c>
      <c r="C5108" s="58">
        <v>5774.3850978047103</v>
      </c>
      <c r="D5108" s="60">
        <v>274</v>
      </c>
      <c r="E5108" s="60">
        <v>16</v>
      </c>
      <c r="F5108" s="59">
        <v>19.791841442851307</v>
      </c>
      <c r="G5108" s="60" t="s">
        <v>440</v>
      </c>
      <c r="H5108" s="60" t="s">
        <v>491</v>
      </c>
      <c r="I5108" s="60">
        <v>8438</v>
      </c>
      <c r="J5108" s="60">
        <v>517</v>
      </c>
      <c r="K5108" s="60">
        <v>17</v>
      </c>
      <c r="L5108" s="61">
        <v>3.2882011605415859E-2</v>
      </c>
      <c r="M5108" s="60" t="s">
        <v>491</v>
      </c>
      <c r="N5108" s="64">
        <f t="shared" si="207"/>
        <v>8953.3342727098625</v>
      </c>
      <c r="O5108" s="56">
        <v>44287</v>
      </c>
      <c r="P5108" s="56">
        <f t="shared" si="205"/>
        <v>44269</v>
      </c>
      <c r="Q5108" s="56">
        <f t="shared" si="206"/>
        <v>44282</v>
      </c>
    </row>
    <row r="5109" spans="1:17" hidden="1" x14ac:dyDescent="0.35">
      <c r="A5109" s="49" t="s">
        <v>761</v>
      </c>
      <c r="B5109" s="60" t="s">
        <v>467</v>
      </c>
      <c r="C5109" s="58">
        <v>6352.7152733450803</v>
      </c>
      <c r="D5109" s="60">
        <v>357</v>
      </c>
      <c r="E5109" s="60">
        <v>6</v>
      </c>
      <c r="F5109" s="59">
        <v>6.7462716355263366</v>
      </c>
      <c r="G5109" s="60" t="s">
        <v>446</v>
      </c>
      <c r="H5109" s="60" t="s">
        <v>472</v>
      </c>
      <c r="I5109" s="60">
        <v>10500</v>
      </c>
      <c r="J5109" s="60">
        <v>446</v>
      </c>
      <c r="K5109" s="60">
        <v>9</v>
      </c>
      <c r="L5109" s="61">
        <v>2.0179372197309416E-2</v>
      </c>
      <c r="M5109" s="60" t="s">
        <v>472</v>
      </c>
      <c r="N5109" s="64">
        <f t="shared" si="207"/>
        <v>7020.6200153710752</v>
      </c>
      <c r="O5109" s="56">
        <v>44287</v>
      </c>
      <c r="P5109" s="56">
        <f t="shared" si="205"/>
        <v>44269</v>
      </c>
      <c r="Q5109" s="56">
        <f t="shared" si="206"/>
        <v>44282</v>
      </c>
    </row>
    <row r="5110" spans="1:17" hidden="1" x14ac:dyDescent="0.35">
      <c r="A5110" s="49" t="s">
        <v>760</v>
      </c>
      <c r="B5110" s="60" t="s">
        <v>467</v>
      </c>
      <c r="C5110" s="58">
        <v>53837.277335062499</v>
      </c>
      <c r="D5110" s="60">
        <v>6923</v>
      </c>
      <c r="E5110" s="60">
        <v>217</v>
      </c>
      <c r="F5110" s="59">
        <v>28.790460378473377</v>
      </c>
      <c r="G5110" s="60" t="s">
        <v>436</v>
      </c>
      <c r="H5110" s="60" t="s">
        <v>472</v>
      </c>
      <c r="I5110" s="60">
        <v>111822</v>
      </c>
      <c r="J5110" s="60">
        <v>5360</v>
      </c>
      <c r="K5110" s="60">
        <v>250</v>
      </c>
      <c r="L5110" s="61">
        <v>4.6641791044776122E-2</v>
      </c>
      <c r="M5110" s="60" t="s">
        <v>491</v>
      </c>
      <c r="N5110" s="64">
        <f t="shared" si="207"/>
        <v>9955.9269437817638</v>
      </c>
      <c r="O5110" s="56">
        <v>44287</v>
      </c>
      <c r="P5110" s="56">
        <f t="shared" si="205"/>
        <v>44269</v>
      </c>
      <c r="Q5110" s="56">
        <f t="shared" si="206"/>
        <v>44282</v>
      </c>
    </row>
    <row r="5111" spans="1:17" hidden="1" x14ac:dyDescent="0.35">
      <c r="A5111" s="49" t="s">
        <v>759</v>
      </c>
      <c r="B5111" s="60" t="s">
        <v>460</v>
      </c>
      <c r="C5111" s="58">
        <v>27401.822881354499</v>
      </c>
      <c r="D5111" s="60">
        <v>1897</v>
      </c>
      <c r="E5111" s="60">
        <v>107</v>
      </c>
      <c r="F5111" s="59">
        <v>27.891783608519365</v>
      </c>
      <c r="G5111" s="60" t="s">
        <v>440</v>
      </c>
      <c r="H5111" s="60" t="s">
        <v>491</v>
      </c>
      <c r="I5111" s="60">
        <v>42045</v>
      </c>
      <c r="J5111" s="60">
        <v>2492</v>
      </c>
      <c r="K5111" s="60">
        <v>114</v>
      </c>
      <c r="L5111" s="61">
        <v>4.5746388443017656E-2</v>
      </c>
      <c r="M5111" s="60" t="s">
        <v>491</v>
      </c>
      <c r="N5111" s="64">
        <f t="shared" si="207"/>
        <v>9094.2854816263898</v>
      </c>
      <c r="O5111" s="56">
        <v>44287</v>
      </c>
      <c r="P5111" s="56">
        <f t="shared" si="205"/>
        <v>44269</v>
      </c>
      <c r="Q5111" s="56">
        <f t="shared" si="206"/>
        <v>44282</v>
      </c>
    </row>
    <row r="5112" spans="1:17" hidden="1" x14ac:dyDescent="0.35">
      <c r="A5112" s="49" t="s">
        <v>758</v>
      </c>
      <c r="B5112" s="60" t="s">
        <v>464</v>
      </c>
      <c r="C5112" s="58">
        <v>443.669002305216</v>
      </c>
      <c r="D5112" s="60">
        <v>6</v>
      </c>
      <c r="E5112" s="60">
        <v>0</v>
      </c>
      <c r="F5112" s="59">
        <v>0</v>
      </c>
      <c r="G5112" s="60" t="s">
        <v>446</v>
      </c>
      <c r="H5112" s="60" t="s">
        <v>476</v>
      </c>
      <c r="I5112" s="60">
        <v>278</v>
      </c>
      <c r="J5112" s="60">
        <v>11</v>
      </c>
      <c r="K5112" s="60">
        <v>0</v>
      </c>
      <c r="L5112" s="61">
        <v>0</v>
      </c>
      <c r="M5112" s="60" t="s">
        <v>476</v>
      </c>
      <c r="N5112" s="64">
        <f t="shared" si="207"/>
        <v>2479.3257908139144</v>
      </c>
      <c r="O5112" s="56">
        <v>44287</v>
      </c>
      <c r="P5112" s="56">
        <f t="shared" si="205"/>
        <v>44269</v>
      </c>
      <c r="Q5112" s="56">
        <f t="shared" si="206"/>
        <v>44282</v>
      </c>
    </row>
    <row r="5113" spans="1:17" hidden="1" x14ac:dyDescent="0.35">
      <c r="A5113" s="49" t="s">
        <v>757</v>
      </c>
      <c r="B5113" s="60" t="s">
        <v>467</v>
      </c>
      <c r="C5113" s="58">
        <v>10425.3705682952</v>
      </c>
      <c r="D5113" s="60">
        <v>1297</v>
      </c>
      <c r="E5113" s="60">
        <v>32</v>
      </c>
      <c r="F5113" s="59">
        <v>21.924537557114913</v>
      </c>
      <c r="G5113" s="60" t="s">
        <v>440</v>
      </c>
      <c r="H5113" s="60" t="s">
        <v>491</v>
      </c>
      <c r="I5113" s="60">
        <v>20869</v>
      </c>
      <c r="J5113" s="60">
        <v>1034</v>
      </c>
      <c r="K5113" s="60">
        <v>34</v>
      </c>
      <c r="L5113" s="61">
        <v>3.2882011605415859E-2</v>
      </c>
      <c r="M5113" s="60" t="s">
        <v>491</v>
      </c>
      <c r="N5113" s="64">
        <f t="shared" si="207"/>
        <v>9918.1126773998603</v>
      </c>
      <c r="O5113" s="56">
        <v>44287</v>
      </c>
      <c r="P5113" s="56">
        <f t="shared" si="205"/>
        <v>44269</v>
      </c>
      <c r="Q5113" s="56">
        <f t="shared" si="206"/>
        <v>44282</v>
      </c>
    </row>
    <row r="5114" spans="1:17" hidden="1" x14ac:dyDescent="0.35">
      <c r="A5114" s="49" t="s">
        <v>756</v>
      </c>
      <c r="B5114" s="60" t="s">
        <v>458</v>
      </c>
      <c r="C5114" s="58">
        <v>29332.514862373799</v>
      </c>
      <c r="D5114" s="60">
        <v>2759</v>
      </c>
      <c r="E5114" s="60">
        <v>125</v>
      </c>
      <c r="F5114" s="59">
        <v>30.439161014538609</v>
      </c>
      <c r="G5114" s="60" t="s">
        <v>436</v>
      </c>
      <c r="H5114" s="60" t="s">
        <v>491</v>
      </c>
      <c r="I5114" s="60">
        <v>48028</v>
      </c>
      <c r="J5114" s="60">
        <v>2635</v>
      </c>
      <c r="K5114" s="60">
        <v>136</v>
      </c>
      <c r="L5114" s="61">
        <v>5.1612903225806452E-2</v>
      </c>
      <c r="M5114" s="60" t="s">
        <v>491</v>
      </c>
      <c r="N5114" s="64">
        <f t="shared" si="207"/>
        <v>8983.2051986106344</v>
      </c>
      <c r="O5114" s="56">
        <v>44287</v>
      </c>
      <c r="P5114" s="56">
        <f t="shared" si="205"/>
        <v>44269</v>
      </c>
      <c r="Q5114" s="56">
        <f t="shared" si="206"/>
        <v>44282</v>
      </c>
    </row>
    <row r="5115" spans="1:17" hidden="1" x14ac:dyDescent="0.35">
      <c r="A5115" s="49" t="s">
        <v>755</v>
      </c>
      <c r="B5115" s="60" t="s">
        <v>458</v>
      </c>
      <c r="C5115" s="58">
        <v>13670.6546508352</v>
      </c>
      <c r="D5115" s="60">
        <v>1144</v>
      </c>
      <c r="E5115" s="60">
        <v>50</v>
      </c>
      <c r="F5115" s="59">
        <v>26.124780872950936</v>
      </c>
      <c r="G5115" s="60" t="s">
        <v>440</v>
      </c>
      <c r="H5115" s="60" t="s">
        <v>491</v>
      </c>
      <c r="I5115" s="60">
        <v>24089</v>
      </c>
      <c r="J5115" s="60">
        <v>1472</v>
      </c>
      <c r="K5115" s="60">
        <v>58</v>
      </c>
      <c r="L5115" s="61">
        <v>3.940217391304348E-2</v>
      </c>
      <c r="M5115" s="60" t="s">
        <v>491</v>
      </c>
      <c r="N5115" s="64">
        <f t="shared" si="207"/>
        <v>10767.589684595456</v>
      </c>
      <c r="O5115" s="56">
        <v>44287</v>
      </c>
      <c r="P5115" s="56">
        <f t="shared" si="205"/>
        <v>44269</v>
      </c>
      <c r="Q5115" s="56">
        <f t="shared" si="206"/>
        <v>44282</v>
      </c>
    </row>
    <row r="5116" spans="1:17" hidden="1" x14ac:dyDescent="0.35">
      <c r="A5116" s="49" t="s">
        <v>754</v>
      </c>
      <c r="B5116" s="60" t="s">
        <v>461</v>
      </c>
      <c r="C5116" s="58">
        <v>7866.2595778054301</v>
      </c>
      <c r="D5116" s="60">
        <v>438</v>
      </c>
      <c r="E5116" s="60">
        <v>25</v>
      </c>
      <c r="F5116" s="59">
        <v>22.700932610368721</v>
      </c>
      <c r="G5116" s="60" t="s">
        <v>440</v>
      </c>
      <c r="H5116" s="60" t="s">
        <v>472</v>
      </c>
      <c r="I5116" s="60">
        <v>13445</v>
      </c>
      <c r="J5116" s="60">
        <v>813</v>
      </c>
      <c r="K5116" s="60">
        <v>26</v>
      </c>
      <c r="L5116" s="61">
        <v>3.1980319803198029E-2</v>
      </c>
      <c r="M5116" s="60" t="s">
        <v>472</v>
      </c>
      <c r="N5116" s="64">
        <f t="shared" si="207"/>
        <v>10335.280598848671</v>
      </c>
      <c r="O5116" s="56">
        <v>44287</v>
      </c>
      <c r="P5116" s="56">
        <f t="shared" si="205"/>
        <v>44269</v>
      </c>
      <c r="Q5116" s="56">
        <f t="shared" si="206"/>
        <v>44282</v>
      </c>
    </row>
    <row r="5117" spans="1:17" hidden="1" x14ac:dyDescent="0.35">
      <c r="A5117" s="49" t="s">
        <v>753</v>
      </c>
      <c r="B5117" s="60" t="s">
        <v>458</v>
      </c>
      <c r="C5117" s="58">
        <v>3588.8356725713106</v>
      </c>
      <c r="D5117" s="60">
        <v>201</v>
      </c>
      <c r="E5117" s="60">
        <v>22</v>
      </c>
      <c r="F5117" s="59">
        <v>43.786584697612604</v>
      </c>
      <c r="G5117" s="60" t="s">
        <v>440</v>
      </c>
      <c r="H5117" s="60" t="s">
        <v>491</v>
      </c>
      <c r="I5117" s="60">
        <v>4273</v>
      </c>
      <c r="J5117" s="60">
        <v>276</v>
      </c>
      <c r="K5117" s="60">
        <v>23</v>
      </c>
      <c r="L5117" s="61">
        <v>8.3333333333333329E-2</v>
      </c>
      <c r="M5117" s="60" t="s">
        <v>491</v>
      </c>
      <c r="N5117" s="64">
        <f t="shared" si="207"/>
        <v>7690.5165123443212</v>
      </c>
      <c r="O5117" s="56">
        <v>44287</v>
      </c>
      <c r="P5117" s="56">
        <f t="shared" si="205"/>
        <v>44269</v>
      </c>
      <c r="Q5117" s="56">
        <f t="shared" si="206"/>
        <v>44282</v>
      </c>
    </row>
    <row r="5118" spans="1:17" hidden="1" x14ac:dyDescent="0.35">
      <c r="A5118" s="49" t="s">
        <v>752</v>
      </c>
      <c r="B5118" s="60" t="s">
        <v>461</v>
      </c>
      <c r="C5118" s="58">
        <v>28747.259811021901</v>
      </c>
      <c r="D5118" s="60">
        <v>2188</v>
      </c>
      <c r="E5118" s="60">
        <v>114</v>
      </c>
      <c r="F5118" s="59">
        <v>28.325681113213836</v>
      </c>
      <c r="G5118" s="60" t="s">
        <v>440</v>
      </c>
      <c r="H5118" s="60" t="s">
        <v>491</v>
      </c>
      <c r="I5118" s="60">
        <v>99167</v>
      </c>
      <c r="J5118" s="60">
        <v>5681</v>
      </c>
      <c r="K5118" s="60">
        <v>121</v>
      </c>
      <c r="L5118" s="61">
        <v>2.1299067065657453E-2</v>
      </c>
      <c r="M5118" s="60" t="s">
        <v>491</v>
      </c>
      <c r="N5118" s="64">
        <f t="shared" si="207"/>
        <v>19761.883523318855</v>
      </c>
      <c r="O5118" s="56">
        <v>44287</v>
      </c>
      <c r="P5118" s="56">
        <f t="shared" si="205"/>
        <v>44269</v>
      </c>
      <c r="Q5118" s="56">
        <f t="shared" si="206"/>
        <v>44282</v>
      </c>
    </row>
    <row r="5119" spans="1:17" hidden="1" x14ac:dyDescent="0.35">
      <c r="A5119" s="49" t="s">
        <v>751</v>
      </c>
      <c r="B5119" s="60" t="s">
        <v>466</v>
      </c>
      <c r="C5119" s="58">
        <v>97.256701128622794</v>
      </c>
      <c r="D5119" s="60" t="s">
        <v>504</v>
      </c>
      <c r="E5119" s="60">
        <v>0</v>
      </c>
      <c r="F5119" s="59">
        <v>0</v>
      </c>
      <c r="G5119" s="60" t="s">
        <v>446</v>
      </c>
      <c r="H5119" s="60" t="s">
        <v>476</v>
      </c>
      <c r="I5119" s="60">
        <v>112</v>
      </c>
      <c r="J5119" s="60">
        <v>7</v>
      </c>
      <c r="K5119" s="60">
        <v>0</v>
      </c>
      <c r="L5119" s="61">
        <v>0</v>
      </c>
      <c r="M5119" s="60" t="s">
        <v>476</v>
      </c>
      <c r="N5119" s="64">
        <f t="shared" si="207"/>
        <v>7197.4474959236395</v>
      </c>
      <c r="O5119" s="56">
        <v>44287</v>
      </c>
      <c r="P5119" s="56">
        <f t="shared" si="205"/>
        <v>44269</v>
      </c>
      <c r="Q5119" s="56">
        <f t="shared" si="206"/>
        <v>44282</v>
      </c>
    </row>
    <row r="5120" spans="1:17" hidden="1" x14ac:dyDescent="0.35">
      <c r="A5120" s="49" t="s">
        <v>750</v>
      </c>
      <c r="B5120" s="60" t="s">
        <v>465</v>
      </c>
      <c r="C5120" s="58">
        <v>8389.5626394437495</v>
      </c>
      <c r="D5120" s="60">
        <v>487</v>
      </c>
      <c r="E5120" s="60">
        <v>37</v>
      </c>
      <c r="F5120" s="59">
        <v>31.501727282321976</v>
      </c>
      <c r="G5120" s="60" t="s">
        <v>436</v>
      </c>
      <c r="H5120" s="60" t="s">
        <v>491</v>
      </c>
      <c r="I5120" s="60">
        <v>12077</v>
      </c>
      <c r="J5120" s="60">
        <v>770</v>
      </c>
      <c r="K5120" s="60">
        <v>42</v>
      </c>
      <c r="L5120" s="61">
        <v>5.4545454545454543E-2</v>
      </c>
      <c r="M5120" s="60" t="s">
        <v>491</v>
      </c>
      <c r="N5120" s="64">
        <f t="shared" si="207"/>
        <v>9178.0708136062385</v>
      </c>
      <c r="O5120" s="56">
        <v>44287</v>
      </c>
      <c r="P5120" s="56">
        <f t="shared" si="205"/>
        <v>44269</v>
      </c>
      <c r="Q5120" s="56">
        <f t="shared" si="206"/>
        <v>44282</v>
      </c>
    </row>
    <row r="5121" spans="1:17" hidden="1" x14ac:dyDescent="0.35">
      <c r="A5121" s="49" t="s">
        <v>749</v>
      </c>
      <c r="B5121" s="60" t="s">
        <v>466</v>
      </c>
      <c r="C5121" s="58">
        <v>8452.8586639732803</v>
      </c>
      <c r="D5121" s="60">
        <v>255</v>
      </c>
      <c r="E5121" s="60">
        <v>14</v>
      </c>
      <c r="F5121" s="59">
        <v>11.830317289724423</v>
      </c>
      <c r="G5121" s="60" t="s">
        <v>444</v>
      </c>
      <c r="H5121" s="60" t="s">
        <v>491</v>
      </c>
      <c r="I5121" s="60">
        <v>15315</v>
      </c>
      <c r="J5121" s="60">
        <v>1016</v>
      </c>
      <c r="K5121" s="60">
        <v>15</v>
      </c>
      <c r="L5121" s="61">
        <v>1.4763779527559055E-2</v>
      </c>
      <c r="M5121" s="60" t="s">
        <v>491</v>
      </c>
      <c r="N5121" s="64">
        <f t="shared" si="207"/>
        <v>12019.602366360015</v>
      </c>
      <c r="O5121" s="56">
        <v>44287</v>
      </c>
      <c r="P5121" s="56">
        <f t="shared" si="205"/>
        <v>44269</v>
      </c>
      <c r="Q5121" s="56">
        <f t="shared" si="206"/>
        <v>44282</v>
      </c>
    </row>
    <row r="5122" spans="1:17" hidden="1" x14ac:dyDescent="0.35">
      <c r="A5122" s="49" t="s">
        <v>748</v>
      </c>
      <c r="B5122" s="60" t="s">
        <v>470</v>
      </c>
      <c r="C5122" s="58">
        <v>925.93893955999795</v>
      </c>
      <c r="D5122" s="60">
        <v>18</v>
      </c>
      <c r="E5122" s="60" t="s">
        <v>504</v>
      </c>
      <c r="F5122" s="59">
        <v>15.428354587293621</v>
      </c>
      <c r="G5122" s="60" t="s">
        <v>446</v>
      </c>
      <c r="H5122" s="60" t="s">
        <v>476</v>
      </c>
      <c r="I5122" s="60">
        <v>1334</v>
      </c>
      <c r="J5122" s="60">
        <v>63</v>
      </c>
      <c r="K5122" s="60">
        <v>2</v>
      </c>
      <c r="L5122" s="61">
        <v>3.1746031746031744E-2</v>
      </c>
      <c r="M5122" s="60" t="s">
        <v>491</v>
      </c>
      <c r="N5122" s="64">
        <f t="shared" si="207"/>
        <v>6803.9043729964869</v>
      </c>
      <c r="O5122" s="56">
        <v>44287</v>
      </c>
      <c r="P5122" s="56">
        <f t="shared" si="205"/>
        <v>44269</v>
      </c>
      <c r="Q5122" s="56">
        <f t="shared" si="206"/>
        <v>44282</v>
      </c>
    </row>
    <row r="5123" spans="1:17" hidden="1" x14ac:dyDescent="0.35">
      <c r="A5123" s="49" t="s">
        <v>747</v>
      </c>
      <c r="B5123" s="60" t="s">
        <v>465</v>
      </c>
      <c r="C5123" s="58">
        <v>886.62872007655199</v>
      </c>
      <c r="D5123" s="60">
        <v>18</v>
      </c>
      <c r="E5123" s="60">
        <v>0</v>
      </c>
      <c r="F5123" s="59">
        <v>0</v>
      </c>
      <c r="G5123" s="60" t="s">
        <v>446</v>
      </c>
      <c r="H5123" s="60" t="s">
        <v>476</v>
      </c>
      <c r="I5123" s="60">
        <v>416</v>
      </c>
      <c r="J5123" s="60">
        <v>19</v>
      </c>
      <c r="K5123" s="60">
        <v>0</v>
      </c>
      <c r="L5123" s="61">
        <v>0</v>
      </c>
      <c r="M5123" s="60" t="s">
        <v>476</v>
      </c>
      <c r="N5123" s="64">
        <f t="shared" si="207"/>
        <v>2142.9488544381384</v>
      </c>
      <c r="O5123" s="56">
        <v>44287</v>
      </c>
      <c r="P5123" s="56">
        <f t="shared" ref="P5123:P5186" si="208">O5123-18</f>
        <v>44269</v>
      </c>
      <c r="Q5123" s="56">
        <f t="shared" ref="Q5123:Q5186" si="209">O5123-5</f>
        <v>44282</v>
      </c>
    </row>
    <row r="5124" spans="1:17" hidden="1" x14ac:dyDescent="0.35">
      <c r="A5124" s="49" t="s">
        <v>746</v>
      </c>
      <c r="B5124" s="60" t="s">
        <v>470</v>
      </c>
      <c r="C5124" s="58">
        <v>131.34792406884699</v>
      </c>
      <c r="D5124" s="60">
        <v>8</v>
      </c>
      <c r="E5124" s="60">
        <v>0</v>
      </c>
      <c r="F5124" s="59">
        <v>0</v>
      </c>
      <c r="G5124" s="60" t="s">
        <v>446</v>
      </c>
      <c r="H5124" s="60" t="s">
        <v>472</v>
      </c>
      <c r="I5124" s="60">
        <v>68</v>
      </c>
      <c r="J5124" s="60">
        <v>2</v>
      </c>
      <c r="K5124" s="60">
        <v>0</v>
      </c>
      <c r="L5124" s="61">
        <v>0</v>
      </c>
      <c r="M5124" s="60" t="s">
        <v>472</v>
      </c>
      <c r="N5124" s="64">
        <f t="shared" si="207"/>
        <v>1522.6734751831214</v>
      </c>
      <c r="O5124" s="56">
        <v>44287</v>
      </c>
      <c r="P5124" s="56">
        <f t="shared" si="208"/>
        <v>44269</v>
      </c>
      <c r="Q5124" s="56">
        <f t="shared" si="209"/>
        <v>44282</v>
      </c>
    </row>
    <row r="5125" spans="1:17" hidden="1" x14ac:dyDescent="0.35">
      <c r="A5125" s="49" t="s">
        <v>745</v>
      </c>
      <c r="B5125" s="60" t="s">
        <v>467</v>
      </c>
      <c r="C5125" s="58">
        <v>3233.6975298580801</v>
      </c>
      <c r="D5125" s="60">
        <v>239</v>
      </c>
      <c r="E5125" s="60">
        <v>15</v>
      </c>
      <c r="F5125" s="59">
        <v>33.133234062110752</v>
      </c>
      <c r="G5125" s="60" t="s">
        <v>444</v>
      </c>
      <c r="H5125" s="60" t="s">
        <v>472</v>
      </c>
      <c r="I5125" s="60">
        <v>9074</v>
      </c>
      <c r="J5125" s="60">
        <v>554</v>
      </c>
      <c r="K5125" s="60">
        <v>16</v>
      </c>
      <c r="L5125" s="61">
        <v>2.8880866425992781E-2</v>
      </c>
      <c r="M5125" s="60" t="s">
        <v>476</v>
      </c>
      <c r="N5125" s="64">
        <f t="shared" si="207"/>
        <v>17132.090892382068</v>
      </c>
      <c r="O5125" s="56">
        <v>44287</v>
      </c>
      <c r="P5125" s="56">
        <f t="shared" si="208"/>
        <v>44269</v>
      </c>
      <c r="Q5125" s="56">
        <f t="shared" si="209"/>
        <v>44282</v>
      </c>
    </row>
    <row r="5126" spans="1:17" hidden="1" x14ac:dyDescent="0.35">
      <c r="A5126" s="49" t="s">
        <v>462</v>
      </c>
      <c r="B5126" s="60" t="s">
        <v>462</v>
      </c>
      <c r="C5126" s="58">
        <v>11415.7638709039</v>
      </c>
      <c r="D5126" s="60">
        <v>1317</v>
      </c>
      <c r="E5126" s="60">
        <v>76</v>
      </c>
      <c r="F5126" s="59">
        <v>47.553291132865681</v>
      </c>
      <c r="G5126" s="60" t="s">
        <v>436</v>
      </c>
      <c r="H5126" s="60" t="s">
        <v>491</v>
      </c>
      <c r="I5126" s="60">
        <v>25809</v>
      </c>
      <c r="J5126" s="60">
        <v>1304</v>
      </c>
      <c r="K5126" s="60">
        <v>80</v>
      </c>
      <c r="L5126" s="61">
        <v>6.1349693251533742E-2</v>
      </c>
      <c r="M5126" s="60" t="s">
        <v>491</v>
      </c>
      <c r="N5126" s="64">
        <f t="shared" si="207"/>
        <v>11422.80109107363</v>
      </c>
      <c r="O5126" s="56">
        <v>44287</v>
      </c>
      <c r="P5126" s="56">
        <f t="shared" si="208"/>
        <v>44269</v>
      </c>
      <c r="Q5126" s="56">
        <f t="shared" si="209"/>
        <v>44282</v>
      </c>
    </row>
    <row r="5127" spans="1:17" hidden="1" x14ac:dyDescent="0.35">
      <c r="A5127" s="49" t="s">
        <v>744</v>
      </c>
      <c r="B5127" s="60" t="s">
        <v>463</v>
      </c>
      <c r="C5127" s="58">
        <v>36015.912175260899</v>
      </c>
      <c r="D5127" s="60">
        <v>1901</v>
      </c>
      <c r="E5127" s="60">
        <v>104</v>
      </c>
      <c r="F5127" s="59">
        <v>20.625803929170132</v>
      </c>
      <c r="G5127" s="60" t="s">
        <v>440</v>
      </c>
      <c r="H5127" s="60" t="s">
        <v>472</v>
      </c>
      <c r="I5127" s="60">
        <v>82838</v>
      </c>
      <c r="J5127" s="60">
        <v>5318</v>
      </c>
      <c r="K5127" s="60">
        <v>109</v>
      </c>
      <c r="L5127" s="61">
        <v>2.0496427228281308E-2</v>
      </c>
      <c r="M5127" s="60" t="s">
        <v>472</v>
      </c>
      <c r="N5127" s="64">
        <f t="shared" si="207"/>
        <v>14765.695712832452</v>
      </c>
      <c r="O5127" s="56">
        <v>44287</v>
      </c>
      <c r="P5127" s="56">
        <f t="shared" si="208"/>
        <v>44269</v>
      </c>
      <c r="Q5127" s="56">
        <f t="shared" si="209"/>
        <v>44282</v>
      </c>
    </row>
    <row r="5128" spans="1:17" hidden="1" x14ac:dyDescent="0.35">
      <c r="A5128" s="49" t="s">
        <v>743</v>
      </c>
      <c r="B5128" s="60" t="s">
        <v>461</v>
      </c>
      <c r="C5128" s="58">
        <v>29233.8947796506</v>
      </c>
      <c r="D5128" s="60">
        <v>1615</v>
      </c>
      <c r="E5128" s="60">
        <v>76</v>
      </c>
      <c r="F5128" s="59">
        <v>18.569443002682622</v>
      </c>
      <c r="G5128" s="60" t="s">
        <v>440</v>
      </c>
      <c r="H5128" s="60" t="s">
        <v>472</v>
      </c>
      <c r="I5128" s="60">
        <v>89107</v>
      </c>
      <c r="J5128" s="60">
        <v>5889</v>
      </c>
      <c r="K5128" s="60">
        <v>88</v>
      </c>
      <c r="L5128" s="61">
        <v>1.4943114280862625E-2</v>
      </c>
      <c r="M5128" s="60" t="s">
        <v>476</v>
      </c>
      <c r="N5128" s="64">
        <f t="shared" si="207"/>
        <v>20144.424971041732</v>
      </c>
      <c r="O5128" s="56">
        <v>44287</v>
      </c>
      <c r="P5128" s="56">
        <f t="shared" si="208"/>
        <v>44269</v>
      </c>
      <c r="Q5128" s="56">
        <f t="shared" si="209"/>
        <v>44282</v>
      </c>
    </row>
    <row r="5129" spans="1:17" hidden="1" x14ac:dyDescent="0.35">
      <c r="A5129" s="49" t="s">
        <v>742</v>
      </c>
      <c r="B5129" s="60" t="s">
        <v>470</v>
      </c>
      <c r="C5129" s="58">
        <v>175.92213223044999</v>
      </c>
      <c r="D5129" s="60" t="s">
        <v>504</v>
      </c>
      <c r="E5129" s="60">
        <v>0</v>
      </c>
      <c r="F5129" s="59">
        <v>0</v>
      </c>
      <c r="G5129" s="60" t="s">
        <v>446</v>
      </c>
      <c r="H5129" s="60" t="s">
        <v>476</v>
      </c>
      <c r="I5129" s="60">
        <v>137</v>
      </c>
      <c r="J5129" s="60">
        <v>6</v>
      </c>
      <c r="K5129" s="60">
        <v>0</v>
      </c>
      <c r="L5129" s="61">
        <v>0</v>
      </c>
      <c r="M5129" s="60" t="s">
        <v>476</v>
      </c>
      <c r="N5129" s="64">
        <f t="shared" si="207"/>
        <v>3410.5998625234215</v>
      </c>
      <c r="O5129" s="56">
        <v>44287</v>
      </c>
      <c r="P5129" s="56">
        <f t="shared" si="208"/>
        <v>44269</v>
      </c>
      <c r="Q5129" s="56">
        <f t="shared" si="209"/>
        <v>44282</v>
      </c>
    </row>
    <row r="5130" spans="1:17" hidden="1" x14ac:dyDescent="0.35">
      <c r="A5130" s="49" t="s">
        <v>741</v>
      </c>
      <c r="B5130" s="60" t="s">
        <v>469</v>
      </c>
      <c r="C5130" s="58">
        <v>99979.827942427306</v>
      </c>
      <c r="D5130" s="60">
        <v>13134</v>
      </c>
      <c r="E5130" s="60">
        <v>440</v>
      </c>
      <c r="F5130" s="59">
        <v>31.434912497218296</v>
      </c>
      <c r="G5130" s="60" t="s">
        <v>436</v>
      </c>
      <c r="H5130" s="60" t="s">
        <v>491</v>
      </c>
      <c r="I5130" s="60">
        <v>182351</v>
      </c>
      <c r="J5130" s="60">
        <v>9318</v>
      </c>
      <c r="K5130" s="60">
        <v>481</v>
      </c>
      <c r="L5130" s="61">
        <v>5.1620519424769265E-2</v>
      </c>
      <c r="M5130" s="60" t="s">
        <v>491</v>
      </c>
      <c r="N5130" s="64">
        <f t="shared" si="207"/>
        <v>9319.8800115616377</v>
      </c>
      <c r="O5130" s="56">
        <v>44287</v>
      </c>
      <c r="P5130" s="56">
        <f t="shared" si="208"/>
        <v>44269</v>
      </c>
      <c r="Q5130" s="56">
        <f t="shared" si="209"/>
        <v>44282</v>
      </c>
    </row>
    <row r="5131" spans="1:17" hidden="1" x14ac:dyDescent="0.35">
      <c r="A5131" s="49" t="s">
        <v>740</v>
      </c>
      <c r="B5131" s="60" t="s">
        <v>458</v>
      </c>
      <c r="C5131" s="58">
        <v>1061.2180254191501</v>
      </c>
      <c r="D5131" s="60">
        <v>28</v>
      </c>
      <c r="E5131" s="60" t="s">
        <v>504</v>
      </c>
      <c r="F5131" s="59">
        <v>6.7308102310417537</v>
      </c>
      <c r="G5131" s="60" t="s">
        <v>446</v>
      </c>
      <c r="H5131" s="60" t="s">
        <v>476</v>
      </c>
      <c r="I5131" s="60">
        <v>1220</v>
      </c>
      <c r="J5131" s="60">
        <v>69</v>
      </c>
      <c r="K5131" s="60">
        <v>1</v>
      </c>
      <c r="L5131" s="61">
        <v>1.4492753623188406E-2</v>
      </c>
      <c r="M5131" s="60" t="s">
        <v>491</v>
      </c>
      <c r="N5131" s="64">
        <f t="shared" si="207"/>
        <v>6501.9626831863343</v>
      </c>
      <c r="O5131" s="56">
        <v>44287</v>
      </c>
      <c r="P5131" s="56">
        <f t="shared" si="208"/>
        <v>44269</v>
      </c>
      <c r="Q5131" s="56">
        <f t="shared" si="209"/>
        <v>44282</v>
      </c>
    </row>
    <row r="5132" spans="1:17" hidden="1" x14ac:dyDescent="0.35">
      <c r="A5132" s="49" t="s">
        <v>739</v>
      </c>
      <c r="B5132" s="60" t="s">
        <v>470</v>
      </c>
      <c r="C5132" s="58">
        <v>1523.2863267425901</v>
      </c>
      <c r="D5132" s="60">
        <v>23</v>
      </c>
      <c r="E5132" s="60" t="s">
        <v>504</v>
      </c>
      <c r="F5132" s="59">
        <v>4.6891099968917178</v>
      </c>
      <c r="G5132" s="60" t="s">
        <v>446</v>
      </c>
      <c r="H5132" s="60" t="s">
        <v>476</v>
      </c>
      <c r="I5132" s="60">
        <v>1343</v>
      </c>
      <c r="J5132" s="60">
        <v>68</v>
      </c>
      <c r="K5132" s="60">
        <v>1</v>
      </c>
      <c r="L5132" s="61">
        <v>1.4705882352941176E-2</v>
      </c>
      <c r="M5132" s="60" t="s">
        <v>491</v>
      </c>
      <c r="N5132" s="64">
        <f t="shared" si="207"/>
        <v>4464.0327170409155</v>
      </c>
      <c r="O5132" s="56">
        <v>44287</v>
      </c>
      <c r="P5132" s="56">
        <f t="shared" si="208"/>
        <v>44269</v>
      </c>
      <c r="Q5132" s="56">
        <f t="shared" si="209"/>
        <v>44282</v>
      </c>
    </row>
    <row r="5133" spans="1:17" hidden="1" x14ac:dyDescent="0.35">
      <c r="A5133" s="49" t="s">
        <v>738</v>
      </c>
      <c r="B5133" s="60" t="s">
        <v>466</v>
      </c>
      <c r="C5133" s="58">
        <v>975.18088894142284</v>
      </c>
      <c r="D5133" s="60">
        <v>12</v>
      </c>
      <c r="E5133" s="60" t="s">
        <v>504</v>
      </c>
      <c r="F5133" s="59">
        <v>7.3246484050880536</v>
      </c>
      <c r="G5133" s="60" t="s">
        <v>446</v>
      </c>
      <c r="H5133" s="60" t="s">
        <v>491</v>
      </c>
      <c r="I5133" s="60">
        <v>1378</v>
      </c>
      <c r="J5133" s="60">
        <v>90</v>
      </c>
      <c r="K5133" s="60">
        <v>1</v>
      </c>
      <c r="L5133" s="61">
        <v>1.1111111111111112E-2</v>
      </c>
      <c r="M5133" s="60" t="s">
        <v>491</v>
      </c>
      <c r="N5133" s="64">
        <f t="shared" si="207"/>
        <v>9229.056990410947</v>
      </c>
      <c r="O5133" s="56">
        <v>44287</v>
      </c>
      <c r="P5133" s="56">
        <f t="shared" si="208"/>
        <v>44269</v>
      </c>
      <c r="Q5133" s="56">
        <f t="shared" si="209"/>
        <v>44282</v>
      </c>
    </row>
    <row r="5134" spans="1:17" hidden="1" x14ac:dyDescent="0.35">
      <c r="A5134" s="49" t="s">
        <v>737</v>
      </c>
      <c r="B5134" s="60" t="s">
        <v>467</v>
      </c>
      <c r="C5134" s="58">
        <v>6604.9424871170804</v>
      </c>
      <c r="D5134" s="60">
        <v>284</v>
      </c>
      <c r="E5134" s="60" t="s">
        <v>504</v>
      </c>
      <c r="F5134" s="59">
        <v>4.3257649293929594</v>
      </c>
      <c r="G5134" s="60" t="s">
        <v>446</v>
      </c>
      <c r="H5134" s="60" t="s">
        <v>491</v>
      </c>
      <c r="I5134" s="60">
        <v>14011</v>
      </c>
      <c r="J5134" s="60">
        <v>917</v>
      </c>
      <c r="K5134" s="60">
        <v>4</v>
      </c>
      <c r="L5134" s="61">
        <v>4.3620501635768813E-3</v>
      </c>
      <c r="M5134" s="60" t="s">
        <v>472</v>
      </c>
      <c r="N5134" s="64">
        <f t="shared" si="207"/>
        <v>13883.542540886701</v>
      </c>
      <c r="O5134" s="56">
        <v>44287</v>
      </c>
      <c r="P5134" s="56">
        <f t="shared" si="208"/>
        <v>44269</v>
      </c>
      <c r="Q5134" s="56">
        <f t="shared" si="209"/>
        <v>44282</v>
      </c>
    </row>
    <row r="5135" spans="1:17" hidden="1" x14ac:dyDescent="0.35">
      <c r="A5135" s="49" t="s">
        <v>736</v>
      </c>
      <c r="B5135" s="60" t="s">
        <v>467</v>
      </c>
      <c r="C5135" s="58">
        <v>17758.791021044799</v>
      </c>
      <c r="D5135" s="60">
        <v>949</v>
      </c>
      <c r="E5135" s="60">
        <v>19</v>
      </c>
      <c r="F5135" s="59">
        <v>7.6420903626524739</v>
      </c>
      <c r="G5135" s="60" t="s">
        <v>444</v>
      </c>
      <c r="H5135" s="60" t="s">
        <v>472</v>
      </c>
      <c r="I5135" s="60">
        <v>39183</v>
      </c>
      <c r="J5135" s="60">
        <v>1509</v>
      </c>
      <c r="K5135" s="60">
        <v>27</v>
      </c>
      <c r="L5135" s="61">
        <v>1.7892644135188866E-2</v>
      </c>
      <c r="M5135" s="60" t="s">
        <v>491</v>
      </c>
      <c r="N5135" s="64">
        <f t="shared" si="207"/>
        <v>8497.2000527050586</v>
      </c>
      <c r="O5135" s="56">
        <v>44287</v>
      </c>
      <c r="P5135" s="56">
        <f t="shared" si="208"/>
        <v>44269</v>
      </c>
      <c r="Q5135" s="56">
        <f t="shared" si="209"/>
        <v>44282</v>
      </c>
    </row>
    <row r="5136" spans="1:17" hidden="1" x14ac:dyDescent="0.35">
      <c r="A5136" s="49" t="s">
        <v>735</v>
      </c>
      <c r="B5136" s="60" t="s">
        <v>463</v>
      </c>
      <c r="C5136" s="58">
        <v>91690.005605087994</v>
      </c>
      <c r="D5136" s="60">
        <v>3944</v>
      </c>
      <c r="E5136" s="60">
        <v>182</v>
      </c>
      <c r="F5136" s="59">
        <v>14.178208316391046</v>
      </c>
      <c r="G5136" s="60" t="s">
        <v>440</v>
      </c>
      <c r="H5136" s="60" t="s">
        <v>491</v>
      </c>
      <c r="I5136" s="60">
        <v>425512</v>
      </c>
      <c r="J5136" s="60">
        <v>31094</v>
      </c>
      <c r="K5136" s="60">
        <v>200</v>
      </c>
      <c r="L5136" s="61">
        <v>6.4321090885701418E-3</v>
      </c>
      <c r="M5136" s="60" t="s">
        <v>491</v>
      </c>
      <c r="N5136" s="64">
        <f t="shared" si="207"/>
        <v>33912.093029989468</v>
      </c>
      <c r="O5136" s="56">
        <v>44287</v>
      </c>
      <c r="P5136" s="56">
        <f t="shared" si="208"/>
        <v>44269</v>
      </c>
      <c r="Q5136" s="56">
        <f t="shared" si="209"/>
        <v>44282</v>
      </c>
    </row>
    <row r="5137" spans="1:17" hidden="1" x14ac:dyDescent="0.35">
      <c r="A5137" s="49" t="s">
        <v>461</v>
      </c>
      <c r="B5137" s="60" t="s">
        <v>461</v>
      </c>
      <c r="C5137" s="58">
        <v>12492.720334089499</v>
      </c>
      <c r="D5137" s="60">
        <v>952</v>
      </c>
      <c r="E5137" s="60">
        <v>37</v>
      </c>
      <c r="F5137" s="59">
        <v>21.155177352729563</v>
      </c>
      <c r="G5137" s="60" t="s">
        <v>440</v>
      </c>
      <c r="H5137" s="60" t="s">
        <v>491</v>
      </c>
      <c r="I5137" s="60">
        <v>19802</v>
      </c>
      <c r="J5137" s="60">
        <v>1042</v>
      </c>
      <c r="K5137" s="60">
        <v>42</v>
      </c>
      <c r="L5137" s="61">
        <v>4.0307101727447218E-2</v>
      </c>
      <c r="M5137" s="60" t="s">
        <v>491</v>
      </c>
      <c r="N5137" s="64">
        <f t="shared" ref="N5137:N5200" si="210">(J5137/C5137)*100000</f>
        <v>8340.857492476187</v>
      </c>
      <c r="O5137" s="56">
        <v>44287</v>
      </c>
      <c r="P5137" s="56">
        <f t="shared" si="208"/>
        <v>44269</v>
      </c>
      <c r="Q5137" s="56">
        <f t="shared" si="209"/>
        <v>44282</v>
      </c>
    </row>
    <row r="5138" spans="1:17" hidden="1" x14ac:dyDescent="0.35">
      <c r="A5138" s="49" t="s">
        <v>734</v>
      </c>
      <c r="B5138" s="60" t="s">
        <v>470</v>
      </c>
      <c r="C5138" s="58">
        <v>12876.2116148285</v>
      </c>
      <c r="D5138" s="60">
        <v>431</v>
      </c>
      <c r="E5138" s="60">
        <v>43</v>
      </c>
      <c r="F5138" s="59">
        <v>23.853511135926453</v>
      </c>
      <c r="G5138" s="60" t="s">
        <v>440</v>
      </c>
      <c r="H5138" s="60" t="s">
        <v>491</v>
      </c>
      <c r="I5138" s="60">
        <v>31036</v>
      </c>
      <c r="J5138" s="60">
        <v>2286</v>
      </c>
      <c r="K5138" s="60">
        <v>44</v>
      </c>
      <c r="L5138" s="61">
        <v>1.9247594050743656E-2</v>
      </c>
      <c r="M5138" s="60" t="s">
        <v>491</v>
      </c>
      <c r="N5138" s="64">
        <f t="shared" si="210"/>
        <v>17753.669078934654</v>
      </c>
      <c r="O5138" s="56">
        <v>44287</v>
      </c>
      <c r="P5138" s="56">
        <f t="shared" si="208"/>
        <v>44269</v>
      </c>
      <c r="Q5138" s="56">
        <f t="shared" si="209"/>
        <v>44282</v>
      </c>
    </row>
    <row r="5139" spans="1:17" hidden="1" x14ac:dyDescent="0.35">
      <c r="A5139" s="49" t="s">
        <v>733</v>
      </c>
      <c r="B5139" s="60" t="s">
        <v>467</v>
      </c>
      <c r="C5139" s="58">
        <v>30288.243897843495</v>
      </c>
      <c r="D5139" s="60">
        <v>2731</v>
      </c>
      <c r="E5139" s="60">
        <v>121</v>
      </c>
      <c r="F5139" s="59">
        <v>28.535352435776279</v>
      </c>
      <c r="G5139" s="60" t="s">
        <v>440</v>
      </c>
      <c r="H5139" s="60" t="s">
        <v>491</v>
      </c>
      <c r="I5139" s="60">
        <v>150218</v>
      </c>
      <c r="J5139" s="60">
        <v>11112</v>
      </c>
      <c r="K5139" s="60">
        <v>129</v>
      </c>
      <c r="L5139" s="61">
        <v>1.1609071274298057E-2</v>
      </c>
      <c r="M5139" s="60" t="s">
        <v>491</v>
      </c>
      <c r="N5139" s="64">
        <f t="shared" si="210"/>
        <v>36687.5017167673</v>
      </c>
      <c r="O5139" s="56">
        <v>44287</v>
      </c>
      <c r="P5139" s="56">
        <f t="shared" si="208"/>
        <v>44269</v>
      </c>
      <c r="Q5139" s="56">
        <f t="shared" si="209"/>
        <v>44282</v>
      </c>
    </row>
    <row r="5140" spans="1:17" hidden="1" x14ac:dyDescent="0.35">
      <c r="A5140" s="49" t="s">
        <v>732</v>
      </c>
      <c r="B5140" s="60" t="s">
        <v>469</v>
      </c>
      <c r="C5140" s="58">
        <v>30325.695541606699</v>
      </c>
      <c r="D5140" s="60">
        <v>2069</v>
      </c>
      <c r="E5140" s="60">
        <v>163</v>
      </c>
      <c r="F5140" s="59">
        <v>38.392712631712598</v>
      </c>
      <c r="G5140" s="60" t="s">
        <v>436</v>
      </c>
      <c r="H5140" s="60" t="s">
        <v>491</v>
      </c>
      <c r="I5140" s="60">
        <v>44892</v>
      </c>
      <c r="J5140" s="60">
        <v>2671</v>
      </c>
      <c r="K5140" s="60">
        <v>172</v>
      </c>
      <c r="L5140" s="61">
        <v>6.4395357543991019E-2</v>
      </c>
      <c r="M5140" s="60" t="s">
        <v>491</v>
      </c>
      <c r="N5140" s="64">
        <f t="shared" si="210"/>
        <v>8807.7122463206215</v>
      </c>
      <c r="O5140" s="56">
        <v>44287</v>
      </c>
      <c r="P5140" s="56">
        <f t="shared" si="208"/>
        <v>44269</v>
      </c>
      <c r="Q5140" s="56">
        <f t="shared" si="209"/>
        <v>44282</v>
      </c>
    </row>
    <row r="5141" spans="1:17" hidden="1" x14ac:dyDescent="0.35">
      <c r="A5141" s="49" t="s">
        <v>731</v>
      </c>
      <c r="B5141" s="60" t="s">
        <v>458</v>
      </c>
      <c r="C5141" s="58">
        <v>4631.7627011164004</v>
      </c>
      <c r="D5141" s="60">
        <v>259</v>
      </c>
      <c r="E5141" s="60">
        <v>17</v>
      </c>
      <c r="F5141" s="59">
        <v>26.216492351670631</v>
      </c>
      <c r="G5141" s="60" t="s">
        <v>440</v>
      </c>
      <c r="H5141" s="60" t="s">
        <v>491</v>
      </c>
      <c r="I5141" s="60">
        <v>6862</v>
      </c>
      <c r="J5141" s="60">
        <v>392</v>
      </c>
      <c r="K5141" s="60">
        <v>17</v>
      </c>
      <c r="L5141" s="61">
        <v>4.336734693877551E-2</v>
      </c>
      <c r="M5141" s="60" t="s">
        <v>491</v>
      </c>
      <c r="N5141" s="64">
        <f t="shared" si="210"/>
        <v>8463.30058976285</v>
      </c>
      <c r="O5141" s="56">
        <v>44287</v>
      </c>
      <c r="P5141" s="56">
        <f t="shared" si="208"/>
        <v>44269</v>
      </c>
      <c r="Q5141" s="56">
        <f t="shared" si="209"/>
        <v>44282</v>
      </c>
    </row>
    <row r="5142" spans="1:17" hidden="1" x14ac:dyDescent="0.35">
      <c r="A5142" s="49" t="s">
        <v>730</v>
      </c>
      <c r="B5142" s="60" t="s">
        <v>463</v>
      </c>
      <c r="C5142" s="58">
        <v>16655.693199981899</v>
      </c>
      <c r="D5142" s="60">
        <v>1297</v>
      </c>
      <c r="E5142" s="60">
        <v>68</v>
      </c>
      <c r="F5142" s="59">
        <v>29.162057674958465</v>
      </c>
      <c r="G5142" s="60" t="s">
        <v>440</v>
      </c>
      <c r="H5142" s="60" t="s">
        <v>491</v>
      </c>
      <c r="I5142" s="60">
        <v>34922</v>
      </c>
      <c r="J5142" s="60">
        <v>1992</v>
      </c>
      <c r="K5142" s="60">
        <v>77</v>
      </c>
      <c r="L5142" s="61">
        <v>3.8654618473895584E-2</v>
      </c>
      <c r="M5142" s="60" t="s">
        <v>491</v>
      </c>
      <c r="N5142" s="64">
        <f t="shared" si="210"/>
        <v>11959.874477047673</v>
      </c>
      <c r="O5142" s="56">
        <v>44287</v>
      </c>
      <c r="P5142" s="56">
        <f t="shared" si="208"/>
        <v>44269</v>
      </c>
      <c r="Q5142" s="56">
        <f t="shared" si="209"/>
        <v>44282</v>
      </c>
    </row>
    <row r="5143" spans="1:17" hidden="1" x14ac:dyDescent="0.35">
      <c r="A5143" s="49" t="s">
        <v>729</v>
      </c>
      <c r="B5143" s="60" t="s">
        <v>464</v>
      </c>
      <c r="C5143" s="58">
        <v>29199.4634255485</v>
      </c>
      <c r="D5143" s="60">
        <v>1118</v>
      </c>
      <c r="E5143" s="60">
        <v>40</v>
      </c>
      <c r="F5143" s="59">
        <v>9.7849156181512491</v>
      </c>
      <c r="G5143" s="60" t="s">
        <v>444</v>
      </c>
      <c r="H5143" s="60" t="s">
        <v>472</v>
      </c>
      <c r="I5143" s="60">
        <v>112574</v>
      </c>
      <c r="J5143" s="60">
        <v>12067</v>
      </c>
      <c r="K5143" s="60">
        <v>48</v>
      </c>
      <c r="L5143" s="61">
        <v>3.9777906687660566E-3</v>
      </c>
      <c r="M5143" s="60" t="s">
        <v>476</v>
      </c>
      <c r="N5143" s="64">
        <f t="shared" si="210"/>
        <v>41326.101867480895</v>
      </c>
      <c r="O5143" s="56">
        <v>44287</v>
      </c>
      <c r="P5143" s="56">
        <f t="shared" si="208"/>
        <v>44269</v>
      </c>
      <c r="Q5143" s="56">
        <f t="shared" si="209"/>
        <v>44282</v>
      </c>
    </row>
    <row r="5144" spans="1:17" hidden="1" x14ac:dyDescent="0.35">
      <c r="A5144" s="49" t="s">
        <v>728</v>
      </c>
      <c r="B5144" s="60" t="s">
        <v>458</v>
      </c>
      <c r="C5144" s="58">
        <v>13563.581728679501</v>
      </c>
      <c r="D5144" s="60">
        <v>1143</v>
      </c>
      <c r="E5144" s="60">
        <v>44</v>
      </c>
      <c r="F5144" s="59">
        <v>23.171292109456108</v>
      </c>
      <c r="G5144" s="60" t="s">
        <v>440</v>
      </c>
      <c r="H5144" s="60" t="s">
        <v>491</v>
      </c>
      <c r="I5144" s="60">
        <v>35696</v>
      </c>
      <c r="J5144" s="60">
        <v>2049</v>
      </c>
      <c r="K5144" s="60">
        <v>52</v>
      </c>
      <c r="L5144" s="61">
        <v>2.5378233284529039E-2</v>
      </c>
      <c r="M5144" s="60" t="s">
        <v>491</v>
      </c>
      <c r="N5144" s="64">
        <f t="shared" si="210"/>
        <v>15106.629214814948</v>
      </c>
      <c r="O5144" s="56">
        <v>44287</v>
      </c>
      <c r="P5144" s="56">
        <f t="shared" si="208"/>
        <v>44269</v>
      </c>
      <c r="Q5144" s="56">
        <f t="shared" si="209"/>
        <v>44282</v>
      </c>
    </row>
    <row r="5145" spans="1:17" hidden="1" x14ac:dyDescent="0.35">
      <c r="A5145" s="49" t="s">
        <v>727</v>
      </c>
      <c r="B5145" s="60" t="s">
        <v>458</v>
      </c>
      <c r="C5145" s="58">
        <v>18220.567441253999</v>
      </c>
      <c r="D5145" s="60">
        <v>1054</v>
      </c>
      <c r="E5145" s="60">
        <v>27</v>
      </c>
      <c r="F5145" s="59">
        <v>10.584584891713437</v>
      </c>
      <c r="G5145" s="60" t="s">
        <v>440</v>
      </c>
      <c r="H5145" s="60" t="s">
        <v>472</v>
      </c>
      <c r="I5145" s="60">
        <v>30905</v>
      </c>
      <c r="J5145" s="60">
        <v>1640</v>
      </c>
      <c r="K5145" s="60">
        <v>27</v>
      </c>
      <c r="L5145" s="61">
        <v>1.6463414634146342E-2</v>
      </c>
      <c r="M5145" s="60" t="s">
        <v>472</v>
      </c>
      <c r="N5145" s="64">
        <f t="shared" si="210"/>
        <v>9000.8173745829827</v>
      </c>
      <c r="O5145" s="56">
        <v>44287</v>
      </c>
      <c r="P5145" s="56">
        <f t="shared" si="208"/>
        <v>44269</v>
      </c>
      <c r="Q5145" s="56">
        <f t="shared" si="209"/>
        <v>44282</v>
      </c>
    </row>
    <row r="5146" spans="1:17" hidden="1" x14ac:dyDescent="0.35">
      <c r="A5146" s="49" t="s">
        <v>726</v>
      </c>
      <c r="B5146" s="60" t="s">
        <v>466</v>
      </c>
      <c r="C5146" s="58">
        <v>2949.2506508674801</v>
      </c>
      <c r="D5146" s="60">
        <v>47</v>
      </c>
      <c r="E5146" s="60" t="s">
        <v>504</v>
      </c>
      <c r="F5146" s="59">
        <v>2.4219227147601621</v>
      </c>
      <c r="G5146" s="60" t="s">
        <v>446</v>
      </c>
      <c r="H5146" s="60" t="s">
        <v>476</v>
      </c>
      <c r="I5146" s="60">
        <v>5523</v>
      </c>
      <c r="J5146" s="60">
        <v>320</v>
      </c>
      <c r="K5146" s="60">
        <v>1</v>
      </c>
      <c r="L5146" s="61">
        <v>3.1250000000000002E-3</v>
      </c>
      <c r="M5146" s="60" t="s">
        <v>476</v>
      </c>
      <c r="N5146" s="64">
        <f t="shared" si="210"/>
        <v>10850.213762125526</v>
      </c>
      <c r="O5146" s="56">
        <v>44287</v>
      </c>
      <c r="P5146" s="56">
        <f t="shared" si="208"/>
        <v>44269</v>
      </c>
      <c r="Q5146" s="56">
        <f t="shared" si="209"/>
        <v>44282</v>
      </c>
    </row>
    <row r="5147" spans="1:17" hidden="1" x14ac:dyDescent="0.35">
      <c r="A5147" s="49" t="s">
        <v>725</v>
      </c>
      <c r="B5147" s="60" t="s">
        <v>469</v>
      </c>
      <c r="C5147" s="58">
        <v>19909.875881644799</v>
      </c>
      <c r="D5147" s="60">
        <v>1346</v>
      </c>
      <c r="E5147" s="60">
        <v>80</v>
      </c>
      <c r="F5147" s="59">
        <v>28.700760106464536</v>
      </c>
      <c r="G5147" s="60" t="s">
        <v>440</v>
      </c>
      <c r="H5147" s="60" t="s">
        <v>491</v>
      </c>
      <c r="I5147" s="60">
        <v>76989</v>
      </c>
      <c r="J5147" s="60">
        <v>6024</v>
      </c>
      <c r="K5147" s="60">
        <v>82</v>
      </c>
      <c r="L5147" s="61">
        <v>1.3612217795484728E-2</v>
      </c>
      <c r="M5147" s="60" t="s">
        <v>491</v>
      </c>
      <c r="N5147" s="64">
        <f t="shared" si="210"/>
        <v>30256.341304234913</v>
      </c>
      <c r="O5147" s="56">
        <v>44287</v>
      </c>
      <c r="P5147" s="56">
        <f t="shared" si="208"/>
        <v>44269</v>
      </c>
      <c r="Q5147" s="56">
        <f t="shared" si="209"/>
        <v>44282</v>
      </c>
    </row>
    <row r="5148" spans="1:17" hidden="1" x14ac:dyDescent="0.35">
      <c r="A5148" s="49" t="s">
        <v>724</v>
      </c>
      <c r="B5148" s="60" t="s">
        <v>460</v>
      </c>
      <c r="C5148" s="58">
        <v>10718.897733932799</v>
      </c>
      <c r="D5148" s="60">
        <v>647</v>
      </c>
      <c r="E5148" s="60">
        <v>37</v>
      </c>
      <c r="F5148" s="59">
        <v>24.656053341106652</v>
      </c>
      <c r="G5148" s="60" t="s">
        <v>440</v>
      </c>
      <c r="H5148" s="60" t="s">
        <v>472</v>
      </c>
      <c r="I5148" s="60">
        <v>21337</v>
      </c>
      <c r="J5148" s="60">
        <v>1513</v>
      </c>
      <c r="K5148" s="60">
        <v>40</v>
      </c>
      <c r="L5148" s="61">
        <v>2.6437541308658295E-2</v>
      </c>
      <c r="M5148" s="60" t="s">
        <v>472</v>
      </c>
      <c r="N5148" s="64">
        <f t="shared" si="210"/>
        <v>14115.257347873541</v>
      </c>
      <c r="O5148" s="56">
        <v>44287</v>
      </c>
      <c r="P5148" s="56">
        <f t="shared" si="208"/>
        <v>44269</v>
      </c>
      <c r="Q5148" s="56">
        <f t="shared" si="209"/>
        <v>44282</v>
      </c>
    </row>
    <row r="5149" spans="1:17" hidden="1" x14ac:dyDescent="0.35">
      <c r="A5149" s="49" t="s">
        <v>723</v>
      </c>
      <c r="B5149" s="60" t="s">
        <v>461</v>
      </c>
      <c r="C5149" s="58">
        <v>30257.471058949301</v>
      </c>
      <c r="D5149" s="60">
        <v>2674</v>
      </c>
      <c r="E5149" s="60">
        <v>81</v>
      </c>
      <c r="F5149" s="59">
        <v>19.121605617476202</v>
      </c>
      <c r="G5149" s="60" t="s">
        <v>440</v>
      </c>
      <c r="H5149" s="60" t="s">
        <v>476</v>
      </c>
      <c r="I5149" s="60">
        <v>63919</v>
      </c>
      <c r="J5149" s="60">
        <v>3161</v>
      </c>
      <c r="K5149" s="60">
        <v>93</v>
      </c>
      <c r="L5149" s="61">
        <v>2.9421069281872825E-2</v>
      </c>
      <c r="M5149" s="60" t="s">
        <v>491</v>
      </c>
      <c r="N5149" s="64">
        <f t="shared" si="210"/>
        <v>10447.006604886319</v>
      </c>
      <c r="O5149" s="56">
        <v>44287</v>
      </c>
      <c r="P5149" s="56">
        <f t="shared" si="208"/>
        <v>44269</v>
      </c>
      <c r="Q5149" s="56">
        <f t="shared" si="209"/>
        <v>44282</v>
      </c>
    </row>
    <row r="5150" spans="1:17" hidden="1" x14ac:dyDescent="0.35">
      <c r="A5150" s="49" t="s">
        <v>722</v>
      </c>
      <c r="B5150" s="60" t="s">
        <v>468</v>
      </c>
      <c r="C5150" s="58">
        <v>5208.5177822836404</v>
      </c>
      <c r="D5150" s="60">
        <v>252</v>
      </c>
      <c r="E5150" s="60">
        <v>14</v>
      </c>
      <c r="F5150" s="59">
        <v>19.199320071468716</v>
      </c>
      <c r="G5150" s="60" t="s">
        <v>444</v>
      </c>
      <c r="H5150" s="60" t="s">
        <v>491</v>
      </c>
      <c r="I5150" s="60">
        <v>7903</v>
      </c>
      <c r="J5150" s="60">
        <v>259</v>
      </c>
      <c r="K5150" s="60">
        <v>14</v>
      </c>
      <c r="L5150" s="61">
        <v>5.4054054054054057E-2</v>
      </c>
      <c r="M5150" s="60" t="s">
        <v>491</v>
      </c>
      <c r="N5150" s="64">
        <f t="shared" si="210"/>
        <v>4972.6238985103964</v>
      </c>
      <c r="O5150" s="56">
        <v>44287</v>
      </c>
      <c r="P5150" s="56">
        <f t="shared" si="208"/>
        <v>44269</v>
      </c>
      <c r="Q5150" s="56">
        <f t="shared" si="209"/>
        <v>44282</v>
      </c>
    </row>
    <row r="5151" spans="1:17" hidden="1" x14ac:dyDescent="0.35">
      <c r="A5151" s="49" t="s">
        <v>721</v>
      </c>
      <c r="B5151" s="60" t="s">
        <v>458</v>
      </c>
      <c r="C5151" s="58">
        <v>2134.12534396605</v>
      </c>
      <c r="D5151" s="60">
        <v>81</v>
      </c>
      <c r="E5151" s="60" t="s">
        <v>504</v>
      </c>
      <c r="F5151" s="59">
        <v>3.3469717057869177</v>
      </c>
      <c r="G5151" s="60" t="s">
        <v>446</v>
      </c>
      <c r="H5151" s="60" t="s">
        <v>472</v>
      </c>
      <c r="I5151" s="60">
        <v>2824</v>
      </c>
      <c r="J5151" s="60">
        <v>169</v>
      </c>
      <c r="K5151" s="60">
        <v>1</v>
      </c>
      <c r="L5151" s="61">
        <v>5.9171597633136093E-3</v>
      </c>
      <c r="M5151" s="60" t="s">
        <v>472</v>
      </c>
      <c r="N5151" s="64">
        <f t="shared" si="210"/>
        <v>7918.9350558918477</v>
      </c>
      <c r="O5151" s="56">
        <v>44287</v>
      </c>
      <c r="P5151" s="56">
        <f t="shared" si="208"/>
        <v>44269</v>
      </c>
      <c r="Q5151" s="56">
        <f t="shared" si="209"/>
        <v>44282</v>
      </c>
    </row>
    <row r="5152" spans="1:17" hidden="1" x14ac:dyDescent="0.35">
      <c r="A5152" s="49" t="s">
        <v>720</v>
      </c>
      <c r="B5152" s="60" t="s">
        <v>466</v>
      </c>
      <c r="C5152" s="58">
        <v>8124.8050092882004</v>
      </c>
      <c r="D5152" s="60">
        <v>299</v>
      </c>
      <c r="E5152" s="60">
        <v>49</v>
      </c>
      <c r="F5152" s="59">
        <v>43.077956898643507</v>
      </c>
      <c r="G5152" s="60" t="s">
        <v>436</v>
      </c>
      <c r="H5152" s="60" t="s">
        <v>491</v>
      </c>
      <c r="I5152" s="60">
        <v>12586</v>
      </c>
      <c r="J5152" s="60">
        <v>767</v>
      </c>
      <c r="K5152" s="60">
        <v>50</v>
      </c>
      <c r="L5152" s="61">
        <v>6.51890482398957E-2</v>
      </c>
      <c r="M5152" s="60" t="s">
        <v>491</v>
      </c>
      <c r="N5152" s="64">
        <f t="shared" si="210"/>
        <v>9440.2265546455928</v>
      </c>
      <c r="O5152" s="56">
        <v>44287</v>
      </c>
      <c r="P5152" s="56">
        <f t="shared" si="208"/>
        <v>44269</v>
      </c>
      <c r="Q5152" s="56">
        <f t="shared" si="209"/>
        <v>44282</v>
      </c>
    </row>
    <row r="5153" spans="1:17" hidden="1" x14ac:dyDescent="0.35">
      <c r="A5153" s="49" t="s">
        <v>719</v>
      </c>
      <c r="B5153" s="60" t="s">
        <v>471</v>
      </c>
      <c r="C5153" s="58">
        <v>5620.2787186370697</v>
      </c>
      <c r="D5153" s="60">
        <v>278</v>
      </c>
      <c r="E5153" s="60">
        <v>18</v>
      </c>
      <c r="F5153" s="59">
        <v>22.876343862641644</v>
      </c>
      <c r="G5153" s="60" t="s">
        <v>440</v>
      </c>
      <c r="H5153" s="60" t="s">
        <v>491</v>
      </c>
      <c r="I5153" s="60">
        <v>6902</v>
      </c>
      <c r="J5153" s="60">
        <v>411</v>
      </c>
      <c r="K5153" s="60">
        <v>19</v>
      </c>
      <c r="L5153" s="61">
        <v>4.6228710462287104E-2</v>
      </c>
      <c r="M5153" s="60" t="s">
        <v>491</v>
      </c>
      <c r="N5153" s="64">
        <f t="shared" si="210"/>
        <v>7312.8045880911122</v>
      </c>
      <c r="O5153" s="56">
        <v>44287</v>
      </c>
      <c r="P5153" s="56">
        <f t="shared" si="208"/>
        <v>44269</v>
      </c>
      <c r="Q5153" s="56">
        <f t="shared" si="209"/>
        <v>44282</v>
      </c>
    </row>
    <row r="5154" spans="1:17" hidden="1" x14ac:dyDescent="0.35">
      <c r="A5154" s="49" t="s">
        <v>718</v>
      </c>
      <c r="B5154" s="60" t="s">
        <v>470</v>
      </c>
      <c r="C5154" s="58">
        <v>1879.9555993321101</v>
      </c>
      <c r="D5154" s="60">
        <v>52</v>
      </c>
      <c r="E5154" s="60">
        <v>5</v>
      </c>
      <c r="F5154" s="59">
        <v>18.997409155287439</v>
      </c>
      <c r="G5154" s="60" t="s">
        <v>446</v>
      </c>
      <c r="H5154" s="60" t="s">
        <v>491</v>
      </c>
      <c r="I5154" s="60">
        <v>1812</v>
      </c>
      <c r="J5154" s="60">
        <v>108</v>
      </c>
      <c r="K5154" s="60">
        <v>7</v>
      </c>
      <c r="L5154" s="61">
        <v>6.4814814814814811E-2</v>
      </c>
      <c r="M5154" s="60" t="s">
        <v>491</v>
      </c>
      <c r="N5154" s="64">
        <f t="shared" si="210"/>
        <v>5744.8165285589221</v>
      </c>
      <c r="O5154" s="56">
        <v>44287</v>
      </c>
      <c r="P5154" s="56">
        <f t="shared" si="208"/>
        <v>44269</v>
      </c>
      <c r="Q5154" s="56">
        <f t="shared" si="209"/>
        <v>44282</v>
      </c>
    </row>
    <row r="5155" spans="1:17" hidden="1" x14ac:dyDescent="0.35">
      <c r="A5155" s="49" t="s">
        <v>717</v>
      </c>
      <c r="B5155" s="60" t="s">
        <v>458</v>
      </c>
      <c r="C5155" s="58">
        <v>13749.355836913501</v>
      </c>
      <c r="D5155" s="60">
        <v>986</v>
      </c>
      <c r="E5155" s="60">
        <v>48</v>
      </c>
      <c r="F5155" s="59">
        <v>24.936233153313204</v>
      </c>
      <c r="G5155" s="60" t="s">
        <v>440</v>
      </c>
      <c r="H5155" s="60" t="s">
        <v>491</v>
      </c>
      <c r="I5155" s="60">
        <v>20353</v>
      </c>
      <c r="J5155" s="60">
        <v>1216</v>
      </c>
      <c r="K5155" s="60">
        <v>51</v>
      </c>
      <c r="L5155" s="61">
        <v>4.1940789473684209E-2</v>
      </c>
      <c r="M5155" s="60" t="s">
        <v>491</v>
      </c>
      <c r="N5155" s="64">
        <f t="shared" si="210"/>
        <v>8844.0506917084167</v>
      </c>
      <c r="O5155" s="56">
        <v>44287</v>
      </c>
      <c r="P5155" s="56">
        <f t="shared" si="208"/>
        <v>44269</v>
      </c>
      <c r="Q5155" s="56">
        <f t="shared" si="209"/>
        <v>44282</v>
      </c>
    </row>
    <row r="5156" spans="1:17" hidden="1" x14ac:dyDescent="0.35">
      <c r="A5156" s="49" t="s">
        <v>716</v>
      </c>
      <c r="B5156" s="60" t="s">
        <v>465</v>
      </c>
      <c r="C5156" s="58">
        <v>11814.5919608803</v>
      </c>
      <c r="D5156" s="60">
        <v>818</v>
      </c>
      <c r="E5156" s="60">
        <v>61</v>
      </c>
      <c r="F5156" s="59">
        <v>36.879334229823108</v>
      </c>
      <c r="G5156" s="60" t="s">
        <v>436</v>
      </c>
      <c r="H5156" s="60" t="s">
        <v>476</v>
      </c>
      <c r="I5156" s="60">
        <v>19381</v>
      </c>
      <c r="J5156" s="60">
        <v>1122</v>
      </c>
      <c r="K5156" s="60">
        <v>68</v>
      </c>
      <c r="L5156" s="61">
        <v>6.0606060606060608E-2</v>
      </c>
      <c r="M5156" s="60" t="s">
        <v>491</v>
      </c>
      <c r="N5156" s="64">
        <f t="shared" si="210"/>
        <v>9496.7308538042853</v>
      </c>
      <c r="O5156" s="56">
        <v>44287</v>
      </c>
      <c r="P5156" s="56">
        <f t="shared" si="208"/>
        <v>44269</v>
      </c>
      <c r="Q5156" s="56">
        <f t="shared" si="209"/>
        <v>44282</v>
      </c>
    </row>
    <row r="5157" spans="1:17" hidden="1" x14ac:dyDescent="0.35">
      <c r="A5157" s="49" t="s">
        <v>715</v>
      </c>
      <c r="B5157" s="60" t="s">
        <v>458</v>
      </c>
      <c r="C5157" s="58">
        <v>4953.1649934452498</v>
      </c>
      <c r="D5157" s="60">
        <v>404</v>
      </c>
      <c r="E5157" s="60">
        <v>11</v>
      </c>
      <c r="F5157" s="59">
        <v>15.862873268991793</v>
      </c>
      <c r="G5157" s="60" t="s">
        <v>444</v>
      </c>
      <c r="H5157" s="60" t="s">
        <v>491</v>
      </c>
      <c r="I5157" s="60">
        <v>23576</v>
      </c>
      <c r="J5157" s="60">
        <v>1932</v>
      </c>
      <c r="K5157" s="60">
        <v>12</v>
      </c>
      <c r="L5157" s="61">
        <v>6.2111801242236021E-3</v>
      </c>
      <c r="M5157" s="60" t="s">
        <v>476</v>
      </c>
      <c r="N5157" s="64">
        <f t="shared" si="210"/>
        <v>39005.363289062734</v>
      </c>
      <c r="O5157" s="56">
        <v>44287</v>
      </c>
      <c r="P5157" s="56">
        <f t="shared" si="208"/>
        <v>44269</v>
      </c>
      <c r="Q5157" s="56">
        <f t="shared" si="209"/>
        <v>44282</v>
      </c>
    </row>
    <row r="5158" spans="1:17" hidden="1" x14ac:dyDescent="0.35">
      <c r="A5158" s="49" t="s">
        <v>714</v>
      </c>
      <c r="B5158" s="60" t="s">
        <v>467</v>
      </c>
      <c r="C5158" s="58">
        <v>55966.956025412503</v>
      </c>
      <c r="D5158" s="60">
        <v>6320</v>
      </c>
      <c r="E5158" s="60">
        <v>222</v>
      </c>
      <c r="F5158" s="59">
        <v>28.333045038116275</v>
      </c>
      <c r="G5158" s="60" t="s">
        <v>436</v>
      </c>
      <c r="H5158" s="60" t="s">
        <v>491</v>
      </c>
      <c r="I5158" s="60">
        <v>120447</v>
      </c>
      <c r="J5158" s="60">
        <v>5935</v>
      </c>
      <c r="K5158" s="60">
        <v>254</v>
      </c>
      <c r="L5158" s="61">
        <v>4.2796967144060657E-2</v>
      </c>
      <c r="M5158" s="60" t="s">
        <v>491</v>
      </c>
      <c r="N5158" s="64">
        <f t="shared" si="210"/>
        <v>10604.47167665352</v>
      </c>
      <c r="O5158" s="56">
        <v>44287</v>
      </c>
      <c r="P5158" s="56">
        <f t="shared" si="208"/>
        <v>44269</v>
      </c>
      <c r="Q5158" s="56">
        <f t="shared" si="209"/>
        <v>44282</v>
      </c>
    </row>
    <row r="5159" spans="1:17" hidden="1" x14ac:dyDescent="0.35">
      <c r="A5159" s="49" t="s">
        <v>713</v>
      </c>
      <c r="B5159" s="60" t="s">
        <v>464</v>
      </c>
      <c r="C5159" s="58">
        <v>1233.54376087695</v>
      </c>
      <c r="D5159" s="60">
        <v>19</v>
      </c>
      <c r="E5159" s="60">
        <v>0</v>
      </c>
      <c r="F5159" s="59">
        <v>0</v>
      </c>
      <c r="G5159" s="60" t="s">
        <v>446</v>
      </c>
      <c r="H5159" s="60" t="s">
        <v>472</v>
      </c>
      <c r="I5159" s="60">
        <v>1338</v>
      </c>
      <c r="J5159" s="60">
        <v>78</v>
      </c>
      <c r="K5159" s="60">
        <v>0</v>
      </c>
      <c r="L5159" s="61">
        <v>0</v>
      </c>
      <c r="M5159" s="60" t="s">
        <v>472</v>
      </c>
      <c r="N5159" s="64">
        <f t="shared" si="210"/>
        <v>6323.2454716116672</v>
      </c>
      <c r="O5159" s="56">
        <v>44287</v>
      </c>
      <c r="P5159" s="56">
        <f t="shared" si="208"/>
        <v>44269</v>
      </c>
      <c r="Q5159" s="56">
        <f t="shared" si="209"/>
        <v>44282</v>
      </c>
    </row>
    <row r="5160" spans="1:17" hidden="1" x14ac:dyDescent="0.35">
      <c r="A5160" s="49" t="s">
        <v>712</v>
      </c>
      <c r="B5160" s="60" t="s">
        <v>460</v>
      </c>
      <c r="C5160" s="58">
        <v>18769.558680918599</v>
      </c>
      <c r="D5160" s="60">
        <v>1242</v>
      </c>
      <c r="E5160" s="60">
        <v>101</v>
      </c>
      <c r="F5160" s="59">
        <v>38.436096644189412</v>
      </c>
      <c r="G5160" s="60" t="s">
        <v>436</v>
      </c>
      <c r="H5160" s="60" t="s">
        <v>491</v>
      </c>
      <c r="I5160" s="60">
        <v>27460</v>
      </c>
      <c r="J5160" s="60">
        <v>1817</v>
      </c>
      <c r="K5160" s="60">
        <v>105</v>
      </c>
      <c r="L5160" s="61">
        <v>5.7787561915244909E-2</v>
      </c>
      <c r="M5160" s="60" t="s">
        <v>491</v>
      </c>
      <c r="N5160" s="64">
        <f t="shared" si="210"/>
        <v>9680.5685785632668</v>
      </c>
      <c r="O5160" s="56">
        <v>44287</v>
      </c>
      <c r="P5160" s="56">
        <f t="shared" si="208"/>
        <v>44269</v>
      </c>
      <c r="Q5160" s="56">
        <f t="shared" si="209"/>
        <v>44282</v>
      </c>
    </row>
    <row r="5161" spans="1:17" hidden="1" x14ac:dyDescent="0.35">
      <c r="A5161" s="49" t="s">
        <v>711</v>
      </c>
      <c r="B5161" s="60" t="s">
        <v>463</v>
      </c>
      <c r="C5161" s="58">
        <v>12292.1365056916</v>
      </c>
      <c r="D5161" s="60">
        <v>476</v>
      </c>
      <c r="E5161" s="60">
        <v>24</v>
      </c>
      <c r="F5161" s="59">
        <v>13.946198152712936</v>
      </c>
      <c r="G5161" s="60" t="s">
        <v>440</v>
      </c>
      <c r="H5161" s="60" t="s">
        <v>491</v>
      </c>
      <c r="I5161" s="60">
        <v>14233</v>
      </c>
      <c r="J5161" s="60">
        <v>720</v>
      </c>
      <c r="K5161" s="60">
        <v>26</v>
      </c>
      <c r="L5161" s="61">
        <v>3.6111111111111108E-2</v>
      </c>
      <c r="M5161" s="60" t="s">
        <v>491</v>
      </c>
      <c r="N5161" s="64">
        <f t="shared" si="210"/>
        <v>5857.4032241394325</v>
      </c>
      <c r="O5161" s="56">
        <v>44287</v>
      </c>
      <c r="P5161" s="56">
        <f t="shared" si="208"/>
        <v>44269</v>
      </c>
      <c r="Q5161" s="56">
        <f t="shared" si="209"/>
        <v>44282</v>
      </c>
    </row>
    <row r="5162" spans="1:17" hidden="1" x14ac:dyDescent="0.35">
      <c r="A5162" s="49" t="s">
        <v>710</v>
      </c>
      <c r="B5162" s="60" t="s">
        <v>470</v>
      </c>
      <c r="C5162" s="58">
        <v>834.58018010005105</v>
      </c>
      <c r="D5162" s="60">
        <v>10</v>
      </c>
      <c r="E5162" s="60">
        <v>0</v>
      </c>
      <c r="F5162" s="59">
        <v>0</v>
      </c>
      <c r="G5162" s="60" t="s">
        <v>446</v>
      </c>
      <c r="H5162" s="60" t="s">
        <v>476</v>
      </c>
      <c r="I5162" s="60">
        <v>433</v>
      </c>
      <c r="J5162" s="60">
        <v>17</v>
      </c>
      <c r="K5162" s="60">
        <v>0</v>
      </c>
      <c r="L5162" s="61">
        <v>0</v>
      </c>
      <c r="M5162" s="60" t="s">
        <v>476</v>
      </c>
      <c r="N5162" s="64">
        <f t="shared" si="210"/>
        <v>2036.9522791641191</v>
      </c>
      <c r="O5162" s="56">
        <v>44287</v>
      </c>
      <c r="P5162" s="56">
        <f t="shared" si="208"/>
        <v>44269</v>
      </c>
      <c r="Q5162" s="56">
        <f t="shared" si="209"/>
        <v>44282</v>
      </c>
    </row>
    <row r="5163" spans="1:17" hidden="1" x14ac:dyDescent="0.35">
      <c r="A5163" s="49" t="s">
        <v>709</v>
      </c>
      <c r="B5163" s="60" t="s">
        <v>458</v>
      </c>
      <c r="C5163" s="58">
        <v>1267.67563041731</v>
      </c>
      <c r="D5163" s="60">
        <v>42</v>
      </c>
      <c r="E5163" s="60" t="s">
        <v>504</v>
      </c>
      <c r="F5163" s="59">
        <v>22.53843797724743</v>
      </c>
      <c r="G5163" s="60" t="s">
        <v>446</v>
      </c>
      <c r="H5163" s="60" t="s">
        <v>491</v>
      </c>
      <c r="I5163" s="60">
        <v>1753</v>
      </c>
      <c r="J5163" s="60">
        <v>137</v>
      </c>
      <c r="K5163" s="60">
        <v>4</v>
      </c>
      <c r="L5163" s="61">
        <v>2.9197080291970802E-2</v>
      </c>
      <c r="M5163" s="60" t="s">
        <v>491</v>
      </c>
      <c r="N5163" s="64">
        <f t="shared" si="210"/>
        <v>10807.18101009014</v>
      </c>
      <c r="O5163" s="56">
        <v>44287</v>
      </c>
      <c r="P5163" s="56">
        <f t="shared" si="208"/>
        <v>44269</v>
      </c>
      <c r="Q5163" s="56">
        <f t="shared" si="209"/>
        <v>44282</v>
      </c>
    </row>
    <row r="5164" spans="1:17" hidden="1" x14ac:dyDescent="0.35">
      <c r="A5164" s="49" t="s">
        <v>708</v>
      </c>
      <c r="B5164" s="60" t="s">
        <v>458</v>
      </c>
      <c r="C5164" s="58">
        <v>1713.2752253528499</v>
      </c>
      <c r="D5164" s="60">
        <v>81</v>
      </c>
      <c r="E5164" s="60">
        <v>7</v>
      </c>
      <c r="F5164" s="59">
        <v>29.183869153131816</v>
      </c>
      <c r="G5164" s="60" t="s">
        <v>446</v>
      </c>
      <c r="H5164" s="60" t="s">
        <v>476</v>
      </c>
      <c r="I5164" s="60">
        <v>1906</v>
      </c>
      <c r="J5164" s="60">
        <v>102</v>
      </c>
      <c r="K5164" s="60">
        <v>7</v>
      </c>
      <c r="L5164" s="61">
        <v>6.8627450980392163E-2</v>
      </c>
      <c r="M5164" s="60" t="s">
        <v>476</v>
      </c>
      <c r="N5164" s="64">
        <f t="shared" si="210"/>
        <v>5953.5093072388909</v>
      </c>
      <c r="O5164" s="56">
        <v>44287</v>
      </c>
      <c r="P5164" s="56">
        <f t="shared" si="208"/>
        <v>44269</v>
      </c>
      <c r="Q5164" s="56">
        <f t="shared" si="209"/>
        <v>44282</v>
      </c>
    </row>
    <row r="5165" spans="1:17" hidden="1" x14ac:dyDescent="0.35">
      <c r="A5165" s="49" t="s">
        <v>707</v>
      </c>
      <c r="B5165" s="60" t="s">
        <v>470</v>
      </c>
      <c r="C5165" s="58">
        <v>43955.524582002799</v>
      </c>
      <c r="D5165" s="60">
        <v>2501</v>
      </c>
      <c r="E5165" s="60">
        <v>220</v>
      </c>
      <c r="F5165" s="59">
        <v>35.75042241839104</v>
      </c>
      <c r="G5165" s="60" t="s">
        <v>440</v>
      </c>
      <c r="H5165" s="60" t="s">
        <v>491</v>
      </c>
      <c r="I5165" s="60">
        <v>85527</v>
      </c>
      <c r="J5165" s="60">
        <v>5777</v>
      </c>
      <c r="K5165" s="60">
        <v>230</v>
      </c>
      <c r="L5165" s="61">
        <v>3.9813051756967283E-2</v>
      </c>
      <c r="M5165" s="60" t="s">
        <v>491</v>
      </c>
      <c r="N5165" s="64">
        <f t="shared" si="210"/>
        <v>13142.830292521048</v>
      </c>
      <c r="O5165" s="56">
        <v>44287</v>
      </c>
      <c r="P5165" s="56">
        <f t="shared" si="208"/>
        <v>44269</v>
      </c>
      <c r="Q5165" s="56">
        <f t="shared" si="209"/>
        <v>44282</v>
      </c>
    </row>
    <row r="5166" spans="1:17" hidden="1" x14ac:dyDescent="0.35">
      <c r="A5166" s="49" t="s">
        <v>706</v>
      </c>
      <c r="B5166" s="60" t="s">
        <v>464</v>
      </c>
      <c r="C5166" s="58">
        <v>625.94499034377498</v>
      </c>
      <c r="D5166" s="60">
        <v>16</v>
      </c>
      <c r="E5166" s="60">
        <v>0</v>
      </c>
      <c r="F5166" s="59">
        <v>0</v>
      </c>
      <c r="G5166" s="60" t="s">
        <v>446</v>
      </c>
      <c r="H5166" s="60" t="s">
        <v>476</v>
      </c>
      <c r="I5166" s="60">
        <v>765</v>
      </c>
      <c r="J5166" s="60">
        <v>34</v>
      </c>
      <c r="K5166" s="60">
        <v>0</v>
      </c>
      <c r="L5166" s="61">
        <v>0</v>
      </c>
      <c r="M5166" s="60" t="s">
        <v>476</v>
      </c>
      <c r="N5166" s="64">
        <f t="shared" si="210"/>
        <v>5431.7872216417736</v>
      </c>
      <c r="O5166" s="56">
        <v>44287</v>
      </c>
      <c r="P5166" s="56">
        <f t="shared" si="208"/>
        <v>44269</v>
      </c>
      <c r="Q5166" s="56">
        <f t="shared" si="209"/>
        <v>44282</v>
      </c>
    </row>
    <row r="5167" spans="1:17" hidden="1" x14ac:dyDescent="0.35">
      <c r="A5167" s="49" t="s">
        <v>705</v>
      </c>
      <c r="B5167" s="60" t="s">
        <v>461</v>
      </c>
      <c r="C5167" s="58">
        <v>9210.9950828244691</v>
      </c>
      <c r="D5167" s="60">
        <v>556</v>
      </c>
      <c r="E5167" s="60">
        <v>42</v>
      </c>
      <c r="F5167" s="59">
        <v>32.569770942490571</v>
      </c>
      <c r="G5167" s="60" t="s">
        <v>436</v>
      </c>
      <c r="H5167" s="60" t="s">
        <v>491</v>
      </c>
      <c r="I5167" s="60">
        <v>14364</v>
      </c>
      <c r="J5167" s="60">
        <v>783</v>
      </c>
      <c r="K5167" s="60">
        <v>43</v>
      </c>
      <c r="L5167" s="61">
        <v>5.4916985951468711E-2</v>
      </c>
      <c r="M5167" s="60" t="s">
        <v>491</v>
      </c>
      <c r="N5167" s="64">
        <f t="shared" si="210"/>
        <v>8500.7102159900405</v>
      </c>
      <c r="O5167" s="56">
        <v>44287</v>
      </c>
      <c r="P5167" s="56">
        <f t="shared" si="208"/>
        <v>44269</v>
      </c>
      <c r="Q5167" s="56">
        <f t="shared" si="209"/>
        <v>44282</v>
      </c>
    </row>
    <row r="5168" spans="1:17" hidden="1" x14ac:dyDescent="0.35">
      <c r="A5168" s="49" t="s">
        <v>460</v>
      </c>
      <c r="B5168" s="60" t="s">
        <v>460</v>
      </c>
      <c r="C5168" s="58">
        <v>62728.587628093002</v>
      </c>
      <c r="D5168" s="60">
        <v>4693</v>
      </c>
      <c r="E5168" s="60">
        <v>322</v>
      </c>
      <c r="F5168" s="59">
        <v>36.665898069255192</v>
      </c>
      <c r="G5168" s="60" t="s">
        <v>436</v>
      </c>
      <c r="H5168" s="60" t="s">
        <v>476</v>
      </c>
      <c r="I5168" s="60">
        <v>104547</v>
      </c>
      <c r="J5168" s="60">
        <v>5458</v>
      </c>
      <c r="K5168" s="60">
        <v>351</v>
      </c>
      <c r="L5168" s="61">
        <v>6.4309270795163062E-2</v>
      </c>
      <c r="M5168" s="60" t="s">
        <v>476</v>
      </c>
      <c r="N5168" s="64">
        <f t="shared" si="210"/>
        <v>8700.9770287823831</v>
      </c>
      <c r="O5168" s="56">
        <v>44287</v>
      </c>
      <c r="P5168" s="56">
        <f t="shared" si="208"/>
        <v>44269</v>
      </c>
      <c r="Q5168" s="56">
        <f t="shared" si="209"/>
        <v>44282</v>
      </c>
    </row>
    <row r="5169" spans="1:17" hidden="1" x14ac:dyDescent="0.35">
      <c r="A5169" s="49" t="s">
        <v>704</v>
      </c>
      <c r="B5169" s="60" t="s">
        <v>460</v>
      </c>
      <c r="C5169" s="58">
        <v>3007.0790085752401</v>
      </c>
      <c r="D5169" s="60">
        <v>145</v>
      </c>
      <c r="E5169" s="60">
        <v>10</v>
      </c>
      <c r="F5169" s="59">
        <v>23.753473462080539</v>
      </c>
      <c r="G5169" s="60" t="s">
        <v>446</v>
      </c>
      <c r="H5169" s="60" t="s">
        <v>491</v>
      </c>
      <c r="I5169" s="60">
        <v>3738</v>
      </c>
      <c r="J5169" s="60">
        <v>197</v>
      </c>
      <c r="K5169" s="60">
        <v>11</v>
      </c>
      <c r="L5169" s="61">
        <v>5.5837563451776651E-2</v>
      </c>
      <c r="M5169" s="60" t="s">
        <v>491</v>
      </c>
      <c r="N5169" s="64">
        <f t="shared" si="210"/>
        <v>6551.2079808418121</v>
      </c>
      <c r="O5169" s="56">
        <v>44287</v>
      </c>
      <c r="P5169" s="56">
        <f t="shared" si="208"/>
        <v>44269</v>
      </c>
      <c r="Q5169" s="56">
        <f t="shared" si="209"/>
        <v>44282</v>
      </c>
    </row>
    <row r="5170" spans="1:17" hidden="1" x14ac:dyDescent="0.35">
      <c r="A5170" s="49" t="s">
        <v>703</v>
      </c>
      <c r="B5170" s="60" t="s">
        <v>458</v>
      </c>
      <c r="C5170" s="58">
        <v>3230.2527941828198</v>
      </c>
      <c r="D5170" s="60">
        <v>137</v>
      </c>
      <c r="E5170" s="60" t="s">
        <v>504</v>
      </c>
      <c r="F5170" s="59">
        <v>8.8449512752937611</v>
      </c>
      <c r="G5170" s="60" t="s">
        <v>446</v>
      </c>
      <c r="H5170" s="60" t="s">
        <v>472</v>
      </c>
      <c r="I5170" s="60">
        <v>6305</v>
      </c>
      <c r="J5170" s="60">
        <v>363</v>
      </c>
      <c r="K5170" s="60">
        <v>4</v>
      </c>
      <c r="L5170" s="61">
        <v>1.1019283746556474E-2</v>
      </c>
      <c r="M5170" s="60" t="s">
        <v>472</v>
      </c>
      <c r="N5170" s="64">
        <f t="shared" si="210"/>
        <v>11237.510595260725</v>
      </c>
      <c r="O5170" s="56">
        <v>44287</v>
      </c>
      <c r="P5170" s="56">
        <f t="shared" si="208"/>
        <v>44269</v>
      </c>
      <c r="Q5170" s="56">
        <f t="shared" si="209"/>
        <v>44282</v>
      </c>
    </row>
    <row r="5171" spans="1:17" hidden="1" x14ac:dyDescent="0.35">
      <c r="A5171" s="49" t="s">
        <v>702</v>
      </c>
      <c r="B5171" s="60" t="s">
        <v>471</v>
      </c>
      <c r="C5171" s="58">
        <v>2582.8318203587801</v>
      </c>
      <c r="D5171" s="60">
        <v>71</v>
      </c>
      <c r="E5171" s="60" t="s">
        <v>504</v>
      </c>
      <c r="F5171" s="59">
        <v>5.5310276778802665</v>
      </c>
      <c r="G5171" s="60" t="s">
        <v>446</v>
      </c>
      <c r="H5171" s="60" t="s">
        <v>472</v>
      </c>
      <c r="I5171" s="60">
        <v>4670</v>
      </c>
      <c r="J5171" s="60">
        <v>194</v>
      </c>
      <c r="K5171" s="60">
        <v>3</v>
      </c>
      <c r="L5171" s="61">
        <v>1.5463917525773196E-2</v>
      </c>
      <c r="M5171" s="60" t="s">
        <v>472</v>
      </c>
      <c r="N5171" s="64">
        <f t="shared" si="210"/>
        <v>7511.1355865614032</v>
      </c>
      <c r="O5171" s="56">
        <v>44287</v>
      </c>
      <c r="P5171" s="56">
        <f t="shared" si="208"/>
        <v>44269</v>
      </c>
      <c r="Q5171" s="56">
        <f t="shared" si="209"/>
        <v>44282</v>
      </c>
    </row>
    <row r="5172" spans="1:17" hidden="1" x14ac:dyDescent="0.35">
      <c r="A5172" s="49" t="s">
        <v>701</v>
      </c>
      <c r="B5172" s="60" t="s">
        <v>461</v>
      </c>
      <c r="C5172" s="58">
        <v>101530.854278618</v>
      </c>
      <c r="D5172" s="60">
        <v>6937</v>
      </c>
      <c r="E5172" s="60">
        <v>299</v>
      </c>
      <c r="F5172" s="59">
        <v>21.035125734818713</v>
      </c>
      <c r="G5172" s="60" t="s">
        <v>440</v>
      </c>
      <c r="H5172" s="60" t="s">
        <v>491</v>
      </c>
      <c r="I5172" s="60">
        <v>192725</v>
      </c>
      <c r="J5172" s="60">
        <v>10635</v>
      </c>
      <c r="K5172" s="60">
        <v>342</v>
      </c>
      <c r="L5172" s="61">
        <v>3.2157968970380819E-2</v>
      </c>
      <c r="M5172" s="60" t="s">
        <v>491</v>
      </c>
      <c r="N5172" s="64">
        <f t="shared" si="210"/>
        <v>10474.64839684668</v>
      </c>
      <c r="O5172" s="56">
        <v>44287</v>
      </c>
      <c r="P5172" s="56">
        <f t="shared" si="208"/>
        <v>44269</v>
      </c>
      <c r="Q5172" s="56">
        <f t="shared" si="209"/>
        <v>44282</v>
      </c>
    </row>
    <row r="5173" spans="1:17" hidden="1" x14ac:dyDescent="0.35">
      <c r="A5173" s="49" t="s">
        <v>700</v>
      </c>
      <c r="B5173" s="60" t="s">
        <v>461</v>
      </c>
      <c r="C5173" s="58">
        <v>34437.884502636203</v>
      </c>
      <c r="D5173" s="60">
        <v>3801</v>
      </c>
      <c r="E5173" s="60">
        <v>135</v>
      </c>
      <c r="F5173" s="59">
        <v>28.000724440895862</v>
      </c>
      <c r="G5173" s="60" t="s">
        <v>440</v>
      </c>
      <c r="H5173" s="60" t="s">
        <v>491</v>
      </c>
      <c r="I5173" s="60">
        <v>72953</v>
      </c>
      <c r="J5173" s="60">
        <v>4147</v>
      </c>
      <c r="K5173" s="60">
        <v>157</v>
      </c>
      <c r="L5173" s="61">
        <v>3.7858693031106824E-2</v>
      </c>
      <c r="M5173" s="60" t="s">
        <v>491</v>
      </c>
      <c r="N5173" s="64">
        <f t="shared" si="210"/>
        <v>12041.970811774308</v>
      </c>
      <c r="O5173" s="56">
        <v>44287</v>
      </c>
      <c r="P5173" s="56">
        <f t="shared" si="208"/>
        <v>44269</v>
      </c>
      <c r="Q5173" s="56">
        <f t="shared" si="209"/>
        <v>44282</v>
      </c>
    </row>
    <row r="5174" spans="1:17" hidden="1" x14ac:dyDescent="0.35">
      <c r="A5174" s="49" t="s">
        <v>699</v>
      </c>
      <c r="B5174" s="60" t="s">
        <v>469</v>
      </c>
      <c r="C5174" s="58">
        <v>15123.002698759299</v>
      </c>
      <c r="D5174" s="60">
        <v>1480</v>
      </c>
      <c r="E5174" s="60">
        <v>77</v>
      </c>
      <c r="F5174" s="59">
        <v>36.368438924177561</v>
      </c>
      <c r="G5174" s="60" t="s">
        <v>436</v>
      </c>
      <c r="H5174" s="60" t="s">
        <v>491</v>
      </c>
      <c r="I5174" s="60">
        <v>27077</v>
      </c>
      <c r="J5174" s="60">
        <v>1420</v>
      </c>
      <c r="K5174" s="60">
        <v>82</v>
      </c>
      <c r="L5174" s="61">
        <v>5.7746478873239436E-2</v>
      </c>
      <c r="M5174" s="60" t="s">
        <v>491</v>
      </c>
      <c r="N5174" s="64">
        <f t="shared" si="210"/>
        <v>9389.669685878569</v>
      </c>
      <c r="O5174" s="56">
        <v>44287</v>
      </c>
      <c r="P5174" s="56">
        <f t="shared" si="208"/>
        <v>44269</v>
      </c>
      <c r="Q5174" s="56">
        <f t="shared" si="209"/>
        <v>44282</v>
      </c>
    </row>
    <row r="5175" spans="1:17" hidden="1" x14ac:dyDescent="0.35">
      <c r="A5175" s="49" t="s">
        <v>698</v>
      </c>
      <c r="B5175" s="60" t="s">
        <v>463</v>
      </c>
      <c r="C5175" s="58">
        <v>27680.062234411598</v>
      </c>
      <c r="D5175" s="60">
        <v>1934</v>
      </c>
      <c r="E5175" s="60">
        <v>112</v>
      </c>
      <c r="F5175" s="59">
        <v>28.901669122891185</v>
      </c>
      <c r="G5175" s="60" t="s">
        <v>440</v>
      </c>
      <c r="H5175" s="60" t="s">
        <v>472</v>
      </c>
      <c r="I5175" s="60">
        <v>55562</v>
      </c>
      <c r="J5175" s="60">
        <v>3170</v>
      </c>
      <c r="K5175" s="60">
        <v>120</v>
      </c>
      <c r="L5175" s="61">
        <v>3.7854889589905363E-2</v>
      </c>
      <c r="M5175" s="60" t="s">
        <v>476</v>
      </c>
      <c r="N5175" s="64">
        <f t="shared" si="210"/>
        <v>11452.286389945632</v>
      </c>
      <c r="O5175" s="56">
        <v>44287</v>
      </c>
      <c r="P5175" s="56">
        <f t="shared" si="208"/>
        <v>44269</v>
      </c>
      <c r="Q5175" s="56">
        <f t="shared" si="209"/>
        <v>44282</v>
      </c>
    </row>
    <row r="5176" spans="1:17" hidden="1" x14ac:dyDescent="0.35">
      <c r="A5176" s="49" t="s">
        <v>697</v>
      </c>
      <c r="B5176" s="60" t="s">
        <v>469</v>
      </c>
      <c r="C5176" s="58">
        <v>12712.6088020805</v>
      </c>
      <c r="D5176" s="60">
        <v>888</v>
      </c>
      <c r="E5176" s="60">
        <v>37</v>
      </c>
      <c r="F5176" s="59">
        <v>20.789258790254149</v>
      </c>
      <c r="G5176" s="60" t="s">
        <v>440</v>
      </c>
      <c r="H5176" s="60" t="s">
        <v>491</v>
      </c>
      <c r="I5176" s="60">
        <v>15981</v>
      </c>
      <c r="J5176" s="60">
        <v>839</v>
      </c>
      <c r="K5176" s="60">
        <v>40</v>
      </c>
      <c r="L5176" s="61">
        <v>4.7675804529201428E-2</v>
      </c>
      <c r="M5176" s="60" t="s">
        <v>491</v>
      </c>
      <c r="N5176" s="64">
        <f t="shared" si="210"/>
        <v>6599.7468581168978</v>
      </c>
      <c r="O5176" s="56">
        <v>44287</v>
      </c>
      <c r="P5176" s="56">
        <f t="shared" si="208"/>
        <v>44269</v>
      </c>
      <c r="Q5176" s="56">
        <f t="shared" si="209"/>
        <v>44282</v>
      </c>
    </row>
    <row r="5177" spans="1:17" hidden="1" x14ac:dyDescent="0.35">
      <c r="A5177" s="49" t="s">
        <v>696</v>
      </c>
      <c r="B5177" s="60" t="s">
        <v>459</v>
      </c>
      <c r="C5177" s="58">
        <v>60849.009238985098</v>
      </c>
      <c r="D5177" s="60">
        <v>10002</v>
      </c>
      <c r="E5177" s="60">
        <v>264</v>
      </c>
      <c r="F5177" s="59">
        <v>30.990057345192323</v>
      </c>
      <c r="G5177" s="60" t="s">
        <v>440</v>
      </c>
      <c r="H5177" s="60" t="s">
        <v>491</v>
      </c>
      <c r="I5177" s="60">
        <v>154624</v>
      </c>
      <c r="J5177" s="60">
        <v>8089</v>
      </c>
      <c r="K5177" s="60">
        <v>313</v>
      </c>
      <c r="L5177" s="61">
        <v>3.8694523426876001E-2</v>
      </c>
      <c r="M5177" s="60" t="s">
        <v>491</v>
      </c>
      <c r="N5177" s="64">
        <f t="shared" si="210"/>
        <v>13293.560735278978</v>
      </c>
      <c r="O5177" s="56">
        <v>44287</v>
      </c>
      <c r="P5177" s="56">
        <f t="shared" si="208"/>
        <v>44269</v>
      </c>
      <c r="Q5177" s="56">
        <f t="shared" si="209"/>
        <v>44282</v>
      </c>
    </row>
    <row r="5178" spans="1:17" hidden="1" x14ac:dyDescent="0.35">
      <c r="A5178" s="49" t="s">
        <v>695</v>
      </c>
      <c r="B5178" s="60" t="s">
        <v>470</v>
      </c>
      <c r="C5178" s="58">
        <v>1304.7898284374701</v>
      </c>
      <c r="D5178" s="60">
        <v>39</v>
      </c>
      <c r="E5178" s="60" t="s">
        <v>504</v>
      </c>
      <c r="F5178" s="59">
        <v>10.948670793074706</v>
      </c>
      <c r="G5178" s="60" t="s">
        <v>446</v>
      </c>
      <c r="H5178" s="60" t="s">
        <v>472</v>
      </c>
      <c r="I5178" s="60">
        <v>1955</v>
      </c>
      <c r="J5178" s="60">
        <v>125</v>
      </c>
      <c r="K5178" s="60">
        <v>2</v>
      </c>
      <c r="L5178" s="61">
        <v>1.6E-2</v>
      </c>
      <c r="M5178" s="60" t="s">
        <v>472</v>
      </c>
      <c r="N5178" s="64">
        <f t="shared" si="210"/>
        <v>9580.0869439403668</v>
      </c>
      <c r="O5178" s="56">
        <v>44287</v>
      </c>
      <c r="P5178" s="56">
        <f t="shared" si="208"/>
        <v>44269</v>
      </c>
      <c r="Q5178" s="56">
        <f t="shared" si="209"/>
        <v>44282</v>
      </c>
    </row>
    <row r="5179" spans="1:17" hidden="1" x14ac:dyDescent="0.35">
      <c r="A5179" s="49" t="s">
        <v>694</v>
      </c>
      <c r="B5179" s="60" t="s">
        <v>460</v>
      </c>
      <c r="C5179" s="58">
        <v>5675.6338289658797</v>
      </c>
      <c r="D5179" s="60">
        <v>421</v>
      </c>
      <c r="E5179" s="60">
        <v>12</v>
      </c>
      <c r="F5179" s="59">
        <v>15.102152164369484</v>
      </c>
      <c r="G5179" s="60" t="s">
        <v>444</v>
      </c>
      <c r="H5179" s="60" t="s">
        <v>491</v>
      </c>
      <c r="I5179" s="60">
        <v>8737</v>
      </c>
      <c r="J5179" s="60">
        <v>500</v>
      </c>
      <c r="K5179" s="60">
        <v>13</v>
      </c>
      <c r="L5179" s="61">
        <v>2.5999999999999999E-2</v>
      </c>
      <c r="M5179" s="60" t="s">
        <v>491</v>
      </c>
      <c r="N5179" s="64">
        <f t="shared" si="210"/>
        <v>8809.5887625488649</v>
      </c>
      <c r="O5179" s="56">
        <v>44287</v>
      </c>
      <c r="P5179" s="56">
        <f t="shared" si="208"/>
        <v>44269</v>
      </c>
      <c r="Q5179" s="56">
        <f t="shared" si="209"/>
        <v>44282</v>
      </c>
    </row>
    <row r="5180" spans="1:17" hidden="1" x14ac:dyDescent="0.35">
      <c r="A5180" s="49" t="s">
        <v>693</v>
      </c>
      <c r="B5180" s="60" t="s">
        <v>460</v>
      </c>
      <c r="C5180" s="58">
        <v>18091.285950418602</v>
      </c>
      <c r="D5180" s="60">
        <v>1693</v>
      </c>
      <c r="E5180" s="60">
        <v>62</v>
      </c>
      <c r="F5180" s="59">
        <v>24.479030626725347</v>
      </c>
      <c r="G5180" s="60" t="s">
        <v>440</v>
      </c>
      <c r="H5180" s="60" t="s">
        <v>491</v>
      </c>
      <c r="I5180" s="60">
        <v>30950</v>
      </c>
      <c r="J5180" s="60">
        <v>1698</v>
      </c>
      <c r="K5180" s="60">
        <v>72</v>
      </c>
      <c r="L5180" s="61">
        <v>4.2402826855123678E-2</v>
      </c>
      <c r="M5180" s="60" t="s">
        <v>491</v>
      </c>
      <c r="N5180" s="64">
        <f t="shared" si="210"/>
        <v>9385.7341299760465</v>
      </c>
      <c r="O5180" s="56">
        <v>44287</v>
      </c>
      <c r="P5180" s="56">
        <f t="shared" si="208"/>
        <v>44269</v>
      </c>
      <c r="Q5180" s="56">
        <f t="shared" si="209"/>
        <v>44282</v>
      </c>
    </row>
    <row r="5181" spans="1:17" hidden="1" x14ac:dyDescent="0.35">
      <c r="A5181" s="49" t="s">
        <v>692</v>
      </c>
      <c r="B5181" s="60" t="s">
        <v>467</v>
      </c>
      <c r="C5181" s="58">
        <v>6461.82916759405</v>
      </c>
      <c r="D5181" s="60">
        <v>272</v>
      </c>
      <c r="E5181" s="60">
        <v>21</v>
      </c>
      <c r="F5181" s="59">
        <v>23.213241345383615</v>
      </c>
      <c r="G5181" s="60" t="s">
        <v>440</v>
      </c>
      <c r="H5181" s="60" t="s">
        <v>491</v>
      </c>
      <c r="I5181" s="60">
        <v>10581</v>
      </c>
      <c r="J5181" s="60">
        <v>619</v>
      </c>
      <c r="K5181" s="60">
        <v>22</v>
      </c>
      <c r="L5181" s="61">
        <v>3.5541195476575124E-2</v>
      </c>
      <c r="M5181" s="60" t="s">
        <v>491</v>
      </c>
      <c r="N5181" s="64">
        <f t="shared" si="210"/>
        <v>9579.3309285283049</v>
      </c>
      <c r="O5181" s="56">
        <v>44287</v>
      </c>
      <c r="P5181" s="56">
        <f t="shared" si="208"/>
        <v>44269</v>
      </c>
      <c r="Q5181" s="56">
        <f t="shared" si="209"/>
        <v>44282</v>
      </c>
    </row>
    <row r="5182" spans="1:17" hidden="1" x14ac:dyDescent="0.35">
      <c r="A5182" s="49" t="s">
        <v>691</v>
      </c>
      <c r="B5182" s="60" t="s">
        <v>466</v>
      </c>
      <c r="C5182" s="58">
        <v>335.85846276679899</v>
      </c>
      <c r="D5182" s="60">
        <v>10</v>
      </c>
      <c r="E5182" s="60" t="s">
        <v>504</v>
      </c>
      <c r="F5182" s="59">
        <v>63.802386433984871</v>
      </c>
      <c r="G5182" s="60" t="s">
        <v>446</v>
      </c>
      <c r="H5182" s="60" t="s">
        <v>491</v>
      </c>
      <c r="I5182" s="60">
        <v>527</v>
      </c>
      <c r="J5182" s="60">
        <v>45</v>
      </c>
      <c r="K5182" s="60">
        <v>3</v>
      </c>
      <c r="L5182" s="61">
        <v>6.6666666666666666E-2</v>
      </c>
      <c r="M5182" s="60" t="s">
        <v>491</v>
      </c>
      <c r="N5182" s="64">
        <f t="shared" si="210"/>
        <v>13398.501151136821</v>
      </c>
      <c r="O5182" s="56">
        <v>44287</v>
      </c>
      <c r="P5182" s="56">
        <f t="shared" si="208"/>
        <v>44269</v>
      </c>
      <c r="Q5182" s="56">
        <f t="shared" si="209"/>
        <v>44282</v>
      </c>
    </row>
    <row r="5183" spans="1:17" hidden="1" x14ac:dyDescent="0.35">
      <c r="A5183" s="49" t="s">
        <v>690</v>
      </c>
      <c r="B5183" s="60" t="s">
        <v>467</v>
      </c>
      <c r="C5183" s="58">
        <v>6179.81950587131</v>
      </c>
      <c r="D5183" s="60">
        <v>365</v>
      </c>
      <c r="E5183" s="60">
        <v>11</v>
      </c>
      <c r="F5183" s="59">
        <v>12.714194726363706</v>
      </c>
      <c r="G5183" s="60" t="s">
        <v>444</v>
      </c>
      <c r="H5183" s="60" t="s">
        <v>472</v>
      </c>
      <c r="I5183" s="60">
        <v>10505</v>
      </c>
      <c r="J5183" s="60">
        <v>479</v>
      </c>
      <c r="K5183" s="60">
        <v>15</v>
      </c>
      <c r="L5183" s="61">
        <v>3.1315240083507306E-2</v>
      </c>
      <c r="M5183" s="60" t="s">
        <v>476</v>
      </c>
      <c r="N5183" s="64">
        <f t="shared" si="210"/>
        <v>7751.0354395450013</v>
      </c>
      <c r="O5183" s="56">
        <v>44287</v>
      </c>
      <c r="P5183" s="56">
        <f t="shared" si="208"/>
        <v>44269</v>
      </c>
      <c r="Q5183" s="56">
        <f t="shared" si="209"/>
        <v>44282</v>
      </c>
    </row>
    <row r="5184" spans="1:17" hidden="1" x14ac:dyDescent="0.35">
      <c r="A5184" s="49" t="s">
        <v>689</v>
      </c>
      <c r="B5184" s="60" t="s">
        <v>458</v>
      </c>
      <c r="C5184" s="58">
        <v>1273.84035727372</v>
      </c>
      <c r="D5184" s="60">
        <v>68</v>
      </c>
      <c r="E5184" s="60" t="s">
        <v>504</v>
      </c>
      <c r="F5184" s="59">
        <v>22.429363623380009</v>
      </c>
      <c r="G5184" s="60" t="s">
        <v>446</v>
      </c>
      <c r="H5184" s="60" t="s">
        <v>472</v>
      </c>
      <c r="I5184" s="60">
        <v>1845</v>
      </c>
      <c r="J5184" s="60">
        <v>114</v>
      </c>
      <c r="K5184" s="60">
        <v>5</v>
      </c>
      <c r="L5184" s="61">
        <v>4.3859649122807015E-2</v>
      </c>
      <c r="M5184" s="60" t="s">
        <v>472</v>
      </c>
      <c r="N5184" s="64">
        <f t="shared" si="210"/>
        <v>8949.3160857286239</v>
      </c>
      <c r="O5184" s="56">
        <v>44287</v>
      </c>
      <c r="P5184" s="56">
        <f t="shared" si="208"/>
        <v>44269</v>
      </c>
      <c r="Q5184" s="56">
        <f t="shared" si="209"/>
        <v>44282</v>
      </c>
    </row>
    <row r="5185" spans="1:17" hidden="1" x14ac:dyDescent="0.35">
      <c r="A5185" s="49" t="s">
        <v>688</v>
      </c>
      <c r="B5185" s="60" t="s">
        <v>465</v>
      </c>
      <c r="C5185" s="58">
        <v>1894.7075901246999</v>
      </c>
      <c r="D5185" s="60">
        <v>116</v>
      </c>
      <c r="E5185" s="60">
        <v>7</v>
      </c>
      <c r="F5185" s="59">
        <v>26.389296301235198</v>
      </c>
      <c r="G5185" s="60" t="s">
        <v>446</v>
      </c>
      <c r="H5185" s="60" t="s">
        <v>476</v>
      </c>
      <c r="I5185" s="60">
        <v>2500</v>
      </c>
      <c r="J5185" s="60">
        <v>162</v>
      </c>
      <c r="K5185" s="60">
        <v>8</v>
      </c>
      <c r="L5185" s="61">
        <v>4.9382716049382713E-2</v>
      </c>
      <c r="M5185" s="60" t="s">
        <v>491</v>
      </c>
      <c r="N5185" s="64">
        <f t="shared" si="210"/>
        <v>8550.1320016002046</v>
      </c>
      <c r="O5185" s="56">
        <v>44287</v>
      </c>
      <c r="P5185" s="56">
        <f t="shared" si="208"/>
        <v>44269</v>
      </c>
      <c r="Q5185" s="56">
        <f t="shared" si="209"/>
        <v>44282</v>
      </c>
    </row>
    <row r="5186" spans="1:17" hidden="1" x14ac:dyDescent="0.35">
      <c r="A5186" s="49" t="s">
        <v>687</v>
      </c>
      <c r="B5186" s="60" t="s">
        <v>458</v>
      </c>
      <c r="C5186" s="58">
        <v>9116.2129377530891</v>
      </c>
      <c r="D5186" s="60">
        <v>571</v>
      </c>
      <c r="E5186" s="60">
        <v>23</v>
      </c>
      <c r="F5186" s="59">
        <v>18.021267757508795</v>
      </c>
      <c r="G5186" s="60" t="s">
        <v>440</v>
      </c>
      <c r="H5186" s="60" t="s">
        <v>491</v>
      </c>
      <c r="I5186" s="60">
        <v>15872</v>
      </c>
      <c r="J5186" s="60">
        <v>875</v>
      </c>
      <c r="K5186" s="60">
        <v>25</v>
      </c>
      <c r="L5186" s="61">
        <v>2.8571428571428571E-2</v>
      </c>
      <c r="M5186" s="60" t="s">
        <v>491</v>
      </c>
      <c r="N5186" s="64">
        <f t="shared" si="210"/>
        <v>9598.2839143253368</v>
      </c>
      <c r="O5186" s="56">
        <v>44287</v>
      </c>
      <c r="P5186" s="56">
        <f t="shared" si="208"/>
        <v>44269</v>
      </c>
      <c r="Q5186" s="56">
        <f t="shared" si="209"/>
        <v>44282</v>
      </c>
    </row>
    <row r="5187" spans="1:17" hidden="1" x14ac:dyDescent="0.35">
      <c r="A5187" s="49" t="s">
        <v>686</v>
      </c>
      <c r="B5187" s="60" t="s">
        <v>467</v>
      </c>
      <c r="C5187" s="58">
        <v>45021.147202316999</v>
      </c>
      <c r="D5187" s="60">
        <v>4341</v>
      </c>
      <c r="E5187" s="60">
        <v>114</v>
      </c>
      <c r="F5187" s="59">
        <v>18.086738452631153</v>
      </c>
      <c r="G5187" s="60" t="s">
        <v>440</v>
      </c>
      <c r="H5187" s="60" t="s">
        <v>491</v>
      </c>
      <c r="I5187" s="60">
        <v>126069</v>
      </c>
      <c r="J5187" s="60">
        <v>6369</v>
      </c>
      <c r="K5187" s="60">
        <v>151</v>
      </c>
      <c r="L5187" s="61">
        <v>2.3708588475427853E-2</v>
      </c>
      <c r="M5187" s="60" t="s">
        <v>491</v>
      </c>
      <c r="N5187" s="64">
        <f t="shared" si="210"/>
        <v>14146.685270765871</v>
      </c>
      <c r="O5187" s="56">
        <v>44287</v>
      </c>
      <c r="P5187" s="56">
        <f t="shared" ref="P5187:P5250" si="211">O5187-18</f>
        <v>44269</v>
      </c>
      <c r="Q5187" s="56">
        <f t="shared" ref="Q5187:Q5250" si="212">O5187-5</f>
        <v>44282</v>
      </c>
    </row>
    <row r="5188" spans="1:17" hidden="1" x14ac:dyDescent="0.35">
      <c r="A5188" s="49" t="s">
        <v>685</v>
      </c>
      <c r="B5188" s="60" t="s">
        <v>467</v>
      </c>
      <c r="C5188" s="58">
        <v>8853.2027967598096</v>
      </c>
      <c r="D5188" s="60">
        <v>596</v>
      </c>
      <c r="E5188" s="60">
        <v>18</v>
      </c>
      <c r="F5188" s="59">
        <v>14.522589341168658</v>
      </c>
      <c r="G5188" s="60" t="s">
        <v>440</v>
      </c>
      <c r="H5188" s="60" t="s">
        <v>491</v>
      </c>
      <c r="I5188" s="60">
        <v>12458</v>
      </c>
      <c r="J5188" s="60">
        <v>532</v>
      </c>
      <c r="K5188" s="60">
        <v>20</v>
      </c>
      <c r="L5188" s="61">
        <v>3.7593984962406013E-2</v>
      </c>
      <c r="M5188" s="60" t="s">
        <v>491</v>
      </c>
      <c r="N5188" s="64">
        <f t="shared" si="210"/>
        <v>6009.1247451680092</v>
      </c>
      <c r="O5188" s="56">
        <v>44287</v>
      </c>
      <c r="P5188" s="56">
        <f t="shared" si="211"/>
        <v>44269</v>
      </c>
      <c r="Q5188" s="56">
        <f t="shared" si="212"/>
        <v>44282</v>
      </c>
    </row>
    <row r="5189" spans="1:17" hidden="1" x14ac:dyDescent="0.35">
      <c r="A5189" s="49" t="s">
        <v>684</v>
      </c>
      <c r="B5189" s="60" t="s">
        <v>470</v>
      </c>
      <c r="C5189" s="58">
        <v>931.64345052579108</v>
      </c>
      <c r="D5189" s="60">
        <v>30</v>
      </c>
      <c r="E5189" s="60">
        <v>0</v>
      </c>
      <c r="F5189" s="59">
        <v>0</v>
      </c>
      <c r="G5189" s="60" t="s">
        <v>446</v>
      </c>
      <c r="H5189" s="60" t="s">
        <v>472</v>
      </c>
      <c r="I5189" s="60">
        <v>1848</v>
      </c>
      <c r="J5189" s="60">
        <v>79</v>
      </c>
      <c r="K5189" s="60">
        <v>0</v>
      </c>
      <c r="L5189" s="61">
        <v>0</v>
      </c>
      <c r="M5189" s="60" t="s">
        <v>472</v>
      </c>
      <c r="N5189" s="64">
        <f t="shared" si="210"/>
        <v>8479.6388527622676</v>
      </c>
      <c r="O5189" s="56">
        <v>44287</v>
      </c>
      <c r="P5189" s="56">
        <f t="shared" si="211"/>
        <v>44269</v>
      </c>
      <c r="Q5189" s="56">
        <f t="shared" si="212"/>
        <v>44282</v>
      </c>
    </row>
    <row r="5190" spans="1:17" hidden="1" x14ac:dyDescent="0.35">
      <c r="A5190" s="49" t="s">
        <v>683</v>
      </c>
      <c r="B5190" s="60" t="s">
        <v>471</v>
      </c>
      <c r="C5190" s="58">
        <v>21077.958151310399</v>
      </c>
      <c r="D5190" s="60">
        <v>1065</v>
      </c>
      <c r="E5190" s="60">
        <v>118</v>
      </c>
      <c r="F5190" s="59">
        <v>39.987608705103298</v>
      </c>
      <c r="G5190" s="60" t="s">
        <v>436</v>
      </c>
      <c r="H5190" s="60" t="s">
        <v>491</v>
      </c>
      <c r="I5190" s="60">
        <v>28068</v>
      </c>
      <c r="J5190" s="60">
        <v>1660</v>
      </c>
      <c r="K5190" s="60">
        <v>120</v>
      </c>
      <c r="L5190" s="61">
        <v>7.2289156626506021E-2</v>
      </c>
      <c r="M5190" s="60" t="s">
        <v>491</v>
      </c>
      <c r="N5190" s="64">
        <f t="shared" si="210"/>
        <v>7875.5256466661076</v>
      </c>
      <c r="O5190" s="56">
        <v>44287</v>
      </c>
      <c r="P5190" s="56">
        <f t="shared" si="211"/>
        <v>44269</v>
      </c>
      <c r="Q5190" s="56">
        <f t="shared" si="212"/>
        <v>44282</v>
      </c>
    </row>
    <row r="5191" spans="1:17" hidden="1" x14ac:dyDescent="0.35">
      <c r="A5191" s="49" t="s">
        <v>682</v>
      </c>
      <c r="B5191" s="60" t="s">
        <v>467</v>
      </c>
      <c r="C5191" s="58">
        <v>28486.308874618499</v>
      </c>
      <c r="D5191" s="60">
        <v>3876</v>
      </c>
      <c r="E5191" s="60">
        <v>188</v>
      </c>
      <c r="F5191" s="59">
        <v>47.140440299502536</v>
      </c>
      <c r="G5191" s="60" t="s">
        <v>436</v>
      </c>
      <c r="H5191" s="60" t="s">
        <v>491</v>
      </c>
      <c r="I5191" s="60">
        <v>67974</v>
      </c>
      <c r="J5191" s="60">
        <v>3715</v>
      </c>
      <c r="K5191" s="60">
        <v>227</v>
      </c>
      <c r="L5191" s="61">
        <v>6.110363391655451E-2</v>
      </c>
      <c r="M5191" s="60" t="s">
        <v>491</v>
      </c>
      <c r="N5191" s="64">
        <f t="shared" si="210"/>
        <v>13041.352659452805</v>
      </c>
      <c r="O5191" s="56">
        <v>44287</v>
      </c>
      <c r="P5191" s="56">
        <f t="shared" si="211"/>
        <v>44269</v>
      </c>
      <c r="Q5191" s="56">
        <f t="shared" si="212"/>
        <v>44282</v>
      </c>
    </row>
    <row r="5192" spans="1:17" hidden="1" x14ac:dyDescent="0.35">
      <c r="A5192" s="49" t="s">
        <v>681</v>
      </c>
      <c r="B5192" s="60" t="s">
        <v>470</v>
      </c>
      <c r="C5192" s="58">
        <v>620.40356759031897</v>
      </c>
      <c r="D5192" s="60">
        <v>15</v>
      </c>
      <c r="E5192" s="60">
        <v>0</v>
      </c>
      <c r="F5192" s="59">
        <v>0</v>
      </c>
      <c r="G5192" s="60" t="s">
        <v>446</v>
      </c>
      <c r="H5192" s="60" t="s">
        <v>472</v>
      </c>
      <c r="I5192" s="60">
        <v>900</v>
      </c>
      <c r="J5192" s="60">
        <v>71</v>
      </c>
      <c r="K5192" s="60">
        <v>0</v>
      </c>
      <c r="L5192" s="61">
        <v>0</v>
      </c>
      <c r="M5192" s="60" t="s">
        <v>472</v>
      </c>
      <c r="N5192" s="64">
        <f t="shared" si="210"/>
        <v>11444.163720039174</v>
      </c>
      <c r="O5192" s="56">
        <v>44287</v>
      </c>
      <c r="P5192" s="56">
        <f t="shared" si="211"/>
        <v>44269</v>
      </c>
      <c r="Q5192" s="56">
        <f t="shared" si="212"/>
        <v>44282</v>
      </c>
    </row>
    <row r="5193" spans="1:17" hidden="1" x14ac:dyDescent="0.35">
      <c r="A5193" s="49" t="s">
        <v>680</v>
      </c>
      <c r="B5193" s="60" t="s">
        <v>460</v>
      </c>
      <c r="C5193" s="58">
        <v>18099.241781728299</v>
      </c>
      <c r="D5193" s="60">
        <v>1115</v>
      </c>
      <c r="E5193" s="60">
        <v>46</v>
      </c>
      <c r="F5193" s="59">
        <v>18.153878075883309</v>
      </c>
      <c r="G5193" s="60" t="s">
        <v>440</v>
      </c>
      <c r="H5193" s="60" t="s">
        <v>491</v>
      </c>
      <c r="I5193" s="60">
        <v>32479</v>
      </c>
      <c r="J5193" s="60">
        <v>1693</v>
      </c>
      <c r="K5193" s="60">
        <v>46</v>
      </c>
      <c r="L5193" s="61">
        <v>2.7170702894270527E-2</v>
      </c>
      <c r="M5193" s="60" t="s">
        <v>491</v>
      </c>
      <c r="N5193" s="64">
        <f t="shared" si="210"/>
        <v>9353.9830033605704</v>
      </c>
      <c r="O5193" s="56">
        <v>44287</v>
      </c>
      <c r="P5193" s="56">
        <f t="shared" si="211"/>
        <v>44269</v>
      </c>
      <c r="Q5193" s="56">
        <f t="shared" si="212"/>
        <v>44282</v>
      </c>
    </row>
    <row r="5194" spans="1:17" hidden="1" x14ac:dyDescent="0.35">
      <c r="A5194" s="49" t="s">
        <v>679</v>
      </c>
      <c r="B5194" s="60" t="s">
        <v>469</v>
      </c>
      <c r="C5194" s="58">
        <v>14013.208647597899</v>
      </c>
      <c r="D5194" s="60">
        <v>1214</v>
      </c>
      <c r="E5194" s="60">
        <v>53</v>
      </c>
      <c r="F5194" s="59">
        <v>27.015328044539043</v>
      </c>
      <c r="G5194" s="60" t="s">
        <v>436</v>
      </c>
      <c r="H5194" s="60" t="s">
        <v>491</v>
      </c>
      <c r="I5194" s="60">
        <v>18063</v>
      </c>
      <c r="J5194" s="60">
        <v>1056</v>
      </c>
      <c r="K5194" s="60">
        <v>57</v>
      </c>
      <c r="L5194" s="61">
        <v>5.3977272727272728E-2</v>
      </c>
      <c r="M5194" s="60" t="s">
        <v>491</v>
      </c>
      <c r="N5194" s="64">
        <f t="shared" si="210"/>
        <v>7535.7473549144379</v>
      </c>
      <c r="O5194" s="56">
        <v>44287</v>
      </c>
      <c r="P5194" s="56">
        <f t="shared" si="211"/>
        <v>44269</v>
      </c>
      <c r="Q5194" s="56">
        <f t="shared" si="212"/>
        <v>44282</v>
      </c>
    </row>
    <row r="5195" spans="1:17" hidden="1" x14ac:dyDescent="0.35">
      <c r="A5195" s="49" t="s">
        <v>678</v>
      </c>
      <c r="B5195" s="60" t="s">
        <v>461</v>
      </c>
      <c r="C5195" s="58">
        <v>18279.738978438399</v>
      </c>
      <c r="D5195" s="60">
        <v>901</v>
      </c>
      <c r="E5195" s="60">
        <v>57</v>
      </c>
      <c r="F5195" s="59">
        <v>22.272903219411209</v>
      </c>
      <c r="G5195" s="60" t="s">
        <v>440</v>
      </c>
      <c r="H5195" s="60" t="s">
        <v>491</v>
      </c>
      <c r="I5195" s="60">
        <v>35254</v>
      </c>
      <c r="J5195" s="60">
        <v>2080</v>
      </c>
      <c r="K5195" s="60">
        <v>65</v>
      </c>
      <c r="L5195" s="61">
        <v>3.125E-2</v>
      </c>
      <c r="M5195" s="60" t="s">
        <v>491</v>
      </c>
      <c r="N5195" s="64">
        <f t="shared" si="210"/>
        <v>11378.718276302707</v>
      </c>
      <c r="O5195" s="56">
        <v>44287</v>
      </c>
      <c r="P5195" s="56">
        <f t="shared" si="211"/>
        <v>44269</v>
      </c>
      <c r="Q5195" s="56">
        <f t="shared" si="212"/>
        <v>44282</v>
      </c>
    </row>
    <row r="5196" spans="1:17" hidden="1" x14ac:dyDescent="0.35">
      <c r="A5196" s="49" t="s">
        <v>677</v>
      </c>
      <c r="B5196" s="60" t="s">
        <v>470</v>
      </c>
      <c r="C5196" s="58">
        <v>3054.0870162720894</v>
      </c>
      <c r="D5196" s="60">
        <v>96</v>
      </c>
      <c r="E5196" s="60">
        <v>7</v>
      </c>
      <c r="F5196" s="59">
        <v>16.37150471928318</v>
      </c>
      <c r="G5196" s="60" t="s">
        <v>446</v>
      </c>
      <c r="H5196" s="60" t="s">
        <v>476</v>
      </c>
      <c r="I5196" s="60">
        <v>14608</v>
      </c>
      <c r="J5196" s="60">
        <v>1058</v>
      </c>
      <c r="K5196" s="60">
        <v>7</v>
      </c>
      <c r="L5196" s="61">
        <v>6.6162570888468808E-3</v>
      </c>
      <c r="M5196" s="60" t="s">
        <v>472</v>
      </c>
      <c r="N5196" s="64">
        <f t="shared" si="210"/>
        <v>34642.103986003211</v>
      </c>
      <c r="O5196" s="56">
        <v>44287</v>
      </c>
      <c r="P5196" s="56">
        <f t="shared" si="211"/>
        <v>44269</v>
      </c>
      <c r="Q5196" s="56">
        <f t="shared" si="212"/>
        <v>44282</v>
      </c>
    </row>
    <row r="5197" spans="1:17" hidden="1" x14ac:dyDescent="0.35">
      <c r="A5197" s="49" t="s">
        <v>676</v>
      </c>
      <c r="B5197" s="60" t="s">
        <v>466</v>
      </c>
      <c r="C5197" s="58">
        <v>1830.68334983656</v>
      </c>
      <c r="D5197" s="60">
        <v>30</v>
      </c>
      <c r="E5197" s="60" t="s">
        <v>504</v>
      </c>
      <c r="F5197" s="59">
        <v>7.8034873081626523</v>
      </c>
      <c r="G5197" s="60" t="s">
        <v>446</v>
      </c>
      <c r="H5197" s="60" t="s">
        <v>476</v>
      </c>
      <c r="I5197" s="60">
        <v>5697</v>
      </c>
      <c r="J5197" s="60">
        <v>395</v>
      </c>
      <c r="K5197" s="60">
        <v>2</v>
      </c>
      <c r="L5197" s="61">
        <v>5.0632911392405064E-3</v>
      </c>
      <c r="M5197" s="60" t="s">
        <v>476</v>
      </c>
      <c r="N5197" s="64">
        <f t="shared" si="210"/>
        <v>21576.642407069736</v>
      </c>
      <c r="O5197" s="56">
        <v>44287</v>
      </c>
      <c r="P5197" s="56">
        <f t="shared" si="211"/>
        <v>44269</v>
      </c>
      <c r="Q5197" s="56">
        <f t="shared" si="212"/>
        <v>44282</v>
      </c>
    </row>
    <row r="5198" spans="1:17" hidden="1" x14ac:dyDescent="0.35">
      <c r="A5198" s="49" t="s">
        <v>675</v>
      </c>
      <c r="B5198" s="60" t="s">
        <v>463</v>
      </c>
      <c r="C5198" s="58">
        <v>3773.5522642548599</v>
      </c>
      <c r="D5198" s="60">
        <v>148</v>
      </c>
      <c r="E5198" s="60" t="s">
        <v>504</v>
      </c>
      <c r="F5198" s="59">
        <v>5.6786205484827965</v>
      </c>
      <c r="G5198" s="60" t="s">
        <v>446</v>
      </c>
      <c r="H5198" s="60" t="s">
        <v>472</v>
      </c>
      <c r="I5198" s="60">
        <v>8577</v>
      </c>
      <c r="J5198" s="60">
        <v>554</v>
      </c>
      <c r="K5198" s="60">
        <v>4</v>
      </c>
      <c r="L5198" s="61">
        <v>7.2202166064981952E-3</v>
      </c>
      <c r="M5198" s="60" t="s">
        <v>476</v>
      </c>
      <c r="N5198" s="64">
        <f t="shared" si="210"/>
        <v>14681.126991344187</v>
      </c>
      <c r="O5198" s="56">
        <v>44287</v>
      </c>
      <c r="P5198" s="56">
        <f t="shared" si="211"/>
        <v>44269</v>
      </c>
      <c r="Q5198" s="56">
        <f t="shared" si="212"/>
        <v>44282</v>
      </c>
    </row>
    <row r="5199" spans="1:17" hidden="1" x14ac:dyDescent="0.35">
      <c r="A5199" s="49" t="s">
        <v>674</v>
      </c>
      <c r="B5199" s="60" t="s">
        <v>463</v>
      </c>
      <c r="C5199" s="58">
        <v>8525.6886385726593</v>
      </c>
      <c r="D5199" s="60">
        <v>795</v>
      </c>
      <c r="E5199" s="60">
        <v>6</v>
      </c>
      <c r="F5199" s="59">
        <v>5.026824773220647</v>
      </c>
      <c r="G5199" s="60" t="s">
        <v>446</v>
      </c>
      <c r="H5199" s="60" t="s">
        <v>491</v>
      </c>
      <c r="I5199" s="60">
        <v>12029</v>
      </c>
      <c r="J5199" s="60">
        <v>433</v>
      </c>
      <c r="K5199" s="60">
        <v>6</v>
      </c>
      <c r="L5199" s="61">
        <v>1.3856812933025405E-2</v>
      </c>
      <c r="M5199" s="60" t="s">
        <v>491</v>
      </c>
      <c r="N5199" s="64">
        <f t="shared" si="210"/>
        <v>5078.7686292105946</v>
      </c>
      <c r="O5199" s="56">
        <v>44287</v>
      </c>
      <c r="P5199" s="56">
        <f t="shared" si="211"/>
        <v>44269</v>
      </c>
      <c r="Q5199" s="56">
        <f t="shared" si="212"/>
        <v>44282</v>
      </c>
    </row>
    <row r="5200" spans="1:17" hidden="1" x14ac:dyDescent="0.35">
      <c r="A5200" s="49" t="s">
        <v>673</v>
      </c>
      <c r="B5200" s="60" t="s">
        <v>458</v>
      </c>
      <c r="C5200" s="58">
        <v>39496.6261109037</v>
      </c>
      <c r="D5200" s="60">
        <v>2757</v>
      </c>
      <c r="E5200" s="60">
        <v>109</v>
      </c>
      <c r="F5200" s="59">
        <v>19.712352806674062</v>
      </c>
      <c r="G5200" s="60" t="s">
        <v>440</v>
      </c>
      <c r="H5200" s="60" t="s">
        <v>491</v>
      </c>
      <c r="I5200" s="60">
        <v>77342</v>
      </c>
      <c r="J5200" s="60">
        <v>4423</v>
      </c>
      <c r="K5200" s="60">
        <v>118</v>
      </c>
      <c r="L5200" s="61">
        <v>2.667872484738865E-2</v>
      </c>
      <c r="M5200" s="60" t="s">
        <v>491</v>
      </c>
      <c r="N5200" s="64">
        <f t="shared" si="210"/>
        <v>11198.424866925425</v>
      </c>
      <c r="O5200" s="56">
        <v>44287</v>
      </c>
      <c r="P5200" s="56">
        <f t="shared" si="211"/>
        <v>44269</v>
      </c>
      <c r="Q5200" s="56">
        <f t="shared" si="212"/>
        <v>44282</v>
      </c>
    </row>
    <row r="5201" spans="1:17" hidden="1" x14ac:dyDescent="0.35">
      <c r="A5201" s="49" t="s">
        <v>672</v>
      </c>
      <c r="B5201" s="60" t="s">
        <v>466</v>
      </c>
      <c r="C5201" s="58">
        <v>1742.38402050019</v>
      </c>
      <c r="D5201" s="60">
        <v>33</v>
      </c>
      <c r="E5201" s="60" t="s">
        <v>504</v>
      </c>
      <c r="F5201" s="59">
        <v>12.298420541310913</v>
      </c>
      <c r="G5201" s="60" t="s">
        <v>446</v>
      </c>
      <c r="H5201" s="60" t="s">
        <v>476</v>
      </c>
      <c r="I5201" s="60">
        <v>3688</v>
      </c>
      <c r="J5201" s="60">
        <v>234</v>
      </c>
      <c r="K5201" s="60">
        <v>3</v>
      </c>
      <c r="L5201" s="61">
        <v>1.282051282051282E-2</v>
      </c>
      <c r="M5201" s="60" t="s">
        <v>491</v>
      </c>
      <c r="N5201" s="64">
        <f t="shared" ref="N5201:N5231" si="213">(J5201/C5201)*100000</f>
        <v>13429.875231111515</v>
      </c>
      <c r="O5201" s="56">
        <v>44287</v>
      </c>
      <c r="P5201" s="56">
        <f t="shared" si="211"/>
        <v>44269</v>
      </c>
      <c r="Q5201" s="56">
        <f t="shared" si="212"/>
        <v>44282</v>
      </c>
    </row>
    <row r="5202" spans="1:17" hidden="1" x14ac:dyDescent="0.35">
      <c r="A5202" s="49" t="s">
        <v>671</v>
      </c>
      <c r="B5202" s="60" t="s">
        <v>469</v>
      </c>
      <c r="C5202" s="58">
        <v>18521.118345707095</v>
      </c>
      <c r="D5202" s="60">
        <v>1883</v>
      </c>
      <c r="E5202" s="60">
        <v>52</v>
      </c>
      <c r="F5202" s="59">
        <v>20.054327416716866</v>
      </c>
      <c r="G5202" s="60" t="s">
        <v>440</v>
      </c>
      <c r="H5202" s="60" t="s">
        <v>491</v>
      </c>
      <c r="I5202" s="60">
        <v>31433</v>
      </c>
      <c r="J5202" s="60">
        <v>1432</v>
      </c>
      <c r="K5202" s="60">
        <v>56</v>
      </c>
      <c r="L5202" s="61">
        <v>3.9106145251396648E-2</v>
      </c>
      <c r="M5202" s="60" t="s">
        <v>491</v>
      </c>
      <c r="N5202" s="64">
        <f t="shared" si="213"/>
        <v>7731.7145394296085</v>
      </c>
      <c r="O5202" s="56">
        <v>44287</v>
      </c>
      <c r="P5202" s="56">
        <f t="shared" si="211"/>
        <v>44269</v>
      </c>
      <c r="Q5202" s="56">
        <f t="shared" si="212"/>
        <v>44282</v>
      </c>
    </row>
    <row r="5203" spans="1:17" hidden="1" x14ac:dyDescent="0.35">
      <c r="A5203" s="49" t="s">
        <v>670</v>
      </c>
      <c r="B5203" s="60" t="s">
        <v>463</v>
      </c>
      <c r="C5203" s="58">
        <v>75646.311561113689</v>
      </c>
      <c r="D5203" s="60">
        <v>5241</v>
      </c>
      <c r="E5203" s="60">
        <v>255</v>
      </c>
      <c r="F5203" s="59">
        <v>24.078220521790573</v>
      </c>
      <c r="G5203" s="60" t="s">
        <v>440</v>
      </c>
      <c r="H5203" s="60" t="s">
        <v>491</v>
      </c>
      <c r="I5203" s="60">
        <v>444822</v>
      </c>
      <c r="J5203" s="60">
        <v>29226</v>
      </c>
      <c r="K5203" s="60">
        <v>289</v>
      </c>
      <c r="L5203" s="61">
        <v>9.8884554848422644E-3</v>
      </c>
      <c r="M5203" s="60" t="s">
        <v>476</v>
      </c>
      <c r="N5203" s="64">
        <f t="shared" si="213"/>
        <v>38635.062829717332</v>
      </c>
      <c r="O5203" s="56">
        <v>44287</v>
      </c>
      <c r="P5203" s="56">
        <f t="shared" si="211"/>
        <v>44269</v>
      </c>
      <c r="Q5203" s="56">
        <f t="shared" si="212"/>
        <v>44282</v>
      </c>
    </row>
    <row r="5204" spans="1:17" hidden="1" x14ac:dyDescent="0.35">
      <c r="A5204" s="49" t="s">
        <v>669</v>
      </c>
      <c r="B5204" s="60" t="s">
        <v>464</v>
      </c>
      <c r="C5204" s="58">
        <v>18076.3739585127</v>
      </c>
      <c r="D5204" s="60">
        <v>947</v>
      </c>
      <c r="E5204" s="60">
        <v>39</v>
      </c>
      <c r="F5204" s="59">
        <v>15.410802476800997</v>
      </c>
      <c r="G5204" s="60" t="s">
        <v>440</v>
      </c>
      <c r="H5204" s="60" t="s">
        <v>491</v>
      </c>
      <c r="I5204" s="60">
        <v>54715</v>
      </c>
      <c r="J5204" s="60">
        <v>4967</v>
      </c>
      <c r="K5204" s="60">
        <v>41</v>
      </c>
      <c r="L5204" s="61">
        <v>8.2544795651298564E-3</v>
      </c>
      <c r="M5204" s="60" t="s">
        <v>491</v>
      </c>
      <c r="N5204" s="64">
        <f t="shared" si="213"/>
        <v>27477.855964917635</v>
      </c>
      <c r="O5204" s="56">
        <v>44287</v>
      </c>
      <c r="P5204" s="56">
        <f t="shared" si="211"/>
        <v>44269</v>
      </c>
      <c r="Q5204" s="56">
        <f t="shared" si="212"/>
        <v>44282</v>
      </c>
    </row>
    <row r="5205" spans="1:17" hidden="1" x14ac:dyDescent="0.35">
      <c r="A5205" s="49" t="s">
        <v>668</v>
      </c>
      <c r="B5205" s="60" t="s">
        <v>464</v>
      </c>
      <c r="C5205" s="58">
        <v>6017.9931220796398</v>
      </c>
      <c r="D5205" s="60">
        <v>380</v>
      </c>
      <c r="E5205" s="60">
        <v>23</v>
      </c>
      <c r="F5205" s="59">
        <v>27.299086415197166</v>
      </c>
      <c r="G5205" s="60" t="s">
        <v>440</v>
      </c>
      <c r="H5205" s="60" t="s">
        <v>491</v>
      </c>
      <c r="I5205" s="60">
        <v>11271</v>
      </c>
      <c r="J5205" s="60">
        <v>821</v>
      </c>
      <c r="K5205" s="60">
        <v>25</v>
      </c>
      <c r="L5205" s="61">
        <v>3.0450669914738125E-2</v>
      </c>
      <c r="M5205" s="60" t="s">
        <v>491</v>
      </c>
      <c r="N5205" s="64">
        <f t="shared" si="213"/>
        <v>13642.421706794619</v>
      </c>
      <c r="O5205" s="56">
        <v>44287</v>
      </c>
      <c r="P5205" s="56">
        <f t="shared" si="211"/>
        <v>44269</v>
      </c>
      <c r="Q5205" s="56">
        <f t="shared" si="212"/>
        <v>44282</v>
      </c>
    </row>
    <row r="5206" spans="1:17" hidden="1" x14ac:dyDescent="0.35">
      <c r="A5206" s="49" t="s">
        <v>667</v>
      </c>
      <c r="B5206" s="60" t="s">
        <v>458</v>
      </c>
      <c r="C5206" s="58">
        <v>9670.1945178593596</v>
      </c>
      <c r="D5206" s="60">
        <v>449</v>
      </c>
      <c r="E5206" s="60">
        <v>26</v>
      </c>
      <c r="F5206" s="59">
        <v>19.204813860910452</v>
      </c>
      <c r="G5206" s="60" t="s">
        <v>436</v>
      </c>
      <c r="H5206" s="60" t="s">
        <v>491</v>
      </c>
      <c r="I5206" s="60">
        <v>32976</v>
      </c>
      <c r="J5206" s="60">
        <v>2729</v>
      </c>
      <c r="K5206" s="60">
        <v>28</v>
      </c>
      <c r="L5206" s="61">
        <v>1.0260168559912056E-2</v>
      </c>
      <c r="M5206" s="60" t="s">
        <v>491</v>
      </c>
      <c r="N5206" s="64">
        <f t="shared" si="213"/>
        <v>28220.735321920954</v>
      </c>
      <c r="O5206" s="56">
        <v>44287</v>
      </c>
      <c r="P5206" s="56">
        <f t="shared" si="211"/>
        <v>44269</v>
      </c>
      <c r="Q5206" s="56">
        <f t="shared" si="212"/>
        <v>44282</v>
      </c>
    </row>
    <row r="5207" spans="1:17" hidden="1" x14ac:dyDescent="0.35">
      <c r="A5207" s="49" t="s">
        <v>666</v>
      </c>
      <c r="B5207" s="60" t="s">
        <v>458</v>
      </c>
      <c r="C5207" s="58">
        <v>16769.949417917</v>
      </c>
      <c r="D5207" s="60">
        <v>1730</v>
      </c>
      <c r="E5207" s="60">
        <v>49</v>
      </c>
      <c r="F5207" s="59">
        <v>20.870665216560543</v>
      </c>
      <c r="G5207" s="60" t="s">
        <v>440</v>
      </c>
      <c r="H5207" s="60" t="s">
        <v>472</v>
      </c>
      <c r="I5207" s="60">
        <v>28992</v>
      </c>
      <c r="J5207" s="60">
        <v>1724</v>
      </c>
      <c r="K5207" s="60">
        <v>54</v>
      </c>
      <c r="L5207" s="61">
        <v>3.1322505800464036E-2</v>
      </c>
      <c r="M5207" s="60" t="s">
        <v>472</v>
      </c>
      <c r="N5207" s="64">
        <f t="shared" si="213"/>
        <v>10280.29338095725</v>
      </c>
      <c r="O5207" s="56">
        <v>44287</v>
      </c>
      <c r="P5207" s="56">
        <f t="shared" si="211"/>
        <v>44269</v>
      </c>
      <c r="Q5207" s="56">
        <f t="shared" si="212"/>
        <v>44282</v>
      </c>
    </row>
    <row r="5208" spans="1:17" hidden="1" x14ac:dyDescent="0.35">
      <c r="A5208" s="49" t="s">
        <v>665</v>
      </c>
      <c r="B5208" s="60" t="s">
        <v>465</v>
      </c>
      <c r="C5208" s="58">
        <v>9799.8531367531396</v>
      </c>
      <c r="D5208" s="60">
        <v>528</v>
      </c>
      <c r="E5208" s="60">
        <v>24</v>
      </c>
      <c r="F5208" s="59">
        <v>17.492973520761222</v>
      </c>
      <c r="G5208" s="60" t="s">
        <v>440</v>
      </c>
      <c r="H5208" s="60" t="s">
        <v>472</v>
      </c>
      <c r="I5208" s="60">
        <v>13086</v>
      </c>
      <c r="J5208" s="60">
        <v>750</v>
      </c>
      <c r="K5208" s="60">
        <v>29</v>
      </c>
      <c r="L5208" s="61">
        <v>3.8666666666666669E-2</v>
      </c>
      <c r="M5208" s="60" t="s">
        <v>472</v>
      </c>
      <c r="N5208" s="64">
        <f t="shared" si="213"/>
        <v>7653.1759153330322</v>
      </c>
      <c r="O5208" s="56">
        <v>44287</v>
      </c>
      <c r="P5208" s="56">
        <f t="shared" si="211"/>
        <v>44269</v>
      </c>
      <c r="Q5208" s="56">
        <f t="shared" si="212"/>
        <v>44282</v>
      </c>
    </row>
    <row r="5209" spans="1:17" hidden="1" x14ac:dyDescent="0.35">
      <c r="A5209" s="49" t="s">
        <v>664</v>
      </c>
      <c r="B5209" s="60" t="s">
        <v>458</v>
      </c>
      <c r="C5209" s="58">
        <v>11469.995289915099</v>
      </c>
      <c r="D5209" s="60">
        <v>811</v>
      </c>
      <c r="E5209" s="60">
        <v>45</v>
      </c>
      <c r="F5209" s="59">
        <v>28.023426627836972</v>
      </c>
      <c r="G5209" s="60" t="s">
        <v>440</v>
      </c>
      <c r="H5209" s="60" t="s">
        <v>491</v>
      </c>
      <c r="I5209" s="60">
        <v>18966</v>
      </c>
      <c r="J5209" s="60">
        <v>1068</v>
      </c>
      <c r="K5209" s="60">
        <v>46</v>
      </c>
      <c r="L5209" s="61">
        <v>4.307116104868914E-2</v>
      </c>
      <c r="M5209" s="60" t="s">
        <v>491</v>
      </c>
      <c r="N5209" s="64">
        <f t="shared" si="213"/>
        <v>9311.2505542092986</v>
      </c>
      <c r="O5209" s="56">
        <v>44287</v>
      </c>
      <c r="P5209" s="56">
        <f t="shared" si="211"/>
        <v>44269</v>
      </c>
      <c r="Q5209" s="56">
        <f t="shared" si="212"/>
        <v>44282</v>
      </c>
    </row>
    <row r="5210" spans="1:17" hidden="1" x14ac:dyDescent="0.35">
      <c r="A5210" s="49" t="s">
        <v>663</v>
      </c>
      <c r="B5210" s="60" t="s">
        <v>465</v>
      </c>
      <c r="C5210" s="58">
        <v>156244.697877948</v>
      </c>
      <c r="D5210" s="60">
        <v>19194</v>
      </c>
      <c r="E5210" s="60">
        <v>813</v>
      </c>
      <c r="F5210" s="59">
        <v>37.166975494292679</v>
      </c>
      <c r="G5210" s="60" t="s">
        <v>436</v>
      </c>
      <c r="H5210" s="60" t="s">
        <v>491</v>
      </c>
      <c r="I5210" s="60">
        <v>342436</v>
      </c>
      <c r="J5210" s="60">
        <v>23022</v>
      </c>
      <c r="K5210" s="60">
        <v>951</v>
      </c>
      <c r="L5210" s="61">
        <v>4.1308313786812614E-2</v>
      </c>
      <c r="M5210" s="60" t="s">
        <v>491</v>
      </c>
      <c r="N5210" s="64">
        <f t="shared" si="213"/>
        <v>14734.579997065788</v>
      </c>
      <c r="O5210" s="56">
        <v>44287</v>
      </c>
      <c r="P5210" s="56">
        <f t="shared" si="211"/>
        <v>44269</v>
      </c>
      <c r="Q5210" s="56">
        <f t="shared" si="212"/>
        <v>44282</v>
      </c>
    </row>
    <row r="5211" spans="1:17" hidden="1" x14ac:dyDescent="0.35">
      <c r="A5211" s="49" t="s">
        <v>662</v>
      </c>
      <c r="B5211" s="60" t="s">
        <v>458</v>
      </c>
      <c r="C5211" s="58">
        <v>7859.1059753857699</v>
      </c>
      <c r="D5211" s="60">
        <v>648</v>
      </c>
      <c r="E5211" s="60">
        <v>13</v>
      </c>
      <c r="F5211" s="59">
        <v>11.815229766332918</v>
      </c>
      <c r="G5211" s="60" t="s">
        <v>444</v>
      </c>
      <c r="H5211" s="60" t="s">
        <v>472</v>
      </c>
      <c r="I5211" s="60">
        <v>17605</v>
      </c>
      <c r="J5211" s="60">
        <v>976</v>
      </c>
      <c r="K5211" s="60">
        <v>16</v>
      </c>
      <c r="L5211" s="61">
        <v>1.6393442622950821E-2</v>
      </c>
      <c r="M5211" s="60" t="s">
        <v>472</v>
      </c>
      <c r="N5211" s="64">
        <f t="shared" si="213"/>
        <v>12418.715348244077</v>
      </c>
      <c r="O5211" s="56">
        <v>44287</v>
      </c>
      <c r="P5211" s="56">
        <f t="shared" si="211"/>
        <v>44269</v>
      </c>
      <c r="Q5211" s="56">
        <f t="shared" si="212"/>
        <v>44282</v>
      </c>
    </row>
    <row r="5212" spans="1:17" hidden="1" x14ac:dyDescent="0.35">
      <c r="A5212" s="49" t="s">
        <v>661</v>
      </c>
      <c r="B5212" s="60" t="s">
        <v>470</v>
      </c>
      <c r="C5212" s="58">
        <v>1706.19112247767</v>
      </c>
      <c r="D5212" s="60">
        <v>65</v>
      </c>
      <c r="E5212" s="60" t="s">
        <v>504</v>
      </c>
      <c r="F5212" s="59">
        <v>8.3728687235044799</v>
      </c>
      <c r="G5212" s="60" t="s">
        <v>446</v>
      </c>
      <c r="H5212" s="60" t="s">
        <v>491</v>
      </c>
      <c r="I5212" s="60">
        <v>4569</v>
      </c>
      <c r="J5212" s="60">
        <v>232</v>
      </c>
      <c r="K5212" s="60">
        <v>2</v>
      </c>
      <c r="L5212" s="61">
        <v>8.6206896551724137E-3</v>
      </c>
      <c r="M5212" s="60" t="s">
        <v>491</v>
      </c>
      <c r="N5212" s="64">
        <f t="shared" si="213"/>
        <v>13597.538806971277</v>
      </c>
      <c r="O5212" s="56">
        <v>44287</v>
      </c>
      <c r="P5212" s="56">
        <f t="shared" si="211"/>
        <v>44269</v>
      </c>
      <c r="Q5212" s="56">
        <f t="shared" si="212"/>
        <v>44282</v>
      </c>
    </row>
    <row r="5213" spans="1:17" hidden="1" x14ac:dyDescent="0.35">
      <c r="A5213" s="49" t="s">
        <v>660</v>
      </c>
      <c r="B5213" s="60" t="s">
        <v>463</v>
      </c>
      <c r="C5213" s="58">
        <v>22263.862733642905</v>
      </c>
      <c r="D5213" s="60">
        <v>2289</v>
      </c>
      <c r="E5213" s="60">
        <v>105</v>
      </c>
      <c r="F5213" s="59">
        <v>33.686876755068901</v>
      </c>
      <c r="G5213" s="60" t="s">
        <v>440</v>
      </c>
      <c r="H5213" s="60" t="s">
        <v>472</v>
      </c>
      <c r="I5213" s="60">
        <v>59036</v>
      </c>
      <c r="J5213" s="60">
        <v>3289</v>
      </c>
      <c r="K5213" s="60">
        <v>113</v>
      </c>
      <c r="L5213" s="61">
        <v>3.4356947400425664E-2</v>
      </c>
      <c r="M5213" s="60" t="s">
        <v>472</v>
      </c>
      <c r="N5213" s="64">
        <f t="shared" si="213"/>
        <v>14772.81835298955</v>
      </c>
      <c r="O5213" s="56">
        <v>44287</v>
      </c>
      <c r="P5213" s="56">
        <f t="shared" si="211"/>
        <v>44269</v>
      </c>
      <c r="Q5213" s="56">
        <f t="shared" si="212"/>
        <v>44282</v>
      </c>
    </row>
    <row r="5214" spans="1:17" hidden="1" x14ac:dyDescent="0.35">
      <c r="A5214" s="49" t="s">
        <v>659</v>
      </c>
      <c r="B5214" s="60" t="s">
        <v>461</v>
      </c>
      <c r="C5214" s="58">
        <v>27679.346149202895</v>
      </c>
      <c r="D5214" s="60">
        <v>2747</v>
      </c>
      <c r="E5214" s="60">
        <v>97</v>
      </c>
      <c r="F5214" s="59">
        <v>25.031557433559382</v>
      </c>
      <c r="G5214" s="60" t="s">
        <v>440</v>
      </c>
      <c r="H5214" s="60" t="s">
        <v>491</v>
      </c>
      <c r="I5214" s="60">
        <v>54034</v>
      </c>
      <c r="J5214" s="60">
        <v>3074</v>
      </c>
      <c r="K5214" s="60">
        <v>105</v>
      </c>
      <c r="L5214" s="61">
        <v>3.4157449577098244E-2</v>
      </c>
      <c r="M5214" s="60" t="s">
        <v>491</v>
      </c>
      <c r="N5214" s="64">
        <f t="shared" si="213"/>
        <v>11105.75366712022</v>
      </c>
      <c r="O5214" s="56">
        <v>44287</v>
      </c>
      <c r="P5214" s="56">
        <f t="shared" si="211"/>
        <v>44269</v>
      </c>
      <c r="Q5214" s="56">
        <f t="shared" si="212"/>
        <v>44282</v>
      </c>
    </row>
    <row r="5215" spans="1:17" hidden="1" x14ac:dyDescent="0.35">
      <c r="A5215" s="49" t="s">
        <v>658</v>
      </c>
      <c r="B5215" s="60" t="s">
        <v>463</v>
      </c>
      <c r="C5215" s="58">
        <v>7245.13131941554</v>
      </c>
      <c r="D5215" s="60">
        <v>245</v>
      </c>
      <c r="E5215" s="60">
        <v>19</v>
      </c>
      <c r="F5215" s="59">
        <v>18.731791009860359</v>
      </c>
      <c r="G5215" s="60" t="s">
        <v>440</v>
      </c>
      <c r="H5215" s="60" t="s">
        <v>472</v>
      </c>
      <c r="I5215" s="60">
        <v>12656</v>
      </c>
      <c r="J5215" s="60">
        <v>766</v>
      </c>
      <c r="K5215" s="60">
        <v>22</v>
      </c>
      <c r="L5215" s="61">
        <v>2.8720626631853787E-2</v>
      </c>
      <c r="M5215" s="60" t="s">
        <v>472</v>
      </c>
      <c r="N5215" s="64">
        <f t="shared" si="213"/>
        <v>10572.61719946013</v>
      </c>
      <c r="O5215" s="56">
        <v>44287</v>
      </c>
      <c r="P5215" s="56">
        <f t="shared" si="211"/>
        <v>44269</v>
      </c>
      <c r="Q5215" s="56">
        <f t="shared" si="212"/>
        <v>44282</v>
      </c>
    </row>
    <row r="5216" spans="1:17" hidden="1" x14ac:dyDescent="0.35">
      <c r="A5216" s="49" t="s">
        <v>657</v>
      </c>
      <c r="B5216" s="60" t="s">
        <v>458</v>
      </c>
      <c r="C5216" s="58">
        <v>10569.007528721701</v>
      </c>
      <c r="D5216" s="60">
        <v>556</v>
      </c>
      <c r="E5216" s="60">
        <v>22</v>
      </c>
      <c r="F5216" s="59">
        <v>14.868269959673622</v>
      </c>
      <c r="G5216" s="60" t="s">
        <v>440</v>
      </c>
      <c r="H5216" s="60" t="s">
        <v>472</v>
      </c>
      <c r="I5216" s="60">
        <v>14267</v>
      </c>
      <c r="J5216" s="60">
        <v>783</v>
      </c>
      <c r="K5216" s="60">
        <v>28</v>
      </c>
      <c r="L5216" s="61">
        <v>3.5759897828863345E-2</v>
      </c>
      <c r="M5216" s="60" t="s">
        <v>472</v>
      </c>
      <c r="N5216" s="64">
        <f t="shared" si="213"/>
        <v>7408.4534226337355</v>
      </c>
      <c r="O5216" s="56">
        <v>44287</v>
      </c>
      <c r="P5216" s="56">
        <f t="shared" si="211"/>
        <v>44269</v>
      </c>
      <c r="Q5216" s="56">
        <f t="shared" si="212"/>
        <v>44282</v>
      </c>
    </row>
    <row r="5217" spans="1:17" hidden="1" x14ac:dyDescent="0.35">
      <c r="A5217" s="49" t="s">
        <v>656</v>
      </c>
      <c r="B5217" s="60" t="s">
        <v>463</v>
      </c>
      <c r="C5217" s="58">
        <v>17809.806181656801</v>
      </c>
      <c r="D5217" s="60">
        <v>758</v>
      </c>
      <c r="E5217" s="60">
        <v>41</v>
      </c>
      <c r="F5217" s="59">
        <v>16.443589552297929</v>
      </c>
      <c r="G5217" s="60" t="s">
        <v>440</v>
      </c>
      <c r="H5217" s="60" t="s">
        <v>491</v>
      </c>
      <c r="I5217" s="60">
        <v>39718</v>
      </c>
      <c r="J5217" s="60">
        <v>2514</v>
      </c>
      <c r="K5217" s="60">
        <v>42</v>
      </c>
      <c r="L5217" s="61">
        <v>1.6706443914081145E-2</v>
      </c>
      <c r="M5217" s="60" t="s">
        <v>491</v>
      </c>
      <c r="N5217" s="64">
        <f t="shared" si="213"/>
        <v>14115.818972748242</v>
      </c>
      <c r="O5217" s="56">
        <v>44287</v>
      </c>
      <c r="P5217" s="56">
        <f t="shared" si="211"/>
        <v>44269</v>
      </c>
      <c r="Q5217" s="56">
        <f t="shared" si="212"/>
        <v>44282</v>
      </c>
    </row>
    <row r="5218" spans="1:17" hidden="1" x14ac:dyDescent="0.35">
      <c r="A5218" s="49" t="s">
        <v>655</v>
      </c>
      <c r="B5218" s="60" t="s">
        <v>466</v>
      </c>
      <c r="C5218" s="58">
        <v>3720.87322110892</v>
      </c>
      <c r="D5218" s="60">
        <v>195</v>
      </c>
      <c r="E5218" s="60">
        <v>5</v>
      </c>
      <c r="F5218" s="59">
        <v>9.5983613501461633</v>
      </c>
      <c r="G5218" s="60" t="s">
        <v>446</v>
      </c>
      <c r="H5218" s="60" t="s">
        <v>472</v>
      </c>
      <c r="I5218" s="60">
        <v>23757</v>
      </c>
      <c r="J5218" s="60">
        <v>2173</v>
      </c>
      <c r="K5218" s="60">
        <v>6</v>
      </c>
      <c r="L5218" s="61">
        <v>2.7611596870685687E-3</v>
      </c>
      <c r="M5218" s="60" t="s">
        <v>472</v>
      </c>
      <c r="N5218" s="64">
        <f t="shared" si="213"/>
        <v>58400.269798829308</v>
      </c>
      <c r="O5218" s="56">
        <v>44287</v>
      </c>
      <c r="P5218" s="56">
        <f t="shared" si="211"/>
        <v>44269</v>
      </c>
      <c r="Q5218" s="56">
        <f t="shared" si="212"/>
        <v>44282</v>
      </c>
    </row>
    <row r="5219" spans="1:17" hidden="1" x14ac:dyDescent="0.35">
      <c r="A5219" s="49" t="s">
        <v>654</v>
      </c>
      <c r="B5219" s="60" t="s">
        <v>458</v>
      </c>
      <c r="C5219" s="58">
        <v>8954.3940578811398</v>
      </c>
      <c r="D5219" s="60">
        <v>658</v>
      </c>
      <c r="E5219" s="60">
        <v>47</v>
      </c>
      <c r="F5219" s="59">
        <v>37.491569339503151</v>
      </c>
      <c r="G5219" s="60" t="s">
        <v>436</v>
      </c>
      <c r="H5219" s="60" t="s">
        <v>491</v>
      </c>
      <c r="I5219" s="60">
        <v>15338</v>
      </c>
      <c r="J5219" s="60">
        <v>914</v>
      </c>
      <c r="K5219" s="60">
        <v>50</v>
      </c>
      <c r="L5219" s="61">
        <v>5.4704595185995623E-2</v>
      </c>
      <c r="M5219" s="60" t="s">
        <v>491</v>
      </c>
      <c r="N5219" s="64">
        <f t="shared" si="213"/>
        <v>10207.279175920899</v>
      </c>
      <c r="O5219" s="56">
        <v>44287</v>
      </c>
      <c r="P5219" s="56">
        <f t="shared" si="211"/>
        <v>44269</v>
      </c>
      <c r="Q5219" s="56">
        <f t="shared" si="212"/>
        <v>44282</v>
      </c>
    </row>
    <row r="5220" spans="1:17" hidden="1" x14ac:dyDescent="0.35">
      <c r="A5220" s="49" t="s">
        <v>653</v>
      </c>
      <c r="B5220" s="60" t="s">
        <v>467</v>
      </c>
      <c r="C5220" s="58">
        <v>13616.408669804499</v>
      </c>
      <c r="D5220" s="60">
        <v>1054</v>
      </c>
      <c r="E5220" s="60">
        <v>70</v>
      </c>
      <c r="F5220" s="59">
        <v>36.720401988873242</v>
      </c>
      <c r="G5220" s="60" t="s">
        <v>440</v>
      </c>
      <c r="H5220" s="60" t="s">
        <v>491</v>
      </c>
      <c r="I5220" s="60">
        <v>39896</v>
      </c>
      <c r="J5220" s="60">
        <v>2570</v>
      </c>
      <c r="K5220" s="60">
        <v>79</v>
      </c>
      <c r="L5220" s="61">
        <v>3.073929961089494E-2</v>
      </c>
      <c r="M5220" s="60" t="s">
        <v>491</v>
      </c>
      <c r="N5220" s="64">
        <f t="shared" si="213"/>
        <v>18874.286622280848</v>
      </c>
      <c r="O5220" s="56">
        <v>44287</v>
      </c>
      <c r="P5220" s="56">
        <f t="shared" si="211"/>
        <v>44269</v>
      </c>
      <c r="Q5220" s="56">
        <f t="shared" si="212"/>
        <v>44282</v>
      </c>
    </row>
    <row r="5221" spans="1:17" hidden="1" x14ac:dyDescent="0.35">
      <c r="A5221" s="49" t="s">
        <v>652</v>
      </c>
      <c r="B5221" s="60" t="s">
        <v>469</v>
      </c>
      <c r="C5221" s="58">
        <v>15949.1079489121</v>
      </c>
      <c r="D5221" s="60">
        <v>1661</v>
      </c>
      <c r="E5221" s="60">
        <v>49</v>
      </c>
      <c r="F5221" s="59">
        <v>21.94480099583712</v>
      </c>
      <c r="G5221" s="60" t="s">
        <v>440</v>
      </c>
      <c r="H5221" s="60" t="s">
        <v>491</v>
      </c>
      <c r="I5221" s="60">
        <v>27301</v>
      </c>
      <c r="J5221" s="60">
        <v>1348</v>
      </c>
      <c r="K5221" s="60">
        <v>53</v>
      </c>
      <c r="L5221" s="61">
        <v>3.9317507418397624E-2</v>
      </c>
      <c r="M5221" s="60" t="s">
        <v>491</v>
      </c>
      <c r="N5221" s="64">
        <f t="shared" si="213"/>
        <v>8451.8833549681258</v>
      </c>
      <c r="O5221" s="56">
        <v>44287</v>
      </c>
      <c r="P5221" s="56">
        <f t="shared" si="211"/>
        <v>44269</v>
      </c>
      <c r="Q5221" s="56">
        <f t="shared" si="212"/>
        <v>44282</v>
      </c>
    </row>
    <row r="5222" spans="1:17" hidden="1" x14ac:dyDescent="0.35">
      <c r="A5222" s="49" t="s">
        <v>651</v>
      </c>
      <c r="B5222" s="60" t="s">
        <v>469</v>
      </c>
      <c r="C5222" s="58">
        <v>57573.2411074349</v>
      </c>
      <c r="D5222" s="60">
        <v>5525</v>
      </c>
      <c r="E5222" s="60">
        <v>190</v>
      </c>
      <c r="F5222" s="59">
        <v>23.572458854806399</v>
      </c>
      <c r="G5222" s="60" t="s">
        <v>440</v>
      </c>
      <c r="H5222" s="60" t="s">
        <v>491</v>
      </c>
      <c r="I5222" s="60">
        <v>106183</v>
      </c>
      <c r="J5222" s="60">
        <v>5402</v>
      </c>
      <c r="K5222" s="60">
        <v>206</v>
      </c>
      <c r="L5222" s="61">
        <v>3.8134024435394299E-2</v>
      </c>
      <c r="M5222" s="60" t="s">
        <v>491</v>
      </c>
      <c r="N5222" s="64">
        <f t="shared" si="213"/>
        <v>9382.8311487963038</v>
      </c>
      <c r="O5222" s="56">
        <v>44287</v>
      </c>
      <c r="P5222" s="56">
        <f t="shared" si="211"/>
        <v>44269</v>
      </c>
      <c r="Q5222" s="56">
        <f t="shared" si="212"/>
        <v>44282</v>
      </c>
    </row>
    <row r="5223" spans="1:17" hidden="1" x14ac:dyDescent="0.35">
      <c r="A5223" s="49" t="s">
        <v>650</v>
      </c>
      <c r="B5223" s="60" t="s">
        <v>458</v>
      </c>
      <c r="C5223" s="58">
        <v>9019.6013550839107</v>
      </c>
      <c r="D5223" s="60">
        <v>581</v>
      </c>
      <c r="E5223" s="60">
        <v>32</v>
      </c>
      <c r="F5223" s="59">
        <v>25.341633135769797</v>
      </c>
      <c r="G5223" s="60" t="s">
        <v>436</v>
      </c>
      <c r="H5223" s="60" t="s">
        <v>491</v>
      </c>
      <c r="I5223" s="60">
        <v>14148</v>
      </c>
      <c r="J5223" s="60">
        <v>698</v>
      </c>
      <c r="K5223" s="60">
        <v>34</v>
      </c>
      <c r="L5223" s="61">
        <v>4.8710601719197708E-2</v>
      </c>
      <c r="M5223" s="60" t="s">
        <v>491</v>
      </c>
      <c r="N5223" s="64">
        <f t="shared" si="213"/>
        <v>7738.7012188357012</v>
      </c>
      <c r="O5223" s="56">
        <v>44287</v>
      </c>
      <c r="P5223" s="56">
        <f t="shared" si="211"/>
        <v>44269</v>
      </c>
      <c r="Q5223" s="56">
        <f t="shared" si="212"/>
        <v>44282</v>
      </c>
    </row>
    <row r="5224" spans="1:17" hidden="1" x14ac:dyDescent="0.35">
      <c r="A5224" s="49" t="s">
        <v>649</v>
      </c>
      <c r="B5224" s="60" t="s">
        <v>463</v>
      </c>
      <c r="C5224" s="58">
        <v>30825.646942955998</v>
      </c>
      <c r="D5224" s="60">
        <v>3006</v>
      </c>
      <c r="E5224" s="60">
        <v>99</v>
      </c>
      <c r="F5224" s="59">
        <v>22.940081629152871</v>
      </c>
      <c r="G5224" s="60" t="s">
        <v>440</v>
      </c>
      <c r="H5224" s="60" t="s">
        <v>491</v>
      </c>
      <c r="I5224" s="60">
        <v>76007</v>
      </c>
      <c r="J5224" s="60">
        <v>3975</v>
      </c>
      <c r="K5224" s="60">
        <v>104</v>
      </c>
      <c r="L5224" s="61">
        <v>2.6163522012578617E-2</v>
      </c>
      <c r="M5224" s="60" t="s">
        <v>491</v>
      </c>
      <c r="N5224" s="64">
        <f t="shared" si="213"/>
        <v>12895.10649153896</v>
      </c>
      <c r="O5224" s="56">
        <v>44287</v>
      </c>
      <c r="P5224" s="56">
        <f t="shared" si="211"/>
        <v>44269</v>
      </c>
      <c r="Q5224" s="56">
        <f t="shared" si="212"/>
        <v>44282</v>
      </c>
    </row>
    <row r="5225" spans="1:17" hidden="1" x14ac:dyDescent="0.35">
      <c r="A5225" s="49" t="s">
        <v>648</v>
      </c>
      <c r="B5225" s="60" t="s">
        <v>468</v>
      </c>
      <c r="C5225" s="58">
        <v>4174.0936822109898</v>
      </c>
      <c r="D5225" s="60">
        <v>289</v>
      </c>
      <c r="E5225" s="60">
        <v>16</v>
      </c>
      <c r="F5225" s="59">
        <v>27.379767438563555</v>
      </c>
      <c r="G5225" s="60" t="s">
        <v>440</v>
      </c>
      <c r="H5225" s="60" t="s">
        <v>491</v>
      </c>
      <c r="I5225" s="60">
        <v>14796</v>
      </c>
      <c r="J5225" s="60">
        <v>570</v>
      </c>
      <c r="K5225" s="60">
        <v>16</v>
      </c>
      <c r="L5225" s="61">
        <v>2.8070175438596492E-2</v>
      </c>
      <c r="M5225" s="60" t="s">
        <v>491</v>
      </c>
      <c r="N5225" s="64">
        <f t="shared" si="213"/>
        <v>13655.65900998357</v>
      </c>
      <c r="O5225" s="56">
        <v>44287</v>
      </c>
      <c r="P5225" s="56">
        <f t="shared" si="211"/>
        <v>44269</v>
      </c>
      <c r="Q5225" s="56">
        <f t="shared" si="212"/>
        <v>44282</v>
      </c>
    </row>
    <row r="5226" spans="1:17" hidden="1" x14ac:dyDescent="0.35">
      <c r="A5226" s="49" t="s">
        <v>647</v>
      </c>
      <c r="B5226" s="60" t="s">
        <v>465</v>
      </c>
      <c r="C5226" s="58">
        <v>414.46849714100301</v>
      </c>
      <c r="D5226" s="60">
        <v>10</v>
      </c>
      <c r="E5226" s="60">
        <v>0</v>
      </c>
      <c r="F5226" s="59">
        <v>0</v>
      </c>
      <c r="G5226" s="60" t="s">
        <v>446</v>
      </c>
      <c r="H5226" s="60" t="s">
        <v>476</v>
      </c>
      <c r="I5226" s="60">
        <v>228</v>
      </c>
      <c r="J5226" s="60">
        <v>7</v>
      </c>
      <c r="K5226" s="60">
        <v>0</v>
      </c>
      <c r="L5226" s="61">
        <v>0</v>
      </c>
      <c r="M5226" s="60" t="s">
        <v>476</v>
      </c>
      <c r="N5226" s="64">
        <f t="shared" si="213"/>
        <v>1688.9100253181814</v>
      </c>
      <c r="O5226" s="56">
        <v>44287</v>
      </c>
      <c r="P5226" s="56">
        <f t="shared" si="211"/>
        <v>44269</v>
      </c>
      <c r="Q5226" s="56">
        <f t="shared" si="212"/>
        <v>44282</v>
      </c>
    </row>
    <row r="5227" spans="1:17" hidden="1" x14ac:dyDescent="0.35">
      <c r="A5227" s="49" t="s">
        <v>646</v>
      </c>
      <c r="B5227" s="60" t="s">
        <v>467</v>
      </c>
      <c r="C5227" s="58">
        <v>5777.7105143039398</v>
      </c>
      <c r="D5227" s="60">
        <v>401</v>
      </c>
      <c r="E5227" s="60">
        <v>7</v>
      </c>
      <c r="F5227" s="59">
        <v>8.6539469009765124</v>
      </c>
      <c r="G5227" s="60" t="s">
        <v>446</v>
      </c>
      <c r="H5227" s="60" t="s">
        <v>491</v>
      </c>
      <c r="I5227" s="60">
        <v>15214</v>
      </c>
      <c r="J5227" s="60">
        <v>881</v>
      </c>
      <c r="K5227" s="60">
        <v>8</v>
      </c>
      <c r="L5227" s="61">
        <v>9.0805902383654935E-3</v>
      </c>
      <c r="M5227" s="60" t="s">
        <v>476</v>
      </c>
      <c r="N5227" s="64">
        <f t="shared" si="213"/>
        <v>15248.254439520617</v>
      </c>
      <c r="O5227" s="56">
        <v>44287</v>
      </c>
      <c r="P5227" s="56">
        <f t="shared" si="211"/>
        <v>44269</v>
      </c>
      <c r="Q5227" s="56">
        <f t="shared" si="212"/>
        <v>44282</v>
      </c>
    </row>
    <row r="5228" spans="1:17" hidden="1" x14ac:dyDescent="0.35">
      <c r="A5228" s="49" t="s">
        <v>645</v>
      </c>
      <c r="B5228" s="60" t="s">
        <v>463</v>
      </c>
      <c r="C5228" s="58">
        <v>9113.7991472155009</v>
      </c>
      <c r="D5228" s="60">
        <v>410</v>
      </c>
      <c r="E5228" s="60">
        <v>17</v>
      </c>
      <c r="F5228" s="59">
        <v>13.323595294029598</v>
      </c>
      <c r="G5228" s="60" t="s">
        <v>440</v>
      </c>
      <c r="H5228" s="60" t="s">
        <v>491</v>
      </c>
      <c r="I5228" s="60">
        <v>11773</v>
      </c>
      <c r="J5228" s="60">
        <v>636</v>
      </c>
      <c r="K5228" s="60">
        <v>20</v>
      </c>
      <c r="L5228" s="61">
        <v>3.1446540880503145E-2</v>
      </c>
      <c r="M5228" s="60" t="s">
        <v>491</v>
      </c>
      <c r="N5228" s="64">
        <f t="shared" si="213"/>
        <v>6978.4289704729154</v>
      </c>
      <c r="O5228" s="56">
        <v>44287</v>
      </c>
      <c r="P5228" s="56">
        <f t="shared" si="211"/>
        <v>44269</v>
      </c>
      <c r="Q5228" s="56">
        <f t="shared" si="212"/>
        <v>44282</v>
      </c>
    </row>
    <row r="5229" spans="1:17" hidden="1" x14ac:dyDescent="0.35">
      <c r="A5229" s="49" t="s">
        <v>644</v>
      </c>
      <c r="B5229" s="60" t="s">
        <v>471</v>
      </c>
      <c r="C5229" s="58">
        <v>1968.1305279901801</v>
      </c>
      <c r="D5229" s="60">
        <v>43</v>
      </c>
      <c r="E5229" s="60" t="s">
        <v>504</v>
      </c>
      <c r="F5229" s="59">
        <v>14.517039477358855</v>
      </c>
      <c r="G5229" s="60" t="s">
        <v>446</v>
      </c>
      <c r="H5229" s="60" t="s">
        <v>476</v>
      </c>
      <c r="I5229" s="60">
        <v>2052</v>
      </c>
      <c r="J5229" s="60">
        <v>90</v>
      </c>
      <c r="K5229" s="60">
        <v>4</v>
      </c>
      <c r="L5229" s="61">
        <v>4.4444444444444446E-2</v>
      </c>
      <c r="M5229" s="60" t="s">
        <v>491</v>
      </c>
      <c r="N5229" s="64">
        <f t="shared" si="213"/>
        <v>4572.8674353680399</v>
      </c>
      <c r="O5229" s="56">
        <v>44287</v>
      </c>
      <c r="P5229" s="56">
        <f t="shared" si="211"/>
        <v>44269</v>
      </c>
      <c r="Q5229" s="56">
        <f t="shared" si="212"/>
        <v>44282</v>
      </c>
    </row>
    <row r="5230" spans="1:17" hidden="1" x14ac:dyDescent="0.35">
      <c r="A5230" s="49" t="s">
        <v>643</v>
      </c>
      <c r="B5230" s="60" t="s">
        <v>463</v>
      </c>
      <c r="C5230" s="58">
        <v>11979.088383960399</v>
      </c>
      <c r="D5230" s="60">
        <v>1028</v>
      </c>
      <c r="E5230" s="60">
        <v>54</v>
      </c>
      <c r="F5230" s="59">
        <v>32.198968181146768</v>
      </c>
      <c r="G5230" s="60" t="s">
        <v>436</v>
      </c>
      <c r="H5230" s="60" t="s">
        <v>491</v>
      </c>
      <c r="I5230" s="60">
        <v>19550</v>
      </c>
      <c r="J5230" s="60">
        <v>1085</v>
      </c>
      <c r="K5230" s="60">
        <v>60</v>
      </c>
      <c r="L5230" s="61">
        <v>5.5299539170506916E-2</v>
      </c>
      <c r="M5230" s="60" t="s">
        <v>491</v>
      </c>
      <c r="N5230" s="64">
        <f t="shared" si="213"/>
        <v>9057.4504939188773</v>
      </c>
      <c r="O5230" s="56">
        <v>44287</v>
      </c>
      <c r="P5230" s="56">
        <f t="shared" si="211"/>
        <v>44269</v>
      </c>
      <c r="Q5230" s="56">
        <f t="shared" si="212"/>
        <v>44282</v>
      </c>
    </row>
    <row r="5231" spans="1:17" hidden="1" x14ac:dyDescent="0.35">
      <c r="A5231" s="49" t="s">
        <v>642</v>
      </c>
      <c r="B5231" s="60" t="s">
        <v>470</v>
      </c>
      <c r="C5231" s="58">
        <v>241.58987972642501</v>
      </c>
      <c r="D5231" s="60">
        <v>8</v>
      </c>
      <c r="E5231" s="60">
        <v>0</v>
      </c>
      <c r="F5231" s="59">
        <v>0</v>
      </c>
      <c r="G5231" s="60" t="s">
        <v>446</v>
      </c>
      <c r="H5231" s="60" t="s">
        <v>476</v>
      </c>
      <c r="I5231" s="60">
        <v>474</v>
      </c>
      <c r="J5231" s="60">
        <v>34</v>
      </c>
      <c r="K5231" s="60">
        <v>0</v>
      </c>
      <c r="L5231" s="61">
        <v>0</v>
      </c>
      <c r="M5231" s="60" t="s">
        <v>476</v>
      </c>
      <c r="N5231" s="64">
        <f t="shared" si="213"/>
        <v>14073.437197990828</v>
      </c>
      <c r="O5231" s="56">
        <v>44287</v>
      </c>
      <c r="P5231" s="56">
        <f t="shared" si="211"/>
        <v>44269</v>
      </c>
      <c r="Q5231" s="56">
        <f t="shared" si="212"/>
        <v>44282</v>
      </c>
    </row>
    <row r="5232" spans="1:17" hidden="1" x14ac:dyDescent="0.35">
      <c r="A5232" s="49" t="s">
        <v>447</v>
      </c>
      <c r="B5232" s="60" t="s">
        <v>447</v>
      </c>
      <c r="C5232" s="58">
        <v>0</v>
      </c>
      <c r="D5232" s="60">
        <v>1237</v>
      </c>
      <c r="E5232" s="60">
        <v>10</v>
      </c>
      <c r="F5232" s="59" t="s">
        <v>474</v>
      </c>
      <c r="G5232" s="60" t="s">
        <v>474</v>
      </c>
      <c r="H5232" s="60" t="s">
        <v>491</v>
      </c>
      <c r="I5232" s="60">
        <v>280879</v>
      </c>
      <c r="J5232" s="60">
        <v>10404</v>
      </c>
      <c r="K5232" s="60">
        <v>10</v>
      </c>
      <c r="L5232" s="61" t="s">
        <v>474</v>
      </c>
      <c r="M5232" s="60" t="s">
        <v>474</v>
      </c>
      <c r="N5232" s="64" t="e">
        <v>#DIV/0!</v>
      </c>
      <c r="O5232" s="56">
        <v>44287</v>
      </c>
      <c r="P5232" s="56">
        <f t="shared" si="211"/>
        <v>44269</v>
      </c>
      <c r="Q5232" s="56">
        <f t="shared" si="212"/>
        <v>44282</v>
      </c>
    </row>
    <row r="5233" spans="1:17" hidden="1" x14ac:dyDescent="0.35">
      <c r="A5233" s="49" t="s">
        <v>641</v>
      </c>
      <c r="B5233" s="60" t="s">
        <v>458</v>
      </c>
      <c r="C5233" s="58">
        <v>9203.2013313555308</v>
      </c>
      <c r="D5233" s="60">
        <v>278</v>
      </c>
      <c r="E5233" s="60">
        <v>19</v>
      </c>
      <c r="F5233" s="59">
        <v>14.746421470961833</v>
      </c>
      <c r="G5233" s="60" t="s">
        <v>440</v>
      </c>
      <c r="H5233" s="60" t="s">
        <v>491</v>
      </c>
      <c r="I5233" s="60">
        <v>11733</v>
      </c>
      <c r="J5233" s="60">
        <v>760</v>
      </c>
      <c r="K5233" s="60">
        <v>19</v>
      </c>
      <c r="L5233" s="61">
        <v>2.5000000000000001E-2</v>
      </c>
      <c r="M5233" s="60" t="s">
        <v>491</v>
      </c>
      <c r="N5233" s="64">
        <f t="shared" ref="N5233:N5281" si="214">(J5233/C5233)*100000</f>
        <v>8257.9960237386258</v>
      </c>
      <c r="O5233" s="56">
        <v>44287</v>
      </c>
      <c r="P5233" s="56">
        <f t="shared" si="211"/>
        <v>44269</v>
      </c>
      <c r="Q5233" s="56">
        <f t="shared" si="212"/>
        <v>44282</v>
      </c>
    </row>
    <row r="5234" spans="1:17" hidden="1" x14ac:dyDescent="0.35">
      <c r="A5234" s="49" t="s">
        <v>640</v>
      </c>
      <c r="B5234" s="60" t="s">
        <v>458</v>
      </c>
      <c r="C5234" s="58">
        <v>15611.3411572231</v>
      </c>
      <c r="D5234" s="60">
        <v>788</v>
      </c>
      <c r="E5234" s="60">
        <v>44</v>
      </c>
      <c r="F5234" s="59">
        <v>20.131884321822007</v>
      </c>
      <c r="G5234" s="60" t="s">
        <v>440</v>
      </c>
      <c r="H5234" s="60" t="s">
        <v>491</v>
      </c>
      <c r="I5234" s="60">
        <v>20125</v>
      </c>
      <c r="J5234" s="60">
        <v>1113</v>
      </c>
      <c r="K5234" s="60">
        <v>44</v>
      </c>
      <c r="L5234" s="61">
        <v>3.9532794249775384E-2</v>
      </c>
      <c r="M5234" s="60" t="s">
        <v>491</v>
      </c>
      <c r="N5234" s="64">
        <f t="shared" si="214"/>
        <v>7129.432306877964</v>
      </c>
      <c r="O5234" s="56">
        <v>44287</v>
      </c>
      <c r="P5234" s="56">
        <f t="shared" si="211"/>
        <v>44269</v>
      </c>
      <c r="Q5234" s="56">
        <f t="shared" si="212"/>
        <v>44282</v>
      </c>
    </row>
    <row r="5235" spans="1:17" hidden="1" x14ac:dyDescent="0.35">
      <c r="A5235" s="49" t="s">
        <v>639</v>
      </c>
      <c r="B5235" s="60" t="s">
        <v>463</v>
      </c>
      <c r="C5235" s="58">
        <v>27113.4272904754</v>
      </c>
      <c r="D5235" s="60">
        <v>2282</v>
      </c>
      <c r="E5235" s="60">
        <v>128</v>
      </c>
      <c r="F5235" s="59">
        <v>33.720772534237717</v>
      </c>
      <c r="G5235" s="60" t="s">
        <v>440</v>
      </c>
      <c r="H5235" s="60" t="s">
        <v>472</v>
      </c>
      <c r="I5235" s="60">
        <v>62513</v>
      </c>
      <c r="J5235" s="60">
        <v>3286</v>
      </c>
      <c r="K5235" s="60">
        <v>145</v>
      </c>
      <c r="L5235" s="61">
        <v>4.412659768715764E-2</v>
      </c>
      <c r="M5235" s="60" t="s">
        <v>476</v>
      </c>
      <c r="N5235" s="64">
        <f t="shared" si="214"/>
        <v>12119.456403633374</v>
      </c>
      <c r="O5235" s="56">
        <v>44287</v>
      </c>
      <c r="P5235" s="56">
        <f t="shared" si="211"/>
        <v>44269</v>
      </c>
      <c r="Q5235" s="56">
        <f t="shared" si="212"/>
        <v>44282</v>
      </c>
    </row>
    <row r="5236" spans="1:17" hidden="1" x14ac:dyDescent="0.35">
      <c r="A5236" s="49" t="s">
        <v>638</v>
      </c>
      <c r="B5236" s="60" t="s">
        <v>465</v>
      </c>
      <c r="C5236" s="58">
        <v>1911.00314707446</v>
      </c>
      <c r="D5236" s="60">
        <v>78</v>
      </c>
      <c r="E5236" s="60" t="s">
        <v>504</v>
      </c>
      <c r="F5236" s="59">
        <v>14.951010737563857</v>
      </c>
      <c r="G5236" s="60" t="s">
        <v>446</v>
      </c>
      <c r="H5236" s="60" t="s">
        <v>476</v>
      </c>
      <c r="I5236" s="60">
        <v>2063</v>
      </c>
      <c r="J5236" s="60">
        <v>107</v>
      </c>
      <c r="K5236" s="60">
        <v>5</v>
      </c>
      <c r="L5236" s="61">
        <v>4.6728971962616821E-2</v>
      </c>
      <c r="M5236" s="60" t="s">
        <v>491</v>
      </c>
      <c r="N5236" s="64">
        <f t="shared" si="214"/>
        <v>5599.1535212176641</v>
      </c>
      <c r="O5236" s="56">
        <v>44287</v>
      </c>
      <c r="P5236" s="56">
        <f t="shared" si="211"/>
        <v>44269</v>
      </c>
      <c r="Q5236" s="56">
        <f t="shared" si="212"/>
        <v>44282</v>
      </c>
    </row>
    <row r="5237" spans="1:17" hidden="1" x14ac:dyDescent="0.35">
      <c r="A5237" s="49" t="s">
        <v>637</v>
      </c>
      <c r="B5237" s="60" t="s">
        <v>461</v>
      </c>
      <c r="C5237" s="58">
        <v>26055.176096996998</v>
      </c>
      <c r="D5237" s="60">
        <v>1913</v>
      </c>
      <c r="E5237" s="60">
        <v>84</v>
      </c>
      <c r="F5237" s="59">
        <v>23.028053917822234</v>
      </c>
      <c r="G5237" s="60" t="s">
        <v>440</v>
      </c>
      <c r="H5237" s="60" t="s">
        <v>491</v>
      </c>
      <c r="I5237" s="60">
        <v>51115</v>
      </c>
      <c r="J5237" s="60">
        <v>2831</v>
      </c>
      <c r="K5237" s="60">
        <v>89</v>
      </c>
      <c r="L5237" s="61">
        <v>3.1437654539032141E-2</v>
      </c>
      <c r="M5237" s="60" t="s">
        <v>491</v>
      </c>
      <c r="N5237" s="64">
        <f t="shared" si="214"/>
        <v>10865.403440225791</v>
      </c>
      <c r="O5237" s="56">
        <v>44287</v>
      </c>
      <c r="P5237" s="56">
        <f t="shared" si="211"/>
        <v>44269</v>
      </c>
      <c r="Q5237" s="56">
        <f t="shared" si="212"/>
        <v>44282</v>
      </c>
    </row>
    <row r="5238" spans="1:17" hidden="1" x14ac:dyDescent="0.35">
      <c r="A5238" s="49" t="s">
        <v>636</v>
      </c>
      <c r="B5238" s="60" t="s">
        <v>463</v>
      </c>
      <c r="C5238" s="58">
        <v>66447.1432703639</v>
      </c>
      <c r="D5238" s="60">
        <v>5261</v>
      </c>
      <c r="E5238" s="60">
        <v>213</v>
      </c>
      <c r="F5238" s="59">
        <v>22.89682440128534</v>
      </c>
      <c r="G5238" s="60" t="s">
        <v>440</v>
      </c>
      <c r="H5238" s="60" t="s">
        <v>472</v>
      </c>
      <c r="I5238" s="60">
        <v>295886</v>
      </c>
      <c r="J5238" s="60">
        <v>23563</v>
      </c>
      <c r="K5238" s="60">
        <v>239</v>
      </c>
      <c r="L5238" s="61">
        <v>1.0143020837754107E-2</v>
      </c>
      <c r="M5238" s="60" t="s">
        <v>472</v>
      </c>
      <c r="N5238" s="64">
        <f t="shared" si="214"/>
        <v>35461.268672041377</v>
      </c>
      <c r="O5238" s="56">
        <v>44287</v>
      </c>
      <c r="P5238" s="56">
        <f t="shared" si="211"/>
        <v>44269</v>
      </c>
      <c r="Q5238" s="56">
        <f t="shared" si="212"/>
        <v>44282</v>
      </c>
    </row>
    <row r="5239" spans="1:17" hidden="1" x14ac:dyDescent="0.35">
      <c r="A5239" s="49" t="s">
        <v>635</v>
      </c>
      <c r="B5239" s="60" t="s">
        <v>464</v>
      </c>
      <c r="C5239" s="58">
        <v>10160.3863056553</v>
      </c>
      <c r="D5239" s="60">
        <v>528</v>
      </c>
      <c r="E5239" s="60">
        <v>59</v>
      </c>
      <c r="F5239" s="59">
        <v>41.477613030717457</v>
      </c>
      <c r="G5239" s="60" t="s">
        <v>436</v>
      </c>
      <c r="H5239" s="60" t="s">
        <v>491</v>
      </c>
      <c r="I5239" s="60">
        <v>16491</v>
      </c>
      <c r="J5239" s="60">
        <v>1026</v>
      </c>
      <c r="K5239" s="60">
        <v>62</v>
      </c>
      <c r="L5239" s="61">
        <v>6.042884990253411E-2</v>
      </c>
      <c r="M5239" s="60" t="s">
        <v>491</v>
      </c>
      <c r="N5239" s="64">
        <f t="shared" si="214"/>
        <v>10098.041247003823</v>
      </c>
      <c r="O5239" s="56">
        <v>44287</v>
      </c>
      <c r="P5239" s="56">
        <f t="shared" si="211"/>
        <v>44269</v>
      </c>
      <c r="Q5239" s="56">
        <f t="shared" si="212"/>
        <v>44282</v>
      </c>
    </row>
    <row r="5240" spans="1:17" hidden="1" x14ac:dyDescent="0.35">
      <c r="A5240" s="49" t="s">
        <v>634</v>
      </c>
      <c r="B5240" s="60" t="s">
        <v>460</v>
      </c>
      <c r="C5240" s="58">
        <v>24185.158020851901</v>
      </c>
      <c r="D5240" s="60">
        <v>1463</v>
      </c>
      <c r="E5240" s="60">
        <v>61</v>
      </c>
      <c r="F5240" s="59">
        <v>18.015771711668069</v>
      </c>
      <c r="G5240" s="60" t="s">
        <v>440</v>
      </c>
      <c r="H5240" s="60" t="s">
        <v>491</v>
      </c>
      <c r="I5240" s="60">
        <v>32119</v>
      </c>
      <c r="J5240" s="60">
        <v>1646</v>
      </c>
      <c r="K5240" s="60">
        <v>68</v>
      </c>
      <c r="L5240" s="61">
        <v>4.1312272174969626E-2</v>
      </c>
      <c r="M5240" s="60" t="s">
        <v>491</v>
      </c>
      <c r="N5240" s="64">
        <f t="shared" si="214"/>
        <v>6805.8269397324411</v>
      </c>
      <c r="O5240" s="56">
        <v>44287</v>
      </c>
      <c r="P5240" s="56">
        <f t="shared" si="211"/>
        <v>44269</v>
      </c>
      <c r="Q5240" s="56">
        <f t="shared" si="212"/>
        <v>44282</v>
      </c>
    </row>
    <row r="5241" spans="1:17" hidden="1" x14ac:dyDescent="0.35">
      <c r="A5241" s="49" t="s">
        <v>633</v>
      </c>
      <c r="B5241" s="60" t="s">
        <v>458</v>
      </c>
      <c r="C5241" s="58">
        <v>5442.3214995143799</v>
      </c>
      <c r="D5241" s="60">
        <v>222</v>
      </c>
      <c r="E5241" s="60">
        <v>10</v>
      </c>
      <c r="F5241" s="59">
        <v>13.124651205362458</v>
      </c>
      <c r="G5241" s="60" t="s">
        <v>446</v>
      </c>
      <c r="H5241" s="60" t="s">
        <v>472</v>
      </c>
      <c r="I5241" s="60">
        <v>6001</v>
      </c>
      <c r="J5241" s="60">
        <v>379</v>
      </c>
      <c r="K5241" s="60">
        <v>11</v>
      </c>
      <c r="L5241" s="61">
        <v>2.9023746701846966E-2</v>
      </c>
      <c r="M5241" s="60" t="s">
        <v>472</v>
      </c>
      <c r="N5241" s="64">
        <f t="shared" si="214"/>
        <v>6963.9399295653202</v>
      </c>
      <c r="O5241" s="56">
        <v>44287</v>
      </c>
      <c r="P5241" s="56">
        <f t="shared" si="211"/>
        <v>44269</v>
      </c>
      <c r="Q5241" s="56">
        <f t="shared" si="212"/>
        <v>44282</v>
      </c>
    </row>
    <row r="5242" spans="1:17" hidden="1" x14ac:dyDescent="0.35">
      <c r="A5242" s="49" t="s">
        <v>632</v>
      </c>
      <c r="B5242" s="60" t="s">
        <v>466</v>
      </c>
      <c r="C5242" s="58">
        <v>733.94211218720091</v>
      </c>
      <c r="D5242" s="60">
        <v>16</v>
      </c>
      <c r="E5242" s="60" t="s">
        <v>504</v>
      </c>
      <c r="F5242" s="59">
        <v>19.464361083112969</v>
      </c>
      <c r="G5242" s="60" t="s">
        <v>446</v>
      </c>
      <c r="H5242" s="60" t="s">
        <v>491</v>
      </c>
      <c r="I5242" s="60">
        <v>1015</v>
      </c>
      <c r="J5242" s="60">
        <v>76</v>
      </c>
      <c r="K5242" s="60">
        <v>3</v>
      </c>
      <c r="L5242" s="61">
        <v>3.9473684210526314E-2</v>
      </c>
      <c r="M5242" s="60" t="s">
        <v>491</v>
      </c>
      <c r="N5242" s="64">
        <f t="shared" si="214"/>
        <v>10355.040096216098</v>
      </c>
      <c r="O5242" s="56">
        <v>44287</v>
      </c>
      <c r="P5242" s="56">
        <f t="shared" si="211"/>
        <v>44269</v>
      </c>
      <c r="Q5242" s="56">
        <f t="shared" si="212"/>
        <v>44282</v>
      </c>
    </row>
    <row r="5243" spans="1:17" hidden="1" x14ac:dyDescent="0.35">
      <c r="A5243" s="49" t="s">
        <v>631</v>
      </c>
      <c r="B5243" s="60" t="s">
        <v>470</v>
      </c>
      <c r="C5243" s="58">
        <v>445.14881003177402</v>
      </c>
      <c r="D5243" s="60">
        <v>7</v>
      </c>
      <c r="E5243" s="60" t="s">
        <v>504</v>
      </c>
      <c r="F5243" s="59">
        <v>16.045998510806527</v>
      </c>
      <c r="G5243" s="60" t="s">
        <v>446</v>
      </c>
      <c r="H5243" s="60" t="s">
        <v>491</v>
      </c>
      <c r="I5243" s="60">
        <v>579</v>
      </c>
      <c r="J5243" s="60">
        <v>34</v>
      </c>
      <c r="K5243" s="60">
        <v>1</v>
      </c>
      <c r="L5243" s="61">
        <v>2.9411764705882353E-2</v>
      </c>
      <c r="M5243" s="60" t="s">
        <v>491</v>
      </c>
      <c r="N5243" s="64">
        <f t="shared" si="214"/>
        <v>7637.8952911439064</v>
      </c>
      <c r="O5243" s="56">
        <v>44287</v>
      </c>
      <c r="P5243" s="56">
        <f t="shared" si="211"/>
        <v>44269</v>
      </c>
      <c r="Q5243" s="56">
        <f t="shared" si="212"/>
        <v>44282</v>
      </c>
    </row>
    <row r="5244" spans="1:17" hidden="1" x14ac:dyDescent="0.35">
      <c r="A5244" s="49" t="s">
        <v>630</v>
      </c>
      <c r="B5244" s="60" t="s">
        <v>463</v>
      </c>
      <c r="C5244" s="58">
        <v>33036.741371399599</v>
      </c>
      <c r="D5244" s="60">
        <v>2186</v>
      </c>
      <c r="E5244" s="60">
        <v>81</v>
      </c>
      <c r="F5244" s="59">
        <v>17.512969032481713</v>
      </c>
      <c r="G5244" s="60" t="s">
        <v>440</v>
      </c>
      <c r="H5244" s="60" t="s">
        <v>491</v>
      </c>
      <c r="I5244" s="60">
        <v>95918</v>
      </c>
      <c r="J5244" s="60">
        <v>6216</v>
      </c>
      <c r="K5244" s="60">
        <v>92</v>
      </c>
      <c r="L5244" s="61">
        <v>1.4800514800514801E-2</v>
      </c>
      <c r="M5244" s="60" t="s">
        <v>491</v>
      </c>
      <c r="N5244" s="64">
        <f t="shared" si="214"/>
        <v>18815.415025712206</v>
      </c>
      <c r="O5244" s="56">
        <v>44287</v>
      </c>
      <c r="P5244" s="56">
        <f t="shared" si="211"/>
        <v>44269</v>
      </c>
      <c r="Q5244" s="56">
        <f t="shared" si="212"/>
        <v>44282</v>
      </c>
    </row>
    <row r="5245" spans="1:17" hidden="1" x14ac:dyDescent="0.35">
      <c r="A5245" s="49" t="s">
        <v>629</v>
      </c>
      <c r="B5245" s="60" t="s">
        <v>463</v>
      </c>
      <c r="C5245" s="58">
        <v>13217.562427383</v>
      </c>
      <c r="D5245" s="60">
        <v>574</v>
      </c>
      <c r="E5245" s="60">
        <v>33</v>
      </c>
      <c r="F5245" s="59">
        <v>17.833415730721516</v>
      </c>
      <c r="G5245" s="60" t="s">
        <v>440</v>
      </c>
      <c r="H5245" s="60" t="s">
        <v>491</v>
      </c>
      <c r="I5245" s="60">
        <v>34243</v>
      </c>
      <c r="J5245" s="60">
        <v>2046</v>
      </c>
      <c r="K5245" s="60">
        <v>35</v>
      </c>
      <c r="L5245" s="61">
        <v>1.7106549364613879E-2</v>
      </c>
      <c r="M5245" s="60" t="s">
        <v>491</v>
      </c>
      <c r="N5245" s="64">
        <f t="shared" si="214"/>
        <v>15479.404854266279</v>
      </c>
      <c r="O5245" s="56">
        <v>44287</v>
      </c>
      <c r="P5245" s="56">
        <f t="shared" si="211"/>
        <v>44269</v>
      </c>
      <c r="Q5245" s="56">
        <f t="shared" si="212"/>
        <v>44282</v>
      </c>
    </row>
    <row r="5246" spans="1:17" hidden="1" x14ac:dyDescent="0.35">
      <c r="A5246" s="49" t="s">
        <v>628</v>
      </c>
      <c r="B5246" s="60" t="s">
        <v>458</v>
      </c>
      <c r="C5246" s="58">
        <v>17180.900653549099</v>
      </c>
      <c r="D5246" s="60">
        <v>1718</v>
      </c>
      <c r="E5246" s="60">
        <v>61</v>
      </c>
      <c r="F5246" s="59">
        <v>25.360386774850433</v>
      </c>
      <c r="G5246" s="60" t="s">
        <v>440</v>
      </c>
      <c r="H5246" s="60" t="s">
        <v>491</v>
      </c>
      <c r="I5246" s="60">
        <v>36637</v>
      </c>
      <c r="J5246" s="60">
        <v>1978</v>
      </c>
      <c r="K5246" s="60">
        <v>67</v>
      </c>
      <c r="L5246" s="61">
        <v>3.3872598584428718E-2</v>
      </c>
      <c r="M5246" s="60" t="s">
        <v>491</v>
      </c>
      <c r="N5246" s="64">
        <f t="shared" si="214"/>
        <v>11512.784107691117</v>
      </c>
      <c r="O5246" s="56">
        <v>44287</v>
      </c>
      <c r="P5246" s="56">
        <f t="shared" si="211"/>
        <v>44269</v>
      </c>
      <c r="Q5246" s="56">
        <f t="shared" si="212"/>
        <v>44282</v>
      </c>
    </row>
    <row r="5247" spans="1:17" hidden="1" x14ac:dyDescent="0.35">
      <c r="A5247" s="49" t="s">
        <v>627</v>
      </c>
      <c r="B5247" s="60" t="s">
        <v>461</v>
      </c>
      <c r="C5247" s="58">
        <v>29713.051998029401</v>
      </c>
      <c r="D5247" s="60">
        <v>1210</v>
      </c>
      <c r="E5247" s="60">
        <v>56</v>
      </c>
      <c r="F5247" s="59">
        <v>13.462097398359765</v>
      </c>
      <c r="G5247" s="60" t="s">
        <v>440</v>
      </c>
      <c r="H5247" s="60" t="s">
        <v>491</v>
      </c>
      <c r="I5247" s="60">
        <v>172934</v>
      </c>
      <c r="J5247" s="60">
        <v>12727</v>
      </c>
      <c r="K5247" s="60">
        <v>58</v>
      </c>
      <c r="L5247" s="61">
        <v>4.5572405122966918E-3</v>
      </c>
      <c r="M5247" s="60" t="s">
        <v>491</v>
      </c>
      <c r="N5247" s="64">
        <f t="shared" si="214"/>
        <v>42833.028397231181</v>
      </c>
      <c r="O5247" s="56">
        <v>44287</v>
      </c>
      <c r="P5247" s="56">
        <f t="shared" si="211"/>
        <v>44269</v>
      </c>
      <c r="Q5247" s="56">
        <f t="shared" si="212"/>
        <v>44282</v>
      </c>
    </row>
    <row r="5248" spans="1:17" hidden="1" x14ac:dyDescent="0.35">
      <c r="A5248" s="49" t="s">
        <v>626</v>
      </c>
      <c r="B5248" s="60" t="s">
        <v>471</v>
      </c>
      <c r="C5248" s="58">
        <v>2759.83426324726</v>
      </c>
      <c r="D5248" s="60">
        <v>63</v>
      </c>
      <c r="E5248" s="60" t="s">
        <v>504</v>
      </c>
      <c r="F5248" s="59">
        <v>5.1762942709847772</v>
      </c>
      <c r="G5248" s="60" t="s">
        <v>446</v>
      </c>
      <c r="H5248" s="60" t="s">
        <v>472</v>
      </c>
      <c r="I5248" s="60">
        <v>3036</v>
      </c>
      <c r="J5248" s="60">
        <v>136</v>
      </c>
      <c r="K5248" s="60">
        <v>2</v>
      </c>
      <c r="L5248" s="61">
        <v>1.4705882352941176E-2</v>
      </c>
      <c r="M5248" s="60" t="s">
        <v>472</v>
      </c>
      <c r="N5248" s="64">
        <f t="shared" si="214"/>
        <v>4927.8321459775079</v>
      </c>
      <c r="O5248" s="56">
        <v>44287</v>
      </c>
      <c r="P5248" s="56">
        <f t="shared" si="211"/>
        <v>44269</v>
      </c>
      <c r="Q5248" s="56">
        <f t="shared" si="212"/>
        <v>44282</v>
      </c>
    </row>
    <row r="5249" spans="1:17" hidden="1" x14ac:dyDescent="0.35">
      <c r="A5249" s="49" t="s">
        <v>625</v>
      </c>
      <c r="B5249" s="60" t="s">
        <v>466</v>
      </c>
      <c r="C5249" s="58">
        <v>709.250407043618</v>
      </c>
      <c r="D5249" s="60">
        <v>11</v>
      </c>
      <c r="E5249" s="60">
        <v>0</v>
      </c>
      <c r="F5249" s="59">
        <v>0</v>
      </c>
      <c r="G5249" s="60" t="s">
        <v>446</v>
      </c>
      <c r="H5249" s="60" t="s">
        <v>476</v>
      </c>
      <c r="I5249" s="60">
        <v>1421</v>
      </c>
      <c r="J5249" s="60">
        <v>92</v>
      </c>
      <c r="K5249" s="60">
        <v>0</v>
      </c>
      <c r="L5249" s="61">
        <v>0</v>
      </c>
      <c r="M5249" s="60" t="s">
        <v>476</v>
      </c>
      <c r="N5249" s="64">
        <f t="shared" si="214"/>
        <v>12971.441269027304</v>
      </c>
      <c r="O5249" s="56">
        <v>44287</v>
      </c>
      <c r="P5249" s="56">
        <f t="shared" si="211"/>
        <v>44269</v>
      </c>
      <c r="Q5249" s="56">
        <f t="shared" si="212"/>
        <v>44282</v>
      </c>
    </row>
    <row r="5250" spans="1:17" hidden="1" x14ac:dyDescent="0.35">
      <c r="A5250" s="49" t="s">
        <v>624</v>
      </c>
      <c r="B5250" s="60" t="s">
        <v>467</v>
      </c>
      <c r="C5250" s="58">
        <v>5203.1237660323704</v>
      </c>
      <c r="D5250" s="60">
        <v>254</v>
      </c>
      <c r="E5250" s="60">
        <v>16</v>
      </c>
      <c r="F5250" s="59">
        <v>21.964827173977177</v>
      </c>
      <c r="G5250" s="60" t="s">
        <v>440</v>
      </c>
      <c r="H5250" s="60" t="s">
        <v>491</v>
      </c>
      <c r="I5250" s="60">
        <v>12652</v>
      </c>
      <c r="J5250" s="60">
        <v>1048</v>
      </c>
      <c r="K5250" s="60">
        <v>16</v>
      </c>
      <c r="L5250" s="61">
        <v>1.5267175572519083E-2</v>
      </c>
      <c r="M5250" s="60" t="s">
        <v>491</v>
      </c>
      <c r="N5250" s="64">
        <f t="shared" si="214"/>
        <v>20141.746518537075</v>
      </c>
      <c r="O5250" s="56">
        <v>44287</v>
      </c>
      <c r="P5250" s="56">
        <f t="shared" si="211"/>
        <v>44269</v>
      </c>
      <c r="Q5250" s="56">
        <f t="shared" si="212"/>
        <v>44282</v>
      </c>
    </row>
    <row r="5251" spans="1:17" hidden="1" x14ac:dyDescent="0.35">
      <c r="A5251" s="49" t="s">
        <v>623</v>
      </c>
      <c r="B5251" s="60" t="s">
        <v>458</v>
      </c>
      <c r="C5251" s="58">
        <v>7840.6389864339299</v>
      </c>
      <c r="D5251" s="60">
        <v>585</v>
      </c>
      <c r="E5251" s="60">
        <v>30</v>
      </c>
      <c r="F5251" s="59">
        <v>27.330134017964191</v>
      </c>
      <c r="G5251" s="60" t="s">
        <v>436</v>
      </c>
      <c r="H5251" s="60" t="s">
        <v>491</v>
      </c>
      <c r="I5251" s="60">
        <v>14354</v>
      </c>
      <c r="J5251" s="60">
        <v>728</v>
      </c>
      <c r="K5251" s="60">
        <v>33</v>
      </c>
      <c r="L5251" s="61">
        <v>4.5329670329670328E-2</v>
      </c>
      <c r="M5251" s="60" t="s">
        <v>491</v>
      </c>
      <c r="N5251" s="64">
        <f t="shared" si="214"/>
        <v>9284.9575303697038</v>
      </c>
      <c r="O5251" s="56">
        <v>44287</v>
      </c>
      <c r="P5251" s="56">
        <f t="shared" ref="P5251:P5281" si="215">O5251-18</f>
        <v>44269</v>
      </c>
      <c r="Q5251" s="56">
        <f t="shared" ref="Q5251:Q5281" si="216">O5251-5</f>
        <v>44282</v>
      </c>
    </row>
    <row r="5252" spans="1:17" hidden="1" x14ac:dyDescent="0.35">
      <c r="A5252" s="49" t="s">
        <v>622</v>
      </c>
      <c r="B5252" s="60" t="s">
        <v>460</v>
      </c>
      <c r="C5252" s="58">
        <v>7285.8220530817907</v>
      </c>
      <c r="D5252" s="60">
        <v>773</v>
      </c>
      <c r="E5252" s="60">
        <v>40</v>
      </c>
      <c r="F5252" s="59">
        <v>39.215106220365747</v>
      </c>
      <c r="G5252" s="60" t="s">
        <v>436</v>
      </c>
      <c r="H5252" s="60" t="s">
        <v>491</v>
      </c>
      <c r="I5252" s="60">
        <v>16180</v>
      </c>
      <c r="J5252" s="60">
        <v>814</v>
      </c>
      <c r="K5252" s="60">
        <v>45</v>
      </c>
      <c r="L5252" s="61">
        <v>5.5282555282555282E-2</v>
      </c>
      <c r="M5252" s="60" t="s">
        <v>491</v>
      </c>
      <c r="N5252" s="64">
        <f t="shared" si="214"/>
        <v>11172.383762182202</v>
      </c>
      <c r="O5252" s="56">
        <v>44287</v>
      </c>
      <c r="P5252" s="56">
        <f t="shared" si="215"/>
        <v>44269</v>
      </c>
      <c r="Q5252" s="56">
        <f t="shared" si="216"/>
        <v>44282</v>
      </c>
    </row>
    <row r="5253" spans="1:17" hidden="1" x14ac:dyDescent="0.35">
      <c r="A5253" s="49" t="s">
        <v>621</v>
      </c>
      <c r="B5253" s="60" t="s">
        <v>458</v>
      </c>
      <c r="C5253" s="58">
        <v>3703.8770272844695</v>
      </c>
      <c r="D5253" s="60">
        <v>249</v>
      </c>
      <c r="E5253" s="60">
        <v>9</v>
      </c>
      <c r="F5253" s="59">
        <v>17.356330626572106</v>
      </c>
      <c r="G5253" s="60" t="s">
        <v>446</v>
      </c>
      <c r="H5253" s="60" t="s">
        <v>472</v>
      </c>
      <c r="I5253" s="60">
        <v>7569</v>
      </c>
      <c r="J5253" s="60">
        <v>384</v>
      </c>
      <c r="K5253" s="60">
        <v>11</v>
      </c>
      <c r="L5253" s="61">
        <v>2.8645833333333332E-2</v>
      </c>
      <c r="M5253" s="60" t="s">
        <v>472</v>
      </c>
      <c r="N5253" s="64">
        <f t="shared" si="214"/>
        <v>10367.514827605739</v>
      </c>
      <c r="O5253" s="56">
        <v>44287</v>
      </c>
      <c r="P5253" s="56">
        <f t="shared" si="215"/>
        <v>44269</v>
      </c>
      <c r="Q5253" s="56">
        <f t="shared" si="216"/>
        <v>44282</v>
      </c>
    </row>
    <row r="5254" spans="1:17" hidden="1" x14ac:dyDescent="0.35">
      <c r="A5254" s="49" t="s">
        <v>620</v>
      </c>
      <c r="B5254" s="60" t="s">
        <v>467</v>
      </c>
      <c r="C5254" s="58">
        <v>4036.3842504603494</v>
      </c>
      <c r="D5254" s="60">
        <v>175</v>
      </c>
      <c r="E5254" s="60">
        <v>5</v>
      </c>
      <c r="F5254" s="59">
        <v>8.8480886600953568</v>
      </c>
      <c r="G5254" s="60" t="s">
        <v>446</v>
      </c>
      <c r="H5254" s="60" t="s">
        <v>472</v>
      </c>
      <c r="I5254" s="60">
        <v>7034</v>
      </c>
      <c r="J5254" s="60">
        <v>269</v>
      </c>
      <c r="K5254" s="60">
        <v>5</v>
      </c>
      <c r="L5254" s="61">
        <v>1.858736059479554E-2</v>
      </c>
      <c r="M5254" s="60" t="s">
        <v>472</v>
      </c>
      <c r="N5254" s="64">
        <f t="shared" si="214"/>
        <v>6664.3803787838224</v>
      </c>
      <c r="O5254" s="56">
        <v>44287</v>
      </c>
      <c r="P5254" s="56">
        <f t="shared" si="215"/>
        <v>44269</v>
      </c>
      <c r="Q5254" s="56">
        <f t="shared" si="216"/>
        <v>44282</v>
      </c>
    </row>
    <row r="5255" spans="1:17" hidden="1" x14ac:dyDescent="0.35">
      <c r="A5255" s="49" t="s">
        <v>619</v>
      </c>
      <c r="B5255" s="60" t="s">
        <v>465</v>
      </c>
      <c r="C5255" s="58">
        <v>29347.864073528101</v>
      </c>
      <c r="D5255" s="60">
        <v>2602</v>
      </c>
      <c r="E5255" s="60">
        <v>105</v>
      </c>
      <c r="F5255" s="59">
        <v>25.555522477579668</v>
      </c>
      <c r="G5255" s="60" t="s">
        <v>440</v>
      </c>
      <c r="H5255" s="60" t="s">
        <v>491</v>
      </c>
      <c r="I5255" s="60">
        <v>51160</v>
      </c>
      <c r="J5255" s="60">
        <v>2907</v>
      </c>
      <c r="K5255" s="60">
        <v>128</v>
      </c>
      <c r="L5255" s="61">
        <v>4.4031647746818024E-2</v>
      </c>
      <c r="M5255" s="60" t="s">
        <v>491</v>
      </c>
      <c r="N5255" s="64">
        <f t="shared" si="214"/>
        <v>9905.3205123098778</v>
      </c>
      <c r="O5255" s="56">
        <v>44287</v>
      </c>
      <c r="P5255" s="56">
        <f t="shared" si="215"/>
        <v>44269</v>
      </c>
      <c r="Q5255" s="56">
        <f t="shared" si="216"/>
        <v>44282</v>
      </c>
    </row>
    <row r="5256" spans="1:17" hidden="1" x14ac:dyDescent="0.35">
      <c r="A5256" s="49" t="s">
        <v>618</v>
      </c>
      <c r="B5256" s="60" t="s">
        <v>470</v>
      </c>
      <c r="C5256" s="58">
        <v>1175.1166229483399</v>
      </c>
      <c r="D5256" s="60">
        <v>39</v>
      </c>
      <c r="E5256" s="60">
        <v>5</v>
      </c>
      <c r="F5256" s="59">
        <v>30.392120251587805</v>
      </c>
      <c r="G5256" s="60" t="s">
        <v>446</v>
      </c>
      <c r="H5256" s="60" t="s">
        <v>491</v>
      </c>
      <c r="I5256" s="60">
        <v>2311</v>
      </c>
      <c r="J5256" s="60">
        <v>140</v>
      </c>
      <c r="K5256" s="60">
        <v>5</v>
      </c>
      <c r="L5256" s="61">
        <v>3.5714285714285712E-2</v>
      </c>
      <c r="M5256" s="60" t="s">
        <v>491</v>
      </c>
      <c r="N5256" s="64">
        <f t="shared" si="214"/>
        <v>11913.711138622421</v>
      </c>
      <c r="O5256" s="56">
        <v>44287</v>
      </c>
      <c r="P5256" s="56">
        <f t="shared" si="215"/>
        <v>44269</v>
      </c>
      <c r="Q5256" s="56">
        <f t="shared" si="216"/>
        <v>44282</v>
      </c>
    </row>
    <row r="5257" spans="1:17" hidden="1" x14ac:dyDescent="0.35">
      <c r="A5257" s="49" t="s">
        <v>617</v>
      </c>
      <c r="B5257" s="60" t="s">
        <v>468</v>
      </c>
      <c r="C5257" s="58">
        <v>2871.29045841678</v>
      </c>
      <c r="D5257" s="60">
        <v>99</v>
      </c>
      <c r="E5257" s="60">
        <v>5</v>
      </c>
      <c r="F5257" s="59">
        <v>12.438409221050543</v>
      </c>
      <c r="G5257" s="60" t="s">
        <v>446</v>
      </c>
      <c r="H5257" s="60" t="s">
        <v>491</v>
      </c>
      <c r="I5257" s="60">
        <v>5253</v>
      </c>
      <c r="J5257" s="60">
        <v>183</v>
      </c>
      <c r="K5257" s="60">
        <v>5</v>
      </c>
      <c r="L5257" s="61">
        <v>2.7322404371584699E-2</v>
      </c>
      <c r="M5257" s="60" t="s">
        <v>491</v>
      </c>
      <c r="N5257" s="64">
        <f t="shared" si="214"/>
        <v>6373.4408848662979</v>
      </c>
      <c r="O5257" s="56">
        <v>44287</v>
      </c>
      <c r="P5257" s="56">
        <f t="shared" si="215"/>
        <v>44269</v>
      </c>
      <c r="Q5257" s="56">
        <f t="shared" si="216"/>
        <v>44282</v>
      </c>
    </row>
    <row r="5258" spans="1:17" hidden="1" x14ac:dyDescent="0.35">
      <c r="A5258" s="49" t="s">
        <v>616</v>
      </c>
      <c r="B5258" s="60" t="s">
        <v>458</v>
      </c>
      <c r="C5258" s="58">
        <v>18711.126473274999</v>
      </c>
      <c r="D5258" s="60">
        <v>1441</v>
      </c>
      <c r="E5258" s="60">
        <v>82</v>
      </c>
      <c r="F5258" s="59">
        <v>31.302994320029764</v>
      </c>
      <c r="G5258" s="60" t="s">
        <v>440</v>
      </c>
      <c r="H5258" s="60" t="s">
        <v>491</v>
      </c>
      <c r="I5258" s="60">
        <v>44757</v>
      </c>
      <c r="J5258" s="60">
        <v>2557</v>
      </c>
      <c r="K5258" s="60">
        <v>87</v>
      </c>
      <c r="L5258" s="61">
        <v>3.4024247164646068E-2</v>
      </c>
      <c r="M5258" s="60" t="s">
        <v>491</v>
      </c>
      <c r="N5258" s="64">
        <f t="shared" si="214"/>
        <v>13665.665739858845</v>
      </c>
      <c r="O5258" s="56">
        <v>44287</v>
      </c>
      <c r="P5258" s="56">
        <f t="shared" si="215"/>
        <v>44269</v>
      </c>
      <c r="Q5258" s="56">
        <f t="shared" si="216"/>
        <v>44282</v>
      </c>
    </row>
    <row r="5259" spans="1:17" hidden="1" x14ac:dyDescent="0.35">
      <c r="A5259" s="49" t="s">
        <v>615</v>
      </c>
      <c r="B5259" s="60" t="s">
        <v>465</v>
      </c>
      <c r="C5259" s="58">
        <v>41355.060735064602</v>
      </c>
      <c r="D5259" s="60">
        <v>2835</v>
      </c>
      <c r="E5259" s="60">
        <v>145</v>
      </c>
      <c r="F5259" s="59">
        <v>25.044438753202275</v>
      </c>
      <c r="G5259" s="60" t="s">
        <v>440</v>
      </c>
      <c r="H5259" s="60" t="s">
        <v>491</v>
      </c>
      <c r="I5259" s="60">
        <v>67759</v>
      </c>
      <c r="J5259" s="60">
        <v>4129</v>
      </c>
      <c r="K5259" s="60">
        <v>157</v>
      </c>
      <c r="L5259" s="61">
        <v>3.8023734560426251E-2</v>
      </c>
      <c r="M5259" s="60" t="s">
        <v>491</v>
      </c>
      <c r="N5259" s="64">
        <f t="shared" si="214"/>
        <v>9984.267769431799</v>
      </c>
      <c r="O5259" s="56">
        <v>44287</v>
      </c>
      <c r="P5259" s="56">
        <f t="shared" si="215"/>
        <v>44269</v>
      </c>
      <c r="Q5259" s="56">
        <f t="shared" si="216"/>
        <v>44282</v>
      </c>
    </row>
    <row r="5260" spans="1:17" hidden="1" x14ac:dyDescent="0.35">
      <c r="A5260" s="49" t="s">
        <v>614</v>
      </c>
      <c r="B5260" s="60" t="s">
        <v>463</v>
      </c>
      <c r="C5260" s="58">
        <v>23089.216116875701</v>
      </c>
      <c r="D5260" s="60">
        <v>1174</v>
      </c>
      <c r="E5260" s="60">
        <v>60</v>
      </c>
      <c r="F5260" s="59">
        <v>18.561540868344569</v>
      </c>
      <c r="G5260" s="60" t="s">
        <v>440</v>
      </c>
      <c r="H5260" s="60" t="s">
        <v>491</v>
      </c>
      <c r="I5260" s="60">
        <v>36450</v>
      </c>
      <c r="J5260" s="60">
        <v>2047</v>
      </c>
      <c r="K5260" s="60">
        <v>63</v>
      </c>
      <c r="L5260" s="61">
        <v>3.0776746458231558E-2</v>
      </c>
      <c r="M5260" s="60" t="s">
        <v>491</v>
      </c>
      <c r="N5260" s="64">
        <f t="shared" si="214"/>
        <v>8865.6106367503144</v>
      </c>
      <c r="O5260" s="56">
        <v>44287</v>
      </c>
      <c r="P5260" s="56">
        <f t="shared" si="215"/>
        <v>44269</v>
      </c>
      <c r="Q5260" s="56">
        <f t="shared" si="216"/>
        <v>44282</v>
      </c>
    </row>
    <row r="5261" spans="1:17" hidden="1" x14ac:dyDescent="0.35">
      <c r="A5261" s="49" t="s">
        <v>613</v>
      </c>
      <c r="B5261" s="60" t="s">
        <v>464</v>
      </c>
      <c r="C5261" s="58">
        <v>1711.2133241641</v>
      </c>
      <c r="D5261" s="60">
        <v>59</v>
      </c>
      <c r="E5261" s="60" t="s">
        <v>504</v>
      </c>
      <c r="F5261" s="59">
        <v>4.1741476892405061</v>
      </c>
      <c r="G5261" s="60" t="s">
        <v>446</v>
      </c>
      <c r="H5261" s="60" t="s">
        <v>491</v>
      </c>
      <c r="I5261" s="60">
        <v>1504</v>
      </c>
      <c r="J5261" s="60">
        <v>86</v>
      </c>
      <c r="K5261" s="60">
        <v>1</v>
      </c>
      <c r="L5261" s="61">
        <v>1.1627906976744186E-2</v>
      </c>
      <c r="M5261" s="60" t="s">
        <v>491</v>
      </c>
      <c r="N5261" s="64">
        <f t="shared" si="214"/>
        <v>5025.6738178455689</v>
      </c>
      <c r="O5261" s="56">
        <v>44287</v>
      </c>
      <c r="P5261" s="56">
        <f t="shared" si="215"/>
        <v>44269</v>
      </c>
      <c r="Q5261" s="56">
        <f t="shared" si="216"/>
        <v>44282</v>
      </c>
    </row>
    <row r="5262" spans="1:17" hidden="1" x14ac:dyDescent="0.35">
      <c r="A5262" s="49" t="s">
        <v>612</v>
      </c>
      <c r="B5262" s="60" t="s">
        <v>458</v>
      </c>
      <c r="C5262" s="58">
        <v>7315.6481145470188</v>
      </c>
      <c r="D5262" s="60">
        <v>498</v>
      </c>
      <c r="E5262" s="60">
        <v>16</v>
      </c>
      <c r="F5262" s="59">
        <v>15.622090141057964</v>
      </c>
      <c r="G5262" s="60" t="s">
        <v>440</v>
      </c>
      <c r="H5262" s="60" t="s">
        <v>491</v>
      </c>
      <c r="I5262" s="60">
        <v>12118</v>
      </c>
      <c r="J5262" s="60">
        <v>661</v>
      </c>
      <c r="K5262" s="60">
        <v>18</v>
      </c>
      <c r="L5262" s="61">
        <v>2.7231467473524961E-2</v>
      </c>
      <c r="M5262" s="60" t="s">
        <v>476</v>
      </c>
      <c r="N5262" s="64">
        <f t="shared" si="214"/>
        <v>9035.4263853344019</v>
      </c>
      <c r="O5262" s="56">
        <v>44287</v>
      </c>
      <c r="P5262" s="56">
        <f t="shared" si="215"/>
        <v>44269</v>
      </c>
      <c r="Q5262" s="56">
        <f t="shared" si="216"/>
        <v>44282</v>
      </c>
    </row>
    <row r="5263" spans="1:17" hidden="1" x14ac:dyDescent="0.35">
      <c r="A5263" s="49" t="s">
        <v>611</v>
      </c>
      <c r="B5263" s="60" t="s">
        <v>463</v>
      </c>
      <c r="C5263" s="58">
        <v>10981.723636578799</v>
      </c>
      <c r="D5263" s="60">
        <v>511</v>
      </c>
      <c r="E5263" s="60">
        <v>38</v>
      </c>
      <c r="F5263" s="59">
        <v>24.716390651507158</v>
      </c>
      <c r="G5263" s="60" t="s">
        <v>440</v>
      </c>
      <c r="H5263" s="60" t="s">
        <v>491</v>
      </c>
      <c r="I5263" s="60">
        <v>42859</v>
      </c>
      <c r="J5263" s="60">
        <v>3458</v>
      </c>
      <c r="K5263" s="60">
        <v>45</v>
      </c>
      <c r="L5263" s="61">
        <v>1.3013302486986697E-2</v>
      </c>
      <c r="M5263" s="60" t="s">
        <v>491</v>
      </c>
      <c r="N5263" s="64">
        <f t="shared" si="214"/>
        <v>31488.681690020119</v>
      </c>
      <c r="O5263" s="56">
        <v>44287</v>
      </c>
      <c r="P5263" s="56">
        <f t="shared" si="215"/>
        <v>44269</v>
      </c>
      <c r="Q5263" s="56">
        <f t="shared" si="216"/>
        <v>44282</v>
      </c>
    </row>
    <row r="5264" spans="1:17" hidden="1" x14ac:dyDescent="0.35">
      <c r="A5264" s="49" t="s">
        <v>610</v>
      </c>
      <c r="B5264" s="60" t="s">
        <v>469</v>
      </c>
      <c r="C5264" s="58">
        <v>16752.226867065601</v>
      </c>
      <c r="D5264" s="60">
        <v>1461</v>
      </c>
      <c r="E5264" s="60">
        <v>56</v>
      </c>
      <c r="F5264" s="59">
        <v>23.877422576361379</v>
      </c>
      <c r="G5264" s="60" t="s">
        <v>440</v>
      </c>
      <c r="H5264" s="60" t="s">
        <v>491</v>
      </c>
      <c r="I5264" s="60">
        <v>25872</v>
      </c>
      <c r="J5264" s="60">
        <v>1248</v>
      </c>
      <c r="K5264" s="60">
        <v>62</v>
      </c>
      <c r="L5264" s="61">
        <v>4.9679487179487176E-2</v>
      </c>
      <c r="M5264" s="60" t="s">
        <v>491</v>
      </c>
      <c r="N5264" s="64">
        <f t="shared" si="214"/>
        <v>7449.7558438247524</v>
      </c>
      <c r="O5264" s="56">
        <v>44287</v>
      </c>
      <c r="P5264" s="56">
        <f t="shared" si="215"/>
        <v>44269</v>
      </c>
      <c r="Q5264" s="56">
        <f t="shared" si="216"/>
        <v>44282</v>
      </c>
    </row>
    <row r="5265" spans="1:17" hidden="1" x14ac:dyDescent="0.35">
      <c r="A5265" s="49" t="s">
        <v>609</v>
      </c>
      <c r="B5265" s="60" t="s">
        <v>461</v>
      </c>
      <c r="C5265" s="58">
        <v>14695.182980035201</v>
      </c>
      <c r="D5265" s="60">
        <v>964</v>
      </c>
      <c r="E5265" s="60">
        <v>36</v>
      </c>
      <c r="F5265" s="59">
        <v>17.498445408417854</v>
      </c>
      <c r="G5265" s="60" t="s">
        <v>440</v>
      </c>
      <c r="H5265" s="60" t="s">
        <v>491</v>
      </c>
      <c r="I5265" s="60">
        <v>33615</v>
      </c>
      <c r="J5265" s="60">
        <v>1977</v>
      </c>
      <c r="K5265" s="60">
        <v>37</v>
      </c>
      <c r="L5265" s="61">
        <v>1.8715225088517955E-2</v>
      </c>
      <c r="M5265" s="60" t="s">
        <v>491</v>
      </c>
      <c r="N5265" s="64">
        <f t="shared" si="214"/>
        <v>13453.388111505261</v>
      </c>
      <c r="O5265" s="56">
        <v>44287</v>
      </c>
      <c r="P5265" s="56">
        <f t="shared" si="215"/>
        <v>44269</v>
      </c>
      <c r="Q5265" s="56">
        <f t="shared" si="216"/>
        <v>44282</v>
      </c>
    </row>
    <row r="5266" spans="1:17" hidden="1" x14ac:dyDescent="0.35">
      <c r="A5266" s="49" t="s">
        <v>608</v>
      </c>
      <c r="B5266" s="60" t="s">
        <v>461</v>
      </c>
      <c r="C5266" s="58">
        <v>56177.316442514697</v>
      </c>
      <c r="D5266" s="60">
        <v>4762</v>
      </c>
      <c r="E5266" s="60">
        <v>158</v>
      </c>
      <c r="F5266" s="59">
        <v>20.089450690053461</v>
      </c>
      <c r="G5266" s="60" t="s">
        <v>440</v>
      </c>
      <c r="H5266" s="60" t="s">
        <v>491</v>
      </c>
      <c r="I5266" s="60">
        <v>98224</v>
      </c>
      <c r="J5266" s="60">
        <v>5945</v>
      </c>
      <c r="K5266" s="60">
        <v>179</v>
      </c>
      <c r="L5266" s="61">
        <v>3.0109335576114383E-2</v>
      </c>
      <c r="M5266" s="60" t="s">
        <v>491</v>
      </c>
      <c r="N5266" s="64">
        <f t="shared" si="214"/>
        <v>10582.563170462972</v>
      </c>
      <c r="O5266" s="56">
        <v>44287</v>
      </c>
      <c r="P5266" s="56">
        <f t="shared" si="215"/>
        <v>44269</v>
      </c>
      <c r="Q5266" s="56">
        <f t="shared" si="216"/>
        <v>44282</v>
      </c>
    </row>
    <row r="5267" spans="1:17" hidden="1" x14ac:dyDescent="0.35">
      <c r="A5267" s="49" t="s">
        <v>607</v>
      </c>
      <c r="B5267" s="60" t="s">
        <v>466</v>
      </c>
      <c r="C5267" s="58">
        <v>1451.48737987204</v>
      </c>
      <c r="D5267" s="60">
        <v>55</v>
      </c>
      <c r="E5267" s="60">
        <v>0</v>
      </c>
      <c r="F5267" s="59">
        <v>0</v>
      </c>
      <c r="G5267" s="60" t="s">
        <v>446</v>
      </c>
      <c r="H5267" s="60" t="s">
        <v>476</v>
      </c>
      <c r="I5267" s="60">
        <v>1705</v>
      </c>
      <c r="J5267" s="60">
        <v>99</v>
      </c>
      <c r="K5267" s="60">
        <v>0</v>
      </c>
      <c r="L5267" s="61">
        <v>0</v>
      </c>
      <c r="M5267" s="60" t="s">
        <v>476</v>
      </c>
      <c r="N5267" s="64">
        <f t="shared" si="214"/>
        <v>6820.589787609978</v>
      </c>
      <c r="O5267" s="56">
        <v>44287</v>
      </c>
      <c r="P5267" s="56">
        <f t="shared" si="215"/>
        <v>44269</v>
      </c>
      <c r="Q5267" s="56">
        <f t="shared" si="216"/>
        <v>44282</v>
      </c>
    </row>
    <row r="5268" spans="1:17" hidden="1" x14ac:dyDescent="0.35">
      <c r="A5268" s="49" t="s">
        <v>606</v>
      </c>
      <c r="B5268" s="60" t="s">
        <v>460</v>
      </c>
      <c r="C5268" s="58">
        <v>15539.121805317</v>
      </c>
      <c r="D5268" s="60">
        <v>1205</v>
      </c>
      <c r="E5268" s="60">
        <v>48</v>
      </c>
      <c r="F5268" s="59">
        <v>22.064126091078577</v>
      </c>
      <c r="G5268" s="60" t="s">
        <v>440</v>
      </c>
      <c r="H5268" s="60" t="s">
        <v>491</v>
      </c>
      <c r="I5268" s="60">
        <v>23006</v>
      </c>
      <c r="J5268" s="60">
        <v>1206</v>
      </c>
      <c r="K5268" s="60">
        <v>53</v>
      </c>
      <c r="L5268" s="61">
        <v>4.39469320066335E-2</v>
      </c>
      <c r="M5268" s="60" t="s">
        <v>491</v>
      </c>
      <c r="N5268" s="64">
        <f t="shared" si="214"/>
        <v>7761.0563525368898</v>
      </c>
      <c r="O5268" s="56">
        <v>44287</v>
      </c>
      <c r="P5268" s="56">
        <f t="shared" si="215"/>
        <v>44269</v>
      </c>
      <c r="Q5268" s="56">
        <f t="shared" si="216"/>
        <v>44282</v>
      </c>
    </row>
    <row r="5269" spans="1:17" hidden="1" x14ac:dyDescent="0.35">
      <c r="A5269" s="49" t="s">
        <v>605</v>
      </c>
      <c r="B5269" s="60" t="s">
        <v>465</v>
      </c>
      <c r="C5269" s="58">
        <v>14533.4559376543</v>
      </c>
      <c r="D5269" s="60">
        <v>1229</v>
      </c>
      <c r="E5269" s="60">
        <v>50</v>
      </c>
      <c r="F5269" s="59">
        <v>24.573842496576905</v>
      </c>
      <c r="G5269" s="60" t="s">
        <v>440</v>
      </c>
      <c r="H5269" s="60" t="s">
        <v>491</v>
      </c>
      <c r="I5269" s="60">
        <v>42015</v>
      </c>
      <c r="J5269" s="60">
        <v>2026</v>
      </c>
      <c r="K5269" s="60">
        <v>62</v>
      </c>
      <c r="L5269" s="61">
        <v>3.0602171767028629E-2</v>
      </c>
      <c r="M5269" s="60" t="s">
        <v>491</v>
      </c>
      <c r="N5269" s="64">
        <f t="shared" si="214"/>
        <v>13940.249371458143</v>
      </c>
      <c r="O5269" s="56">
        <v>44287</v>
      </c>
      <c r="P5269" s="56">
        <f t="shared" si="215"/>
        <v>44269</v>
      </c>
      <c r="Q5269" s="56">
        <f t="shared" si="216"/>
        <v>44282</v>
      </c>
    </row>
    <row r="5270" spans="1:17" hidden="1" x14ac:dyDescent="0.35">
      <c r="A5270" s="49" t="s">
        <v>604</v>
      </c>
      <c r="B5270" s="60" t="s">
        <v>464</v>
      </c>
      <c r="C5270" s="58">
        <v>2458.2722255157701</v>
      </c>
      <c r="D5270" s="60">
        <v>68</v>
      </c>
      <c r="E5270" s="60" t="s">
        <v>504</v>
      </c>
      <c r="F5270" s="59">
        <v>8.716923702001921</v>
      </c>
      <c r="G5270" s="60" t="s">
        <v>446</v>
      </c>
      <c r="H5270" s="60" t="s">
        <v>472</v>
      </c>
      <c r="I5270" s="60">
        <v>6995</v>
      </c>
      <c r="J5270" s="60">
        <v>480</v>
      </c>
      <c r="K5270" s="60">
        <v>4</v>
      </c>
      <c r="L5270" s="61">
        <v>8.3333333333333332E-3</v>
      </c>
      <c r="M5270" s="60" t="s">
        <v>472</v>
      </c>
      <c r="N5270" s="64">
        <f t="shared" si="214"/>
        <v>19525.909092484304</v>
      </c>
      <c r="O5270" s="56">
        <v>44287</v>
      </c>
      <c r="P5270" s="56">
        <f t="shared" si="215"/>
        <v>44269</v>
      </c>
      <c r="Q5270" s="56">
        <f t="shared" si="216"/>
        <v>44282</v>
      </c>
    </row>
    <row r="5271" spans="1:17" hidden="1" x14ac:dyDescent="0.35">
      <c r="A5271" s="49" t="s">
        <v>603</v>
      </c>
      <c r="B5271" s="60" t="s">
        <v>470</v>
      </c>
      <c r="C5271" s="58">
        <v>7178.4740239266202</v>
      </c>
      <c r="D5271" s="60">
        <v>264</v>
      </c>
      <c r="E5271" s="60">
        <v>27</v>
      </c>
      <c r="F5271" s="59">
        <v>26.866036181830484</v>
      </c>
      <c r="G5271" s="60" t="s">
        <v>436</v>
      </c>
      <c r="H5271" s="60" t="s">
        <v>491</v>
      </c>
      <c r="I5271" s="60">
        <v>77334</v>
      </c>
      <c r="J5271" s="60">
        <v>7457</v>
      </c>
      <c r="K5271" s="60">
        <v>27</v>
      </c>
      <c r="L5271" s="61">
        <v>3.6207590183719995E-3</v>
      </c>
      <c r="M5271" s="60" t="s">
        <v>491</v>
      </c>
      <c r="N5271" s="64">
        <f t="shared" si="214"/>
        <v>103880.01649299033</v>
      </c>
      <c r="O5271" s="56">
        <v>44287</v>
      </c>
      <c r="P5271" s="56">
        <f t="shared" si="215"/>
        <v>44269</v>
      </c>
      <c r="Q5271" s="56">
        <f t="shared" si="216"/>
        <v>44282</v>
      </c>
    </row>
    <row r="5272" spans="1:17" hidden="1" x14ac:dyDescent="0.35">
      <c r="A5272" s="49" t="s">
        <v>602</v>
      </c>
      <c r="B5272" s="60" t="s">
        <v>463</v>
      </c>
      <c r="C5272" s="58">
        <v>24460.265400539301</v>
      </c>
      <c r="D5272" s="60">
        <v>2014</v>
      </c>
      <c r="E5272" s="60">
        <v>76</v>
      </c>
      <c r="F5272" s="59">
        <v>22.193428156555235</v>
      </c>
      <c r="G5272" s="60" t="s">
        <v>440</v>
      </c>
      <c r="H5272" s="60" t="s">
        <v>491</v>
      </c>
      <c r="I5272" s="60">
        <v>42698</v>
      </c>
      <c r="J5272" s="60">
        <v>2361</v>
      </c>
      <c r="K5272" s="60">
        <v>81</v>
      </c>
      <c r="L5272" s="61">
        <v>3.4307496823379927E-2</v>
      </c>
      <c r="M5272" s="60" t="s">
        <v>491</v>
      </c>
      <c r="N5272" s="64">
        <f t="shared" si="214"/>
        <v>9652.3891353523286</v>
      </c>
      <c r="O5272" s="56">
        <v>44287</v>
      </c>
      <c r="P5272" s="56">
        <f t="shared" si="215"/>
        <v>44269</v>
      </c>
      <c r="Q5272" s="56">
        <f t="shared" si="216"/>
        <v>44282</v>
      </c>
    </row>
    <row r="5273" spans="1:17" hidden="1" x14ac:dyDescent="0.35">
      <c r="A5273" s="49" t="s">
        <v>601</v>
      </c>
      <c r="B5273" s="60" t="s">
        <v>458</v>
      </c>
      <c r="C5273" s="58">
        <v>10765.112077551599</v>
      </c>
      <c r="D5273" s="60">
        <v>653</v>
      </c>
      <c r="E5273" s="60">
        <v>34</v>
      </c>
      <c r="F5273" s="59">
        <v>22.559648344355924</v>
      </c>
      <c r="G5273" s="60" t="s">
        <v>440</v>
      </c>
      <c r="H5273" s="60" t="s">
        <v>491</v>
      </c>
      <c r="I5273" s="60">
        <v>15199</v>
      </c>
      <c r="J5273" s="60">
        <v>829</v>
      </c>
      <c r="K5273" s="60">
        <v>40</v>
      </c>
      <c r="L5273" s="61">
        <v>4.8250904704463207E-2</v>
      </c>
      <c r="M5273" s="60" t="s">
        <v>491</v>
      </c>
      <c r="N5273" s="64">
        <f t="shared" si="214"/>
        <v>7700.8023142527891</v>
      </c>
      <c r="O5273" s="56">
        <v>44287</v>
      </c>
      <c r="P5273" s="56">
        <f t="shared" si="215"/>
        <v>44269</v>
      </c>
      <c r="Q5273" s="56">
        <f t="shared" si="216"/>
        <v>44282</v>
      </c>
    </row>
    <row r="5274" spans="1:17" hidden="1" x14ac:dyDescent="0.35">
      <c r="A5274" s="49" t="s">
        <v>600</v>
      </c>
      <c r="B5274" s="60" t="s">
        <v>463</v>
      </c>
      <c r="C5274" s="58">
        <v>22284.2851538703</v>
      </c>
      <c r="D5274" s="60">
        <v>1165</v>
      </c>
      <c r="E5274" s="60">
        <v>39</v>
      </c>
      <c r="F5274" s="59">
        <v>12.500801647794688</v>
      </c>
      <c r="G5274" s="60" t="s">
        <v>440</v>
      </c>
      <c r="H5274" s="60" t="s">
        <v>491</v>
      </c>
      <c r="I5274" s="60">
        <v>64677</v>
      </c>
      <c r="J5274" s="60">
        <v>3430</v>
      </c>
      <c r="K5274" s="60">
        <v>43</v>
      </c>
      <c r="L5274" s="61">
        <v>1.2536443148688046E-2</v>
      </c>
      <c r="M5274" s="60" t="s">
        <v>491</v>
      </c>
      <c r="N5274" s="64">
        <f t="shared" si="214"/>
        <v>15392.012695566693</v>
      </c>
      <c r="O5274" s="56">
        <v>44287</v>
      </c>
      <c r="P5274" s="56">
        <f t="shared" si="215"/>
        <v>44269</v>
      </c>
      <c r="Q5274" s="56">
        <f t="shared" si="216"/>
        <v>44282</v>
      </c>
    </row>
    <row r="5275" spans="1:17" hidden="1" x14ac:dyDescent="0.35">
      <c r="A5275" s="49" t="s">
        <v>599</v>
      </c>
      <c r="B5275" s="60" t="s">
        <v>470</v>
      </c>
      <c r="C5275" s="58">
        <v>845.307934845815</v>
      </c>
      <c r="D5275" s="60">
        <v>22</v>
      </c>
      <c r="E5275" s="60" t="s">
        <v>504</v>
      </c>
      <c r="F5275" s="59">
        <v>25.350018076525</v>
      </c>
      <c r="G5275" s="60" t="s">
        <v>446</v>
      </c>
      <c r="H5275" s="60" t="s">
        <v>491</v>
      </c>
      <c r="I5275" s="60">
        <v>960</v>
      </c>
      <c r="J5275" s="60">
        <v>51</v>
      </c>
      <c r="K5275" s="60">
        <v>3</v>
      </c>
      <c r="L5275" s="61">
        <v>5.8823529411764705E-2</v>
      </c>
      <c r="M5275" s="60" t="s">
        <v>491</v>
      </c>
      <c r="N5275" s="64">
        <f t="shared" si="214"/>
        <v>6033.3043022129505</v>
      </c>
      <c r="O5275" s="56">
        <v>44287</v>
      </c>
      <c r="P5275" s="56">
        <f t="shared" si="215"/>
        <v>44269</v>
      </c>
      <c r="Q5275" s="56">
        <f t="shared" si="216"/>
        <v>44282</v>
      </c>
    </row>
    <row r="5276" spans="1:17" hidden="1" x14ac:dyDescent="0.35">
      <c r="A5276" s="49" t="s">
        <v>598</v>
      </c>
      <c r="B5276" s="60" t="s">
        <v>459</v>
      </c>
      <c r="C5276" s="58">
        <v>18868.1392219843</v>
      </c>
      <c r="D5276" s="60">
        <v>2233</v>
      </c>
      <c r="E5276" s="60">
        <v>64</v>
      </c>
      <c r="F5276" s="59">
        <v>24.228295740483784</v>
      </c>
      <c r="G5276" s="60" t="s">
        <v>440</v>
      </c>
      <c r="H5276" s="60" t="s">
        <v>491</v>
      </c>
      <c r="I5276" s="60">
        <v>66491</v>
      </c>
      <c r="J5276" s="60">
        <v>2724</v>
      </c>
      <c r="K5276" s="60">
        <v>76</v>
      </c>
      <c r="L5276" s="61">
        <v>2.7900146842878122E-2</v>
      </c>
      <c r="M5276" s="60" t="s">
        <v>491</v>
      </c>
      <c r="N5276" s="64">
        <f t="shared" si="214"/>
        <v>14437.035724360772</v>
      </c>
      <c r="O5276" s="56">
        <v>44287</v>
      </c>
      <c r="P5276" s="56">
        <f t="shared" si="215"/>
        <v>44269</v>
      </c>
      <c r="Q5276" s="56">
        <f t="shared" si="216"/>
        <v>44282</v>
      </c>
    </row>
    <row r="5277" spans="1:17" hidden="1" x14ac:dyDescent="0.35">
      <c r="A5277" s="49" t="s">
        <v>597</v>
      </c>
      <c r="B5277" s="60" t="s">
        <v>463</v>
      </c>
      <c r="C5277" s="58">
        <v>41525.030739602102</v>
      </c>
      <c r="D5277" s="60">
        <v>3935</v>
      </c>
      <c r="E5277" s="60">
        <v>121</v>
      </c>
      <c r="F5277" s="59">
        <v>20.813608054995406</v>
      </c>
      <c r="G5277" s="60" t="s">
        <v>440</v>
      </c>
      <c r="H5277" s="60" t="s">
        <v>472</v>
      </c>
      <c r="I5277" s="60">
        <v>90342</v>
      </c>
      <c r="J5277" s="60">
        <v>4878</v>
      </c>
      <c r="K5277" s="60">
        <v>136</v>
      </c>
      <c r="L5277" s="61">
        <v>2.7880278802788028E-2</v>
      </c>
      <c r="M5277" s="60" t="s">
        <v>476</v>
      </c>
      <c r="N5277" s="64">
        <f t="shared" si="214"/>
        <v>11747.131580923524</v>
      </c>
      <c r="O5277" s="56">
        <v>44287</v>
      </c>
      <c r="P5277" s="56">
        <f t="shared" si="215"/>
        <v>44269</v>
      </c>
      <c r="Q5277" s="56">
        <f t="shared" si="216"/>
        <v>44282</v>
      </c>
    </row>
    <row r="5278" spans="1:17" hidden="1" x14ac:dyDescent="0.35">
      <c r="A5278" s="49" t="s">
        <v>458</v>
      </c>
      <c r="B5278" s="60" t="s">
        <v>458</v>
      </c>
      <c r="C5278" s="58">
        <v>191574.677370558</v>
      </c>
      <c r="D5278" s="60">
        <v>21909</v>
      </c>
      <c r="E5278" s="60">
        <v>473</v>
      </c>
      <c r="F5278" s="59">
        <v>17.635793388477666</v>
      </c>
      <c r="G5278" s="60" t="s">
        <v>440</v>
      </c>
      <c r="H5278" s="60" t="s">
        <v>472</v>
      </c>
      <c r="I5278" s="60">
        <v>732515</v>
      </c>
      <c r="J5278" s="60">
        <v>53869</v>
      </c>
      <c r="K5278" s="60">
        <v>545</v>
      </c>
      <c r="L5278" s="61">
        <v>1.0117136015147859E-2</v>
      </c>
      <c r="M5278" s="60" t="s">
        <v>476</v>
      </c>
      <c r="N5278" s="64">
        <f t="shared" si="214"/>
        <v>28119.060796225469</v>
      </c>
      <c r="O5278" s="56">
        <v>44287</v>
      </c>
      <c r="P5278" s="56">
        <f t="shared" si="215"/>
        <v>44269</v>
      </c>
      <c r="Q5278" s="56">
        <f t="shared" si="216"/>
        <v>44282</v>
      </c>
    </row>
    <row r="5279" spans="1:17" hidden="1" x14ac:dyDescent="0.35">
      <c r="A5279" s="49" t="s">
        <v>596</v>
      </c>
      <c r="B5279" s="60" t="s">
        <v>464</v>
      </c>
      <c r="C5279" s="58">
        <v>1046.7288034764699</v>
      </c>
      <c r="D5279" s="60">
        <v>33</v>
      </c>
      <c r="E5279" s="60" t="s">
        <v>504</v>
      </c>
      <c r="F5279" s="59">
        <v>20.471942070764975</v>
      </c>
      <c r="G5279" s="60" t="s">
        <v>446</v>
      </c>
      <c r="H5279" s="60" t="s">
        <v>476</v>
      </c>
      <c r="I5279" s="60">
        <v>1789</v>
      </c>
      <c r="J5279" s="60">
        <v>90</v>
      </c>
      <c r="K5279" s="60">
        <v>3</v>
      </c>
      <c r="L5279" s="61">
        <v>3.3333333333333333E-2</v>
      </c>
      <c r="M5279" s="60" t="s">
        <v>491</v>
      </c>
      <c r="N5279" s="64">
        <f t="shared" si="214"/>
        <v>8598.2156697212904</v>
      </c>
      <c r="O5279" s="56">
        <v>44287</v>
      </c>
      <c r="P5279" s="56">
        <f t="shared" si="215"/>
        <v>44269</v>
      </c>
      <c r="Q5279" s="56">
        <f t="shared" si="216"/>
        <v>44282</v>
      </c>
    </row>
    <row r="5280" spans="1:17" hidden="1" x14ac:dyDescent="0.35">
      <c r="A5280" s="49" t="s">
        <v>595</v>
      </c>
      <c r="B5280" s="60" t="s">
        <v>461</v>
      </c>
      <c r="C5280" s="58">
        <v>11271.338775648501</v>
      </c>
      <c r="D5280" s="60">
        <v>996</v>
      </c>
      <c r="E5280" s="60">
        <v>50</v>
      </c>
      <c r="F5280" s="59">
        <v>31.685930504942071</v>
      </c>
      <c r="G5280" s="60" t="s">
        <v>440</v>
      </c>
      <c r="H5280" s="60" t="s">
        <v>491</v>
      </c>
      <c r="I5280" s="60">
        <v>27361</v>
      </c>
      <c r="J5280" s="60">
        <v>1272</v>
      </c>
      <c r="K5280" s="60">
        <v>53</v>
      </c>
      <c r="L5280" s="61">
        <v>4.1666666666666664E-2</v>
      </c>
      <c r="M5280" s="60" t="s">
        <v>491</v>
      </c>
      <c r="N5280" s="64">
        <f t="shared" si="214"/>
        <v>11285.261008640164</v>
      </c>
      <c r="O5280" s="56">
        <v>44287</v>
      </c>
      <c r="P5280" s="56">
        <f t="shared" si="215"/>
        <v>44269</v>
      </c>
      <c r="Q5280" s="56">
        <f t="shared" si="216"/>
        <v>44282</v>
      </c>
    </row>
    <row r="5281" spans="1:17" hidden="1" x14ac:dyDescent="0.35">
      <c r="A5281" s="49" t="s">
        <v>594</v>
      </c>
      <c r="B5281" s="60" t="s">
        <v>471</v>
      </c>
      <c r="C5281" s="58">
        <v>24061.696973528105</v>
      </c>
      <c r="D5281" s="60">
        <v>1375</v>
      </c>
      <c r="E5281" s="60">
        <v>144</v>
      </c>
      <c r="F5281" s="59">
        <v>42.747252186868998</v>
      </c>
      <c r="G5281" s="60" t="s">
        <v>436</v>
      </c>
      <c r="H5281" s="60" t="s">
        <v>491</v>
      </c>
      <c r="I5281" s="60">
        <v>36669</v>
      </c>
      <c r="J5281" s="60">
        <v>2085</v>
      </c>
      <c r="K5281" s="60">
        <v>163</v>
      </c>
      <c r="L5281" s="61">
        <v>7.8177458033573136E-2</v>
      </c>
      <c r="M5281" s="60" t="s">
        <v>476</v>
      </c>
      <c r="N5281" s="64">
        <f t="shared" si="214"/>
        <v>8665.2242453799045</v>
      </c>
      <c r="O5281" s="56">
        <v>44287</v>
      </c>
      <c r="P5281" s="56">
        <f t="shared" si="215"/>
        <v>44269</v>
      </c>
      <c r="Q5281" s="56">
        <f t="shared" si="216"/>
        <v>44282</v>
      </c>
    </row>
    <row r="5282" spans="1:17" hidden="1" x14ac:dyDescent="0.35">
      <c r="A5282" s="49" t="s">
        <v>936</v>
      </c>
      <c r="B5282" s="60" t="s">
        <v>460</v>
      </c>
      <c r="C5282" s="58">
        <v>18224.238036758699</v>
      </c>
      <c r="D5282" s="60">
        <v>1597</v>
      </c>
      <c r="E5282" s="60">
        <v>79</v>
      </c>
      <c r="F5282" s="59">
        <v>30.96347365237094</v>
      </c>
      <c r="G5282" s="60" t="s">
        <v>436</v>
      </c>
      <c r="H5282" s="60" t="s">
        <v>472</v>
      </c>
      <c r="I5282" s="60">
        <v>28156</v>
      </c>
      <c r="J5282" s="60">
        <v>1523</v>
      </c>
      <c r="K5282" s="60">
        <v>82</v>
      </c>
      <c r="L5282" s="61">
        <v>5.3841103086014447E-2</v>
      </c>
      <c r="M5282" s="60" t="s">
        <v>472</v>
      </c>
      <c r="N5282" s="64">
        <v>8357.0023445044699</v>
      </c>
      <c r="O5282" s="56">
        <v>44294</v>
      </c>
      <c r="P5282" s="56">
        <f t="shared" ref="P5282" si="217">O5282-18</f>
        <v>44276</v>
      </c>
      <c r="Q5282" s="56">
        <f t="shared" ref="Q5282" si="218">O5282-5</f>
        <v>44289</v>
      </c>
    </row>
    <row r="5283" spans="1:17" hidden="1" x14ac:dyDescent="0.35">
      <c r="A5283" s="49" t="s">
        <v>935</v>
      </c>
      <c r="B5283" s="60" t="s">
        <v>463</v>
      </c>
      <c r="C5283" s="58">
        <v>23727.780397963001</v>
      </c>
      <c r="D5283" s="60">
        <v>867</v>
      </c>
      <c r="E5283" s="60">
        <v>48</v>
      </c>
      <c r="F5283" s="59">
        <v>14.449608733169862</v>
      </c>
      <c r="G5283" s="60" t="s">
        <v>440</v>
      </c>
      <c r="H5283" s="60" t="s">
        <v>491</v>
      </c>
      <c r="I5283" s="60">
        <v>41001</v>
      </c>
      <c r="J5283" s="60">
        <v>2204</v>
      </c>
      <c r="K5283" s="60">
        <v>50</v>
      </c>
      <c r="L5283" s="61">
        <v>2.2686025408348458E-2</v>
      </c>
      <c r="M5283" s="60" t="s">
        <v>491</v>
      </c>
      <c r="N5283" s="64">
        <v>9288.6901473060261</v>
      </c>
      <c r="O5283" s="56">
        <v>44294</v>
      </c>
      <c r="P5283" s="56">
        <f t="shared" ref="P5283:P5346" si="219">O5283-18</f>
        <v>44276</v>
      </c>
      <c r="Q5283" s="56">
        <f t="shared" ref="Q5283:Q5346" si="220">O5283-5</f>
        <v>44289</v>
      </c>
    </row>
    <row r="5284" spans="1:17" hidden="1" x14ac:dyDescent="0.35">
      <c r="A5284" s="49" t="s">
        <v>934</v>
      </c>
      <c r="B5284" s="60" t="s">
        <v>469</v>
      </c>
      <c r="C5284" s="58">
        <v>10449.281569213599</v>
      </c>
      <c r="D5284" s="60">
        <v>1236</v>
      </c>
      <c r="E5284" s="60">
        <v>36</v>
      </c>
      <c r="F5284" s="59">
        <v>24.608663805219805</v>
      </c>
      <c r="G5284" s="60" t="s">
        <v>440</v>
      </c>
      <c r="H5284" s="60" t="s">
        <v>491</v>
      </c>
      <c r="I5284" s="60">
        <v>20263</v>
      </c>
      <c r="J5284" s="60">
        <v>888</v>
      </c>
      <c r="K5284" s="60">
        <v>41</v>
      </c>
      <c r="L5284" s="61">
        <v>4.6171171171171171E-2</v>
      </c>
      <c r="M5284" s="60" t="s">
        <v>491</v>
      </c>
      <c r="N5284" s="64">
        <v>8498.1919007359083</v>
      </c>
      <c r="O5284" s="56">
        <v>44294</v>
      </c>
      <c r="P5284" s="56">
        <f t="shared" si="219"/>
        <v>44276</v>
      </c>
      <c r="Q5284" s="56">
        <f t="shared" si="220"/>
        <v>44289</v>
      </c>
    </row>
    <row r="5285" spans="1:17" hidden="1" x14ac:dyDescent="0.35">
      <c r="A5285" s="49" t="s">
        <v>933</v>
      </c>
      <c r="B5285" s="60" t="s">
        <v>470</v>
      </c>
      <c r="C5285" s="58">
        <v>8227.4352056835796</v>
      </c>
      <c r="D5285" s="60">
        <v>292</v>
      </c>
      <c r="E5285" s="60">
        <v>39</v>
      </c>
      <c r="F5285" s="59">
        <v>33.85884198504403</v>
      </c>
      <c r="G5285" s="60" t="s">
        <v>436</v>
      </c>
      <c r="H5285" s="60" t="s">
        <v>491</v>
      </c>
      <c r="I5285" s="60">
        <v>13052</v>
      </c>
      <c r="J5285" s="60">
        <v>962</v>
      </c>
      <c r="K5285" s="60">
        <v>39</v>
      </c>
      <c r="L5285" s="61">
        <v>4.0540540540540543E-2</v>
      </c>
      <c r="M5285" s="60" t="s">
        <v>491</v>
      </c>
      <c r="N5285" s="64">
        <v>11692.586765501872</v>
      </c>
      <c r="O5285" s="56">
        <v>44294</v>
      </c>
      <c r="P5285" s="56">
        <f t="shared" si="219"/>
        <v>44276</v>
      </c>
      <c r="Q5285" s="56">
        <f t="shared" si="220"/>
        <v>44289</v>
      </c>
    </row>
    <row r="5286" spans="1:17" hidden="1" x14ac:dyDescent="0.35">
      <c r="A5286" s="49" t="s">
        <v>932</v>
      </c>
      <c r="B5286" s="60" t="s">
        <v>465</v>
      </c>
      <c r="C5286" s="58">
        <v>28496.164598917199</v>
      </c>
      <c r="D5286" s="60">
        <v>2454</v>
      </c>
      <c r="E5286" s="60">
        <v>123</v>
      </c>
      <c r="F5286" s="59">
        <v>30.83121679486694</v>
      </c>
      <c r="G5286" s="60" t="s">
        <v>440</v>
      </c>
      <c r="H5286" s="60" t="s">
        <v>491</v>
      </c>
      <c r="I5286" s="60">
        <v>58825</v>
      </c>
      <c r="J5286" s="60">
        <v>2924</v>
      </c>
      <c r="K5286" s="60">
        <v>129</v>
      </c>
      <c r="L5286" s="61">
        <v>4.4117647058823532E-2</v>
      </c>
      <c r="M5286" s="60" t="s">
        <v>491</v>
      </c>
      <c r="N5286" s="64">
        <v>10261.030005810348</v>
      </c>
      <c r="O5286" s="56">
        <v>44294</v>
      </c>
      <c r="P5286" s="56">
        <f t="shared" si="219"/>
        <v>44276</v>
      </c>
      <c r="Q5286" s="56">
        <f t="shared" si="220"/>
        <v>44289</v>
      </c>
    </row>
    <row r="5287" spans="1:17" hidden="1" x14ac:dyDescent="0.35">
      <c r="A5287" s="49" t="s">
        <v>931</v>
      </c>
      <c r="B5287" s="60" t="s">
        <v>470</v>
      </c>
      <c r="C5287" s="58">
        <v>462.23398096760798</v>
      </c>
      <c r="D5287" s="60" t="s">
        <v>504</v>
      </c>
      <c r="E5287" s="60">
        <v>0</v>
      </c>
      <c r="F5287" s="59">
        <v>0</v>
      </c>
      <c r="G5287" s="60" t="s">
        <v>446</v>
      </c>
      <c r="H5287" s="60" t="s">
        <v>476</v>
      </c>
      <c r="I5287" s="60">
        <v>217</v>
      </c>
      <c r="J5287" s="60">
        <v>6</v>
      </c>
      <c r="K5287" s="60">
        <v>0</v>
      </c>
      <c r="L5287" s="61">
        <v>0</v>
      </c>
      <c r="M5287" s="60" t="s">
        <v>476</v>
      </c>
      <c r="N5287" s="64">
        <v>1298.0439013678795</v>
      </c>
      <c r="O5287" s="56">
        <v>44294</v>
      </c>
      <c r="P5287" s="56">
        <f t="shared" si="219"/>
        <v>44276</v>
      </c>
      <c r="Q5287" s="56">
        <f t="shared" si="220"/>
        <v>44289</v>
      </c>
    </row>
    <row r="5288" spans="1:17" hidden="1" x14ac:dyDescent="0.35">
      <c r="A5288" s="49" t="s">
        <v>930</v>
      </c>
      <c r="B5288" s="60" t="s">
        <v>467</v>
      </c>
      <c r="C5288" s="58">
        <v>16598.0263143665</v>
      </c>
      <c r="D5288" s="60">
        <v>1013</v>
      </c>
      <c r="E5288" s="60">
        <v>31</v>
      </c>
      <c r="F5288" s="59">
        <v>13.340656728379383</v>
      </c>
      <c r="G5288" s="60" t="s">
        <v>440</v>
      </c>
      <c r="H5288" s="60" t="s">
        <v>491</v>
      </c>
      <c r="I5288" s="60">
        <v>28857</v>
      </c>
      <c r="J5288" s="60">
        <v>1288</v>
      </c>
      <c r="K5288" s="60">
        <v>37</v>
      </c>
      <c r="L5288" s="61">
        <v>2.872670807453416E-2</v>
      </c>
      <c r="M5288" s="60" t="s">
        <v>491</v>
      </c>
      <c r="N5288" s="64">
        <v>7759.9587782624822</v>
      </c>
      <c r="O5288" s="56">
        <v>44294</v>
      </c>
      <c r="P5288" s="56">
        <f t="shared" si="219"/>
        <v>44276</v>
      </c>
      <c r="Q5288" s="56">
        <f t="shared" si="220"/>
        <v>44289</v>
      </c>
    </row>
    <row r="5289" spans="1:17" hidden="1" x14ac:dyDescent="0.35">
      <c r="A5289" s="49" t="s">
        <v>929</v>
      </c>
      <c r="B5289" s="60" t="s">
        <v>464</v>
      </c>
      <c r="C5289" s="58">
        <v>40259.238105780198</v>
      </c>
      <c r="D5289" s="60">
        <v>2569</v>
      </c>
      <c r="E5289" s="60">
        <v>99</v>
      </c>
      <c r="F5289" s="59">
        <v>17.564735211452735</v>
      </c>
      <c r="G5289" s="60" t="s">
        <v>440</v>
      </c>
      <c r="H5289" s="60" t="s">
        <v>472</v>
      </c>
      <c r="I5289" s="60">
        <v>374335</v>
      </c>
      <c r="J5289" s="60">
        <v>39178</v>
      </c>
      <c r="K5289" s="60">
        <v>108</v>
      </c>
      <c r="L5289" s="61">
        <v>2.7566491398233702E-3</v>
      </c>
      <c r="M5289" s="60" t="s">
        <v>476</v>
      </c>
      <c r="N5289" s="64">
        <v>97314.310561617516</v>
      </c>
      <c r="O5289" s="56">
        <v>44294</v>
      </c>
      <c r="P5289" s="56">
        <f t="shared" si="219"/>
        <v>44276</v>
      </c>
      <c r="Q5289" s="56">
        <f t="shared" si="220"/>
        <v>44289</v>
      </c>
    </row>
    <row r="5290" spans="1:17" hidden="1" x14ac:dyDescent="0.35">
      <c r="A5290" s="49" t="s">
        <v>928</v>
      </c>
      <c r="B5290" s="60" t="s">
        <v>467</v>
      </c>
      <c r="C5290" s="58">
        <v>36064.049778037697</v>
      </c>
      <c r="D5290" s="60">
        <v>2570</v>
      </c>
      <c r="E5290" s="60">
        <v>136</v>
      </c>
      <c r="F5290" s="59">
        <v>26.936203155424671</v>
      </c>
      <c r="G5290" s="60" t="s">
        <v>440</v>
      </c>
      <c r="H5290" s="60" t="s">
        <v>491</v>
      </c>
      <c r="I5290" s="60">
        <v>90847</v>
      </c>
      <c r="J5290" s="60">
        <v>4499</v>
      </c>
      <c r="K5290" s="60">
        <v>161</v>
      </c>
      <c r="L5290" s="61">
        <v>3.5785730162258278E-2</v>
      </c>
      <c r="M5290" s="60" t="s">
        <v>491</v>
      </c>
      <c r="N5290" s="64">
        <v>12475.02714667337</v>
      </c>
      <c r="O5290" s="56">
        <v>44294</v>
      </c>
      <c r="P5290" s="56">
        <f t="shared" si="219"/>
        <v>44276</v>
      </c>
      <c r="Q5290" s="56">
        <f t="shared" si="220"/>
        <v>44289</v>
      </c>
    </row>
    <row r="5291" spans="1:17" hidden="1" x14ac:dyDescent="0.35">
      <c r="A5291" s="49" t="s">
        <v>927</v>
      </c>
      <c r="B5291" s="60" t="s">
        <v>468</v>
      </c>
      <c r="C5291" s="58">
        <v>260.803252500962</v>
      </c>
      <c r="D5291" s="60" t="s">
        <v>504</v>
      </c>
      <c r="E5291" s="60">
        <v>0</v>
      </c>
      <c r="F5291" s="59">
        <v>0</v>
      </c>
      <c r="G5291" s="60" t="s">
        <v>446</v>
      </c>
      <c r="H5291" s="60" t="s">
        <v>476</v>
      </c>
      <c r="I5291" s="60">
        <v>542</v>
      </c>
      <c r="J5291" s="60">
        <v>20</v>
      </c>
      <c r="K5291" s="60">
        <v>0</v>
      </c>
      <c r="L5291" s="61">
        <v>0</v>
      </c>
      <c r="M5291" s="60" t="s">
        <v>476</v>
      </c>
      <c r="N5291" s="64">
        <v>7668.6160192447087</v>
      </c>
      <c r="O5291" s="56">
        <v>44294</v>
      </c>
      <c r="P5291" s="56">
        <f t="shared" si="219"/>
        <v>44276</v>
      </c>
      <c r="Q5291" s="56">
        <f t="shared" si="220"/>
        <v>44289</v>
      </c>
    </row>
    <row r="5292" spans="1:17" hidden="1" x14ac:dyDescent="0.35">
      <c r="A5292" s="49" t="s">
        <v>926</v>
      </c>
      <c r="B5292" s="60" t="s">
        <v>463</v>
      </c>
      <c r="C5292" s="58">
        <v>45827.143129014403</v>
      </c>
      <c r="D5292" s="60">
        <v>1769</v>
      </c>
      <c r="E5292" s="60">
        <v>72</v>
      </c>
      <c r="F5292" s="59">
        <v>11.222294892742424</v>
      </c>
      <c r="G5292" s="60" t="s">
        <v>440</v>
      </c>
      <c r="H5292" s="60" t="s">
        <v>491</v>
      </c>
      <c r="I5292" s="60">
        <v>109909</v>
      </c>
      <c r="J5292" s="60">
        <v>6301</v>
      </c>
      <c r="K5292" s="60">
        <v>88</v>
      </c>
      <c r="L5292" s="61">
        <v>1.3966037136962386E-2</v>
      </c>
      <c r="M5292" s="60" t="s">
        <v>491</v>
      </c>
      <c r="N5292" s="64">
        <v>13749.493356505276</v>
      </c>
      <c r="O5292" s="56">
        <v>44294</v>
      </c>
      <c r="P5292" s="56">
        <f t="shared" si="219"/>
        <v>44276</v>
      </c>
      <c r="Q5292" s="56">
        <f t="shared" si="220"/>
        <v>44289</v>
      </c>
    </row>
    <row r="5293" spans="1:17" hidden="1" x14ac:dyDescent="0.35">
      <c r="A5293" s="49" t="s">
        <v>925</v>
      </c>
      <c r="B5293" s="60" t="s">
        <v>458</v>
      </c>
      <c r="C5293" s="58">
        <v>6286.5177862111304</v>
      </c>
      <c r="D5293" s="60">
        <v>380</v>
      </c>
      <c r="E5293" s="60">
        <v>15</v>
      </c>
      <c r="F5293" s="59">
        <v>17.043275909894767</v>
      </c>
      <c r="G5293" s="60" t="s">
        <v>444</v>
      </c>
      <c r="H5293" s="60" t="s">
        <v>476</v>
      </c>
      <c r="I5293" s="60">
        <v>12643</v>
      </c>
      <c r="J5293" s="60">
        <v>751</v>
      </c>
      <c r="K5293" s="60">
        <v>16</v>
      </c>
      <c r="L5293" s="61">
        <v>2.1304926764314249E-2</v>
      </c>
      <c r="M5293" s="60" t="s">
        <v>472</v>
      </c>
      <c r="N5293" s="64">
        <v>11946.200194442239</v>
      </c>
      <c r="O5293" s="56">
        <v>44294</v>
      </c>
      <c r="P5293" s="56">
        <f t="shared" si="219"/>
        <v>44276</v>
      </c>
      <c r="Q5293" s="56">
        <f t="shared" si="220"/>
        <v>44289</v>
      </c>
    </row>
    <row r="5294" spans="1:17" hidden="1" x14ac:dyDescent="0.35">
      <c r="A5294" s="49" t="s">
        <v>924</v>
      </c>
      <c r="B5294" s="60" t="s">
        <v>463</v>
      </c>
      <c r="C5294" s="58">
        <v>3488.02577394533</v>
      </c>
      <c r="D5294" s="60">
        <v>154</v>
      </c>
      <c r="E5294" s="60" t="s">
        <v>504</v>
      </c>
      <c r="F5294" s="59">
        <v>2.0478223516043021</v>
      </c>
      <c r="G5294" s="60" t="s">
        <v>446</v>
      </c>
      <c r="H5294" s="60" t="s">
        <v>472</v>
      </c>
      <c r="I5294" s="60">
        <v>3967</v>
      </c>
      <c r="J5294" s="60">
        <v>238</v>
      </c>
      <c r="K5294" s="60">
        <v>1</v>
      </c>
      <c r="L5294" s="61">
        <v>4.2016806722689074E-3</v>
      </c>
      <c r="M5294" s="60" t="s">
        <v>472</v>
      </c>
      <c r="N5294" s="64">
        <v>6823.3440755455358</v>
      </c>
      <c r="O5294" s="56">
        <v>44294</v>
      </c>
      <c r="P5294" s="56">
        <f t="shared" si="219"/>
        <v>44276</v>
      </c>
      <c r="Q5294" s="56">
        <f t="shared" si="220"/>
        <v>44289</v>
      </c>
    </row>
    <row r="5295" spans="1:17" hidden="1" x14ac:dyDescent="0.35">
      <c r="A5295" s="49" t="s">
        <v>923</v>
      </c>
      <c r="B5295" s="60" t="s">
        <v>466</v>
      </c>
      <c r="C5295" s="58">
        <v>1695.3715782397301</v>
      </c>
      <c r="D5295" s="60">
        <v>28</v>
      </c>
      <c r="E5295" s="60">
        <v>0</v>
      </c>
      <c r="F5295" s="59">
        <v>0</v>
      </c>
      <c r="G5295" s="60" t="s">
        <v>446</v>
      </c>
      <c r="H5295" s="60" t="s">
        <v>472</v>
      </c>
      <c r="I5295" s="60">
        <v>2357</v>
      </c>
      <c r="J5295" s="60">
        <v>148</v>
      </c>
      <c r="K5295" s="60">
        <v>0</v>
      </c>
      <c r="L5295" s="61">
        <v>0</v>
      </c>
      <c r="M5295" s="60" t="s">
        <v>472</v>
      </c>
      <c r="N5295" s="64">
        <v>8729.6497062706112</v>
      </c>
      <c r="O5295" s="56">
        <v>44294</v>
      </c>
      <c r="P5295" s="56">
        <f t="shared" si="219"/>
        <v>44276</v>
      </c>
      <c r="Q5295" s="56">
        <f t="shared" si="220"/>
        <v>44289</v>
      </c>
    </row>
    <row r="5296" spans="1:17" hidden="1" x14ac:dyDescent="0.35">
      <c r="A5296" s="49" t="s">
        <v>922</v>
      </c>
      <c r="B5296" s="60" t="s">
        <v>463</v>
      </c>
      <c r="C5296" s="58">
        <v>19700.450804414999</v>
      </c>
      <c r="D5296" s="60">
        <v>1445</v>
      </c>
      <c r="E5296" s="60">
        <v>75</v>
      </c>
      <c r="F5296" s="59">
        <v>27.192996293984745</v>
      </c>
      <c r="G5296" s="60" t="s">
        <v>440</v>
      </c>
      <c r="H5296" s="60" t="s">
        <v>472</v>
      </c>
      <c r="I5296" s="60">
        <v>40577</v>
      </c>
      <c r="J5296" s="60">
        <v>2425</v>
      </c>
      <c r="K5296" s="60">
        <v>86</v>
      </c>
      <c r="L5296" s="61">
        <v>3.5463917525773193E-2</v>
      </c>
      <c r="M5296" s="60" t="s">
        <v>476</v>
      </c>
      <c r="N5296" s="64">
        <v>12309.362989077092</v>
      </c>
      <c r="O5296" s="56">
        <v>44294</v>
      </c>
      <c r="P5296" s="56">
        <f t="shared" si="219"/>
        <v>44276</v>
      </c>
      <c r="Q5296" s="56">
        <f t="shared" si="220"/>
        <v>44289</v>
      </c>
    </row>
    <row r="5297" spans="1:17" hidden="1" x14ac:dyDescent="0.35">
      <c r="A5297" s="49" t="s">
        <v>921</v>
      </c>
      <c r="B5297" s="60" t="s">
        <v>458</v>
      </c>
      <c r="C5297" s="58">
        <v>11981.336652870101</v>
      </c>
      <c r="D5297" s="60">
        <v>711</v>
      </c>
      <c r="E5297" s="60">
        <v>73</v>
      </c>
      <c r="F5297" s="59">
        <v>43.520066795190544</v>
      </c>
      <c r="G5297" s="60" t="s">
        <v>436</v>
      </c>
      <c r="H5297" s="60" t="s">
        <v>491</v>
      </c>
      <c r="I5297" s="60">
        <v>21392</v>
      </c>
      <c r="J5297" s="60">
        <v>1239</v>
      </c>
      <c r="K5297" s="60">
        <v>77</v>
      </c>
      <c r="L5297" s="61">
        <v>6.2146892655367235E-2</v>
      </c>
      <c r="M5297" s="60" t="s">
        <v>472</v>
      </c>
      <c r="N5297" s="64">
        <v>10341.083268895551</v>
      </c>
      <c r="O5297" s="56">
        <v>44294</v>
      </c>
      <c r="P5297" s="56">
        <f t="shared" si="219"/>
        <v>44276</v>
      </c>
      <c r="Q5297" s="56">
        <f t="shared" si="220"/>
        <v>44289</v>
      </c>
    </row>
    <row r="5298" spans="1:17" hidden="1" x14ac:dyDescent="0.35">
      <c r="A5298" s="49" t="s">
        <v>920</v>
      </c>
      <c r="B5298" s="60" t="s">
        <v>469</v>
      </c>
      <c r="C5298" s="58">
        <v>46517.435301401703</v>
      </c>
      <c r="D5298" s="60">
        <v>3939</v>
      </c>
      <c r="E5298" s="60">
        <v>204</v>
      </c>
      <c r="F5298" s="59">
        <v>31.324660263437814</v>
      </c>
      <c r="G5298" s="60" t="s">
        <v>440</v>
      </c>
      <c r="H5298" s="60" t="s">
        <v>491</v>
      </c>
      <c r="I5298" s="60">
        <v>74535</v>
      </c>
      <c r="J5298" s="60">
        <v>4457</v>
      </c>
      <c r="K5298" s="60">
        <v>218</v>
      </c>
      <c r="L5298" s="61">
        <v>4.8911824096926182E-2</v>
      </c>
      <c r="M5298" s="60" t="s">
        <v>491</v>
      </c>
      <c r="N5298" s="64">
        <v>9581.3536819509445</v>
      </c>
      <c r="O5298" s="56">
        <v>44294</v>
      </c>
      <c r="P5298" s="56">
        <f t="shared" si="219"/>
        <v>44276</v>
      </c>
      <c r="Q5298" s="56">
        <f t="shared" si="220"/>
        <v>44289</v>
      </c>
    </row>
    <row r="5299" spans="1:17" hidden="1" x14ac:dyDescent="0.35">
      <c r="A5299" s="49" t="s">
        <v>919</v>
      </c>
      <c r="B5299" s="60" t="s">
        <v>458</v>
      </c>
      <c r="C5299" s="58">
        <v>16484.126202190801</v>
      </c>
      <c r="D5299" s="60">
        <v>1518</v>
      </c>
      <c r="E5299" s="60">
        <v>37</v>
      </c>
      <c r="F5299" s="59">
        <v>16.032740288689958</v>
      </c>
      <c r="G5299" s="60" t="s">
        <v>440</v>
      </c>
      <c r="H5299" s="60" t="s">
        <v>472</v>
      </c>
      <c r="I5299" s="60">
        <v>35552</v>
      </c>
      <c r="J5299" s="60">
        <v>2164</v>
      </c>
      <c r="K5299" s="60">
        <v>38</v>
      </c>
      <c r="L5299" s="61">
        <v>1.756007393715342E-2</v>
      </c>
      <c r="M5299" s="60" t="s">
        <v>472</v>
      </c>
      <c r="N5299" s="64">
        <v>13127.781075301382</v>
      </c>
      <c r="O5299" s="56">
        <v>44294</v>
      </c>
      <c r="P5299" s="56">
        <f t="shared" si="219"/>
        <v>44276</v>
      </c>
      <c r="Q5299" s="56">
        <f t="shared" si="220"/>
        <v>44289</v>
      </c>
    </row>
    <row r="5300" spans="1:17" hidden="1" x14ac:dyDescent="0.35">
      <c r="A5300" s="49" t="s">
        <v>918</v>
      </c>
      <c r="B5300" s="60" t="s">
        <v>461</v>
      </c>
      <c r="C5300" s="58">
        <v>4376.1911247030603</v>
      </c>
      <c r="D5300" s="60">
        <v>478</v>
      </c>
      <c r="E5300" s="60">
        <v>22</v>
      </c>
      <c r="F5300" s="59">
        <v>35.908590978991995</v>
      </c>
      <c r="G5300" s="60" t="s">
        <v>440</v>
      </c>
      <c r="H5300" s="60" t="s">
        <v>472</v>
      </c>
      <c r="I5300" s="60">
        <v>8050</v>
      </c>
      <c r="J5300" s="60">
        <v>420</v>
      </c>
      <c r="K5300" s="60">
        <v>27</v>
      </c>
      <c r="L5300" s="61">
        <v>6.4285714285714279E-2</v>
      </c>
      <c r="M5300" s="60" t="s">
        <v>491</v>
      </c>
      <c r="N5300" s="64">
        <v>9597.3870434760429</v>
      </c>
      <c r="O5300" s="56">
        <v>44294</v>
      </c>
      <c r="P5300" s="56">
        <f t="shared" si="219"/>
        <v>44276</v>
      </c>
      <c r="Q5300" s="56">
        <f t="shared" si="220"/>
        <v>44289</v>
      </c>
    </row>
    <row r="5301" spans="1:17" hidden="1" x14ac:dyDescent="0.35">
      <c r="A5301" s="49" t="s">
        <v>917</v>
      </c>
      <c r="B5301" s="60" t="s">
        <v>463</v>
      </c>
      <c r="C5301" s="58">
        <v>8098.2221370774687</v>
      </c>
      <c r="D5301" s="60">
        <v>808</v>
      </c>
      <c r="E5301" s="60">
        <v>27</v>
      </c>
      <c r="F5301" s="59">
        <v>23.814750891328625</v>
      </c>
      <c r="G5301" s="60" t="s">
        <v>436</v>
      </c>
      <c r="H5301" s="60" t="s">
        <v>476</v>
      </c>
      <c r="I5301" s="60">
        <v>19134</v>
      </c>
      <c r="J5301" s="60">
        <v>1148</v>
      </c>
      <c r="K5301" s="60">
        <v>28</v>
      </c>
      <c r="L5301" s="61">
        <v>2.4390243902439025E-2</v>
      </c>
      <c r="M5301" s="60" t="s">
        <v>476</v>
      </c>
      <c r="N5301" s="64">
        <v>14175.950975016063</v>
      </c>
      <c r="O5301" s="56">
        <v>44294</v>
      </c>
      <c r="P5301" s="56">
        <f t="shared" si="219"/>
        <v>44276</v>
      </c>
      <c r="Q5301" s="56">
        <f t="shared" si="220"/>
        <v>44289</v>
      </c>
    </row>
    <row r="5302" spans="1:17" hidden="1" x14ac:dyDescent="0.35">
      <c r="A5302" s="49" t="s">
        <v>471</v>
      </c>
      <c r="B5302" s="60" t="s">
        <v>471</v>
      </c>
      <c r="C5302" s="58">
        <v>44772.5204478296</v>
      </c>
      <c r="D5302" s="60">
        <v>3903</v>
      </c>
      <c r="E5302" s="60">
        <v>406</v>
      </c>
      <c r="F5302" s="59">
        <v>64.771872813798254</v>
      </c>
      <c r="G5302" s="60" t="s">
        <v>436</v>
      </c>
      <c r="H5302" s="60" t="s">
        <v>472</v>
      </c>
      <c r="I5302" s="60">
        <v>72786</v>
      </c>
      <c r="J5302" s="60">
        <v>5915</v>
      </c>
      <c r="K5302" s="60">
        <v>450</v>
      </c>
      <c r="L5302" s="61">
        <v>7.6077768385460695E-2</v>
      </c>
      <c r="M5302" s="60" t="s">
        <v>472</v>
      </c>
      <c r="N5302" s="64">
        <v>13211.228541159193</v>
      </c>
      <c r="O5302" s="56">
        <v>44294</v>
      </c>
      <c r="P5302" s="56">
        <f t="shared" si="219"/>
        <v>44276</v>
      </c>
      <c r="Q5302" s="56">
        <f t="shared" si="220"/>
        <v>44289</v>
      </c>
    </row>
    <row r="5303" spans="1:17" hidden="1" x14ac:dyDescent="0.35">
      <c r="A5303" s="49" t="s">
        <v>916</v>
      </c>
      <c r="B5303" s="60" t="s">
        <v>458</v>
      </c>
      <c r="C5303" s="58">
        <v>5560.1288200980598</v>
      </c>
      <c r="D5303" s="60">
        <v>292</v>
      </c>
      <c r="E5303" s="60">
        <v>13</v>
      </c>
      <c r="F5303" s="59">
        <v>16.700538038164591</v>
      </c>
      <c r="G5303" s="60" t="s">
        <v>444</v>
      </c>
      <c r="H5303" s="60" t="s">
        <v>472</v>
      </c>
      <c r="I5303" s="60">
        <v>8008</v>
      </c>
      <c r="J5303" s="60">
        <v>397</v>
      </c>
      <c r="K5303" s="60">
        <v>15</v>
      </c>
      <c r="L5303" s="61">
        <v>3.7783375314861464E-2</v>
      </c>
      <c r="M5303" s="60" t="s">
        <v>491</v>
      </c>
      <c r="N5303" s="64">
        <v>7140.1223397014464</v>
      </c>
      <c r="O5303" s="56">
        <v>44294</v>
      </c>
      <c r="P5303" s="56">
        <f t="shared" si="219"/>
        <v>44276</v>
      </c>
      <c r="Q5303" s="56">
        <f t="shared" si="220"/>
        <v>44289</v>
      </c>
    </row>
    <row r="5304" spans="1:17" hidden="1" x14ac:dyDescent="0.35">
      <c r="A5304" s="49" t="s">
        <v>915</v>
      </c>
      <c r="B5304" s="60" t="s">
        <v>470</v>
      </c>
      <c r="C5304" s="58">
        <v>1795.3967800267301</v>
      </c>
      <c r="D5304" s="60">
        <v>65</v>
      </c>
      <c r="E5304" s="60">
        <v>9</v>
      </c>
      <c r="F5304" s="59">
        <v>35.80585361457382</v>
      </c>
      <c r="G5304" s="60" t="s">
        <v>446</v>
      </c>
      <c r="H5304" s="60" t="s">
        <v>491</v>
      </c>
      <c r="I5304" s="60">
        <v>2737</v>
      </c>
      <c r="J5304" s="60">
        <v>175</v>
      </c>
      <c r="K5304" s="60">
        <v>9</v>
      </c>
      <c r="L5304" s="61">
        <v>5.1428571428571428E-2</v>
      </c>
      <c r="M5304" s="60" t="s">
        <v>491</v>
      </c>
      <c r="N5304" s="64">
        <v>9747.149039522872</v>
      </c>
      <c r="O5304" s="56">
        <v>44294</v>
      </c>
      <c r="P5304" s="56">
        <f t="shared" si="219"/>
        <v>44276</v>
      </c>
      <c r="Q5304" s="56">
        <f t="shared" si="220"/>
        <v>44289</v>
      </c>
    </row>
    <row r="5305" spans="1:17" hidden="1" x14ac:dyDescent="0.35">
      <c r="A5305" s="49" t="s">
        <v>914</v>
      </c>
      <c r="B5305" s="60" t="s">
        <v>463</v>
      </c>
      <c r="C5305" s="58">
        <v>14994.700089288801</v>
      </c>
      <c r="D5305" s="60">
        <v>800</v>
      </c>
      <c r="E5305" s="60">
        <v>40</v>
      </c>
      <c r="F5305" s="59">
        <v>19.054351471716377</v>
      </c>
      <c r="G5305" s="60" t="s">
        <v>440</v>
      </c>
      <c r="H5305" s="60" t="s">
        <v>472</v>
      </c>
      <c r="I5305" s="60">
        <v>39268</v>
      </c>
      <c r="J5305" s="60">
        <v>2088</v>
      </c>
      <c r="K5305" s="60">
        <v>46</v>
      </c>
      <c r="L5305" s="61">
        <v>2.2030651340996167E-2</v>
      </c>
      <c r="M5305" s="60" t="s">
        <v>472</v>
      </c>
      <c r="N5305" s="64">
        <v>13924.920055530327</v>
      </c>
      <c r="O5305" s="56">
        <v>44294</v>
      </c>
      <c r="P5305" s="56">
        <f t="shared" si="219"/>
        <v>44276</v>
      </c>
      <c r="Q5305" s="56">
        <f t="shared" si="220"/>
        <v>44289</v>
      </c>
    </row>
    <row r="5306" spans="1:17" hidden="1" x14ac:dyDescent="0.35">
      <c r="A5306" s="49" t="s">
        <v>913</v>
      </c>
      <c r="B5306" s="60" t="s">
        <v>464</v>
      </c>
      <c r="C5306" s="58">
        <v>16054.358189729401</v>
      </c>
      <c r="D5306" s="60">
        <v>821</v>
      </c>
      <c r="E5306" s="60">
        <v>51</v>
      </c>
      <c r="F5306" s="59">
        <v>22.690767826443668</v>
      </c>
      <c r="G5306" s="60" t="s">
        <v>440</v>
      </c>
      <c r="H5306" s="60" t="s">
        <v>491</v>
      </c>
      <c r="I5306" s="60">
        <v>33916</v>
      </c>
      <c r="J5306" s="60">
        <v>2181</v>
      </c>
      <c r="K5306" s="60">
        <v>55</v>
      </c>
      <c r="L5306" s="61">
        <v>2.5217790004585051E-2</v>
      </c>
      <c r="M5306" s="60" t="s">
        <v>491</v>
      </c>
      <c r="N5306" s="64">
        <v>13585.096172796684</v>
      </c>
      <c r="O5306" s="56">
        <v>44294</v>
      </c>
      <c r="P5306" s="56">
        <f t="shared" si="219"/>
        <v>44276</v>
      </c>
      <c r="Q5306" s="56">
        <f t="shared" si="220"/>
        <v>44289</v>
      </c>
    </row>
    <row r="5307" spans="1:17" hidden="1" x14ac:dyDescent="0.35">
      <c r="A5307" s="49" t="s">
        <v>912</v>
      </c>
      <c r="B5307" s="60" t="s">
        <v>461</v>
      </c>
      <c r="C5307" s="58">
        <v>18017.1246620739</v>
      </c>
      <c r="D5307" s="60">
        <v>1081</v>
      </c>
      <c r="E5307" s="60">
        <v>45</v>
      </c>
      <c r="F5307" s="59">
        <v>17.840170252314429</v>
      </c>
      <c r="G5307" s="60" t="s">
        <v>440</v>
      </c>
      <c r="H5307" s="60" t="s">
        <v>472</v>
      </c>
      <c r="I5307" s="60">
        <v>23396</v>
      </c>
      <c r="J5307" s="60">
        <v>1333</v>
      </c>
      <c r="K5307" s="60">
        <v>48</v>
      </c>
      <c r="L5307" s="61">
        <v>3.6009002250562638E-2</v>
      </c>
      <c r="M5307" s="60" t="s">
        <v>472</v>
      </c>
      <c r="N5307" s="64">
        <v>7398.5168277487082</v>
      </c>
      <c r="O5307" s="56">
        <v>44294</v>
      </c>
      <c r="P5307" s="56">
        <f t="shared" si="219"/>
        <v>44276</v>
      </c>
      <c r="Q5307" s="56">
        <f t="shared" si="220"/>
        <v>44289</v>
      </c>
    </row>
    <row r="5308" spans="1:17" hidden="1" x14ac:dyDescent="0.35">
      <c r="A5308" s="49" t="s">
        <v>911</v>
      </c>
      <c r="B5308" s="60" t="s">
        <v>463</v>
      </c>
      <c r="C5308" s="58">
        <v>27408.591693709299</v>
      </c>
      <c r="D5308" s="60">
        <v>1074</v>
      </c>
      <c r="E5308" s="60">
        <v>34</v>
      </c>
      <c r="F5308" s="59">
        <v>8.8606209896177326</v>
      </c>
      <c r="G5308" s="60" t="s">
        <v>444</v>
      </c>
      <c r="H5308" s="60" t="s">
        <v>491</v>
      </c>
      <c r="I5308" s="60">
        <v>67286</v>
      </c>
      <c r="J5308" s="60">
        <v>3948</v>
      </c>
      <c r="K5308" s="60">
        <v>36</v>
      </c>
      <c r="L5308" s="61">
        <v>9.11854103343465E-3</v>
      </c>
      <c r="M5308" s="60" t="s">
        <v>491</v>
      </c>
      <c r="N5308" s="64">
        <v>14404.242451122098</v>
      </c>
      <c r="O5308" s="56">
        <v>44294</v>
      </c>
      <c r="P5308" s="56">
        <f t="shared" si="219"/>
        <v>44276</v>
      </c>
      <c r="Q5308" s="56">
        <f t="shared" si="220"/>
        <v>44289</v>
      </c>
    </row>
    <row r="5309" spans="1:17" hidden="1" x14ac:dyDescent="0.35">
      <c r="A5309" s="49" t="s">
        <v>910</v>
      </c>
      <c r="B5309" s="60" t="s">
        <v>469</v>
      </c>
      <c r="C5309" s="58">
        <v>6815.0684702353301</v>
      </c>
      <c r="D5309" s="60">
        <v>651</v>
      </c>
      <c r="E5309" s="60">
        <v>13</v>
      </c>
      <c r="F5309" s="59">
        <v>13.625269248972993</v>
      </c>
      <c r="G5309" s="60" t="s">
        <v>444</v>
      </c>
      <c r="H5309" s="60" t="s">
        <v>472</v>
      </c>
      <c r="I5309" s="60">
        <v>10933</v>
      </c>
      <c r="J5309" s="60">
        <v>565</v>
      </c>
      <c r="K5309" s="60">
        <v>14</v>
      </c>
      <c r="L5309" s="61">
        <v>2.4778761061946902E-2</v>
      </c>
      <c r="M5309" s="60" t="s">
        <v>472</v>
      </c>
      <c r="N5309" s="64">
        <v>8290.4522891827983</v>
      </c>
      <c r="O5309" s="56">
        <v>44294</v>
      </c>
      <c r="P5309" s="56">
        <f t="shared" si="219"/>
        <v>44276</v>
      </c>
      <c r="Q5309" s="56">
        <f t="shared" si="220"/>
        <v>44289</v>
      </c>
    </row>
    <row r="5310" spans="1:17" hidden="1" x14ac:dyDescent="0.35">
      <c r="A5310" s="49" t="s">
        <v>909</v>
      </c>
      <c r="B5310" s="60" t="s">
        <v>458</v>
      </c>
      <c r="C5310" s="58">
        <v>3227.2105007745699</v>
      </c>
      <c r="D5310" s="60">
        <v>185</v>
      </c>
      <c r="E5310" s="60">
        <v>5</v>
      </c>
      <c r="F5310" s="59">
        <v>11.066611770665052</v>
      </c>
      <c r="G5310" s="60" t="s">
        <v>446</v>
      </c>
      <c r="H5310" s="60" t="s">
        <v>472</v>
      </c>
      <c r="I5310" s="60">
        <v>5918</v>
      </c>
      <c r="J5310" s="60">
        <v>333</v>
      </c>
      <c r="K5310" s="60">
        <v>7</v>
      </c>
      <c r="L5310" s="61">
        <v>2.1021021021021023E-2</v>
      </c>
      <c r="M5310" s="60" t="s">
        <v>472</v>
      </c>
      <c r="N5310" s="64">
        <v>10318.508814968096</v>
      </c>
      <c r="O5310" s="56">
        <v>44294</v>
      </c>
      <c r="P5310" s="56">
        <f t="shared" si="219"/>
        <v>44276</v>
      </c>
      <c r="Q5310" s="56">
        <f t="shared" si="220"/>
        <v>44289</v>
      </c>
    </row>
    <row r="5311" spans="1:17" hidden="1" x14ac:dyDescent="0.35">
      <c r="A5311" s="49" t="s">
        <v>908</v>
      </c>
      <c r="B5311" s="60" t="s">
        <v>466</v>
      </c>
      <c r="C5311" s="58">
        <v>2072.5449926586398</v>
      </c>
      <c r="D5311" s="60">
        <v>45</v>
      </c>
      <c r="E5311" s="60" t="s">
        <v>504</v>
      </c>
      <c r="F5311" s="59">
        <v>6.8928367472441296</v>
      </c>
      <c r="G5311" s="60" t="s">
        <v>446</v>
      </c>
      <c r="H5311" s="60" t="s">
        <v>491</v>
      </c>
      <c r="I5311" s="60">
        <v>4133</v>
      </c>
      <c r="J5311" s="60">
        <v>242</v>
      </c>
      <c r="K5311" s="60">
        <v>2</v>
      </c>
      <c r="L5311" s="61">
        <v>8.2644628099173556E-3</v>
      </c>
      <c r="M5311" s="60" t="s">
        <v>476</v>
      </c>
      <c r="N5311" s="64">
        <v>11676.465449831554</v>
      </c>
      <c r="O5311" s="56">
        <v>44294</v>
      </c>
      <c r="P5311" s="56">
        <f t="shared" si="219"/>
        <v>44276</v>
      </c>
      <c r="Q5311" s="56">
        <f t="shared" si="220"/>
        <v>44289</v>
      </c>
    </row>
    <row r="5312" spans="1:17" hidden="1" x14ac:dyDescent="0.35">
      <c r="A5312" s="49" t="s">
        <v>907</v>
      </c>
      <c r="B5312" s="60" t="s">
        <v>467</v>
      </c>
      <c r="C5312" s="58">
        <v>41070.9163256869</v>
      </c>
      <c r="D5312" s="60">
        <v>3364</v>
      </c>
      <c r="E5312" s="60">
        <v>142</v>
      </c>
      <c r="F5312" s="59">
        <v>24.695960183662901</v>
      </c>
      <c r="G5312" s="60" t="s">
        <v>440</v>
      </c>
      <c r="H5312" s="60" t="s">
        <v>472</v>
      </c>
      <c r="I5312" s="60">
        <v>149887</v>
      </c>
      <c r="J5312" s="60">
        <v>10223</v>
      </c>
      <c r="K5312" s="60">
        <v>166</v>
      </c>
      <c r="L5312" s="61">
        <v>1.6237894942776093E-2</v>
      </c>
      <c r="M5312" s="60" t="s">
        <v>476</v>
      </c>
      <c r="N5312" s="64">
        <v>24891.09305215635</v>
      </c>
      <c r="O5312" s="56">
        <v>44294</v>
      </c>
      <c r="P5312" s="56">
        <f t="shared" si="219"/>
        <v>44276</v>
      </c>
      <c r="Q5312" s="56">
        <f t="shared" si="220"/>
        <v>44289</v>
      </c>
    </row>
    <row r="5313" spans="1:17" hidden="1" x14ac:dyDescent="0.35">
      <c r="A5313" s="49" t="s">
        <v>906</v>
      </c>
      <c r="B5313" s="60" t="s">
        <v>463</v>
      </c>
      <c r="C5313" s="58">
        <v>43672.597856087901</v>
      </c>
      <c r="D5313" s="60">
        <v>3573</v>
      </c>
      <c r="E5313" s="60">
        <v>200</v>
      </c>
      <c r="F5313" s="59">
        <v>32.710933141163885</v>
      </c>
      <c r="G5313" s="60" t="s">
        <v>436</v>
      </c>
      <c r="H5313" s="60" t="s">
        <v>491</v>
      </c>
      <c r="I5313" s="60">
        <v>77333</v>
      </c>
      <c r="J5313" s="60">
        <v>4443</v>
      </c>
      <c r="K5313" s="60">
        <v>224</v>
      </c>
      <c r="L5313" s="61">
        <v>5.0416385325230698E-2</v>
      </c>
      <c r="M5313" s="60" t="s">
        <v>491</v>
      </c>
      <c r="N5313" s="64">
        <v>10173.427316233379</v>
      </c>
      <c r="O5313" s="56">
        <v>44294</v>
      </c>
      <c r="P5313" s="56">
        <f t="shared" si="219"/>
        <v>44276</v>
      </c>
      <c r="Q5313" s="56">
        <f t="shared" si="220"/>
        <v>44289</v>
      </c>
    </row>
    <row r="5314" spans="1:17" hidden="1" x14ac:dyDescent="0.35">
      <c r="A5314" s="49" t="s">
        <v>905</v>
      </c>
      <c r="B5314" s="60" t="s">
        <v>458</v>
      </c>
      <c r="C5314" s="58">
        <v>9025.9672012139599</v>
      </c>
      <c r="D5314" s="60">
        <v>583</v>
      </c>
      <c r="E5314" s="60">
        <v>30</v>
      </c>
      <c r="F5314" s="59">
        <v>23.741025145415289</v>
      </c>
      <c r="G5314" s="60" t="s">
        <v>436</v>
      </c>
      <c r="H5314" s="60" t="s">
        <v>472</v>
      </c>
      <c r="I5314" s="60">
        <v>12524</v>
      </c>
      <c r="J5314" s="60">
        <v>750</v>
      </c>
      <c r="K5314" s="60">
        <v>31</v>
      </c>
      <c r="L5314" s="61">
        <v>4.1333333333333333E-2</v>
      </c>
      <c r="M5314" s="60" t="s">
        <v>472</v>
      </c>
      <c r="N5314" s="64">
        <v>8309.358800895352</v>
      </c>
      <c r="O5314" s="56">
        <v>44294</v>
      </c>
      <c r="P5314" s="56">
        <f t="shared" si="219"/>
        <v>44276</v>
      </c>
      <c r="Q5314" s="56">
        <f t="shared" si="220"/>
        <v>44289</v>
      </c>
    </row>
    <row r="5315" spans="1:17" hidden="1" x14ac:dyDescent="0.35">
      <c r="A5315" s="49" t="s">
        <v>904</v>
      </c>
      <c r="B5315" s="60" t="s">
        <v>465</v>
      </c>
      <c r="C5315" s="58">
        <v>1208.9750880147301</v>
      </c>
      <c r="D5315" s="60">
        <v>54</v>
      </c>
      <c r="E5315" s="60" t="s">
        <v>504</v>
      </c>
      <c r="F5315" s="59">
        <v>17.724576495417697</v>
      </c>
      <c r="G5315" s="60" t="s">
        <v>446</v>
      </c>
      <c r="H5315" s="60" t="s">
        <v>472</v>
      </c>
      <c r="I5315" s="60">
        <v>1542</v>
      </c>
      <c r="J5315" s="60">
        <v>74</v>
      </c>
      <c r="K5315" s="60">
        <v>4</v>
      </c>
      <c r="L5315" s="61">
        <v>5.4054054054054057E-2</v>
      </c>
      <c r="M5315" s="60" t="s">
        <v>472</v>
      </c>
      <c r="N5315" s="64">
        <v>6120.8870830842452</v>
      </c>
      <c r="O5315" s="56">
        <v>44294</v>
      </c>
      <c r="P5315" s="56">
        <f t="shared" si="219"/>
        <v>44276</v>
      </c>
      <c r="Q5315" s="56">
        <f t="shared" si="220"/>
        <v>44289</v>
      </c>
    </row>
    <row r="5316" spans="1:17" hidden="1" x14ac:dyDescent="0.35">
      <c r="A5316" s="49" t="s">
        <v>903</v>
      </c>
      <c r="B5316" s="60" t="s">
        <v>458</v>
      </c>
      <c r="C5316" s="58">
        <v>5055.24299668805</v>
      </c>
      <c r="D5316" s="60">
        <v>205</v>
      </c>
      <c r="E5316" s="60">
        <v>13</v>
      </c>
      <c r="F5316" s="59">
        <v>18.36848256710476</v>
      </c>
      <c r="G5316" s="60" t="s">
        <v>444</v>
      </c>
      <c r="H5316" s="60" t="s">
        <v>472</v>
      </c>
      <c r="I5316" s="60">
        <v>10484</v>
      </c>
      <c r="J5316" s="60">
        <v>553</v>
      </c>
      <c r="K5316" s="60">
        <v>16</v>
      </c>
      <c r="L5316" s="61">
        <v>2.8933092224231464E-2</v>
      </c>
      <c r="M5316" s="60" t="s">
        <v>472</v>
      </c>
      <c r="N5316" s="64">
        <v>10939.137848809618</v>
      </c>
      <c r="O5316" s="56">
        <v>44294</v>
      </c>
      <c r="P5316" s="56">
        <f t="shared" si="219"/>
        <v>44276</v>
      </c>
      <c r="Q5316" s="56">
        <f t="shared" si="220"/>
        <v>44289</v>
      </c>
    </row>
    <row r="5317" spans="1:17" hidden="1" x14ac:dyDescent="0.35">
      <c r="A5317" s="49" t="s">
        <v>902</v>
      </c>
      <c r="B5317" s="60" t="s">
        <v>459</v>
      </c>
      <c r="C5317" s="58">
        <v>692958.26281431701</v>
      </c>
      <c r="D5317" s="60">
        <v>65894</v>
      </c>
      <c r="E5317" s="60">
        <v>3344</v>
      </c>
      <c r="F5317" s="59">
        <v>34.469196151449353</v>
      </c>
      <c r="G5317" s="60" t="s">
        <v>440</v>
      </c>
      <c r="H5317" s="60" t="s">
        <v>491</v>
      </c>
      <c r="I5317" s="60">
        <v>3372279</v>
      </c>
      <c r="J5317" s="60">
        <v>223236</v>
      </c>
      <c r="K5317" s="60">
        <v>3777</v>
      </c>
      <c r="L5317" s="61">
        <v>1.691931408912541E-2</v>
      </c>
      <c r="M5317" s="60" t="s">
        <v>491</v>
      </c>
      <c r="N5317" s="64">
        <v>32214.927215582917</v>
      </c>
      <c r="O5317" s="56">
        <v>44294</v>
      </c>
      <c r="P5317" s="56">
        <f t="shared" si="219"/>
        <v>44276</v>
      </c>
      <c r="Q5317" s="56">
        <f t="shared" si="220"/>
        <v>44289</v>
      </c>
    </row>
    <row r="5318" spans="1:17" hidden="1" x14ac:dyDescent="0.35">
      <c r="A5318" s="49" t="s">
        <v>901</v>
      </c>
      <c r="B5318" s="60" t="s">
        <v>471</v>
      </c>
      <c r="C5318" s="58">
        <v>21025.5302833235</v>
      </c>
      <c r="D5318" s="60">
        <v>1169</v>
      </c>
      <c r="E5318" s="60">
        <v>69</v>
      </c>
      <c r="F5318" s="59">
        <v>23.440890013987179</v>
      </c>
      <c r="G5318" s="60" t="s">
        <v>440</v>
      </c>
      <c r="H5318" s="60" t="s">
        <v>491</v>
      </c>
      <c r="I5318" s="60">
        <v>41633</v>
      </c>
      <c r="J5318" s="60">
        <v>2977</v>
      </c>
      <c r="K5318" s="60">
        <v>75</v>
      </c>
      <c r="L5318" s="61">
        <v>2.5193147463889821E-2</v>
      </c>
      <c r="M5318" s="60" t="s">
        <v>491</v>
      </c>
      <c r="N5318" s="64">
        <v>14158.977014535618</v>
      </c>
      <c r="O5318" s="56">
        <v>44294</v>
      </c>
      <c r="P5318" s="56">
        <f t="shared" si="219"/>
        <v>44276</v>
      </c>
      <c r="Q5318" s="56">
        <f t="shared" si="220"/>
        <v>44289</v>
      </c>
    </row>
    <row r="5319" spans="1:17" hidden="1" x14ac:dyDescent="0.35">
      <c r="A5319" s="49" t="s">
        <v>900</v>
      </c>
      <c r="B5319" s="60" t="s">
        <v>463</v>
      </c>
      <c r="C5319" s="58">
        <v>5073.1152154421097</v>
      </c>
      <c r="D5319" s="60">
        <v>188</v>
      </c>
      <c r="E5319" s="60">
        <v>10</v>
      </c>
      <c r="F5319" s="59">
        <v>14.079824406737155</v>
      </c>
      <c r="G5319" s="60" t="s">
        <v>446</v>
      </c>
      <c r="H5319" s="60" t="s">
        <v>491</v>
      </c>
      <c r="I5319" s="60">
        <v>8585</v>
      </c>
      <c r="J5319" s="60">
        <v>429</v>
      </c>
      <c r="K5319" s="60">
        <v>11</v>
      </c>
      <c r="L5319" s="61">
        <v>2.564102564102564E-2</v>
      </c>
      <c r="M5319" s="60" t="s">
        <v>491</v>
      </c>
      <c r="N5319" s="64">
        <v>8456.3425386863346</v>
      </c>
      <c r="O5319" s="56">
        <v>44294</v>
      </c>
      <c r="P5319" s="56">
        <f t="shared" si="219"/>
        <v>44276</v>
      </c>
      <c r="Q5319" s="56">
        <f t="shared" si="220"/>
        <v>44289</v>
      </c>
    </row>
    <row r="5320" spans="1:17" hidden="1" x14ac:dyDescent="0.35">
      <c r="A5320" s="49" t="s">
        <v>899</v>
      </c>
      <c r="B5320" s="60" t="s">
        <v>467</v>
      </c>
      <c r="C5320" s="58">
        <v>7640.4843218528404</v>
      </c>
      <c r="D5320" s="60">
        <v>504</v>
      </c>
      <c r="E5320" s="60">
        <v>13</v>
      </c>
      <c r="F5320" s="59">
        <v>12.153305856745051</v>
      </c>
      <c r="G5320" s="60" t="s">
        <v>444</v>
      </c>
      <c r="H5320" s="60" t="s">
        <v>472</v>
      </c>
      <c r="I5320" s="60">
        <v>16440</v>
      </c>
      <c r="J5320" s="60">
        <v>854</v>
      </c>
      <c r="K5320" s="60">
        <v>14</v>
      </c>
      <c r="L5320" s="61">
        <v>1.6393442622950821E-2</v>
      </c>
      <c r="M5320" s="60" t="s">
        <v>472</v>
      </c>
      <c r="N5320" s="64">
        <v>11177.301909480295</v>
      </c>
      <c r="O5320" s="56">
        <v>44294</v>
      </c>
      <c r="P5320" s="56">
        <f t="shared" si="219"/>
        <v>44276</v>
      </c>
      <c r="Q5320" s="56">
        <f t="shared" si="220"/>
        <v>44289</v>
      </c>
    </row>
    <row r="5321" spans="1:17" hidden="1" x14ac:dyDescent="0.35">
      <c r="A5321" s="49" t="s">
        <v>898</v>
      </c>
      <c r="B5321" s="60" t="s">
        <v>458</v>
      </c>
      <c r="C5321" s="58">
        <v>4489.38887213825</v>
      </c>
      <c r="D5321" s="60">
        <v>283</v>
      </c>
      <c r="E5321" s="60">
        <v>13</v>
      </c>
      <c r="F5321" s="59">
        <v>20.683693371591566</v>
      </c>
      <c r="G5321" s="60" t="s">
        <v>444</v>
      </c>
      <c r="H5321" s="60" t="s">
        <v>491</v>
      </c>
      <c r="I5321" s="60">
        <v>9157</v>
      </c>
      <c r="J5321" s="60">
        <v>526</v>
      </c>
      <c r="K5321" s="60">
        <v>15</v>
      </c>
      <c r="L5321" s="61">
        <v>2.8517110266159697E-2</v>
      </c>
      <c r="M5321" s="60" t="s">
        <v>491</v>
      </c>
      <c r="N5321" s="64">
        <v>11716.516768338484</v>
      </c>
      <c r="O5321" s="56">
        <v>44294</v>
      </c>
      <c r="P5321" s="56">
        <f t="shared" si="219"/>
        <v>44276</v>
      </c>
      <c r="Q5321" s="56">
        <f t="shared" si="220"/>
        <v>44289</v>
      </c>
    </row>
    <row r="5322" spans="1:17" hidden="1" x14ac:dyDescent="0.35">
      <c r="A5322" s="49" t="s">
        <v>897</v>
      </c>
      <c r="B5322" s="60" t="s">
        <v>461</v>
      </c>
      <c r="C5322" s="58">
        <v>39657.353717883198</v>
      </c>
      <c r="D5322" s="60">
        <v>3875</v>
      </c>
      <c r="E5322" s="60">
        <v>147</v>
      </c>
      <c r="F5322" s="59">
        <v>26.476804465309296</v>
      </c>
      <c r="G5322" s="60" t="s">
        <v>440</v>
      </c>
      <c r="H5322" s="60" t="s">
        <v>472</v>
      </c>
      <c r="I5322" s="60">
        <v>88581</v>
      </c>
      <c r="J5322" s="60">
        <v>4606</v>
      </c>
      <c r="K5322" s="60">
        <v>162</v>
      </c>
      <c r="L5322" s="61">
        <v>3.5171515414676509E-2</v>
      </c>
      <c r="M5322" s="60" t="s">
        <v>472</v>
      </c>
      <c r="N5322" s="64">
        <v>11614.491558782345</v>
      </c>
      <c r="O5322" s="56">
        <v>44294</v>
      </c>
      <c r="P5322" s="56">
        <f t="shared" si="219"/>
        <v>44276</v>
      </c>
      <c r="Q5322" s="56">
        <f t="shared" si="220"/>
        <v>44289</v>
      </c>
    </row>
    <row r="5323" spans="1:17" hidden="1" x14ac:dyDescent="0.35">
      <c r="A5323" s="49" t="s">
        <v>896</v>
      </c>
      <c r="B5323" s="60" t="s">
        <v>471</v>
      </c>
      <c r="C5323" s="58">
        <v>9926.4673993127308</v>
      </c>
      <c r="D5323" s="60">
        <v>459</v>
      </c>
      <c r="E5323" s="60">
        <v>44</v>
      </c>
      <c r="F5323" s="59">
        <v>31.661385832735846</v>
      </c>
      <c r="G5323" s="60" t="s">
        <v>436</v>
      </c>
      <c r="H5323" s="60" t="s">
        <v>472</v>
      </c>
      <c r="I5323" s="60">
        <v>17431</v>
      </c>
      <c r="J5323" s="60">
        <v>925</v>
      </c>
      <c r="K5323" s="60">
        <v>53</v>
      </c>
      <c r="L5323" s="61">
        <v>5.7297297297297295E-2</v>
      </c>
      <c r="M5323" s="60" t="s">
        <v>472</v>
      </c>
      <c r="N5323" s="64">
        <v>9318.5215121347537</v>
      </c>
      <c r="O5323" s="56">
        <v>44294</v>
      </c>
      <c r="P5323" s="56">
        <f t="shared" si="219"/>
        <v>44276</v>
      </c>
      <c r="Q5323" s="56">
        <f t="shared" si="220"/>
        <v>44289</v>
      </c>
    </row>
    <row r="5324" spans="1:17" hidden="1" x14ac:dyDescent="0.35">
      <c r="A5324" s="49" t="s">
        <v>895</v>
      </c>
      <c r="B5324" s="60" t="s">
        <v>460</v>
      </c>
      <c r="C5324" s="58">
        <v>28615.425420800198</v>
      </c>
      <c r="D5324" s="60">
        <v>2690</v>
      </c>
      <c r="E5324" s="60">
        <v>133</v>
      </c>
      <c r="F5324" s="59">
        <v>33.198877389726199</v>
      </c>
      <c r="G5324" s="60" t="s">
        <v>440</v>
      </c>
      <c r="H5324" s="60" t="s">
        <v>491</v>
      </c>
      <c r="I5324" s="60">
        <v>66302</v>
      </c>
      <c r="J5324" s="60">
        <v>4195</v>
      </c>
      <c r="K5324" s="60">
        <v>155</v>
      </c>
      <c r="L5324" s="61">
        <v>3.6948748510131108E-2</v>
      </c>
      <c r="M5324" s="60" t="s">
        <v>491</v>
      </c>
      <c r="N5324" s="64">
        <v>14659.925331568569</v>
      </c>
      <c r="O5324" s="56">
        <v>44294</v>
      </c>
      <c r="P5324" s="56">
        <f t="shared" si="219"/>
        <v>44276</v>
      </c>
      <c r="Q5324" s="56">
        <f t="shared" si="220"/>
        <v>44289</v>
      </c>
    </row>
    <row r="5325" spans="1:17" hidden="1" x14ac:dyDescent="0.35">
      <c r="A5325" s="49" t="s">
        <v>894</v>
      </c>
      <c r="B5325" s="60" t="s">
        <v>465</v>
      </c>
      <c r="C5325" s="58">
        <v>3727.2357787096198</v>
      </c>
      <c r="D5325" s="60">
        <v>189</v>
      </c>
      <c r="E5325" s="60">
        <v>7</v>
      </c>
      <c r="F5325" s="59">
        <v>13.414767127318722</v>
      </c>
      <c r="G5325" s="60" t="s">
        <v>446</v>
      </c>
      <c r="H5325" s="60" t="s">
        <v>491</v>
      </c>
      <c r="I5325" s="60">
        <v>5291</v>
      </c>
      <c r="J5325" s="60">
        <v>273</v>
      </c>
      <c r="K5325" s="60">
        <v>8</v>
      </c>
      <c r="L5325" s="61">
        <v>2.9304029304029304E-2</v>
      </c>
      <c r="M5325" s="60" t="s">
        <v>491</v>
      </c>
      <c r="N5325" s="64">
        <v>7324.4628515160211</v>
      </c>
      <c r="O5325" s="56">
        <v>44294</v>
      </c>
      <c r="P5325" s="56">
        <f t="shared" si="219"/>
        <v>44276</v>
      </c>
      <c r="Q5325" s="56">
        <f t="shared" si="220"/>
        <v>44289</v>
      </c>
    </row>
    <row r="5326" spans="1:17" hidden="1" x14ac:dyDescent="0.35">
      <c r="A5326" s="49" t="s">
        <v>893</v>
      </c>
      <c r="B5326" s="60" t="s">
        <v>460</v>
      </c>
      <c r="C5326" s="58">
        <v>99226.362872711004</v>
      </c>
      <c r="D5326" s="60">
        <v>12915</v>
      </c>
      <c r="E5326" s="60">
        <v>432</v>
      </c>
      <c r="F5326" s="59">
        <v>31.09772641442763</v>
      </c>
      <c r="G5326" s="60" t="s">
        <v>436</v>
      </c>
      <c r="H5326" s="60" t="s">
        <v>491</v>
      </c>
      <c r="I5326" s="60">
        <v>198426</v>
      </c>
      <c r="J5326" s="60">
        <v>10299</v>
      </c>
      <c r="K5326" s="60">
        <v>484</v>
      </c>
      <c r="L5326" s="61">
        <v>4.6994853869307698E-2</v>
      </c>
      <c r="M5326" s="60" t="s">
        <v>491</v>
      </c>
      <c r="N5326" s="64">
        <v>10379.298103682087</v>
      </c>
      <c r="O5326" s="56">
        <v>44294</v>
      </c>
      <c r="P5326" s="56">
        <f t="shared" si="219"/>
        <v>44276</v>
      </c>
      <c r="Q5326" s="56">
        <f t="shared" si="220"/>
        <v>44289</v>
      </c>
    </row>
    <row r="5327" spans="1:17" hidden="1" x14ac:dyDescent="0.35">
      <c r="A5327" s="49" t="s">
        <v>892</v>
      </c>
      <c r="B5327" s="60" t="s">
        <v>458</v>
      </c>
      <c r="C5327" s="58">
        <v>3688.3663500984599</v>
      </c>
      <c r="D5327" s="60">
        <v>193</v>
      </c>
      <c r="E5327" s="60">
        <v>7</v>
      </c>
      <c r="F5327" s="59">
        <v>13.556137122513674</v>
      </c>
      <c r="G5327" s="60" t="s">
        <v>446</v>
      </c>
      <c r="H5327" s="60" t="s">
        <v>491</v>
      </c>
      <c r="I5327" s="60">
        <v>5360</v>
      </c>
      <c r="J5327" s="60">
        <v>317</v>
      </c>
      <c r="K5327" s="60">
        <v>7</v>
      </c>
      <c r="L5327" s="61">
        <v>2.2082018927444796E-2</v>
      </c>
      <c r="M5327" s="60" t="s">
        <v>491</v>
      </c>
      <c r="N5327" s="64">
        <v>8594.5909356736702</v>
      </c>
      <c r="O5327" s="56">
        <v>44294</v>
      </c>
      <c r="P5327" s="56">
        <f t="shared" si="219"/>
        <v>44276</v>
      </c>
      <c r="Q5327" s="56">
        <f t="shared" si="220"/>
        <v>44289</v>
      </c>
    </row>
    <row r="5328" spans="1:17" hidden="1" x14ac:dyDescent="0.35">
      <c r="A5328" s="49" t="s">
        <v>891</v>
      </c>
      <c r="B5328" s="60" t="s">
        <v>461</v>
      </c>
      <c r="C5328" s="58">
        <v>64727.380689706901</v>
      </c>
      <c r="D5328" s="60">
        <v>2128</v>
      </c>
      <c r="E5328" s="60">
        <v>90</v>
      </c>
      <c r="F5328" s="59">
        <v>9.9317651356680283</v>
      </c>
      <c r="G5328" s="60" t="s">
        <v>444</v>
      </c>
      <c r="H5328" s="60" t="s">
        <v>491</v>
      </c>
      <c r="I5328" s="60">
        <v>204214</v>
      </c>
      <c r="J5328" s="60">
        <v>12357</v>
      </c>
      <c r="K5328" s="60">
        <v>99</v>
      </c>
      <c r="L5328" s="61">
        <v>8.0116533139111441E-3</v>
      </c>
      <c r="M5328" s="60" t="s">
        <v>476</v>
      </c>
      <c r="N5328" s="64">
        <v>19090.83894378108</v>
      </c>
      <c r="O5328" s="56">
        <v>44294</v>
      </c>
      <c r="P5328" s="56">
        <f t="shared" si="219"/>
        <v>44276</v>
      </c>
      <c r="Q5328" s="56">
        <f t="shared" si="220"/>
        <v>44289</v>
      </c>
    </row>
    <row r="5329" spans="1:17" hidden="1" x14ac:dyDescent="0.35">
      <c r="A5329" s="49" t="s">
        <v>890</v>
      </c>
      <c r="B5329" s="60" t="s">
        <v>466</v>
      </c>
      <c r="C5329" s="58">
        <v>1838.08536362777</v>
      </c>
      <c r="D5329" s="60">
        <v>38</v>
      </c>
      <c r="E5329" s="60" t="s">
        <v>504</v>
      </c>
      <c r="F5329" s="59">
        <v>3.8860312389189131</v>
      </c>
      <c r="G5329" s="60" t="s">
        <v>446</v>
      </c>
      <c r="H5329" s="60" t="s">
        <v>472</v>
      </c>
      <c r="I5329" s="60">
        <v>490</v>
      </c>
      <c r="J5329" s="60">
        <v>30</v>
      </c>
      <c r="K5329" s="60">
        <v>1</v>
      </c>
      <c r="L5329" s="61">
        <v>3.3333333333333333E-2</v>
      </c>
      <c r="M5329" s="60" t="s">
        <v>472</v>
      </c>
      <c r="N5329" s="64">
        <v>1632.1331203459431</v>
      </c>
      <c r="O5329" s="56">
        <v>44294</v>
      </c>
      <c r="P5329" s="56">
        <f t="shared" si="219"/>
        <v>44276</v>
      </c>
      <c r="Q5329" s="56">
        <f t="shared" si="220"/>
        <v>44289</v>
      </c>
    </row>
    <row r="5330" spans="1:17" hidden="1" x14ac:dyDescent="0.35">
      <c r="A5330" s="49" t="s">
        <v>889</v>
      </c>
      <c r="B5330" s="60" t="s">
        <v>463</v>
      </c>
      <c r="C5330" s="58">
        <v>27818.816168915801</v>
      </c>
      <c r="D5330" s="60">
        <v>1861</v>
      </c>
      <c r="E5330" s="60">
        <v>98</v>
      </c>
      <c r="F5330" s="59">
        <v>25.162824893395943</v>
      </c>
      <c r="G5330" s="60" t="s">
        <v>440</v>
      </c>
      <c r="H5330" s="60" t="s">
        <v>491</v>
      </c>
      <c r="I5330" s="60">
        <v>50966</v>
      </c>
      <c r="J5330" s="60">
        <v>3184</v>
      </c>
      <c r="K5330" s="60">
        <v>112</v>
      </c>
      <c r="L5330" s="61">
        <v>3.5175879396984924E-2</v>
      </c>
      <c r="M5330" s="60" t="s">
        <v>491</v>
      </c>
      <c r="N5330" s="64">
        <v>11445.490637224668</v>
      </c>
      <c r="O5330" s="56">
        <v>44294</v>
      </c>
      <c r="P5330" s="56">
        <f t="shared" si="219"/>
        <v>44276</v>
      </c>
      <c r="Q5330" s="56">
        <f t="shared" si="220"/>
        <v>44289</v>
      </c>
    </row>
    <row r="5331" spans="1:17" hidden="1" x14ac:dyDescent="0.35">
      <c r="A5331" s="49" t="s">
        <v>888</v>
      </c>
      <c r="B5331" s="60" t="s">
        <v>463</v>
      </c>
      <c r="C5331" s="58">
        <v>111989.024087531</v>
      </c>
      <c r="D5331" s="60">
        <v>5221</v>
      </c>
      <c r="E5331" s="60">
        <v>353</v>
      </c>
      <c r="F5331" s="59">
        <v>22.514961550676738</v>
      </c>
      <c r="G5331" s="60" t="s">
        <v>440</v>
      </c>
      <c r="H5331" s="60" t="s">
        <v>491</v>
      </c>
      <c r="I5331" s="60">
        <v>835201</v>
      </c>
      <c r="J5331" s="60">
        <v>67005</v>
      </c>
      <c r="K5331" s="60">
        <v>394</v>
      </c>
      <c r="L5331" s="61">
        <v>5.8801581971494668E-3</v>
      </c>
      <c r="M5331" s="60" t="s">
        <v>476</v>
      </c>
      <c r="N5331" s="64">
        <v>59831.75632250234</v>
      </c>
      <c r="O5331" s="56">
        <v>44294</v>
      </c>
      <c r="P5331" s="56">
        <f t="shared" si="219"/>
        <v>44276</v>
      </c>
      <c r="Q5331" s="56">
        <f t="shared" si="220"/>
        <v>44289</v>
      </c>
    </row>
    <row r="5332" spans="1:17" hidden="1" x14ac:dyDescent="0.35">
      <c r="A5332" s="49" t="s">
        <v>887</v>
      </c>
      <c r="B5332" s="60" t="s">
        <v>461</v>
      </c>
      <c r="C5332" s="58">
        <v>23172.8895591976</v>
      </c>
      <c r="D5332" s="60">
        <v>1895</v>
      </c>
      <c r="E5332" s="60">
        <v>109</v>
      </c>
      <c r="F5332" s="59">
        <v>33.598374798381769</v>
      </c>
      <c r="G5332" s="60" t="s">
        <v>440</v>
      </c>
      <c r="H5332" s="60" t="s">
        <v>472</v>
      </c>
      <c r="I5332" s="60">
        <v>55217</v>
      </c>
      <c r="J5332" s="60">
        <v>2946</v>
      </c>
      <c r="K5332" s="60">
        <v>119</v>
      </c>
      <c r="L5332" s="61">
        <v>4.039375424304141E-2</v>
      </c>
      <c r="M5332" s="60" t="s">
        <v>472</v>
      </c>
      <c r="N5332" s="64">
        <v>12713.131836554656</v>
      </c>
      <c r="O5332" s="56">
        <v>44294</v>
      </c>
      <c r="P5332" s="56">
        <f t="shared" si="219"/>
        <v>44276</v>
      </c>
      <c r="Q5332" s="56">
        <f t="shared" si="220"/>
        <v>44289</v>
      </c>
    </row>
    <row r="5333" spans="1:17" hidden="1" x14ac:dyDescent="0.35">
      <c r="A5333" s="49" t="s">
        <v>886</v>
      </c>
      <c r="B5333" s="60" t="s">
        <v>463</v>
      </c>
      <c r="C5333" s="58">
        <v>4723.0019559667198</v>
      </c>
      <c r="D5333" s="60">
        <v>175</v>
      </c>
      <c r="E5333" s="60">
        <v>15</v>
      </c>
      <c r="F5333" s="59">
        <v>22.685329826615916</v>
      </c>
      <c r="G5333" s="60" t="s">
        <v>444</v>
      </c>
      <c r="H5333" s="60" t="s">
        <v>476</v>
      </c>
      <c r="I5333" s="60">
        <v>9356</v>
      </c>
      <c r="J5333" s="60">
        <v>583</v>
      </c>
      <c r="K5333" s="60">
        <v>15</v>
      </c>
      <c r="L5333" s="61">
        <v>2.5728987993138937E-2</v>
      </c>
      <c r="M5333" s="60" t="s">
        <v>472</v>
      </c>
      <c r="N5333" s="64">
        <v>12343.844136322607</v>
      </c>
      <c r="O5333" s="56">
        <v>44294</v>
      </c>
      <c r="P5333" s="56">
        <f t="shared" si="219"/>
        <v>44276</v>
      </c>
      <c r="Q5333" s="56">
        <f t="shared" si="220"/>
        <v>44289</v>
      </c>
    </row>
    <row r="5334" spans="1:17" hidden="1" x14ac:dyDescent="0.35">
      <c r="A5334" s="49" t="s">
        <v>885</v>
      </c>
      <c r="B5334" s="60" t="s">
        <v>460</v>
      </c>
      <c r="C5334" s="58">
        <v>12248.3187771581</v>
      </c>
      <c r="D5334" s="60">
        <v>682</v>
      </c>
      <c r="E5334" s="60">
        <v>44</v>
      </c>
      <c r="F5334" s="59">
        <v>25.659498254717704</v>
      </c>
      <c r="G5334" s="60" t="s">
        <v>436</v>
      </c>
      <c r="H5334" s="60" t="s">
        <v>472</v>
      </c>
      <c r="I5334" s="60">
        <v>15390</v>
      </c>
      <c r="J5334" s="60">
        <v>921</v>
      </c>
      <c r="K5334" s="60">
        <v>52</v>
      </c>
      <c r="L5334" s="61">
        <v>5.6460369163952223E-2</v>
      </c>
      <c r="M5334" s="60" t="s">
        <v>472</v>
      </c>
      <c r="N5334" s="64">
        <v>7519.399329462045</v>
      </c>
      <c r="O5334" s="56">
        <v>44294</v>
      </c>
      <c r="P5334" s="56">
        <f t="shared" si="219"/>
        <v>44276</v>
      </c>
      <c r="Q5334" s="56">
        <f t="shared" si="220"/>
        <v>44289</v>
      </c>
    </row>
    <row r="5335" spans="1:17" hidden="1" x14ac:dyDescent="0.35">
      <c r="A5335" s="49" t="s">
        <v>884</v>
      </c>
      <c r="B5335" s="60" t="s">
        <v>466</v>
      </c>
      <c r="C5335" s="58">
        <v>1174.1958259012499</v>
      </c>
      <c r="D5335" s="60">
        <v>16</v>
      </c>
      <c r="E5335" s="60" t="s">
        <v>504</v>
      </c>
      <c r="F5335" s="59">
        <v>6.0831907125667621</v>
      </c>
      <c r="G5335" s="60" t="s">
        <v>446</v>
      </c>
      <c r="H5335" s="60" t="s">
        <v>491</v>
      </c>
      <c r="I5335" s="60">
        <v>1972</v>
      </c>
      <c r="J5335" s="60">
        <v>144</v>
      </c>
      <c r="K5335" s="60">
        <v>1</v>
      </c>
      <c r="L5335" s="61">
        <v>6.9444444444444441E-3</v>
      </c>
      <c r="M5335" s="60" t="s">
        <v>491</v>
      </c>
      <c r="N5335" s="64">
        <v>12263.712476534594</v>
      </c>
      <c r="O5335" s="56">
        <v>44294</v>
      </c>
      <c r="P5335" s="56">
        <f t="shared" si="219"/>
        <v>44276</v>
      </c>
      <c r="Q5335" s="56">
        <f t="shared" si="220"/>
        <v>44289</v>
      </c>
    </row>
    <row r="5336" spans="1:17" hidden="1" x14ac:dyDescent="0.35">
      <c r="A5336" s="49" t="s">
        <v>883</v>
      </c>
      <c r="B5336" s="60" t="s">
        <v>458</v>
      </c>
      <c r="C5336" s="58">
        <v>14163.6711170745</v>
      </c>
      <c r="D5336" s="60">
        <v>905</v>
      </c>
      <c r="E5336" s="60">
        <v>26</v>
      </c>
      <c r="F5336" s="59">
        <v>13.112016240648558</v>
      </c>
      <c r="G5336" s="60" t="s">
        <v>440</v>
      </c>
      <c r="H5336" s="60" t="s">
        <v>472</v>
      </c>
      <c r="I5336" s="60">
        <v>27333</v>
      </c>
      <c r="J5336" s="60">
        <v>1220</v>
      </c>
      <c r="K5336" s="60">
        <v>33</v>
      </c>
      <c r="L5336" s="61">
        <v>2.7049180327868853E-2</v>
      </c>
      <c r="M5336" s="60" t="s">
        <v>476</v>
      </c>
      <c r="N5336" s="64">
        <v>8613.5860534722051</v>
      </c>
      <c r="O5336" s="56">
        <v>44294</v>
      </c>
      <c r="P5336" s="56">
        <f t="shared" si="219"/>
        <v>44276</v>
      </c>
      <c r="Q5336" s="56">
        <f t="shared" si="220"/>
        <v>44289</v>
      </c>
    </row>
    <row r="5337" spans="1:17" hidden="1" x14ac:dyDescent="0.35">
      <c r="A5337" s="49" t="s">
        <v>882</v>
      </c>
      <c r="B5337" s="60" t="s">
        <v>471</v>
      </c>
      <c r="C5337" s="58">
        <v>5829.5344790318404</v>
      </c>
      <c r="D5337" s="60">
        <v>308</v>
      </c>
      <c r="E5337" s="60">
        <v>26</v>
      </c>
      <c r="F5337" s="59">
        <v>31.857481310433695</v>
      </c>
      <c r="G5337" s="60" t="s">
        <v>436</v>
      </c>
      <c r="H5337" s="60" t="s">
        <v>491</v>
      </c>
      <c r="I5337" s="60">
        <v>8661</v>
      </c>
      <c r="J5337" s="60">
        <v>415</v>
      </c>
      <c r="K5337" s="60">
        <v>27</v>
      </c>
      <c r="L5337" s="61">
        <v>6.5060240963855417E-2</v>
      </c>
      <c r="M5337" s="60" t="s">
        <v>491</v>
      </c>
      <c r="N5337" s="64">
        <v>7118.9217851392232</v>
      </c>
      <c r="O5337" s="56">
        <v>44294</v>
      </c>
      <c r="P5337" s="56">
        <f t="shared" si="219"/>
        <v>44276</v>
      </c>
      <c r="Q5337" s="56">
        <f t="shared" si="220"/>
        <v>44289</v>
      </c>
    </row>
    <row r="5338" spans="1:17" hidden="1" x14ac:dyDescent="0.35">
      <c r="A5338" s="49" t="s">
        <v>881</v>
      </c>
      <c r="B5338" s="60" t="s">
        <v>463</v>
      </c>
      <c r="C5338" s="58">
        <v>35973.240681719501</v>
      </c>
      <c r="D5338" s="60">
        <v>2728</v>
      </c>
      <c r="E5338" s="60">
        <v>166</v>
      </c>
      <c r="F5338" s="59">
        <v>32.96100832852764</v>
      </c>
      <c r="G5338" s="60" t="s">
        <v>436</v>
      </c>
      <c r="H5338" s="60" t="s">
        <v>491</v>
      </c>
      <c r="I5338" s="60">
        <v>65360</v>
      </c>
      <c r="J5338" s="60">
        <v>3547</v>
      </c>
      <c r="K5338" s="60">
        <v>181</v>
      </c>
      <c r="L5338" s="61">
        <v>5.1029038624189456E-2</v>
      </c>
      <c r="M5338" s="60" t="s">
        <v>491</v>
      </c>
      <c r="N5338" s="64">
        <v>9860.1069372170205</v>
      </c>
      <c r="O5338" s="56">
        <v>44294</v>
      </c>
      <c r="P5338" s="56">
        <f t="shared" si="219"/>
        <v>44276</v>
      </c>
      <c r="Q5338" s="56">
        <f t="shared" si="220"/>
        <v>44289</v>
      </c>
    </row>
    <row r="5339" spans="1:17" hidden="1" x14ac:dyDescent="0.35">
      <c r="A5339" s="49" t="s">
        <v>880</v>
      </c>
      <c r="B5339" s="60" t="s">
        <v>459</v>
      </c>
      <c r="C5339" s="58">
        <v>36918.336746757697</v>
      </c>
      <c r="D5339" s="60">
        <v>8389</v>
      </c>
      <c r="E5339" s="60">
        <v>142</v>
      </c>
      <c r="F5339" s="59">
        <v>27.473765171037737</v>
      </c>
      <c r="G5339" s="60" t="s">
        <v>440</v>
      </c>
      <c r="H5339" s="60" t="s">
        <v>491</v>
      </c>
      <c r="I5339" s="60">
        <v>121825</v>
      </c>
      <c r="J5339" s="60">
        <v>5460</v>
      </c>
      <c r="K5339" s="60">
        <v>170</v>
      </c>
      <c r="L5339" s="61">
        <v>3.1135531135531136E-2</v>
      </c>
      <c r="M5339" s="60" t="s">
        <v>491</v>
      </c>
      <c r="N5339" s="64">
        <v>14789.398659676934</v>
      </c>
      <c r="O5339" s="56">
        <v>44294</v>
      </c>
      <c r="P5339" s="56">
        <f t="shared" si="219"/>
        <v>44276</v>
      </c>
      <c r="Q5339" s="56">
        <f t="shared" si="220"/>
        <v>44289</v>
      </c>
    </row>
    <row r="5340" spans="1:17" hidden="1" x14ac:dyDescent="0.35">
      <c r="A5340" s="49" t="s">
        <v>879</v>
      </c>
      <c r="B5340" s="60" t="s">
        <v>470</v>
      </c>
      <c r="C5340" s="58">
        <v>2936.1193472292898</v>
      </c>
      <c r="D5340" s="60">
        <v>106</v>
      </c>
      <c r="E5340" s="60">
        <v>8</v>
      </c>
      <c r="F5340" s="59">
        <v>19.462034878378091</v>
      </c>
      <c r="G5340" s="60" t="s">
        <v>446</v>
      </c>
      <c r="H5340" s="60" t="s">
        <v>476</v>
      </c>
      <c r="I5340" s="60">
        <v>5087</v>
      </c>
      <c r="J5340" s="60">
        <v>315</v>
      </c>
      <c r="K5340" s="60">
        <v>9</v>
      </c>
      <c r="L5340" s="61">
        <v>2.8571428571428571E-2</v>
      </c>
      <c r="M5340" s="60" t="s">
        <v>491</v>
      </c>
      <c r="N5340" s="64">
        <v>10728.446726705921</v>
      </c>
      <c r="O5340" s="56">
        <v>44294</v>
      </c>
      <c r="P5340" s="56">
        <f t="shared" si="219"/>
        <v>44276</v>
      </c>
      <c r="Q5340" s="56">
        <f t="shared" si="220"/>
        <v>44289</v>
      </c>
    </row>
    <row r="5341" spans="1:17" hidden="1" x14ac:dyDescent="0.35">
      <c r="A5341" s="49" t="s">
        <v>878</v>
      </c>
      <c r="B5341" s="60" t="s">
        <v>465</v>
      </c>
      <c r="C5341" s="58">
        <v>1357.7287896405801</v>
      </c>
      <c r="D5341" s="60">
        <v>62</v>
      </c>
      <c r="E5341" s="60" t="s">
        <v>504</v>
      </c>
      <c r="F5341" s="59">
        <v>15.782659682898842</v>
      </c>
      <c r="G5341" s="60" t="s">
        <v>446</v>
      </c>
      <c r="H5341" s="60" t="s">
        <v>472</v>
      </c>
      <c r="I5341" s="60">
        <v>1388</v>
      </c>
      <c r="J5341" s="60">
        <v>61</v>
      </c>
      <c r="K5341" s="60">
        <v>6</v>
      </c>
      <c r="L5341" s="61">
        <v>9.8360655737704916E-2</v>
      </c>
      <c r="M5341" s="60" t="s">
        <v>472</v>
      </c>
      <c r="N5341" s="64">
        <v>4492.7971230652047</v>
      </c>
      <c r="O5341" s="56">
        <v>44294</v>
      </c>
      <c r="P5341" s="56">
        <f t="shared" si="219"/>
        <v>44276</v>
      </c>
      <c r="Q5341" s="56">
        <f t="shared" si="220"/>
        <v>44289</v>
      </c>
    </row>
    <row r="5342" spans="1:17" hidden="1" x14ac:dyDescent="0.35">
      <c r="A5342" s="49" t="s">
        <v>877</v>
      </c>
      <c r="B5342" s="60" t="s">
        <v>464</v>
      </c>
      <c r="C5342" s="58">
        <v>1223.64361651632</v>
      </c>
      <c r="D5342" s="60">
        <v>31</v>
      </c>
      <c r="E5342" s="60" t="s">
        <v>504</v>
      </c>
      <c r="F5342" s="59">
        <v>5.8373672255919278</v>
      </c>
      <c r="G5342" s="60" t="s">
        <v>446</v>
      </c>
      <c r="H5342" s="60" t="s">
        <v>491</v>
      </c>
      <c r="I5342" s="60">
        <v>1663</v>
      </c>
      <c r="J5342" s="60">
        <v>107</v>
      </c>
      <c r="K5342" s="60">
        <v>1</v>
      </c>
      <c r="L5342" s="61">
        <v>9.3457943925233638E-3</v>
      </c>
      <c r="M5342" s="60" t="s">
        <v>491</v>
      </c>
      <c r="N5342" s="64">
        <v>8744.3761039367073</v>
      </c>
      <c r="O5342" s="56">
        <v>44294</v>
      </c>
      <c r="P5342" s="56">
        <f t="shared" si="219"/>
        <v>44276</v>
      </c>
      <c r="Q5342" s="56">
        <f t="shared" si="220"/>
        <v>44289</v>
      </c>
    </row>
    <row r="5343" spans="1:17" hidden="1" x14ac:dyDescent="0.35">
      <c r="A5343" s="49" t="s">
        <v>876</v>
      </c>
      <c r="B5343" s="60" t="s">
        <v>465</v>
      </c>
      <c r="C5343" s="58">
        <v>56710.292083490698</v>
      </c>
      <c r="D5343" s="60">
        <v>5303</v>
      </c>
      <c r="E5343" s="60">
        <v>271</v>
      </c>
      <c r="F5343" s="59">
        <v>34.133385926922493</v>
      </c>
      <c r="G5343" s="60" t="s">
        <v>436</v>
      </c>
      <c r="H5343" s="60" t="s">
        <v>491</v>
      </c>
      <c r="I5343" s="60">
        <v>105797</v>
      </c>
      <c r="J5343" s="60">
        <v>5960</v>
      </c>
      <c r="K5343" s="60">
        <v>307</v>
      </c>
      <c r="L5343" s="61">
        <v>5.1510067114093963E-2</v>
      </c>
      <c r="M5343" s="60" t="s">
        <v>491</v>
      </c>
      <c r="N5343" s="64">
        <v>10509.556168791192</v>
      </c>
      <c r="O5343" s="56">
        <v>44294</v>
      </c>
      <c r="P5343" s="56">
        <f t="shared" si="219"/>
        <v>44276</v>
      </c>
      <c r="Q5343" s="56">
        <f t="shared" si="220"/>
        <v>44289</v>
      </c>
    </row>
    <row r="5344" spans="1:17" hidden="1" x14ac:dyDescent="0.35">
      <c r="A5344" s="49" t="s">
        <v>875</v>
      </c>
      <c r="B5344" s="60" t="s">
        <v>468</v>
      </c>
      <c r="C5344" s="58">
        <v>758.61581752920097</v>
      </c>
      <c r="D5344" s="60">
        <v>17</v>
      </c>
      <c r="E5344" s="60">
        <v>0</v>
      </c>
      <c r="F5344" s="59">
        <v>0</v>
      </c>
      <c r="G5344" s="60" t="s">
        <v>446</v>
      </c>
      <c r="H5344" s="60" t="s">
        <v>472</v>
      </c>
      <c r="I5344" s="60">
        <v>3723</v>
      </c>
      <c r="J5344" s="60">
        <v>101</v>
      </c>
      <c r="K5344" s="60">
        <v>0</v>
      </c>
      <c r="L5344" s="61">
        <v>0</v>
      </c>
      <c r="M5344" s="60" t="s">
        <v>472</v>
      </c>
      <c r="N5344" s="64">
        <v>13313.721868989669</v>
      </c>
      <c r="O5344" s="56">
        <v>44294</v>
      </c>
      <c r="P5344" s="56">
        <f t="shared" si="219"/>
        <v>44276</v>
      </c>
      <c r="Q5344" s="56">
        <f t="shared" si="220"/>
        <v>44289</v>
      </c>
    </row>
    <row r="5345" spans="1:17" hidden="1" x14ac:dyDescent="0.35">
      <c r="A5345" s="49" t="s">
        <v>874</v>
      </c>
      <c r="B5345" s="60" t="s">
        <v>470</v>
      </c>
      <c r="C5345" s="58">
        <v>1673.49740572871</v>
      </c>
      <c r="D5345" s="60">
        <v>38</v>
      </c>
      <c r="E5345" s="60" t="s">
        <v>504</v>
      </c>
      <c r="F5345" s="59">
        <v>17.072884889825922</v>
      </c>
      <c r="G5345" s="60" t="s">
        <v>446</v>
      </c>
      <c r="H5345" s="60" t="s">
        <v>491</v>
      </c>
      <c r="I5345" s="60">
        <v>1798</v>
      </c>
      <c r="J5345" s="60">
        <v>112</v>
      </c>
      <c r="K5345" s="60">
        <v>4</v>
      </c>
      <c r="L5345" s="61">
        <v>3.5714285714285712E-2</v>
      </c>
      <c r="M5345" s="60" t="s">
        <v>476</v>
      </c>
      <c r="N5345" s="64">
        <v>6692.5708768117611</v>
      </c>
      <c r="O5345" s="56">
        <v>44294</v>
      </c>
      <c r="P5345" s="56">
        <f t="shared" si="219"/>
        <v>44276</v>
      </c>
      <c r="Q5345" s="56">
        <f t="shared" si="220"/>
        <v>44289</v>
      </c>
    </row>
    <row r="5346" spans="1:17" hidden="1" x14ac:dyDescent="0.35">
      <c r="A5346" s="49" t="s">
        <v>873</v>
      </c>
      <c r="B5346" s="60" t="s">
        <v>458</v>
      </c>
      <c r="C5346" s="58">
        <v>14079.6128022015</v>
      </c>
      <c r="D5346" s="60">
        <v>1489</v>
      </c>
      <c r="E5346" s="60">
        <v>44</v>
      </c>
      <c r="F5346" s="59">
        <v>22.322042424105035</v>
      </c>
      <c r="G5346" s="60" t="s">
        <v>440</v>
      </c>
      <c r="H5346" s="60" t="s">
        <v>476</v>
      </c>
      <c r="I5346" s="60">
        <v>24682</v>
      </c>
      <c r="J5346" s="60">
        <v>1274</v>
      </c>
      <c r="K5346" s="60">
        <v>50</v>
      </c>
      <c r="L5346" s="61">
        <v>3.924646781789639E-2</v>
      </c>
      <c r="M5346" s="60" t="s">
        <v>476</v>
      </c>
      <c r="N5346" s="64">
        <v>9048.5442880985775</v>
      </c>
      <c r="O5346" s="56">
        <v>44294</v>
      </c>
      <c r="P5346" s="56">
        <f t="shared" si="219"/>
        <v>44276</v>
      </c>
      <c r="Q5346" s="56">
        <f t="shared" si="220"/>
        <v>44289</v>
      </c>
    </row>
    <row r="5347" spans="1:17" hidden="1" x14ac:dyDescent="0.35">
      <c r="A5347" s="49" t="s">
        <v>872</v>
      </c>
      <c r="B5347" s="60" t="s">
        <v>461</v>
      </c>
      <c r="C5347" s="58">
        <v>7354.9427443027298</v>
      </c>
      <c r="D5347" s="60">
        <v>396</v>
      </c>
      <c r="E5347" s="60">
        <v>22</v>
      </c>
      <c r="F5347" s="59">
        <v>21.365612569123375</v>
      </c>
      <c r="G5347" s="60" t="s">
        <v>440</v>
      </c>
      <c r="H5347" s="60" t="s">
        <v>476</v>
      </c>
      <c r="I5347" s="60">
        <v>16806</v>
      </c>
      <c r="J5347" s="60">
        <v>1152</v>
      </c>
      <c r="K5347" s="60">
        <v>25</v>
      </c>
      <c r="L5347" s="61">
        <v>2.1701388888888888E-2</v>
      </c>
      <c r="M5347" s="60" t="s">
        <v>472</v>
      </c>
      <c r="N5347" s="64">
        <v>15662.936341582807</v>
      </c>
      <c r="O5347" s="56">
        <v>44294</v>
      </c>
      <c r="P5347" s="56">
        <f t="shared" ref="P5347:P5410" si="221">O5347-18</f>
        <v>44276</v>
      </c>
      <c r="Q5347" s="56">
        <f t="shared" ref="Q5347:Q5410" si="222">O5347-5</f>
        <v>44289</v>
      </c>
    </row>
    <row r="5348" spans="1:17" hidden="1" x14ac:dyDescent="0.35">
      <c r="A5348" s="49" t="s">
        <v>871</v>
      </c>
      <c r="B5348" s="60" t="s">
        <v>466</v>
      </c>
      <c r="C5348" s="58">
        <v>1582.42316470797</v>
      </c>
      <c r="D5348" s="60">
        <v>40</v>
      </c>
      <c r="E5348" s="60">
        <v>0</v>
      </c>
      <c r="F5348" s="59">
        <v>0</v>
      </c>
      <c r="G5348" s="60" t="s">
        <v>446</v>
      </c>
      <c r="H5348" s="60" t="s">
        <v>476</v>
      </c>
      <c r="I5348" s="60">
        <v>2508</v>
      </c>
      <c r="J5348" s="60">
        <v>160</v>
      </c>
      <c r="K5348" s="60">
        <v>0</v>
      </c>
      <c r="L5348" s="61">
        <v>0</v>
      </c>
      <c r="M5348" s="60" t="s">
        <v>476</v>
      </c>
      <c r="N5348" s="64">
        <v>10111.075442296586</v>
      </c>
      <c r="O5348" s="56">
        <v>44294</v>
      </c>
      <c r="P5348" s="56">
        <f t="shared" si="221"/>
        <v>44276</v>
      </c>
      <c r="Q5348" s="56">
        <f t="shared" si="222"/>
        <v>44289</v>
      </c>
    </row>
    <row r="5349" spans="1:17" hidden="1" x14ac:dyDescent="0.35">
      <c r="A5349" s="49" t="s">
        <v>870</v>
      </c>
      <c r="B5349" s="60" t="s">
        <v>463</v>
      </c>
      <c r="C5349" s="58">
        <v>18730.958831312699</v>
      </c>
      <c r="D5349" s="60">
        <v>1045</v>
      </c>
      <c r="E5349" s="60">
        <v>33</v>
      </c>
      <c r="F5349" s="59">
        <v>12.584208199755381</v>
      </c>
      <c r="G5349" s="60" t="s">
        <v>440</v>
      </c>
      <c r="H5349" s="60" t="s">
        <v>472</v>
      </c>
      <c r="I5349" s="60">
        <v>54270</v>
      </c>
      <c r="J5349" s="60">
        <v>3764</v>
      </c>
      <c r="K5349" s="60">
        <v>35</v>
      </c>
      <c r="L5349" s="61">
        <v>9.2986184909670568E-3</v>
      </c>
      <c r="M5349" s="60" t="s">
        <v>472</v>
      </c>
      <c r="N5349" s="64">
        <v>20095.073796797256</v>
      </c>
      <c r="O5349" s="56">
        <v>44294</v>
      </c>
      <c r="P5349" s="56">
        <f t="shared" si="221"/>
        <v>44276</v>
      </c>
      <c r="Q5349" s="56">
        <f t="shared" si="222"/>
        <v>44289</v>
      </c>
    </row>
    <row r="5350" spans="1:17" hidden="1" x14ac:dyDescent="0.35">
      <c r="A5350" s="49" t="s">
        <v>869</v>
      </c>
      <c r="B5350" s="60" t="s">
        <v>466</v>
      </c>
      <c r="C5350" s="58">
        <v>1931.62596058402</v>
      </c>
      <c r="D5350" s="60">
        <v>27</v>
      </c>
      <c r="E5350" s="60">
        <v>0</v>
      </c>
      <c r="F5350" s="59">
        <v>0</v>
      </c>
      <c r="G5350" s="60" t="s">
        <v>446</v>
      </c>
      <c r="H5350" s="60" t="s">
        <v>476</v>
      </c>
      <c r="I5350" s="60">
        <v>3138</v>
      </c>
      <c r="J5350" s="60">
        <v>208</v>
      </c>
      <c r="K5350" s="60">
        <v>0</v>
      </c>
      <c r="L5350" s="61">
        <v>0</v>
      </c>
      <c r="M5350" s="60" t="s">
        <v>476</v>
      </c>
      <c r="N5350" s="64">
        <v>10768.130282174918</v>
      </c>
      <c r="O5350" s="56">
        <v>44294</v>
      </c>
      <c r="P5350" s="56">
        <f t="shared" si="221"/>
        <v>44276</v>
      </c>
      <c r="Q5350" s="56">
        <f t="shared" si="222"/>
        <v>44289</v>
      </c>
    </row>
    <row r="5351" spans="1:17" hidden="1" x14ac:dyDescent="0.35">
      <c r="A5351" s="49" t="s">
        <v>868</v>
      </c>
      <c r="B5351" s="60" t="s">
        <v>464</v>
      </c>
      <c r="C5351" s="58">
        <v>784.07156341524001</v>
      </c>
      <c r="D5351" s="60">
        <v>25</v>
      </c>
      <c r="E5351" s="60" t="s">
        <v>504</v>
      </c>
      <c r="F5351" s="59">
        <v>9.1099556164802831</v>
      </c>
      <c r="G5351" s="60" t="s">
        <v>446</v>
      </c>
      <c r="H5351" s="60" t="s">
        <v>491</v>
      </c>
      <c r="I5351" s="60">
        <v>1746</v>
      </c>
      <c r="J5351" s="60">
        <v>96</v>
      </c>
      <c r="K5351" s="60">
        <v>1</v>
      </c>
      <c r="L5351" s="61">
        <v>1.0416666666666666E-2</v>
      </c>
      <c r="M5351" s="60" t="s">
        <v>491</v>
      </c>
      <c r="N5351" s="64">
        <v>12243.780348549502</v>
      </c>
      <c r="O5351" s="56">
        <v>44294</v>
      </c>
      <c r="P5351" s="56">
        <f t="shared" si="221"/>
        <v>44276</v>
      </c>
      <c r="Q5351" s="56">
        <f t="shared" si="222"/>
        <v>44289</v>
      </c>
    </row>
    <row r="5352" spans="1:17" hidden="1" x14ac:dyDescent="0.35">
      <c r="A5352" s="49" t="s">
        <v>867</v>
      </c>
      <c r="B5352" s="60" t="s">
        <v>470</v>
      </c>
      <c r="C5352" s="58">
        <v>6466.0125528356502</v>
      </c>
      <c r="D5352" s="60">
        <v>263</v>
      </c>
      <c r="E5352" s="60">
        <v>18</v>
      </c>
      <c r="F5352" s="59">
        <v>19.884190994192235</v>
      </c>
      <c r="G5352" s="60" t="s">
        <v>440</v>
      </c>
      <c r="H5352" s="60" t="s">
        <v>472</v>
      </c>
      <c r="I5352" s="60">
        <v>13723</v>
      </c>
      <c r="J5352" s="60">
        <v>1038</v>
      </c>
      <c r="K5352" s="60">
        <v>19</v>
      </c>
      <c r="L5352" s="61">
        <v>1.8304431599229287E-2</v>
      </c>
      <c r="M5352" s="60" t="s">
        <v>472</v>
      </c>
      <c r="N5352" s="64">
        <v>16053.170195977864</v>
      </c>
      <c r="O5352" s="56">
        <v>44294</v>
      </c>
      <c r="P5352" s="56">
        <f t="shared" si="221"/>
        <v>44276</v>
      </c>
      <c r="Q5352" s="56">
        <f t="shared" si="222"/>
        <v>44289</v>
      </c>
    </row>
    <row r="5353" spans="1:17" hidden="1" x14ac:dyDescent="0.35">
      <c r="A5353" s="49" t="s">
        <v>866</v>
      </c>
      <c r="B5353" s="60" t="s">
        <v>467</v>
      </c>
      <c r="C5353" s="58">
        <v>28666.8719119466</v>
      </c>
      <c r="D5353" s="60">
        <v>2865</v>
      </c>
      <c r="E5353" s="60">
        <v>105</v>
      </c>
      <c r="F5353" s="59">
        <v>26.162603380784137</v>
      </c>
      <c r="G5353" s="60" t="s">
        <v>440</v>
      </c>
      <c r="H5353" s="60" t="s">
        <v>491</v>
      </c>
      <c r="I5353" s="60">
        <v>70335</v>
      </c>
      <c r="J5353" s="60">
        <v>3324</v>
      </c>
      <c r="K5353" s="60">
        <v>127</v>
      </c>
      <c r="L5353" s="61">
        <v>3.8206979542719614E-2</v>
      </c>
      <c r="M5353" s="60" t="s">
        <v>491</v>
      </c>
      <c r="N5353" s="64">
        <v>11595.26581836353</v>
      </c>
      <c r="O5353" s="56">
        <v>44294</v>
      </c>
      <c r="P5353" s="56">
        <f t="shared" si="221"/>
        <v>44276</v>
      </c>
      <c r="Q5353" s="56">
        <f t="shared" si="222"/>
        <v>44289</v>
      </c>
    </row>
    <row r="5354" spans="1:17" hidden="1" x14ac:dyDescent="0.35">
      <c r="A5354" s="49" t="s">
        <v>865</v>
      </c>
      <c r="B5354" s="60" t="s">
        <v>469</v>
      </c>
      <c r="C5354" s="58">
        <v>37104.373350893802</v>
      </c>
      <c r="D5354" s="60">
        <v>3561</v>
      </c>
      <c r="E5354" s="60">
        <v>121</v>
      </c>
      <c r="F5354" s="59">
        <v>23.293365073497316</v>
      </c>
      <c r="G5354" s="60" t="s">
        <v>440</v>
      </c>
      <c r="H5354" s="60" t="s">
        <v>491</v>
      </c>
      <c r="I5354" s="60">
        <v>76714</v>
      </c>
      <c r="J5354" s="60">
        <v>4521</v>
      </c>
      <c r="K5354" s="60">
        <v>137</v>
      </c>
      <c r="L5354" s="61">
        <v>3.0303030303030304E-2</v>
      </c>
      <c r="M5354" s="60" t="s">
        <v>491</v>
      </c>
      <c r="N5354" s="64">
        <v>12184.547512082141</v>
      </c>
      <c r="O5354" s="56">
        <v>44294</v>
      </c>
      <c r="P5354" s="56">
        <f t="shared" si="221"/>
        <v>44276</v>
      </c>
      <c r="Q5354" s="56">
        <f t="shared" si="222"/>
        <v>44289</v>
      </c>
    </row>
    <row r="5355" spans="1:17" hidden="1" x14ac:dyDescent="0.35">
      <c r="A5355" s="49" t="s">
        <v>864</v>
      </c>
      <c r="B5355" s="60" t="s">
        <v>461</v>
      </c>
      <c r="C5355" s="58">
        <v>27391.508223539095</v>
      </c>
      <c r="D5355" s="60">
        <v>2292</v>
      </c>
      <c r="E5355" s="60">
        <v>62</v>
      </c>
      <c r="F5355" s="59">
        <v>16.167680116152574</v>
      </c>
      <c r="G5355" s="60" t="s">
        <v>440</v>
      </c>
      <c r="H5355" s="60" t="s">
        <v>472</v>
      </c>
      <c r="I5355" s="60">
        <v>65649</v>
      </c>
      <c r="J5355" s="60">
        <v>3508</v>
      </c>
      <c r="K5355" s="60">
        <v>79</v>
      </c>
      <c r="L5355" s="61">
        <v>2.2519954389965794E-2</v>
      </c>
      <c r="M5355" s="60" t="s">
        <v>472</v>
      </c>
      <c r="N5355" s="64">
        <v>12806.888804265895</v>
      </c>
      <c r="O5355" s="56">
        <v>44294</v>
      </c>
      <c r="P5355" s="56">
        <f t="shared" si="221"/>
        <v>44276</v>
      </c>
      <c r="Q5355" s="56">
        <f t="shared" si="222"/>
        <v>44289</v>
      </c>
    </row>
    <row r="5356" spans="1:17" hidden="1" x14ac:dyDescent="0.35">
      <c r="A5356" s="49" t="s">
        <v>863</v>
      </c>
      <c r="B5356" s="60" t="s">
        <v>466</v>
      </c>
      <c r="C5356" s="58">
        <v>5307.8849770148699</v>
      </c>
      <c r="D5356" s="60">
        <v>178</v>
      </c>
      <c r="E5356" s="60">
        <v>7</v>
      </c>
      <c r="F5356" s="59">
        <v>9.4199479108003903</v>
      </c>
      <c r="G5356" s="60" t="s">
        <v>446</v>
      </c>
      <c r="H5356" s="60" t="s">
        <v>491</v>
      </c>
      <c r="I5356" s="60">
        <v>35984</v>
      </c>
      <c r="J5356" s="60">
        <v>2332</v>
      </c>
      <c r="K5356" s="60">
        <v>7</v>
      </c>
      <c r="L5356" s="61">
        <v>3.0017152658662091E-3</v>
      </c>
      <c r="M5356" s="60" t="s">
        <v>476</v>
      </c>
      <c r="N5356" s="64">
        <v>43934.63705597302</v>
      </c>
      <c r="O5356" s="56">
        <v>44294</v>
      </c>
      <c r="P5356" s="56">
        <f t="shared" si="221"/>
        <v>44276</v>
      </c>
      <c r="Q5356" s="56">
        <f t="shared" si="222"/>
        <v>44289</v>
      </c>
    </row>
    <row r="5357" spans="1:17" hidden="1" x14ac:dyDescent="0.35">
      <c r="A5357" s="49" t="s">
        <v>862</v>
      </c>
      <c r="B5357" s="60" t="s">
        <v>471</v>
      </c>
      <c r="C5357" s="58">
        <v>13087.712635498299</v>
      </c>
      <c r="D5357" s="60">
        <v>738</v>
      </c>
      <c r="E5357" s="60">
        <v>116</v>
      </c>
      <c r="F5357" s="59">
        <v>63.309109211648099</v>
      </c>
      <c r="G5357" s="60" t="s">
        <v>436</v>
      </c>
      <c r="H5357" s="60" t="s">
        <v>491</v>
      </c>
      <c r="I5357" s="60">
        <v>18754</v>
      </c>
      <c r="J5357" s="60">
        <v>1238</v>
      </c>
      <c r="K5357" s="60">
        <v>121</v>
      </c>
      <c r="L5357" s="61">
        <v>9.7738287560581588E-2</v>
      </c>
      <c r="M5357" s="60" t="s">
        <v>491</v>
      </c>
      <c r="N5357" s="64">
        <v>9459.2541453127997</v>
      </c>
      <c r="O5357" s="56">
        <v>44294</v>
      </c>
      <c r="P5357" s="56">
        <f t="shared" si="221"/>
        <v>44276</v>
      </c>
      <c r="Q5357" s="56">
        <f t="shared" si="222"/>
        <v>44289</v>
      </c>
    </row>
    <row r="5358" spans="1:17" hidden="1" x14ac:dyDescent="0.35">
      <c r="A5358" s="49" t="s">
        <v>861</v>
      </c>
      <c r="B5358" s="60" t="s">
        <v>469</v>
      </c>
      <c r="C5358" s="58">
        <v>7927.2612196189812</v>
      </c>
      <c r="D5358" s="60">
        <v>682</v>
      </c>
      <c r="E5358" s="60">
        <v>34</v>
      </c>
      <c r="F5358" s="59">
        <v>30.635693227328222</v>
      </c>
      <c r="G5358" s="60" t="s">
        <v>436</v>
      </c>
      <c r="H5358" s="60" t="s">
        <v>491</v>
      </c>
      <c r="I5358" s="60">
        <v>12257</v>
      </c>
      <c r="J5358" s="60">
        <v>632</v>
      </c>
      <c r="K5358" s="60">
        <v>37</v>
      </c>
      <c r="L5358" s="61">
        <v>5.8544303797468354E-2</v>
      </c>
      <c r="M5358" s="60" t="s">
        <v>491</v>
      </c>
      <c r="N5358" s="64">
        <v>7972.4886375117667</v>
      </c>
      <c r="O5358" s="56">
        <v>44294</v>
      </c>
      <c r="P5358" s="56">
        <f t="shared" si="221"/>
        <v>44276</v>
      </c>
      <c r="Q5358" s="56">
        <f t="shared" si="222"/>
        <v>44289</v>
      </c>
    </row>
    <row r="5359" spans="1:17" hidden="1" x14ac:dyDescent="0.35">
      <c r="A5359" s="49" t="s">
        <v>860</v>
      </c>
      <c r="B5359" s="60" t="s">
        <v>458</v>
      </c>
      <c r="C5359" s="58">
        <v>9485.9761215318194</v>
      </c>
      <c r="D5359" s="60">
        <v>470</v>
      </c>
      <c r="E5359" s="60">
        <v>17</v>
      </c>
      <c r="F5359" s="59">
        <v>12.80085147515244</v>
      </c>
      <c r="G5359" s="60" t="s">
        <v>440</v>
      </c>
      <c r="H5359" s="60" t="s">
        <v>472</v>
      </c>
      <c r="I5359" s="60">
        <v>12496</v>
      </c>
      <c r="J5359" s="60">
        <v>698</v>
      </c>
      <c r="K5359" s="60">
        <v>17</v>
      </c>
      <c r="L5359" s="61">
        <v>2.4355300859598854E-2</v>
      </c>
      <c r="M5359" s="60" t="s">
        <v>472</v>
      </c>
      <c r="N5359" s="64">
        <v>7358.2306244229203</v>
      </c>
      <c r="O5359" s="56">
        <v>44294</v>
      </c>
      <c r="P5359" s="56">
        <f t="shared" si="221"/>
        <v>44276</v>
      </c>
      <c r="Q5359" s="56">
        <f t="shared" si="222"/>
        <v>44289</v>
      </c>
    </row>
    <row r="5360" spans="1:17" hidden="1" x14ac:dyDescent="0.35">
      <c r="A5360" s="49" t="s">
        <v>859</v>
      </c>
      <c r="B5360" s="60" t="s">
        <v>461</v>
      </c>
      <c r="C5360" s="58">
        <v>5133.8205219983302</v>
      </c>
      <c r="D5360" s="60">
        <v>236</v>
      </c>
      <c r="E5360" s="60">
        <v>14</v>
      </c>
      <c r="F5360" s="59">
        <v>19.47867082059097</v>
      </c>
      <c r="G5360" s="60" t="s">
        <v>444</v>
      </c>
      <c r="H5360" s="60" t="s">
        <v>491</v>
      </c>
      <c r="I5360" s="60">
        <v>14161</v>
      </c>
      <c r="J5360" s="60">
        <v>879</v>
      </c>
      <c r="K5360" s="60">
        <v>15</v>
      </c>
      <c r="L5360" s="61">
        <v>1.7064846416382253E-2</v>
      </c>
      <c r="M5360" s="60" t="s">
        <v>476</v>
      </c>
      <c r="N5360" s="64">
        <v>17121.751651299466</v>
      </c>
      <c r="O5360" s="56">
        <v>44294</v>
      </c>
      <c r="P5360" s="56">
        <f t="shared" si="221"/>
        <v>44276</v>
      </c>
      <c r="Q5360" s="56">
        <f t="shared" si="222"/>
        <v>44289</v>
      </c>
    </row>
    <row r="5361" spans="1:17" hidden="1" x14ac:dyDescent="0.35">
      <c r="A5361" s="49" t="s">
        <v>858</v>
      </c>
      <c r="B5361" s="60" t="s">
        <v>463</v>
      </c>
      <c r="C5361" s="58">
        <v>32414.524512956301</v>
      </c>
      <c r="D5361" s="60">
        <v>3438</v>
      </c>
      <c r="E5361" s="60">
        <v>173</v>
      </c>
      <c r="F5361" s="59">
        <v>38.12224008469915</v>
      </c>
      <c r="G5361" s="60" t="s">
        <v>436</v>
      </c>
      <c r="H5361" s="60" t="s">
        <v>491</v>
      </c>
      <c r="I5361" s="60">
        <v>59431</v>
      </c>
      <c r="J5361" s="60">
        <v>3041</v>
      </c>
      <c r="K5361" s="60">
        <v>196</v>
      </c>
      <c r="L5361" s="61">
        <v>6.4452482735942118E-2</v>
      </c>
      <c r="M5361" s="60" t="s">
        <v>491</v>
      </c>
      <c r="N5361" s="64">
        <v>9381.5968171444019</v>
      </c>
      <c r="O5361" s="56">
        <v>44294</v>
      </c>
      <c r="P5361" s="56">
        <f t="shared" si="221"/>
        <v>44276</v>
      </c>
      <c r="Q5361" s="56">
        <f t="shared" si="222"/>
        <v>44289</v>
      </c>
    </row>
    <row r="5362" spans="1:17" hidden="1" x14ac:dyDescent="0.35">
      <c r="A5362" s="49" t="s">
        <v>857</v>
      </c>
      <c r="B5362" s="60" t="s">
        <v>458</v>
      </c>
      <c r="C5362" s="58">
        <v>12469.6895953656</v>
      </c>
      <c r="D5362" s="60">
        <v>952</v>
      </c>
      <c r="E5362" s="60">
        <v>85</v>
      </c>
      <c r="F5362" s="59">
        <v>48.689492428785385</v>
      </c>
      <c r="G5362" s="60" t="s">
        <v>440</v>
      </c>
      <c r="H5362" s="60" t="s">
        <v>491</v>
      </c>
      <c r="I5362" s="60">
        <v>48104</v>
      </c>
      <c r="J5362" s="60">
        <v>4427</v>
      </c>
      <c r="K5362" s="60">
        <v>103</v>
      </c>
      <c r="L5362" s="61">
        <v>2.3266320307205782E-2</v>
      </c>
      <c r="M5362" s="60" t="s">
        <v>491</v>
      </c>
      <c r="N5362" s="64">
        <v>35502.086608838348</v>
      </c>
      <c r="O5362" s="56">
        <v>44294</v>
      </c>
      <c r="P5362" s="56">
        <f t="shared" si="221"/>
        <v>44276</v>
      </c>
      <c r="Q5362" s="56">
        <f t="shared" si="222"/>
        <v>44289</v>
      </c>
    </row>
    <row r="5363" spans="1:17" hidden="1" x14ac:dyDescent="0.35">
      <c r="A5363" s="49" t="s">
        <v>856</v>
      </c>
      <c r="B5363" s="60" t="s">
        <v>463</v>
      </c>
      <c r="C5363" s="58">
        <v>3330.26120665499</v>
      </c>
      <c r="D5363" s="60">
        <v>160</v>
      </c>
      <c r="E5363" s="60">
        <v>17</v>
      </c>
      <c r="F5363" s="59">
        <v>36.462176355991531</v>
      </c>
      <c r="G5363" s="60" t="s">
        <v>440</v>
      </c>
      <c r="H5363" s="60" t="s">
        <v>491</v>
      </c>
      <c r="I5363" s="60">
        <v>4704</v>
      </c>
      <c r="J5363" s="60">
        <v>280</v>
      </c>
      <c r="K5363" s="60">
        <v>23</v>
      </c>
      <c r="L5363" s="61">
        <v>8.2142857142857142E-2</v>
      </c>
      <c r="M5363" s="60" t="s">
        <v>491</v>
      </c>
      <c r="N5363" s="64">
        <v>8407.7489009109904</v>
      </c>
      <c r="O5363" s="56">
        <v>44294</v>
      </c>
      <c r="P5363" s="56">
        <f t="shared" si="221"/>
        <v>44276</v>
      </c>
      <c r="Q5363" s="56">
        <f t="shared" si="222"/>
        <v>44289</v>
      </c>
    </row>
    <row r="5364" spans="1:17" hidden="1" x14ac:dyDescent="0.35">
      <c r="A5364" s="49" t="s">
        <v>855</v>
      </c>
      <c r="B5364" s="60" t="s">
        <v>460</v>
      </c>
      <c r="C5364" s="58">
        <v>15120.384628985899</v>
      </c>
      <c r="D5364" s="60">
        <v>909</v>
      </c>
      <c r="E5364" s="60">
        <v>38</v>
      </c>
      <c r="F5364" s="59">
        <v>17.951168445030202</v>
      </c>
      <c r="G5364" s="60" t="s">
        <v>440</v>
      </c>
      <c r="H5364" s="60" t="s">
        <v>472</v>
      </c>
      <c r="I5364" s="60">
        <v>29902</v>
      </c>
      <c r="J5364" s="60">
        <v>1582</v>
      </c>
      <c r="K5364" s="60">
        <v>40</v>
      </c>
      <c r="L5364" s="61">
        <v>2.5284450063211124E-2</v>
      </c>
      <c r="M5364" s="60" t="s">
        <v>472</v>
      </c>
      <c r="N5364" s="64">
        <v>10462.696808434974</v>
      </c>
      <c r="O5364" s="56">
        <v>44294</v>
      </c>
      <c r="P5364" s="56">
        <f t="shared" si="221"/>
        <v>44276</v>
      </c>
      <c r="Q5364" s="56">
        <f t="shared" si="222"/>
        <v>44289</v>
      </c>
    </row>
    <row r="5365" spans="1:17" hidden="1" x14ac:dyDescent="0.35">
      <c r="A5365" s="49" t="s">
        <v>854</v>
      </c>
      <c r="B5365" s="60" t="s">
        <v>460</v>
      </c>
      <c r="C5365" s="58">
        <v>14878.570537017</v>
      </c>
      <c r="D5365" s="60">
        <v>1157</v>
      </c>
      <c r="E5365" s="60">
        <v>51</v>
      </c>
      <c r="F5365" s="59">
        <v>24.48391889391478</v>
      </c>
      <c r="G5365" s="60" t="s">
        <v>440</v>
      </c>
      <c r="H5365" s="60" t="s">
        <v>491</v>
      </c>
      <c r="I5365" s="60">
        <v>22954</v>
      </c>
      <c r="J5365" s="60">
        <v>1570</v>
      </c>
      <c r="K5365" s="60">
        <v>57</v>
      </c>
      <c r="L5365" s="61">
        <v>3.6305732484076432E-2</v>
      </c>
      <c r="M5365" s="60" t="s">
        <v>491</v>
      </c>
      <c r="N5365" s="64">
        <v>10552.088966436213</v>
      </c>
      <c r="O5365" s="56">
        <v>44294</v>
      </c>
      <c r="P5365" s="56">
        <f t="shared" si="221"/>
        <v>44276</v>
      </c>
      <c r="Q5365" s="56">
        <f t="shared" si="222"/>
        <v>44289</v>
      </c>
    </row>
    <row r="5366" spans="1:17" hidden="1" x14ac:dyDescent="0.35">
      <c r="A5366" s="49" t="s">
        <v>853</v>
      </c>
      <c r="B5366" s="60" t="s">
        <v>458</v>
      </c>
      <c r="C5366" s="58">
        <v>2244.2586476452502</v>
      </c>
      <c r="D5366" s="60">
        <v>164</v>
      </c>
      <c r="E5366" s="60">
        <v>8</v>
      </c>
      <c r="F5366" s="59">
        <v>25.461796572695981</v>
      </c>
      <c r="G5366" s="60" t="s">
        <v>446</v>
      </c>
      <c r="H5366" s="60" t="s">
        <v>472</v>
      </c>
      <c r="I5366" s="60">
        <v>3067</v>
      </c>
      <c r="J5366" s="60">
        <v>145</v>
      </c>
      <c r="K5366" s="60">
        <v>8</v>
      </c>
      <c r="L5366" s="61">
        <v>5.5172413793103448E-2</v>
      </c>
      <c r="M5366" s="60" t="s">
        <v>472</v>
      </c>
      <c r="N5366" s="64">
        <v>6460.9308803216036</v>
      </c>
      <c r="O5366" s="56">
        <v>44294</v>
      </c>
      <c r="P5366" s="56">
        <f t="shared" si="221"/>
        <v>44276</v>
      </c>
      <c r="Q5366" s="56">
        <f t="shared" si="222"/>
        <v>44289</v>
      </c>
    </row>
    <row r="5367" spans="1:17" hidden="1" x14ac:dyDescent="0.35">
      <c r="A5367" s="49" t="s">
        <v>852</v>
      </c>
      <c r="B5367" s="60" t="s">
        <v>465</v>
      </c>
      <c r="C5367" s="58">
        <v>17005.439503125901</v>
      </c>
      <c r="D5367" s="60">
        <v>1492</v>
      </c>
      <c r="E5367" s="60">
        <v>89</v>
      </c>
      <c r="F5367" s="59">
        <v>37.382996516933908</v>
      </c>
      <c r="G5367" s="60" t="s">
        <v>436</v>
      </c>
      <c r="H5367" s="60" t="s">
        <v>491</v>
      </c>
      <c r="I5367" s="60">
        <v>36197</v>
      </c>
      <c r="J5367" s="60">
        <v>1862</v>
      </c>
      <c r="K5367" s="60">
        <v>98</v>
      </c>
      <c r="L5367" s="61">
        <v>5.2631578947368418E-2</v>
      </c>
      <c r="M5367" s="60" t="s">
        <v>491</v>
      </c>
      <c r="N5367" s="64">
        <v>10949.437676443065</v>
      </c>
      <c r="O5367" s="56">
        <v>44294</v>
      </c>
      <c r="P5367" s="56">
        <f t="shared" si="221"/>
        <v>44276</v>
      </c>
      <c r="Q5367" s="56">
        <f t="shared" si="222"/>
        <v>44289</v>
      </c>
    </row>
    <row r="5368" spans="1:17" hidden="1" x14ac:dyDescent="0.35">
      <c r="A5368" s="49" t="s">
        <v>851</v>
      </c>
      <c r="B5368" s="60" t="s">
        <v>471</v>
      </c>
      <c r="C5368" s="58">
        <v>4602.6150295043099</v>
      </c>
      <c r="D5368" s="60">
        <v>159</v>
      </c>
      <c r="E5368" s="60">
        <v>21</v>
      </c>
      <c r="F5368" s="59">
        <v>32.590168640750868</v>
      </c>
      <c r="G5368" s="60" t="s">
        <v>440</v>
      </c>
      <c r="H5368" s="60" t="s">
        <v>491</v>
      </c>
      <c r="I5368" s="60">
        <v>4971</v>
      </c>
      <c r="J5368" s="60">
        <v>299</v>
      </c>
      <c r="K5368" s="60">
        <v>22</v>
      </c>
      <c r="L5368" s="61">
        <v>7.3578595317725759E-2</v>
      </c>
      <c r="M5368" s="60" t="s">
        <v>491</v>
      </c>
      <c r="N5368" s="64">
        <v>6496.3069490563412</v>
      </c>
      <c r="O5368" s="56">
        <v>44294</v>
      </c>
      <c r="P5368" s="56">
        <f t="shared" si="221"/>
        <v>44276</v>
      </c>
      <c r="Q5368" s="56">
        <f t="shared" si="222"/>
        <v>44289</v>
      </c>
    </row>
    <row r="5369" spans="1:17" hidden="1" x14ac:dyDescent="0.35">
      <c r="A5369" s="49" t="s">
        <v>850</v>
      </c>
      <c r="B5369" s="60" t="s">
        <v>464</v>
      </c>
      <c r="C5369" s="58">
        <v>16194.1783185606</v>
      </c>
      <c r="D5369" s="60">
        <v>894</v>
      </c>
      <c r="E5369" s="60">
        <v>39</v>
      </c>
      <c r="F5369" s="59">
        <v>17.201948940635663</v>
      </c>
      <c r="G5369" s="60" t="s">
        <v>440</v>
      </c>
      <c r="H5369" s="60" t="s">
        <v>472</v>
      </c>
      <c r="I5369" s="60">
        <v>54155</v>
      </c>
      <c r="J5369" s="60">
        <v>3570</v>
      </c>
      <c r="K5369" s="60">
        <v>49</v>
      </c>
      <c r="L5369" s="61">
        <v>1.3725490196078431E-2</v>
      </c>
      <c r="M5369" s="60" t="s">
        <v>472</v>
      </c>
      <c r="N5369" s="64">
        <v>22044.959180845399</v>
      </c>
      <c r="O5369" s="56">
        <v>44294</v>
      </c>
      <c r="P5369" s="56">
        <f t="shared" si="221"/>
        <v>44276</v>
      </c>
      <c r="Q5369" s="56">
        <f t="shared" si="222"/>
        <v>44289</v>
      </c>
    </row>
    <row r="5370" spans="1:17" hidden="1" x14ac:dyDescent="0.35">
      <c r="A5370" s="49" t="s">
        <v>849</v>
      </c>
      <c r="B5370" s="60" t="s">
        <v>469</v>
      </c>
      <c r="C5370" s="58">
        <v>23741.067234681399</v>
      </c>
      <c r="D5370" s="60">
        <v>1968</v>
      </c>
      <c r="E5370" s="60">
        <v>108</v>
      </c>
      <c r="F5370" s="59">
        <v>32.493424318417077</v>
      </c>
      <c r="G5370" s="60" t="s">
        <v>440</v>
      </c>
      <c r="H5370" s="60" t="s">
        <v>491</v>
      </c>
      <c r="I5370" s="60">
        <v>98308</v>
      </c>
      <c r="J5370" s="60">
        <v>6181</v>
      </c>
      <c r="K5370" s="60">
        <v>120</v>
      </c>
      <c r="L5370" s="61">
        <v>1.9414334250121339E-2</v>
      </c>
      <c r="M5370" s="60" t="s">
        <v>491</v>
      </c>
      <c r="N5370" s="64">
        <v>26035.055370091697</v>
      </c>
      <c r="O5370" s="56">
        <v>44294</v>
      </c>
      <c r="P5370" s="56">
        <f t="shared" si="221"/>
        <v>44276</v>
      </c>
      <c r="Q5370" s="56">
        <f t="shared" si="222"/>
        <v>44289</v>
      </c>
    </row>
    <row r="5371" spans="1:17" hidden="1" x14ac:dyDescent="0.35">
      <c r="A5371" s="49" t="s">
        <v>848</v>
      </c>
      <c r="B5371" s="60" t="s">
        <v>468</v>
      </c>
      <c r="C5371" s="58">
        <v>4086.1741400712999</v>
      </c>
      <c r="D5371" s="60">
        <v>319</v>
      </c>
      <c r="E5371" s="60">
        <v>48</v>
      </c>
      <c r="F5371" s="59">
        <v>83.906640075589195</v>
      </c>
      <c r="G5371" s="60" t="s">
        <v>436</v>
      </c>
      <c r="H5371" s="60" t="s">
        <v>491</v>
      </c>
      <c r="I5371" s="60">
        <v>12126</v>
      </c>
      <c r="J5371" s="60">
        <v>577</v>
      </c>
      <c r="K5371" s="60">
        <v>52</v>
      </c>
      <c r="L5371" s="61">
        <v>9.0121317157712308E-2</v>
      </c>
      <c r="M5371" s="60" t="s">
        <v>491</v>
      </c>
      <c r="N5371" s="64">
        <v>14120.788302721036</v>
      </c>
      <c r="O5371" s="56">
        <v>44294</v>
      </c>
      <c r="P5371" s="56">
        <f t="shared" si="221"/>
        <v>44276</v>
      </c>
      <c r="Q5371" s="56">
        <f t="shared" si="222"/>
        <v>44289</v>
      </c>
    </row>
    <row r="5372" spans="1:17" hidden="1" x14ac:dyDescent="0.35">
      <c r="A5372" s="49" t="s">
        <v>847</v>
      </c>
      <c r="B5372" s="60" t="s">
        <v>470</v>
      </c>
      <c r="C5372" s="58">
        <v>1073.55719304948</v>
      </c>
      <c r="D5372" s="60">
        <v>16</v>
      </c>
      <c r="E5372" s="60" t="s">
        <v>504</v>
      </c>
      <c r="F5372" s="59">
        <v>6.6534481712777547</v>
      </c>
      <c r="G5372" s="60" t="s">
        <v>446</v>
      </c>
      <c r="H5372" s="60" t="s">
        <v>491</v>
      </c>
      <c r="I5372" s="60">
        <v>1352</v>
      </c>
      <c r="J5372" s="60">
        <v>69</v>
      </c>
      <c r="K5372" s="60">
        <v>1</v>
      </c>
      <c r="L5372" s="61">
        <v>1.4492753623188406E-2</v>
      </c>
      <c r="M5372" s="60" t="s">
        <v>491</v>
      </c>
      <c r="N5372" s="64">
        <v>6427.2309334543115</v>
      </c>
      <c r="O5372" s="56">
        <v>44294</v>
      </c>
      <c r="P5372" s="56">
        <f t="shared" si="221"/>
        <v>44276</v>
      </c>
      <c r="Q5372" s="56">
        <f t="shared" si="222"/>
        <v>44289</v>
      </c>
    </row>
    <row r="5373" spans="1:17" hidden="1" x14ac:dyDescent="0.35">
      <c r="A5373" s="49" t="s">
        <v>846</v>
      </c>
      <c r="B5373" s="60" t="s">
        <v>466</v>
      </c>
      <c r="C5373" s="58">
        <v>2112.6874094155901</v>
      </c>
      <c r="D5373" s="60">
        <v>67</v>
      </c>
      <c r="E5373" s="60">
        <v>8</v>
      </c>
      <c r="F5373" s="59">
        <v>27.047473700174113</v>
      </c>
      <c r="G5373" s="60" t="s">
        <v>446</v>
      </c>
      <c r="H5373" s="60" t="s">
        <v>491</v>
      </c>
      <c r="I5373" s="60">
        <v>3387</v>
      </c>
      <c r="J5373" s="60">
        <v>283</v>
      </c>
      <c r="K5373" s="60">
        <v>10</v>
      </c>
      <c r="L5373" s="61">
        <v>3.5335689045936397E-2</v>
      </c>
      <c r="M5373" s="60" t="s">
        <v>491</v>
      </c>
      <c r="N5373" s="64">
        <v>13395.261350011227</v>
      </c>
      <c r="O5373" s="56">
        <v>44294</v>
      </c>
      <c r="P5373" s="56">
        <f t="shared" si="221"/>
        <v>44276</v>
      </c>
      <c r="Q5373" s="56">
        <f t="shared" si="222"/>
        <v>44289</v>
      </c>
    </row>
    <row r="5374" spans="1:17" hidden="1" x14ac:dyDescent="0.35">
      <c r="A5374" s="49" t="s">
        <v>467</v>
      </c>
      <c r="B5374" s="60" t="s">
        <v>467</v>
      </c>
      <c r="C5374" s="58">
        <v>3727.91584807558</v>
      </c>
      <c r="D5374" s="60">
        <v>171</v>
      </c>
      <c r="E5374" s="60">
        <v>13</v>
      </c>
      <c r="F5374" s="59">
        <v>24.908594142509266</v>
      </c>
      <c r="G5374" s="60" t="s">
        <v>444</v>
      </c>
      <c r="H5374" s="60" t="s">
        <v>472</v>
      </c>
      <c r="I5374" s="60">
        <v>5625</v>
      </c>
      <c r="J5374" s="60">
        <v>325</v>
      </c>
      <c r="K5374" s="60">
        <v>13</v>
      </c>
      <c r="L5374" s="61">
        <v>0.04</v>
      </c>
      <c r="M5374" s="60" t="s">
        <v>472</v>
      </c>
      <c r="N5374" s="64">
        <v>8718.0079498782434</v>
      </c>
      <c r="O5374" s="56">
        <v>44294</v>
      </c>
      <c r="P5374" s="56">
        <f t="shared" si="221"/>
        <v>44276</v>
      </c>
      <c r="Q5374" s="56">
        <f t="shared" si="222"/>
        <v>44289</v>
      </c>
    </row>
    <row r="5375" spans="1:17" hidden="1" x14ac:dyDescent="0.35">
      <c r="A5375" s="49" t="s">
        <v>845</v>
      </c>
      <c r="B5375" s="60" t="s">
        <v>463</v>
      </c>
      <c r="C5375" s="58">
        <v>48551.911070702001</v>
      </c>
      <c r="D5375" s="60">
        <v>8180</v>
      </c>
      <c r="E5375" s="60">
        <v>254</v>
      </c>
      <c r="F5375" s="59">
        <v>37.367956776072617</v>
      </c>
      <c r="G5375" s="60" t="s">
        <v>436</v>
      </c>
      <c r="H5375" s="60" t="s">
        <v>491</v>
      </c>
      <c r="I5375" s="60">
        <v>117858</v>
      </c>
      <c r="J5375" s="60">
        <v>6118</v>
      </c>
      <c r="K5375" s="60">
        <v>320</v>
      </c>
      <c r="L5375" s="61">
        <v>5.2304674730304021E-2</v>
      </c>
      <c r="M5375" s="60" t="s">
        <v>476</v>
      </c>
      <c r="N5375" s="64">
        <v>12600.945802299893</v>
      </c>
      <c r="O5375" s="56">
        <v>44294</v>
      </c>
      <c r="P5375" s="56">
        <f t="shared" si="221"/>
        <v>44276</v>
      </c>
      <c r="Q5375" s="56">
        <f t="shared" si="222"/>
        <v>44289</v>
      </c>
    </row>
    <row r="5376" spans="1:17" hidden="1" x14ac:dyDescent="0.35">
      <c r="A5376" s="49" t="s">
        <v>844</v>
      </c>
      <c r="B5376" s="60" t="s">
        <v>469</v>
      </c>
      <c r="C5376" s="58">
        <v>16012.7421223003</v>
      </c>
      <c r="D5376" s="60">
        <v>1884</v>
      </c>
      <c r="E5376" s="60">
        <v>56</v>
      </c>
      <c r="F5376" s="59">
        <v>24.98010627692156</v>
      </c>
      <c r="G5376" s="60" t="s">
        <v>440</v>
      </c>
      <c r="H5376" s="60" t="s">
        <v>472</v>
      </c>
      <c r="I5376" s="60">
        <v>38914</v>
      </c>
      <c r="J5376" s="60">
        <v>1735</v>
      </c>
      <c r="K5376" s="60">
        <v>68</v>
      </c>
      <c r="L5376" s="61">
        <v>3.9193083573487032E-2</v>
      </c>
      <c r="M5376" s="60" t="s">
        <v>491</v>
      </c>
      <c r="N5376" s="64">
        <v>10835.121097614727</v>
      </c>
      <c r="O5376" s="56">
        <v>44294</v>
      </c>
      <c r="P5376" s="56">
        <f t="shared" si="221"/>
        <v>44276</v>
      </c>
      <c r="Q5376" s="56">
        <f t="shared" si="222"/>
        <v>44289</v>
      </c>
    </row>
    <row r="5377" spans="1:17" hidden="1" x14ac:dyDescent="0.35">
      <c r="A5377" s="49" t="s">
        <v>843</v>
      </c>
      <c r="B5377" s="60" t="s">
        <v>469</v>
      </c>
      <c r="C5377" s="58">
        <v>89317.120164774096</v>
      </c>
      <c r="D5377" s="60">
        <v>13254</v>
      </c>
      <c r="E5377" s="60">
        <v>465</v>
      </c>
      <c r="F5377" s="59">
        <v>37.186919655505349</v>
      </c>
      <c r="G5377" s="60" t="s">
        <v>436</v>
      </c>
      <c r="H5377" s="60" t="s">
        <v>491</v>
      </c>
      <c r="I5377" s="60">
        <v>185296</v>
      </c>
      <c r="J5377" s="60">
        <v>9267</v>
      </c>
      <c r="K5377" s="60">
        <v>536</v>
      </c>
      <c r="L5377" s="61">
        <v>5.7839646055897267E-2</v>
      </c>
      <c r="M5377" s="60" t="s">
        <v>476</v>
      </c>
      <c r="N5377" s="64">
        <v>10375.390499496674</v>
      </c>
      <c r="O5377" s="56">
        <v>44294</v>
      </c>
      <c r="P5377" s="56">
        <f t="shared" si="221"/>
        <v>44276</v>
      </c>
      <c r="Q5377" s="56">
        <f t="shared" si="222"/>
        <v>44289</v>
      </c>
    </row>
    <row r="5378" spans="1:17" hidden="1" x14ac:dyDescent="0.35">
      <c r="A5378" s="49" t="s">
        <v>842</v>
      </c>
      <c r="B5378" s="60" t="s">
        <v>471</v>
      </c>
      <c r="C5378" s="58">
        <v>31190.337467089099</v>
      </c>
      <c r="D5378" s="60">
        <v>1429</v>
      </c>
      <c r="E5378" s="60">
        <v>146</v>
      </c>
      <c r="F5378" s="59">
        <v>33.435263211163637</v>
      </c>
      <c r="G5378" s="60" t="s">
        <v>440</v>
      </c>
      <c r="H5378" s="60" t="s">
        <v>491</v>
      </c>
      <c r="I5378" s="60">
        <v>58301</v>
      </c>
      <c r="J5378" s="60">
        <v>3396</v>
      </c>
      <c r="K5378" s="60">
        <v>152</v>
      </c>
      <c r="L5378" s="61">
        <v>4.47585394581861E-2</v>
      </c>
      <c r="M5378" s="60" t="s">
        <v>491</v>
      </c>
      <c r="N5378" s="64">
        <v>10887.987356928519</v>
      </c>
      <c r="O5378" s="56">
        <v>44294</v>
      </c>
      <c r="P5378" s="56">
        <f t="shared" si="221"/>
        <v>44276</v>
      </c>
      <c r="Q5378" s="56">
        <f t="shared" si="222"/>
        <v>44289</v>
      </c>
    </row>
    <row r="5379" spans="1:17" hidden="1" x14ac:dyDescent="0.35">
      <c r="A5379" s="49" t="s">
        <v>841</v>
      </c>
      <c r="B5379" s="60" t="s">
        <v>458</v>
      </c>
      <c r="C5379" s="58">
        <v>42123.258085424597</v>
      </c>
      <c r="D5379" s="60">
        <v>4421</v>
      </c>
      <c r="E5379" s="60">
        <v>107</v>
      </c>
      <c r="F5379" s="59">
        <v>18.144031326726147</v>
      </c>
      <c r="G5379" s="60" t="s">
        <v>440</v>
      </c>
      <c r="H5379" s="60" t="s">
        <v>472</v>
      </c>
      <c r="I5379" s="60">
        <v>80219</v>
      </c>
      <c r="J5379" s="60">
        <v>4177</v>
      </c>
      <c r="K5379" s="60">
        <v>116</v>
      </c>
      <c r="L5379" s="61">
        <v>2.7771127603543212E-2</v>
      </c>
      <c r="M5379" s="60" t="s">
        <v>476</v>
      </c>
      <c r="N5379" s="64">
        <v>9916.1370460214166</v>
      </c>
      <c r="O5379" s="56">
        <v>44294</v>
      </c>
      <c r="P5379" s="56">
        <f t="shared" si="221"/>
        <v>44276</v>
      </c>
      <c r="Q5379" s="56">
        <f t="shared" si="222"/>
        <v>44289</v>
      </c>
    </row>
    <row r="5380" spans="1:17" hidden="1" x14ac:dyDescent="0.35">
      <c r="A5380" s="49" t="s">
        <v>840</v>
      </c>
      <c r="B5380" s="60" t="s">
        <v>470</v>
      </c>
      <c r="C5380" s="58">
        <v>783.91291893709104</v>
      </c>
      <c r="D5380" s="60">
        <v>11</v>
      </c>
      <c r="E5380" s="60" t="s">
        <v>504</v>
      </c>
      <c r="F5380" s="59">
        <v>18.223598489847969</v>
      </c>
      <c r="G5380" s="60" t="s">
        <v>446</v>
      </c>
      <c r="H5380" s="60" t="s">
        <v>472</v>
      </c>
      <c r="I5380" s="60">
        <v>667</v>
      </c>
      <c r="J5380" s="60">
        <v>40</v>
      </c>
      <c r="K5380" s="60">
        <v>2</v>
      </c>
      <c r="L5380" s="61">
        <v>0.05</v>
      </c>
      <c r="M5380" s="60" t="s">
        <v>472</v>
      </c>
      <c r="N5380" s="64">
        <v>5102.6075771574315</v>
      </c>
      <c r="O5380" s="56">
        <v>44294</v>
      </c>
      <c r="P5380" s="56">
        <f t="shared" si="221"/>
        <v>44276</v>
      </c>
      <c r="Q5380" s="56">
        <f t="shared" si="222"/>
        <v>44289</v>
      </c>
    </row>
    <row r="5381" spans="1:17" hidden="1" x14ac:dyDescent="0.35">
      <c r="A5381" s="49" t="s">
        <v>839</v>
      </c>
      <c r="B5381" s="60" t="s">
        <v>461</v>
      </c>
      <c r="C5381" s="58">
        <v>18209.461158597402</v>
      </c>
      <c r="D5381" s="60">
        <v>1255</v>
      </c>
      <c r="E5381" s="60">
        <v>81</v>
      </c>
      <c r="F5381" s="59">
        <v>31.773121869576151</v>
      </c>
      <c r="G5381" s="60" t="s">
        <v>440</v>
      </c>
      <c r="H5381" s="60" t="s">
        <v>491</v>
      </c>
      <c r="I5381" s="60">
        <v>46757</v>
      </c>
      <c r="J5381" s="60">
        <v>2003</v>
      </c>
      <c r="K5381" s="60">
        <v>87</v>
      </c>
      <c r="L5381" s="61">
        <v>4.3434847728407389E-2</v>
      </c>
      <c r="M5381" s="60" t="s">
        <v>491</v>
      </c>
      <c r="N5381" s="64">
        <v>10999.776339094498</v>
      </c>
      <c r="O5381" s="56">
        <v>44294</v>
      </c>
      <c r="P5381" s="56">
        <f t="shared" si="221"/>
        <v>44276</v>
      </c>
      <c r="Q5381" s="56">
        <f t="shared" si="222"/>
        <v>44289</v>
      </c>
    </row>
    <row r="5382" spans="1:17" hidden="1" x14ac:dyDescent="0.35">
      <c r="A5382" s="49" t="s">
        <v>838</v>
      </c>
      <c r="B5382" s="60" t="s">
        <v>463</v>
      </c>
      <c r="C5382" s="58">
        <v>74397.767487715595</v>
      </c>
      <c r="D5382" s="60">
        <v>7745</v>
      </c>
      <c r="E5382" s="60">
        <v>394</v>
      </c>
      <c r="F5382" s="59">
        <v>37.827555978079623</v>
      </c>
      <c r="G5382" s="60" t="s">
        <v>436</v>
      </c>
      <c r="H5382" s="60" t="s">
        <v>472</v>
      </c>
      <c r="I5382" s="60">
        <v>173099</v>
      </c>
      <c r="J5382" s="60">
        <v>11553</v>
      </c>
      <c r="K5382" s="60">
        <v>465</v>
      </c>
      <c r="L5382" s="61">
        <v>4.0249285899766292E-2</v>
      </c>
      <c r="M5382" s="60" t="s">
        <v>476</v>
      </c>
      <c r="N5382" s="64">
        <v>15528.691774128314</v>
      </c>
      <c r="O5382" s="56">
        <v>44294</v>
      </c>
      <c r="P5382" s="56">
        <f t="shared" si="221"/>
        <v>44276</v>
      </c>
      <c r="Q5382" s="56">
        <f t="shared" si="222"/>
        <v>44289</v>
      </c>
    </row>
    <row r="5383" spans="1:17" hidden="1" x14ac:dyDescent="0.35">
      <c r="A5383" s="49" t="s">
        <v>466</v>
      </c>
      <c r="B5383" s="60" t="s">
        <v>461</v>
      </c>
      <c r="C5383" s="58">
        <v>33920.0551131428</v>
      </c>
      <c r="D5383" s="60">
        <v>1793</v>
      </c>
      <c r="E5383" s="60">
        <v>111</v>
      </c>
      <c r="F5383" s="59">
        <v>23.374288167059596</v>
      </c>
      <c r="G5383" s="60" t="s">
        <v>440</v>
      </c>
      <c r="H5383" s="60" t="s">
        <v>491</v>
      </c>
      <c r="I5383" s="60">
        <v>64248</v>
      </c>
      <c r="J5383" s="60">
        <v>5477</v>
      </c>
      <c r="K5383" s="60">
        <v>120</v>
      </c>
      <c r="L5383" s="61">
        <v>2.1909804637575313E-2</v>
      </c>
      <c r="M5383" s="60" t="s">
        <v>491</v>
      </c>
      <c r="N5383" s="64">
        <v>16146.789802466625</v>
      </c>
      <c r="O5383" s="56">
        <v>44294</v>
      </c>
      <c r="P5383" s="56">
        <f t="shared" si="221"/>
        <v>44276</v>
      </c>
      <c r="Q5383" s="56">
        <f t="shared" si="222"/>
        <v>44289</v>
      </c>
    </row>
    <row r="5384" spans="1:17" hidden="1" x14ac:dyDescent="0.35">
      <c r="A5384" s="49" t="s">
        <v>837</v>
      </c>
      <c r="B5384" s="60" t="s">
        <v>469</v>
      </c>
      <c r="C5384" s="58">
        <v>9049.1751865497099</v>
      </c>
      <c r="D5384" s="60">
        <v>923</v>
      </c>
      <c r="E5384" s="60">
        <v>46</v>
      </c>
      <c r="F5384" s="59">
        <v>36.309544438901185</v>
      </c>
      <c r="G5384" s="60" t="s">
        <v>436</v>
      </c>
      <c r="H5384" s="60" t="s">
        <v>491</v>
      </c>
      <c r="I5384" s="60">
        <v>15032</v>
      </c>
      <c r="J5384" s="60">
        <v>792</v>
      </c>
      <c r="K5384" s="60">
        <v>49</v>
      </c>
      <c r="L5384" s="61">
        <v>6.1868686868686872E-2</v>
      </c>
      <c r="M5384" s="60" t="s">
        <v>491</v>
      </c>
      <c r="N5384" s="64">
        <v>8752.1788856203548</v>
      </c>
      <c r="O5384" s="56">
        <v>44294</v>
      </c>
      <c r="P5384" s="56">
        <f t="shared" si="221"/>
        <v>44276</v>
      </c>
      <c r="Q5384" s="56">
        <f t="shared" si="222"/>
        <v>44289</v>
      </c>
    </row>
    <row r="5385" spans="1:17" hidden="1" x14ac:dyDescent="0.35">
      <c r="A5385" s="49" t="s">
        <v>836</v>
      </c>
      <c r="B5385" s="60" t="s">
        <v>458</v>
      </c>
      <c r="C5385" s="58">
        <v>19873.653859741695</v>
      </c>
      <c r="D5385" s="60">
        <v>2186</v>
      </c>
      <c r="E5385" s="60">
        <v>51</v>
      </c>
      <c r="F5385" s="59">
        <v>18.330082472838694</v>
      </c>
      <c r="G5385" s="60" t="s">
        <v>440</v>
      </c>
      <c r="H5385" s="60" t="s">
        <v>472</v>
      </c>
      <c r="I5385" s="60">
        <v>37460</v>
      </c>
      <c r="J5385" s="60">
        <v>1592</v>
      </c>
      <c r="K5385" s="60">
        <v>55</v>
      </c>
      <c r="L5385" s="61">
        <v>3.4547738693467334E-2</v>
      </c>
      <c r="M5385" s="60" t="s">
        <v>472</v>
      </c>
      <c r="N5385" s="64">
        <v>8010.6054540123287</v>
      </c>
      <c r="O5385" s="56">
        <v>44294</v>
      </c>
      <c r="P5385" s="56">
        <f t="shared" si="221"/>
        <v>44276</v>
      </c>
      <c r="Q5385" s="56">
        <f t="shared" si="222"/>
        <v>44289</v>
      </c>
    </row>
    <row r="5386" spans="1:17" hidden="1" x14ac:dyDescent="0.35">
      <c r="A5386" s="49" t="s">
        <v>835</v>
      </c>
      <c r="B5386" s="60" t="s">
        <v>467</v>
      </c>
      <c r="C5386" s="58">
        <v>8985.7757628436302</v>
      </c>
      <c r="D5386" s="60">
        <v>529</v>
      </c>
      <c r="E5386" s="60">
        <v>18</v>
      </c>
      <c r="F5386" s="59">
        <v>14.308328180531067</v>
      </c>
      <c r="G5386" s="60" t="s">
        <v>440</v>
      </c>
      <c r="H5386" s="60" t="s">
        <v>491</v>
      </c>
      <c r="I5386" s="60">
        <v>14716</v>
      </c>
      <c r="J5386" s="60">
        <v>746</v>
      </c>
      <c r="K5386" s="60">
        <v>19</v>
      </c>
      <c r="L5386" s="61">
        <v>2.5469168900804289E-2</v>
      </c>
      <c r="M5386" s="60" t="s">
        <v>491</v>
      </c>
      <c r="N5386" s="64">
        <v>8302.009973192582</v>
      </c>
      <c r="O5386" s="56">
        <v>44294</v>
      </c>
      <c r="P5386" s="56">
        <f t="shared" si="221"/>
        <v>44276</v>
      </c>
      <c r="Q5386" s="56">
        <f t="shared" si="222"/>
        <v>44289</v>
      </c>
    </row>
    <row r="5387" spans="1:17" hidden="1" x14ac:dyDescent="0.35">
      <c r="A5387" s="49" t="s">
        <v>834</v>
      </c>
      <c r="B5387" s="60" t="s">
        <v>466</v>
      </c>
      <c r="C5387" s="58">
        <v>1671.6385468424</v>
      </c>
      <c r="D5387" s="60">
        <v>38</v>
      </c>
      <c r="E5387" s="60" t="s">
        <v>504</v>
      </c>
      <c r="F5387" s="59">
        <v>4.2729674763419787</v>
      </c>
      <c r="G5387" s="60" t="s">
        <v>446</v>
      </c>
      <c r="H5387" s="60" t="s">
        <v>472</v>
      </c>
      <c r="I5387" s="60">
        <v>4806</v>
      </c>
      <c r="J5387" s="60">
        <v>196</v>
      </c>
      <c r="K5387" s="60">
        <v>1</v>
      </c>
      <c r="L5387" s="61">
        <v>5.1020408163265302E-3</v>
      </c>
      <c r="M5387" s="60" t="s">
        <v>472</v>
      </c>
      <c r="N5387" s="64">
        <v>11725.022755082389</v>
      </c>
      <c r="O5387" s="56">
        <v>44294</v>
      </c>
      <c r="P5387" s="56">
        <f t="shared" si="221"/>
        <v>44276</v>
      </c>
      <c r="Q5387" s="56">
        <f t="shared" si="222"/>
        <v>44289</v>
      </c>
    </row>
    <row r="5388" spans="1:17" hidden="1" x14ac:dyDescent="0.35">
      <c r="A5388" s="49" t="s">
        <v>833</v>
      </c>
      <c r="B5388" s="60" t="s">
        <v>467</v>
      </c>
      <c r="C5388" s="58">
        <v>28406.395546395601</v>
      </c>
      <c r="D5388" s="60">
        <v>1880</v>
      </c>
      <c r="E5388" s="60">
        <v>137</v>
      </c>
      <c r="F5388" s="59">
        <v>34.448982693814393</v>
      </c>
      <c r="G5388" s="60" t="s">
        <v>440</v>
      </c>
      <c r="H5388" s="60" t="s">
        <v>491</v>
      </c>
      <c r="I5388" s="60">
        <v>50170</v>
      </c>
      <c r="J5388" s="60">
        <v>3424</v>
      </c>
      <c r="K5388" s="60">
        <v>151</v>
      </c>
      <c r="L5388" s="61">
        <v>4.4100467289719628E-2</v>
      </c>
      <c r="M5388" s="60" t="s">
        <v>476</v>
      </c>
      <c r="N5388" s="64">
        <v>12053.623608837133</v>
      </c>
      <c r="O5388" s="56">
        <v>44294</v>
      </c>
      <c r="P5388" s="56">
        <f t="shared" si="221"/>
        <v>44276</v>
      </c>
      <c r="Q5388" s="56">
        <f t="shared" si="222"/>
        <v>44289</v>
      </c>
    </row>
    <row r="5389" spans="1:17" hidden="1" x14ac:dyDescent="0.35">
      <c r="A5389" s="49" t="s">
        <v>832</v>
      </c>
      <c r="B5389" s="60" t="s">
        <v>464</v>
      </c>
      <c r="C5389" s="58">
        <v>1156.5421476148199</v>
      </c>
      <c r="D5389" s="60">
        <v>26</v>
      </c>
      <c r="E5389" s="60" t="s">
        <v>504</v>
      </c>
      <c r="F5389" s="59">
        <v>12.35209137442699</v>
      </c>
      <c r="G5389" s="60" t="s">
        <v>446</v>
      </c>
      <c r="H5389" s="60" t="s">
        <v>476</v>
      </c>
      <c r="I5389" s="60">
        <v>1079</v>
      </c>
      <c r="J5389" s="60">
        <v>65</v>
      </c>
      <c r="K5389" s="60">
        <v>2</v>
      </c>
      <c r="L5389" s="61">
        <v>3.0769230769230771E-2</v>
      </c>
      <c r="M5389" s="60" t="s">
        <v>491</v>
      </c>
      <c r="N5389" s="64">
        <v>5620.2015753642818</v>
      </c>
      <c r="O5389" s="56">
        <v>44294</v>
      </c>
      <c r="P5389" s="56">
        <f t="shared" si="221"/>
        <v>44276</v>
      </c>
      <c r="Q5389" s="56">
        <f t="shared" si="222"/>
        <v>44289</v>
      </c>
    </row>
    <row r="5390" spans="1:17" hidden="1" x14ac:dyDescent="0.35">
      <c r="A5390" s="49" t="s">
        <v>831</v>
      </c>
      <c r="B5390" s="60" t="s">
        <v>468</v>
      </c>
      <c r="C5390" s="58">
        <v>44.670954202623797</v>
      </c>
      <c r="D5390" s="60">
        <v>5</v>
      </c>
      <c r="E5390" s="60">
        <v>0</v>
      </c>
      <c r="F5390" s="59">
        <v>0</v>
      </c>
      <c r="G5390" s="60" t="s">
        <v>446</v>
      </c>
      <c r="H5390" s="60" t="s">
        <v>476</v>
      </c>
      <c r="I5390" s="60">
        <v>129</v>
      </c>
      <c r="J5390" s="60">
        <v>2</v>
      </c>
      <c r="K5390" s="60">
        <v>0</v>
      </c>
      <c r="L5390" s="61">
        <v>0</v>
      </c>
      <c r="M5390" s="60" t="s">
        <v>476</v>
      </c>
      <c r="N5390" s="64">
        <v>4477.1821773230167</v>
      </c>
      <c r="O5390" s="56">
        <v>44294</v>
      </c>
      <c r="P5390" s="56">
        <f t="shared" si="221"/>
        <v>44276</v>
      </c>
      <c r="Q5390" s="56">
        <f t="shared" si="222"/>
        <v>44289</v>
      </c>
    </row>
    <row r="5391" spans="1:17" hidden="1" x14ac:dyDescent="0.35">
      <c r="A5391" s="49" t="s">
        <v>830</v>
      </c>
      <c r="B5391" s="60" t="s">
        <v>458</v>
      </c>
      <c r="C5391" s="58">
        <v>20124.902253938701</v>
      </c>
      <c r="D5391" s="60">
        <v>1100</v>
      </c>
      <c r="E5391" s="60">
        <v>37</v>
      </c>
      <c r="F5391" s="59">
        <v>13.132273188258107</v>
      </c>
      <c r="G5391" s="60" t="s">
        <v>440</v>
      </c>
      <c r="H5391" s="60" t="s">
        <v>491</v>
      </c>
      <c r="I5391" s="60">
        <v>39850</v>
      </c>
      <c r="J5391" s="60">
        <v>2268</v>
      </c>
      <c r="K5391" s="60">
        <v>39</v>
      </c>
      <c r="L5391" s="61">
        <v>1.7195767195767195E-2</v>
      </c>
      <c r="M5391" s="60" t="s">
        <v>476</v>
      </c>
      <c r="N5391" s="64">
        <v>11269.619953339765</v>
      </c>
      <c r="O5391" s="56">
        <v>44294</v>
      </c>
      <c r="P5391" s="56">
        <f t="shared" si="221"/>
        <v>44276</v>
      </c>
      <c r="Q5391" s="56">
        <f t="shared" si="222"/>
        <v>44289</v>
      </c>
    </row>
    <row r="5392" spans="1:17" hidden="1" x14ac:dyDescent="0.35">
      <c r="A5392" s="49" t="s">
        <v>829</v>
      </c>
      <c r="B5392" s="60" t="s">
        <v>464</v>
      </c>
      <c r="C5392" s="58">
        <v>6112.4113664417901</v>
      </c>
      <c r="D5392" s="60">
        <v>357</v>
      </c>
      <c r="E5392" s="60">
        <v>31</v>
      </c>
      <c r="F5392" s="59">
        <v>36.226058449575746</v>
      </c>
      <c r="G5392" s="60" t="s">
        <v>436</v>
      </c>
      <c r="H5392" s="60" t="s">
        <v>472</v>
      </c>
      <c r="I5392" s="60">
        <v>12165</v>
      </c>
      <c r="J5392" s="60">
        <v>870</v>
      </c>
      <c r="K5392" s="60">
        <v>35</v>
      </c>
      <c r="L5392" s="61">
        <v>4.0229885057471264E-2</v>
      </c>
      <c r="M5392" s="60" t="s">
        <v>476</v>
      </c>
      <c r="N5392" s="64">
        <v>14233.335223091373</v>
      </c>
      <c r="O5392" s="56">
        <v>44294</v>
      </c>
      <c r="P5392" s="56">
        <f t="shared" si="221"/>
        <v>44276</v>
      </c>
      <c r="Q5392" s="56">
        <f t="shared" si="222"/>
        <v>44289</v>
      </c>
    </row>
    <row r="5393" spans="1:17" hidden="1" x14ac:dyDescent="0.35">
      <c r="A5393" s="49" t="s">
        <v>828</v>
      </c>
      <c r="B5393" s="60" t="s">
        <v>465</v>
      </c>
      <c r="C5393" s="58">
        <v>1549.67718243236</v>
      </c>
      <c r="D5393" s="60">
        <v>73</v>
      </c>
      <c r="E5393" s="60" t="s">
        <v>504</v>
      </c>
      <c r="F5393" s="59">
        <v>4.6092548976205325</v>
      </c>
      <c r="G5393" s="60" t="s">
        <v>446</v>
      </c>
      <c r="H5393" s="60" t="s">
        <v>472</v>
      </c>
      <c r="I5393" s="60">
        <v>2096</v>
      </c>
      <c r="J5393" s="60">
        <v>100</v>
      </c>
      <c r="K5393" s="60">
        <v>1</v>
      </c>
      <c r="L5393" s="61">
        <v>0.01</v>
      </c>
      <c r="M5393" s="60" t="s">
        <v>472</v>
      </c>
      <c r="N5393" s="64">
        <v>6452.9568566687458</v>
      </c>
      <c r="O5393" s="56">
        <v>44294</v>
      </c>
      <c r="P5393" s="56">
        <f t="shared" si="221"/>
        <v>44276</v>
      </c>
      <c r="Q5393" s="56">
        <f t="shared" si="222"/>
        <v>44289</v>
      </c>
    </row>
    <row r="5394" spans="1:17" hidden="1" x14ac:dyDescent="0.35">
      <c r="A5394" s="49" t="s">
        <v>827</v>
      </c>
      <c r="B5394" s="60" t="s">
        <v>470</v>
      </c>
      <c r="C5394" s="58">
        <v>6720.1246284321996</v>
      </c>
      <c r="D5394" s="60">
        <v>423</v>
      </c>
      <c r="E5394" s="60">
        <v>18</v>
      </c>
      <c r="F5394" s="59">
        <v>19.132298235579629</v>
      </c>
      <c r="G5394" s="60" t="s">
        <v>440</v>
      </c>
      <c r="H5394" s="60" t="s">
        <v>491</v>
      </c>
      <c r="I5394" s="60">
        <v>26767</v>
      </c>
      <c r="J5394" s="60">
        <v>1550</v>
      </c>
      <c r="K5394" s="60">
        <v>21</v>
      </c>
      <c r="L5394" s="61">
        <v>1.3548387096774193E-2</v>
      </c>
      <c r="M5394" s="60" t="s">
        <v>476</v>
      </c>
      <c r="N5394" s="64">
        <v>23065.048428448772</v>
      </c>
      <c r="O5394" s="56">
        <v>44294</v>
      </c>
      <c r="P5394" s="56">
        <f t="shared" si="221"/>
        <v>44276</v>
      </c>
      <c r="Q5394" s="56">
        <f t="shared" si="222"/>
        <v>44289</v>
      </c>
    </row>
    <row r="5395" spans="1:17" hidden="1" x14ac:dyDescent="0.35">
      <c r="A5395" s="49" t="s">
        <v>826</v>
      </c>
      <c r="B5395" s="60" t="s">
        <v>466</v>
      </c>
      <c r="C5395" s="58">
        <v>17148.496197419699</v>
      </c>
      <c r="D5395" s="60">
        <v>745</v>
      </c>
      <c r="E5395" s="60">
        <v>31</v>
      </c>
      <c r="F5395" s="59">
        <v>12.91241919287881</v>
      </c>
      <c r="G5395" s="60" t="s">
        <v>440</v>
      </c>
      <c r="H5395" s="60" t="s">
        <v>491</v>
      </c>
      <c r="I5395" s="60">
        <v>38029</v>
      </c>
      <c r="J5395" s="60">
        <v>2560</v>
      </c>
      <c r="K5395" s="60">
        <v>33</v>
      </c>
      <c r="L5395" s="61">
        <v>1.2890624999999999E-2</v>
      </c>
      <c r="M5395" s="60" t="s">
        <v>491</v>
      </c>
      <c r="N5395" s="64">
        <v>14928.422705573437</v>
      </c>
      <c r="O5395" s="56">
        <v>44294</v>
      </c>
      <c r="P5395" s="56">
        <f t="shared" si="221"/>
        <v>44276</v>
      </c>
      <c r="Q5395" s="56">
        <f t="shared" si="222"/>
        <v>44289</v>
      </c>
    </row>
    <row r="5396" spans="1:17" hidden="1" x14ac:dyDescent="0.35">
      <c r="A5396" s="49" t="s">
        <v>825</v>
      </c>
      <c r="B5396" s="60" t="s">
        <v>463</v>
      </c>
      <c r="C5396" s="58">
        <v>11689.851587155499</v>
      </c>
      <c r="D5396" s="60">
        <v>481</v>
      </c>
      <c r="E5396" s="60">
        <v>40</v>
      </c>
      <c r="F5396" s="59">
        <v>24.441224388872573</v>
      </c>
      <c r="G5396" s="60" t="s">
        <v>440</v>
      </c>
      <c r="H5396" s="60" t="s">
        <v>491</v>
      </c>
      <c r="I5396" s="60">
        <v>25710</v>
      </c>
      <c r="J5396" s="60">
        <v>1437</v>
      </c>
      <c r="K5396" s="60">
        <v>41</v>
      </c>
      <c r="L5396" s="61">
        <v>2.8531663187195546E-2</v>
      </c>
      <c r="M5396" s="60" t="s">
        <v>472</v>
      </c>
      <c r="N5396" s="64">
        <v>12292.713806383459</v>
      </c>
      <c r="O5396" s="56">
        <v>44294</v>
      </c>
      <c r="P5396" s="56">
        <f t="shared" si="221"/>
        <v>44276</v>
      </c>
      <c r="Q5396" s="56">
        <f t="shared" si="222"/>
        <v>44289</v>
      </c>
    </row>
    <row r="5397" spans="1:17" hidden="1" x14ac:dyDescent="0.35">
      <c r="A5397" s="49" t="s">
        <v>824</v>
      </c>
      <c r="B5397" s="60" t="s">
        <v>467</v>
      </c>
      <c r="C5397" s="58">
        <v>6846.1077774764299</v>
      </c>
      <c r="D5397" s="60">
        <v>454</v>
      </c>
      <c r="E5397" s="60">
        <v>17</v>
      </c>
      <c r="F5397" s="59">
        <v>17.736876978196172</v>
      </c>
      <c r="G5397" s="60" t="s">
        <v>440</v>
      </c>
      <c r="H5397" s="60" t="s">
        <v>491</v>
      </c>
      <c r="I5397" s="60">
        <v>10625</v>
      </c>
      <c r="J5397" s="60">
        <v>461</v>
      </c>
      <c r="K5397" s="60">
        <v>20</v>
      </c>
      <c r="L5397" s="61">
        <v>4.3383947939262472E-2</v>
      </c>
      <c r="M5397" s="60" t="s">
        <v>491</v>
      </c>
      <c r="N5397" s="64">
        <v>6733.7531774869449</v>
      </c>
      <c r="O5397" s="56">
        <v>44294</v>
      </c>
      <c r="P5397" s="56">
        <f t="shared" si="221"/>
        <v>44276</v>
      </c>
      <c r="Q5397" s="56">
        <f t="shared" si="222"/>
        <v>44289</v>
      </c>
    </row>
    <row r="5398" spans="1:17" hidden="1" x14ac:dyDescent="0.35">
      <c r="A5398" s="49" t="s">
        <v>823</v>
      </c>
      <c r="B5398" s="60" t="s">
        <v>464</v>
      </c>
      <c r="C5398" s="58">
        <v>5803.7608961074102</v>
      </c>
      <c r="D5398" s="60">
        <v>294</v>
      </c>
      <c r="E5398" s="60">
        <v>9</v>
      </c>
      <c r="F5398" s="59">
        <v>11.076561463590066</v>
      </c>
      <c r="G5398" s="60" t="s">
        <v>446</v>
      </c>
      <c r="H5398" s="60" t="s">
        <v>491</v>
      </c>
      <c r="I5398" s="60">
        <v>24964</v>
      </c>
      <c r="J5398" s="60">
        <v>1749</v>
      </c>
      <c r="K5398" s="60">
        <v>9</v>
      </c>
      <c r="L5398" s="61">
        <v>5.1457975986277877E-3</v>
      </c>
      <c r="M5398" s="60" t="s">
        <v>476</v>
      </c>
      <c r="N5398" s="64">
        <v>30135.631555274038</v>
      </c>
      <c r="O5398" s="56">
        <v>44294</v>
      </c>
      <c r="P5398" s="56">
        <f t="shared" si="221"/>
        <v>44276</v>
      </c>
      <c r="Q5398" s="56">
        <f t="shared" si="222"/>
        <v>44289</v>
      </c>
    </row>
    <row r="5399" spans="1:17" hidden="1" x14ac:dyDescent="0.35">
      <c r="A5399" s="49" t="s">
        <v>822</v>
      </c>
      <c r="B5399" s="60" t="s">
        <v>460</v>
      </c>
      <c r="C5399" s="58">
        <v>7644.3301449872188</v>
      </c>
      <c r="D5399" s="60">
        <v>496</v>
      </c>
      <c r="E5399" s="60">
        <v>36</v>
      </c>
      <c r="F5399" s="59">
        <v>33.638376713946478</v>
      </c>
      <c r="G5399" s="60" t="s">
        <v>436</v>
      </c>
      <c r="H5399" s="60" t="s">
        <v>472</v>
      </c>
      <c r="I5399" s="60">
        <v>10822</v>
      </c>
      <c r="J5399" s="60">
        <v>619</v>
      </c>
      <c r="K5399" s="60">
        <v>40</v>
      </c>
      <c r="L5399" s="61">
        <v>6.4620355411954766E-2</v>
      </c>
      <c r="M5399" s="60" t="s">
        <v>472</v>
      </c>
      <c r="N5399" s="64">
        <v>8097.5047945294491</v>
      </c>
      <c r="O5399" s="56">
        <v>44294</v>
      </c>
      <c r="P5399" s="56">
        <f t="shared" si="221"/>
        <v>44276</v>
      </c>
      <c r="Q5399" s="56">
        <f t="shared" si="222"/>
        <v>44289</v>
      </c>
    </row>
    <row r="5400" spans="1:17" hidden="1" x14ac:dyDescent="0.35">
      <c r="A5400" s="49" t="s">
        <v>821</v>
      </c>
      <c r="B5400" s="60" t="s">
        <v>467</v>
      </c>
      <c r="C5400" s="58">
        <v>7375.1368838712397</v>
      </c>
      <c r="D5400" s="60">
        <v>401</v>
      </c>
      <c r="E5400" s="60">
        <v>36</v>
      </c>
      <c r="F5400" s="59">
        <v>34.866180952546848</v>
      </c>
      <c r="G5400" s="60" t="s">
        <v>436</v>
      </c>
      <c r="H5400" s="60" t="s">
        <v>491</v>
      </c>
      <c r="I5400" s="60">
        <v>15753</v>
      </c>
      <c r="J5400" s="60">
        <v>834</v>
      </c>
      <c r="K5400" s="60">
        <v>37</v>
      </c>
      <c r="L5400" s="61">
        <v>4.4364508393285373E-2</v>
      </c>
      <c r="M5400" s="60" t="s">
        <v>491</v>
      </c>
      <c r="N5400" s="64">
        <v>11308.264688942694</v>
      </c>
      <c r="O5400" s="56">
        <v>44294</v>
      </c>
      <c r="P5400" s="56">
        <f t="shared" si="221"/>
        <v>44276</v>
      </c>
      <c r="Q5400" s="56">
        <f t="shared" si="222"/>
        <v>44289</v>
      </c>
    </row>
    <row r="5401" spans="1:17" hidden="1" x14ac:dyDescent="0.35">
      <c r="A5401" s="49" t="s">
        <v>465</v>
      </c>
      <c r="B5401" s="60" t="s">
        <v>465</v>
      </c>
      <c r="C5401" s="58">
        <v>4897.5438326430303</v>
      </c>
      <c r="D5401" s="60">
        <v>420</v>
      </c>
      <c r="E5401" s="60">
        <v>33</v>
      </c>
      <c r="F5401" s="59">
        <v>48.129081386307696</v>
      </c>
      <c r="G5401" s="60" t="s">
        <v>436</v>
      </c>
      <c r="H5401" s="60" t="s">
        <v>491</v>
      </c>
      <c r="I5401" s="60">
        <v>10468</v>
      </c>
      <c r="J5401" s="60">
        <v>641</v>
      </c>
      <c r="K5401" s="60">
        <v>35</v>
      </c>
      <c r="L5401" s="61">
        <v>5.4602184087363496E-2</v>
      </c>
      <c r="M5401" s="60" t="s">
        <v>491</v>
      </c>
      <c r="N5401" s="64">
        <v>13088.19322305228</v>
      </c>
      <c r="O5401" s="56">
        <v>44294</v>
      </c>
      <c r="P5401" s="56">
        <f t="shared" si="221"/>
        <v>44276</v>
      </c>
      <c r="Q5401" s="56">
        <f t="shared" si="222"/>
        <v>44289</v>
      </c>
    </row>
    <row r="5402" spans="1:17" hidden="1" x14ac:dyDescent="0.35">
      <c r="A5402" s="49" t="s">
        <v>820</v>
      </c>
      <c r="B5402" s="60" t="s">
        <v>470</v>
      </c>
      <c r="C5402" s="58">
        <v>640.69980114844998</v>
      </c>
      <c r="D5402" s="60">
        <v>17</v>
      </c>
      <c r="E5402" s="60" t="s">
        <v>504</v>
      </c>
      <c r="F5402" s="59">
        <v>11.148524051441285</v>
      </c>
      <c r="G5402" s="60" t="s">
        <v>446</v>
      </c>
      <c r="H5402" s="60" t="s">
        <v>476</v>
      </c>
      <c r="I5402" s="60">
        <v>260</v>
      </c>
      <c r="J5402" s="60">
        <v>11</v>
      </c>
      <c r="K5402" s="60">
        <v>1</v>
      </c>
      <c r="L5402" s="61">
        <v>9.0909090909090912E-2</v>
      </c>
      <c r="M5402" s="60" t="s">
        <v>472</v>
      </c>
      <c r="N5402" s="64">
        <v>1716.8727039219577</v>
      </c>
      <c r="O5402" s="56">
        <v>44294</v>
      </c>
      <c r="P5402" s="56">
        <f t="shared" si="221"/>
        <v>44276</v>
      </c>
      <c r="Q5402" s="56">
        <f t="shared" si="222"/>
        <v>44289</v>
      </c>
    </row>
    <row r="5403" spans="1:17" hidden="1" x14ac:dyDescent="0.35">
      <c r="A5403" s="49" t="s">
        <v>819</v>
      </c>
      <c r="B5403" s="60" t="s">
        <v>460</v>
      </c>
      <c r="C5403" s="58">
        <v>14379.4508026329</v>
      </c>
      <c r="D5403" s="60">
        <v>1275</v>
      </c>
      <c r="E5403" s="60">
        <v>80</v>
      </c>
      <c r="F5403" s="59">
        <v>39.739248687018133</v>
      </c>
      <c r="G5403" s="60" t="s">
        <v>440</v>
      </c>
      <c r="H5403" s="60" t="s">
        <v>491</v>
      </c>
      <c r="I5403" s="60">
        <v>26568</v>
      </c>
      <c r="J5403" s="60">
        <v>1724</v>
      </c>
      <c r="K5403" s="60">
        <v>85</v>
      </c>
      <c r="L5403" s="61">
        <v>4.9303944315545245E-2</v>
      </c>
      <c r="M5403" s="60" t="s">
        <v>491</v>
      </c>
      <c r="N5403" s="64">
        <v>11989.331328873373</v>
      </c>
      <c r="O5403" s="56">
        <v>44294</v>
      </c>
      <c r="P5403" s="56">
        <f t="shared" si="221"/>
        <v>44276</v>
      </c>
      <c r="Q5403" s="56">
        <f t="shared" si="222"/>
        <v>44289</v>
      </c>
    </row>
    <row r="5404" spans="1:17" hidden="1" x14ac:dyDescent="0.35">
      <c r="A5404" s="49" t="s">
        <v>818</v>
      </c>
      <c r="B5404" s="60" t="s">
        <v>460</v>
      </c>
      <c r="C5404" s="58">
        <v>10764.140179352</v>
      </c>
      <c r="D5404" s="60">
        <v>839</v>
      </c>
      <c r="E5404" s="60">
        <v>48</v>
      </c>
      <c r="F5404" s="59">
        <v>31.85179096002657</v>
      </c>
      <c r="G5404" s="60" t="s">
        <v>436</v>
      </c>
      <c r="H5404" s="60" t="s">
        <v>491</v>
      </c>
      <c r="I5404" s="60">
        <v>16821</v>
      </c>
      <c r="J5404" s="60">
        <v>955</v>
      </c>
      <c r="K5404" s="60">
        <v>57</v>
      </c>
      <c r="L5404" s="61">
        <v>5.9685863874345553E-2</v>
      </c>
      <c r="M5404" s="60" t="s">
        <v>491</v>
      </c>
      <c r="N5404" s="64">
        <v>8872.0509403240685</v>
      </c>
      <c r="O5404" s="56">
        <v>44294</v>
      </c>
      <c r="P5404" s="56">
        <f t="shared" si="221"/>
        <v>44276</v>
      </c>
      <c r="Q5404" s="56">
        <f t="shared" si="222"/>
        <v>44289</v>
      </c>
    </row>
    <row r="5405" spans="1:17" hidden="1" x14ac:dyDescent="0.35">
      <c r="A5405" s="49" t="s">
        <v>817</v>
      </c>
      <c r="B5405" s="60" t="s">
        <v>458</v>
      </c>
      <c r="C5405" s="58">
        <v>3341.0756913925802</v>
      </c>
      <c r="D5405" s="60">
        <v>84</v>
      </c>
      <c r="E5405" s="60" t="s">
        <v>504</v>
      </c>
      <c r="F5405" s="59">
        <v>6.4136743396076339</v>
      </c>
      <c r="G5405" s="60" t="s">
        <v>446</v>
      </c>
      <c r="H5405" s="60" t="s">
        <v>472</v>
      </c>
      <c r="I5405" s="60">
        <v>3735</v>
      </c>
      <c r="J5405" s="60">
        <v>168</v>
      </c>
      <c r="K5405" s="60">
        <v>6</v>
      </c>
      <c r="L5405" s="61">
        <v>3.5714285714285712E-2</v>
      </c>
      <c r="M5405" s="60" t="s">
        <v>476</v>
      </c>
      <c r="N5405" s="64">
        <v>5028.3206822523862</v>
      </c>
      <c r="O5405" s="56">
        <v>44294</v>
      </c>
      <c r="P5405" s="56">
        <f t="shared" si="221"/>
        <v>44276</v>
      </c>
      <c r="Q5405" s="56">
        <f t="shared" si="222"/>
        <v>44289</v>
      </c>
    </row>
    <row r="5406" spans="1:17" hidden="1" x14ac:dyDescent="0.35">
      <c r="A5406" s="49" t="s">
        <v>816</v>
      </c>
      <c r="B5406" s="60" t="s">
        <v>458</v>
      </c>
      <c r="C5406" s="58">
        <v>6951.4661738035902</v>
      </c>
      <c r="D5406" s="60">
        <v>129</v>
      </c>
      <c r="E5406" s="60">
        <v>12</v>
      </c>
      <c r="F5406" s="59">
        <v>12.330389528082245</v>
      </c>
      <c r="G5406" s="60" t="s">
        <v>444</v>
      </c>
      <c r="H5406" s="60" t="s">
        <v>491</v>
      </c>
      <c r="I5406" s="60">
        <v>9029</v>
      </c>
      <c r="J5406" s="60">
        <v>534</v>
      </c>
      <c r="K5406" s="60">
        <v>13</v>
      </c>
      <c r="L5406" s="61">
        <v>2.4344569288389514E-2</v>
      </c>
      <c r="M5406" s="60" t="s">
        <v>491</v>
      </c>
      <c r="N5406" s="64">
        <v>7681.8326759952361</v>
      </c>
      <c r="O5406" s="56">
        <v>44294</v>
      </c>
      <c r="P5406" s="56">
        <f t="shared" si="221"/>
        <v>44276</v>
      </c>
      <c r="Q5406" s="56">
        <f t="shared" si="222"/>
        <v>44289</v>
      </c>
    </row>
    <row r="5407" spans="1:17" hidden="1" x14ac:dyDescent="0.35">
      <c r="A5407" s="49" t="s">
        <v>815</v>
      </c>
      <c r="B5407" s="60" t="s">
        <v>471</v>
      </c>
      <c r="C5407" s="58">
        <v>12588.6400801333</v>
      </c>
      <c r="D5407" s="60">
        <v>686</v>
      </c>
      <c r="E5407" s="60">
        <v>53</v>
      </c>
      <c r="F5407" s="59">
        <v>30.072464234549784</v>
      </c>
      <c r="G5407" s="60" t="s">
        <v>440</v>
      </c>
      <c r="H5407" s="60" t="s">
        <v>472</v>
      </c>
      <c r="I5407" s="60">
        <v>18564</v>
      </c>
      <c r="J5407" s="60">
        <v>1204</v>
      </c>
      <c r="K5407" s="60">
        <v>60</v>
      </c>
      <c r="L5407" s="61">
        <v>4.9833887043189369E-2</v>
      </c>
      <c r="M5407" s="60" t="s">
        <v>472</v>
      </c>
      <c r="N5407" s="64">
        <v>9564.178436557946</v>
      </c>
      <c r="O5407" s="56">
        <v>44294</v>
      </c>
      <c r="P5407" s="56">
        <f t="shared" si="221"/>
        <v>44276</v>
      </c>
      <c r="Q5407" s="56">
        <f t="shared" si="222"/>
        <v>44289</v>
      </c>
    </row>
    <row r="5408" spans="1:17" hidden="1" x14ac:dyDescent="0.35">
      <c r="A5408" s="49" t="s">
        <v>814</v>
      </c>
      <c r="B5408" s="60" t="s">
        <v>464</v>
      </c>
      <c r="C5408" s="58">
        <v>3234.7555519856501</v>
      </c>
      <c r="D5408" s="60">
        <v>154</v>
      </c>
      <c r="E5408" s="60">
        <v>9</v>
      </c>
      <c r="F5408" s="59">
        <v>19.873438116908893</v>
      </c>
      <c r="G5408" s="60" t="s">
        <v>446</v>
      </c>
      <c r="H5408" s="60" t="s">
        <v>491</v>
      </c>
      <c r="I5408" s="60">
        <v>7016</v>
      </c>
      <c r="J5408" s="60">
        <v>457</v>
      </c>
      <c r="K5408" s="60">
        <v>11</v>
      </c>
      <c r="L5408" s="61">
        <v>2.4070021881838075E-2</v>
      </c>
      <c r="M5408" s="60" t="s">
        <v>491</v>
      </c>
      <c r="N5408" s="64">
        <v>14127.806341331456</v>
      </c>
      <c r="O5408" s="56">
        <v>44294</v>
      </c>
      <c r="P5408" s="56">
        <f t="shared" si="221"/>
        <v>44276</v>
      </c>
      <c r="Q5408" s="56">
        <f t="shared" si="222"/>
        <v>44289</v>
      </c>
    </row>
    <row r="5409" spans="1:17" hidden="1" x14ac:dyDescent="0.35">
      <c r="A5409" s="49" t="s">
        <v>813</v>
      </c>
      <c r="B5409" s="60" t="s">
        <v>467</v>
      </c>
      <c r="C5409" s="58">
        <v>65938.694494203999</v>
      </c>
      <c r="D5409" s="60">
        <v>7572</v>
      </c>
      <c r="E5409" s="60">
        <v>222</v>
      </c>
      <c r="F5409" s="59">
        <v>24.048311812628771</v>
      </c>
      <c r="G5409" s="60" t="s">
        <v>440</v>
      </c>
      <c r="H5409" s="60" t="s">
        <v>491</v>
      </c>
      <c r="I5409" s="60">
        <v>141887</v>
      </c>
      <c r="J5409" s="60">
        <v>6804</v>
      </c>
      <c r="K5409" s="60">
        <v>256</v>
      </c>
      <c r="L5409" s="61">
        <v>3.7624926513815403E-2</v>
      </c>
      <c r="M5409" s="60" t="s">
        <v>476</v>
      </c>
      <c r="N5409" s="64">
        <v>10318.675630737685</v>
      </c>
      <c r="O5409" s="56">
        <v>44294</v>
      </c>
      <c r="P5409" s="56">
        <f t="shared" si="221"/>
        <v>44276</v>
      </c>
      <c r="Q5409" s="56">
        <f t="shared" si="222"/>
        <v>44289</v>
      </c>
    </row>
    <row r="5410" spans="1:17" hidden="1" x14ac:dyDescent="0.35">
      <c r="A5410" s="49" t="s">
        <v>812</v>
      </c>
      <c r="B5410" s="60" t="s">
        <v>466</v>
      </c>
      <c r="C5410" s="58">
        <v>284.28993454947903</v>
      </c>
      <c r="D5410" s="60" t="s">
        <v>504</v>
      </c>
      <c r="E5410" s="60">
        <v>0</v>
      </c>
      <c r="F5410" s="59">
        <v>0</v>
      </c>
      <c r="G5410" s="60" t="s">
        <v>446</v>
      </c>
      <c r="H5410" s="60" t="s">
        <v>476</v>
      </c>
      <c r="I5410" s="60">
        <v>123</v>
      </c>
      <c r="J5410" s="60">
        <v>8</v>
      </c>
      <c r="K5410" s="60">
        <v>0</v>
      </c>
      <c r="L5410" s="61">
        <v>0</v>
      </c>
      <c r="M5410" s="60" t="s">
        <v>476</v>
      </c>
      <c r="N5410" s="64">
        <v>2814.0285770854985</v>
      </c>
      <c r="O5410" s="56">
        <v>44294</v>
      </c>
      <c r="P5410" s="56">
        <f t="shared" si="221"/>
        <v>44276</v>
      </c>
      <c r="Q5410" s="56">
        <f t="shared" si="222"/>
        <v>44289</v>
      </c>
    </row>
    <row r="5411" spans="1:17" hidden="1" x14ac:dyDescent="0.35">
      <c r="A5411" s="49" t="s">
        <v>811</v>
      </c>
      <c r="B5411" s="60" t="s">
        <v>466</v>
      </c>
      <c r="C5411" s="58">
        <v>588.18731235931102</v>
      </c>
      <c r="D5411" s="60">
        <v>7</v>
      </c>
      <c r="E5411" s="60">
        <v>0</v>
      </c>
      <c r="F5411" s="59">
        <v>0</v>
      </c>
      <c r="G5411" s="60" t="s">
        <v>446</v>
      </c>
      <c r="H5411" s="60" t="s">
        <v>476</v>
      </c>
      <c r="I5411" s="60">
        <v>719</v>
      </c>
      <c r="J5411" s="60">
        <v>51</v>
      </c>
      <c r="K5411" s="60">
        <v>0</v>
      </c>
      <c r="L5411" s="61">
        <v>0</v>
      </c>
      <c r="M5411" s="60" t="s">
        <v>476</v>
      </c>
      <c r="N5411" s="64">
        <v>8670.7072608266662</v>
      </c>
      <c r="O5411" s="56">
        <v>44294</v>
      </c>
      <c r="P5411" s="56">
        <f t="shared" ref="P5411:P5474" si="223">O5411-18</f>
        <v>44276</v>
      </c>
      <c r="Q5411" s="56">
        <f t="shared" ref="Q5411:Q5474" si="224">O5411-5</f>
        <v>44289</v>
      </c>
    </row>
    <row r="5412" spans="1:17" hidden="1" x14ac:dyDescent="0.35">
      <c r="A5412" s="49" t="s">
        <v>810</v>
      </c>
      <c r="B5412" s="60" t="s">
        <v>460</v>
      </c>
      <c r="C5412" s="58">
        <v>24005.037471817101</v>
      </c>
      <c r="D5412" s="60">
        <v>1832</v>
      </c>
      <c r="E5412" s="60">
        <v>90</v>
      </c>
      <c r="F5412" s="59">
        <v>26.780093287164561</v>
      </c>
      <c r="G5412" s="60" t="s">
        <v>440</v>
      </c>
      <c r="H5412" s="60" t="s">
        <v>491</v>
      </c>
      <c r="I5412" s="60">
        <v>59645</v>
      </c>
      <c r="J5412" s="60">
        <v>3541</v>
      </c>
      <c r="K5412" s="60">
        <v>96</v>
      </c>
      <c r="L5412" s="61">
        <v>2.7110985597288903E-2</v>
      </c>
      <c r="M5412" s="60" t="s">
        <v>476</v>
      </c>
      <c r="N5412" s="64">
        <v>14751.070495754399</v>
      </c>
      <c r="O5412" s="56">
        <v>44294</v>
      </c>
      <c r="P5412" s="56">
        <f t="shared" si="223"/>
        <v>44276</v>
      </c>
      <c r="Q5412" s="56">
        <f t="shared" si="224"/>
        <v>44289</v>
      </c>
    </row>
    <row r="5413" spans="1:17" hidden="1" x14ac:dyDescent="0.35">
      <c r="A5413" s="49" t="s">
        <v>809</v>
      </c>
      <c r="B5413" s="60" t="s">
        <v>470</v>
      </c>
      <c r="C5413" s="58">
        <v>2126.5553566797198</v>
      </c>
      <c r="D5413" s="60">
        <v>69</v>
      </c>
      <c r="E5413" s="60" t="s">
        <v>504</v>
      </c>
      <c r="F5413" s="59">
        <v>13.435544239035631</v>
      </c>
      <c r="G5413" s="60" t="s">
        <v>446</v>
      </c>
      <c r="H5413" s="60" t="s">
        <v>472</v>
      </c>
      <c r="I5413" s="60">
        <v>3560</v>
      </c>
      <c r="J5413" s="60">
        <v>225</v>
      </c>
      <c r="K5413" s="60">
        <v>4</v>
      </c>
      <c r="L5413" s="61">
        <v>1.7777777777777778E-2</v>
      </c>
      <c r="M5413" s="60" t="s">
        <v>472</v>
      </c>
      <c r="N5413" s="64">
        <v>10580.49108824056</v>
      </c>
      <c r="O5413" s="56">
        <v>44294</v>
      </c>
      <c r="P5413" s="56">
        <f t="shared" si="223"/>
        <v>44276</v>
      </c>
      <c r="Q5413" s="56">
        <f t="shared" si="224"/>
        <v>44289</v>
      </c>
    </row>
    <row r="5414" spans="1:17" hidden="1" x14ac:dyDescent="0.35">
      <c r="A5414" s="49" t="s">
        <v>808</v>
      </c>
      <c r="B5414" s="60" t="s">
        <v>461</v>
      </c>
      <c r="C5414" s="58">
        <v>11334.7969583208</v>
      </c>
      <c r="D5414" s="60">
        <v>973</v>
      </c>
      <c r="E5414" s="60">
        <v>27</v>
      </c>
      <c r="F5414" s="59">
        <v>17.014609398500756</v>
      </c>
      <c r="G5414" s="60" t="s">
        <v>440</v>
      </c>
      <c r="H5414" s="60" t="s">
        <v>472</v>
      </c>
      <c r="I5414" s="60">
        <v>19411</v>
      </c>
      <c r="J5414" s="60">
        <v>1058</v>
      </c>
      <c r="K5414" s="60">
        <v>30</v>
      </c>
      <c r="L5414" s="61">
        <v>2.835538752362949E-2</v>
      </c>
      <c r="M5414" s="60" t="s">
        <v>472</v>
      </c>
      <c r="N5414" s="64">
        <v>9334.0886818738218</v>
      </c>
      <c r="O5414" s="56">
        <v>44294</v>
      </c>
      <c r="P5414" s="56">
        <f t="shared" si="223"/>
        <v>44276</v>
      </c>
      <c r="Q5414" s="56">
        <f t="shared" si="224"/>
        <v>44289</v>
      </c>
    </row>
    <row r="5415" spans="1:17" hidden="1" x14ac:dyDescent="0.35">
      <c r="A5415" s="49" t="s">
        <v>807</v>
      </c>
      <c r="B5415" s="60" t="s">
        <v>458</v>
      </c>
      <c r="C5415" s="58">
        <v>18997.195740859199</v>
      </c>
      <c r="D5415" s="60">
        <v>1383</v>
      </c>
      <c r="E5415" s="60">
        <v>41</v>
      </c>
      <c r="F5415" s="59">
        <v>15.415809093721409</v>
      </c>
      <c r="G5415" s="60" t="s">
        <v>440</v>
      </c>
      <c r="H5415" s="60" t="s">
        <v>491</v>
      </c>
      <c r="I5415" s="60">
        <v>41299</v>
      </c>
      <c r="J5415" s="60">
        <v>2253</v>
      </c>
      <c r="K5415" s="60">
        <v>43</v>
      </c>
      <c r="L5415" s="61">
        <v>1.9085663559698179E-2</v>
      </c>
      <c r="M5415" s="60" t="s">
        <v>476</v>
      </c>
      <c r="N5415" s="64">
        <v>11859.645132540505</v>
      </c>
      <c r="O5415" s="56">
        <v>44294</v>
      </c>
      <c r="P5415" s="56">
        <f t="shared" si="223"/>
        <v>44276</v>
      </c>
      <c r="Q5415" s="56">
        <f t="shared" si="224"/>
        <v>44289</v>
      </c>
    </row>
    <row r="5416" spans="1:17" hidden="1" x14ac:dyDescent="0.35">
      <c r="A5416" s="49" t="s">
        <v>806</v>
      </c>
      <c r="B5416" s="60" t="s">
        <v>465</v>
      </c>
      <c r="C5416" s="58">
        <v>2565.26734316681</v>
      </c>
      <c r="D5416" s="60">
        <v>121</v>
      </c>
      <c r="E5416" s="60">
        <v>6</v>
      </c>
      <c r="F5416" s="59">
        <v>16.70669646627783</v>
      </c>
      <c r="G5416" s="60" t="s">
        <v>446</v>
      </c>
      <c r="H5416" s="60" t="s">
        <v>476</v>
      </c>
      <c r="I5416" s="60">
        <v>3461</v>
      </c>
      <c r="J5416" s="60">
        <v>201</v>
      </c>
      <c r="K5416" s="60">
        <v>6</v>
      </c>
      <c r="L5416" s="61">
        <v>2.9850746268656716E-2</v>
      </c>
      <c r="M5416" s="60" t="s">
        <v>476</v>
      </c>
      <c r="N5416" s="64">
        <v>7835.4406426843025</v>
      </c>
      <c r="O5416" s="56">
        <v>44294</v>
      </c>
      <c r="P5416" s="56">
        <f t="shared" si="223"/>
        <v>44276</v>
      </c>
      <c r="Q5416" s="56">
        <f t="shared" si="224"/>
        <v>44289</v>
      </c>
    </row>
    <row r="5417" spans="1:17" hidden="1" x14ac:dyDescent="0.35">
      <c r="A5417" s="49" t="s">
        <v>805</v>
      </c>
      <c r="B5417" s="60" t="s">
        <v>463</v>
      </c>
      <c r="C5417" s="58">
        <v>13726.140611803099</v>
      </c>
      <c r="D5417" s="60">
        <v>736</v>
      </c>
      <c r="E5417" s="60">
        <v>30</v>
      </c>
      <c r="F5417" s="59">
        <v>15.611505108832274</v>
      </c>
      <c r="G5417" s="60" t="s">
        <v>440</v>
      </c>
      <c r="H5417" s="60" t="s">
        <v>491</v>
      </c>
      <c r="I5417" s="60">
        <v>26726</v>
      </c>
      <c r="J5417" s="60">
        <v>1460</v>
      </c>
      <c r="K5417" s="60">
        <v>30</v>
      </c>
      <c r="L5417" s="61">
        <v>2.0547945205479451E-2</v>
      </c>
      <c r="M5417" s="60" t="s">
        <v>476</v>
      </c>
      <c r="N5417" s="64">
        <v>10636.638814151058</v>
      </c>
      <c r="O5417" s="56">
        <v>44294</v>
      </c>
      <c r="P5417" s="56">
        <f t="shared" si="223"/>
        <v>44276</v>
      </c>
      <c r="Q5417" s="56">
        <f t="shared" si="224"/>
        <v>44289</v>
      </c>
    </row>
    <row r="5418" spans="1:17" hidden="1" x14ac:dyDescent="0.35">
      <c r="A5418" s="49" t="s">
        <v>804</v>
      </c>
      <c r="B5418" s="60" t="s">
        <v>465</v>
      </c>
      <c r="C5418" s="58">
        <v>40638.3414967149</v>
      </c>
      <c r="D5418" s="60">
        <v>5154</v>
      </c>
      <c r="E5418" s="60">
        <v>254</v>
      </c>
      <c r="F5418" s="59">
        <v>44.644679075605886</v>
      </c>
      <c r="G5418" s="60" t="s">
        <v>436</v>
      </c>
      <c r="H5418" s="60" t="s">
        <v>491</v>
      </c>
      <c r="I5418" s="60">
        <v>105428</v>
      </c>
      <c r="J5418" s="60">
        <v>5512</v>
      </c>
      <c r="K5418" s="60">
        <v>299</v>
      </c>
      <c r="L5418" s="61">
        <v>5.4245283018867926E-2</v>
      </c>
      <c r="M5418" s="60" t="s">
        <v>491</v>
      </c>
      <c r="N5418" s="64">
        <v>13563.545649237618</v>
      </c>
      <c r="O5418" s="56">
        <v>44294</v>
      </c>
      <c r="P5418" s="56">
        <f t="shared" si="223"/>
        <v>44276</v>
      </c>
      <c r="Q5418" s="56">
        <f t="shared" si="224"/>
        <v>44289</v>
      </c>
    </row>
    <row r="5419" spans="1:17" hidden="1" x14ac:dyDescent="0.35">
      <c r="A5419" s="49" t="s">
        <v>803</v>
      </c>
      <c r="B5419" s="60" t="s">
        <v>458</v>
      </c>
      <c r="C5419" s="58">
        <v>5633.4886654636903</v>
      </c>
      <c r="D5419" s="60">
        <v>360</v>
      </c>
      <c r="E5419" s="60">
        <v>31</v>
      </c>
      <c r="F5419" s="59">
        <v>39.305763191829499</v>
      </c>
      <c r="G5419" s="60" t="s">
        <v>436</v>
      </c>
      <c r="H5419" s="60" t="s">
        <v>491</v>
      </c>
      <c r="I5419" s="60">
        <v>11104</v>
      </c>
      <c r="J5419" s="60">
        <v>649</v>
      </c>
      <c r="K5419" s="60">
        <v>31</v>
      </c>
      <c r="L5419" s="61">
        <v>4.7765793528505393E-2</v>
      </c>
      <c r="M5419" s="60" t="s">
        <v>491</v>
      </c>
      <c r="N5419" s="64">
        <v>11520.392398740738</v>
      </c>
      <c r="O5419" s="56">
        <v>44294</v>
      </c>
      <c r="P5419" s="56">
        <f t="shared" si="223"/>
        <v>44276</v>
      </c>
      <c r="Q5419" s="56">
        <f t="shared" si="224"/>
        <v>44289</v>
      </c>
    </row>
    <row r="5420" spans="1:17" hidden="1" x14ac:dyDescent="0.35">
      <c r="A5420" s="49" t="s">
        <v>802</v>
      </c>
      <c r="B5420" s="60" t="s">
        <v>463</v>
      </c>
      <c r="C5420" s="58">
        <v>16381.7017673096</v>
      </c>
      <c r="D5420" s="60">
        <v>807</v>
      </c>
      <c r="E5420" s="60">
        <v>67</v>
      </c>
      <c r="F5420" s="59">
        <v>29.213779823927613</v>
      </c>
      <c r="G5420" s="60" t="s">
        <v>440</v>
      </c>
      <c r="H5420" s="60" t="s">
        <v>476</v>
      </c>
      <c r="I5420" s="60">
        <v>33507</v>
      </c>
      <c r="J5420" s="60">
        <v>1997</v>
      </c>
      <c r="K5420" s="60">
        <v>69</v>
      </c>
      <c r="L5420" s="61">
        <v>3.4551827741612418E-2</v>
      </c>
      <c r="M5420" s="60" t="s">
        <v>491</v>
      </c>
      <c r="N5420" s="64">
        <v>12190.430691304005</v>
      </c>
      <c r="O5420" s="56">
        <v>44294</v>
      </c>
      <c r="P5420" s="56">
        <f t="shared" si="223"/>
        <v>44276</v>
      </c>
      <c r="Q5420" s="56">
        <f t="shared" si="224"/>
        <v>44289</v>
      </c>
    </row>
    <row r="5421" spans="1:17" hidden="1" x14ac:dyDescent="0.35">
      <c r="A5421" s="49" t="s">
        <v>801</v>
      </c>
      <c r="B5421" s="60" t="s">
        <v>458</v>
      </c>
      <c r="C5421" s="58">
        <v>4679.7541789357701</v>
      </c>
      <c r="D5421" s="60">
        <v>152</v>
      </c>
      <c r="E5421" s="60">
        <v>7</v>
      </c>
      <c r="F5421" s="59">
        <v>10.684321887046336</v>
      </c>
      <c r="G5421" s="60" t="s">
        <v>446</v>
      </c>
      <c r="H5421" s="60" t="s">
        <v>476</v>
      </c>
      <c r="I5421" s="60">
        <v>6478</v>
      </c>
      <c r="J5421" s="60">
        <v>305</v>
      </c>
      <c r="K5421" s="60">
        <v>8</v>
      </c>
      <c r="L5421" s="61">
        <v>2.6229508196721311E-2</v>
      </c>
      <c r="M5421" s="60" t="s">
        <v>491</v>
      </c>
      <c r="N5421" s="64">
        <v>6517.4363510982648</v>
      </c>
      <c r="O5421" s="56">
        <v>44294</v>
      </c>
      <c r="P5421" s="56">
        <f t="shared" si="223"/>
        <v>44276</v>
      </c>
      <c r="Q5421" s="56">
        <f t="shared" si="224"/>
        <v>44289</v>
      </c>
    </row>
    <row r="5422" spans="1:17" hidden="1" x14ac:dyDescent="0.35">
      <c r="A5422" s="49" t="s">
        <v>800</v>
      </c>
      <c r="B5422" s="60" t="s">
        <v>463</v>
      </c>
      <c r="C5422" s="58">
        <v>21060.365670931398</v>
      </c>
      <c r="D5422" s="60">
        <v>1524</v>
      </c>
      <c r="E5422" s="60">
        <v>58</v>
      </c>
      <c r="F5422" s="59">
        <v>19.671344779047818</v>
      </c>
      <c r="G5422" s="60" t="s">
        <v>440</v>
      </c>
      <c r="H5422" s="60" t="s">
        <v>472</v>
      </c>
      <c r="I5422" s="60">
        <v>35522</v>
      </c>
      <c r="J5422" s="60">
        <v>1918</v>
      </c>
      <c r="K5422" s="60">
        <v>64</v>
      </c>
      <c r="L5422" s="61">
        <v>3.3368091762252347E-2</v>
      </c>
      <c r="M5422" s="60" t="s">
        <v>472</v>
      </c>
      <c r="N5422" s="64">
        <v>9107.1543104653811</v>
      </c>
      <c r="O5422" s="56">
        <v>44294</v>
      </c>
      <c r="P5422" s="56">
        <f t="shared" si="223"/>
        <v>44276</v>
      </c>
      <c r="Q5422" s="56">
        <f t="shared" si="224"/>
        <v>44289</v>
      </c>
    </row>
    <row r="5423" spans="1:17" hidden="1" x14ac:dyDescent="0.35">
      <c r="A5423" s="49" t="s">
        <v>799</v>
      </c>
      <c r="B5423" s="60" t="s">
        <v>460</v>
      </c>
      <c r="C5423" s="58">
        <v>9795.2977499826702</v>
      </c>
      <c r="D5423" s="60">
        <v>542</v>
      </c>
      <c r="E5423" s="60">
        <v>28</v>
      </c>
      <c r="F5423" s="59">
        <v>20.417960240193189</v>
      </c>
      <c r="G5423" s="60" t="s">
        <v>436</v>
      </c>
      <c r="H5423" s="60" t="s">
        <v>491</v>
      </c>
      <c r="I5423" s="60">
        <v>14919</v>
      </c>
      <c r="J5423" s="60">
        <v>777</v>
      </c>
      <c r="K5423" s="60">
        <v>30</v>
      </c>
      <c r="L5423" s="61">
        <v>3.8610038610038609E-2</v>
      </c>
      <c r="M5423" s="60" t="s">
        <v>491</v>
      </c>
      <c r="N5423" s="64">
        <v>7932.3775533150547</v>
      </c>
      <c r="O5423" s="56">
        <v>44294</v>
      </c>
      <c r="P5423" s="56">
        <f t="shared" si="223"/>
        <v>44276</v>
      </c>
      <c r="Q5423" s="56">
        <f t="shared" si="224"/>
        <v>44289</v>
      </c>
    </row>
    <row r="5424" spans="1:17" hidden="1" x14ac:dyDescent="0.35">
      <c r="A5424" s="49" t="s">
        <v>798</v>
      </c>
      <c r="B5424" s="60" t="s">
        <v>464</v>
      </c>
      <c r="C5424" s="58">
        <v>2200.0396936397201</v>
      </c>
      <c r="D5424" s="60">
        <v>92</v>
      </c>
      <c r="E5424" s="60">
        <v>0</v>
      </c>
      <c r="F5424" s="59">
        <v>0</v>
      </c>
      <c r="G5424" s="60" t="s">
        <v>446</v>
      </c>
      <c r="H5424" s="60" t="s">
        <v>472</v>
      </c>
      <c r="I5424" s="60">
        <v>3433</v>
      </c>
      <c r="J5424" s="60">
        <v>180</v>
      </c>
      <c r="K5424" s="60">
        <v>1</v>
      </c>
      <c r="L5424" s="61">
        <v>5.5555555555555558E-3</v>
      </c>
      <c r="M5424" s="60" t="s">
        <v>472</v>
      </c>
      <c r="N5424" s="64">
        <v>8181.6705635074286</v>
      </c>
      <c r="O5424" s="56">
        <v>44294</v>
      </c>
      <c r="P5424" s="56">
        <f t="shared" si="223"/>
        <v>44276</v>
      </c>
      <c r="Q5424" s="56">
        <f t="shared" si="224"/>
        <v>44289</v>
      </c>
    </row>
    <row r="5425" spans="1:17" hidden="1" x14ac:dyDescent="0.35">
      <c r="A5425" s="49" t="s">
        <v>797</v>
      </c>
      <c r="B5425" s="60" t="s">
        <v>467</v>
      </c>
      <c r="C5425" s="58">
        <v>13408.0042293721</v>
      </c>
      <c r="D5425" s="60">
        <v>708</v>
      </c>
      <c r="E5425" s="60">
        <v>36</v>
      </c>
      <c r="F5425" s="59">
        <v>19.17830966815702</v>
      </c>
      <c r="G5425" s="60" t="s">
        <v>440</v>
      </c>
      <c r="H5425" s="60" t="s">
        <v>491</v>
      </c>
      <c r="I5425" s="60">
        <v>25288</v>
      </c>
      <c r="J5425" s="60">
        <v>1510</v>
      </c>
      <c r="K5425" s="60">
        <v>46</v>
      </c>
      <c r="L5425" s="61">
        <v>3.0463576158940398E-2</v>
      </c>
      <c r="M5425" s="60" t="s">
        <v>491</v>
      </c>
      <c r="N5425" s="64">
        <v>11261.929621801093</v>
      </c>
      <c r="O5425" s="56">
        <v>44294</v>
      </c>
      <c r="P5425" s="56">
        <f t="shared" si="223"/>
        <v>44276</v>
      </c>
      <c r="Q5425" s="56">
        <f t="shared" si="224"/>
        <v>44289</v>
      </c>
    </row>
    <row r="5426" spans="1:17" hidden="1" x14ac:dyDescent="0.35">
      <c r="A5426" s="49" t="s">
        <v>796</v>
      </c>
      <c r="B5426" s="60" t="s">
        <v>460</v>
      </c>
      <c r="C5426" s="58">
        <v>13670.424629515401</v>
      </c>
      <c r="D5426" s="60">
        <v>1025</v>
      </c>
      <c r="E5426" s="60">
        <v>52</v>
      </c>
      <c r="F5426" s="59">
        <v>27.170229271929948</v>
      </c>
      <c r="G5426" s="60" t="s">
        <v>440</v>
      </c>
      <c r="H5426" s="60" t="s">
        <v>472</v>
      </c>
      <c r="I5426" s="60">
        <v>27310</v>
      </c>
      <c r="J5426" s="60">
        <v>1275</v>
      </c>
      <c r="K5426" s="60">
        <v>55</v>
      </c>
      <c r="L5426" s="61">
        <v>4.3137254901960784E-2</v>
      </c>
      <c r="M5426" s="60" t="s">
        <v>476</v>
      </c>
      <c r="N5426" s="64">
        <v>9326.7037019990294</v>
      </c>
      <c r="O5426" s="56">
        <v>44294</v>
      </c>
      <c r="P5426" s="56">
        <f t="shared" si="223"/>
        <v>44276</v>
      </c>
      <c r="Q5426" s="56">
        <f t="shared" si="224"/>
        <v>44289</v>
      </c>
    </row>
    <row r="5427" spans="1:17" hidden="1" x14ac:dyDescent="0.35">
      <c r="A5427" s="49" t="s">
        <v>795</v>
      </c>
      <c r="B5427" s="60" t="s">
        <v>460</v>
      </c>
      <c r="C5427" s="58">
        <v>11367.9661478833</v>
      </c>
      <c r="D5427" s="60">
        <v>940</v>
      </c>
      <c r="E5427" s="60">
        <v>72</v>
      </c>
      <c r="F5427" s="59">
        <v>45.23990550248724</v>
      </c>
      <c r="G5427" s="60" t="s">
        <v>436</v>
      </c>
      <c r="H5427" s="60" t="s">
        <v>491</v>
      </c>
      <c r="I5427" s="60">
        <v>18971</v>
      </c>
      <c r="J5427" s="60">
        <v>1261</v>
      </c>
      <c r="K5427" s="60">
        <v>84</v>
      </c>
      <c r="L5427" s="61">
        <v>6.6613798572561458E-2</v>
      </c>
      <c r="M5427" s="60" t="s">
        <v>476</v>
      </c>
      <c r="N5427" s="64">
        <v>11092.573496401521</v>
      </c>
      <c r="O5427" s="56">
        <v>44294</v>
      </c>
      <c r="P5427" s="56">
        <f t="shared" si="223"/>
        <v>44276</v>
      </c>
      <c r="Q5427" s="56">
        <f t="shared" si="224"/>
        <v>44289</v>
      </c>
    </row>
    <row r="5428" spans="1:17" hidden="1" x14ac:dyDescent="0.35">
      <c r="A5428" s="49" t="s">
        <v>794</v>
      </c>
      <c r="B5428" s="60" t="s">
        <v>458</v>
      </c>
      <c r="C5428" s="58">
        <v>8589.0085575090106</v>
      </c>
      <c r="D5428" s="60">
        <v>512</v>
      </c>
      <c r="E5428" s="60">
        <v>18</v>
      </c>
      <c r="F5428" s="59">
        <v>14.969297994123425</v>
      </c>
      <c r="G5428" s="60" t="s">
        <v>440</v>
      </c>
      <c r="H5428" s="60" t="s">
        <v>472</v>
      </c>
      <c r="I5428" s="60">
        <v>13907</v>
      </c>
      <c r="J5428" s="60">
        <v>652</v>
      </c>
      <c r="K5428" s="60">
        <v>19</v>
      </c>
      <c r="L5428" s="61">
        <v>2.9141104294478526E-2</v>
      </c>
      <c r="M5428" s="60" t="s">
        <v>472</v>
      </c>
      <c r="N5428" s="64">
        <v>7591.0973383532573</v>
      </c>
      <c r="O5428" s="56">
        <v>44294</v>
      </c>
      <c r="P5428" s="56">
        <f t="shared" si="223"/>
        <v>44276</v>
      </c>
      <c r="Q5428" s="56">
        <f t="shared" si="224"/>
        <v>44289</v>
      </c>
    </row>
    <row r="5429" spans="1:17" hidden="1" x14ac:dyDescent="0.35">
      <c r="A5429" s="49" t="s">
        <v>793</v>
      </c>
      <c r="B5429" s="60" t="s">
        <v>470</v>
      </c>
      <c r="C5429" s="58">
        <v>3024.3155479434299</v>
      </c>
      <c r="D5429" s="60">
        <v>100</v>
      </c>
      <c r="E5429" s="60" t="s">
        <v>504</v>
      </c>
      <c r="F5429" s="59">
        <v>9.4472379348304063</v>
      </c>
      <c r="G5429" s="60" t="s">
        <v>446</v>
      </c>
      <c r="H5429" s="60" t="s">
        <v>472</v>
      </c>
      <c r="I5429" s="60">
        <v>4740</v>
      </c>
      <c r="J5429" s="60">
        <v>290</v>
      </c>
      <c r="K5429" s="60">
        <v>4</v>
      </c>
      <c r="L5429" s="61">
        <v>1.3793103448275862E-2</v>
      </c>
      <c r="M5429" s="60" t="s">
        <v>472</v>
      </c>
      <c r="N5429" s="64">
        <v>9588.9465038528597</v>
      </c>
      <c r="O5429" s="56">
        <v>44294</v>
      </c>
      <c r="P5429" s="56">
        <f t="shared" si="223"/>
        <v>44276</v>
      </c>
      <c r="Q5429" s="56">
        <f t="shared" si="224"/>
        <v>44289</v>
      </c>
    </row>
    <row r="5430" spans="1:17" hidden="1" x14ac:dyDescent="0.35">
      <c r="A5430" s="49" t="s">
        <v>792</v>
      </c>
      <c r="B5430" s="60" t="s">
        <v>467</v>
      </c>
      <c r="C5430" s="58">
        <v>87731.066584843502</v>
      </c>
      <c r="D5430" s="60">
        <v>18906</v>
      </c>
      <c r="E5430" s="60">
        <v>494</v>
      </c>
      <c r="F5430" s="59">
        <v>40.220318365319272</v>
      </c>
      <c r="G5430" s="60" t="s">
        <v>436</v>
      </c>
      <c r="H5430" s="60" t="s">
        <v>491</v>
      </c>
      <c r="I5430" s="60">
        <v>208163</v>
      </c>
      <c r="J5430" s="60">
        <v>8764</v>
      </c>
      <c r="K5430" s="60">
        <v>595</v>
      </c>
      <c r="L5430" s="61">
        <v>6.7891373801916927E-2</v>
      </c>
      <c r="M5430" s="60" t="s">
        <v>491</v>
      </c>
      <c r="N5430" s="64">
        <v>9989.6198019255316</v>
      </c>
      <c r="O5430" s="56">
        <v>44294</v>
      </c>
      <c r="P5430" s="56">
        <f t="shared" si="223"/>
        <v>44276</v>
      </c>
      <c r="Q5430" s="56">
        <f t="shared" si="224"/>
        <v>44289</v>
      </c>
    </row>
    <row r="5431" spans="1:17" hidden="1" x14ac:dyDescent="0.35">
      <c r="A5431" s="49" t="s">
        <v>791</v>
      </c>
      <c r="B5431" s="60" t="s">
        <v>470</v>
      </c>
      <c r="C5431" s="58">
        <v>5830.1502088339003</v>
      </c>
      <c r="D5431" s="60">
        <v>315</v>
      </c>
      <c r="E5431" s="60">
        <v>24</v>
      </c>
      <c r="F5431" s="59">
        <v>29.403800123163411</v>
      </c>
      <c r="G5431" s="60" t="s">
        <v>440</v>
      </c>
      <c r="H5431" s="60" t="s">
        <v>491</v>
      </c>
      <c r="I5431" s="60">
        <v>10568</v>
      </c>
      <c r="J5431" s="60">
        <v>626</v>
      </c>
      <c r="K5431" s="60">
        <v>25</v>
      </c>
      <c r="L5431" s="61">
        <v>3.9936102236421724E-2</v>
      </c>
      <c r="M5431" s="60" t="s">
        <v>491</v>
      </c>
      <c r="N5431" s="64">
        <v>10737.287678308507</v>
      </c>
      <c r="O5431" s="56">
        <v>44294</v>
      </c>
      <c r="P5431" s="56">
        <f t="shared" si="223"/>
        <v>44276</v>
      </c>
      <c r="Q5431" s="56">
        <f t="shared" si="224"/>
        <v>44289</v>
      </c>
    </row>
    <row r="5432" spans="1:17" hidden="1" x14ac:dyDescent="0.35">
      <c r="A5432" s="49" t="s">
        <v>790</v>
      </c>
      <c r="B5432" s="60" t="s">
        <v>458</v>
      </c>
      <c r="C5432" s="58">
        <v>11263.703785563999</v>
      </c>
      <c r="D5432" s="60">
        <v>1018</v>
      </c>
      <c r="E5432" s="60">
        <v>44</v>
      </c>
      <c r="F5432" s="59">
        <v>27.902519479295535</v>
      </c>
      <c r="G5432" s="60" t="s">
        <v>440</v>
      </c>
      <c r="H5432" s="60" t="s">
        <v>491</v>
      </c>
      <c r="I5432" s="60">
        <v>25631</v>
      </c>
      <c r="J5432" s="60">
        <v>1757</v>
      </c>
      <c r="K5432" s="60">
        <v>48</v>
      </c>
      <c r="L5432" s="61">
        <v>2.7319294251565169E-2</v>
      </c>
      <c r="M5432" s="60" t="s">
        <v>491</v>
      </c>
      <c r="N5432" s="64">
        <v>15598.77668526617</v>
      </c>
      <c r="O5432" s="56">
        <v>44294</v>
      </c>
      <c r="P5432" s="56">
        <f t="shared" si="223"/>
        <v>44276</v>
      </c>
      <c r="Q5432" s="56">
        <f t="shared" si="224"/>
        <v>44289</v>
      </c>
    </row>
    <row r="5433" spans="1:17" hidden="1" x14ac:dyDescent="0.35">
      <c r="A5433" s="49" t="s">
        <v>789</v>
      </c>
      <c r="B5433" s="60" t="s">
        <v>470</v>
      </c>
      <c r="C5433" s="58">
        <v>4832.7731345598404</v>
      </c>
      <c r="D5433" s="60">
        <v>223</v>
      </c>
      <c r="E5433" s="60">
        <v>13</v>
      </c>
      <c r="F5433" s="59">
        <v>19.214049629830207</v>
      </c>
      <c r="G5433" s="60" t="s">
        <v>444</v>
      </c>
      <c r="H5433" s="60" t="s">
        <v>491</v>
      </c>
      <c r="I5433" s="60">
        <v>12965</v>
      </c>
      <c r="J5433" s="60">
        <v>544</v>
      </c>
      <c r="K5433" s="60">
        <v>13</v>
      </c>
      <c r="L5433" s="61">
        <v>2.389705882352941E-2</v>
      </c>
      <c r="M5433" s="60" t="s">
        <v>491</v>
      </c>
      <c r="N5433" s="64">
        <v>11256.477075445142</v>
      </c>
      <c r="O5433" s="56">
        <v>44294</v>
      </c>
      <c r="P5433" s="56">
        <f t="shared" si="223"/>
        <v>44276</v>
      </c>
      <c r="Q5433" s="56">
        <f t="shared" si="224"/>
        <v>44289</v>
      </c>
    </row>
    <row r="5434" spans="1:17" hidden="1" x14ac:dyDescent="0.35">
      <c r="A5434" s="49" t="s">
        <v>788</v>
      </c>
      <c r="B5434" s="60" t="s">
        <v>458</v>
      </c>
      <c r="C5434" s="58">
        <v>40376.577641466603</v>
      </c>
      <c r="D5434" s="60">
        <v>4702</v>
      </c>
      <c r="E5434" s="60">
        <v>114</v>
      </c>
      <c r="F5434" s="59">
        <v>20.167279196279519</v>
      </c>
      <c r="G5434" s="60" t="s">
        <v>440</v>
      </c>
      <c r="H5434" s="60" t="s">
        <v>491</v>
      </c>
      <c r="I5434" s="60">
        <v>78203</v>
      </c>
      <c r="J5434" s="60">
        <v>3746</v>
      </c>
      <c r="K5434" s="60">
        <v>125</v>
      </c>
      <c r="L5434" s="61">
        <v>3.3368926855312335E-2</v>
      </c>
      <c r="M5434" s="60" t="s">
        <v>491</v>
      </c>
      <c r="N5434" s="64">
        <v>9277.6560541200288</v>
      </c>
      <c r="O5434" s="56">
        <v>44294</v>
      </c>
      <c r="P5434" s="56">
        <f t="shared" si="223"/>
        <v>44276</v>
      </c>
      <c r="Q5434" s="56">
        <f t="shared" si="224"/>
        <v>44289</v>
      </c>
    </row>
    <row r="5435" spans="1:17" hidden="1" x14ac:dyDescent="0.35">
      <c r="A5435" s="49" t="s">
        <v>787</v>
      </c>
      <c r="B5435" s="60" t="s">
        <v>466</v>
      </c>
      <c r="C5435" s="58">
        <v>2026.1602306654599</v>
      </c>
      <c r="D5435" s="60">
        <v>31</v>
      </c>
      <c r="E5435" s="60" t="s">
        <v>504</v>
      </c>
      <c r="F5435" s="59">
        <v>14.10126807298194</v>
      </c>
      <c r="G5435" s="60" t="s">
        <v>446</v>
      </c>
      <c r="H5435" s="60" t="s">
        <v>491</v>
      </c>
      <c r="I5435" s="60">
        <v>5462</v>
      </c>
      <c r="J5435" s="60">
        <v>374</v>
      </c>
      <c r="K5435" s="60">
        <v>4</v>
      </c>
      <c r="L5435" s="61">
        <v>1.06951871657754E-2</v>
      </c>
      <c r="M5435" s="60" t="s">
        <v>491</v>
      </c>
      <c r="N5435" s="64">
        <v>18458.559907533359</v>
      </c>
      <c r="O5435" s="56">
        <v>44294</v>
      </c>
      <c r="P5435" s="56">
        <f t="shared" si="223"/>
        <v>44276</v>
      </c>
      <c r="Q5435" s="56">
        <f t="shared" si="224"/>
        <v>44289</v>
      </c>
    </row>
    <row r="5436" spans="1:17" hidden="1" x14ac:dyDescent="0.35">
      <c r="A5436" s="49" t="s">
        <v>786</v>
      </c>
      <c r="B5436" s="60" t="s">
        <v>463</v>
      </c>
      <c r="C5436" s="58">
        <v>34080.2247325719</v>
      </c>
      <c r="D5436" s="60">
        <v>1099</v>
      </c>
      <c r="E5436" s="60">
        <v>28</v>
      </c>
      <c r="F5436" s="59">
        <v>5.8685059024523296</v>
      </c>
      <c r="G5436" s="60" t="s">
        <v>444</v>
      </c>
      <c r="H5436" s="60" t="s">
        <v>472</v>
      </c>
      <c r="I5436" s="60">
        <v>66783</v>
      </c>
      <c r="J5436" s="60">
        <v>3893</v>
      </c>
      <c r="K5436" s="60">
        <v>32</v>
      </c>
      <c r="L5436" s="61">
        <v>8.2198818391985614E-3</v>
      </c>
      <c r="M5436" s="60" t="s">
        <v>472</v>
      </c>
      <c r="N5436" s="64">
        <v>11423.046739123456</v>
      </c>
      <c r="O5436" s="56">
        <v>44294</v>
      </c>
      <c r="P5436" s="56">
        <f t="shared" si="223"/>
        <v>44276</v>
      </c>
      <c r="Q5436" s="56">
        <f t="shared" si="224"/>
        <v>44289</v>
      </c>
    </row>
    <row r="5437" spans="1:17" hidden="1" x14ac:dyDescent="0.35">
      <c r="A5437" s="49" t="s">
        <v>785</v>
      </c>
      <c r="B5437" s="60" t="s">
        <v>466</v>
      </c>
      <c r="C5437" s="58">
        <v>611.63523157592294</v>
      </c>
      <c r="D5437" s="60">
        <v>11</v>
      </c>
      <c r="E5437" s="60" t="s">
        <v>504</v>
      </c>
      <c r="F5437" s="59">
        <v>11.678295778438153</v>
      </c>
      <c r="G5437" s="60" t="s">
        <v>446</v>
      </c>
      <c r="H5437" s="60" t="s">
        <v>472</v>
      </c>
      <c r="I5437" s="60">
        <v>340</v>
      </c>
      <c r="J5437" s="60">
        <v>22</v>
      </c>
      <c r="K5437" s="60">
        <v>2</v>
      </c>
      <c r="L5437" s="61">
        <v>9.0909090909090912E-2</v>
      </c>
      <c r="M5437" s="60" t="s">
        <v>472</v>
      </c>
      <c r="N5437" s="64">
        <v>3596.9150997589509</v>
      </c>
      <c r="O5437" s="56">
        <v>44294</v>
      </c>
      <c r="P5437" s="56">
        <f t="shared" si="223"/>
        <v>44276</v>
      </c>
      <c r="Q5437" s="56">
        <f t="shared" si="224"/>
        <v>44289</v>
      </c>
    </row>
    <row r="5438" spans="1:17" hidden="1" x14ac:dyDescent="0.35">
      <c r="A5438" s="49" t="s">
        <v>784</v>
      </c>
      <c r="B5438" s="60" t="s">
        <v>463</v>
      </c>
      <c r="C5438" s="58">
        <v>8696.8122222217498</v>
      </c>
      <c r="D5438" s="60">
        <v>175</v>
      </c>
      <c r="E5438" s="60">
        <v>7</v>
      </c>
      <c r="F5438" s="59">
        <v>5.7492330203752102</v>
      </c>
      <c r="G5438" s="60" t="s">
        <v>446</v>
      </c>
      <c r="H5438" s="60" t="s">
        <v>491</v>
      </c>
      <c r="I5438" s="60">
        <v>13245</v>
      </c>
      <c r="J5438" s="60">
        <v>770</v>
      </c>
      <c r="K5438" s="60">
        <v>7</v>
      </c>
      <c r="L5438" s="61">
        <v>9.0909090909090905E-3</v>
      </c>
      <c r="M5438" s="60" t="s">
        <v>491</v>
      </c>
      <c r="N5438" s="64">
        <v>8853.8188513778241</v>
      </c>
      <c r="O5438" s="56">
        <v>44294</v>
      </c>
      <c r="P5438" s="56">
        <f t="shared" si="223"/>
        <v>44276</v>
      </c>
      <c r="Q5438" s="56">
        <f t="shared" si="224"/>
        <v>44289</v>
      </c>
    </row>
    <row r="5439" spans="1:17" hidden="1" x14ac:dyDescent="0.35">
      <c r="A5439" s="49" t="s">
        <v>783</v>
      </c>
      <c r="B5439" s="60" t="s">
        <v>463</v>
      </c>
      <c r="C5439" s="58">
        <v>9756.4222031515692</v>
      </c>
      <c r="D5439" s="60">
        <v>545</v>
      </c>
      <c r="E5439" s="60">
        <v>32</v>
      </c>
      <c r="F5439" s="59">
        <v>23.427791849515724</v>
      </c>
      <c r="G5439" s="60" t="s">
        <v>436</v>
      </c>
      <c r="H5439" s="60" t="s">
        <v>491</v>
      </c>
      <c r="I5439" s="60">
        <v>19902</v>
      </c>
      <c r="J5439" s="60">
        <v>1216</v>
      </c>
      <c r="K5439" s="60">
        <v>35</v>
      </c>
      <c r="L5439" s="61">
        <v>2.8782894736842105E-2</v>
      </c>
      <c r="M5439" s="60" t="s">
        <v>491</v>
      </c>
      <c r="N5439" s="64">
        <v>12463.585263942365</v>
      </c>
      <c r="O5439" s="56">
        <v>44294</v>
      </c>
      <c r="P5439" s="56">
        <f t="shared" si="223"/>
        <v>44276</v>
      </c>
      <c r="Q5439" s="56">
        <f t="shared" si="224"/>
        <v>44289</v>
      </c>
    </row>
    <row r="5440" spans="1:17" hidden="1" x14ac:dyDescent="0.35">
      <c r="A5440" s="49" t="s">
        <v>782</v>
      </c>
      <c r="B5440" s="60" t="s">
        <v>465</v>
      </c>
      <c r="C5440" s="58">
        <v>15406.425291514101</v>
      </c>
      <c r="D5440" s="60">
        <v>1038</v>
      </c>
      <c r="E5440" s="60">
        <v>43</v>
      </c>
      <c r="F5440" s="59">
        <v>19.936023531171259</v>
      </c>
      <c r="G5440" s="60" t="s">
        <v>440</v>
      </c>
      <c r="H5440" s="60" t="s">
        <v>476</v>
      </c>
      <c r="I5440" s="60">
        <v>37655</v>
      </c>
      <c r="J5440" s="60">
        <v>2126</v>
      </c>
      <c r="K5440" s="60">
        <v>48</v>
      </c>
      <c r="L5440" s="61">
        <v>2.2577610536218252E-2</v>
      </c>
      <c r="M5440" s="60" t="s">
        <v>472</v>
      </c>
      <c r="N5440" s="64">
        <v>13799.437311204218</v>
      </c>
      <c r="O5440" s="56">
        <v>44294</v>
      </c>
      <c r="P5440" s="56">
        <f t="shared" si="223"/>
        <v>44276</v>
      </c>
      <c r="Q5440" s="56">
        <f t="shared" si="224"/>
        <v>44289</v>
      </c>
    </row>
    <row r="5441" spans="1:17" hidden="1" x14ac:dyDescent="0.35">
      <c r="A5441" s="49" t="s">
        <v>781</v>
      </c>
      <c r="B5441" s="60" t="s">
        <v>463</v>
      </c>
      <c r="C5441" s="58">
        <v>116142.925799655</v>
      </c>
      <c r="D5441" s="60">
        <v>16140</v>
      </c>
      <c r="E5441" s="60">
        <v>880</v>
      </c>
      <c r="F5441" s="59">
        <v>54.120509212563306</v>
      </c>
      <c r="G5441" s="60" t="s">
        <v>436</v>
      </c>
      <c r="H5441" s="60" t="s">
        <v>491</v>
      </c>
      <c r="I5441" s="60">
        <v>249043</v>
      </c>
      <c r="J5441" s="60">
        <v>12013</v>
      </c>
      <c r="K5441" s="60">
        <v>958</v>
      </c>
      <c r="L5441" s="61">
        <v>7.9746940814118039E-2</v>
      </c>
      <c r="M5441" s="60" t="s">
        <v>491</v>
      </c>
      <c r="N5441" s="64">
        <v>10343.290318621957</v>
      </c>
      <c r="O5441" s="56">
        <v>44294</v>
      </c>
      <c r="P5441" s="56">
        <f t="shared" si="223"/>
        <v>44276</v>
      </c>
      <c r="Q5441" s="56">
        <f t="shared" si="224"/>
        <v>44289</v>
      </c>
    </row>
    <row r="5442" spans="1:17" hidden="1" x14ac:dyDescent="0.35">
      <c r="A5442" s="49" t="s">
        <v>780</v>
      </c>
      <c r="B5442" s="60" t="s">
        <v>465</v>
      </c>
      <c r="C5442" s="58">
        <v>20714.095533973501</v>
      </c>
      <c r="D5442" s="60">
        <v>2055</v>
      </c>
      <c r="E5442" s="60">
        <v>120</v>
      </c>
      <c r="F5442" s="59">
        <v>41.379690256668191</v>
      </c>
      <c r="G5442" s="60" t="s">
        <v>436</v>
      </c>
      <c r="H5442" s="60" t="s">
        <v>491</v>
      </c>
      <c r="I5442" s="60">
        <v>40171</v>
      </c>
      <c r="J5442" s="60">
        <v>2241</v>
      </c>
      <c r="K5442" s="60">
        <v>148</v>
      </c>
      <c r="L5442" s="61">
        <v>6.6041945560017842E-2</v>
      </c>
      <c r="M5442" s="60" t="s">
        <v>491</v>
      </c>
      <c r="N5442" s="64">
        <v>10818.720017605896</v>
      </c>
      <c r="O5442" s="56">
        <v>44294</v>
      </c>
      <c r="P5442" s="56">
        <f t="shared" si="223"/>
        <v>44276</v>
      </c>
      <c r="Q5442" s="56">
        <f t="shared" si="224"/>
        <v>44289</v>
      </c>
    </row>
    <row r="5443" spans="1:17" hidden="1" x14ac:dyDescent="0.35">
      <c r="A5443" s="49" t="s">
        <v>779</v>
      </c>
      <c r="B5443" s="60" t="s">
        <v>458</v>
      </c>
      <c r="C5443" s="58">
        <v>10418.392432463201</v>
      </c>
      <c r="D5443" s="60">
        <v>694</v>
      </c>
      <c r="E5443" s="60">
        <v>34</v>
      </c>
      <c r="F5443" s="59">
        <v>23.310423794405352</v>
      </c>
      <c r="G5443" s="60" t="s">
        <v>440</v>
      </c>
      <c r="H5443" s="60" t="s">
        <v>491</v>
      </c>
      <c r="I5443" s="60">
        <v>16696</v>
      </c>
      <c r="J5443" s="60">
        <v>887</v>
      </c>
      <c r="K5443" s="60">
        <v>36</v>
      </c>
      <c r="L5443" s="61">
        <v>4.0586245772266064E-2</v>
      </c>
      <c r="M5443" s="60" t="s">
        <v>491</v>
      </c>
      <c r="N5443" s="64">
        <v>8513.7894905566372</v>
      </c>
      <c r="O5443" s="56">
        <v>44294</v>
      </c>
      <c r="P5443" s="56">
        <f t="shared" si="223"/>
        <v>44276</v>
      </c>
      <c r="Q5443" s="56">
        <f t="shared" si="224"/>
        <v>44289</v>
      </c>
    </row>
    <row r="5444" spans="1:17" hidden="1" x14ac:dyDescent="0.35">
      <c r="A5444" s="49" t="s">
        <v>778</v>
      </c>
      <c r="B5444" s="60" t="s">
        <v>467</v>
      </c>
      <c r="C5444" s="58">
        <v>100824.306406576</v>
      </c>
      <c r="D5444" s="60">
        <v>16413</v>
      </c>
      <c r="E5444" s="60">
        <v>520</v>
      </c>
      <c r="F5444" s="59">
        <v>36.839189344956011</v>
      </c>
      <c r="G5444" s="60" t="s">
        <v>436</v>
      </c>
      <c r="H5444" s="60" t="s">
        <v>491</v>
      </c>
      <c r="I5444" s="60">
        <v>212487</v>
      </c>
      <c r="J5444" s="60">
        <v>10496</v>
      </c>
      <c r="K5444" s="60">
        <v>606</v>
      </c>
      <c r="L5444" s="61">
        <v>5.7736280487804881E-2</v>
      </c>
      <c r="M5444" s="60" t="s">
        <v>491</v>
      </c>
      <c r="N5444" s="64">
        <v>10410.188152125414</v>
      </c>
      <c r="O5444" s="56">
        <v>44294</v>
      </c>
      <c r="P5444" s="56">
        <f t="shared" si="223"/>
        <v>44276</v>
      </c>
      <c r="Q5444" s="56">
        <f t="shared" si="224"/>
        <v>44289</v>
      </c>
    </row>
    <row r="5445" spans="1:17" hidden="1" x14ac:dyDescent="0.35">
      <c r="A5445" s="49" t="s">
        <v>777</v>
      </c>
      <c r="B5445" s="60" t="s">
        <v>467</v>
      </c>
      <c r="C5445" s="58">
        <v>11593.289720794701</v>
      </c>
      <c r="D5445" s="60">
        <v>1149</v>
      </c>
      <c r="E5445" s="60">
        <v>42</v>
      </c>
      <c r="F5445" s="59">
        <v>25.877038116445473</v>
      </c>
      <c r="G5445" s="60" t="s">
        <v>440</v>
      </c>
      <c r="H5445" s="60" t="s">
        <v>476</v>
      </c>
      <c r="I5445" s="60">
        <v>29834</v>
      </c>
      <c r="J5445" s="60">
        <v>1629</v>
      </c>
      <c r="K5445" s="60">
        <v>46</v>
      </c>
      <c r="L5445" s="61">
        <v>2.8238182934315532E-2</v>
      </c>
      <c r="M5445" s="60" t="s">
        <v>472</v>
      </c>
      <c r="N5445" s="64">
        <v>14051.231697229894</v>
      </c>
      <c r="O5445" s="56">
        <v>44294</v>
      </c>
      <c r="P5445" s="56">
        <f t="shared" si="223"/>
        <v>44276</v>
      </c>
      <c r="Q5445" s="56">
        <f t="shared" si="224"/>
        <v>44289</v>
      </c>
    </row>
    <row r="5446" spans="1:17" hidden="1" x14ac:dyDescent="0.35">
      <c r="A5446" s="49" t="s">
        <v>776</v>
      </c>
      <c r="B5446" s="60" t="s">
        <v>463</v>
      </c>
      <c r="C5446" s="58">
        <v>67654.360942971107</v>
      </c>
      <c r="D5446" s="60">
        <v>6690</v>
      </c>
      <c r="E5446" s="60">
        <v>270</v>
      </c>
      <c r="F5446" s="59">
        <v>28.506239681978634</v>
      </c>
      <c r="G5446" s="60" t="s">
        <v>440</v>
      </c>
      <c r="H5446" s="60" t="s">
        <v>472</v>
      </c>
      <c r="I5446" s="60">
        <v>150282</v>
      </c>
      <c r="J5446" s="60">
        <v>8269</v>
      </c>
      <c r="K5446" s="60">
        <v>329</v>
      </c>
      <c r="L5446" s="61">
        <v>3.9787156850888863E-2</v>
      </c>
      <c r="M5446" s="60" t="s">
        <v>476</v>
      </c>
      <c r="N5446" s="64">
        <v>12222.419788977551</v>
      </c>
      <c r="O5446" s="56">
        <v>44294</v>
      </c>
      <c r="P5446" s="56">
        <f t="shared" si="223"/>
        <v>44276</v>
      </c>
      <c r="Q5446" s="56">
        <f t="shared" si="224"/>
        <v>44289</v>
      </c>
    </row>
    <row r="5447" spans="1:17" hidden="1" x14ac:dyDescent="0.35">
      <c r="A5447" s="49" t="s">
        <v>775</v>
      </c>
      <c r="B5447" s="60" t="s">
        <v>467</v>
      </c>
      <c r="C5447" s="58">
        <v>4899.3351278783603</v>
      </c>
      <c r="D5447" s="60">
        <v>220</v>
      </c>
      <c r="E5447" s="60">
        <v>11</v>
      </c>
      <c r="F5447" s="59">
        <v>16.037161476123323</v>
      </c>
      <c r="G5447" s="60" t="s">
        <v>444</v>
      </c>
      <c r="H5447" s="60" t="s">
        <v>472</v>
      </c>
      <c r="I5447" s="60">
        <v>11072</v>
      </c>
      <c r="J5447" s="60">
        <v>582</v>
      </c>
      <c r="K5447" s="60">
        <v>12</v>
      </c>
      <c r="L5447" s="61">
        <v>2.0618556701030927E-2</v>
      </c>
      <c r="M5447" s="60" t="s">
        <v>476</v>
      </c>
      <c r="N5447" s="64">
        <v>11879.162882495713</v>
      </c>
      <c r="O5447" s="56">
        <v>44294</v>
      </c>
      <c r="P5447" s="56">
        <f t="shared" si="223"/>
        <v>44276</v>
      </c>
      <c r="Q5447" s="56">
        <f t="shared" si="224"/>
        <v>44289</v>
      </c>
    </row>
    <row r="5448" spans="1:17" hidden="1" x14ac:dyDescent="0.35">
      <c r="A5448" s="49" t="s">
        <v>774</v>
      </c>
      <c r="B5448" s="60" t="s">
        <v>469</v>
      </c>
      <c r="C5448" s="58">
        <v>23630.587330045601</v>
      </c>
      <c r="D5448" s="60">
        <v>1728</v>
      </c>
      <c r="E5448" s="60">
        <v>139</v>
      </c>
      <c r="F5448" s="59">
        <v>42.015762409542567</v>
      </c>
      <c r="G5448" s="60" t="s">
        <v>436</v>
      </c>
      <c r="H5448" s="60" t="s">
        <v>491</v>
      </c>
      <c r="I5448" s="60">
        <v>42788</v>
      </c>
      <c r="J5448" s="60">
        <v>2730</v>
      </c>
      <c r="K5448" s="60">
        <v>151</v>
      </c>
      <c r="L5448" s="61">
        <v>5.5311355311355309E-2</v>
      </c>
      <c r="M5448" s="60" t="s">
        <v>476</v>
      </c>
      <c r="N5448" s="64">
        <v>11552.823304264151</v>
      </c>
      <c r="O5448" s="56">
        <v>44294</v>
      </c>
      <c r="P5448" s="56">
        <f t="shared" si="223"/>
        <v>44276</v>
      </c>
      <c r="Q5448" s="56">
        <f t="shared" si="224"/>
        <v>44289</v>
      </c>
    </row>
    <row r="5449" spans="1:17" hidden="1" x14ac:dyDescent="0.35">
      <c r="A5449" s="49" t="s">
        <v>773</v>
      </c>
      <c r="B5449" s="60" t="s">
        <v>467</v>
      </c>
      <c r="C5449" s="58">
        <v>19036.1847708721</v>
      </c>
      <c r="D5449" s="60">
        <v>1264</v>
      </c>
      <c r="E5449" s="60">
        <v>32</v>
      </c>
      <c r="F5449" s="59">
        <v>12.007207921262317</v>
      </c>
      <c r="G5449" s="60" t="s">
        <v>440</v>
      </c>
      <c r="H5449" s="60" t="s">
        <v>472</v>
      </c>
      <c r="I5449" s="60">
        <v>50902</v>
      </c>
      <c r="J5449" s="60">
        <v>3135</v>
      </c>
      <c r="K5449" s="60">
        <v>40</v>
      </c>
      <c r="L5449" s="61">
        <v>1.2759170653907496E-2</v>
      </c>
      <c r="M5449" s="60" t="s">
        <v>472</v>
      </c>
      <c r="N5449" s="64">
        <v>16468.636114506346</v>
      </c>
      <c r="O5449" s="56">
        <v>44294</v>
      </c>
      <c r="P5449" s="56">
        <f t="shared" si="223"/>
        <v>44276</v>
      </c>
      <c r="Q5449" s="56">
        <f t="shared" si="224"/>
        <v>44289</v>
      </c>
    </row>
    <row r="5450" spans="1:17" hidden="1" x14ac:dyDescent="0.35">
      <c r="A5450" s="49" t="s">
        <v>772</v>
      </c>
      <c r="B5450" s="60" t="s">
        <v>460</v>
      </c>
      <c r="C5450" s="58">
        <v>4597.5251554699198</v>
      </c>
      <c r="D5450" s="60">
        <v>401</v>
      </c>
      <c r="E5450" s="60">
        <v>16</v>
      </c>
      <c r="F5450" s="59">
        <v>24.858094392315063</v>
      </c>
      <c r="G5450" s="60" t="s">
        <v>440</v>
      </c>
      <c r="H5450" s="60" t="s">
        <v>491</v>
      </c>
      <c r="I5450" s="60">
        <v>19907</v>
      </c>
      <c r="J5450" s="60">
        <v>1839</v>
      </c>
      <c r="K5450" s="60">
        <v>19</v>
      </c>
      <c r="L5450" s="61">
        <v>1.0331702011963024E-2</v>
      </c>
      <c r="M5450" s="60" t="s">
        <v>476</v>
      </c>
      <c r="N5450" s="64">
        <v>39999.781139033985</v>
      </c>
      <c r="O5450" s="56">
        <v>44294</v>
      </c>
      <c r="P5450" s="56">
        <f t="shared" si="223"/>
        <v>44276</v>
      </c>
      <c r="Q5450" s="56">
        <f t="shared" si="224"/>
        <v>44289</v>
      </c>
    </row>
    <row r="5451" spans="1:17" hidden="1" x14ac:dyDescent="0.35">
      <c r="A5451" s="49" t="s">
        <v>771</v>
      </c>
      <c r="B5451" s="60" t="s">
        <v>463</v>
      </c>
      <c r="C5451" s="58">
        <v>43615.198490032897</v>
      </c>
      <c r="D5451" s="60">
        <v>4524</v>
      </c>
      <c r="E5451" s="60">
        <v>132</v>
      </c>
      <c r="F5451" s="59">
        <v>21.617628154841668</v>
      </c>
      <c r="G5451" s="60" t="s">
        <v>440</v>
      </c>
      <c r="H5451" s="60" t="s">
        <v>491</v>
      </c>
      <c r="I5451" s="60">
        <v>88716</v>
      </c>
      <c r="J5451" s="60">
        <v>4884</v>
      </c>
      <c r="K5451" s="60">
        <v>147</v>
      </c>
      <c r="L5451" s="61">
        <v>3.0098280098280097E-2</v>
      </c>
      <c r="M5451" s="60" t="s">
        <v>476</v>
      </c>
      <c r="N5451" s="64">
        <v>11197.931384207983</v>
      </c>
      <c r="O5451" s="56">
        <v>44294</v>
      </c>
      <c r="P5451" s="56">
        <f t="shared" si="223"/>
        <v>44276</v>
      </c>
      <c r="Q5451" s="56">
        <f t="shared" si="224"/>
        <v>44289</v>
      </c>
    </row>
    <row r="5452" spans="1:17" hidden="1" x14ac:dyDescent="0.35">
      <c r="A5452" s="49" t="s">
        <v>770</v>
      </c>
      <c r="B5452" s="60" t="s">
        <v>460</v>
      </c>
      <c r="C5452" s="58">
        <v>25917.393669385499</v>
      </c>
      <c r="D5452" s="60">
        <v>1767</v>
      </c>
      <c r="E5452" s="60">
        <v>68</v>
      </c>
      <c r="F5452" s="59">
        <v>18.740861519884529</v>
      </c>
      <c r="G5452" s="60" t="s">
        <v>440</v>
      </c>
      <c r="H5452" s="60" t="s">
        <v>491</v>
      </c>
      <c r="I5452" s="60">
        <v>38921</v>
      </c>
      <c r="J5452" s="60">
        <v>2019</v>
      </c>
      <c r="K5452" s="60">
        <v>70</v>
      </c>
      <c r="L5452" s="61">
        <v>3.4670629024269442E-2</v>
      </c>
      <c r="M5452" s="60" t="s">
        <v>476</v>
      </c>
      <c r="N5452" s="64">
        <v>7790.1351723684747</v>
      </c>
      <c r="O5452" s="56">
        <v>44294</v>
      </c>
      <c r="P5452" s="56">
        <f t="shared" si="223"/>
        <v>44276</v>
      </c>
      <c r="Q5452" s="56">
        <f t="shared" si="224"/>
        <v>44289</v>
      </c>
    </row>
    <row r="5453" spans="1:17" hidden="1" x14ac:dyDescent="0.35">
      <c r="A5453" s="49" t="s">
        <v>769</v>
      </c>
      <c r="B5453" s="60" t="s">
        <v>471</v>
      </c>
      <c r="C5453" s="58">
        <v>15535.1939863677</v>
      </c>
      <c r="D5453" s="60">
        <v>779</v>
      </c>
      <c r="E5453" s="60">
        <v>72</v>
      </c>
      <c r="F5453" s="59">
        <v>33.104556965108095</v>
      </c>
      <c r="G5453" s="60" t="s">
        <v>436</v>
      </c>
      <c r="H5453" s="60" t="s">
        <v>472</v>
      </c>
      <c r="I5453" s="60">
        <v>24307</v>
      </c>
      <c r="J5453" s="60">
        <v>1427</v>
      </c>
      <c r="K5453" s="60">
        <v>78</v>
      </c>
      <c r="L5453" s="61">
        <v>5.4660126138752631E-2</v>
      </c>
      <c r="M5453" s="60" t="s">
        <v>472</v>
      </c>
      <c r="N5453" s="64">
        <v>9185.5949867906893</v>
      </c>
      <c r="O5453" s="56">
        <v>44294</v>
      </c>
      <c r="P5453" s="56">
        <f t="shared" si="223"/>
        <v>44276</v>
      </c>
      <c r="Q5453" s="56">
        <f t="shared" si="224"/>
        <v>44289</v>
      </c>
    </row>
    <row r="5454" spans="1:17" hidden="1" x14ac:dyDescent="0.35">
      <c r="A5454" s="49" t="s">
        <v>768</v>
      </c>
      <c r="B5454" s="60" t="s">
        <v>460</v>
      </c>
      <c r="C5454" s="58">
        <v>5732.2185635331398</v>
      </c>
      <c r="D5454" s="60">
        <v>420</v>
      </c>
      <c r="E5454" s="60">
        <v>18</v>
      </c>
      <c r="F5454" s="59">
        <v>22.429610306446794</v>
      </c>
      <c r="G5454" s="60" t="s">
        <v>440</v>
      </c>
      <c r="H5454" s="60" t="s">
        <v>472</v>
      </c>
      <c r="I5454" s="60">
        <v>11409</v>
      </c>
      <c r="J5454" s="60">
        <v>600</v>
      </c>
      <c r="K5454" s="60">
        <v>20</v>
      </c>
      <c r="L5454" s="61">
        <v>3.3333333333333333E-2</v>
      </c>
      <c r="M5454" s="60" t="s">
        <v>491</v>
      </c>
      <c r="N5454" s="64">
        <v>10467.15147634184</v>
      </c>
      <c r="O5454" s="56">
        <v>44294</v>
      </c>
      <c r="P5454" s="56">
        <f t="shared" si="223"/>
        <v>44276</v>
      </c>
      <c r="Q5454" s="56">
        <f t="shared" si="224"/>
        <v>44289</v>
      </c>
    </row>
    <row r="5455" spans="1:17" hidden="1" x14ac:dyDescent="0.35">
      <c r="A5455" s="49" t="s">
        <v>767</v>
      </c>
      <c r="B5455" s="60" t="s">
        <v>463</v>
      </c>
      <c r="C5455" s="58">
        <v>10406.375954216899</v>
      </c>
      <c r="D5455" s="60">
        <v>588</v>
      </c>
      <c r="E5455" s="60">
        <v>33</v>
      </c>
      <c r="F5455" s="59">
        <v>22.650948490744167</v>
      </c>
      <c r="G5455" s="60" t="s">
        <v>440</v>
      </c>
      <c r="H5455" s="60" t="s">
        <v>491</v>
      </c>
      <c r="I5455" s="60">
        <v>19735</v>
      </c>
      <c r="J5455" s="60">
        <v>1121</v>
      </c>
      <c r="K5455" s="60">
        <v>34</v>
      </c>
      <c r="L5455" s="61">
        <v>3.0330062444246207E-2</v>
      </c>
      <c r="M5455" s="60" t="s">
        <v>491</v>
      </c>
      <c r="N5455" s="64">
        <v>10772.241988295122</v>
      </c>
      <c r="O5455" s="56">
        <v>44294</v>
      </c>
      <c r="P5455" s="56">
        <f t="shared" si="223"/>
        <v>44276</v>
      </c>
      <c r="Q5455" s="56">
        <f t="shared" si="224"/>
        <v>44289</v>
      </c>
    </row>
    <row r="5456" spans="1:17" hidden="1" x14ac:dyDescent="0.35">
      <c r="A5456" s="49" t="s">
        <v>766</v>
      </c>
      <c r="B5456" s="60" t="s">
        <v>461</v>
      </c>
      <c r="C5456" s="58">
        <v>11260.3171202382</v>
      </c>
      <c r="D5456" s="60">
        <v>548</v>
      </c>
      <c r="E5456" s="60">
        <v>29</v>
      </c>
      <c r="F5456" s="59">
        <v>18.395828015408082</v>
      </c>
      <c r="G5456" s="60" t="s">
        <v>440</v>
      </c>
      <c r="H5456" s="60" t="s">
        <v>472</v>
      </c>
      <c r="I5456" s="60">
        <v>26619</v>
      </c>
      <c r="J5456" s="60">
        <v>1543</v>
      </c>
      <c r="K5456" s="60">
        <v>31</v>
      </c>
      <c r="L5456" s="61">
        <v>2.0090732339598186E-2</v>
      </c>
      <c r="M5456" s="60" t="s">
        <v>472</v>
      </c>
      <c r="N5456" s="64">
        <v>13702.988854787773</v>
      </c>
      <c r="O5456" s="56">
        <v>44294</v>
      </c>
      <c r="P5456" s="56">
        <f t="shared" si="223"/>
        <v>44276</v>
      </c>
      <c r="Q5456" s="56">
        <f t="shared" si="224"/>
        <v>44289</v>
      </c>
    </row>
    <row r="5457" spans="1:17" hidden="1" x14ac:dyDescent="0.35">
      <c r="A5457" s="49" t="s">
        <v>765</v>
      </c>
      <c r="B5457" s="60" t="s">
        <v>463</v>
      </c>
      <c r="C5457" s="58">
        <v>60760.903444814299</v>
      </c>
      <c r="D5457" s="60">
        <v>5030</v>
      </c>
      <c r="E5457" s="60">
        <v>220</v>
      </c>
      <c r="F5457" s="59">
        <v>25.862495162795121</v>
      </c>
      <c r="G5457" s="60" t="s">
        <v>440</v>
      </c>
      <c r="H5457" s="60" t="s">
        <v>491</v>
      </c>
      <c r="I5457" s="60">
        <v>290980</v>
      </c>
      <c r="J5457" s="60">
        <v>18612</v>
      </c>
      <c r="K5457" s="60">
        <v>257</v>
      </c>
      <c r="L5457" s="61">
        <v>1.380829572318934E-2</v>
      </c>
      <c r="M5457" s="60" t="s">
        <v>476</v>
      </c>
      <c r="N5457" s="64">
        <v>30631.539270814545</v>
      </c>
      <c r="O5457" s="56">
        <v>44294</v>
      </c>
      <c r="P5457" s="56">
        <f t="shared" si="223"/>
        <v>44276</v>
      </c>
      <c r="Q5457" s="56">
        <f t="shared" si="224"/>
        <v>44289</v>
      </c>
    </row>
    <row r="5458" spans="1:17" hidden="1" x14ac:dyDescent="0.35">
      <c r="A5458" s="49" t="s">
        <v>764</v>
      </c>
      <c r="B5458" s="60" t="s">
        <v>461</v>
      </c>
      <c r="C5458" s="58">
        <v>13066.7339765703</v>
      </c>
      <c r="D5458" s="60">
        <v>699</v>
      </c>
      <c r="E5458" s="60">
        <v>24</v>
      </c>
      <c r="F5458" s="59">
        <v>13.119465945809916</v>
      </c>
      <c r="G5458" s="60" t="s">
        <v>440</v>
      </c>
      <c r="H5458" s="60" t="s">
        <v>472</v>
      </c>
      <c r="I5458" s="60">
        <v>23561</v>
      </c>
      <c r="J5458" s="60">
        <v>1317</v>
      </c>
      <c r="K5458" s="60">
        <v>28</v>
      </c>
      <c r="L5458" s="61">
        <v>2.1260440394836749E-2</v>
      </c>
      <c r="M5458" s="60" t="s">
        <v>476</v>
      </c>
      <c r="N5458" s="64">
        <v>10079.029712868467</v>
      </c>
      <c r="O5458" s="56">
        <v>44294</v>
      </c>
      <c r="P5458" s="56">
        <f t="shared" si="223"/>
        <v>44276</v>
      </c>
      <c r="Q5458" s="56">
        <f t="shared" si="224"/>
        <v>44289</v>
      </c>
    </row>
    <row r="5459" spans="1:17" hidden="1" x14ac:dyDescent="0.35">
      <c r="A5459" s="49" t="s">
        <v>763</v>
      </c>
      <c r="B5459" s="60" t="s">
        <v>463</v>
      </c>
      <c r="C5459" s="58">
        <v>28989.034762338801</v>
      </c>
      <c r="D5459" s="60">
        <v>1950</v>
      </c>
      <c r="E5459" s="60">
        <v>88</v>
      </c>
      <c r="F5459" s="59">
        <v>21.683075470592733</v>
      </c>
      <c r="G5459" s="60" t="s">
        <v>440</v>
      </c>
      <c r="H5459" s="60" t="s">
        <v>472</v>
      </c>
      <c r="I5459" s="60">
        <v>78617</v>
      </c>
      <c r="J5459" s="60">
        <v>4338</v>
      </c>
      <c r="K5459" s="60">
        <v>103</v>
      </c>
      <c r="L5459" s="61">
        <v>2.3743660673121253E-2</v>
      </c>
      <c r="M5459" s="60" t="s">
        <v>472</v>
      </c>
      <c r="N5459" s="64">
        <v>14964.278857727706</v>
      </c>
      <c r="O5459" s="56">
        <v>44294</v>
      </c>
      <c r="P5459" s="56">
        <f t="shared" si="223"/>
        <v>44276</v>
      </c>
      <c r="Q5459" s="56">
        <f t="shared" si="224"/>
        <v>44289</v>
      </c>
    </row>
    <row r="5460" spans="1:17" hidden="1" x14ac:dyDescent="0.35">
      <c r="A5460" s="49" t="s">
        <v>762</v>
      </c>
      <c r="B5460" s="60" t="s">
        <v>458</v>
      </c>
      <c r="C5460" s="58">
        <v>5774.3850978047103</v>
      </c>
      <c r="D5460" s="60">
        <v>282</v>
      </c>
      <c r="E5460" s="60">
        <v>16</v>
      </c>
      <c r="F5460" s="59">
        <v>19.791841442851307</v>
      </c>
      <c r="G5460" s="60" t="s">
        <v>440</v>
      </c>
      <c r="H5460" s="60" t="s">
        <v>476</v>
      </c>
      <c r="I5460" s="60">
        <v>8669</v>
      </c>
      <c r="J5460" s="60">
        <v>478</v>
      </c>
      <c r="K5460" s="60">
        <v>16</v>
      </c>
      <c r="L5460" s="61">
        <v>3.3472803347280332E-2</v>
      </c>
      <c r="M5460" s="60" t="s">
        <v>476</v>
      </c>
      <c r="N5460" s="64">
        <v>8277.9376834725608</v>
      </c>
      <c r="O5460" s="56">
        <v>44294</v>
      </c>
      <c r="P5460" s="56">
        <f t="shared" si="223"/>
        <v>44276</v>
      </c>
      <c r="Q5460" s="56">
        <f t="shared" si="224"/>
        <v>44289</v>
      </c>
    </row>
    <row r="5461" spans="1:17" hidden="1" x14ac:dyDescent="0.35">
      <c r="A5461" s="49" t="s">
        <v>761</v>
      </c>
      <c r="B5461" s="60" t="s">
        <v>467</v>
      </c>
      <c r="C5461" s="58">
        <v>6352.7152733450803</v>
      </c>
      <c r="D5461" s="60">
        <v>367</v>
      </c>
      <c r="E5461" s="60">
        <v>10</v>
      </c>
      <c r="F5461" s="59">
        <v>11.243786059210562</v>
      </c>
      <c r="G5461" s="60" t="s">
        <v>446</v>
      </c>
      <c r="H5461" s="60" t="s">
        <v>491</v>
      </c>
      <c r="I5461" s="60">
        <v>10744</v>
      </c>
      <c r="J5461" s="60">
        <v>440</v>
      </c>
      <c r="K5461" s="60">
        <v>11</v>
      </c>
      <c r="L5461" s="61">
        <v>2.5000000000000001E-2</v>
      </c>
      <c r="M5461" s="60" t="s">
        <v>491</v>
      </c>
      <c r="N5461" s="64">
        <v>6926.1722124737062</v>
      </c>
      <c r="O5461" s="56">
        <v>44294</v>
      </c>
      <c r="P5461" s="56">
        <f t="shared" si="223"/>
        <v>44276</v>
      </c>
      <c r="Q5461" s="56">
        <f t="shared" si="224"/>
        <v>44289</v>
      </c>
    </row>
    <row r="5462" spans="1:17" hidden="1" x14ac:dyDescent="0.35">
      <c r="A5462" s="49" t="s">
        <v>760</v>
      </c>
      <c r="B5462" s="60" t="s">
        <v>467</v>
      </c>
      <c r="C5462" s="58">
        <v>53837.277335062499</v>
      </c>
      <c r="D5462" s="60">
        <v>7046</v>
      </c>
      <c r="E5462" s="60">
        <v>240</v>
      </c>
      <c r="F5462" s="59">
        <v>31.84198382872632</v>
      </c>
      <c r="G5462" s="60" t="s">
        <v>436</v>
      </c>
      <c r="H5462" s="60" t="s">
        <v>491</v>
      </c>
      <c r="I5462" s="60">
        <v>114453</v>
      </c>
      <c r="J5462" s="60">
        <v>5087</v>
      </c>
      <c r="K5462" s="60">
        <v>285</v>
      </c>
      <c r="L5462" s="61">
        <v>5.6025162178101044E-2</v>
      </c>
      <c r="M5462" s="60" t="s">
        <v>491</v>
      </c>
      <c r="N5462" s="64">
        <v>9448.8433513092968</v>
      </c>
      <c r="O5462" s="56">
        <v>44294</v>
      </c>
      <c r="P5462" s="56">
        <f t="shared" si="223"/>
        <v>44276</v>
      </c>
      <c r="Q5462" s="56">
        <f t="shared" si="224"/>
        <v>44289</v>
      </c>
    </row>
    <row r="5463" spans="1:17" hidden="1" x14ac:dyDescent="0.35">
      <c r="A5463" s="49" t="s">
        <v>759</v>
      </c>
      <c r="B5463" s="60" t="s">
        <v>460</v>
      </c>
      <c r="C5463" s="58">
        <v>27401.822881354499</v>
      </c>
      <c r="D5463" s="60">
        <v>1970</v>
      </c>
      <c r="E5463" s="60">
        <v>137</v>
      </c>
      <c r="F5463" s="59">
        <v>35.711909853898625</v>
      </c>
      <c r="G5463" s="60" t="s">
        <v>436</v>
      </c>
      <c r="H5463" s="60" t="s">
        <v>491</v>
      </c>
      <c r="I5463" s="60">
        <v>43278</v>
      </c>
      <c r="J5463" s="60">
        <v>2519</v>
      </c>
      <c r="K5463" s="60">
        <v>147</v>
      </c>
      <c r="L5463" s="61">
        <v>5.8356490670901151E-2</v>
      </c>
      <c r="M5463" s="60" t="s">
        <v>491</v>
      </c>
      <c r="N5463" s="64">
        <v>9192.8190723181669</v>
      </c>
      <c r="O5463" s="56">
        <v>44294</v>
      </c>
      <c r="P5463" s="56">
        <f t="shared" si="223"/>
        <v>44276</v>
      </c>
      <c r="Q5463" s="56">
        <f t="shared" si="224"/>
        <v>44289</v>
      </c>
    </row>
    <row r="5464" spans="1:17" hidden="1" x14ac:dyDescent="0.35">
      <c r="A5464" s="49" t="s">
        <v>758</v>
      </c>
      <c r="B5464" s="60" t="s">
        <v>464</v>
      </c>
      <c r="C5464" s="58">
        <v>443.669002305216</v>
      </c>
      <c r="D5464" s="60">
        <v>7</v>
      </c>
      <c r="E5464" s="60" t="s">
        <v>504</v>
      </c>
      <c r="F5464" s="59">
        <v>16.099518122168273</v>
      </c>
      <c r="G5464" s="60" t="s">
        <v>446</v>
      </c>
      <c r="H5464" s="60" t="s">
        <v>491</v>
      </c>
      <c r="I5464" s="60">
        <v>290</v>
      </c>
      <c r="J5464" s="60">
        <v>21</v>
      </c>
      <c r="K5464" s="60">
        <v>1</v>
      </c>
      <c r="L5464" s="61">
        <v>4.7619047619047616E-2</v>
      </c>
      <c r="M5464" s="60" t="s">
        <v>491</v>
      </c>
      <c r="N5464" s="64">
        <v>4733.2583279174733</v>
      </c>
      <c r="O5464" s="56">
        <v>44294</v>
      </c>
      <c r="P5464" s="56">
        <f t="shared" si="223"/>
        <v>44276</v>
      </c>
      <c r="Q5464" s="56">
        <f t="shared" si="224"/>
        <v>44289</v>
      </c>
    </row>
    <row r="5465" spans="1:17" hidden="1" x14ac:dyDescent="0.35">
      <c r="A5465" s="49" t="s">
        <v>757</v>
      </c>
      <c r="B5465" s="60" t="s">
        <v>467</v>
      </c>
      <c r="C5465" s="58">
        <v>10425.3705682952</v>
      </c>
      <c r="D5465" s="60">
        <v>1311</v>
      </c>
      <c r="E5465" s="60">
        <v>30</v>
      </c>
      <c r="F5465" s="59">
        <v>20.554253959795233</v>
      </c>
      <c r="G5465" s="60" t="s">
        <v>440</v>
      </c>
      <c r="H5465" s="60" t="s">
        <v>472</v>
      </c>
      <c r="I5465" s="60">
        <v>21403</v>
      </c>
      <c r="J5465" s="60">
        <v>1040</v>
      </c>
      <c r="K5465" s="60">
        <v>31</v>
      </c>
      <c r="L5465" s="61">
        <v>2.9807692307692309E-2</v>
      </c>
      <c r="M5465" s="60" t="s">
        <v>472</v>
      </c>
      <c r="N5465" s="64">
        <v>9975.6645884872869</v>
      </c>
      <c r="O5465" s="56">
        <v>44294</v>
      </c>
      <c r="P5465" s="56">
        <f t="shared" si="223"/>
        <v>44276</v>
      </c>
      <c r="Q5465" s="56">
        <f t="shared" si="224"/>
        <v>44289</v>
      </c>
    </row>
    <row r="5466" spans="1:17" hidden="1" x14ac:dyDescent="0.35">
      <c r="A5466" s="49" t="s">
        <v>756</v>
      </c>
      <c r="B5466" s="60" t="s">
        <v>458</v>
      </c>
      <c r="C5466" s="58">
        <v>29332.514862373799</v>
      </c>
      <c r="D5466" s="60">
        <v>2828</v>
      </c>
      <c r="E5466" s="60">
        <v>137</v>
      </c>
      <c r="F5466" s="59">
        <v>33.361320471934313</v>
      </c>
      <c r="G5466" s="60" t="s">
        <v>436</v>
      </c>
      <c r="H5466" s="60" t="s">
        <v>491</v>
      </c>
      <c r="I5466" s="60">
        <v>49417</v>
      </c>
      <c r="J5466" s="60">
        <v>2598</v>
      </c>
      <c r="K5466" s="60">
        <v>152</v>
      </c>
      <c r="L5466" s="61">
        <v>5.8506543494996149E-2</v>
      </c>
      <c r="M5466" s="60" t="s">
        <v>491</v>
      </c>
      <c r="N5466" s="64">
        <v>8857.0653153663861</v>
      </c>
      <c r="O5466" s="56">
        <v>44294</v>
      </c>
      <c r="P5466" s="56">
        <f t="shared" si="223"/>
        <v>44276</v>
      </c>
      <c r="Q5466" s="56">
        <f t="shared" si="224"/>
        <v>44289</v>
      </c>
    </row>
    <row r="5467" spans="1:17" hidden="1" x14ac:dyDescent="0.35">
      <c r="A5467" s="49" t="s">
        <v>755</v>
      </c>
      <c r="B5467" s="60" t="s">
        <v>458</v>
      </c>
      <c r="C5467" s="58">
        <v>13670.6546508352</v>
      </c>
      <c r="D5467" s="60">
        <v>1163</v>
      </c>
      <c r="E5467" s="60">
        <v>36</v>
      </c>
      <c r="F5467" s="59">
        <v>18.809842228524673</v>
      </c>
      <c r="G5467" s="60" t="s">
        <v>440</v>
      </c>
      <c r="H5467" s="60" t="s">
        <v>472</v>
      </c>
      <c r="I5467" s="60">
        <v>24844</v>
      </c>
      <c r="J5467" s="60">
        <v>1477</v>
      </c>
      <c r="K5467" s="60">
        <v>39</v>
      </c>
      <c r="L5467" s="61">
        <v>2.6404874746106973E-2</v>
      </c>
      <c r="M5467" s="60" t="s">
        <v>472</v>
      </c>
      <c r="N5467" s="64">
        <v>10804.164377817588</v>
      </c>
      <c r="O5467" s="56">
        <v>44294</v>
      </c>
      <c r="P5467" s="56">
        <f t="shared" si="223"/>
        <v>44276</v>
      </c>
      <c r="Q5467" s="56">
        <f t="shared" si="224"/>
        <v>44289</v>
      </c>
    </row>
    <row r="5468" spans="1:17" hidden="1" x14ac:dyDescent="0.35">
      <c r="A5468" s="49" t="s">
        <v>754</v>
      </c>
      <c r="B5468" s="60" t="s">
        <v>461</v>
      </c>
      <c r="C5468" s="58">
        <v>7866.2595778054301</v>
      </c>
      <c r="D5468" s="60">
        <v>442</v>
      </c>
      <c r="E5468" s="60">
        <v>16</v>
      </c>
      <c r="F5468" s="59">
        <v>14.528596870635983</v>
      </c>
      <c r="G5468" s="60" t="s">
        <v>440</v>
      </c>
      <c r="H5468" s="60" t="s">
        <v>472</v>
      </c>
      <c r="I5468" s="60">
        <v>13794</v>
      </c>
      <c r="J5468" s="60">
        <v>793</v>
      </c>
      <c r="K5468" s="60">
        <v>16</v>
      </c>
      <c r="L5468" s="61">
        <v>2.0176544766708701E-2</v>
      </c>
      <c r="M5468" s="60" t="s">
        <v>472</v>
      </c>
      <c r="N5468" s="64">
        <v>10081.030153612541</v>
      </c>
      <c r="O5468" s="56">
        <v>44294</v>
      </c>
      <c r="P5468" s="56">
        <f t="shared" si="223"/>
        <v>44276</v>
      </c>
      <c r="Q5468" s="56">
        <f t="shared" si="224"/>
        <v>44289</v>
      </c>
    </row>
    <row r="5469" spans="1:17" hidden="1" x14ac:dyDescent="0.35">
      <c r="A5469" s="49" t="s">
        <v>753</v>
      </c>
      <c r="B5469" s="60" t="s">
        <v>458</v>
      </c>
      <c r="C5469" s="58">
        <v>3588.8356725713106</v>
      </c>
      <c r="D5469" s="60">
        <v>209</v>
      </c>
      <c r="E5469" s="60">
        <v>22</v>
      </c>
      <c r="F5469" s="59">
        <v>43.786584697612589</v>
      </c>
      <c r="G5469" s="60" t="s">
        <v>440</v>
      </c>
      <c r="H5469" s="60" t="s">
        <v>472</v>
      </c>
      <c r="I5469" s="60">
        <v>4407</v>
      </c>
      <c r="J5469" s="60">
        <v>288</v>
      </c>
      <c r="K5469" s="60">
        <v>22</v>
      </c>
      <c r="L5469" s="61">
        <v>7.6388888888888895E-2</v>
      </c>
      <c r="M5469" s="60" t="s">
        <v>472</v>
      </c>
      <c r="N5469" s="64">
        <v>8024.886795489726</v>
      </c>
      <c r="O5469" s="56">
        <v>44294</v>
      </c>
      <c r="P5469" s="56">
        <f t="shared" si="223"/>
        <v>44276</v>
      </c>
      <c r="Q5469" s="56">
        <f t="shared" si="224"/>
        <v>44289</v>
      </c>
    </row>
    <row r="5470" spans="1:17" hidden="1" x14ac:dyDescent="0.35">
      <c r="A5470" s="49" t="s">
        <v>752</v>
      </c>
      <c r="B5470" s="60" t="s">
        <v>461</v>
      </c>
      <c r="C5470" s="58">
        <v>28747.259811021901</v>
      </c>
      <c r="D5470" s="60">
        <v>2226</v>
      </c>
      <c r="E5470" s="60">
        <v>120</v>
      </c>
      <c r="F5470" s="59">
        <v>29.816506434961934</v>
      </c>
      <c r="G5470" s="60" t="s">
        <v>440</v>
      </c>
      <c r="H5470" s="60" t="s">
        <v>491</v>
      </c>
      <c r="I5470" s="60">
        <v>102477</v>
      </c>
      <c r="J5470" s="60">
        <v>6312</v>
      </c>
      <c r="K5470" s="60">
        <v>126</v>
      </c>
      <c r="L5470" s="61">
        <v>1.9961977186311788E-2</v>
      </c>
      <c r="M5470" s="60" t="s">
        <v>472</v>
      </c>
      <c r="N5470" s="64">
        <v>21956.87533870597</v>
      </c>
      <c r="O5470" s="56">
        <v>44294</v>
      </c>
      <c r="P5470" s="56">
        <f t="shared" si="223"/>
        <v>44276</v>
      </c>
      <c r="Q5470" s="56">
        <f t="shared" si="224"/>
        <v>44289</v>
      </c>
    </row>
    <row r="5471" spans="1:17" hidden="1" x14ac:dyDescent="0.35">
      <c r="A5471" s="49" t="s">
        <v>751</v>
      </c>
      <c r="B5471" s="60" t="s">
        <v>466</v>
      </c>
      <c r="C5471" s="58">
        <v>97.256701128622794</v>
      </c>
      <c r="D5471" s="60" t="s">
        <v>504</v>
      </c>
      <c r="E5471" s="60" t="s">
        <v>504</v>
      </c>
      <c r="F5471" s="59">
        <v>73.44334179513919</v>
      </c>
      <c r="G5471" s="60" t="s">
        <v>446</v>
      </c>
      <c r="H5471" s="60" t="s">
        <v>491</v>
      </c>
      <c r="I5471" s="60">
        <v>114</v>
      </c>
      <c r="J5471" s="60">
        <v>8</v>
      </c>
      <c r="K5471" s="60">
        <v>1</v>
      </c>
      <c r="L5471" s="61">
        <v>0.125</v>
      </c>
      <c r="M5471" s="60" t="s">
        <v>491</v>
      </c>
      <c r="N5471" s="64">
        <v>8225.6542810555893</v>
      </c>
      <c r="O5471" s="56">
        <v>44294</v>
      </c>
      <c r="P5471" s="56">
        <f t="shared" si="223"/>
        <v>44276</v>
      </c>
      <c r="Q5471" s="56">
        <f t="shared" si="224"/>
        <v>44289</v>
      </c>
    </row>
    <row r="5472" spans="1:17" hidden="1" x14ac:dyDescent="0.35">
      <c r="A5472" s="49" t="s">
        <v>750</v>
      </c>
      <c r="B5472" s="60" t="s">
        <v>465</v>
      </c>
      <c r="C5472" s="58">
        <v>8389.5626394437495</v>
      </c>
      <c r="D5472" s="60">
        <v>501</v>
      </c>
      <c r="E5472" s="60">
        <v>39</v>
      </c>
      <c r="F5472" s="59">
        <v>33.204523351636674</v>
      </c>
      <c r="G5472" s="60" t="s">
        <v>436</v>
      </c>
      <c r="H5472" s="60" t="s">
        <v>491</v>
      </c>
      <c r="I5472" s="60">
        <v>12472</v>
      </c>
      <c r="J5472" s="60">
        <v>796</v>
      </c>
      <c r="K5472" s="60">
        <v>47</v>
      </c>
      <c r="L5472" s="61">
        <v>5.9045226130653265E-2</v>
      </c>
      <c r="M5472" s="60" t="s">
        <v>491</v>
      </c>
      <c r="N5472" s="64">
        <v>9487.9796982215139</v>
      </c>
      <c r="O5472" s="56">
        <v>44294</v>
      </c>
      <c r="P5472" s="56">
        <f t="shared" si="223"/>
        <v>44276</v>
      </c>
      <c r="Q5472" s="56">
        <f t="shared" si="224"/>
        <v>44289</v>
      </c>
    </row>
    <row r="5473" spans="1:17" hidden="1" x14ac:dyDescent="0.35">
      <c r="A5473" s="49" t="s">
        <v>749</v>
      </c>
      <c r="B5473" s="60" t="s">
        <v>466</v>
      </c>
      <c r="C5473" s="58">
        <v>8452.8586639732803</v>
      </c>
      <c r="D5473" s="60">
        <v>266</v>
      </c>
      <c r="E5473" s="60">
        <v>21</v>
      </c>
      <c r="F5473" s="59">
        <v>17.74547593458664</v>
      </c>
      <c r="G5473" s="60" t="s">
        <v>440</v>
      </c>
      <c r="H5473" s="60" t="s">
        <v>491</v>
      </c>
      <c r="I5473" s="60">
        <v>15881</v>
      </c>
      <c r="J5473" s="60">
        <v>1064</v>
      </c>
      <c r="K5473" s="60">
        <v>23</v>
      </c>
      <c r="L5473" s="61">
        <v>2.1616541353383457E-2</v>
      </c>
      <c r="M5473" s="60" t="s">
        <v>491</v>
      </c>
      <c r="N5473" s="64">
        <v>12587.457596266788</v>
      </c>
      <c r="O5473" s="56">
        <v>44294</v>
      </c>
      <c r="P5473" s="56">
        <f t="shared" si="223"/>
        <v>44276</v>
      </c>
      <c r="Q5473" s="56">
        <f t="shared" si="224"/>
        <v>44289</v>
      </c>
    </row>
    <row r="5474" spans="1:17" hidden="1" x14ac:dyDescent="0.35">
      <c r="A5474" s="49" t="s">
        <v>748</v>
      </c>
      <c r="B5474" s="60" t="s">
        <v>470</v>
      </c>
      <c r="C5474" s="58">
        <v>925.93893955999795</v>
      </c>
      <c r="D5474" s="60">
        <v>18</v>
      </c>
      <c r="E5474" s="60">
        <v>0</v>
      </c>
      <c r="F5474" s="59">
        <v>0</v>
      </c>
      <c r="G5474" s="60" t="s">
        <v>446</v>
      </c>
      <c r="H5474" s="60" t="s">
        <v>472</v>
      </c>
      <c r="I5474" s="60">
        <v>1385</v>
      </c>
      <c r="J5474" s="60">
        <v>89</v>
      </c>
      <c r="K5474" s="60">
        <v>0</v>
      </c>
      <c r="L5474" s="61">
        <v>0</v>
      </c>
      <c r="M5474" s="60" t="s">
        <v>472</v>
      </c>
      <c r="N5474" s="64">
        <v>9611.8649078839262</v>
      </c>
      <c r="O5474" s="56">
        <v>44294</v>
      </c>
      <c r="P5474" s="56">
        <f t="shared" si="223"/>
        <v>44276</v>
      </c>
      <c r="Q5474" s="56">
        <f t="shared" si="224"/>
        <v>44289</v>
      </c>
    </row>
    <row r="5475" spans="1:17" hidden="1" x14ac:dyDescent="0.35">
      <c r="A5475" s="49" t="s">
        <v>747</v>
      </c>
      <c r="B5475" s="60" t="s">
        <v>465</v>
      </c>
      <c r="C5475" s="58">
        <v>886.62872007655199</v>
      </c>
      <c r="D5475" s="60">
        <v>18</v>
      </c>
      <c r="E5475" s="60">
        <v>0</v>
      </c>
      <c r="F5475" s="59">
        <v>0</v>
      </c>
      <c r="G5475" s="60" t="s">
        <v>446</v>
      </c>
      <c r="H5475" s="60" t="s">
        <v>476</v>
      </c>
      <c r="I5475" s="60">
        <v>428</v>
      </c>
      <c r="J5475" s="60">
        <v>19</v>
      </c>
      <c r="K5475" s="60">
        <v>0</v>
      </c>
      <c r="L5475" s="61">
        <v>0</v>
      </c>
      <c r="M5475" s="60" t="s">
        <v>476</v>
      </c>
      <c r="N5475" s="64">
        <v>2142.9488544381384</v>
      </c>
      <c r="O5475" s="56">
        <v>44294</v>
      </c>
      <c r="P5475" s="56">
        <f t="shared" ref="P5475:P5538" si="225">O5475-18</f>
        <v>44276</v>
      </c>
      <c r="Q5475" s="56">
        <f t="shared" ref="Q5475:Q5538" si="226">O5475-5</f>
        <v>44289</v>
      </c>
    </row>
    <row r="5476" spans="1:17" hidden="1" x14ac:dyDescent="0.35">
      <c r="A5476" s="49" t="s">
        <v>746</v>
      </c>
      <c r="B5476" s="60" t="s">
        <v>470</v>
      </c>
      <c r="C5476" s="58">
        <v>131.34792406884699</v>
      </c>
      <c r="D5476" s="60">
        <v>7</v>
      </c>
      <c r="E5476" s="60">
        <v>0</v>
      </c>
      <c r="F5476" s="59">
        <v>0</v>
      </c>
      <c r="G5476" s="60" t="s">
        <v>446</v>
      </c>
      <c r="H5476" s="60" t="s">
        <v>476</v>
      </c>
      <c r="I5476" s="60">
        <v>65</v>
      </c>
      <c r="J5476" s="60">
        <v>0</v>
      </c>
      <c r="K5476" s="60">
        <v>0</v>
      </c>
      <c r="L5476" s="61">
        <v>0</v>
      </c>
      <c r="M5476" s="60" t="s">
        <v>476</v>
      </c>
      <c r="N5476" s="64">
        <v>0</v>
      </c>
      <c r="O5476" s="56">
        <v>44294</v>
      </c>
      <c r="P5476" s="56">
        <f t="shared" si="225"/>
        <v>44276</v>
      </c>
      <c r="Q5476" s="56">
        <f t="shared" si="226"/>
        <v>44289</v>
      </c>
    </row>
    <row r="5477" spans="1:17" hidden="1" x14ac:dyDescent="0.35">
      <c r="A5477" s="49" t="s">
        <v>745</v>
      </c>
      <c r="B5477" s="60" t="s">
        <v>467</v>
      </c>
      <c r="C5477" s="58">
        <v>3233.6975298580801</v>
      </c>
      <c r="D5477" s="60">
        <v>240</v>
      </c>
      <c r="E5477" s="60">
        <v>5</v>
      </c>
      <c r="F5477" s="59">
        <v>11.044411354036919</v>
      </c>
      <c r="G5477" s="60" t="s">
        <v>446</v>
      </c>
      <c r="H5477" s="60" t="s">
        <v>472</v>
      </c>
      <c r="I5477" s="60">
        <v>9325</v>
      </c>
      <c r="J5477" s="60">
        <v>567</v>
      </c>
      <c r="K5477" s="60">
        <v>7</v>
      </c>
      <c r="L5477" s="61">
        <v>1.2345679012345678E-2</v>
      </c>
      <c r="M5477" s="60" t="s">
        <v>472</v>
      </c>
      <c r="N5477" s="64">
        <v>17534.107465669011</v>
      </c>
      <c r="O5477" s="56">
        <v>44294</v>
      </c>
      <c r="P5477" s="56">
        <f t="shared" si="225"/>
        <v>44276</v>
      </c>
      <c r="Q5477" s="56">
        <f t="shared" si="226"/>
        <v>44289</v>
      </c>
    </row>
    <row r="5478" spans="1:17" hidden="1" x14ac:dyDescent="0.35">
      <c r="A5478" s="49" t="s">
        <v>462</v>
      </c>
      <c r="B5478" s="60" t="s">
        <v>462</v>
      </c>
      <c r="C5478" s="58">
        <v>11415.7638709039</v>
      </c>
      <c r="D5478" s="60">
        <v>1369</v>
      </c>
      <c r="E5478" s="60">
        <v>118</v>
      </c>
      <c r="F5478" s="59">
        <v>73.832741495765148</v>
      </c>
      <c r="G5478" s="60" t="s">
        <v>436</v>
      </c>
      <c r="H5478" s="60" t="s">
        <v>491</v>
      </c>
      <c r="I5478" s="60">
        <v>26480</v>
      </c>
      <c r="J5478" s="60">
        <v>1413</v>
      </c>
      <c r="K5478" s="60">
        <v>120</v>
      </c>
      <c r="L5478" s="61">
        <v>8.4925690021231418E-2</v>
      </c>
      <c r="M5478" s="60" t="s">
        <v>491</v>
      </c>
      <c r="N5478" s="64">
        <v>12377.621120925643</v>
      </c>
      <c r="O5478" s="56">
        <v>44294</v>
      </c>
      <c r="P5478" s="56">
        <f t="shared" si="225"/>
        <v>44276</v>
      </c>
      <c r="Q5478" s="56">
        <f t="shared" si="226"/>
        <v>44289</v>
      </c>
    </row>
    <row r="5479" spans="1:17" hidden="1" x14ac:dyDescent="0.35">
      <c r="A5479" s="49" t="s">
        <v>744</v>
      </c>
      <c r="B5479" s="60" t="s">
        <v>463</v>
      </c>
      <c r="C5479" s="58">
        <v>36015.912175260899</v>
      </c>
      <c r="D5479" s="60">
        <v>1952</v>
      </c>
      <c r="E5479" s="60">
        <v>94</v>
      </c>
      <c r="F5479" s="59">
        <v>18.642553551365314</v>
      </c>
      <c r="G5479" s="60" t="s">
        <v>440</v>
      </c>
      <c r="H5479" s="60" t="s">
        <v>472</v>
      </c>
      <c r="I5479" s="60">
        <v>85406</v>
      </c>
      <c r="J5479" s="60">
        <v>5158</v>
      </c>
      <c r="K5479" s="60">
        <v>105</v>
      </c>
      <c r="L5479" s="61">
        <v>2.0356727413726249E-2</v>
      </c>
      <c r="M5479" s="60" t="s">
        <v>476</v>
      </c>
      <c r="N5479" s="64">
        <v>14321.447628204172</v>
      </c>
      <c r="O5479" s="56">
        <v>44294</v>
      </c>
      <c r="P5479" s="56">
        <f t="shared" si="225"/>
        <v>44276</v>
      </c>
      <c r="Q5479" s="56">
        <f t="shared" si="226"/>
        <v>44289</v>
      </c>
    </row>
    <row r="5480" spans="1:17" hidden="1" x14ac:dyDescent="0.35">
      <c r="A5480" s="49" t="s">
        <v>743</v>
      </c>
      <c r="B5480" s="60" t="s">
        <v>461</v>
      </c>
      <c r="C5480" s="58">
        <v>29233.8947796506</v>
      </c>
      <c r="D5480" s="60">
        <v>1647</v>
      </c>
      <c r="E5480" s="60">
        <v>75</v>
      </c>
      <c r="F5480" s="59">
        <v>18.325108226331537</v>
      </c>
      <c r="G5480" s="60" t="s">
        <v>440</v>
      </c>
      <c r="H5480" s="60" t="s">
        <v>472</v>
      </c>
      <c r="I5480" s="60">
        <v>92080</v>
      </c>
      <c r="J5480" s="60">
        <v>6070</v>
      </c>
      <c r="K5480" s="60">
        <v>85</v>
      </c>
      <c r="L5480" s="61">
        <v>1.400329489291598E-2</v>
      </c>
      <c r="M5480" s="60" t="s">
        <v>476</v>
      </c>
      <c r="N5480" s="64">
        <v>20763.569294315384</v>
      </c>
      <c r="O5480" s="56">
        <v>44294</v>
      </c>
      <c r="P5480" s="56">
        <f t="shared" si="225"/>
        <v>44276</v>
      </c>
      <c r="Q5480" s="56">
        <f t="shared" si="226"/>
        <v>44289</v>
      </c>
    </row>
    <row r="5481" spans="1:17" hidden="1" x14ac:dyDescent="0.35">
      <c r="A5481" s="49" t="s">
        <v>742</v>
      </c>
      <c r="B5481" s="60" t="s">
        <v>470</v>
      </c>
      <c r="C5481" s="58">
        <v>175.92213223044999</v>
      </c>
      <c r="D5481" s="60" t="s">
        <v>504</v>
      </c>
      <c r="E5481" s="60">
        <v>0</v>
      </c>
      <c r="F5481" s="59">
        <v>0</v>
      </c>
      <c r="G5481" s="60" t="s">
        <v>446</v>
      </c>
      <c r="H5481" s="60" t="s">
        <v>476</v>
      </c>
      <c r="I5481" s="60">
        <v>141</v>
      </c>
      <c r="J5481" s="60">
        <v>9</v>
      </c>
      <c r="K5481" s="60">
        <v>0</v>
      </c>
      <c r="L5481" s="61">
        <v>0</v>
      </c>
      <c r="M5481" s="60" t="s">
        <v>476</v>
      </c>
      <c r="N5481" s="64">
        <v>5115.8997937851327</v>
      </c>
      <c r="O5481" s="56">
        <v>44294</v>
      </c>
      <c r="P5481" s="56">
        <f t="shared" si="225"/>
        <v>44276</v>
      </c>
      <c r="Q5481" s="56">
        <f t="shared" si="226"/>
        <v>44289</v>
      </c>
    </row>
    <row r="5482" spans="1:17" hidden="1" x14ac:dyDescent="0.35">
      <c r="A5482" s="49" t="s">
        <v>741</v>
      </c>
      <c r="B5482" s="60" t="s">
        <v>469</v>
      </c>
      <c r="C5482" s="58">
        <v>99979.827942427306</v>
      </c>
      <c r="D5482" s="60">
        <v>13404</v>
      </c>
      <c r="E5482" s="60">
        <v>507</v>
      </c>
      <c r="F5482" s="59">
        <v>36.221592354749255</v>
      </c>
      <c r="G5482" s="60" t="s">
        <v>436</v>
      </c>
      <c r="H5482" s="60" t="s">
        <v>491</v>
      </c>
      <c r="I5482" s="60">
        <v>187165</v>
      </c>
      <c r="J5482" s="60">
        <v>9914</v>
      </c>
      <c r="K5482" s="60">
        <v>571</v>
      </c>
      <c r="L5482" s="61">
        <v>5.7595319749848696E-2</v>
      </c>
      <c r="M5482" s="60" t="s">
        <v>491</v>
      </c>
      <c r="N5482" s="64">
        <v>9916.0002612816133</v>
      </c>
      <c r="O5482" s="56">
        <v>44294</v>
      </c>
      <c r="P5482" s="56">
        <f t="shared" si="225"/>
        <v>44276</v>
      </c>
      <c r="Q5482" s="56">
        <f t="shared" si="226"/>
        <v>44289</v>
      </c>
    </row>
    <row r="5483" spans="1:17" hidden="1" x14ac:dyDescent="0.35">
      <c r="A5483" s="49" t="s">
        <v>740</v>
      </c>
      <c r="B5483" s="60" t="s">
        <v>458</v>
      </c>
      <c r="C5483" s="58">
        <v>1061.2180254191501</v>
      </c>
      <c r="D5483" s="60">
        <v>31</v>
      </c>
      <c r="E5483" s="60" t="s">
        <v>504</v>
      </c>
      <c r="F5483" s="59">
        <v>26.923240924167015</v>
      </c>
      <c r="G5483" s="60" t="s">
        <v>446</v>
      </c>
      <c r="H5483" s="60" t="s">
        <v>491</v>
      </c>
      <c r="I5483" s="60">
        <v>1257</v>
      </c>
      <c r="J5483" s="60">
        <v>66</v>
      </c>
      <c r="K5483" s="60">
        <v>4</v>
      </c>
      <c r="L5483" s="61">
        <v>6.0606060606060608E-2</v>
      </c>
      <c r="M5483" s="60" t="s">
        <v>491</v>
      </c>
      <c r="N5483" s="64">
        <v>6219.2686534825798</v>
      </c>
      <c r="O5483" s="56">
        <v>44294</v>
      </c>
      <c r="P5483" s="56">
        <f t="shared" si="225"/>
        <v>44276</v>
      </c>
      <c r="Q5483" s="56">
        <f t="shared" si="226"/>
        <v>44289</v>
      </c>
    </row>
    <row r="5484" spans="1:17" hidden="1" x14ac:dyDescent="0.35">
      <c r="A5484" s="49" t="s">
        <v>739</v>
      </c>
      <c r="B5484" s="60" t="s">
        <v>470</v>
      </c>
      <c r="C5484" s="58">
        <v>1523.2863267425901</v>
      </c>
      <c r="D5484" s="60">
        <v>23</v>
      </c>
      <c r="E5484" s="60">
        <v>0</v>
      </c>
      <c r="F5484" s="59">
        <v>0</v>
      </c>
      <c r="G5484" s="60" t="s">
        <v>446</v>
      </c>
      <c r="H5484" s="60" t="s">
        <v>472</v>
      </c>
      <c r="I5484" s="60">
        <v>1380</v>
      </c>
      <c r="J5484" s="60">
        <v>70</v>
      </c>
      <c r="K5484" s="60">
        <v>0</v>
      </c>
      <c r="L5484" s="61">
        <v>0</v>
      </c>
      <c r="M5484" s="60" t="s">
        <v>472</v>
      </c>
      <c r="N5484" s="64">
        <v>4595.327796953884</v>
      </c>
      <c r="O5484" s="56">
        <v>44294</v>
      </c>
      <c r="P5484" s="56">
        <f t="shared" si="225"/>
        <v>44276</v>
      </c>
      <c r="Q5484" s="56">
        <f t="shared" si="226"/>
        <v>44289</v>
      </c>
    </row>
    <row r="5485" spans="1:17" hidden="1" x14ac:dyDescent="0.35">
      <c r="A5485" s="49" t="s">
        <v>738</v>
      </c>
      <c r="B5485" s="60" t="s">
        <v>466</v>
      </c>
      <c r="C5485" s="58">
        <v>975.18088894142284</v>
      </c>
      <c r="D5485" s="60">
        <v>13</v>
      </c>
      <c r="E5485" s="60" t="s">
        <v>504</v>
      </c>
      <c r="F5485" s="59">
        <v>7.3246484050880536</v>
      </c>
      <c r="G5485" s="60" t="s">
        <v>446</v>
      </c>
      <c r="H5485" s="60" t="s">
        <v>476</v>
      </c>
      <c r="I5485" s="60">
        <v>1425</v>
      </c>
      <c r="J5485" s="60">
        <v>94</v>
      </c>
      <c r="K5485" s="60">
        <v>1</v>
      </c>
      <c r="L5485" s="61">
        <v>1.0638297872340425E-2</v>
      </c>
      <c r="M5485" s="60" t="s">
        <v>476</v>
      </c>
      <c r="N5485" s="64">
        <v>9639.2373010958781</v>
      </c>
      <c r="O5485" s="56">
        <v>44294</v>
      </c>
      <c r="P5485" s="56">
        <f t="shared" si="225"/>
        <v>44276</v>
      </c>
      <c r="Q5485" s="56">
        <f t="shared" si="226"/>
        <v>44289</v>
      </c>
    </row>
    <row r="5486" spans="1:17" hidden="1" x14ac:dyDescent="0.35">
      <c r="A5486" s="49" t="s">
        <v>737</v>
      </c>
      <c r="B5486" s="60" t="s">
        <v>467</v>
      </c>
      <c r="C5486" s="58">
        <v>6604.9424871170804</v>
      </c>
      <c r="D5486" s="60">
        <v>287</v>
      </c>
      <c r="E5486" s="60">
        <v>5</v>
      </c>
      <c r="F5486" s="59">
        <v>5.4072061617411995</v>
      </c>
      <c r="G5486" s="60" t="s">
        <v>446</v>
      </c>
      <c r="H5486" s="60" t="s">
        <v>491</v>
      </c>
      <c r="I5486" s="60">
        <v>14453</v>
      </c>
      <c r="J5486" s="60">
        <v>1059</v>
      </c>
      <c r="K5486" s="60">
        <v>6</v>
      </c>
      <c r="L5486" s="61">
        <v>5.6657223796033997E-3</v>
      </c>
      <c r="M5486" s="60" t="s">
        <v>491</v>
      </c>
      <c r="N5486" s="64">
        <v>16033.447710795001</v>
      </c>
      <c r="O5486" s="56">
        <v>44294</v>
      </c>
      <c r="P5486" s="56">
        <f t="shared" si="225"/>
        <v>44276</v>
      </c>
      <c r="Q5486" s="56">
        <f t="shared" si="226"/>
        <v>44289</v>
      </c>
    </row>
    <row r="5487" spans="1:17" hidden="1" x14ac:dyDescent="0.35">
      <c r="A5487" s="49" t="s">
        <v>736</v>
      </c>
      <c r="B5487" s="60" t="s">
        <v>467</v>
      </c>
      <c r="C5487" s="58">
        <v>17758.791021044799</v>
      </c>
      <c r="D5487" s="60">
        <v>959</v>
      </c>
      <c r="E5487" s="60">
        <v>16</v>
      </c>
      <c r="F5487" s="59">
        <v>6.4354445159178715</v>
      </c>
      <c r="G5487" s="60" t="s">
        <v>444</v>
      </c>
      <c r="H5487" s="60" t="s">
        <v>472</v>
      </c>
      <c r="I5487" s="60">
        <v>40018</v>
      </c>
      <c r="J5487" s="60">
        <v>1526</v>
      </c>
      <c r="K5487" s="60">
        <v>20</v>
      </c>
      <c r="L5487" s="61">
        <v>1.310615989515072E-2</v>
      </c>
      <c r="M5487" s="60" t="s">
        <v>472</v>
      </c>
      <c r="N5487" s="64">
        <v>8592.927289879337</v>
      </c>
      <c r="O5487" s="56">
        <v>44294</v>
      </c>
      <c r="P5487" s="56">
        <f t="shared" si="225"/>
        <v>44276</v>
      </c>
      <c r="Q5487" s="56">
        <f t="shared" si="226"/>
        <v>44289</v>
      </c>
    </row>
    <row r="5488" spans="1:17" hidden="1" x14ac:dyDescent="0.35">
      <c r="A5488" s="49" t="s">
        <v>735</v>
      </c>
      <c r="B5488" s="60" t="s">
        <v>463</v>
      </c>
      <c r="C5488" s="58">
        <v>91690.005605087994</v>
      </c>
      <c r="D5488" s="60">
        <v>4065</v>
      </c>
      <c r="E5488" s="60">
        <v>220</v>
      </c>
      <c r="F5488" s="59">
        <v>17.1384935692639</v>
      </c>
      <c r="G5488" s="60" t="s">
        <v>440</v>
      </c>
      <c r="H5488" s="60" t="s">
        <v>491</v>
      </c>
      <c r="I5488" s="60">
        <v>441985</v>
      </c>
      <c r="J5488" s="60">
        <v>32282</v>
      </c>
      <c r="K5488" s="60">
        <v>241</v>
      </c>
      <c r="L5488" s="61">
        <v>7.4654606282138656E-3</v>
      </c>
      <c r="M5488" s="60" t="s">
        <v>491</v>
      </c>
      <c r="N5488" s="64">
        <v>35207.763143825818</v>
      </c>
      <c r="O5488" s="56">
        <v>44294</v>
      </c>
      <c r="P5488" s="56">
        <f t="shared" si="225"/>
        <v>44276</v>
      </c>
      <c r="Q5488" s="56">
        <f t="shared" si="226"/>
        <v>44289</v>
      </c>
    </row>
    <row r="5489" spans="1:17" hidden="1" x14ac:dyDescent="0.35">
      <c r="A5489" s="49" t="s">
        <v>461</v>
      </c>
      <c r="B5489" s="60" t="s">
        <v>461</v>
      </c>
      <c r="C5489" s="58">
        <v>12492.720334089499</v>
      </c>
      <c r="D5489" s="60">
        <v>970</v>
      </c>
      <c r="E5489" s="60">
        <v>43</v>
      </c>
      <c r="F5489" s="59">
        <v>24.585746653172198</v>
      </c>
      <c r="G5489" s="60" t="s">
        <v>440</v>
      </c>
      <c r="H5489" s="60" t="s">
        <v>491</v>
      </c>
      <c r="I5489" s="60">
        <v>20340</v>
      </c>
      <c r="J5489" s="60">
        <v>1040</v>
      </c>
      <c r="K5489" s="60">
        <v>45</v>
      </c>
      <c r="L5489" s="61">
        <v>4.3269230769230768E-2</v>
      </c>
      <c r="M5489" s="60" t="s">
        <v>491</v>
      </c>
      <c r="N5489" s="64">
        <v>8324.8481690741191</v>
      </c>
      <c r="O5489" s="56">
        <v>44294</v>
      </c>
      <c r="P5489" s="56">
        <f t="shared" si="225"/>
        <v>44276</v>
      </c>
      <c r="Q5489" s="56">
        <f t="shared" si="226"/>
        <v>44289</v>
      </c>
    </row>
    <row r="5490" spans="1:17" hidden="1" x14ac:dyDescent="0.35">
      <c r="A5490" s="49" t="s">
        <v>734</v>
      </c>
      <c r="B5490" s="60" t="s">
        <v>470</v>
      </c>
      <c r="C5490" s="58">
        <v>12876.2116148285</v>
      </c>
      <c r="D5490" s="60">
        <v>463</v>
      </c>
      <c r="E5490" s="60">
        <v>59</v>
      </c>
      <c r="F5490" s="59">
        <v>32.729236209759549</v>
      </c>
      <c r="G5490" s="60" t="s">
        <v>440</v>
      </c>
      <c r="H5490" s="60" t="s">
        <v>491</v>
      </c>
      <c r="I5490" s="60">
        <v>32249</v>
      </c>
      <c r="J5490" s="60">
        <v>2564</v>
      </c>
      <c r="K5490" s="60">
        <v>60</v>
      </c>
      <c r="L5490" s="61">
        <v>2.3400936037441498E-2</v>
      </c>
      <c r="M5490" s="60" t="s">
        <v>491</v>
      </c>
      <c r="N5490" s="64">
        <v>19912.689203144553</v>
      </c>
      <c r="O5490" s="56">
        <v>44294</v>
      </c>
      <c r="P5490" s="56">
        <f t="shared" si="225"/>
        <v>44276</v>
      </c>
      <c r="Q5490" s="56">
        <f t="shared" si="226"/>
        <v>44289</v>
      </c>
    </row>
    <row r="5491" spans="1:17" hidden="1" x14ac:dyDescent="0.35">
      <c r="A5491" s="49" t="s">
        <v>733</v>
      </c>
      <c r="B5491" s="60" t="s">
        <v>467</v>
      </c>
      <c r="C5491" s="58">
        <v>30288.243897843495</v>
      </c>
      <c r="D5491" s="60">
        <v>2790</v>
      </c>
      <c r="E5491" s="60">
        <v>121</v>
      </c>
      <c r="F5491" s="59">
        <v>28.535352435776275</v>
      </c>
      <c r="G5491" s="60" t="s">
        <v>440</v>
      </c>
      <c r="H5491" s="60" t="s">
        <v>476</v>
      </c>
      <c r="I5491" s="60">
        <v>157024</v>
      </c>
      <c r="J5491" s="60">
        <v>11765</v>
      </c>
      <c r="K5491" s="60">
        <v>134</v>
      </c>
      <c r="L5491" s="61">
        <v>1.1389715257118573E-2</v>
      </c>
      <c r="M5491" s="60" t="s">
        <v>476</v>
      </c>
      <c r="N5491" s="64">
        <v>38843.453716501739</v>
      </c>
      <c r="O5491" s="56">
        <v>44294</v>
      </c>
      <c r="P5491" s="56">
        <f t="shared" si="225"/>
        <v>44276</v>
      </c>
      <c r="Q5491" s="56">
        <f t="shared" si="226"/>
        <v>44289</v>
      </c>
    </row>
    <row r="5492" spans="1:17" hidden="1" x14ac:dyDescent="0.35">
      <c r="A5492" s="49" t="s">
        <v>732</v>
      </c>
      <c r="B5492" s="60" t="s">
        <v>469</v>
      </c>
      <c r="C5492" s="58">
        <v>30325.695541606699</v>
      </c>
      <c r="D5492" s="60">
        <v>2111</v>
      </c>
      <c r="E5492" s="60">
        <v>121</v>
      </c>
      <c r="F5492" s="59">
        <v>28.500111830903229</v>
      </c>
      <c r="G5492" s="60" t="s">
        <v>440</v>
      </c>
      <c r="H5492" s="60" t="s">
        <v>472</v>
      </c>
      <c r="I5492" s="60">
        <v>46128</v>
      </c>
      <c r="J5492" s="60">
        <v>2619</v>
      </c>
      <c r="K5492" s="60">
        <v>128</v>
      </c>
      <c r="L5492" s="61">
        <v>4.8873615883925164E-2</v>
      </c>
      <c r="M5492" s="60" t="s">
        <v>472</v>
      </c>
      <c r="N5492" s="64">
        <v>8636.2404991065923</v>
      </c>
      <c r="O5492" s="56">
        <v>44294</v>
      </c>
      <c r="P5492" s="56">
        <f t="shared" si="225"/>
        <v>44276</v>
      </c>
      <c r="Q5492" s="56">
        <f t="shared" si="226"/>
        <v>44289</v>
      </c>
    </row>
    <row r="5493" spans="1:17" hidden="1" x14ac:dyDescent="0.35">
      <c r="A5493" s="49" t="s">
        <v>731</v>
      </c>
      <c r="B5493" s="60" t="s">
        <v>458</v>
      </c>
      <c r="C5493" s="58">
        <v>4631.7627011164004</v>
      </c>
      <c r="D5493" s="60">
        <v>262</v>
      </c>
      <c r="E5493" s="60">
        <v>14</v>
      </c>
      <c r="F5493" s="59">
        <v>21.590052524905225</v>
      </c>
      <c r="G5493" s="60" t="s">
        <v>444</v>
      </c>
      <c r="H5493" s="60" t="s">
        <v>472</v>
      </c>
      <c r="I5493" s="60">
        <v>7031</v>
      </c>
      <c r="J5493" s="60">
        <v>354</v>
      </c>
      <c r="K5493" s="60">
        <v>14</v>
      </c>
      <c r="L5493" s="61">
        <v>3.954802259887006E-2</v>
      </c>
      <c r="M5493" s="60" t="s">
        <v>472</v>
      </c>
      <c r="N5493" s="64">
        <v>7642.8785938164501</v>
      </c>
      <c r="O5493" s="56">
        <v>44294</v>
      </c>
      <c r="P5493" s="56">
        <f t="shared" si="225"/>
        <v>44276</v>
      </c>
      <c r="Q5493" s="56">
        <f t="shared" si="226"/>
        <v>44289</v>
      </c>
    </row>
    <row r="5494" spans="1:17" hidden="1" x14ac:dyDescent="0.35">
      <c r="A5494" s="49" t="s">
        <v>730</v>
      </c>
      <c r="B5494" s="60" t="s">
        <v>463</v>
      </c>
      <c r="C5494" s="58">
        <v>16655.693199981899</v>
      </c>
      <c r="D5494" s="60">
        <v>1327</v>
      </c>
      <c r="E5494" s="60">
        <v>66</v>
      </c>
      <c r="F5494" s="59">
        <v>28.304350096283219</v>
      </c>
      <c r="G5494" s="60" t="s">
        <v>440</v>
      </c>
      <c r="H5494" s="60" t="s">
        <v>472</v>
      </c>
      <c r="I5494" s="60">
        <v>35761</v>
      </c>
      <c r="J5494" s="60">
        <v>1931</v>
      </c>
      <c r="K5494" s="60">
        <v>74</v>
      </c>
      <c r="L5494" s="61">
        <v>3.8322112894873125E-2</v>
      </c>
      <c r="M5494" s="60" t="s">
        <v>476</v>
      </c>
      <c r="N5494" s="64">
        <v>11593.633340953342</v>
      </c>
      <c r="O5494" s="56">
        <v>44294</v>
      </c>
      <c r="P5494" s="56">
        <f t="shared" si="225"/>
        <v>44276</v>
      </c>
      <c r="Q5494" s="56">
        <f t="shared" si="226"/>
        <v>44289</v>
      </c>
    </row>
    <row r="5495" spans="1:17" hidden="1" x14ac:dyDescent="0.35">
      <c r="A5495" s="49" t="s">
        <v>729</v>
      </c>
      <c r="B5495" s="60" t="s">
        <v>464</v>
      </c>
      <c r="C5495" s="58">
        <v>29199.4634255485</v>
      </c>
      <c r="D5495" s="60">
        <v>1132</v>
      </c>
      <c r="E5495" s="60">
        <v>32</v>
      </c>
      <c r="F5495" s="59">
        <v>7.8279324945209998</v>
      </c>
      <c r="G5495" s="60" t="s">
        <v>444</v>
      </c>
      <c r="H5495" s="60" t="s">
        <v>472</v>
      </c>
      <c r="I5495" s="60">
        <v>118453</v>
      </c>
      <c r="J5495" s="60">
        <v>11978</v>
      </c>
      <c r="K5495" s="60">
        <v>34</v>
      </c>
      <c r="L5495" s="61">
        <v>2.8385373184170982E-3</v>
      </c>
      <c r="M5495" s="60" t="s">
        <v>472</v>
      </c>
      <c r="N5495" s="64">
        <v>41021.301745975485</v>
      </c>
      <c r="O5495" s="56">
        <v>44294</v>
      </c>
      <c r="P5495" s="56">
        <f t="shared" si="225"/>
        <v>44276</v>
      </c>
      <c r="Q5495" s="56">
        <f t="shared" si="226"/>
        <v>44289</v>
      </c>
    </row>
    <row r="5496" spans="1:17" hidden="1" x14ac:dyDescent="0.35">
      <c r="A5496" s="49" t="s">
        <v>728</v>
      </c>
      <c r="B5496" s="60" t="s">
        <v>458</v>
      </c>
      <c r="C5496" s="58">
        <v>13563.581728679501</v>
      </c>
      <c r="D5496" s="60">
        <v>1174</v>
      </c>
      <c r="E5496" s="60">
        <v>50</v>
      </c>
      <c r="F5496" s="59">
        <v>26.331013760745574</v>
      </c>
      <c r="G5496" s="60" t="s">
        <v>440</v>
      </c>
      <c r="H5496" s="60" t="s">
        <v>491</v>
      </c>
      <c r="I5496" s="60">
        <v>36738</v>
      </c>
      <c r="J5496" s="60">
        <v>2006</v>
      </c>
      <c r="K5496" s="60">
        <v>58</v>
      </c>
      <c r="L5496" s="61">
        <v>2.8913260219341975E-2</v>
      </c>
      <c r="M5496" s="60" t="s">
        <v>491</v>
      </c>
      <c r="N5496" s="64">
        <v>14789.603809135573</v>
      </c>
      <c r="O5496" s="56">
        <v>44294</v>
      </c>
      <c r="P5496" s="56">
        <f t="shared" si="225"/>
        <v>44276</v>
      </c>
      <c r="Q5496" s="56">
        <f t="shared" si="226"/>
        <v>44289</v>
      </c>
    </row>
    <row r="5497" spans="1:17" hidden="1" x14ac:dyDescent="0.35">
      <c r="A5497" s="49" t="s">
        <v>727</v>
      </c>
      <c r="B5497" s="60" t="s">
        <v>458</v>
      </c>
      <c r="C5497" s="58">
        <v>18220.567441253999</v>
      </c>
      <c r="D5497" s="60">
        <v>1068</v>
      </c>
      <c r="E5497" s="60">
        <v>24</v>
      </c>
      <c r="F5497" s="59">
        <v>9.4085199037452778</v>
      </c>
      <c r="G5497" s="60" t="s">
        <v>444</v>
      </c>
      <c r="H5497" s="60" t="s">
        <v>472</v>
      </c>
      <c r="I5497" s="60">
        <v>31633</v>
      </c>
      <c r="J5497" s="60">
        <v>1580</v>
      </c>
      <c r="K5497" s="60">
        <v>24</v>
      </c>
      <c r="L5497" s="61">
        <v>1.5189873417721518E-2</v>
      </c>
      <c r="M5497" s="60" t="s">
        <v>476</v>
      </c>
      <c r="N5497" s="64">
        <v>8671.5191779518991</v>
      </c>
      <c r="O5497" s="56">
        <v>44294</v>
      </c>
      <c r="P5497" s="56">
        <f t="shared" si="225"/>
        <v>44276</v>
      </c>
      <c r="Q5497" s="56">
        <f t="shared" si="226"/>
        <v>44289</v>
      </c>
    </row>
    <row r="5498" spans="1:17" hidden="1" x14ac:dyDescent="0.35">
      <c r="A5498" s="49" t="s">
        <v>726</v>
      </c>
      <c r="B5498" s="60" t="s">
        <v>466</v>
      </c>
      <c r="C5498" s="58">
        <v>2949.2506508674801</v>
      </c>
      <c r="D5498" s="60">
        <v>48</v>
      </c>
      <c r="E5498" s="60" t="s">
        <v>504</v>
      </c>
      <c r="F5498" s="59">
        <v>4.8438454295203242</v>
      </c>
      <c r="G5498" s="60" t="s">
        <v>446</v>
      </c>
      <c r="H5498" s="60" t="s">
        <v>491</v>
      </c>
      <c r="I5498" s="60">
        <v>5717</v>
      </c>
      <c r="J5498" s="60">
        <v>342</v>
      </c>
      <c r="K5498" s="60">
        <v>2</v>
      </c>
      <c r="L5498" s="61">
        <v>5.8479532163742687E-3</v>
      </c>
      <c r="M5498" s="60" t="s">
        <v>491</v>
      </c>
      <c r="N5498" s="64">
        <v>11596.165958271657</v>
      </c>
      <c r="O5498" s="56">
        <v>44294</v>
      </c>
      <c r="P5498" s="56">
        <f t="shared" si="225"/>
        <v>44276</v>
      </c>
      <c r="Q5498" s="56">
        <f t="shared" si="226"/>
        <v>44289</v>
      </c>
    </row>
    <row r="5499" spans="1:17" hidden="1" x14ac:dyDescent="0.35">
      <c r="A5499" s="49" t="s">
        <v>725</v>
      </c>
      <c r="B5499" s="60" t="s">
        <v>469</v>
      </c>
      <c r="C5499" s="58">
        <v>19909.875881644799</v>
      </c>
      <c r="D5499" s="60">
        <v>1392</v>
      </c>
      <c r="E5499" s="60">
        <v>96</v>
      </c>
      <c r="F5499" s="59">
        <v>34.440912127757436</v>
      </c>
      <c r="G5499" s="60" t="s">
        <v>440</v>
      </c>
      <c r="H5499" s="60" t="s">
        <v>491</v>
      </c>
      <c r="I5499" s="60">
        <v>80020</v>
      </c>
      <c r="J5499" s="60">
        <v>6195</v>
      </c>
      <c r="K5499" s="60">
        <v>101</v>
      </c>
      <c r="L5499" s="61">
        <v>1.6303470540758678E-2</v>
      </c>
      <c r="M5499" s="60" t="s">
        <v>491</v>
      </c>
      <c r="N5499" s="64">
        <v>31115.211550420863</v>
      </c>
      <c r="O5499" s="56">
        <v>44294</v>
      </c>
      <c r="P5499" s="56">
        <f t="shared" si="225"/>
        <v>44276</v>
      </c>
      <c r="Q5499" s="56">
        <f t="shared" si="226"/>
        <v>44289</v>
      </c>
    </row>
    <row r="5500" spans="1:17" hidden="1" x14ac:dyDescent="0.35">
      <c r="A5500" s="49" t="s">
        <v>724</v>
      </c>
      <c r="B5500" s="60" t="s">
        <v>460</v>
      </c>
      <c r="C5500" s="58">
        <v>10718.897733932799</v>
      </c>
      <c r="D5500" s="60">
        <v>664</v>
      </c>
      <c r="E5500" s="60">
        <v>30</v>
      </c>
      <c r="F5500" s="59">
        <v>19.991394600897284</v>
      </c>
      <c r="G5500" s="60" t="s">
        <v>440</v>
      </c>
      <c r="H5500" s="60" t="s">
        <v>472</v>
      </c>
      <c r="I5500" s="60">
        <v>22146</v>
      </c>
      <c r="J5500" s="60">
        <v>1540</v>
      </c>
      <c r="K5500" s="60">
        <v>31</v>
      </c>
      <c r="L5500" s="61">
        <v>2.012987012987013E-2</v>
      </c>
      <c r="M5500" s="60" t="s">
        <v>472</v>
      </c>
      <c r="N5500" s="64">
        <v>14367.148919844847</v>
      </c>
      <c r="O5500" s="56">
        <v>44294</v>
      </c>
      <c r="P5500" s="56">
        <f t="shared" si="225"/>
        <v>44276</v>
      </c>
      <c r="Q5500" s="56">
        <f t="shared" si="226"/>
        <v>44289</v>
      </c>
    </row>
    <row r="5501" spans="1:17" hidden="1" x14ac:dyDescent="0.35">
      <c r="A5501" s="49" t="s">
        <v>723</v>
      </c>
      <c r="B5501" s="60" t="s">
        <v>461</v>
      </c>
      <c r="C5501" s="58">
        <v>30257.471058949301</v>
      </c>
      <c r="D5501" s="60">
        <v>2722</v>
      </c>
      <c r="E5501" s="60">
        <v>80</v>
      </c>
      <c r="F5501" s="59">
        <v>18.885536412322178</v>
      </c>
      <c r="G5501" s="60" t="s">
        <v>440</v>
      </c>
      <c r="H5501" s="60" t="s">
        <v>472</v>
      </c>
      <c r="I5501" s="60">
        <v>65505</v>
      </c>
      <c r="J5501" s="60">
        <v>3113</v>
      </c>
      <c r="K5501" s="60">
        <v>86</v>
      </c>
      <c r="L5501" s="61">
        <v>2.7626084163186636E-2</v>
      </c>
      <c r="M5501" s="60" t="s">
        <v>472</v>
      </c>
      <c r="N5501" s="64">
        <v>10288.368099022813</v>
      </c>
      <c r="O5501" s="56">
        <v>44294</v>
      </c>
      <c r="P5501" s="56">
        <f t="shared" si="225"/>
        <v>44276</v>
      </c>
      <c r="Q5501" s="56">
        <f t="shared" si="226"/>
        <v>44289</v>
      </c>
    </row>
    <row r="5502" spans="1:17" hidden="1" x14ac:dyDescent="0.35">
      <c r="A5502" s="49" t="s">
        <v>722</v>
      </c>
      <c r="B5502" s="60" t="s">
        <v>468</v>
      </c>
      <c r="C5502" s="58">
        <v>5208.5177822836404</v>
      </c>
      <c r="D5502" s="60">
        <v>281</v>
      </c>
      <c r="E5502" s="60">
        <v>44</v>
      </c>
      <c r="F5502" s="59">
        <v>60.340720224615957</v>
      </c>
      <c r="G5502" s="60" t="s">
        <v>436</v>
      </c>
      <c r="H5502" s="60" t="s">
        <v>491</v>
      </c>
      <c r="I5502" s="60">
        <v>8205</v>
      </c>
      <c r="J5502" s="60">
        <v>369</v>
      </c>
      <c r="K5502" s="60">
        <v>44</v>
      </c>
      <c r="L5502" s="61">
        <v>0.11924119241192412</v>
      </c>
      <c r="M5502" s="60" t="s">
        <v>491</v>
      </c>
      <c r="N5502" s="64">
        <v>7084.5491063719555</v>
      </c>
      <c r="O5502" s="56">
        <v>44294</v>
      </c>
      <c r="P5502" s="56">
        <f t="shared" si="225"/>
        <v>44276</v>
      </c>
      <c r="Q5502" s="56">
        <f t="shared" si="226"/>
        <v>44289</v>
      </c>
    </row>
    <row r="5503" spans="1:17" hidden="1" x14ac:dyDescent="0.35">
      <c r="A5503" s="49" t="s">
        <v>721</v>
      </c>
      <c r="B5503" s="60" t="s">
        <v>458</v>
      </c>
      <c r="C5503" s="58">
        <v>2134.12534396605</v>
      </c>
      <c r="D5503" s="60">
        <v>81</v>
      </c>
      <c r="E5503" s="60" t="s">
        <v>504</v>
      </c>
      <c r="F5503" s="59">
        <v>6.6939434115738354</v>
      </c>
      <c r="G5503" s="60" t="s">
        <v>446</v>
      </c>
      <c r="H5503" s="60" t="s">
        <v>491</v>
      </c>
      <c r="I5503" s="60">
        <v>2908</v>
      </c>
      <c r="J5503" s="60">
        <v>160</v>
      </c>
      <c r="K5503" s="60">
        <v>2</v>
      </c>
      <c r="L5503" s="61">
        <v>1.2500000000000001E-2</v>
      </c>
      <c r="M5503" s="60" t="s">
        <v>491</v>
      </c>
      <c r="N5503" s="64">
        <v>7497.2166209626957</v>
      </c>
      <c r="O5503" s="56">
        <v>44294</v>
      </c>
      <c r="P5503" s="56">
        <f t="shared" si="225"/>
        <v>44276</v>
      </c>
      <c r="Q5503" s="56">
        <f t="shared" si="226"/>
        <v>44289</v>
      </c>
    </row>
    <row r="5504" spans="1:17" hidden="1" x14ac:dyDescent="0.35">
      <c r="A5504" s="49" t="s">
        <v>720</v>
      </c>
      <c r="B5504" s="60" t="s">
        <v>466</v>
      </c>
      <c r="C5504" s="58">
        <v>8124.8050092882004</v>
      </c>
      <c r="D5504" s="60">
        <v>317</v>
      </c>
      <c r="E5504" s="60">
        <v>62</v>
      </c>
      <c r="F5504" s="59">
        <v>54.506802606446897</v>
      </c>
      <c r="G5504" s="60" t="s">
        <v>436</v>
      </c>
      <c r="H5504" s="60" t="s">
        <v>491</v>
      </c>
      <c r="I5504" s="60">
        <v>12991</v>
      </c>
      <c r="J5504" s="60">
        <v>881</v>
      </c>
      <c r="K5504" s="60">
        <v>64</v>
      </c>
      <c r="L5504" s="61">
        <v>7.2644721906923948E-2</v>
      </c>
      <c r="M5504" s="60" t="s">
        <v>491</v>
      </c>
      <c r="N5504" s="64">
        <v>10843.337150772839</v>
      </c>
      <c r="O5504" s="56">
        <v>44294</v>
      </c>
      <c r="P5504" s="56">
        <f t="shared" si="225"/>
        <v>44276</v>
      </c>
      <c r="Q5504" s="56">
        <f t="shared" si="226"/>
        <v>44289</v>
      </c>
    </row>
    <row r="5505" spans="1:17" hidden="1" x14ac:dyDescent="0.35">
      <c r="A5505" s="49" t="s">
        <v>719</v>
      </c>
      <c r="B5505" s="60" t="s">
        <v>471</v>
      </c>
      <c r="C5505" s="58">
        <v>5620.2787186370697</v>
      </c>
      <c r="D5505" s="60">
        <v>284</v>
      </c>
      <c r="E5505" s="60">
        <v>17</v>
      </c>
      <c r="F5505" s="59">
        <v>21.605435870272661</v>
      </c>
      <c r="G5505" s="60" t="s">
        <v>440</v>
      </c>
      <c r="H5505" s="60" t="s">
        <v>472</v>
      </c>
      <c r="I5505" s="60">
        <v>7133</v>
      </c>
      <c r="J5505" s="60">
        <v>431</v>
      </c>
      <c r="K5505" s="60">
        <v>18</v>
      </c>
      <c r="L5505" s="61">
        <v>4.1763341067285381E-2</v>
      </c>
      <c r="M5505" s="60" t="s">
        <v>472</v>
      </c>
      <c r="N5505" s="64">
        <v>7668.658825954426</v>
      </c>
      <c r="O5505" s="56">
        <v>44294</v>
      </c>
      <c r="P5505" s="56">
        <f t="shared" si="225"/>
        <v>44276</v>
      </c>
      <c r="Q5505" s="56">
        <f t="shared" si="226"/>
        <v>44289</v>
      </c>
    </row>
    <row r="5506" spans="1:17" hidden="1" x14ac:dyDescent="0.35">
      <c r="A5506" s="49" t="s">
        <v>718</v>
      </c>
      <c r="B5506" s="60" t="s">
        <v>470</v>
      </c>
      <c r="C5506" s="58">
        <v>1879.9555993321101</v>
      </c>
      <c r="D5506" s="60">
        <v>52</v>
      </c>
      <c r="E5506" s="60" t="s">
        <v>504</v>
      </c>
      <c r="F5506" s="59">
        <v>15.197927324229951</v>
      </c>
      <c r="G5506" s="60" t="s">
        <v>446</v>
      </c>
      <c r="H5506" s="60" t="s">
        <v>472</v>
      </c>
      <c r="I5506" s="60">
        <v>1899</v>
      </c>
      <c r="J5506" s="60">
        <v>147</v>
      </c>
      <c r="K5506" s="60">
        <v>6</v>
      </c>
      <c r="L5506" s="61">
        <v>4.0816326530612242E-2</v>
      </c>
      <c r="M5506" s="60" t="s">
        <v>472</v>
      </c>
      <c r="N5506" s="64">
        <v>7819.3336083163103</v>
      </c>
      <c r="O5506" s="56">
        <v>44294</v>
      </c>
      <c r="P5506" s="56">
        <f t="shared" si="225"/>
        <v>44276</v>
      </c>
      <c r="Q5506" s="56">
        <f t="shared" si="226"/>
        <v>44289</v>
      </c>
    </row>
    <row r="5507" spans="1:17" hidden="1" x14ac:dyDescent="0.35">
      <c r="A5507" s="49" t="s">
        <v>717</v>
      </c>
      <c r="B5507" s="60" t="s">
        <v>458</v>
      </c>
      <c r="C5507" s="58">
        <v>13749.355836913501</v>
      </c>
      <c r="D5507" s="60">
        <v>995</v>
      </c>
      <c r="E5507" s="60">
        <v>30</v>
      </c>
      <c r="F5507" s="59">
        <v>15.585145720820751</v>
      </c>
      <c r="G5507" s="60" t="s">
        <v>440</v>
      </c>
      <c r="H5507" s="60" t="s">
        <v>472</v>
      </c>
      <c r="I5507" s="60">
        <v>20908</v>
      </c>
      <c r="J5507" s="60">
        <v>1129</v>
      </c>
      <c r="K5507" s="60">
        <v>35</v>
      </c>
      <c r="L5507" s="61">
        <v>3.100088573959256E-2</v>
      </c>
      <c r="M5507" s="60" t="s">
        <v>472</v>
      </c>
      <c r="N5507" s="64">
        <v>8211.293775443095</v>
      </c>
      <c r="O5507" s="56">
        <v>44294</v>
      </c>
      <c r="P5507" s="56">
        <f t="shared" si="225"/>
        <v>44276</v>
      </c>
      <c r="Q5507" s="56">
        <f t="shared" si="226"/>
        <v>44289</v>
      </c>
    </row>
    <row r="5508" spans="1:17" hidden="1" x14ac:dyDescent="0.35">
      <c r="A5508" s="49" t="s">
        <v>716</v>
      </c>
      <c r="B5508" s="60" t="s">
        <v>465</v>
      </c>
      <c r="C5508" s="58">
        <v>11814.5919608803</v>
      </c>
      <c r="D5508" s="60">
        <v>849</v>
      </c>
      <c r="E5508" s="60">
        <v>56</v>
      </c>
      <c r="F5508" s="59">
        <v>33.856437981476951</v>
      </c>
      <c r="G5508" s="60" t="s">
        <v>436</v>
      </c>
      <c r="H5508" s="60" t="s">
        <v>472</v>
      </c>
      <c r="I5508" s="60">
        <v>20028</v>
      </c>
      <c r="J5508" s="60">
        <v>1188</v>
      </c>
      <c r="K5508" s="60">
        <v>69</v>
      </c>
      <c r="L5508" s="61">
        <v>5.808080808080808E-2</v>
      </c>
      <c r="M5508" s="60" t="s">
        <v>472</v>
      </c>
      <c r="N5508" s="64">
        <v>10055.362080498653</v>
      </c>
      <c r="O5508" s="56">
        <v>44294</v>
      </c>
      <c r="P5508" s="56">
        <f t="shared" si="225"/>
        <v>44276</v>
      </c>
      <c r="Q5508" s="56">
        <f t="shared" si="226"/>
        <v>44289</v>
      </c>
    </row>
    <row r="5509" spans="1:17" hidden="1" x14ac:dyDescent="0.35">
      <c r="A5509" s="49" t="s">
        <v>715</v>
      </c>
      <c r="B5509" s="60" t="s">
        <v>458</v>
      </c>
      <c r="C5509" s="58">
        <v>4953.1649934452498</v>
      </c>
      <c r="D5509" s="60">
        <v>424</v>
      </c>
      <c r="E5509" s="60">
        <v>29</v>
      </c>
      <c r="F5509" s="59">
        <v>41.820302254614731</v>
      </c>
      <c r="G5509" s="60" t="s">
        <v>436</v>
      </c>
      <c r="H5509" s="60" t="s">
        <v>491</v>
      </c>
      <c r="I5509" s="60">
        <v>24324</v>
      </c>
      <c r="J5509" s="60">
        <v>1876</v>
      </c>
      <c r="K5509" s="60">
        <v>29</v>
      </c>
      <c r="L5509" s="61">
        <v>1.5458422174840085E-2</v>
      </c>
      <c r="M5509" s="60" t="s">
        <v>491</v>
      </c>
      <c r="N5509" s="64">
        <v>37874.773048800045</v>
      </c>
      <c r="O5509" s="56">
        <v>44294</v>
      </c>
      <c r="P5509" s="56">
        <f t="shared" si="225"/>
        <v>44276</v>
      </c>
      <c r="Q5509" s="56">
        <f t="shared" si="226"/>
        <v>44289</v>
      </c>
    </row>
    <row r="5510" spans="1:17" hidden="1" x14ac:dyDescent="0.35">
      <c r="A5510" s="49" t="s">
        <v>714</v>
      </c>
      <c r="B5510" s="60" t="s">
        <v>467</v>
      </c>
      <c r="C5510" s="58">
        <v>55966.956025412503</v>
      </c>
      <c r="D5510" s="60">
        <v>6433</v>
      </c>
      <c r="E5510" s="60">
        <v>229</v>
      </c>
      <c r="F5510" s="59">
        <v>29.226429341119946</v>
      </c>
      <c r="G5510" s="60" t="s">
        <v>436</v>
      </c>
      <c r="H5510" s="60" t="s">
        <v>491</v>
      </c>
      <c r="I5510" s="60">
        <v>123943</v>
      </c>
      <c r="J5510" s="60">
        <v>6344</v>
      </c>
      <c r="K5510" s="60">
        <v>261</v>
      </c>
      <c r="L5510" s="61">
        <v>4.1141235813366962E-2</v>
      </c>
      <c r="M5510" s="60" t="s">
        <v>472</v>
      </c>
      <c r="N5510" s="64">
        <v>11335.260036510521</v>
      </c>
      <c r="O5510" s="56">
        <v>44294</v>
      </c>
      <c r="P5510" s="56">
        <f t="shared" si="225"/>
        <v>44276</v>
      </c>
      <c r="Q5510" s="56">
        <f t="shared" si="226"/>
        <v>44289</v>
      </c>
    </row>
    <row r="5511" spans="1:17" hidden="1" x14ac:dyDescent="0.35">
      <c r="A5511" s="49" t="s">
        <v>713</v>
      </c>
      <c r="B5511" s="60" t="s">
        <v>464</v>
      </c>
      <c r="C5511" s="58">
        <v>1233.54376087695</v>
      </c>
      <c r="D5511" s="60">
        <v>22</v>
      </c>
      <c r="E5511" s="60" t="s">
        <v>504</v>
      </c>
      <c r="F5511" s="59">
        <v>11.581035662292432</v>
      </c>
      <c r="G5511" s="60" t="s">
        <v>446</v>
      </c>
      <c r="H5511" s="60" t="s">
        <v>491</v>
      </c>
      <c r="I5511" s="60">
        <v>1389</v>
      </c>
      <c r="J5511" s="60">
        <v>90</v>
      </c>
      <c r="K5511" s="60">
        <v>2</v>
      </c>
      <c r="L5511" s="61">
        <v>2.2222222222222223E-2</v>
      </c>
      <c r="M5511" s="60" t="s">
        <v>491</v>
      </c>
      <c r="N5511" s="64">
        <v>7296.0524672442325</v>
      </c>
      <c r="O5511" s="56">
        <v>44294</v>
      </c>
      <c r="P5511" s="56">
        <f t="shared" si="225"/>
        <v>44276</v>
      </c>
      <c r="Q5511" s="56">
        <f t="shared" si="226"/>
        <v>44289</v>
      </c>
    </row>
    <row r="5512" spans="1:17" hidden="1" x14ac:dyDescent="0.35">
      <c r="A5512" s="49" t="s">
        <v>712</v>
      </c>
      <c r="B5512" s="60" t="s">
        <v>460</v>
      </c>
      <c r="C5512" s="58">
        <v>18769.558680918599</v>
      </c>
      <c r="D5512" s="60">
        <v>1277</v>
      </c>
      <c r="E5512" s="60">
        <v>80</v>
      </c>
      <c r="F5512" s="59">
        <v>30.444432985496558</v>
      </c>
      <c r="G5512" s="60" t="s">
        <v>440</v>
      </c>
      <c r="H5512" s="60" t="s">
        <v>472</v>
      </c>
      <c r="I5512" s="60">
        <v>28240</v>
      </c>
      <c r="J5512" s="60">
        <v>1759</v>
      </c>
      <c r="K5512" s="60">
        <v>86</v>
      </c>
      <c r="L5512" s="61">
        <v>4.8891415577032402E-2</v>
      </c>
      <c r="M5512" s="60" t="s">
        <v>472</v>
      </c>
      <c r="N5512" s="64">
        <v>9371.5575837604774</v>
      </c>
      <c r="O5512" s="56">
        <v>44294</v>
      </c>
      <c r="P5512" s="56">
        <f t="shared" si="225"/>
        <v>44276</v>
      </c>
      <c r="Q5512" s="56">
        <f t="shared" si="226"/>
        <v>44289</v>
      </c>
    </row>
    <row r="5513" spans="1:17" hidden="1" x14ac:dyDescent="0.35">
      <c r="A5513" s="49" t="s">
        <v>711</v>
      </c>
      <c r="B5513" s="60" t="s">
        <v>463</v>
      </c>
      <c r="C5513" s="58">
        <v>12292.1365056916</v>
      </c>
      <c r="D5513" s="60">
        <v>488</v>
      </c>
      <c r="E5513" s="60">
        <v>26</v>
      </c>
      <c r="F5513" s="59">
        <v>15.108381332105679</v>
      </c>
      <c r="G5513" s="60" t="s">
        <v>440</v>
      </c>
      <c r="H5513" s="60" t="s">
        <v>491</v>
      </c>
      <c r="I5513" s="60">
        <v>14641</v>
      </c>
      <c r="J5513" s="60">
        <v>785</v>
      </c>
      <c r="K5513" s="60">
        <v>29</v>
      </c>
      <c r="L5513" s="61">
        <v>3.6942675159235668E-2</v>
      </c>
      <c r="M5513" s="60" t="s">
        <v>491</v>
      </c>
      <c r="N5513" s="64">
        <v>6386.1965707631325</v>
      </c>
      <c r="O5513" s="56">
        <v>44294</v>
      </c>
      <c r="P5513" s="56">
        <f t="shared" si="225"/>
        <v>44276</v>
      </c>
      <c r="Q5513" s="56">
        <f t="shared" si="226"/>
        <v>44289</v>
      </c>
    </row>
    <row r="5514" spans="1:17" hidden="1" x14ac:dyDescent="0.35">
      <c r="A5514" s="49" t="s">
        <v>710</v>
      </c>
      <c r="B5514" s="60" t="s">
        <v>470</v>
      </c>
      <c r="C5514" s="58">
        <v>834.58018010005105</v>
      </c>
      <c r="D5514" s="60">
        <v>10</v>
      </c>
      <c r="E5514" s="60">
        <v>0</v>
      </c>
      <c r="F5514" s="59">
        <v>0</v>
      </c>
      <c r="G5514" s="60" t="s">
        <v>446</v>
      </c>
      <c r="H5514" s="60" t="s">
        <v>476</v>
      </c>
      <c r="I5514" s="60">
        <v>441</v>
      </c>
      <c r="J5514" s="60">
        <v>17</v>
      </c>
      <c r="K5514" s="60">
        <v>0</v>
      </c>
      <c r="L5514" s="61">
        <v>0</v>
      </c>
      <c r="M5514" s="60" t="s">
        <v>476</v>
      </c>
      <c r="N5514" s="64">
        <v>2036.9522791641191</v>
      </c>
      <c r="O5514" s="56">
        <v>44294</v>
      </c>
      <c r="P5514" s="56">
        <f t="shared" si="225"/>
        <v>44276</v>
      </c>
      <c r="Q5514" s="56">
        <f t="shared" si="226"/>
        <v>44289</v>
      </c>
    </row>
    <row r="5515" spans="1:17" hidden="1" x14ac:dyDescent="0.35">
      <c r="A5515" s="49" t="s">
        <v>709</v>
      </c>
      <c r="B5515" s="60" t="s">
        <v>458</v>
      </c>
      <c r="C5515" s="58">
        <v>1267.67563041731</v>
      </c>
      <c r="D5515" s="60">
        <v>43</v>
      </c>
      <c r="E5515" s="60">
        <v>6</v>
      </c>
      <c r="F5515" s="59">
        <v>33.807656965871139</v>
      </c>
      <c r="G5515" s="60" t="s">
        <v>446</v>
      </c>
      <c r="H5515" s="60" t="s">
        <v>491</v>
      </c>
      <c r="I5515" s="60">
        <v>1822</v>
      </c>
      <c r="J5515" s="60">
        <v>144</v>
      </c>
      <c r="K5515" s="60">
        <v>6</v>
      </c>
      <c r="L5515" s="61">
        <v>4.1666666666666664E-2</v>
      </c>
      <c r="M5515" s="60" t="s">
        <v>491</v>
      </c>
      <c r="N5515" s="64">
        <v>11359.372740532703</v>
      </c>
      <c r="O5515" s="56">
        <v>44294</v>
      </c>
      <c r="P5515" s="56">
        <f t="shared" si="225"/>
        <v>44276</v>
      </c>
      <c r="Q5515" s="56">
        <f t="shared" si="226"/>
        <v>44289</v>
      </c>
    </row>
    <row r="5516" spans="1:17" hidden="1" x14ac:dyDescent="0.35">
      <c r="A5516" s="49" t="s">
        <v>708</v>
      </c>
      <c r="B5516" s="60" t="s">
        <v>458</v>
      </c>
      <c r="C5516" s="58">
        <v>1713.2752253528499</v>
      </c>
      <c r="D5516" s="60">
        <v>84</v>
      </c>
      <c r="E5516" s="60" t="s">
        <v>504</v>
      </c>
      <c r="F5516" s="59">
        <v>12.50737249419935</v>
      </c>
      <c r="G5516" s="60" t="s">
        <v>446</v>
      </c>
      <c r="H5516" s="60" t="s">
        <v>472</v>
      </c>
      <c r="I5516" s="60">
        <v>1963</v>
      </c>
      <c r="J5516" s="60">
        <v>107</v>
      </c>
      <c r="K5516" s="60">
        <v>3</v>
      </c>
      <c r="L5516" s="61">
        <v>2.8037383177570093E-2</v>
      </c>
      <c r="M5516" s="60" t="s">
        <v>472</v>
      </c>
      <c r="N5516" s="64">
        <v>6245.3479987702085</v>
      </c>
      <c r="O5516" s="56">
        <v>44294</v>
      </c>
      <c r="P5516" s="56">
        <f t="shared" si="225"/>
        <v>44276</v>
      </c>
      <c r="Q5516" s="56">
        <f t="shared" si="226"/>
        <v>44289</v>
      </c>
    </row>
    <row r="5517" spans="1:17" hidden="1" x14ac:dyDescent="0.35">
      <c r="A5517" s="49" t="s">
        <v>707</v>
      </c>
      <c r="B5517" s="60" t="s">
        <v>470</v>
      </c>
      <c r="C5517" s="58">
        <v>43955.524582002799</v>
      </c>
      <c r="D5517" s="60">
        <v>2609</v>
      </c>
      <c r="E5517" s="60">
        <v>230</v>
      </c>
      <c r="F5517" s="59">
        <v>37.375441619227004</v>
      </c>
      <c r="G5517" s="60" t="s">
        <v>440</v>
      </c>
      <c r="H5517" s="60" t="s">
        <v>491</v>
      </c>
      <c r="I5517" s="60">
        <v>88064</v>
      </c>
      <c r="J5517" s="60">
        <v>5272</v>
      </c>
      <c r="K5517" s="60">
        <v>238</v>
      </c>
      <c r="L5517" s="61">
        <v>4.5144157814871015E-2</v>
      </c>
      <c r="M5517" s="60" t="s">
        <v>491</v>
      </c>
      <c r="N5517" s="64">
        <v>11993.941717530028</v>
      </c>
      <c r="O5517" s="56">
        <v>44294</v>
      </c>
      <c r="P5517" s="56">
        <f t="shared" si="225"/>
        <v>44276</v>
      </c>
      <c r="Q5517" s="56">
        <f t="shared" si="226"/>
        <v>44289</v>
      </c>
    </row>
    <row r="5518" spans="1:17" hidden="1" x14ac:dyDescent="0.35">
      <c r="A5518" s="49" t="s">
        <v>706</v>
      </c>
      <c r="B5518" s="60" t="s">
        <v>464</v>
      </c>
      <c r="C5518" s="58">
        <v>625.94499034377498</v>
      </c>
      <c r="D5518" s="60">
        <v>16</v>
      </c>
      <c r="E5518" s="60">
        <v>0</v>
      </c>
      <c r="F5518" s="59">
        <v>0</v>
      </c>
      <c r="G5518" s="60" t="s">
        <v>446</v>
      </c>
      <c r="H5518" s="60" t="s">
        <v>476</v>
      </c>
      <c r="I5518" s="60">
        <v>777</v>
      </c>
      <c r="J5518" s="60">
        <v>35</v>
      </c>
      <c r="K5518" s="60">
        <v>0</v>
      </c>
      <c r="L5518" s="61">
        <v>0</v>
      </c>
      <c r="M5518" s="60" t="s">
        <v>476</v>
      </c>
      <c r="N5518" s="64">
        <v>5591.5456693371198</v>
      </c>
      <c r="O5518" s="56">
        <v>44294</v>
      </c>
      <c r="P5518" s="56">
        <f t="shared" si="225"/>
        <v>44276</v>
      </c>
      <c r="Q5518" s="56">
        <f t="shared" si="226"/>
        <v>44289</v>
      </c>
    </row>
    <row r="5519" spans="1:17" hidden="1" x14ac:dyDescent="0.35">
      <c r="A5519" s="49" t="s">
        <v>705</v>
      </c>
      <c r="B5519" s="60" t="s">
        <v>461</v>
      </c>
      <c r="C5519" s="58">
        <v>9210.9950828244691</v>
      </c>
      <c r="D5519" s="60">
        <v>572</v>
      </c>
      <c r="E5519" s="60">
        <v>33</v>
      </c>
      <c r="F5519" s="59">
        <v>25.590534311956883</v>
      </c>
      <c r="G5519" s="60" t="s">
        <v>436</v>
      </c>
      <c r="H5519" s="60" t="s">
        <v>472</v>
      </c>
      <c r="I5519" s="60">
        <v>14771</v>
      </c>
      <c r="J5519" s="60">
        <v>784</v>
      </c>
      <c r="K5519" s="60">
        <v>38</v>
      </c>
      <c r="L5519" s="61">
        <v>4.8469387755102039E-2</v>
      </c>
      <c r="M5519" s="60" t="s">
        <v>472</v>
      </c>
      <c r="N5519" s="64">
        <v>8511.5668063042049</v>
      </c>
      <c r="O5519" s="56">
        <v>44294</v>
      </c>
      <c r="P5519" s="56">
        <f t="shared" si="225"/>
        <v>44276</v>
      </c>
      <c r="Q5519" s="56">
        <f t="shared" si="226"/>
        <v>44289</v>
      </c>
    </row>
    <row r="5520" spans="1:17" hidden="1" x14ac:dyDescent="0.35">
      <c r="A5520" s="49" t="s">
        <v>460</v>
      </c>
      <c r="B5520" s="60" t="s">
        <v>460</v>
      </c>
      <c r="C5520" s="58">
        <v>62728.587628093002</v>
      </c>
      <c r="D5520" s="60">
        <v>4830</v>
      </c>
      <c r="E5520" s="60">
        <v>286</v>
      </c>
      <c r="F5520" s="59">
        <v>32.566605117412998</v>
      </c>
      <c r="G5520" s="60" t="s">
        <v>436</v>
      </c>
      <c r="H5520" s="60" t="s">
        <v>472</v>
      </c>
      <c r="I5520" s="60">
        <v>107255</v>
      </c>
      <c r="J5520" s="60">
        <v>5323</v>
      </c>
      <c r="K5520" s="60">
        <v>307</v>
      </c>
      <c r="L5520" s="61">
        <v>5.767424384745444E-2</v>
      </c>
      <c r="M5520" s="60" t="s">
        <v>472</v>
      </c>
      <c r="N5520" s="64">
        <v>8485.7641488106674</v>
      </c>
      <c r="O5520" s="56">
        <v>44294</v>
      </c>
      <c r="P5520" s="56">
        <f t="shared" si="225"/>
        <v>44276</v>
      </c>
      <c r="Q5520" s="56">
        <f t="shared" si="226"/>
        <v>44289</v>
      </c>
    </row>
    <row r="5521" spans="1:17" hidden="1" x14ac:dyDescent="0.35">
      <c r="A5521" s="49" t="s">
        <v>704</v>
      </c>
      <c r="B5521" s="60" t="s">
        <v>460</v>
      </c>
      <c r="C5521" s="58">
        <v>3007.0790085752401</v>
      </c>
      <c r="D5521" s="60">
        <v>147</v>
      </c>
      <c r="E5521" s="60">
        <v>7</v>
      </c>
      <c r="F5521" s="59">
        <v>16.627431423456382</v>
      </c>
      <c r="G5521" s="60" t="s">
        <v>446</v>
      </c>
      <c r="H5521" s="60" t="s">
        <v>472</v>
      </c>
      <c r="I5521" s="60">
        <v>3848</v>
      </c>
      <c r="J5521" s="60">
        <v>216</v>
      </c>
      <c r="K5521" s="60">
        <v>7</v>
      </c>
      <c r="L5521" s="61">
        <v>3.2407407407407406E-2</v>
      </c>
      <c r="M5521" s="60" t="s">
        <v>472</v>
      </c>
      <c r="N5521" s="64">
        <v>7183.0503749331556</v>
      </c>
      <c r="O5521" s="56">
        <v>44294</v>
      </c>
      <c r="P5521" s="56">
        <f t="shared" si="225"/>
        <v>44276</v>
      </c>
      <c r="Q5521" s="56">
        <f t="shared" si="226"/>
        <v>44289</v>
      </c>
    </row>
    <row r="5522" spans="1:17" hidden="1" x14ac:dyDescent="0.35">
      <c r="A5522" s="49" t="s">
        <v>703</v>
      </c>
      <c r="B5522" s="60" t="s">
        <v>458</v>
      </c>
      <c r="C5522" s="58">
        <v>3230.2527941828198</v>
      </c>
      <c r="D5522" s="60">
        <v>140</v>
      </c>
      <c r="E5522" s="60" t="s">
        <v>504</v>
      </c>
      <c r="F5522" s="59">
        <v>8.8449512752937611</v>
      </c>
      <c r="G5522" s="60" t="s">
        <v>446</v>
      </c>
      <c r="H5522" s="60" t="s">
        <v>476</v>
      </c>
      <c r="I5522" s="60">
        <v>6486</v>
      </c>
      <c r="J5522" s="60">
        <v>347</v>
      </c>
      <c r="K5522" s="60">
        <v>5</v>
      </c>
      <c r="L5522" s="61">
        <v>1.4409221902017291E-2</v>
      </c>
      <c r="M5522" s="60" t="s">
        <v>491</v>
      </c>
      <c r="N5522" s="64">
        <v>10742.193323844274</v>
      </c>
      <c r="O5522" s="56">
        <v>44294</v>
      </c>
      <c r="P5522" s="56">
        <f t="shared" si="225"/>
        <v>44276</v>
      </c>
      <c r="Q5522" s="56">
        <f t="shared" si="226"/>
        <v>44289</v>
      </c>
    </row>
    <row r="5523" spans="1:17" hidden="1" x14ac:dyDescent="0.35">
      <c r="A5523" s="49" t="s">
        <v>702</v>
      </c>
      <c r="B5523" s="60" t="s">
        <v>471</v>
      </c>
      <c r="C5523" s="58">
        <v>2582.8318203587801</v>
      </c>
      <c r="D5523" s="60">
        <v>72</v>
      </c>
      <c r="E5523" s="60">
        <v>0</v>
      </c>
      <c r="F5523" s="59">
        <v>0</v>
      </c>
      <c r="G5523" s="60" t="s">
        <v>446</v>
      </c>
      <c r="H5523" s="60" t="s">
        <v>472</v>
      </c>
      <c r="I5523" s="60">
        <v>4807</v>
      </c>
      <c r="J5523" s="60">
        <v>187</v>
      </c>
      <c r="K5523" s="60">
        <v>0</v>
      </c>
      <c r="L5523" s="61">
        <v>0</v>
      </c>
      <c r="M5523" s="60" t="s">
        <v>472</v>
      </c>
      <c r="N5523" s="64">
        <v>7240.1152303452691</v>
      </c>
      <c r="O5523" s="56">
        <v>44294</v>
      </c>
      <c r="P5523" s="56">
        <f t="shared" si="225"/>
        <v>44276</v>
      </c>
      <c r="Q5523" s="56">
        <f t="shared" si="226"/>
        <v>44289</v>
      </c>
    </row>
    <row r="5524" spans="1:17" hidden="1" x14ac:dyDescent="0.35">
      <c r="A5524" s="49" t="s">
        <v>701</v>
      </c>
      <c r="B5524" s="60" t="s">
        <v>461</v>
      </c>
      <c r="C5524" s="58">
        <v>101530.854278618</v>
      </c>
      <c r="D5524" s="60">
        <v>7072</v>
      </c>
      <c r="E5524" s="60">
        <v>302</v>
      </c>
      <c r="F5524" s="59">
        <v>21.24618050807776</v>
      </c>
      <c r="G5524" s="60" t="s">
        <v>440</v>
      </c>
      <c r="H5524" s="60" t="s">
        <v>491</v>
      </c>
      <c r="I5524" s="60">
        <v>198334</v>
      </c>
      <c r="J5524" s="60">
        <v>11088</v>
      </c>
      <c r="K5524" s="60">
        <v>342</v>
      </c>
      <c r="L5524" s="61">
        <v>3.0844155844155844E-2</v>
      </c>
      <c r="M5524" s="60" t="s">
        <v>472</v>
      </c>
      <c r="N5524" s="64">
        <v>10920.818187516314</v>
      </c>
      <c r="O5524" s="56">
        <v>44294</v>
      </c>
      <c r="P5524" s="56">
        <f t="shared" si="225"/>
        <v>44276</v>
      </c>
      <c r="Q5524" s="56">
        <f t="shared" si="226"/>
        <v>44289</v>
      </c>
    </row>
    <row r="5525" spans="1:17" hidden="1" x14ac:dyDescent="0.35">
      <c r="A5525" s="49" t="s">
        <v>700</v>
      </c>
      <c r="B5525" s="60" t="s">
        <v>461</v>
      </c>
      <c r="C5525" s="58">
        <v>34437.884502636203</v>
      </c>
      <c r="D5525" s="60">
        <v>3885</v>
      </c>
      <c r="E5525" s="60">
        <v>174</v>
      </c>
      <c r="F5525" s="59">
        <v>36.089822612710215</v>
      </c>
      <c r="G5525" s="60" t="s">
        <v>440</v>
      </c>
      <c r="H5525" s="60" t="s">
        <v>491</v>
      </c>
      <c r="I5525" s="60">
        <v>75058</v>
      </c>
      <c r="J5525" s="60">
        <v>4204</v>
      </c>
      <c r="K5525" s="60">
        <v>201</v>
      </c>
      <c r="L5525" s="61">
        <v>4.7811607992388198E-2</v>
      </c>
      <c r="M5525" s="60" t="s">
        <v>491</v>
      </c>
      <c r="N5525" s="64">
        <v>12207.486205136049</v>
      </c>
      <c r="O5525" s="56">
        <v>44294</v>
      </c>
      <c r="P5525" s="56">
        <f t="shared" si="225"/>
        <v>44276</v>
      </c>
      <c r="Q5525" s="56">
        <f t="shared" si="226"/>
        <v>44289</v>
      </c>
    </row>
    <row r="5526" spans="1:17" hidden="1" x14ac:dyDescent="0.35">
      <c r="A5526" s="49" t="s">
        <v>699</v>
      </c>
      <c r="B5526" s="60" t="s">
        <v>469</v>
      </c>
      <c r="C5526" s="58">
        <v>15123.002698759299</v>
      </c>
      <c r="D5526" s="60">
        <v>1503</v>
      </c>
      <c r="E5526" s="60">
        <v>74</v>
      </c>
      <c r="F5526" s="59">
        <v>34.951486758300511</v>
      </c>
      <c r="G5526" s="60" t="s">
        <v>436</v>
      </c>
      <c r="H5526" s="60" t="s">
        <v>472</v>
      </c>
      <c r="I5526" s="60">
        <v>27791</v>
      </c>
      <c r="J5526" s="60">
        <v>1506</v>
      </c>
      <c r="K5526" s="60">
        <v>81</v>
      </c>
      <c r="L5526" s="61">
        <v>5.3784860557768925E-2</v>
      </c>
      <c r="M5526" s="60" t="s">
        <v>472</v>
      </c>
      <c r="N5526" s="64">
        <v>9958.3398217838912</v>
      </c>
      <c r="O5526" s="56">
        <v>44294</v>
      </c>
      <c r="P5526" s="56">
        <f t="shared" si="225"/>
        <v>44276</v>
      </c>
      <c r="Q5526" s="56">
        <f t="shared" si="226"/>
        <v>44289</v>
      </c>
    </row>
    <row r="5527" spans="1:17" hidden="1" x14ac:dyDescent="0.35">
      <c r="A5527" s="49" t="s">
        <v>698</v>
      </c>
      <c r="B5527" s="60" t="s">
        <v>463</v>
      </c>
      <c r="C5527" s="58">
        <v>27680.062234411598</v>
      </c>
      <c r="D5527" s="60">
        <v>1973</v>
      </c>
      <c r="E5527" s="60">
        <v>76</v>
      </c>
      <c r="F5527" s="59">
        <v>19.611846904819014</v>
      </c>
      <c r="G5527" s="60" t="s">
        <v>440</v>
      </c>
      <c r="H5527" s="60" t="s">
        <v>472</v>
      </c>
      <c r="I5527" s="60">
        <v>57156</v>
      </c>
      <c r="J5527" s="60">
        <v>3090</v>
      </c>
      <c r="K5527" s="60">
        <v>82</v>
      </c>
      <c r="L5527" s="61">
        <v>2.6537216828478965E-2</v>
      </c>
      <c r="M5527" s="60" t="s">
        <v>472</v>
      </c>
      <c r="N5527" s="64">
        <v>11163.26969871672</v>
      </c>
      <c r="O5527" s="56">
        <v>44294</v>
      </c>
      <c r="P5527" s="56">
        <f t="shared" si="225"/>
        <v>44276</v>
      </c>
      <c r="Q5527" s="56">
        <f t="shared" si="226"/>
        <v>44289</v>
      </c>
    </row>
    <row r="5528" spans="1:17" hidden="1" x14ac:dyDescent="0.35">
      <c r="A5528" s="49" t="s">
        <v>697</v>
      </c>
      <c r="B5528" s="60" t="s">
        <v>469</v>
      </c>
      <c r="C5528" s="58">
        <v>12712.6088020805</v>
      </c>
      <c r="D5528" s="60">
        <v>912</v>
      </c>
      <c r="E5528" s="60">
        <v>53</v>
      </c>
      <c r="F5528" s="59">
        <v>29.779208537391078</v>
      </c>
      <c r="G5528" s="60" t="s">
        <v>436</v>
      </c>
      <c r="H5528" s="60" t="s">
        <v>491</v>
      </c>
      <c r="I5528" s="60">
        <v>16407</v>
      </c>
      <c r="J5528" s="60">
        <v>886</v>
      </c>
      <c r="K5528" s="60">
        <v>56</v>
      </c>
      <c r="L5528" s="61">
        <v>6.320541760722348E-2</v>
      </c>
      <c r="M5528" s="60" t="s">
        <v>491</v>
      </c>
      <c r="N5528" s="64">
        <v>6969.4585414679041</v>
      </c>
      <c r="O5528" s="56">
        <v>44294</v>
      </c>
      <c r="P5528" s="56">
        <f t="shared" si="225"/>
        <v>44276</v>
      </c>
      <c r="Q5528" s="56">
        <f t="shared" si="226"/>
        <v>44289</v>
      </c>
    </row>
    <row r="5529" spans="1:17" hidden="1" x14ac:dyDescent="0.35">
      <c r="A5529" s="49" t="s">
        <v>696</v>
      </c>
      <c r="B5529" s="60" t="s">
        <v>459</v>
      </c>
      <c r="C5529" s="58">
        <v>60849.009238985098</v>
      </c>
      <c r="D5529" s="60">
        <v>10159</v>
      </c>
      <c r="E5529" s="60">
        <v>306</v>
      </c>
      <c r="F5529" s="59">
        <v>35.920293741018376</v>
      </c>
      <c r="G5529" s="60" t="s">
        <v>436</v>
      </c>
      <c r="H5529" s="60" t="s">
        <v>491</v>
      </c>
      <c r="I5529" s="60">
        <v>158716</v>
      </c>
      <c r="J5529" s="60">
        <v>8219</v>
      </c>
      <c r="K5529" s="60">
        <v>363</v>
      </c>
      <c r="L5529" s="61">
        <v>4.4165956929066795E-2</v>
      </c>
      <c r="M5529" s="60" t="s">
        <v>491</v>
      </c>
      <c r="N5529" s="64">
        <v>13507.204312431439</v>
      </c>
      <c r="O5529" s="56">
        <v>44294</v>
      </c>
      <c r="P5529" s="56">
        <f t="shared" si="225"/>
        <v>44276</v>
      </c>
      <c r="Q5529" s="56">
        <f t="shared" si="226"/>
        <v>44289</v>
      </c>
    </row>
    <row r="5530" spans="1:17" hidden="1" x14ac:dyDescent="0.35">
      <c r="A5530" s="49" t="s">
        <v>695</v>
      </c>
      <c r="B5530" s="60" t="s">
        <v>470</v>
      </c>
      <c r="C5530" s="58">
        <v>1304.7898284374701</v>
      </c>
      <c r="D5530" s="60">
        <v>42</v>
      </c>
      <c r="E5530" s="60" t="s">
        <v>504</v>
      </c>
      <c r="F5530" s="59">
        <v>16.42300618961206</v>
      </c>
      <c r="G5530" s="60" t="s">
        <v>446</v>
      </c>
      <c r="H5530" s="60" t="s">
        <v>472</v>
      </c>
      <c r="I5530" s="60">
        <v>2007</v>
      </c>
      <c r="J5530" s="60">
        <v>109</v>
      </c>
      <c r="K5530" s="60">
        <v>3</v>
      </c>
      <c r="L5530" s="61">
        <v>2.7522935779816515E-2</v>
      </c>
      <c r="M5530" s="60" t="s">
        <v>472</v>
      </c>
      <c r="N5530" s="64">
        <v>8353.835815116001</v>
      </c>
      <c r="O5530" s="56">
        <v>44294</v>
      </c>
      <c r="P5530" s="56">
        <f t="shared" si="225"/>
        <v>44276</v>
      </c>
      <c r="Q5530" s="56">
        <f t="shared" si="226"/>
        <v>44289</v>
      </c>
    </row>
    <row r="5531" spans="1:17" hidden="1" x14ac:dyDescent="0.35">
      <c r="A5531" s="49" t="s">
        <v>694</v>
      </c>
      <c r="B5531" s="60" t="s">
        <v>460</v>
      </c>
      <c r="C5531" s="58">
        <v>5675.6338289658797</v>
      </c>
      <c r="D5531" s="60">
        <v>433</v>
      </c>
      <c r="E5531" s="60">
        <v>15</v>
      </c>
      <c r="F5531" s="59">
        <v>18.877690205461853</v>
      </c>
      <c r="G5531" s="60" t="s">
        <v>444</v>
      </c>
      <c r="H5531" s="60" t="s">
        <v>491</v>
      </c>
      <c r="I5531" s="60">
        <v>9010</v>
      </c>
      <c r="J5531" s="60">
        <v>541</v>
      </c>
      <c r="K5531" s="60">
        <v>18</v>
      </c>
      <c r="L5531" s="61">
        <v>3.3271719038817003E-2</v>
      </c>
      <c r="M5531" s="60" t="s">
        <v>491</v>
      </c>
      <c r="N5531" s="64">
        <v>9531.9750410778706</v>
      </c>
      <c r="O5531" s="56">
        <v>44294</v>
      </c>
      <c r="P5531" s="56">
        <f t="shared" si="225"/>
        <v>44276</v>
      </c>
      <c r="Q5531" s="56">
        <f t="shared" si="226"/>
        <v>44289</v>
      </c>
    </row>
    <row r="5532" spans="1:17" hidden="1" x14ac:dyDescent="0.35">
      <c r="A5532" s="49" t="s">
        <v>693</v>
      </c>
      <c r="B5532" s="60" t="s">
        <v>460</v>
      </c>
      <c r="C5532" s="58">
        <v>18091.285950418602</v>
      </c>
      <c r="D5532" s="60">
        <v>1724</v>
      </c>
      <c r="E5532" s="60">
        <v>67</v>
      </c>
      <c r="F5532" s="59">
        <v>26.453145999848353</v>
      </c>
      <c r="G5532" s="60" t="s">
        <v>440</v>
      </c>
      <c r="H5532" s="60" t="s">
        <v>491</v>
      </c>
      <c r="I5532" s="60">
        <v>31794</v>
      </c>
      <c r="J5532" s="60">
        <v>1739</v>
      </c>
      <c r="K5532" s="60">
        <v>77</v>
      </c>
      <c r="L5532" s="61">
        <v>4.4278320874065552E-2</v>
      </c>
      <c r="M5532" s="60" t="s">
        <v>491</v>
      </c>
      <c r="N5532" s="64">
        <v>9612.3625748105678</v>
      </c>
      <c r="O5532" s="56">
        <v>44294</v>
      </c>
      <c r="P5532" s="56">
        <f t="shared" si="225"/>
        <v>44276</v>
      </c>
      <c r="Q5532" s="56">
        <f t="shared" si="226"/>
        <v>44289</v>
      </c>
    </row>
    <row r="5533" spans="1:17" hidden="1" x14ac:dyDescent="0.35">
      <c r="A5533" s="49" t="s">
        <v>692</v>
      </c>
      <c r="B5533" s="60" t="s">
        <v>467</v>
      </c>
      <c r="C5533" s="58">
        <v>6461.82916759405</v>
      </c>
      <c r="D5533" s="60">
        <v>278</v>
      </c>
      <c r="E5533" s="60">
        <v>16</v>
      </c>
      <c r="F5533" s="59">
        <v>17.68627912029228</v>
      </c>
      <c r="G5533" s="60" t="s">
        <v>440</v>
      </c>
      <c r="H5533" s="60" t="s">
        <v>472</v>
      </c>
      <c r="I5533" s="60">
        <v>10884</v>
      </c>
      <c r="J5533" s="60">
        <v>591</v>
      </c>
      <c r="K5533" s="60">
        <v>17</v>
      </c>
      <c r="L5533" s="61">
        <v>2.8764805414551606E-2</v>
      </c>
      <c r="M5533" s="60" t="s">
        <v>472</v>
      </c>
      <c r="N5533" s="64">
        <v>9146.0170900811445</v>
      </c>
      <c r="O5533" s="56">
        <v>44294</v>
      </c>
      <c r="P5533" s="56">
        <f t="shared" si="225"/>
        <v>44276</v>
      </c>
      <c r="Q5533" s="56">
        <f t="shared" si="226"/>
        <v>44289</v>
      </c>
    </row>
    <row r="5534" spans="1:17" hidden="1" x14ac:dyDescent="0.35">
      <c r="A5534" s="49" t="s">
        <v>691</v>
      </c>
      <c r="B5534" s="60" t="s">
        <v>466</v>
      </c>
      <c r="C5534" s="58">
        <v>335.85846276679899</v>
      </c>
      <c r="D5534" s="60">
        <v>10</v>
      </c>
      <c r="E5534" s="60" t="s">
        <v>504</v>
      </c>
      <c r="F5534" s="59">
        <v>21.267462144661625</v>
      </c>
      <c r="G5534" s="60" t="s">
        <v>446</v>
      </c>
      <c r="H5534" s="60" t="s">
        <v>472</v>
      </c>
      <c r="I5534" s="60">
        <v>563</v>
      </c>
      <c r="J5534" s="60">
        <v>52</v>
      </c>
      <c r="K5534" s="60">
        <v>1</v>
      </c>
      <c r="L5534" s="61">
        <v>1.9230769230769232E-2</v>
      </c>
      <c r="M5534" s="60" t="s">
        <v>472</v>
      </c>
      <c r="N5534" s="64">
        <v>15482.712441313663</v>
      </c>
      <c r="O5534" s="56">
        <v>44294</v>
      </c>
      <c r="P5534" s="56">
        <f t="shared" si="225"/>
        <v>44276</v>
      </c>
      <c r="Q5534" s="56">
        <f t="shared" si="226"/>
        <v>44289</v>
      </c>
    </row>
    <row r="5535" spans="1:17" hidden="1" x14ac:dyDescent="0.35">
      <c r="A5535" s="49" t="s">
        <v>690</v>
      </c>
      <c r="B5535" s="60" t="s">
        <v>467</v>
      </c>
      <c r="C5535" s="58">
        <v>6179.81950587131</v>
      </c>
      <c r="D5535" s="60">
        <v>373</v>
      </c>
      <c r="E5535" s="60">
        <v>12</v>
      </c>
      <c r="F5535" s="59">
        <v>13.87003061057859</v>
      </c>
      <c r="G5535" s="60" t="s">
        <v>444</v>
      </c>
      <c r="H5535" s="60" t="s">
        <v>491</v>
      </c>
      <c r="I5535" s="60">
        <v>10734</v>
      </c>
      <c r="J5535" s="60">
        <v>457</v>
      </c>
      <c r="K5535" s="60">
        <v>16</v>
      </c>
      <c r="L5535" s="61">
        <v>3.5010940919037198E-2</v>
      </c>
      <c r="M5535" s="60" t="s">
        <v>491</v>
      </c>
      <c r="N5535" s="64">
        <v>7395.0379872068179</v>
      </c>
      <c r="O5535" s="56">
        <v>44294</v>
      </c>
      <c r="P5535" s="56">
        <f t="shared" si="225"/>
        <v>44276</v>
      </c>
      <c r="Q5535" s="56">
        <f t="shared" si="226"/>
        <v>44289</v>
      </c>
    </row>
    <row r="5536" spans="1:17" hidden="1" x14ac:dyDescent="0.35">
      <c r="A5536" s="49" t="s">
        <v>689</v>
      </c>
      <c r="B5536" s="60" t="s">
        <v>458</v>
      </c>
      <c r="C5536" s="58">
        <v>1273.84035727372</v>
      </c>
      <c r="D5536" s="60">
        <v>70</v>
      </c>
      <c r="E5536" s="60">
        <v>5</v>
      </c>
      <c r="F5536" s="59">
        <v>28.036704529225013</v>
      </c>
      <c r="G5536" s="60" t="s">
        <v>446</v>
      </c>
      <c r="H5536" s="60" t="s">
        <v>491</v>
      </c>
      <c r="I5536" s="60">
        <v>1894</v>
      </c>
      <c r="J5536" s="60">
        <v>110</v>
      </c>
      <c r="K5536" s="60">
        <v>6</v>
      </c>
      <c r="L5536" s="61">
        <v>5.4545454545454543E-2</v>
      </c>
      <c r="M5536" s="60" t="s">
        <v>491</v>
      </c>
      <c r="N5536" s="64">
        <v>8635.3049950013046</v>
      </c>
      <c r="O5536" s="56">
        <v>44294</v>
      </c>
      <c r="P5536" s="56">
        <f t="shared" si="225"/>
        <v>44276</v>
      </c>
      <c r="Q5536" s="56">
        <f t="shared" si="226"/>
        <v>44289</v>
      </c>
    </row>
    <row r="5537" spans="1:17" hidden="1" x14ac:dyDescent="0.35">
      <c r="A5537" s="49" t="s">
        <v>688</v>
      </c>
      <c r="B5537" s="60" t="s">
        <v>465</v>
      </c>
      <c r="C5537" s="58">
        <v>1894.7075901246999</v>
      </c>
      <c r="D5537" s="60">
        <v>118</v>
      </c>
      <c r="E5537" s="60">
        <v>5</v>
      </c>
      <c r="F5537" s="59">
        <v>18.84949735802514</v>
      </c>
      <c r="G5537" s="60" t="s">
        <v>446</v>
      </c>
      <c r="H5537" s="60" t="s">
        <v>472</v>
      </c>
      <c r="I5537" s="60">
        <v>2587</v>
      </c>
      <c r="J5537" s="60">
        <v>160</v>
      </c>
      <c r="K5537" s="60">
        <v>6</v>
      </c>
      <c r="L5537" s="61">
        <v>3.7499999999999999E-2</v>
      </c>
      <c r="M5537" s="60" t="s">
        <v>472</v>
      </c>
      <c r="N5537" s="64">
        <v>8444.574816395263</v>
      </c>
      <c r="O5537" s="56">
        <v>44294</v>
      </c>
      <c r="P5537" s="56">
        <f t="shared" si="225"/>
        <v>44276</v>
      </c>
      <c r="Q5537" s="56">
        <f t="shared" si="226"/>
        <v>44289</v>
      </c>
    </row>
    <row r="5538" spans="1:17" hidden="1" x14ac:dyDescent="0.35">
      <c r="A5538" s="49" t="s">
        <v>687</v>
      </c>
      <c r="B5538" s="60" t="s">
        <v>458</v>
      </c>
      <c r="C5538" s="58">
        <v>9116.2129377530891</v>
      </c>
      <c r="D5538" s="60">
        <v>584</v>
      </c>
      <c r="E5538" s="60">
        <v>22</v>
      </c>
      <c r="F5538" s="59">
        <v>17.237734376747543</v>
      </c>
      <c r="G5538" s="60" t="s">
        <v>440</v>
      </c>
      <c r="H5538" s="60" t="s">
        <v>472</v>
      </c>
      <c r="I5538" s="60">
        <v>16297</v>
      </c>
      <c r="J5538" s="60">
        <v>830</v>
      </c>
      <c r="K5538" s="60">
        <v>24</v>
      </c>
      <c r="L5538" s="61">
        <v>2.891566265060241E-2</v>
      </c>
      <c r="M5538" s="60" t="s">
        <v>476</v>
      </c>
      <c r="N5538" s="64">
        <v>9104.6578844457472</v>
      </c>
      <c r="O5538" s="56">
        <v>44294</v>
      </c>
      <c r="P5538" s="56">
        <f t="shared" si="225"/>
        <v>44276</v>
      </c>
      <c r="Q5538" s="56">
        <f t="shared" si="226"/>
        <v>44289</v>
      </c>
    </row>
    <row r="5539" spans="1:17" hidden="1" x14ac:dyDescent="0.35">
      <c r="A5539" s="49" t="s">
        <v>686</v>
      </c>
      <c r="B5539" s="60" t="s">
        <v>467</v>
      </c>
      <c r="C5539" s="58">
        <v>45021.147202316999</v>
      </c>
      <c r="D5539" s="60">
        <v>4430</v>
      </c>
      <c r="E5539" s="60">
        <v>145</v>
      </c>
      <c r="F5539" s="59">
        <v>23.005062066943136</v>
      </c>
      <c r="G5539" s="60" t="s">
        <v>440</v>
      </c>
      <c r="H5539" s="60" t="s">
        <v>491</v>
      </c>
      <c r="I5539" s="60">
        <v>129516</v>
      </c>
      <c r="J5539" s="60">
        <v>7096</v>
      </c>
      <c r="K5539" s="60">
        <v>193</v>
      </c>
      <c r="L5539" s="61">
        <v>2.7198421645997745E-2</v>
      </c>
      <c r="M5539" s="60" t="s">
        <v>491</v>
      </c>
      <c r="N5539" s="64">
        <v>15761.481972264817</v>
      </c>
      <c r="O5539" s="56">
        <v>44294</v>
      </c>
      <c r="P5539" s="56">
        <f t="shared" ref="P5539:P5602" si="227">O5539-18</f>
        <v>44276</v>
      </c>
      <c r="Q5539" s="56">
        <f t="shared" ref="Q5539:Q5602" si="228">O5539-5</f>
        <v>44289</v>
      </c>
    </row>
    <row r="5540" spans="1:17" hidden="1" x14ac:dyDescent="0.35">
      <c r="A5540" s="49" t="s">
        <v>685</v>
      </c>
      <c r="B5540" s="60" t="s">
        <v>467</v>
      </c>
      <c r="C5540" s="58">
        <v>8853.2027967598096</v>
      </c>
      <c r="D5540" s="60">
        <v>602</v>
      </c>
      <c r="E5540" s="60">
        <v>17</v>
      </c>
      <c r="F5540" s="59">
        <v>13.715778822214844</v>
      </c>
      <c r="G5540" s="60" t="s">
        <v>440</v>
      </c>
      <c r="H5540" s="60" t="s">
        <v>472</v>
      </c>
      <c r="I5540" s="60">
        <v>12739</v>
      </c>
      <c r="J5540" s="60">
        <v>541</v>
      </c>
      <c r="K5540" s="60">
        <v>17</v>
      </c>
      <c r="L5540" s="61">
        <v>3.1423290203327174E-2</v>
      </c>
      <c r="M5540" s="60" t="s">
        <v>472</v>
      </c>
      <c r="N5540" s="64">
        <v>6110.7828705561906</v>
      </c>
      <c r="O5540" s="56">
        <v>44294</v>
      </c>
      <c r="P5540" s="56">
        <f t="shared" si="227"/>
        <v>44276</v>
      </c>
      <c r="Q5540" s="56">
        <f t="shared" si="228"/>
        <v>44289</v>
      </c>
    </row>
    <row r="5541" spans="1:17" hidden="1" x14ac:dyDescent="0.35">
      <c r="A5541" s="49" t="s">
        <v>684</v>
      </c>
      <c r="B5541" s="60" t="s">
        <v>470</v>
      </c>
      <c r="C5541" s="58">
        <v>931.64345052579108</v>
      </c>
      <c r="D5541" s="60">
        <v>31</v>
      </c>
      <c r="E5541" s="60" t="s">
        <v>504</v>
      </c>
      <c r="F5541" s="59">
        <v>7.6669429048483435</v>
      </c>
      <c r="G5541" s="60" t="s">
        <v>446</v>
      </c>
      <c r="H5541" s="60" t="s">
        <v>491</v>
      </c>
      <c r="I5541" s="60">
        <v>1913</v>
      </c>
      <c r="J5541" s="60">
        <v>108</v>
      </c>
      <c r="K5541" s="60">
        <v>1</v>
      </c>
      <c r="L5541" s="61">
        <v>9.2592592592592587E-3</v>
      </c>
      <c r="M5541" s="60" t="s">
        <v>491</v>
      </c>
      <c r="N5541" s="64">
        <v>11592.417672130696</v>
      </c>
      <c r="O5541" s="56">
        <v>44294</v>
      </c>
      <c r="P5541" s="56">
        <f t="shared" si="227"/>
        <v>44276</v>
      </c>
      <c r="Q5541" s="56">
        <f t="shared" si="228"/>
        <v>44289</v>
      </c>
    </row>
    <row r="5542" spans="1:17" hidden="1" x14ac:dyDescent="0.35">
      <c r="A5542" s="49" t="s">
        <v>683</v>
      </c>
      <c r="B5542" s="60" t="s">
        <v>471</v>
      </c>
      <c r="C5542" s="58">
        <v>21077.958151310399</v>
      </c>
      <c r="D5542" s="60">
        <v>1123</v>
      </c>
      <c r="E5542" s="60">
        <v>112</v>
      </c>
      <c r="F5542" s="59">
        <v>37.95434046586076</v>
      </c>
      <c r="G5542" s="60" t="s">
        <v>436</v>
      </c>
      <c r="H5542" s="60" t="s">
        <v>472</v>
      </c>
      <c r="I5542" s="60">
        <v>29184</v>
      </c>
      <c r="J5542" s="60">
        <v>2001</v>
      </c>
      <c r="K5542" s="60">
        <v>117</v>
      </c>
      <c r="L5542" s="61">
        <v>5.8470764617691157E-2</v>
      </c>
      <c r="M5542" s="60" t="s">
        <v>472</v>
      </c>
      <c r="N5542" s="64">
        <v>9493.3294090234231</v>
      </c>
      <c r="O5542" s="56">
        <v>44294</v>
      </c>
      <c r="P5542" s="56">
        <f t="shared" si="227"/>
        <v>44276</v>
      </c>
      <c r="Q5542" s="56">
        <f t="shared" si="228"/>
        <v>44289</v>
      </c>
    </row>
    <row r="5543" spans="1:17" hidden="1" x14ac:dyDescent="0.35">
      <c r="A5543" s="49" t="s">
        <v>682</v>
      </c>
      <c r="B5543" s="60" t="s">
        <v>467</v>
      </c>
      <c r="C5543" s="58">
        <v>28486.308874618499</v>
      </c>
      <c r="D5543" s="60">
        <v>3953</v>
      </c>
      <c r="E5543" s="60">
        <v>176</v>
      </c>
      <c r="F5543" s="59">
        <v>44.131476025066213</v>
      </c>
      <c r="G5543" s="60" t="s">
        <v>436</v>
      </c>
      <c r="H5543" s="60" t="s">
        <v>472</v>
      </c>
      <c r="I5543" s="60">
        <v>69707</v>
      </c>
      <c r="J5543" s="60">
        <v>3596</v>
      </c>
      <c r="K5543" s="60">
        <v>224</v>
      </c>
      <c r="L5543" s="61">
        <v>6.2291434927697439E-2</v>
      </c>
      <c r="M5543" s="60" t="s">
        <v>476</v>
      </c>
      <c r="N5543" s="64">
        <v>12623.608119351895</v>
      </c>
      <c r="O5543" s="56">
        <v>44294</v>
      </c>
      <c r="P5543" s="56">
        <f t="shared" si="227"/>
        <v>44276</v>
      </c>
      <c r="Q5543" s="56">
        <f t="shared" si="228"/>
        <v>44289</v>
      </c>
    </row>
    <row r="5544" spans="1:17" hidden="1" x14ac:dyDescent="0.35">
      <c r="A5544" s="49" t="s">
        <v>681</v>
      </c>
      <c r="B5544" s="60" t="s">
        <v>470</v>
      </c>
      <c r="C5544" s="58">
        <v>620.40356759031897</v>
      </c>
      <c r="D5544" s="60">
        <v>15</v>
      </c>
      <c r="E5544" s="60" t="s">
        <v>504</v>
      </c>
      <c r="F5544" s="59">
        <v>11.513243179113857</v>
      </c>
      <c r="G5544" s="60" t="s">
        <v>446</v>
      </c>
      <c r="H5544" s="60" t="s">
        <v>491</v>
      </c>
      <c r="I5544" s="60">
        <v>935</v>
      </c>
      <c r="J5544" s="60">
        <v>78</v>
      </c>
      <c r="K5544" s="60">
        <v>1</v>
      </c>
      <c r="L5544" s="61">
        <v>1.282051282051282E-2</v>
      </c>
      <c r="M5544" s="60" t="s">
        <v>491</v>
      </c>
      <c r="N5544" s="64">
        <v>12572.461551592332</v>
      </c>
      <c r="O5544" s="56">
        <v>44294</v>
      </c>
      <c r="P5544" s="56">
        <f t="shared" si="227"/>
        <v>44276</v>
      </c>
      <c r="Q5544" s="56">
        <f t="shared" si="228"/>
        <v>44289</v>
      </c>
    </row>
    <row r="5545" spans="1:17" hidden="1" x14ac:dyDescent="0.35">
      <c r="A5545" s="49" t="s">
        <v>680</v>
      </c>
      <c r="B5545" s="60" t="s">
        <v>460</v>
      </c>
      <c r="C5545" s="58">
        <v>18099.241781728299</v>
      </c>
      <c r="D5545" s="60">
        <v>1153</v>
      </c>
      <c r="E5545" s="60">
        <v>61</v>
      </c>
      <c r="F5545" s="59">
        <v>24.073620926714824</v>
      </c>
      <c r="G5545" s="60" t="s">
        <v>440</v>
      </c>
      <c r="H5545" s="60" t="s">
        <v>491</v>
      </c>
      <c r="I5545" s="60">
        <v>33489</v>
      </c>
      <c r="J5545" s="60">
        <v>1778</v>
      </c>
      <c r="K5545" s="60">
        <v>63</v>
      </c>
      <c r="L5545" s="61">
        <v>3.5433070866141732E-2</v>
      </c>
      <c r="M5545" s="60" t="s">
        <v>491</v>
      </c>
      <c r="N5545" s="64">
        <v>9823.6159361932041</v>
      </c>
      <c r="O5545" s="56">
        <v>44294</v>
      </c>
      <c r="P5545" s="56">
        <f t="shared" si="227"/>
        <v>44276</v>
      </c>
      <c r="Q5545" s="56">
        <f t="shared" si="228"/>
        <v>44289</v>
      </c>
    </row>
    <row r="5546" spans="1:17" hidden="1" x14ac:dyDescent="0.35">
      <c r="A5546" s="49" t="s">
        <v>679</v>
      </c>
      <c r="B5546" s="60" t="s">
        <v>469</v>
      </c>
      <c r="C5546" s="58">
        <v>14013.208647597899</v>
      </c>
      <c r="D5546" s="60">
        <v>1245</v>
      </c>
      <c r="E5546" s="60">
        <v>65</v>
      </c>
      <c r="F5546" s="59">
        <v>33.132006092359205</v>
      </c>
      <c r="G5546" s="60" t="s">
        <v>436</v>
      </c>
      <c r="H5546" s="60" t="s">
        <v>491</v>
      </c>
      <c r="I5546" s="60">
        <v>18550</v>
      </c>
      <c r="J5546" s="60">
        <v>1035</v>
      </c>
      <c r="K5546" s="60">
        <v>70</v>
      </c>
      <c r="L5546" s="61">
        <v>6.7632850241545889E-2</v>
      </c>
      <c r="M5546" s="60" t="s">
        <v>491</v>
      </c>
      <c r="N5546" s="64">
        <v>7385.8887427428435</v>
      </c>
      <c r="O5546" s="56">
        <v>44294</v>
      </c>
      <c r="P5546" s="56">
        <f t="shared" si="227"/>
        <v>44276</v>
      </c>
      <c r="Q5546" s="56">
        <f t="shared" si="228"/>
        <v>44289</v>
      </c>
    </row>
    <row r="5547" spans="1:17" hidden="1" x14ac:dyDescent="0.35">
      <c r="A5547" s="49" t="s">
        <v>678</v>
      </c>
      <c r="B5547" s="60" t="s">
        <v>461</v>
      </c>
      <c r="C5547" s="58">
        <v>18279.738978438399</v>
      </c>
      <c r="D5547" s="60">
        <v>942</v>
      </c>
      <c r="E5547" s="60">
        <v>77</v>
      </c>
      <c r="F5547" s="59">
        <v>30.087956980608119</v>
      </c>
      <c r="G5547" s="60" t="s">
        <v>440</v>
      </c>
      <c r="H5547" s="60" t="s">
        <v>491</v>
      </c>
      <c r="I5547" s="60">
        <v>36423</v>
      </c>
      <c r="J5547" s="60">
        <v>2051</v>
      </c>
      <c r="K5547" s="60">
        <v>84</v>
      </c>
      <c r="L5547" s="61">
        <v>4.0955631399317405E-2</v>
      </c>
      <c r="M5547" s="60" t="s">
        <v>491</v>
      </c>
      <c r="N5547" s="64">
        <v>11220.07268495041</v>
      </c>
      <c r="O5547" s="56">
        <v>44294</v>
      </c>
      <c r="P5547" s="56">
        <f t="shared" si="227"/>
        <v>44276</v>
      </c>
      <c r="Q5547" s="56">
        <f t="shared" si="228"/>
        <v>44289</v>
      </c>
    </row>
    <row r="5548" spans="1:17" hidden="1" x14ac:dyDescent="0.35">
      <c r="A5548" s="49" t="s">
        <v>677</v>
      </c>
      <c r="B5548" s="60" t="s">
        <v>470</v>
      </c>
      <c r="C5548" s="58">
        <v>3054.0870162720894</v>
      </c>
      <c r="D5548" s="60">
        <v>102</v>
      </c>
      <c r="E5548" s="60">
        <v>13</v>
      </c>
      <c r="F5548" s="59">
        <v>30.404223050097333</v>
      </c>
      <c r="G5548" s="60" t="s">
        <v>444</v>
      </c>
      <c r="H5548" s="60" t="s">
        <v>491</v>
      </c>
      <c r="I5548" s="60">
        <v>15363</v>
      </c>
      <c r="J5548" s="60">
        <v>1537</v>
      </c>
      <c r="K5548" s="60">
        <v>14</v>
      </c>
      <c r="L5548" s="61">
        <v>9.108653220559532E-3</v>
      </c>
      <c r="M5548" s="60" t="s">
        <v>491</v>
      </c>
      <c r="N5548" s="64">
        <v>50326.005507076501</v>
      </c>
      <c r="O5548" s="56">
        <v>44294</v>
      </c>
      <c r="P5548" s="56">
        <f t="shared" si="227"/>
        <v>44276</v>
      </c>
      <c r="Q5548" s="56">
        <f t="shared" si="228"/>
        <v>44289</v>
      </c>
    </row>
    <row r="5549" spans="1:17" hidden="1" x14ac:dyDescent="0.35">
      <c r="A5549" s="49" t="s">
        <v>676</v>
      </c>
      <c r="B5549" s="60" t="s">
        <v>466</v>
      </c>
      <c r="C5549" s="58">
        <v>1830.68334983656</v>
      </c>
      <c r="D5549" s="60">
        <v>31</v>
      </c>
      <c r="E5549" s="60" t="s">
        <v>504</v>
      </c>
      <c r="F5549" s="59">
        <v>3.9017436540813262</v>
      </c>
      <c r="G5549" s="60" t="s">
        <v>446</v>
      </c>
      <c r="H5549" s="60" t="s">
        <v>472</v>
      </c>
      <c r="I5549" s="60">
        <v>5877</v>
      </c>
      <c r="J5549" s="60">
        <v>377</v>
      </c>
      <c r="K5549" s="60">
        <v>1</v>
      </c>
      <c r="L5549" s="61">
        <v>2.6525198938992041E-3</v>
      </c>
      <c r="M5549" s="60" t="s">
        <v>472</v>
      </c>
      <c r="N5549" s="64">
        <v>20593.403006241242</v>
      </c>
      <c r="O5549" s="56">
        <v>44294</v>
      </c>
      <c r="P5549" s="56">
        <f t="shared" si="227"/>
        <v>44276</v>
      </c>
      <c r="Q5549" s="56">
        <f t="shared" si="228"/>
        <v>44289</v>
      </c>
    </row>
    <row r="5550" spans="1:17" hidden="1" x14ac:dyDescent="0.35">
      <c r="A5550" s="49" t="s">
        <v>675</v>
      </c>
      <c r="B5550" s="60" t="s">
        <v>463</v>
      </c>
      <c r="C5550" s="58">
        <v>3773.5522642548599</v>
      </c>
      <c r="D5550" s="60">
        <v>149</v>
      </c>
      <c r="E5550" s="60" t="s">
        <v>504</v>
      </c>
      <c r="F5550" s="59">
        <v>1.8928735161609322</v>
      </c>
      <c r="G5550" s="60" t="s">
        <v>446</v>
      </c>
      <c r="H5550" s="60" t="s">
        <v>472</v>
      </c>
      <c r="I5550" s="60">
        <v>8868</v>
      </c>
      <c r="J5550" s="60">
        <v>525</v>
      </c>
      <c r="K5550" s="60">
        <v>3</v>
      </c>
      <c r="L5550" s="61">
        <v>5.7142857142857143E-3</v>
      </c>
      <c r="M5550" s="60" t="s">
        <v>472</v>
      </c>
      <c r="N5550" s="64">
        <v>13912.62034378285</v>
      </c>
      <c r="O5550" s="56">
        <v>44294</v>
      </c>
      <c r="P5550" s="56">
        <f t="shared" si="227"/>
        <v>44276</v>
      </c>
      <c r="Q5550" s="56">
        <f t="shared" si="228"/>
        <v>44289</v>
      </c>
    </row>
    <row r="5551" spans="1:17" hidden="1" x14ac:dyDescent="0.35">
      <c r="A5551" s="49" t="s">
        <v>674</v>
      </c>
      <c r="B5551" s="60" t="s">
        <v>463</v>
      </c>
      <c r="C5551" s="58">
        <v>8525.6886385726593</v>
      </c>
      <c r="D5551" s="60">
        <v>802</v>
      </c>
      <c r="E5551" s="60">
        <v>8</v>
      </c>
      <c r="F5551" s="59">
        <v>6.7024330309608624</v>
      </c>
      <c r="G5551" s="60" t="s">
        <v>446</v>
      </c>
      <c r="H5551" s="60" t="s">
        <v>491</v>
      </c>
      <c r="I5551" s="60">
        <v>12285</v>
      </c>
      <c r="J5551" s="60">
        <v>464</v>
      </c>
      <c r="K5551" s="60">
        <v>9</v>
      </c>
      <c r="L5551" s="61">
        <v>1.9396551724137932E-2</v>
      </c>
      <c r="M5551" s="60" t="s">
        <v>491</v>
      </c>
      <c r="N5551" s="64">
        <v>5442.3756211402206</v>
      </c>
      <c r="O5551" s="56">
        <v>44294</v>
      </c>
      <c r="P5551" s="56">
        <f t="shared" si="227"/>
        <v>44276</v>
      </c>
      <c r="Q5551" s="56">
        <f t="shared" si="228"/>
        <v>44289</v>
      </c>
    </row>
    <row r="5552" spans="1:17" hidden="1" x14ac:dyDescent="0.35">
      <c r="A5552" s="49" t="s">
        <v>673</v>
      </c>
      <c r="B5552" s="60" t="s">
        <v>458</v>
      </c>
      <c r="C5552" s="58">
        <v>39496.6261109037</v>
      </c>
      <c r="D5552" s="60">
        <v>2800</v>
      </c>
      <c r="E5552" s="60">
        <v>101</v>
      </c>
      <c r="F5552" s="59">
        <v>18.265574619028261</v>
      </c>
      <c r="G5552" s="60" t="s">
        <v>440</v>
      </c>
      <c r="H5552" s="60" t="s">
        <v>472</v>
      </c>
      <c r="I5552" s="60">
        <v>79651</v>
      </c>
      <c r="J5552" s="60">
        <v>4569</v>
      </c>
      <c r="K5552" s="60">
        <v>107</v>
      </c>
      <c r="L5552" s="61">
        <v>2.341869117968921E-2</v>
      </c>
      <c r="M5552" s="60" t="s">
        <v>472</v>
      </c>
      <c r="N5552" s="64">
        <v>11568.076693868927</v>
      </c>
      <c r="O5552" s="56">
        <v>44294</v>
      </c>
      <c r="P5552" s="56">
        <f t="shared" si="227"/>
        <v>44276</v>
      </c>
      <c r="Q5552" s="56">
        <f t="shared" si="228"/>
        <v>44289</v>
      </c>
    </row>
    <row r="5553" spans="1:17" hidden="1" x14ac:dyDescent="0.35">
      <c r="A5553" s="49" t="s">
        <v>672</v>
      </c>
      <c r="B5553" s="60" t="s">
        <v>466</v>
      </c>
      <c r="C5553" s="58">
        <v>1742.38402050019</v>
      </c>
      <c r="D5553" s="60">
        <v>34</v>
      </c>
      <c r="E5553" s="60" t="s">
        <v>504</v>
      </c>
      <c r="F5553" s="59">
        <v>4.0994735137703042</v>
      </c>
      <c r="G5553" s="60" t="s">
        <v>446</v>
      </c>
      <c r="H5553" s="60" t="s">
        <v>472</v>
      </c>
      <c r="I5553" s="60">
        <v>3814</v>
      </c>
      <c r="J5553" s="60">
        <v>233</v>
      </c>
      <c r="K5553" s="60">
        <v>1</v>
      </c>
      <c r="L5553" s="61">
        <v>4.2918454935622317E-3</v>
      </c>
      <c r="M5553" s="60" t="s">
        <v>472</v>
      </c>
      <c r="N5553" s="64">
        <v>13372.482601918731</v>
      </c>
      <c r="O5553" s="56">
        <v>44294</v>
      </c>
      <c r="P5553" s="56">
        <f t="shared" si="227"/>
        <v>44276</v>
      </c>
      <c r="Q5553" s="56">
        <f t="shared" si="228"/>
        <v>44289</v>
      </c>
    </row>
    <row r="5554" spans="1:17" hidden="1" x14ac:dyDescent="0.35">
      <c r="A5554" s="49" t="s">
        <v>671</v>
      </c>
      <c r="B5554" s="60" t="s">
        <v>469</v>
      </c>
      <c r="C5554" s="58">
        <v>18521.118345707095</v>
      </c>
      <c r="D5554" s="60">
        <v>1926</v>
      </c>
      <c r="E5554" s="60">
        <v>70</v>
      </c>
      <c r="F5554" s="59">
        <v>26.996209984041933</v>
      </c>
      <c r="G5554" s="60" t="s">
        <v>436</v>
      </c>
      <c r="H5554" s="60" t="s">
        <v>491</v>
      </c>
      <c r="I5554" s="60">
        <v>32275</v>
      </c>
      <c r="J5554" s="60">
        <v>1584</v>
      </c>
      <c r="K5554" s="60">
        <v>82</v>
      </c>
      <c r="L5554" s="61">
        <v>5.1767676767676768E-2</v>
      </c>
      <c r="M5554" s="60" t="s">
        <v>491</v>
      </c>
      <c r="N5554" s="64">
        <v>8552.3993229444823</v>
      </c>
      <c r="O5554" s="56">
        <v>44294</v>
      </c>
      <c r="P5554" s="56">
        <f t="shared" si="227"/>
        <v>44276</v>
      </c>
      <c r="Q5554" s="56">
        <f t="shared" si="228"/>
        <v>44289</v>
      </c>
    </row>
    <row r="5555" spans="1:17" hidden="1" x14ac:dyDescent="0.35">
      <c r="A5555" s="49" t="s">
        <v>670</v>
      </c>
      <c r="B5555" s="60" t="s">
        <v>463</v>
      </c>
      <c r="C5555" s="58">
        <v>75646.311561113689</v>
      </c>
      <c r="D5555" s="60">
        <v>5375</v>
      </c>
      <c r="E5555" s="60">
        <v>250</v>
      </c>
      <c r="F5555" s="59">
        <v>23.606098550775076</v>
      </c>
      <c r="G5555" s="60" t="s">
        <v>440</v>
      </c>
      <c r="H5555" s="60" t="s">
        <v>472</v>
      </c>
      <c r="I5555" s="60">
        <v>462431</v>
      </c>
      <c r="J5555" s="60">
        <v>32227</v>
      </c>
      <c r="K5555" s="60">
        <v>279</v>
      </c>
      <c r="L5555" s="61">
        <v>8.6573370155459701E-3</v>
      </c>
      <c r="M5555" s="60" t="s">
        <v>472</v>
      </c>
      <c r="N5555" s="64">
        <v>42602.209327766388</v>
      </c>
      <c r="O5555" s="56">
        <v>44294</v>
      </c>
      <c r="P5555" s="56">
        <f t="shared" si="227"/>
        <v>44276</v>
      </c>
      <c r="Q5555" s="56">
        <f t="shared" si="228"/>
        <v>44289</v>
      </c>
    </row>
    <row r="5556" spans="1:17" hidden="1" x14ac:dyDescent="0.35">
      <c r="A5556" s="49" t="s">
        <v>669</v>
      </c>
      <c r="B5556" s="60" t="s">
        <v>464</v>
      </c>
      <c r="C5556" s="58">
        <v>18076.3739585127</v>
      </c>
      <c r="D5556" s="60">
        <v>977</v>
      </c>
      <c r="E5556" s="60">
        <v>52</v>
      </c>
      <c r="F5556" s="59">
        <v>20.547736635734669</v>
      </c>
      <c r="G5556" s="60" t="s">
        <v>440</v>
      </c>
      <c r="H5556" s="60" t="s">
        <v>491</v>
      </c>
      <c r="I5556" s="60">
        <v>57219</v>
      </c>
      <c r="J5556" s="60">
        <v>4993</v>
      </c>
      <c r="K5556" s="60">
        <v>53</v>
      </c>
      <c r="L5556" s="61">
        <v>1.0614860805127179E-2</v>
      </c>
      <c r="M5556" s="60" t="s">
        <v>491</v>
      </c>
      <c r="N5556" s="64">
        <v>27621.690121367777</v>
      </c>
      <c r="O5556" s="56">
        <v>44294</v>
      </c>
      <c r="P5556" s="56">
        <f t="shared" si="227"/>
        <v>44276</v>
      </c>
      <c r="Q5556" s="56">
        <f t="shared" si="228"/>
        <v>44289</v>
      </c>
    </row>
    <row r="5557" spans="1:17" hidden="1" x14ac:dyDescent="0.35">
      <c r="A5557" s="49" t="s">
        <v>668</v>
      </c>
      <c r="B5557" s="60" t="s">
        <v>464</v>
      </c>
      <c r="C5557" s="58">
        <v>6017.9931220796398</v>
      </c>
      <c r="D5557" s="60">
        <v>393</v>
      </c>
      <c r="E5557" s="60">
        <v>28</v>
      </c>
      <c r="F5557" s="59">
        <v>33.2336704185009</v>
      </c>
      <c r="G5557" s="60" t="s">
        <v>436</v>
      </c>
      <c r="H5557" s="60" t="s">
        <v>491</v>
      </c>
      <c r="I5557" s="60">
        <v>11685</v>
      </c>
      <c r="J5557" s="60">
        <v>843</v>
      </c>
      <c r="K5557" s="60">
        <v>29</v>
      </c>
      <c r="L5557" s="61">
        <v>3.4400948991696323E-2</v>
      </c>
      <c r="M5557" s="60" t="s">
        <v>491</v>
      </c>
      <c r="N5557" s="64">
        <v>14007.99208139813</v>
      </c>
      <c r="O5557" s="56">
        <v>44294</v>
      </c>
      <c r="P5557" s="56">
        <f t="shared" si="227"/>
        <v>44276</v>
      </c>
      <c r="Q5557" s="56">
        <f t="shared" si="228"/>
        <v>44289</v>
      </c>
    </row>
    <row r="5558" spans="1:17" hidden="1" x14ac:dyDescent="0.35">
      <c r="A5558" s="49" t="s">
        <v>667</v>
      </c>
      <c r="B5558" s="60" t="s">
        <v>458</v>
      </c>
      <c r="C5558" s="58">
        <v>9670.1945178593596</v>
      </c>
      <c r="D5558" s="60">
        <v>462</v>
      </c>
      <c r="E5558" s="60">
        <v>27</v>
      </c>
      <c r="F5558" s="59">
        <v>19.943460547868547</v>
      </c>
      <c r="G5558" s="60" t="s">
        <v>436</v>
      </c>
      <c r="H5558" s="60" t="s">
        <v>476</v>
      </c>
      <c r="I5558" s="60">
        <v>34249</v>
      </c>
      <c r="J5558" s="60">
        <v>2675</v>
      </c>
      <c r="K5558" s="60">
        <v>30</v>
      </c>
      <c r="L5558" s="61">
        <v>1.1214953271028037E-2</v>
      </c>
      <c r="M5558" s="60" t="s">
        <v>476</v>
      </c>
      <c r="N5558" s="64">
        <v>27662.318426580634</v>
      </c>
      <c r="O5558" s="56">
        <v>44294</v>
      </c>
      <c r="P5558" s="56">
        <f t="shared" si="227"/>
        <v>44276</v>
      </c>
      <c r="Q5558" s="56">
        <f t="shared" si="228"/>
        <v>44289</v>
      </c>
    </row>
    <row r="5559" spans="1:17" hidden="1" x14ac:dyDescent="0.35">
      <c r="A5559" s="49" t="s">
        <v>666</v>
      </c>
      <c r="B5559" s="60" t="s">
        <v>458</v>
      </c>
      <c r="C5559" s="58">
        <v>16769.949417917</v>
      </c>
      <c r="D5559" s="60">
        <v>1755</v>
      </c>
      <c r="E5559" s="60">
        <v>51</v>
      </c>
      <c r="F5559" s="59">
        <v>21.722529102950769</v>
      </c>
      <c r="G5559" s="60" t="s">
        <v>440</v>
      </c>
      <c r="H5559" s="60" t="s">
        <v>491</v>
      </c>
      <c r="I5559" s="60">
        <v>29957</v>
      </c>
      <c r="J5559" s="60">
        <v>1812</v>
      </c>
      <c r="K5559" s="60">
        <v>56</v>
      </c>
      <c r="L5559" s="61">
        <v>3.0905077262693158E-2</v>
      </c>
      <c r="M5559" s="60" t="s">
        <v>476</v>
      </c>
      <c r="N5559" s="64">
        <v>10805.041534973629</v>
      </c>
      <c r="O5559" s="56">
        <v>44294</v>
      </c>
      <c r="P5559" s="56">
        <f t="shared" si="227"/>
        <v>44276</v>
      </c>
      <c r="Q5559" s="56">
        <f t="shared" si="228"/>
        <v>44289</v>
      </c>
    </row>
    <row r="5560" spans="1:17" hidden="1" x14ac:dyDescent="0.35">
      <c r="A5560" s="49" t="s">
        <v>665</v>
      </c>
      <c r="B5560" s="60" t="s">
        <v>465</v>
      </c>
      <c r="C5560" s="58">
        <v>9799.8531367531396</v>
      </c>
      <c r="D5560" s="60">
        <v>544</v>
      </c>
      <c r="E5560" s="60">
        <v>22</v>
      </c>
      <c r="F5560" s="59">
        <v>16.035225727364452</v>
      </c>
      <c r="G5560" s="60" t="s">
        <v>440</v>
      </c>
      <c r="H5560" s="60" t="s">
        <v>472</v>
      </c>
      <c r="I5560" s="60">
        <v>13421</v>
      </c>
      <c r="J5560" s="60">
        <v>693</v>
      </c>
      <c r="K5560" s="60">
        <v>25</v>
      </c>
      <c r="L5560" s="61">
        <v>3.6075036075036072E-2</v>
      </c>
      <c r="M5560" s="60" t="s">
        <v>472</v>
      </c>
      <c r="N5560" s="64">
        <v>7071.5345457677231</v>
      </c>
      <c r="O5560" s="56">
        <v>44294</v>
      </c>
      <c r="P5560" s="56">
        <f t="shared" si="227"/>
        <v>44276</v>
      </c>
      <c r="Q5560" s="56">
        <f t="shared" si="228"/>
        <v>44289</v>
      </c>
    </row>
    <row r="5561" spans="1:17" hidden="1" x14ac:dyDescent="0.35">
      <c r="A5561" s="49" t="s">
        <v>664</v>
      </c>
      <c r="B5561" s="60" t="s">
        <v>458</v>
      </c>
      <c r="C5561" s="58">
        <v>11469.995289915099</v>
      </c>
      <c r="D5561" s="60">
        <v>829</v>
      </c>
      <c r="E5561" s="60">
        <v>39</v>
      </c>
      <c r="F5561" s="59">
        <v>24.286969744125372</v>
      </c>
      <c r="G5561" s="60" t="s">
        <v>440</v>
      </c>
      <c r="H5561" s="60" t="s">
        <v>472</v>
      </c>
      <c r="I5561" s="60">
        <v>19471</v>
      </c>
      <c r="J5561" s="60">
        <v>1030</v>
      </c>
      <c r="K5561" s="60">
        <v>40</v>
      </c>
      <c r="L5561" s="61">
        <v>3.8834951456310676E-2</v>
      </c>
      <c r="M5561" s="60" t="s">
        <v>472</v>
      </c>
      <c r="N5561" s="64">
        <v>8979.9513771868696</v>
      </c>
      <c r="O5561" s="56">
        <v>44294</v>
      </c>
      <c r="P5561" s="56">
        <f t="shared" si="227"/>
        <v>44276</v>
      </c>
      <c r="Q5561" s="56">
        <f t="shared" si="228"/>
        <v>44289</v>
      </c>
    </row>
    <row r="5562" spans="1:17" hidden="1" x14ac:dyDescent="0.35">
      <c r="A5562" s="49" t="s">
        <v>663</v>
      </c>
      <c r="B5562" s="60" t="s">
        <v>465</v>
      </c>
      <c r="C5562" s="58">
        <v>156244.697877948</v>
      </c>
      <c r="D5562" s="60">
        <v>19659</v>
      </c>
      <c r="E5562" s="60">
        <v>976</v>
      </c>
      <c r="F5562" s="59">
        <v>44.618656927957765</v>
      </c>
      <c r="G5562" s="60" t="s">
        <v>436</v>
      </c>
      <c r="H5562" s="60" t="s">
        <v>491</v>
      </c>
      <c r="I5562" s="60">
        <v>354065</v>
      </c>
      <c r="J5562" s="60">
        <v>22651</v>
      </c>
      <c r="K5562" s="60">
        <v>1140</v>
      </c>
      <c r="L5562" s="61">
        <v>5.0328903801156684E-2</v>
      </c>
      <c r="M5562" s="60" t="s">
        <v>491</v>
      </c>
      <c r="N5562" s="64">
        <v>14497.131939602867</v>
      </c>
      <c r="O5562" s="56">
        <v>44294</v>
      </c>
      <c r="P5562" s="56">
        <f t="shared" si="227"/>
        <v>44276</v>
      </c>
      <c r="Q5562" s="56">
        <f t="shared" si="228"/>
        <v>44289</v>
      </c>
    </row>
    <row r="5563" spans="1:17" hidden="1" x14ac:dyDescent="0.35">
      <c r="A5563" s="49" t="s">
        <v>662</v>
      </c>
      <c r="B5563" s="60" t="s">
        <v>458</v>
      </c>
      <c r="C5563" s="58">
        <v>7859.1059753857699</v>
      </c>
      <c r="D5563" s="60">
        <v>665</v>
      </c>
      <c r="E5563" s="60">
        <v>25</v>
      </c>
      <c r="F5563" s="59">
        <v>22.721595704486383</v>
      </c>
      <c r="G5563" s="60" t="s">
        <v>440</v>
      </c>
      <c r="H5563" s="60" t="s">
        <v>491</v>
      </c>
      <c r="I5563" s="60">
        <v>18050</v>
      </c>
      <c r="J5563" s="60">
        <v>969</v>
      </c>
      <c r="K5563" s="60">
        <v>29</v>
      </c>
      <c r="L5563" s="61">
        <v>2.9927760577915376E-2</v>
      </c>
      <c r="M5563" s="60" t="s">
        <v>491</v>
      </c>
      <c r="N5563" s="64">
        <v>12329.646693082492</v>
      </c>
      <c r="O5563" s="56">
        <v>44294</v>
      </c>
      <c r="P5563" s="56">
        <f t="shared" si="227"/>
        <v>44276</v>
      </c>
      <c r="Q5563" s="56">
        <f t="shared" si="228"/>
        <v>44289</v>
      </c>
    </row>
    <row r="5564" spans="1:17" hidden="1" x14ac:dyDescent="0.35">
      <c r="A5564" s="49" t="s">
        <v>661</v>
      </c>
      <c r="B5564" s="60" t="s">
        <v>470</v>
      </c>
      <c r="C5564" s="58">
        <v>1706.19112247767</v>
      </c>
      <c r="D5564" s="60">
        <v>65</v>
      </c>
      <c r="E5564" s="60" t="s">
        <v>504</v>
      </c>
      <c r="F5564" s="59">
        <v>8.3728687235044799</v>
      </c>
      <c r="G5564" s="60" t="s">
        <v>446</v>
      </c>
      <c r="H5564" s="60" t="s">
        <v>476</v>
      </c>
      <c r="I5564" s="60">
        <v>4672</v>
      </c>
      <c r="J5564" s="60">
        <v>208</v>
      </c>
      <c r="K5564" s="60">
        <v>2</v>
      </c>
      <c r="L5564" s="61">
        <v>9.6153846153846159E-3</v>
      </c>
      <c r="M5564" s="60" t="s">
        <v>491</v>
      </c>
      <c r="N5564" s="64">
        <v>12190.896861422523</v>
      </c>
      <c r="O5564" s="56">
        <v>44294</v>
      </c>
      <c r="P5564" s="56">
        <f t="shared" si="227"/>
        <v>44276</v>
      </c>
      <c r="Q5564" s="56">
        <f t="shared" si="228"/>
        <v>44289</v>
      </c>
    </row>
    <row r="5565" spans="1:17" hidden="1" x14ac:dyDescent="0.35">
      <c r="A5565" s="49" t="s">
        <v>660</v>
      </c>
      <c r="B5565" s="60" t="s">
        <v>463</v>
      </c>
      <c r="C5565" s="58">
        <v>22263.862733642905</v>
      </c>
      <c r="D5565" s="60">
        <v>2332</v>
      </c>
      <c r="E5565" s="60">
        <v>98</v>
      </c>
      <c r="F5565" s="59">
        <v>31.441084971397647</v>
      </c>
      <c r="G5565" s="60" t="s">
        <v>440</v>
      </c>
      <c r="H5565" s="60" t="s">
        <v>472</v>
      </c>
      <c r="I5565" s="60">
        <v>60760</v>
      </c>
      <c r="J5565" s="60">
        <v>3252</v>
      </c>
      <c r="K5565" s="60">
        <v>109</v>
      </c>
      <c r="L5565" s="61">
        <v>3.3517835178351781E-2</v>
      </c>
      <c r="M5565" s="60" t="s">
        <v>472</v>
      </c>
      <c r="N5565" s="64">
        <v>14606.629760997877</v>
      </c>
      <c r="O5565" s="56">
        <v>44294</v>
      </c>
      <c r="P5565" s="56">
        <f t="shared" si="227"/>
        <v>44276</v>
      </c>
      <c r="Q5565" s="56">
        <f t="shared" si="228"/>
        <v>44289</v>
      </c>
    </row>
    <row r="5566" spans="1:17" hidden="1" x14ac:dyDescent="0.35">
      <c r="A5566" s="49" t="s">
        <v>659</v>
      </c>
      <c r="B5566" s="60" t="s">
        <v>461</v>
      </c>
      <c r="C5566" s="58">
        <v>27679.346149202895</v>
      </c>
      <c r="D5566" s="60">
        <v>2799</v>
      </c>
      <c r="E5566" s="60">
        <v>119</v>
      </c>
      <c r="F5566" s="59">
        <v>30.708817882407903</v>
      </c>
      <c r="G5566" s="60" t="s">
        <v>440</v>
      </c>
      <c r="H5566" s="60" t="s">
        <v>491</v>
      </c>
      <c r="I5566" s="60">
        <v>55555</v>
      </c>
      <c r="J5566" s="60">
        <v>3155</v>
      </c>
      <c r="K5566" s="60">
        <v>128</v>
      </c>
      <c r="L5566" s="61">
        <v>4.0570522979397783E-2</v>
      </c>
      <c r="M5566" s="60" t="s">
        <v>491</v>
      </c>
      <c r="N5566" s="64">
        <v>11398.390637529048</v>
      </c>
      <c r="O5566" s="56">
        <v>44294</v>
      </c>
      <c r="P5566" s="56">
        <f t="shared" si="227"/>
        <v>44276</v>
      </c>
      <c r="Q5566" s="56">
        <f t="shared" si="228"/>
        <v>44289</v>
      </c>
    </row>
    <row r="5567" spans="1:17" hidden="1" x14ac:dyDescent="0.35">
      <c r="A5567" s="49" t="s">
        <v>658</v>
      </c>
      <c r="B5567" s="60" t="s">
        <v>463</v>
      </c>
      <c r="C5567" s="58">
        <v>7245.13131941554</v>
      </c>
      <c r="D5567" s="60">
        <v>258</v>
      </c>
      <c r="E5567" s="60">
        <v>21</v>
      </c>
      <c r="F5567" s="59">
        <v>20.703558484582505</v>
      </c>
      <c r="G5567" s="60" t="s">
        <v>440</v>
      </c>
      <c r="H5567" s="60" t="s">
        <v>491</v>
      </c>
      <c r="I5567" s="60">
        <v>13040</v>
      </c>
      <c r="J5567" s="60">
        <v>764</v>
      </c>
      <c r="K5567" s="60">
        <v>22</v>
      </c>
      <c r="L5567" s="61">
        <v>2.8795811518324606E-2</v>
      </c>
      <c r="M5567" s="60" t="s">
        <v>476</v>
      </c>
      <c r="N5567" s="64">
        <v>10545.012454814019</v>
      </c>
      <c r="O5567" s="56">
        <v>44294</v>
      </c>
      <c r="P5567" s="56">
        <f t="shared" si="227"/>
        <v>44276</v>
      </c>
      <c r="Q5567" s="56">
        <f t="shared" si="228"/>
        <v>44289</v>
      </c>
    </row>
    <row r="5568" spans="1:17" hidden="1" x14ac:dyDescent="0.35">
      <c r="A5568" s="49" t="s">
        <v>657</v>
      </c>
      <c r="B5568" s="60" t="s">
        <v>458</v>
      </c>
      <c r="C5568" s="58">
        <v>10569.007528721701</v>
      </c>
      <c r="D5568" s="60">
        <v>571</v>
      </c>
      <c r="E5568" s="60">
        <v>28</v>
      </c>
      <c r="F5568" s="59">
        <v>18.923252675948241</v>
      </c>
      <c r="G5568" s="60" t="s">
        <v>440</v>
      </c>
      <c r="H5568" s="60" t="s">
        <v>491</v>
      </c>
      <c r="I5568" s="60">
        <v>14669</v>
      </c>
      <c r="J5568" s="60">
        <v>733</v>
      </c>
      <c r="K5568" s="60">
        <v>30</v>
      </c>
      <c r="L5568" s="61">
        <v>4.0927694406548434E-2</v>
      </c>
      <c r="M5568" s="60" t="s">
        <v>491</v>
      </c>
      <c r="N5568" s="64">
        <v>6935.3721057350294</v>
      </c>
      <c r="O5568" s="56">
        <v>44294</v>
      </c>
      <c r="P5568" s="56">
        <f t="shared" si="227"/>
        <v>44276</v>
      </c>
      <c r="Q5568" s="56">
        <f t="shared" si="228"/>
        <v>44289</v>
      </c>
    </row>
    <row r="5569" spans="1:17" hidden="1" x14ac:dyDescent="0.35">
      <c r="A5569" s="49" t="s">
        <v>656</v>
      </c>
      <c r="B5569" s="60" t="s">
        <v>463</v>
      </c>
      <c r="C5569" s="58">
        <v>17809.806181656801</v>
      </c>
      <c r="D5569" s="60">
        <v>779</v>
      </c>
      <c r="E5569" s="60">
        <v>52</v>
      </c>
      <c r="F5569" s="59">
        <v>20.855284310231522</v>
      </c>
      <c r="G5569" s="60" t="s">
        <v>440</v>
      </c>
      <c r="H5569" s="60" t="s">
        <v>491</v>
      </c>
      <c r="I5569" s="60">
        <v>41014</v>
      </c>
      <c r="J5569" s="60">
        <v>2711</v>
      </c>
      <c r="K5569" s="60">
        <v>54</v>
      </c>
      <c r="L5569" s="61">
        <v>1.9918849133161196E-2</v>
      </c>
      <c r="M5569" s="60" t="s">
        <v>491</v>
      </c>
      <c r="N5569" s="64">
        <v>15221.951167510137</v>
      </c>
      <c r="O5569" s="56">
        <v>44294</v>
      </c>
      <c r="P5569" s="56">
        <f t="shared" si="227"/>
        <v>44276</v>
      </c>
      <c r="Q5569" s="56">
        <f t="shared" si="228"/>
        <v>44289</v>
      </c>
    </row>
    <row r="5570" spans="1:17" hidden="1" x14ac:dyDescent="0.35">
      <c r="A5570" s="49" t="s">
        <v>655</v>
      </c>
      <c r="B5570" s="60" t="s">
        <v>466</v>
      </c>
      <c r="C5570" s="58">
        <v>3720.87322110892</v>
      </c>
      <c r="D5570" s="60">
        <v>197</v>
      </c>
      <c r="E5570" s="60" t="s">
        <v>504</v>
      </c>
      <c r="F5570" s="59">
        <v>7.6786890801169303</v>
      </c>
      <c r="G5570" s="60" t="s">
        <v>446</v>
      </c>
      <c r="H5570" s="60" t="s">
        <v>472</v>
      </c>
      <c r="I5570" s="60">
        <v>24798</v>
      </c>
      <c r="J5570" s="60">
        <v>2169</v>
      </c>
      <c r="K5570" s="60">
        <v>5</v>
      </c>
      <c r="L5570" s="61">
        <v>2.3052097740894422E-3</v>
      </c>
      <c r="M5570" s="60" t="s">
        <v>476</v>
      </c>
      <c r="N5570" s="64">
        <v>58292.768151707678</v>
      </c>
      <c r="O5570" s="56">
        <v>44294</v>
      </c>
      <c r="P5570" s="56">
        <f t="shared" si="227"/>
        <v>44276</v>
      </c>
      <c r="Q5570" s="56">
        <f t="shared" si="228"/>
        <v>44289</v>
      </c>
    </row>
    <row r="5571" spans="1:17" hidden="1" x14ac:dyDescent="0.35">
      <c r="A5571" s="49" t="s">
        <v>654</v>
      </c>
      <c r="B5571" s="60" t="s">
        <v>458</v>
      </c>
      <c r="C5571" s="58">
        <v>8954.3940578811398</v>
      </c>
      <c r="D5571" s="60">
        <v>674</v>
      </c>
      <c r="E5571" s="60">
        <v>38</v>
      </c>
      <c r="F5571" s="59">
        <v>30.31233265747063</v>
      </c>
      <c r="G5571" s="60" t="s">
        <v>436</v>
      </c>
      <c r="H5571" s="60" t="s">
        <v>472</v>
      </c>
      <c r="I5571" s="60">
        <v>15818</v>
      </c>
      <c r="J5571" s="60">
        <v>933</v>
      </c>
      <c r="K5571" s="60">
        <v>44</v>
      </c>
      <c r="L5571" s="61">
        <v>4.7159699892818867E-2</v>
      </c>
      <c r="M5571" s="60" t="s">
        <v>472</v>
      </c>
      <c r="N5571" s="64">
        <v>10419.465504523194</v>
      </c>
      <c r="O5571" s="56">
        <v>44294</v>
      </c>
      <c r="P5571" s="56">
        <f t="shared" si="227"/>
        <v>44276</v>
      </c>
      <c r="Q5571" s="56">
        <f t="shared" si="228"/>
        <v>44289</v>
      </c>
    </row>
    <row r="5572" spans="1:17" hidden="1" x14ac:dyDescent="0.35">
      <c r="A5572" s="49" t="s">
        <v>653</v>
      </c>
      <c r="B5572" s="60" t="s">
        <v>467</v>
      </c>
      <c r="C5572" s="58">
        <v>13616.408669804499</v>
      </c>
      <c r="D5572" s="60">
        <v>1093</v>
      </c>
      <c r="E5572" s="60">
        <v>67</v>
      </c>
      <c r="F5572" s="59">
        <v>35.14667047506439</v>
      </c>
      <c r="G5572" s="60" t="s">
        <v>440</v>
      </c>
      <c r="H5572" s="60" t="s">
        <v>472</v>
      </c>
      <c r="I5572" s="60">
        <v>41000</v>
      </c>
      <c r="J5572" s="60">
        <v>2454</v>
      </c>
      <c r="K5572" s="60">
        <v>77</v>
      </c>
      <c r="L5572" s="61">
        <v>3.1377343113284432E-2</v>
      </c>
      <c r="M5572" s="60" t="s">
        <v>476</v>
      </c>
      <c r="N5572" s="64">
        <v>18022.373296138987</v>
      </c>
      <c r="O5572" s="56">
        <v>44294</v>
      </c>
      <c r="P5572" s="56">
        <f t="shared" si="227"/>
        <v>44276</v>
      </c>
      <c r="Q5572" s="56">
        <f t="shared" si="228"/>
        <v>44289</v>
      </c>
    </row>
    <row r="5573" spans="1:17" hidden="1" x14ac:dyDescent="0.35">
      <c r="A5573" s="49" t="s">
        <v>652</v>
      </c>
      <c r="B5573" s="60" t="s">
        <v>469</v>
      </c>
      <c r="C5573" s="58">
        <v>15949.1079489121</v>
      </c>
      <c r="D5573" s="60">
        <v>1701</v>
      </c>
      <c r="E5573" s="60">
        <v>65</v>
      </c>
      <c r="F5573" s="59">
        <v>29.11045030060027</v>
      </c>
      <c r="G5573" s="60" t="s">
        <v>436</v>
      </c>
      <c r="H5573" s="60" t="s">
        <v>491</v>
      </c>
      <c r="I5573" s="60">
        <v>28045</v>
      </c>
      <c r="J5573" s="60">
        <v>1361</v>
      </c>
      <c r="K5573" s="60">
        <v>68</v>
      </c>
      <c r="L5573" s="61">
        <v>4.996326230712711E-2</v>
      </c>
      <c r="M5573" s="60" t="s">
        <v>491</v>
      </c>
      <c r="N5573" s="64">
        <v>8533.3926158098075</v>
      </c>
      <c r="O5573" s="56">
        <v>44294</v>
      </c>
      <c r="P5573" s="56">
        <f t="shared" si="227"/>
        <v>44276</v>
      </c>
      <c r="Q5573" s="56">
        <f t="shared" si="228"/>
        <v>44289</v>
      </c>
    </row>
    <row r="5574" spans="1:17" hidden="1" x14ac:dyDescent="0.35">
      <c r="A5574" s="49" t="s">
        <v>651</v>
      </c>
      <c r="B5574" s="60" t="s">
        <v>469</v>
      </c>
      <c r="C5574" s="58">
        <v>57573.2411074349</v>
      </c>
      <c r="D5574" s="60">
        <v>5644</v>
      </c>
      <c r="E5574" s="60">
        <v>223</v>
      </c>
      <c r="F5574" s="59">
        <v>27.666622761167496</v>
      </c>
      <c r="G5574" s="60" t="s">
        <v>436</v>
      </c>
      <c r="H5574" s="60" t="s">
        <v>491</v>
      </c>
      <c r="I5574" s="60">
        <v>109094</v>
      </c>
      <c r="J5574" s="60">
        <v>5671</v>
      </c>
      <c r="K5574" s="60">
        <v>239</v>
      </c>
      <c r="L5574" s="61">
        <v>4.2144242637982721E-2</v>
      </c>
      <c r="M5574" s="60" t="s">
        <v>491</v>
      </c>
      <c r="N5574" s="64">
        <v>9850.0620964131504</v>
      </c>
      <c r="O5574" s="56">
        <v>44294</v>
      </c>
      <c r="P5574" s="56">
        <f t="shared" si="227"/>
        <v>44276</v>
      </c>
      <c r="Q5574" s="56">
        <f t="shared" si="228"/>
        <v>44289</v>
      </c>
    </row>
    <row r="5575" spans="1:17" hidden="1" x14ac:dyDescent="0.35">
      <c r="A5575" s="49" t="s">
        <v>650</v>
      </c>
      <c r="B5575" s="60" t="s">
        <v>458</v>
      </c>
      <c r="C5575" s="58">
        <v>9019.6013550839107</v>
      </c>
      <c r="D5575" s="60">
        <v>593</v>
      </c>
      <c r="E5575" s="60">
        <v>22</v>
      </c>
      <c r="F5575" s="59">
        <v>17.422372780841734</v>
      </c>
      <c r="G5575" s="60" t="s">
        <v>440</v>
      </c>
      <c r="H5575" s="60" t="s">
        <v>472</v>
      </c>
      <c r="I5575" s="60">
        <v>14471</v>
      </c>
      <c r="J5575" s="60">
        <v>693</v>
      </c>
      <c r="K5575" s="60">
        <v>28</v>
      </c>
      <c r="L5575" s="61">
        <v>4.0404040404040407E-2</v>
      </c>
      <c r="M5575" s="60" t="s">
        <v>472</v>
      </c>
      <c r="N5575" s="64">
        <v>7683.2663963512041</v>
      </c>
      <c r="O5575" s="56">
        <v>44294</v>
      </c>
      <c r="P5575" s="56">
        <f t="shared" si="227"/>
        <v>44276</v>
      </c>
      <c r="Q5575" s="56">
        <f t="shared" si="228"/>
        <v>44289</v>
      </c>
    </row>
    <row r="5576" spans="1:17" hidden="1" x14ac:dyDescent="0.35">
      <c r="A5576" s="49" t="s">
        <v>649</v>
      </c>
      <c r="B5576" s="60" t="s">
        <v>463</v>
      </c>
      <c r="C5576" s="58">
        <v>30825.646942955998</v>
      </c>
      <c r="D5576" s="60">
        <v>3091</v>
      </c>
      <c r="E5576" s="60">
        <v>142</v>
      </c>
      <c r="F5576" s="59">
        <v>32.903955468077854</v>
      </c>
      <c r="G5576" s="60" t="s">
        <v>440</v>
      </c>
      <c r="H5576" s="60" t="s">
        <v>491</v>
      </c>
      <c r="I5576" s="60">
        <v>78164</v>
      </c>
      <c r="J5576" s="60">
        <v>4230</v>
      </c>
      <c r="K5576" s="60">
        <v>155</v>
      </c>
      <c r="L5576" s="61">
        <v>3.664302600472813E-2</v>
      </c>
      <c r="M5576" s="60" t="s">
        <v>491</v>
      </c>
      <c r="N5576" s="64">
        <v>13722.339738165987</v>
      </c>
      <c r="O5576" s="56">
        <v>44294</v>
      </c>
      <c r="P5576" s="56">
        <f t="shared" si="227"/>
        <v>44276</v>
      </c>
      <c r="Q5576" s="56">
        <f t="shared" si="228"/>
        <v>44289</v>
      </c>
    </row>
    <row r="5577" spans="1:17" hidden="1" x14ac:dyDescent="0.35">
      <c r="A5577" s="49" t="s">
        <v>648</v>
      </c>
      <c r="B5577" s="60" t="s">
        <v>468</v>
      </c>
      <c r="C5577" s="58">
        <v>4174.0936822109898</v>
      </c>
      <c r="D5577" s="60">
        <v>319</v>
      </c>
      <c r="E5577" s="60">
        <v>43</v>
      </c>
      <c r="F5577" s="59">
        <v>73.583124991139556</v>
      </c>
      <c r="G5577" s="60" t="s">
        <v>436</v>
      </c>
      <c r="H5577" s="60" t="s">
        <v>491</v>
      </c>
      <c r="I5577" s="60">
        <v>15182</v>
      </c>
      <c r="J5577" s="60">
        <v>631</v>
      </c>
      <c r="K5577" s="60">
        <v>44</v>
      </c>
      <c r="L5577" s="61">
        <v>6.9730586370839939E-2</v>
      </c>
      <c r="M5577" s="60" t="s">
        <v>491</v>
      </c>
      <c r="N5577" s="64">
        <v>15117.054097016899</v>
      </c>
      <c r="O5577" s="56">
        <v>44294</v>
      </c>
      <c r="P5577" s="56">
        <f t="shared" si="227"/>
        <v>44276</v>
      </c>
      <c r="Q5577" s="56">
        <f t="shared" si="228"/>
        <v>44289</v>
      </c>
    </row>
    <row r="5578" spans="1:17" hidden="1" x14ac:dyDescent="0.35">
      <c r="A5578" s="49" t="s">
        <v>647</v>
      </c>
      <c r="B5578" s="60" t="s">
        <v>465</v>
      </c>
      <c r="C5578" s="58">
        <v>414.46849714100301</v>
      </c>
      <c r="D5578" s="60">
        <v>10</v>
      </c>
      <c r="E5578" s="60">
        <v>0</v>
      </c>
      <c r="F5578" s="59">
        <v>0</v>
      </c>
      <c r="G5578" s="60" t="s">
        <v>446</v>
      </c>
      <c r="H5578" s="60" t="s">
        <v>476</v>
      </c>
      <c r="I5578" s="60">
        <v>231</v>
      </c>
      <c r="J5578" s="60">
        <v>5</v>
      </c>
      <c r="K5578" s="60">
        <v>0</v>
      </c>
      <c r="L5578" s="61">
        <v>0</v>
      </c>
      <c r="M5578" s="60" t="s">
        <v>476</v>
      </c>
      <c r="N5578" s="64">
        <v>1206.364303798701</v>
      </c>
      <c r="O5578" s="56">
        <v>44294</v>
      </c>
      <c r="P5578" s="56">
        <f t="shared" si="227"/>
        <v>44276</v>
      </c>
      <c r="Q5578" s="56">
        <f t="shared" si="228"/>
        <v>44289</v>
      </c>
    </row>
    <row r="5579" spans="1:17" hidden="1" x14ac:dyDescent="0.35">
      <c r="A5579" s="49" t="s">
        <v>646</v>
      </c>
      <c r="B5579" s="60" t="s">
        <v>467</v>
      </c>
      <c r="C5579" s="58">
        <v>5777.7105143039398</v>
      </c>
      <c r="D5579" s="60">
        <v>404</v>
      </c>
      <c r="E5579" s="60">
        <v>7</v>
      </c>
      <c r="F5579" s="59">
        <v>8.6539469009765142</v>
      </c>
      <c r="G5579" s="60" t="s">
        <v>446</v>
      </c>
      <c r="H5579" s="60" t="s">
        <v>476</v>
      </c>
      <c r="I5579" s="60">
        <v>15676</v>
      </c>
      <c r="J5579" s="60">
        <v>866</v>
      </c>
      <c r="K5579" s="60">
        <v>9</v>
      </c>
      <c r="L5579" s="61">
        <v>1.0392609699769052E-2</v>
      </c>
      <c r="M5579" s="60" t="s">
        <v>491</v>
      </c>
      <c r="N5579" s="64">
        <v>14988.636032491324</v>
      </c>
      <c r="O5579" s="56">
        <v>44294</v>
      </c>
      <c r="P5579" s="56">
        <f t="shared" si="227"/>
        <v>44276</v>
      </c>
      <c r="Q5579" s="56">
        <f t="shared" si="228"/>
        <v>44289</v>
      </c>
    </row>
    <row r="5580" spans="1:17" hidden="1" x14ac:dyDescent="0.35">
      <c r="A5580" s="49" t="s">
        <v>645</v>
      </c>
      <c r="B5580" s="60" t="s">
        <v>463</v>
      </c>
      <c r="C5580" s="58">
        <v>9113.7991472155009</v>
      </c>
      <c r="D5580" s="60">
        <v>417</v>
      </c>
      <c r="E5580" s="60">
        <v>16</v>
      </c>
      <c r="F5580" s="59">
        <v>12.539854394380798</v>
      </c>
      <c r="G5580" s="60" t="s">
        <v>440</v>
      </c>
      <c r="H5580" s="60" t="s">
        <v>472</v>
      </c>
      <c r="I5580" s="60">
        <v>12087</v>
      </c>
      <c r="J5580" s="60">
        <v>646</v>
      </c>
      <c r="K5580" s="60">
        <v>20</v>
      </c>
      <c r="L5580" s="61">
        <v>3.0959752321981424E-2</v>
      </c>
      <c r="M5580" s="60" t="s">
        <v>476</v>
      </c>
      <c r="N5580" s="64">
        <v>7088.1526964237464</v>
      </c>
      <c r="O5580" s="56">
        <v>44294</v>
      </c>
      <c r="P5580" s="56">
        <f t="shared" si="227"/>
        <v>44276</v>
      </c>
      <c r="Q5580" s="56">
        <f t="shared" si="228"/>
        <v>44289</v>
      </c>
    </row>
    <row r="5581" spans="1:17" hidden="1" x14ac:dyDescent="0.35">
      <c r="A5581" s="49" t="s">
        <v>644</v>
      </c>
      <c r="B5581" s="60" t="s">
        <v>471</v>
      </c>
      <c r="C5581" s="58">
        <v>1968.1305279901801</v>
      </c>
      <c r="D5581" s="60">
        <v>44</v>
      </c>
      <c r="E5581" s="60" t="s">
        <v>504</v>
      </c>
      <c r="F5581" s="59">
        <v>7.2585197386794276</v>
      </c>
      <c r="G5581" s="60" t="s">
        <v>446</v>
      </c>
      <c r="H5581" s="60" t="s">
        <v>472</v>
      </c>
      <c r="I5581" s="60">
        <v>2093</v>
      </c>
      <c r="J5581" s="60">
        <v>85</v>
      </c>
      <c r="K5581" s="60">
        <v>2</v>
      </c>
      <c r="L5581" s="61">
        <v>2.3529411764705882E-2</v>
      </c>
      <c r="M5581" s="60" t="s">
        <v>472</v>
      </c>
      <c r="N5581" s="64">
        <v>4318.8192445142595</v>
      </c>
      <c r="O5581" s="56">
        <v>44294</v>
      </c>
      <c r="P5581" s="56">
        <f t="shared" si="227"/>
        <v>44276</v>
      </c>
      <c r="Q5581" s="56">
        <f t="shared" si="228"/>
        <v>44289</v>
      </c>
    </row>
    <row r="5582" spans="1:17" hidden="1" x14ac:dyDescent="0.35">
      <c r="A5582" s="49" t="s">
        <v>643</v>
      </c>
      <c r="B5582" s="60" t="s">
        <v>463</v>
      </c>
      <c r="C5582" s="58">
        <v>11979.088383960399</v>
      </c>
      <c r="D5582" s="60">
        <v>1062</v>
      </c>
      <c r="E5582" s="60">
        <v>69</v>
      </c>
      <c r="F5582" s="59">
        <v>41.14312600924309</v>
      </c>
      <c r="G5582" s="60" t="s">
        <v>436</v>
      </c>
      <c r="H5582" s="60" t="s">
        <v>491</v>
      </c>
      <c r="I5582" s="60">
        <v>20175</v>
      </c>
      <c r="J5582" s="60">
        <v>1253</v>
      </c>
      <c r="K5582" s="60">
        <v>72</v>
      </c>
      <c r="L5582" s="61">
        <v>5.7462090981644051E-2</v>
      </c>
      <c r="M5582" s="60" t="s">
        <v>491</v>
      </c>
      <c r="N5582" s="64">
        <v>10459.89444136438</v>
      </c>
      <c r="O5582" s="56">
        <v>44294</v>
      </c>
      <c r="P5582" s="56">
        <f t="shared" si="227"/>
        <v>44276</v>
      </c>
      <c r="Q5582" s="56">
        <f t="shared" si="228"/>
        <v>44289</v>
      </c>
    </row>
    <row r="5583" spans="1:17" hidden="1" x14ac:dyDescent="0.35">
      <c r="A5583" s="49" t="s">
        <v>642</v>
      </c>
      <c r="B5583" s="60" t="s">
        <v>470</v>
      </c>
      <c r="C5583" s="58">
        <v>241.58987972642501</v>
      </c>
      <c r="D5583" s="60">
        <v>8</v>
      </c>
      <c r="E5583" s="60">
        <v>0</v>
      </c>
      <c r="F5583" s="59">
        <v>0</v>
      </c>
      <c r="G5583" s="60" t="s">
        <v>446</v>
      </c>
      <c r="H5583" s="60" t="s">
        <v>476</v>
      </c>
      <c r="I5583" s="60">
        <v>486</v>
      </c>
      <c r="J5583" s="60">
        <v>35</v>
      </c>
      <c r="K5583" s="60">
        <v>0</v>
      </c>
      <c r="L5583" s="61">
        <v>0</v>
      </c>
      <c r="M5583" s="60" t="s">
        <v>476</v>
      </c>
      <c r="N5583" s="64">
        <v>14487.361821461147</v>
      </c>
      <c r="O5583" s="56">
        <v>44294</v>
      </c>
      <c r="P5583" s="56">
        <f t="shared" si="227"/>
        <v>44276</v>
      </c>
      <c r="Q5583" s="56">
        <f t="shared" si="228"/>
        <v>44289</v>
      </c>
    </row>
    <row r="5584" spans="1:17" hidden="1" x14ac:dyDescent="0.35">
      <c r="A5584" s="49" t="s">
        <v>447</v>
      </c>
      <c r="B5584" s="60" t="s">
        <v>447</v>
      </c>
      <c r="C5584" s="58">
        <v>0</v>
      </c>
      <c r="D5584" s="60">
        <v>1221</v>
      </c>
      <c r="E5584" s="60">
        <v>16</v>
      </c>
      <c r="F5584" s="59" t="s">
        <v>474</v>
      </c>
      <c r="H5584" s="60" t="s">
        <v>491</v>
      </c>
      <c r="I5584" s="60">
        <v>285083</v>
      </c>
      <c r="J5584" s="60">
        <v>9859</v>
      </c>
      <c r="K5584" s="60">
        <v>16</v>
      </c>
      <c r="L5584" s="61">
        <v>1.6228826452987118E-3</v>
      </c>
      <c r="M5584" s="60" t="s">
        <v>476</v>
      </c>
      <c r="N5584" s="64" t="s">
        <v>474</v>
      </c>
      <c r="O5584" s="56">
        <v>44294</v>
      </c>
      <c r="P5584" s="56">
        <f t="shared" si="227"/>
        <v>44276</v>
      </c>
      <c r="Q5584" s="56">
        <f t="shared" si="228"/>
        <v>44289</v>
      </c>
    </row>
    <row r="5585" spans="1:17" hidden="1" x14ac:dyDescent="0.35">
      <c r="A5585" s="49" t="s">
        <v>641</v>
      </c>
      <c r="B5585" s="60" t="s">
        <v>458</v>
      </c>
      <c r="C5585" s="58">
        <v>9203.2013313555308</v>
      </c>
      <c r="D5585" s="60">
        <v>287</v>
      </c>
      <c r="E5585" s="60">
        <v>17</v>
      </c>
      <c r="F5585" s="59">
        <v>13.194166579281639</v>
      </c>
      <c r="G5585" s="60" t="s">
        <v>440</v>
      </c>
      <c r="H5585" s="60" t="s">
        <v>472</v>
      </c>
      <c r="I5585" s="60">
        <v>12120</v>
      </c>
      <c r="J5585" s="60">
        <v>710</v>
      </c>
      <c r="K5585" s="60">
        <v>17</v>
      </c>
      <c r="L5585" s="61">
        <v>2.3943661971830985E-2</v>
      </c>
      <c r="M5585" s="60" t="s">
        <v>472</v>
      </c>
      <c r="N5585" s="64">
        <v>7714.7068116505579</v>
      </c>
      <c r="O5585" s="56">
        <v>44294</v>
      </c>
      <c r="P5585" s="56">
        <f t="shared" si="227"/>
        <v>44276</v>
      </c>
      <c r="Q5585" s="56">
        <f t="shared" si="228"/>
        <v>44289</v>
      </c>
    </row>
    <row r="5586" spans="1:17" hidden="1" x14ac:dyDescent="0.35">
      <c r="A5586" s="49" t="s">
        <v>640</v>
      </c>
      <c r="B5586" s="60" t="s">
        <v>458</v>
      </c>
      <c r="C5586" s="58">
        <v>15611.3411572231</v>
      </c>
      <c r="D5586" s="60">
        <v>806</v>
      </c>
      <c r="E5586" s="60">
        <v>46</v>
      </c>
      <c r="F5586" s="59">
        <v>21.046969972813915</v>
      </c>
      <c r="G5586" s="60" t="s">
        <v>440</v>
      </c>
      <c r="H5586" s="60" t="s">
        <v>491</v>
      </c>
      <c r="I5586" s="60">
        <v>20674</v>
      </c>
      <c r="J5586" s="60">
        <v>1131</v>
      </c>
      <c r="K5586" s="60">
        <v>47</v>
      </c>
      <c r="L5586" s="61">
        <v>4.1556145004420869E-2</v>
      </c>
      <c r="M5586" s="60" t="s">
        <v>491</v>
      </c>
      <c r="N5586" s="64">
        <v>7244.733098902946</v>
      </c>
      <c r="O5586" s="56">
        <v>44294</v>
      </c>
      <c r="P5586" s="56">
        <f t="shared" si="227"/>
        <v>44276</v>
      </c>
      <c r="Q5586" s="56">
        <f t="shared" si="228"/>
        <v>44289</v>
      </c>
    </row>
    <row r="5587" spans="1:17" hidden="1" x14ac:dyDescent="0.35">
      <c r="A5587" s="49" t="s">
        <v>639</v>
      </c>
      <c r="B5587" s="60" t="s">
        <v>463</v>
      </c>
      <c r="C5587" s="58">
        <v>27113.4272904754</v>
      </c>
      <c r="D5587" s="60">
        <v>2342</v>
      </c>
      <c r="E5587" s="60">
        <v>121</v>
      </c>
      <c r="F5587" s="59">
        <v>31.876667786271589</v>
      </c>
      <c r="G5587" s="60" t="s">
        <v>440</v>
      </c>
      <c r="H5587" s="60" t="s">
        <v>472</v>
      </c>
      <c r="I5587" s="60">
        <v>64315</v>
      </c>
      <c r="J5587" s="60">
        <v>3343</v>
      </c>
      <c r="K5587" s="60">
        <v>140</v>
      </c>
      <c r="L5587" s="61">
        <v>4.1878552198623992E-2</v>
      </c>
      <c r="M5587" s="60" t="s">
        <v>472</v>
      </c>
      <c r="N5587" s="64">
        <v>12329.684344901514</v>
      </c>
      <c r="O5587" s="56">
        <v>44294</v>
      </c>
      <c r="P5587" s="56">
        <f t="shared" si="227"/>
        <v>44276</v>
      </c>
      <c r="Q5587" s="56">
        <f t="shared" si="228"/>
        <v>44289</v>
      </c>
    </row>
    <row r="5588" spans="1:17" hidden="1" x14ac:dyDescent="0.35">
      <c r="A5588" s="49" t="s">
        <v>638</v>
      </c>
      <c r="B5588" s="60" t="s">
        <v>465</v>
      </c>
      <c r="C5588" s="58">
        <v>1911.00314707446</v>
      </c>
      <c r="D5588" s="60">
        <v>82</v>
      </c>
      <c r="E5588" s="60">
        <v>7</v>
      </c>
      <c r="F5588" s="59">
        <v>26.164268790736749</v>
      </c>
      <c r="G5588" s="60" t="s">
        <v>446</v>
      </c>
      <c r="H5588" s="60" t="s">
        <v>491</v>
      </c>
      <c r="I5588" s="60">
        <v>2117</v>
      </c>
      <c r="J5588" s="60">
        <v>100</v>
      </c>
      <c r="K5588" s="60">
        <v>8</v>
      </c>
      <c r="L5588" s="61">
        <v>0.08</v>
      </c>
      <c r="M5588" s="60" t="s">
        <v>491</v>
      </c>
      <c r="N5588" s="64">
        <v>5232.8537581473493</v>
      </c>
      <c r="O5588" s="56">
        <v>44294</v>
      </c>
      <c r="P5588" s="56">
        <f t="shared" si="227"/>
        <v>44276</v>
      </c>
      <c r="Q5588" s="56">
        <f t="shared" si="228"/>
        <v>44289</v>
      </c>
    </row>
    <row r="5589" spans="1:17" hidden="1" x14ac:dyDescent="0.35">
      <c r="A5589" s="49" t="s">
        <v>637</v>
      </c>
      <c r="B5589" s="60" t="s">
        <v>461</v>
      </c>
      <c r="C5589" s="58">
        <v>26055.176096996998</v>
      </c>
      <c r="D5589" s="60">
        <v>1958</v>
      </c>
      <c r="E5589" s="60">
        <v>96</v>
      </c>
      <c r="F5589" s="59">
        <v>26.317775906082552</v>
      </c>
      <c r="G5589" s="60" t="s">
        <v>440</v>
      </c>
      <c r="H5589" s="60" t="s">
        <v>491</v>
      </c>
      <c r="I5589" s="60">
        <v>52550</v>
      </c>
      <c r="J5589" s="60">
        <v>2942</v>
      </c>
      <c r="K5589" s="60">
        <v>104</v>
      </c>
      <c r="L5589" s="61">
        <v>3.5350101971447993E-2</v>
      </c>
      <c r="M5589" s="60" t="s">
        <v>491</v>
      </c>
      <c r="N5589" s="64">
        <v>11291.422437705503</v>
      </c>
      <c r="O5589" s="56">
        <v>44294</v>
      </c>
      <c r="P5589" s="56">
        <f t="shared" si="227"/>
        <v>44276</v>
      </c>
      <c r="Q5589" s="56">
        <f t="shared" si="228"/>
        <v>44289</v>
      </c>
    </row>
    <row r="5590" spans="1:17" hidden="1" x14ac:dyDescent="0.35">
      <c r="A5590" s="49" t="s">
        <v>636</v>
      </c>
      <c r="B5590" s="60" t="s">
        <v>463</v>
      </c>
      <c r="C5590" s="58">
        <v>66447.1432703639</v>
      </c>
      <c r="D5590" s="60">
        <v>5370</v>
      </c>
      <c r="E5590" s="60">
        <v>191</v>
      </c>
      <c r="F5590" s="59">
        <v>20.531894181434275</v>
      </c>
      <c r="G5590" s="60" t="s">
        <v>440</v>
      </c>
      <c r="H5590" s="60" t="s">
        <v>472</v>
      </c>
      <c r="I5590" s="60">
        <v>307762</v>
      </c>
      <c r="J5590" s="60">
        <v>23807</v>
      </c>
      <c r="K5590" s="60">
        <v>216</v>
      </c>
      <c r="L5590" s="61">
        <v>9.0729617339437973E-3</v>
      </c>
      <c r="M5590" s="60" t="s">
        <v>472</v>
      </c>
      <c r="N5590" s="64">
        <v>35828.477837087339</v>
      </c>
      <c r="O5590" s="56">
        <v>44294</v>
      </c>
      <c r="P5590" s="56">
        <f t="shared" si="227"/>
        <v>44276</v>
      </c>
      <c r="Q5590" s="56">
        <f t="shared" si="228"/>
        <v>44289</v>
      </c>
    </row>
    <row r="5591" spans="1:17" hidden="1" x14ac:dyDescent="0.35">
      <c r="A5591" s="49" t="s">
        <v>635</v>
      </c>
      <c r="B5591" s="60" t="s">
        <v>464</v>
      </c>
      <c r="C5591" s="58">
        <v>10160.3863056553</v>
      </c>
      <c r="D5591" s="60">
        <v>549</v>
      </c>
      <c r="E5591" s="60">
        <v>52</v>
      </c>
      <c r="F5591" s="59">
        <v>36.556540298259449</v>
      </c>
      <c r="G5591" s="60" t="s">
        <v>436</v>
      </c>
      <c r="H5591" s="60" t="s">
        <v>472</v>
      </c>
      <c r="I5591" s="60">
        <v>16987</v>
      </c>
      <c r="J5591" s="60">
        <v>1044</v>
      </c>
      <c r="K5591" s="60">
        <v>53</v>
      </c>
      <c r="L5591" s="61">
        <v>5.0766283524904213E-2</v>
      </c>
      <c r="M5591" s="60" t="s">
        <v>472</v>
      </c>
      <c r="N5591" s="64">
        <v>10275.199865372309</v>
      </c>
      <c r="O5591" s="56">
        <v>44294</v>
      </c>
      <c r="P5591" s="56">
        <f t="shared" si="227"/>
        <v>44276</v>
      </c>
      <c r="Q5591" s="56">
        <f t="shared" si="228"/>
        <v>44289</v>
      </c>
    </row>
    <row r="5592" spans="1:17" hidden="1" x14ac:dyDescent="0.35">
      <c r="A5592" s="49" t="s">
        <v>634</v>
      </c>
      <c r="B5592" s="60" t="s">
        <v>460</v>
      </c>
      <c r="C5592" s="58">
        <v>24185.158020851901</v>
      </c>
      <c r="D5592" s="60">
        <v>1509</v>
      </c>
      <c r="E5592" s="60">
        <v>89</v>
      </c>
      <c r="F5592" s="59">
        <v>26.28530626784357</v>
      </c>
      <c r="G5592" s="60" t="s">
        <v>436</v>
      </c>
      <c r="H5592" s="60" t="s">
        <v>491</v>
      </c>
      <c r="I5592" s="60">
        <v>33001</v>
      </c>
      <c r="J5592" s="60">
        <v>1680</v>
      </c>
      <c r="K5592" s="60">
        <v>98</v>
      </c>
      <c r="L5592" s="61">
        <v>5.8333333333333334E-2</v>
      </c>
      <c r="M5592" s="60" t="s">
        <v>491</v>
      </c>
      <c r="N5592" s="64">
        <v>6946.4090271874247</v>
      </c>
      <c r="O5592" s="56">
        <v>44294</v>
      </c>
      <c r="P5592" s="56">
        <f t="shared" si="227"/>
        <v>44276</v>
      </c>
      <c r="Q5592" s="56">
        <f t="shared" si="228"/>
        <v>44289</v>
      </c>
    </row>
    <row r="5593" spans="1:17" hidden="1" x14ac:dyDescent="0.35">
      <c r="A5593" s="49" t="s">
        <v>633</v>
      </c>
      <c r="B5593" s="60" t="s">
        <v>458</v>
      </c>
      <c r="C5593" s="58">
        <v>5442.3214995143799</v>
      </c>
      <c r="D5593" s="60">
        <v>226</v>
      </c>
      <c r="E5593" s="60">
        <v>10</v>
      </c>
      <c r="F5593" s="59">
        <v>13.124651205362458</v>
      </c>
      <c r="G5593" s="60" t="s">
        <v>446</v>
      </c>
      <c r="H5593" s="60" t="s">
        <v>472</v>
      </c>
      <c r="I5593" s="60">
        <v>6192</v>
      </c>
      <c r="J5593" s="60">
        <v>377</v>
      </c>
      <c r="K5593" s="60">
        <v>13</v>
      </c>
      <c r="L5593" s="61">
        <v>3.4482758620689655E-2</v>
      </c>
      <c r="M5593" s="60" t="s">
        <v>491</v>
      </c>
      <c r="N5593" s="64">
        <v>6927.1909061903061</v>
      </c>
      <c r="O5593" s="56">
        <v>44294</v>
      </c>
      <c r="P5593" s="56">
        <f t="shared" si="227"/>
        <v>44276</v>
      </c>
      <c r="Q5593" s="56">
        <f t="shared" si="228"/>
        <v>44289</v>
      </c>
    </row>
    <row r="5594" spans="1:17" hidden="1" x14ac:dyDescent="0.35">
      <c r="A5594" s="49" t="s">
        <v>632</v>
      </c>
      <c r="B5594" s="60" t="s">
        <v>466</v>
      </c>
      <c r="C5594" s="58">
        <v>733.94211218720091</v>
      </c>
      <c r="D5594" s="60">
        <v>17</v>
      </c>
      <c r="E5594" s="60" t="s">
        <v>504</v>
      </c>
      <c r="F5594" s="59">
        <v>19.464361083112969</v>
      </c>
      <c r="G5594" s="60" t="s">
        <v>446</v>
      </c>
      <c r="H5594" s="60" t="s">
        <v>476</v>
      </c>
      <c r="I5594" s="60">
        <v>1042</v>
      </c>
      <c r="J5594" s="60">
        <v>78</v>
      </c>
      <c r="K5594" s="60">
        <v>3</v>
      </c>
      <c r="L5594" s="61">
        <v>3.8461538461538464E-2</v>
      </c>
      <c r="M5594" s="60" t="s">
        <v>472</v>
      </c>
      <c r="N5594" s="64">
        <v>10627.541151379681</v>
      </c>
      <c r="O5594" s="56">
        <v>44294</v>
      </c>
      <c r="P5594" s="56">
        <f t="shared" si="227"/>
        <v>44276</v>
      </c>
      <c r="Q5594" s="56">
        <f t="shared" si="228"/>
        <v>44289</v>
      </c>
    </row>
    <row r="5595" spans="1:17" hidden="1" x14ac:dyDescent="0.35">
      <c r="A5595" s="49" t="s">
        <v>631</v>
      </c>
      <c r="B5595" s="60" t="s">
        <v>470</v>
      </c>
      <c r="C5595" s="58">
        <v>445.14881003177402</v>
      </c>
      <c r="D5595" s="60">
        <v>7</v>
      </c>
      <c r="E5595" s="60" t="s">
        <v>504</v>
      </c>
      <c r="F5595" s="59">
        <v>16.045998510806527</v>
      </c>
      <c r="G5595" s="60" t="s">
        <v>446</v>
      </c>
      <c r="H5595" s="60" t="s">
        <v>476</v>
      </c>
      <c r="I5595" s="60">
        <v>587</v>
      </c>
      <c r="J5595" s="60">
        <v>29</v>
      </c>
      <c r="K5595" s="60">
        <v>1</v>
      </c>
      <c r="L5595" s="61">
        <v>3.4482758620689655E-2</v>
      </c>
      <c r="M5595" s="60" t="s">
        <v>491</v>
      </c>
      <c r="N5595" s="64">
        <v>6514.6753953874495</v>
      </c>
      <c r="O5595" s="56">
        <v>44294</v>
      </c>
      <c r="P5595" s="56">
        <f t="shared" si="227"/>
        <v>44276</v>
      </c>
      <c r="Q5595" s="56">
        <f t="shared" si="228"/>
        <v>44289</v>
      </c>
    </row>
    <row r="5596" spans="1:17" hidden="1" x14ac:dyDescent="0.35">
      <c r="A5596" s="49" t="s">
        <v>630</v>
      </c>
      <c r="B5596" s="60" t="s">
        <v>463</v>
      </c>
      <c r="C5596" s="58">
        <v>33036.741371399599</v>
      </c>
      <c r="D5596" s="60">
        <v>2233</v>
      </c>
      <c r="E5596" s="60">
        <v>93</v>
      </c>
      <c r="F5596" s="59">
        <v>20.107482963219748</v>
      </c>
      <c r="G5596" s="60" t="s">
        <v>440</v>
      </c>
      <c r="H5596" s="60" t="s">
        <v>491</v>
      </c>
      <c r="I5596" s="60">
        <v>99150</v>
      </c>
      <c r="J5596" s="60">
        <v>6330</v>
      </c>
      <c r="K5596" s="60">
        <v>109</v>
      </c>
      <c r="L5596" s="61">
        <v>1.7219589257503949E-2</v>
      </c>
      <c r="M5596" s="60" t="s">
        <v>491</v>
      </c>
      <c r="N5596" s="64">
        <v>19160.485378500362</v>
      </c>
      <c r="O5596" s="56">
        <v>44294</v>
      </c>
      <c r="P5596" s="56">
        <f t="shared" si="227"/>
        <v>44276</v>
      </c>
      <c r="Q5596" s="56">
        <f t="shared" si="228"/>
        <v>44289</v>
      </c>
    </row>
    <row r="5597" spans="1:17" hidden="1" x14ac:dyDescent="0.35">
      <c r="A5597" s="49" t="s">
        <v>629</v>
      </c>
      <c r="B5597" s="60" t="s">
        <v>463</v>
      </c>
      <c r="C5597" s="58">
        <v>13217.562427383</v>
      </c>
      <c r="D5597" s="60">
        <v>583</v>
      </c>
      <c r="E5597" s="60">
        <v>27</v>
      </c>
      <c r="F5597" s="59">
        <v>14.590976506953973</v>
      </c>
      <c r="G5597" s="60" t="s">
        <v>440</v>
      </c>
      <c r="H5597" s="60" t="s">
        <v>472</v>
      </c>
      <c r="I5597" s="60">
        <v>35251</v>
      </c>
      <c r="J5597" s="60">
        <v>2084</v>
      </c>
      <c r="K5597" s="60">
        <v>29</v>
      </c>
      <c r="L5597" s="61">
        <v>1.3915547024952015E-2</v>
      </c>
      <c r="M5597" s="60" t="s">
        <v>472</v>
      </c>
      <c r="N5597" s="64">
        <v>15766.901132107003</v>
      </c>
      <c r="O5597" s="56">
        <v>44294</v>
      </c>
      <c r="P5597" s="56">
        <f t="shared" si="227"/>
        <v>44276</v>
      </c>
      <c r="Q5597" s="56">
        <f t="shared" si="228"/>
        <v>44289</v>
      </c>
    </row>
    <row r="5598" spans="1:17" hidden="1" x14ac:dyDescent="0.35">
      <c r="A5598" s="49" t="s">
        <v>628</v>
      </c>
      <c r="B5598" s="60" t="s">
        <v>458</v>
      </c>
      <c r="C5598" s="58">
        <v>17180.900653549099</v>
      </c>
      <c r="D5598" s="60">
        <v>1758</v>
      </c>
      <c r="E5598" s="60">
        <v>62</v>
      </c>
      <c r="F5598" s="59">
        <v>25.77613082033978</v>
      </c>
      <c r="G5598" s="60" t="s">
        <v>440</v>
      </c>
      <c r="H5598" s="60" t="s">
        <v>491</v>
      </c>
      <c r="I5598" s="60">
        <v>37950</v>
      </c>
      <c r="J5598" s="60">
        <v>2263</v>
      </c>
      <c r="K5598" s="60">
        <v>69</v>
      </c>
      <c r="L5598" s="61">
        <v>3.0490499337163059E-2</v>
      </c>
      <c r="M5598" s="60" t="s">
        <v>472</v>
      </c>
      <c r="N5598" s="64">
        <v>13171.602849193629</v>
      </c>
      <c r="O5598" s="56">
        <v>44294</v>
      </c>
      <c r="P5598" s="56">
        <f t="shared" si="227"/>
        <v>44276</v>
      </c>
      <c r="Q5598" s="56">
        <f t="shared" si="228"/>
        <v>44289</v>
      </c>
    </row>
    <row r="5599" spans="1:17" hidden="1" x14ac:dyDescent="0.35">
      <c r="A5599" s="49" t="s">
        <v>627</v>
      </c>
      <c r="B5599" s="60" t="s">
        <v>461</v>
      </c>
      <c r="C5599" s="58">
        <v>29713.051998029401</v>
      </c>
      <c r="D5599" s="60">
        <v>1274</v>
      </c>
      <c r="E5599" s="60">
        <v>86</v>
      </c>
      <c r="F5599" s="59">
        <v>20.673935290338211</v>
      </c>
      <c r="G5599" s="60" t="s">
        <v>440</v>
      </c>
      <c r="H5599" s="60" t="s">
        <v>491</v>
      </c>
      <c r="I5599" s="60">
        <v>179545</v>
      </c>
      <c r="J5599" s="60">
        <v>13243</v>
      </c>
      <c r="K5599" s="60">
        <v>93</v>
      </c>
      <c r="L5599" s="61">
        <v>7.0225779657177379E-3</v>
      </c>
      <c r="M5599" s="60" t="s">
        <v>491</v>
      </c>
      <c r="N5599" s="64">
        <v>44569.638961619588</v>
      </c>
      <c r="O5599" s="56">
        <v>44294</v>
      </c>
      <c r="P5599" s="56">
        <f t="shared" si="227"/>
        <v>44276</v>
      </c>
      <c r="Q5599" s="56">
        <f t="shared" si="228"/>
        <v>44289</v>
      </c>
    </row>
    <row r="5600" spans="1:17" hidden="1" x14ac:dyDescent="0.35">
      <c r="A5600" s="49" t="s">
        <v>626</v>
      </c>
      <c r="B5600" s="60" t="s">
        <v>471</v>
      </c>
      <c r="C5600" s="58">
        <v>2759.83426324726</v>
      </c>
      <c r="D5600" s="60">
        <v>65</v>
      </c>
      <c r="E5600" s="60" t="s">
        <v>504</v>
      </c>
      <c r="F5600" s="59">
        <v>7.7644414064771663</v>
      </c>
      <c r="G5600" s="60" t="s">
        <v>446</v>
      </c>
      <c r="H5600" s="60" t="s">
        <v>491</v>
      </c>
      <c r="I5600" s="60">
        <v>3149</v>
      </c>
      <c r="J5600" s="60">
        <v>166</v>
      </c>
      <c r="K5600" s="60">
        <v>3</v>
      </c>
      <c r="L5600" s="61">
        <v>1.8072289156626505E-2</v>
      </c>
      <c r="M5600" s="60" t="s">
        <v>491</v>
      </c>
      <c r="N5600" s="64">
        <v>6014.8539428843114</v>
      </c>
      <c r="O5600" s="56">
        <v>44294</v>
      </c>
      <c r="P5600" s="56">
        <f t="shared" si="227"/>
        <v>44276</v>
      </c>
      <c r="Q5600" s="56">
        <f t="shared" si="228"/>
        <v>44289</v>
      </c>
    </row>
    <row r="5601" spans="1:17" hidden="1" x14ac:dyDescent="0.35">
      <c r="A5601" s="49" t="s">
        <v>625</v>
      </c>
      <c r="B5601" s="60" t="s">
        <v>466</v>
      </c>
      <c r="C5601" s="58">
        <v>709.250407043618</v>
      </c>
      <c r="D5601" s="60">
        <v>11</v>
      </c>
      <c r="E5601" s="60">
        <v>0</v>
      </c>
      <c r="F5601" s="59">
        <v>0</v>
      </c>
      <c r="G5601" s="60" t="s">
        <v>446</v>
      </c>
      <c r="H5601" s="60" t="s">
        <v>476</v>
      </c>
      <c r="I5601" s="60">
        <v>1466</v>
      </c>
      <c r="J5601" s="60">
        <v>97</v>
      </c>
      <c r="K5601" s="60">
        <v>0</v>
      </c>
      <c r="L5601" s="61">
        <v>0</v>
      </c>
      <c r="M5601" s="60" t="s">
        <v>476</v>
      </c>
      <c r="N5601" s="64">
        <v>13676.410903213571</v>
      </c>
      <c r="O5601" s="56">
        <v>44294</v>
      </c>
      <c r="P5601" s="56">
        <f t="shared" si="227"/>
        <v>44276</v>
      </c>
      <c r="Q5601" s="56">
        <f t="shared" si="228"/>
        <v>44289</v>
      </c>
    </row>
    <row r="5602" spans="1:17" hidden="1" x14ac:dyDescent="0.35">
      <c r="A5602" s="49" t="s">
        <v>624</v>
      </c>
      <c r="B5602" s="60" t="s">
        <v>467</v>
      </c>
      <c r="C5602" s="58">
        <v>5203.1237660323704</v>
      </c>
      <c r="D5602" s="60">
        <v>267</v>
      </c>
      <c r="E5602" s="60">
        <v>26</v>
      </c>
      <c r="F5602" s="59">
        <v>35.692844157712919</v>
      </c>
      <c r="G5602" s="60" t="s">
        <v>436</v>
      </c>
      <c r="H5602" s="60" t="s">
        <v>491</v>
      </c>
      <c r="I5602" s="60">
        <v>13156</v>
      </c>
      <c r="J5602" s="60">
        <v>1087</v>
      </c>
      <c r="K5602" s="60">
        <v>28</v>
      </c>
      <c r="L5602" s="61">
        <v>2.5758969641214352E-2</v>
      </c>
      <c r="M5602" s="60" t="s">
        <v>491</v>
      </c>
      <c r="N5602" s="64">
        <v>20891.296245849044</v>
      </c>
      <c r="O5602" s="56">
        <v>44294</v>
      </c>
      <c r="P5602" s="56">
        <f t="shared" si="227"/>
        <v>44276</v>
      </c>
      <c r="Q5602" s="56">
        <f t="shared" si="228"/>
        <v>44289</v>
      </c>
    </row>
    <row r="5603" spans="1:17" hidden="1" x14ac:dyDescent="0.35">
      <c r="A5603" s="49" t="s">
        <v>623</v>
      </c>
      <c r="B5603" s="60" t="s">
        <v>458</v>
      </c>
      <c r="C5603" s="58">
        <v>7840.6389864339299</v>
      </c>
      <c r="D5603" s="60">
        <v>597</v>
      </c>
      <c r="E5603" s="60">
        <v>27</v>
      </c>
      <c r="F5603" s="59">
        <v>24.597120616167775</v>
      </c>
      <c r="G5603" s="60" t="s">
        <v>436</v>
      </c>
      <c r="H5603" s="60" t="s">
        <v>472</v>
      </c>
      <c r="I5603" s="60">
        <v>14740</v>
      </c>
      <c r="J5603" s="60">
        <v>755</v>
      </c>
      <c r="K5603" s="60">
        <v>30</v>
      </c>
      <c r="L5603" s="61">
        <v>3.9735099337748346E-2</v>
      </c>
      <c r="M5603" s="60" t="s">
        <v>472</v>
      </c>
      <c r="N5603" s="64">
        <v>9629.3172189960533</v>
      </c>
      <c r="O5603" s="56">
        <v>44294</v>
      </c>
      <c r="P5603" s="56">
        <f t="shared" ref="P5603:P5633" si="229">O5603-18</f>
        <v>44276</v>
      </c>
      <c r="Q5603" s="56">
        <f t="shared" ref="Q5603:Q5633" si="230">O5603-5</f>
        <v>44289</v>
      </c>
    </row>
    <row r="5604" spans="1:17" hidden="1" x14ac:dyDescent="0.35">
      <c r="A5604" s="49" t="s">
        <v>622</v>
      </c>
      <c r="B5604" s="60" t="s">
        <v>460</v>
      </c>
      <c r="C5604" s="58">
        <v>7285.8220530817907</v>
      </c>
      <c r="D5604" s="60">
        <v>798</v>
      </c>
      <c r="E5604" s="60">
        <v>54</v>
      </c>
      <c r="F5604" s="59">
        <v>52.940393397493771</v>
      </c>
      <c r="G5604" s="60" t="s">
        <v>436</v>
      </c>
      <c r="H5604" s="60" t="s">
        <v>491</v>
      </c>
      <c r="I5604" s="60">
        <v>16712</v>
      </c>
      <c r="J5604" s="60">
        <v>949</v>
      </c>
      <c r="K5604" s="60">
        <v>61</v>
      </c>
      <c r="L5604" s="61">
        <v>6.4278187565858805E-2</v>
      </c>
      <c r="M5604" s="60" t="s">
        <v>491</v>
      </c>
      <c r="N5604" s="64">
        <v>13025.297531094484</v>
      </c>
      <c r="O5604" s="56">
        <v>44294</v>
      </c>
      <c r="P5604" s="56">
        <f t="shared" si="229"/>
        <v>44276</v>
      </c>
      <c r="Q5604" s="56">
        <f t="shared" si="230"/>
        <v>44289</v>
      </c>
    </row>
    <row r="5605" spans="1:17" hidden="1" x14ac:dyDescent="0.35">
      <c r="A5605" s="49" t="s">
        <v>621</v>
      </c>
      <c r="B5605" s="60" t="s">
        <v>458</v>
      </c>
      <c r="C5605" s="58">
        <v>3703.8770272844695</v>
      </c>
      <c r="D5605" s="60">
        <v>250</v>
      </c>
      <c r="E5605" s="60">
        <v>5</v>
      </c>
      <c r="F5605" s="59">
        <v>9.64240590365117</v>
      </c>
      <c r="G5605" s="60" t="s">
        <v>446</v>
      </c>
      <c r="H5605" s="60" t="s">
        <v>472</v>
      </c>
      <c r="I5605" s="60">
        <v>7734</v>
      </c>
      <c r="J5605" s="60">
        <v>351</v>
      </c>
      <c r="K5605" s="60">
        <v>7</v>
      </c>
      <c r="L5605" s="61">
        <v>1.9943019943019943E-2</v>
      </c>
      <c r="M5605" s="60" t="s">
        <v>472</v>
      </c>
      <c r="N5605" s="64">
        <v>9476.5565221083707</v>
      </c>
      <c r="O5605" s="56">
        <v>44294</v>
      </c>
      <c r="P5605" s="56">
        <f t="shared" si="229"/>
        <v>44276</v>
      </c>
      <c r="Q5605" s="56">
        <f t="shared" si="230"/>
        <v>44289</v>
      </c>
    </row>
    <row r="5606" spans="1:17" hidden="1" x14ac:dyDescent="0.35">
      <c r="A5606" s="49" t="s">
        <v>620</v>
      </c>
      <c r="B5606" s="60" t="s">
        <v>467</v>
      </c>
      <c r="C5606" s="58">
        <v>4036.3842504603494</v>
      </c>
      <c r="D5606" s="60">
        <v>177</v>
      </c>
      <c r="E5606" s="60">
        <v>5</v>
      </c>
      <c r="F5606" s="59">
        <v>8.8480886600953568</v>
      </c>
      <c r="G5606" s="60" t="s">
        <v>446</v>
      </c>
      <c r="H5606" s="60" t="s">
        <v>491</v>
      </c>
      <c r="I5606" s="60">
        <v>7177</v>
      </c>
      <c r="J5606" s="60">
        <v>272</v>
      </c>
      <c r="K5606" s="60">
        <v>5</v>
      </c>
      <c r="L5606" s="61">
        <v>1.8382352941176471E-2</v>
      </c>
      <c r="M5606" s="60" t="s">
        <v>491</v>
      </c>
      <c r="N5606" s="64">
        <v>6738.7043235286246</v>
      </c>
      <c r="O5606" s="56">
        <v>44294</v>
      </c>
      <c r="P5606" s="56">
        <f t="shared" si="229"/>
        <v>44276</v>
      </c>
      <c r="Q5606" s="56">
        <f t="shared" si="230"/>
        <v>44289</v>
      </c>
    </row>
    <row r="5607" spans="1:17" hidden="1" x14ac:dyDescent="0.35">
      <c r="A5607" s="49" t="s">
        <v>619</v>
      </c>
      <c r="B5607" s="60" t="s">
        <v>465</v>
      </c>
      <c r="C5607" s="58">
        <v>29347.864073528101</v>
      </c>
      <c r="D5607" s="60">
        <v>2662</v>
      </c>
      <c r="E5607" s="60">
        <v>130</v>
      </c>
      <c r="F5607" s="59">
        <v>31.640170686527206</v>
      </c>
      <c r="G5607" s="60" t="s">
        <v>436</v>
      </c>
      <c r="H5607" s="60" t="s">
        <v>491</v>
      </c>
      <c r="I5607" s="60">
        <v>52582</v>
      </c>
      <c r="J5607" s="60">
        <v>2931</v>
      </c>
      <c r="K5607" s="60">
        <v>154</v>
      </c>
      <c r="L5607" s="61">
        <v>5.2541794609348345E-2</v>
      </c>
      <c r="M5607" s="60" t="s">
        <v>491</v>
      </c>
      <c r="N5607" s="64">
        <v>9987.0981842381316</v>
      </c>
      <c r="O5607" s="56">
        <v>44294</v>
      </c>
      <c r="P5607" s="56">
        <f t="shared" si="229"/>
        <v>44276</v>
      </c>
      <c r="Q5607" s="56">
        <f t="shared" si="230"/>
        <v>44289</v>
      </c>
    </row>
    <row r="5608" spans="1:17" hidden="1" x14ac:dyDescent="0.35">
      <c r="A5608" s="49" t="s">
        <v>618</v>
      </c>
      <c r="B5608" s="60" t="s">
        <v>470</v>
      </c>
      <c r="C5608" s="58">
        <v>1175.1166229483399</v>
      </c>
      <c r="D5608" s="60">
        <v>40</v>
      </c>
      <c r="E5608" s="60">
        <v>5</v>
      </c>
      <c r="F5608" s="59">
        <v>30.392120251587805</v>
      </c>
      <c r="G5608" s="60" t="s">
        <v>446</v>
      </c>
      <c r="H5608" s="60" t="s">
        <v>476</v>
      </c>
      <c r="I5608" s="60">
        <v>2351</v>
      </c>
      <c r="J5608" s="60">
        <v>142</v>
      </c>
      <c r="K5608" s="60">
        <v>5</v>
      </c>
      <c r="L5608" s="61">
        <v>3.5211267605633804E-2</v>
      </c>
      <c r="M5608" s="60" t="s">
        <v>476</v>
      </c>
      <c r="N5608" s="64">
        <v>12083.907012031312</v>
      </c>
      <c r="O5608" s="56">
        <v>44294</v>
      </c>
      <c r="P5608" s="56">
        <f t="shared" si="229"/>
        <v>44276</v>
      </c>
      <c r="Q5608" s="56">
        <f t="shared" si="230"/>
        <v>44289</v>
      </c>
    </row>
    <row r="5609" spans="1:17" hidden="1" x14ac:dyDescent="0.35">
      <c r="A5609" s="49" t="s">
        <v>617</v>
      </c>
      <c r="B5609" s="60" t="s">
        <v>468</v>
      </c>
      <c r="C5609" s="58">
        <v>2871.29045841678</v>
      </c>
      <c r="D5609" s="60">
        <v>110</v>
      </c>
      <c r="E5609" s="60">
        <v>14</v>
      </c>
      <c r="F5609" s="59">
        <v>34.827545818941523</v>
      </c>
      <c r="G5609" s="60" t="s">
        <v>444</v>
      </c>
      <c r="H5609" s="60" t="s">
        <v>491</v>
      </c>
      <c r="I5609" s="60">
        <v>5382</v>
      </c>
      <c r="J5609" s="60">
        <v>201</v>
      </c>
      <c r="K5609" s="60">
        <v>16</v>
      </c>
      <c r="L5609" s="61">
        <v>7.9601990049751242E-2</v>
      </c>
      <c r="M5609" s="60" t="s">
        <v>491</v>
      </c>
      <c r="N5609" s="64">
        <v>7000.3367096072452</v>
      </c>
      <c r="O5609" s="56">
        <v>44294</v>
      </c>
      <c r="P5609" s="56">
        <f t="shared" si="229"/>
        <v>44276</v>
      </c>
      <c r="Q5609" s="56">
        <f t="shared" si="230"/>
        <v>44289</v>
      </c>
    </row>
    <row r="5610" spans="1:17" hidden="1" x14ac:dyDescent="0.35">
      <c r="A5610" s="49" t="s">
        <v>616</v>
      </c>
      <c r="B5610" s="60" t="s">
        <v>458</v>
      </c>
      <c r="C5610" s="58">
        <v>18711.126473274999</v>
      </c>
      <c r="D5610" s="60">
        <v>1483</v>
      </c>
      <c r="E5610" s="60">
        <v>89</v>
      </c>
      <c r="F5610" s="59">
        <v>33.97520115222742</v>
      </c>
      <c r="G5610" s="60" t="s">
        <v>440</v>
      </c>
      <c r="H5610" s="60" t="s">
        <v>491</v>
      </c>
      <c r="I5610" s="60">
        <v>46259</v>
      </c>
      <c r="J5610" s="60">
        <v>2628</v>
      </c>
      <c r="K5610" s="60">
        <v>99</v>
      </c>
      <c r="L5610" s="61">
        <v>3.7671232876712327E-2</v>
      </c>
      <c r="M5610" s="60" t="s">
        <v>491</v>
      </c>
      <c r="N5610" s="64">
        <v>14045.119110030913</v>
      </c>
      <c r="O5610" s="56">
        <v>44294</v>
      </c>
      <c r="P5610" s="56">
        <f t="shared" si="229"/>
        <v>44276</v>
      </c>
      <c r="Q5610" s="56">
        <f t="shared" si="230"/>
        <v>44289</v>
      </c>
    </row>
    <row r="5611" spans="1:17" hidden="1" x14ac:dyDescent="0.35">
      <c r="A5611" s="49" t="s">
        <v>615</v>
      </c>
      <c r="B5611" s="60" t="s">
        <v>465</v>
      </c>
      <c r="C5611" s="58">
        <v>41355.060735064602</v>
      </c>
      <c r="D5611" s="60">
        <v>2913</v>
      </c>
      <c r="E5611" s="60">
        <v>153</v>
      </c>
      <c r="F5611" s="59">
        <v>26.426200891309986</v>
      </c>
      <c r="G5611" s="60" t="s">
        <v>440</v>
      </c>
      <c r="H5611" s="60" t="s">
        <v>491</v>
      </c>
      <c r="I5611" s="60">
        <v>69768</v>
      </c>
      <c r="J5611" s="60">
        <v>3919</v>
      </c>
      <c r="K5611" s="60">
        <v>174</v>
      </c>
      <c r="L5611" s="61">
        <v>4.4399081398315894E-2</v>
      </c>
      <c r="M5611" s="60" t="s">
        <v>491</v>
      </c>
      <c r="N5611" s="64">
        <v>9476.4701836772147</v>
      </c>
      <c r="O5611" s="56">
        <v>44294</v>
      </c>
      <c r="P5611" s="56">
        <f t="shared" si="229"/>
        <v>44276</v>
      </c>
      <c r="Q5611" s="56">
        <f t="shared" si="230"/>
        <v>44289</v>
      </c>
    </row>
    <row r="5612" spans="1:17" hidden="1" x14ac:dyDescent="0.35">
      <c r="A5612" s="49" t="s">
        <v>614</v>
      </c>
      <c r="B5612" s="60" t="s">
        <v>463</v>
      </c>
      <c r="C5612" s="58">
        <v>23089.216116875701</v>
      </c>
      <c r="D5612" s="60">
        <v>1226</v>
      </c>
      <c r="E5612" s="60">
        <v>84</v>
      </c>
      <c r="F5612" s="59">
        <v>25.986157215682407</v>
      </c>
      <c r="G5612" s="60" t="s">
        <v>440</v>
      </c>
      <c r="H5612" s="60" t="s">
        <v>491</v>
      </c>
      <c r="I5612" s="60">
        <v>37590</v>
      </c>
      <c r="J5612" s="60">
        <v>2219</v>
      </c>
      <c r="K5612" s="60">
        <v>88</v>
      </c>
      <c r="L5612" s="61">
        <v>3.9657503379900857E-2</v>
      </c>
      <c r="M5612" s="60" t="s">
        <v>491</v>
      </c>
      <c r="N5612" s="64">
        <v>9610.547143599877</v>
      </c>
      <c r="O5612" s="56">
        <v>44294</v>
      </c>
      <c r="P5612" s="56">
        <f t="shared" si="229"/>
        <v>44276</v>
      </c>
      <c r="Q5612" s="56">
        <f t="shared" si="230"/>
        <v>44289</v>
      </c>
    </row>
    <row r="5613" spans="1:17" hidden="1" x14ac:dyDescent="0.35">
      <c r="A5613" s="49" t="s">
        <v>613</v>
      </c>
      <c r="B5613" s="60" t="s">
        <v>464</v>
      </c>
      <c r="C5613" s="58">
        <v>1711.2133241641</v>
      </c>
      <c r="D5613" s="60">
        <v>60</v>
      </c>
      <c r="E5613" s="60" t="s">
        <v>504</v>
      </c>
      <c r="F5613" s="59">
        <v>16.696590756962024</v>
      </c>
      <c r="G5613" s="60" t="s">
        <v>446</v>
      </c>
      <c r="H5613" s="60" t="s">
        <v>491</v>
      </c>
      <c r="I5613" s="60">
        <v>1560</v>
      </c>
      <c r="J5613" s="60">
        <v>100</v>
      </c>
      <c r="K5613" s="60">
        <v>4</v>
      </c>
      <c r="L5613" s="61">
        <v>0.04</v>
      </c>
      <c r="M5613" s="60" t="s">
        <v>491</v>
      </c>
      <c r="N5613" s="64">
        <v>5843.8067649367085</v>
      </c>
      <c r="O5613" s="56">
        <v>44294</v>
      </c>
      <c r="P5613" s="56">
        <f t="shared" si="229"/>
        <v>44276</v>
      </c>
      <c r="Q5613" s="56">
        <f t="shared" si="230"/>
        <v>44289</v>
      </c>
    </row>
    <row r="5614" spans="1:17" hidden="1" x14ac:dyDescent="0.35">
      <c r="A5614" s="49" t="s">
        <v>612</v>
      </c>
      <c r="B5614" s="60" t="s">
        <v>458</v>
      </c>
      <c r="C5614" s="58">
        <v>7315.6481145470188</v>
      </c>
      <c r="D5614" s="60">
        <v>509</v>
      </c>
      <c r="E5614" s="60">
        <v>22</v>
      </c>
      <c r="F5614" s="59">
        <v>21.480373943954707</v>
      </c>
      <c r="G5614" s="60" t="s">
        <v>440</v>
      </c>
      <c r="H5614" s="60" t="s">
        <v>491</v>
      </c>
      <c r="I5614" s="60">
        <v>12486</v>
      </c>
      <c r="J5614" s="60">
        <v>694</v>
      </c>
      <c r="K5614" s="60">
        <v>23</v>
      </c>
      <c r="L5614" s="61">
        <v>3.3141210374639768E-2</v>
      </c>
      <c r="M5614" s="60" t="s">
        <v>491</v>
      </c>
      <c r="N5614" s="64">
        <v>9486.5142381574515</v>
      </c>
      <c r="O5614" s="56">
        <v>44294</v>
      </c>
      <c r="P5614" s="56">
        <f t="shared" si="229"/>
        <v>44276</v>
      </c>
      <c r="Q5614" s="56">
        <f t="shared" si="230"/>
        <v>44289</v>
      </c>
    </row>
    <row r="5615" spans="1:17" hidden="1" x14ac:dyDescent="0.35">
      <c r="A5615" s="49" t="s">
        <v>611</v>
      </c>
      <c r="B5615" s="60" t="s">
        <v>463</v>
      </c>
      <c r="C5615" s="58">
        <v>10981.723636578799</v>
      </c>
      <c r="D5615" s="60">
        <v>517</v>
      </c>
      <c r="E5615" s="60">
        <v>30</v>
      </c>
      <c r="F5615" s="59">
        <v>19.512939988031967</v>
      </c>
      <c r="G5615" s="60" t="s">
        <v>440</v>
      </c>
      <c r="H5615" s="60" t="s">
        <v>472</v>
      </c>
      <c r="I5615" s="60">
        <v>44538</v>
      </c>
      <c r="J5615" s="60">
        <v>3391</v>
      </c>
      <c r="K5615" s="60">
        <v>35</v>
      </c>
      <c r="L5615" s="61">
        <v>1.032143910350929E-2</v>
      </c>
      <c r="M5615" s="60" t="s">
        <v>472</v>
      </c>
      <c r="N5615" s="64">
        <v>30878.577099727656</v>
      </c>
      <c r="O5615" s="56">
        <v>44294</v>
      </c>
      <c r="P5615" s="56">
        <f t="shared" si="229"/>
        <v>44276</v>
      </c>
      <c r="Q5615" s="56">
        <f t="shared" si="230"/>
        <v>44289</v>
      </c>
    </row>
    <row r="5616" spans="1:17" hidden="1" x14ac:dyDescent="0.35">
      <c r="A5616" s="49" t="s">
        <v>610</v>
      </c>
      <c r="B5616" s="60" t="s">
        <v>469</v>
      </c>
      <c r="C5616" s="58">
        <v>16752.226867065601</v>
      </c>
      <c r="D5616" s="60">
        <v>1492</v>
      </c>
      <c r="E5616" s="60">
        <v>67</v>
      </c>
      <c r="F5616" s="59">
        <v>28.567630582432376</v>
      </c>
      <c r="G5616" s="60" t="s">
        <v>436</v>
      </c>
      <c r="H5616" s="60" t="s">
        <v>491</v>
      </c>
      <c r="I5616" s="60">
        <v>26568</v>
      </c>
      <c r="J5616" s="60">
        <v>1275</v>
      </c>
      <c r="K5616" s="60">
        <v>75</v>
      </c>
      <c r="L5616" s="61">
        <v>5.8823529411764705E-2</v>
      </c>
      <c r="M5616" s="60" t="s">
        <v>491</v>
      </c>
      <c r="N5616" s="64">
        <v>7610.9284462151927</v>
      </c>
      <c r="O5616" s="56">
        <v>44294</v>
      </c>
      <c r="P5616" s="56">
        <f t="shared" si="229"/>
        <v>44276</v>
      </c>
      <c r="Q5616" s="56">
        <f t="shared" si="230"/>
        <v>44289</v>
      </c>
    </row>
    <row r="5617" spans="1:17" hidden="1" x14ac:dyDescent="0.35">
      <c r="A5617" s="49" t="s">
        <v>609</v>
      </c>
      <c r="B5617" s="60" t="s">
        <v>461</v>
      </c>
      <c r="C5617" s="58">
        <v>14695.182980035201</v>
      </c>
      <c r="D5617" s="60">
        <v>985</v>
      </c>
      <c r="E5617" s="60">
        <v>37</v>
      </c>
      <c r="F5617" s="59">
        <v>17.984513336429458</v>
      </c>
      <c r="G5617" s="60" t="s">
        <v>440</v>
      </c>
      <c r="H5617" s="60" t="s">
        <v>491</v>
      </c>
      <c r="I5617" s="60">
        <v>34627</v>
      </c>
      <c r="J5617" s="60">
        <v>2007</v>
      </c>
      <c r="K5617" s="60">
        <v>39</v>
      </c>
      <c r="L5617" s="61">
        <v>1.9431988041853511E-2</v>
      </c>
      <c r="M5617" s="60" t="s">
        <v>476</v>
      </c>
      <c r="N5617" s="64">
        <v>13657.536641270135</v>
      </c>
      <c r="O5617" s="56">
        <v>44294</v>
      </c>
      <c r="P5617" s="56">
        <f t="shared" si="229"/>
        <v>44276</v>
      </c>
      <c r="Q5617" s="56">
        <f t="shared" si="230"/>
        <v>44289</v>
      </c>
    </row>
    <row r="5618" spans="1:17" hidden="1" x14ac:dyDescent="0.35">
      <c r="A5618" s="49" t="s">
        <v>608</v>
      </c>
      <c r="B5618" s="60" t="s">
        <v>461</v>
      </c>
      <c r="C5618" s="58">
        <v>56177.316442514697</v>
      </c>
      <c r="D5618" s="60">
        <v>4869</v>
      </c>
      <c r="E5618" s="60">
        <v>198</v>
      </c>
      <c r="F5618" s="59">
        <v>25.175387573611307</v>
      </c>
      <c r="G5618" s="60" t="s">
        <v>440</v>
      </c>
      <c r="H5618" s="60" t="s">
        <v>491</v>
      </c>
      <c r="I5618" s="60">
        <v>101360</v>
      </c>
      <c r="J5618" s="60">
        <v>6131</v>
      </c>
      <c r="K5618" s="60">
        <v>236</v>
      </c>
      <c r="L5618" s="61">
        <v>3.8492904909476433E-2</v>
      </c>
      <c r="M5618" s="60" t="s">
        <v>491</v>
      </c>
      <c r="N5618" s="64">
        <v>10913.657661582587</v>
      </c>
      <c r="O5618" s="56">
        <v>44294</v>
      </c>
      <c r="P5618" s="56">
        <f t="shared" si="229"/>
        <v>44276</v>
      </c>
      <c r="Q5618" s="56">
        <f t="shared" si="230"/>
        <v>44289</v>
      </c>
    </row>
    <row r="5619" spans="1:17" hidden="1" x14ac:dyDescent="0.35">
      <c r="A5619" s="49" t="s">
        <v>607</v>
      </c>
      <c r="B5619" s="60" t="s">
        <v>466</v>
      </c>
      <c r="C5619" s="58">
        <v>1451.48737987204</v>
      </c>
      <c r="D5619" s="60">
        <v>60</v>
      </c>
      <c r="E5619" s="60">
        <v>5</v>
      </c>
      <c r="F5619" s="59">
        <v>24.605302264105259</v>
      </c>
      <c r="G5619" s="60" t="s">
        <v>446</v>
      </c>
      <c r="H5619" s="60" t="s">
        <v>491</v>
      </c>
      <c r="I5619" s="60">
        <v>1841</v>
      </c>
      <c r="J5619" s="60">
        <v>116</v>
      </c>
      <c r="K5619" s="60">
        <v>5</v>
      </c>
      <c r="L5619" s="61">
        <v>4.3103448275862072E-2</v>
      </c>
      <c r="M5619" s="60" t="s">
        <v>491</v>
      </c>
      <c r="N5619" s="64">
        <v>7991.8021753813882</v>
      </c>
      <c r="O5619" s="56">
        <v>44294</v>
      </c>
      <c r="P5619" s="56">
        <f t="shared" si="229"/>
        <v>44276</v>
      </c>
      <c r="Q5619" s="56">
        <f t="shared" si="230"/>
        <v>44289</v>
      </c>
    </row>
    <row r="5620" spans="1:17" hidden="1" x14ac:dyDescent="0.35">
      <c r="A5620" s="49" t="s">
        <v>606</v>
      </c>
      <c r="B5620" s="60" t="s">
        <v>460</v>
      </c>
      <c r="C5620" s="58">
        <v>15539.121805317</v>
      </c>
      <c r="D5620" s="60">
        <v>1240</v>
      </c>
      <c r="E5620" s="60">
        <v>59</v>
      </c>
      <c r="F5620" s="59">
        <v>27.120488320284085</v>
      </c>
      <c r="G5620" s="60" t="s">
        <v>436</v>
      </c>
      <c r="H5620" s="60" t="s">
        <v>491</v>
      </c>
      <c r="I5620" s="60">
        <v>23682</v>
      </c>
      <c r="J5620" s="60">
        <v>1287</v>
      </c>
      <c r="K5620" s="60">
        <v>66</v>
      </c>
      <c r="L5620" s="61">
        <v>5.128205128205128E-2</v>
      </c>
      <c r="M5620" s="60" t="s">
        <v>491</v>
      </c>
      <c r="N5620" s="64">
        <v>8282.3213314386212</v>
      </c>
      <c r="O5620" s="56">
        <v>44294</v>
      </c>
      <c r="P5620" s="56">
        <f t="shared" si="229"/>
        <v>44276</v>
      </c>
      <c r="Q5620" s="56">
        <f t="shared" si="230"/>
        <v>44289</v>
      </c>
    </row>
    <row r="5621" spans="1:17" hidden="1" x14ac:dyDescent="0.35">
      <c r="A5621" s="49" t="s">
        <v>605</v>
      </c>
      <c r="B5621" s="60" t="s">
        <v>465</v>
      </c>
      <c r="C5621" s="58">
        <v>14533.4559376543</v>
      </c>
      <c r="D5621" s="60">
        <v>1253</v>
      </c>
      <c r="E5621" s="60">
        <v>56</v>
      </c>
      <c r="F5621" s="59">
        <v>27.522703596166135</v>
      </c>
      <c r="G5621" s="60" t="s">
        <v>440</v>
      </c>
      <c r="H5621" s="60" t="s">
        <v>491</v>
      </c>
      <c r="I5621" s="60">
        <v>42997</v>
      </c>
      <c r="J5621" s="60">
        <v>2031</v>
      </c>
      <c r="K5621" s="60">
        <v>67</v>
      </c>
      <c r="L5621" s="61">
        <v>3.2988675529295915E-2</v>
      </c>
      <c r="M5621" s="60" t="s">
        <v>491</v>
      </c>
      <c r="N5621" s="64">
        <v>13974.652750953353</v>
      </c>
      <c r="O5621" s="56">
        <v>44294</v>
      </c>
      <c r="P5621" s="56">
        <f t="shared" si="229"/>
        <v>44276</v>
      </c>
      <c r="Q5621" s="56">
        <f t="shared" si="230"/>
        <v>44289</v>
      </c>
    </row>
    <row r="5622" spans="1:17" hidden="1" x14ac:dyDescent="0.35">
      <c r="A5622" s="49" t="s">
        <v>604</v>
      </c>
      <c r="B5622" s="60" t="s">
        <v>464</v>
      </c>
      <c r="C5622" s="58">
        <v>2458.2722255157701</v>
      </c>
      <c r="D5622" s="60">
        <v>70</v>
      </c>
      <c r="E5622" s="60" t="s">
        <v>504</v>
      </c>
      <c r="F5622" s="59">
        <v>8.716923702001921</v>
      </c>
      <c r="G5622" s="60" t="s">
        <v>446</v>
      </c>
      <c r="H5622" s="60" t="s">
        <v>476</v>
      </c>
      <c r="I5622" s="60">
        <v>7230</v>
      </c>
      <c r="J5622" s="60">
        <v>468</v>
      </c>
      <c r="K5622" s="60">
        <v>3</v>
      </c>
      <c r="L5622" s="61">
        <v>6.41025641025641E-3</v>
      </c>
      <c r="M5622" s="60" t="s">
        <v>472</v>
      </c>
      <c r="N5622" s="64">
        <v>19037.761365172195</v>
      </c>
      <c r="O5622" s="56">
        <v>44294</v>
      </c>
      <c r="P5622" s="56">
        <f t="shared" si="229"/>
        <v>44276</v>
      </c>
      <c r="Q5622" s="56">
        <f t="shared" si="230"/>
        <v>44289</v>
      </c>
    </row>
    <row r="5623" spans="1:17" hidden="1" x14ac:dyDescent="0.35">
      <c r="A5623" s="49" t="s">
        <v>603</v>
      </c>
      <c r="B5623" s="60" t="s">
        <v>470</v>
      </c>
      <c r="C5623" s="58">
        <v>7178.4740239266202</v>
      </c>
      <c r="D5623" s="60">
        <v>277</v>
      </c>
      <c r="E5623" s="60">
        <v>33</v>
      </c>
      <c r="F5623" s="59">
        <v>32.836266444459476</v>
      </c>
      <c r="G5623" s="60" t="s">
        <v>436</v>
      </c>
      <c r="H5623" s="60" t="s">
        <v>491</v>
      </c>
      <c r="I5623" s="60">
        <v>81094</v>
      </c>
      <c r="J5623" s="60">
        <v>7467</v>
      </c>
      <c r="K5623" s="60">
        <v>34</v>
      </c>
      <c r="L5623" s="61">
        <v>4.5533681532074462E-3</v>
      </c>
      <c r="M5623" s="60" t="s">
        <v>476</v>
      </c>
      <c r="N5623" s="64">
        <v>104019.32186578502</v>
      </c>
      <c r="O5623" s="56">
        <v>44294</v>
      </c>
      <c r="P5623" s="56">
        <f t="shared" si="229"/>
        <v>44276</v>
      </c>
      <c r="Q5623" s="56">
        <f t="shared" si="230"/>
        <v>44289</v>
      </c>
    </row>
    <row r="5624" spans="1:17" hidden="1" x14ac:dyDescent="0.35">
      <c r="A5624" s="49" t="s">
        <v>602</v>
      </c>
      <c r="B5624" s="60" t="s">
        <v>463</v>
      </c>
      <c r="C5624" s="58">
        <v>24460.265400539301</v>
      </c>
      <c r="D5624" s="60">
        <v>2055</v>
      </c>
      <c r="E5624" s="60">
        <v>78</v>
      </c>
      <c r="F5624" s="59">
        <v>22.777465739622478</v>
      </c>
      <c r="G5624" s="60" t="s">
        <v>440</v>
      </c>
      <c r="H5624" s="60" t="s">
        <v>472</v>
      </c>
      <c r="I5624" s="60">
        <v>43900</v>
      </c>
      <c r="J5624" s="60">
        <v>2382</v>
      </c>
      <c r="K5624" s="60">
        <v>81</v>
      </c>
      <c r="L5624" s="61">
        <v>3.4005037783375318E-2</v>
      </c>
      <c r="M5624" s="60" t="s">
        <v>472</v>
      </c>
      <c r="N5624" s="64">
        <v>9738.2426600632116</v>
      </c>
      <c r="O5624" s="56">
        <v>44294</v>
      </c>
      <c r="P5624" s="56">
        <f t="shared" si="229"/>
        <v>44276</v>
      </c>
      <c r="Q5624" s="56">
        <f t="shared" si="230"/>
        <v>44289</v>
      </c>
    </row>
    <row r="5625" spans="1:17" hidden="1" x14ac:dyDescent="0.35">
      <c r="A5625" s="49" t="s">
        <v>601</v>
      </c>
      <c r="B5625" s="60" t="s">
        <v>458</v>
      </c>
      <c r="C5625" s="58">
        <v>10765.112077551599</v>
      </c>
      <c r="D5625" s="60">
        <v>665</v>
      </c>
      <c r="E5625" s="60">
        <v>35</v>
      </c>
      <c r="F5625" s="59">
        <v>23.223167413307568</v>
      </c>
      <c r="G5625" s="60" t="s">
        <v>436</v>
      </c>
      <c r="H5625" s="60" t="s">
        <v>491</v>
      </c>
      <c r="I5625" s="60">
        <v>15593</v>
      </c>
      <c r="J5625" s="60">
        <v>804</v>
      </c>
      <c r="K5625" s="60">
        <v>43</v>
      </c>
      <c r="L5625" s="61">
        <v>5.3482587064676616E-2</v>
      </c>
      <c r="M5625" s="60" t="s">
        <v>491</v>
      </c>
      <c r="N5625" s="64">
        <v>7468.570640119714</v>
      </c>
      <c r="O5625" s="56">
        <v>44294</v>
      </c>
      <c r="P5625" s="56">
        <f t="shared" si="229"/>
        <v>44276</v>
      </c>
      <c r="Q5625" s="56">
        <f t="shared" si="230"/>
        <v>44289</v>
      </c>
    </row>
    <row r="5626" spans="1:17" hidden="1" x14ac:dyDescent="0.35">
      <c r="A5626" s="49" t="s">
        <v>600</v>
      </c>
      <c r="B5626" s="60" t="s">
        <v>463</v>
      </c>
      <c r="C5626" s="58">
        <v>22284.2851538703</v>
      </c>
      <c r="D5626" s="60">
        <v>1194</v>
      </c>
      <c r="E5626" s="60">
        <v>43</v>
      </c>
      <c r="F5626" s="59">
        <v>13.782935150132605</v>
      </c>
      <c r="G5626" s="60" t="s">
        <v>440</v>
      </c>
      <c r="H5626" s="60" t="s">
        <v>491</v>
      </c>
      <c r="I5626" s="60">
        <v>66342</v>
      </c>
      <c r="J5626" s="60">
        <v>3363</v>
      </c>
      <c r="K5626" s="60">
        <v>44</v>
      </c>
      <c r="L5626" s="61">
        <v>1.3083556348498365E-2</v>
      </c>
      <c r="M5626" s="60" t="s">
        <v>476</v>
      </c>
      <c r="N5626" s="64">
        <v>15091.35238926845</v>
      </c>
      <c r="O5626" s="56">
        <v>44294</v>
      </c>
      <c r="P5626" s="56">
        <f t="shared" si="229"/>
        <v>44276</v>
      </c>
      <c r="Q5626" s="56">
        <f t="shared" si="230"/>
        <v>44289</v>
      </c>
    </row>
    <row r="5627" spans="1:17" hidden="1" x14ac:dyDescent="0.35">
      <c r="A5627" s="49" t="s">
        <v>599</v>
      </c>
      <c r="B5627" s="60" t="s">
        <v>470</v>
      </c>
      <c r="C5627" s="58">
        <v>845.307934845815</v>
      </c>
      <c r="D5627" s="60">
        <v>22</v>
      </c>
      <c r="E5627" s="60" t="s">
        <v>504</v>
      </c>
      <c r="F5627" s="59">
        <v>8.4500060255083334</v>
      </c>
      <c r="G5627" s="60" t="s">
        <v>446</v>
      </c>
      <c r="H5627" s="60" t="s">
        <v>472</v>
      </c>
      <c r="I5627" s="60">
        <v>987</v>
      </c>
      <c r="J5627" s="60">
        <v>48</v>
      </c>
      <c r="K5627" s="60">
        <v>1</v>
      </c>
      <c r="L5627" s="61">
        <v>2.0833333333333332E-2</v>
      </c>
      <c r="M5627" s="60" t="s">
        <v>472</v>
      </c>
      <c r="N5627" s="64">
        <v>5678.4040491416008</v>
      </c>
      <c r="O5627" s="56">
        <v>44294</v>
      </c>
      <c r="P5627" s="56">
        <f t="shared" si="229"/>
        <v>44276</v>
      </c>
      <c r="Q5627" s="56">
        <f t="shared" si="230"/>
        <v>44289</v>
      </c>
    </row>
    <row r="5628" spans="1:17" hidden="1" x14ac:dyDescent="0.35">
      <c r="A5628" s="49" t="s">
        <v>598</v>
      </c>
      <c r="B5628" s="60" t="s">
        <v>459</v>
      </c>
      <c r="C5628" s="58">
        <v>18868.1392219843</v>
      </c>
      <c r="D5628" s="60">
        <v>2266</v>
      </c>
      <c r="E5628" s="60">
        <v>81</v>
      </c>
      <c r="F5628" s="59">
        <v>30.66393679654978</v>
      </c>
      <c r="G5628" s="60" t="s">
        <v>440</v>
      </c>
      <c r="H5628" s="60" t="s">
        <v>491</v>
      </c>
      <c r="I5628" s="60">
        <v>67787</v>
      </c>
      <c r="J5628" s="60">
        <v>2638</v>
      </c>
      <c r="K5628" s="60">
        <v>97</v>
      </c>
      <c r="L5628" s="61">
        <v>3.6770280515542077E-2</v>
      </c>
      <c r="M5628" s="60" t="s">
        <v>491</v>
      </c>
      <c r="N5628" s="64">
        <v>13981.240910742921</v>
      </c>
      <c r="O5628" s="56">
        <v>44294</v>
      </c>
      <c r="P5628" s="56">
        <f t="shared" si="229"/>
        <v>44276</v>
      </c>
      <c r="Q5628" s="56">
        <f t="shared" si="230"/>
        <v>44289</v>
      </c>
    </row>
    <row r="5629" spans="1:17" hidden="1" x14ac:dyDescent="0.35">
      <c r="A5629" s="49" t="s">
        <v>597</v>
      </c>
      <c r="B5629" s="60" t="s">
        <v>463</v>
      </c>
      <c r="C5629" s="58">
        <v>41525.030739602102</v>
      </c>
      <c r="D5629" s="60">
        <v>4021</v>
      </c>
      <c r="E5629" s="60">
        <v>138</v>
      </c>
      <c r="F5629" s="59">
        <v>23.737833980077408</v>
      </c>
      <c r="G5629" s="60" t="s">
        <v>440</v>
      </c>
      <c r="H5629" s="60" t="s">
        <v>491</v>
      </c>
      <c r="I5629" s="60">
        <v>92905</v>
      </c>
      <c r="J5629" s="60">
        <v>4759</v>
      </c>
      <c r="K5629" s="60">
        <v>154</v>
      </c>
      <c r="L5629" s="61">
        <v>3.2359739441059049E-2</v>
      </c>
      <c r="M5629" s="60" t="s">
        <v>491</v>
      </c>
      <c r="N5629" s="64">
        <v>11460.557440265487</v>
      </c>
      <c r="O5629" s="56">
        <v>44294</v>
      </c>
      <c r="P5629" s="56">
        <f t="shared" si="229"/>
        <v>44276</v>
      </c>
      <c r="Q5629" s="56">
        <f t="shared" si="230"/>
        <v>44289</v>
      </c>
    </row>
    <row r="5630" spans="1:17" hidden="1" x14ac:dyDescent="0.35">
      <c r="A5630" s="49" t="s">
        <v>458</v>
      </c>
      <c r="B5630" s="60" t="s">
        <v>458</v>
      </c>
      <c r="C5630" s="58">
        <v>191574.677370558</v>
      </c>
      <c r="D5630" s="60">
        <v>22286</v>
      </c>
      <c r="E5630" s="60">
        <v>603</v>
      </c>
      <c r="F5630" s="59">
        <v>22.482840197150175</v>
      </c>
      <c r="G5630" s="60" t="s">
        <v>440</v>
      </c>
      <c r="H5630" s="60" t="s">
        <v>491</v>
      </c>
      <c r="I5630" s="60">
        <v>760603</v>
      </c>
      <c r="J5630" s="60">
        <v>55109</v>
      </c>
      <c r="K5630" s="60">
        <v>672</v>
      </c>
      <c r="L5630" s="61">
        <v>1.219401549656136E-2</v>
      </c>
      <c r="M5630" s="60" t="s">
        <v>491</v>
      </c>
      <c r="N5630" s="64">
        <v>28766.327970060505</v>
      </c>
      <c r="O5630" s="56">
        <v>44294</v>
      </c>
      <c r="P5630" s="56">
        <f t="shared" si="229"/>
        <v>44276</v>
      </c>
      <c r="Q5630" s="56">
        <f t="shared" si="230"/>
        <v>44289</v>
      </c>
    </row>
    <row r="5631" spans="1:17" hidden="1" x14ac:dyDescent="0.35">
      <c r="A5631" s="49" t="s">
        <v>596</v>
      </c>
      <c r="B5631" s="60" t="s">
        <v>464</v>
      </c>
      <c r="C5631" s="58">
        <v>1046.7288034764699</v>
      </c>
      <c r="D5631" s="60">
        <v>34</v>
      </c>
      <c r="E5631" s="60">
        <v>0</v>
      </c>
      <c r="F5631" s="59">
        <v>0</v>
      </c>
      <c r="G5631" s="60" t="s">
        <v>446</v>
      </c>
      <c r="H5631" s="60" t="s">
        <v>472</v>
      </c>
      <c r="I5631" s="60">
        <v>1839</v>
      </c>
      <c r="J5631" s="60">
        <v>86</v>
      </c>
      <c r="K5631" s="60">
        <v>0</v>
      </c>
      <c r="L5631" s="61">
        <v>0</v>
      </c>
      <c r="M5631" s="60" t="s">
        <v>472</v>
      </c>
      <c r="N5631" s="64">
        <v>8216.0727510670113</v>
      </c>
      <c r="O5631" s="56">
        <v>44294</v>
      </c>
      <c r="P5631" s="56">
        <f t="shared" si="229"/>
        <v>44276</v>
      </c>
      <c r="Q5631" s="56">
        <f t="shared" si="230"/>
        <v>44289</v>
      </c>
    </row>
    <row r="5632" spans="1:17" hidden="1" x14ac:dyDescent="0.35">
      <c r="A5632" s="49" t="s">
        <v>595</v>
      </c>
      <c r="B5632" s="60" t="s">
        <v>461</v>
      </c>
      <c r="C5632" s="58">
        <v>11271.338775648501</v>
      </c>
      <c r="D5632" s="60">
        <v>1016</v>
      </c>
      <c r="E5632" s="60">
        <v>57</v>
      </c>
      <c r="F5632" s="59">
        <v>36.121960775633951</v>
      </c>
      <c r="G5632" s="60" t="s">
        <v>440</v>
      </c>
      <c r="H5632" s="60" t="s">
        <v>491</v>
      </c>
      <c r="I5632" s="60">
        <v>28042</v>
      </c>
      <c r="J5632" s="60">
        <v>1335</v>
      </c>
      <c r="K5632" s="60">
        <v>59</v>
      </c>
      <c r="L5632" s="61">
        <v>4.4194756554307116E-2</v>
      </c>
      <c r="M5632" s="60" t="s">
        <v>491</v>
      </c>
      <c r="N5632" s="64">
        <v>11844.200822747343</v>
      </c>
      <c r="O5632" s="56">
        <v>44294</v>
      </c>
      <c r="P5632" s="56">
        <f t="shared" si="229"/>
        <v>44276</v>
      </c>
      <c r="Q5632" s="56">
        <f t="shared" si="230"/>
        <v>44289</v>
      </c>
    </row>
    <row r="5633" spans="1:17" hidden="1" x14ac:dyDescent="0.35">
      <c r="A5633" s="49" t="s">
        <v>594</v>
      </c>
      <c r="B5633" s="60" t="s">
        <v>471</v>
      </c>
      <c r="C5633" s="58">
        <v>24061.696973528105</v>
      </c>
      <c r="D5633" s="60">
        <v>1427</v>
      </c>
      <c r="E5633" s="60">
        <v>132</v>
      </c>
      <c r="F5633" s="59">
        <v>39.184981171296592</v>
      </c>
      <c r="G5633" s="60" t="s">
        <v>436</v>
      </c>
      <c r="H5633" s="60" t="s">
        <v>472</v>
      </c>
      <c r="I5633" s="60">
        <v>37654</v>
      </c>
      <c r="J5633" s="60">
        <v>2303</v>
      </c>
      <c r="K5633" s="60">
        <v>153</v>
      </c>
      <c r="L5633" s="61">
        <v>6.6435084672166744E-2</v>
      </c>
      <c r="M5633" s="60" t="s">
        <v>472</v>
      </c>
      <c r="N5633" s="64">
        <v>9571.2285070071557</v>
      </c>
      <c r="O5633" s="56">
        <v>44294</v>
      </c>
      <c r="P5633" s="56">
        <f t="shared" si="229"/>
        <v>44276</v>
      </c>
      <c r="Q5633" s="56">
        <f t="shared" si="230"/>
        <v>44289</v>
      </c>
    </row>
    <row r="5634" spans="1:17" hidden="1" x14ac:dyDescent="0.35">
      <c r="A5634" s="49" t="s">
        <v>936</v>
      </c>
      <c r="B5634" s="60" t="s">
        <v>460</v>
      </c>
      <c r="C5634" s="58">
        <v>18224.238036758699</v>
      </c>
      <c r="D5634" s="155">
        <v>1618</v>
      </c>
      <c r="E5634" s="155">
        <v>59</v>
      </c>
      <c r="F5634" s="156">
        <v>23.124619563163105</v>
      </c>
      <c r="G5634" s="155" t="s">
        <v>440</v>
      </c>
      <c r="H5634" s="155" t="s">
        <v>472</v>
      </c>
      <c r="I5634" s="155">
        <v>28892</v>
      </c>
      <c r="J5634" s="155">
        <v>1482</v>
      </c>
      <c r="K5634" s="155">
        <v>63</v>
      </c>
      <c r="L5634" s="157">
        <v>4.2510121457489877E-2</v>
      </c>
      <c r="M5634" s="157" t="s">
        <v>472</v>
      </c>
      <c r="N5634" s="167">
        <f t="shared" ref="N5634:N5697" si="231">(J5634/C5634)*100000</f>
        <v>8132.0272321442053</v>
      </c>
      <c r="O5634" s="56">
        <v>44301</v>
      </c>
      <c r="P5634" s="56">
        <f t="shared" ref="P5634" si="232">O5634-18</f>
        <v>44283</v>
      </c>
      <c r="Q5634" s="56">
        <f t="shared" ref="Q5634" si="233">O5634-5</f>
        <v>44296</v>
      </c>
    </row>
    <row r="5635" spans="1:17" hidden="1" x14ac:dyDescent="0.35">
      <c r="A5635" s="49" t="s">
        <v>935</v>
      </c>
      <c r="B5635" s="60" t="s">
        <v>463</v>
      </c>
      <c r="C5635" s="58">
        <v>23727.780397963001</v>
      </c>
      <c r="D5635" s="155">
        <v>889</v>
      </c>
      <c r="E5635" s="155">
        <v>59</v>
      </c>
      <c r="F5635" s="156">
        <v>17.760977401187954</v>
      </c>
      <c r="G5635" s="155" t="s">
        <v>440</v>
      </c>
      <c r="H5635" s="155" t="s">
        <v>491</v>
      </c>
      <c r="I5635" s="155">
        <v>42095</v>
      </c>
      <c r="J5635" s="155">
        <v>2270</v>
      </c>
      <c r="K5635" s="155">
        <v>64</v>
      </c>
      <c r="L5635" s="157">
        <v>2.8193832599118944E-2</v>
      </c>
      <c r="M5635" s="157" t="s">
        <v>491</v>
      </c>
      <c r="N5635" s="167">
        <f t="shared" si="231"/>
        <v>9566.8451154195463</v>
      </c>
      <c r="O5635" s="56">
        <v>44301</v>
      </c>
      <c r="P5635" s="56">
        <f t="shared" ref="P5635:P5698" si="234">O5635-18</f>
        <v>44283</v>
      </c>
      <c r="Q5635" s="56">
        <f t="shared" ref="Q5635:Q5698" si="235">O5635-5</f>
        <v>44296</v>
      </c>
    </row>
    <row r="5636" spans="1:17" hidden="1" x14ac:dyDescent="0.35">
      <c r="A5636" s="49" t="s">
        <v>934</v>
      </c>
      <c r="B5636" s="60" t="s">
        <v>469</v>
      </c>
      <c r="C5636" s="58">
        <v>10449.281569213599</v>
      </c>
      <c r="D5636" s="155">
        <v>1249</v>
      </c>
      <c r="E5636" s="155">
        <v>30</v>
      </c>
      <c r="F5636" s="156">
        <v>20.507219837683174</v>
      </c>
      <c r="G5636" s="155" t="s">
        <v>440</v>
      </c>
      <c r="H5636" s="155" t="s">
        <v>472</v>
      </c>
      <c r="I5636" s="155">
        <v>20650</v>
      </c>
      <c r="J5636" s="155">
        <v>794</v>
      </c>
      <c r="K5636" s="155">
        <v>32</v>
      </c>
      <c r="L5636" s="157">
        <v>4.0302267002518891E-2</v>
      </c>
      <c r="M5636" s="157" t="s">
        <v>472</v>
      </c>
      <c r="N5636" s="167">
        <f t="shared" si="231"/>
        <v>7598.6085238562055</v>
      </c>
      <c r="O5636" s="56">
        <v>44301</v>
      </c>
      <c r="P5636" s="56">
        <f t="shared" si="234"/>
        <v>44283</v>
      </c>
      <c r="Q5636" s="56">
        <f t="shared" si="235"/>
        <v>44296</v>
      </c>
    </row>
    <row r="5637" spans="1:17" hidden="1" x14ac:dyDescent="0.35">
      <c r="A5637" s="49" t="s">
        <v>933</v>
      </c>
      <c r="B5637" s="60" t="s">
        <v>470</v>
      </c>
      <c r="C5637" s="58">
        <v>8227.4352056835796</v>
      </c>
      <c r="D5637" s="155">
        <v>304</v>
      </c>
      <c r="E5637" s="155">
        <v>31</v>
      </c>
      <c r="F5637" s="156">
        <v>26.913438500932436</v>
      </c>
      <c r="G5637" s="155" t="s">
        <v>436</v>
      </c>
      <c r="H5637" s="155" t="s">
        <v>472</v>
      </c>
      <c r="I5637" s="155">
        <v>13516</v>
      </c>
      <c r="J5637" s="155">
        <v>898</v>
      </c>
      <c r="K5637" s="155">
        <v>32</v>
      </c>
      <c r="L5637" s="157">
        <v>3.5634743875278395E-2</v>
      </c>
      <c r="M5637" s="157" t="s">
        <v>472</v>
      </c>
      <c r="N5637" s="167">
        <f t="shared" si="231"/>
        <v>10914.701575281375</v>
      </c>
      <c r="O5637" s="56">
        <v>44301</v>
      </c>
      <c r="P5637" s="56">
        <f t="shared" si="234"/>
        <v>44283</v>
      </c>
      <c r="Q5637" s="56">
        <f t="shared" si="235"/>
        <v>44296</v>
      </c>
    </row>
    <row r="5638" spans="1:17" hidden="1" x14ac:dyDescent="0.35">
      <c r="A5638" s="49" t="s">
        <v>932</v>
      </c>
      <c r="B5638" s="60" t="s">
        <v>465</v>
      </c>
      <c r="C5638" s="58">
        <v>28496.164598917199</v>
      </c>
      <c r="D5638" s="155">
        <v>2502</v>
      </c>
      <c r="E5638" s="155">
        <v>118</v>
      </c>
      <c r="F5638" s="156">
        <v>29.577915299140642</v>
      </c>
      <c r="G5638" s="155" t="s">
        <v>440</v>
      </c>
      <c r="H5638" s="155" t="s">
        <v>472</v>
      </c>
      <c r="I5638" s="155">
        <v>60168</v>
      </c>
      <c r="J5638" s="155">
        <v>2807</v>
      </c>
      <c r="K5638" s="155">
        <v>125</v>
      </c>
      <c r="L5638" s="157">
        <v>4.4531528322052011E-2</v>
      </c>
      <c r="M5638" s="157" t="s">
        <v>476</v>
      </c>
      <c r="N5638" s="167">
        <f t="shared" si="231"/>
        <v>9850.4484358104128</v>
      </c>
      <c r="O5638" s="56">
        <v>44301</v>
      </c>
      <c r="P5638" s="56">
        <f t="shared" si="234"/>
        <v>44283</v>
      </c>
      <c r="Q5638" s="56">
        <f t="shared" si="235"/>
        <v>44296</v>
      </c>
    </row>
    <row r="5639" spans="1:17" hidden="1" x14ac:dyDescent="0.35">
      <c r="A5639" s="49" t="s">
        <v>931</v>
      </c>
      <c r="B5639" s="60" t="s">
        <v>470</v>
      </c>
      <c r="C5639" s="58">
        <v>462.23398096760798</v>
      </c>
      <c r="D5639" s="155" t="s">
        <v>504</v>
      </c>
      <c r="E5639" s="155">
        <v>0</v>
      </c>
      <c r="F5639" s="158">
        <v>0</v>
      </c>
      <c r="G5639" s="155" t="s">
        <v>446</v>
      </c>
      <c r="H5639" s="155" t="s">
        <v>476</v>
      </c>
      <c r="I5639" s="155">
        <v>221</v>
      </c>
      <c r="J5639" s="155">
        <v>6</v>
      </c>
      <c r="K5639" s="155">
        <v>0</v>
      </c>
      <c r="L5639" s="155">
        <v>0</v>
      </c>
      <c r="M5639" s="157" t="s">
        <v>476</v>
      </c>
      <c r="N5639" s="167">
        <f t="shared" si="231"/>
        <v>1298.0439013678795</v>
      </c>
      <c r="O5639" s="56">
        <v>44301</v>
      </c>
      <c r="P5639" s="56">
        <f t="shared" si="234"/>
        <v>44283</v>
      </c>
      <c r="Q5639" s="56">
        <f t="shared" si="235"/>
        <v>44296</v>
      </c>
    </row>
    <row r="5640" spans="1:17" hidden="1" x14ac:dyDescent="0.35">
      <c r="A5640" s="49" t="s">
        <v>930</v>
      </c>
      <c r="B5640" s="60" t="s">
        <v>467</v>
      </c>
      <c r="C5640" s="58">
        <v>16598.0263143665</v>
      </c>
      <c r="D5640" s="155">
        <v>1033</v>
      </c>
      <c r="E5640" s="155">
        <v>32</v>
      </c>
      <c r="F5640" s="156">
        <v>13.771000493810973</v>
      </c>
      <c r="G5640" s="155" t="s">
        <v>440</v>
      </c>
      <c r="H5640" s="155" t="s">
        <v>491</v>
      </c>
      <c r="I5640" s="155">
        <v>29506</v>
      </c>
      <c r="J5640" s="155">
        <v>1349</v>
      </c>
      <c r="K5640" s="155">
        <v>36</v>
      </c>
      <c r="L5640" s="157">
        <v>2.6686434395848776E-2</v>
      </c>
      <c r="M5640" s="157" t="s">
        <v>472</v>
      </c>
      <c r="N5640" s="167">
        <f t="shared" si="231"/>
        <v>8127.4723539410634</v>
      </c>
      <c r="O5640" s="56">
        <v>44301</v>
      </c>
      <c r="P5640" s="56">
        <f t="shared" si="234"/>
        <v>44283</v>
      </c>
      <c r="Q5640" s="56">
        <f t="shared" si="235"/>
        <v>44296</v>
      </c>
    </row>
    <row r="5641" spans="1:17" hidden="1" x14ac:dyDescent="0.35">
      <c r="A5641" s="49" t="s">
        <v>929</v>
      </c>
      <c r="B5641" s="60" t="s">
        <v>464</v>
      </c>
      <c r="C5641" s="58">
        <v>40259.238105780198</v>
      </c>
      <c r="D5641" s="155">
        <v>2614</v>
      </c>
      <c r="E5641" s="155">
        <v>96</v>
      </c>
      <c r="F5641" s="156">
        <v>17.032470508075377</v>
      </c>
      <c r="G5641" s="155" t="s">
        <v>440</v>
      </c>
      <c r="H5641" s="155" t="s">
        <v>472</v>
      </c>
      <c r="I5641" s="155">
        <v>392972</v>
      </c>
      <c r="J5641" s="155">
        <v>38660</v>
      </c>
      <c r="K5641" s="155">
        <v>110</v>
      </c>
      <c r="L5641" s="157">
        <v>2.8453181583031556E-3</v>
      </c>
      <c r="M5641" s="157" t="s">
        <v>476</v>
      </c>
      <c r="N5641" s="167">
        <f t="shared" si="231"/>
        <v>96027.649351986649</v>
      </c>
      <c r="O5641" s="56">
        <v>44301</v>
      </c>
      <c r="P5641" s="56">
        <f t="shared" si="234"/>
        <v>44283</v>
      </c>
      <c r="Q5641" s="56">
        <f t="shared" si="235"/>
        <v>44296</v>
      </c>
    </row>
    <row r="5642" spans="1:17" hidden="1" x14ac:dyDescent="0.35">
      <c r="A5642" s="49" t="s">
        <v>928</v>
      </c>
      <c r="B5642" s="60" t="s">
        <v>467</v>
      </c>
      <c r="C5642" s="58">
        <v>36064.049778037697</v>
      </c>
      <c r="D5642" s="155">
        <v>2642</v>
      </c>
      <c r="E5642" s="155">
        <v>165</v>
      </c>
      <c r="F5642" s="156">
        <v>32.679952357684343</v>
      </c>
      <c r="G5642" s="155" t="s">
        <v>440</v>
      </c>
      <c r="H5642" s="155" t="s">
        <v>491</v>
      </c>
      <c r="I5642" s="155">
        <v>93103</v>
      </c>
      <c r="J5642" s="155">
        <v>4455</v>
      </c>
      <c r="K5642" s="155">
        <v>194</v>
      </c>
      <c r="L5642" s="157">
        <v>4.3546576879910211E-2</v>
      </c>
      <c r="M5642" s="157" t="s">
        <v>491</v>
      </c>
      <c r="N5642" s="167">
        <f t="shared" si="231"/>
        <v>12353.021991204683</v>
      </c>
      <c r="O5642" s="56">
        <v>44301</v>
      </c>
      <c r="P5642" s="56">
        <f t="shared" si="234"/>
        <v>44283</v>
      </c>
      <c r="Q5642" s="56">
        <f t="shared" si="235"/>
        <v>44296</v>
      </c>
    </row>
    <row r="5643" spans="1:17" hidden="1" x14ac:dyDescent="0.35">
      <c r="A5643" s="49" t="s">
        <v>927</v>
      </c>
      <c r="B5643" s="60" t="s">
        <v>468</v>
      </c>
      <c r="C5643" s="58">
        <v>260.803252500962</v>
      </c>
      <c r="D5643" s="155" t="s">
        <v>504</v>
      </c>
      <c r="E5643" s="155">
        <v>0</v>
      </c>
      <c r="F5643" s="158">
        <v>0</v>
      </c>
      <c r="G5643" s="155" t="s">
        <v>446</v>
      </c>
      <c r="H5643" s="155" t="s">
        <v>476</v>
      </c>
      <c r="I5643" s="155">
        <v>551</v>
      </c>
      <c r="J5643" s="155">
        <v>22</v>
      </c>
      <c r="K5643" s="155">
        <v>0</v>
      </c>
      <c r="L5643" s="155">
        <v>0</v>
      </c>
      <c r="M5643" s="157" t="s">
        <v>476</v>
      </c>
      <c r="N5643" s="167">
        <f t="shared" si="231"/>
        <v>8435.4776211691787</v>
      </c>
      <c r="O5643" s="56">
        <v>44301</v>
      </c>
      <c r="P5643" s="56">
        <f t="shared" si="234"/>
        <v>44283</v>
      </c>
      <c r="Q5643" s="56">
        <f t="shared" si="235"/>
        <v>44296</v>
      </c>
    </row>
    <row r="5644" spans="1:17" hidden="1" x14ac:dyDescent="0.35">
      <c r="A5644" s="49" t="s">
        <v>926</v>
      </c>
      <c r="B5644" s="60" t="s">
        <v>463</v>
      </c>
      <c r="C5644" s="58">
        <v>45827.143129014403</v>
      </c>
      <c r="D5644" s="155">
        <v>1804</v>
      </c>
      <c r="E5644" s="155">
        <v>71</v>
      </c>
      <c r="F5644" s="156">
        <v>11.066429685898777</v>
      </c>
      <c r="G5644" s="155" t="s">
        <v>440</v>
      </c>
      <c r="H5644" s="155" t="s">
        <v>472</v>
      </c>
      <c r="I5644" s="155">
        <v>113174</v>
      </c>
      <c r="J5644" s="155">
        <v>6254</v>
      </c>
      <c r="K5644" s="155">
        <v>84</v>
      </c>
      <c r="L5644" s="157">
        <v>1.3431403901503039E-2</v>
      </c>
      <c r="M5644" s="157" t="s">
        <v>476</v>
      </c>
      <c r="N5644" s="167">
        <f t="shared" si="231"/>
        <v>13646.93405040216</v>
      </c>
      <c r="O5644" s="56">
        <v>44301</v>
      </c>
      <c r="P5644" s="56">
        <f t="shared" si="234"/>
        <v>44283</v>
      </c>
      <c r="Q5644" s="56">
        <f t="shared" si="235"/>
        <v>44296</v>
      </c>
    </row>
    <row r="5645" spans="1:17" hidden="1" x14ac:dyDescent="0.35">
      <c r="A5645" s="49" t="s">
        <v>925</v>
      </c>
      <c r="B5645" s="60" t="s">
        <v>458</v>
      </c>
      <c r="C5645" s="58">
        <v>6286.5177862111304</v>
      </c>
      <c r="D5645" s="155">
        <v>386</v>
      </c>
      <c r="E5645" s="155">
        <v>15</v>
      </c>
      <c r="F5645" s="156">
        <v>17.043275909894767</v>
      </c>
      <c r="G5645" s="155" t="s">
        <v>444</v>
      </c>
      <c r="H5645" s="155" t="s">
        <v>476</v>
      </c>
      <c r="I5645" s="155">
        <v>13117</v>
      </c>
      <c r="J5645" s="155">
        <v>980</v>
      </c>
      <c r="K5645" s="155">
        <v>15</v>
      </c>
      <c r="L5645" s="157">
        <v>1.5306122448979591E-2</v>
      </c>
      <c r="M5645" s="157" t="s">
        <v>472</v>
      </c>
      <c r="N5645" s="167">
        <f t="shared" si="231"/>
        <v>15588.916365583747</v>
      </c>
      <c r="O5645" s="56">
        <v>44301</v>
      </c>
      <c r="P5645" s="56">
        <f t="shared" si="234"/>
        <v>44283</v>
      </c>
      <c r="Q5645" s="56">
        <f t="shared" si="235"/>
        <v>44296</v>
      </c>
    </row>
    <row r="5646" spans="1:17" hidden="1" x14ac:dyDescent="0.35">
      <c r="A5646" s="49" t="s">
        <v>924</v>
      </c>
      <c r="B5646" s="60" t="s">
        <v>463</v>
      </c>
      <c r="C5646" s="58">
        <v>3488.02577394533</v>
      </c>
      <c r="D5646" s="155">
        <v>156</v>
      </c>
      <c r="E5646" s="155" t="s">
        <v>504</v>
      </c>
      <c r="F5646" s="156">
        <v>8.1912894064172086</v>
      </c>
      <c r="G5646" s="155" t="s">
        <v>446</v>
      </c>
      <c r="H5646" s="155" t="s">
        <v>491</v>
      </c>
      <c r="I5646" s="155">
        <v>4078</v>
      </c>
      <c r="J5646" s="155">
        <v>225</v>
      </c>
      <c r="K5646" s="155">
        <v>4</v>
      </c>
      <c r="L5646" s="157">
        <v>1.7777777777777778E-2</v>
      </c>
      <c r="M5646" s="157" t="s">
        <v>491</v>
      </c>
      <c r="N5646" s="167">
        <f t="shared" si="231"/>
        <v>6450.6404075535529</v>
      </c>
      <c r="O5646" s="56">
        <v>44301</v>
      </c>
      <c r="P5646" s="56">
        <f t="shared" si="234"/>
        <v>44283</v>
      </c>
      <c r="Q5646" s="56">
        <f t="shared" si="235"/>
        <v>44296</v>
      </c>
    </row>
    <row r="5647" spans="1:17" hidden="1" x14ac:dyDescent="0.35">
      <c r="A5647" s="49" t="s">
        <v>923</v>
      </c>
      <c r="B5647" s="60" t="s">
        <v>466</v>
      </c>
      <c r="C5647" s="58">
        <v>1695.3715782397301</v>
      </c>
      <c r="D5647" s="155">
        <v>29</v>
      </c>
      <c r="E5647" s="155">
        <v>0</v>
      </c>
      <c r="F5647" s="158">
        <v>0</v>
      </c>
      <c r="G5647" s="155" t="s">
        <v>446</v>
      </c>
      <c r="H5647" s="155" t="s">
        <v>476</v>
      </c>
      <c r="I5647" s="155">
        <v>2448</v>
      </c>
      <c r="J5647" s="155">
        <v>132</v>
      </c>
      <c r="K5647" s="155">
        <v>0</v>
      </c>
      <c r="L5647" s="155">
        <v>0</v>
      </c>
      <c r="M5647" s="157" t="s">
        <v>476</v>
      </c>
      <c r="N5647" s="167">
        <f t="shared" si="231"/>
        <v>7785.9037920791925</v>
      </c>
      <c r="O5647" s="56">
        <v>44301</v>
      </c>
      <c r="P5647" s="56">
        <f t="shared" si="234"/>
        <v>44283</v>
      </c>
      <c r="Q5647" s="56">
        <f t="shared" si="235"/>
        <v>44296</v>
      </c>
    </row>
    <row r="5648" spans="1:17" hidden="1" x14ac:dyDescent="0.35">
      <c r="A5648" s="49" t="s">
        <v>922</v>
      </c>
      <c r="B5648" s="60" t="s">
        <v>463</v>
      </c>
      <c r="C5648" s="58">
        <v>19700.450804414999</v>
      </c>
      <c r="D5648" s="155">
        <v>1485</v>
      </c>
      <c r="E5648" s="155">
        <v>68</v>
      </c>
      <c r="F5648" s="156">
        <v>24.654983306546164</v>
      </c>
      <c r="G5648" s="155" t="s">
        <v>440</v>
      </c>
      <c r="H5648" s="155" t="s">
        <v>472</v>
      </c>
      <c r="I5648" s="155">
        <v>41639</v>
      </c>
      <c r="J5648" s="155">
        <v>2272</v>
      </c>
      <c r="K5648" s="155">
        <v>78</v>
      </c>
      <c r="L5648" s="157">
        <v>3.4330985915492961E-2</v>
      </c>
      <c r="M5648" s="157" t="s">
        <v>476</v>
      </c>
      <c r="N5648" s="167">
        <f t="shared" si="231"/>
        <v>11532.731014920886</v>
      </c>
      <c r="O5648" s="56">
        <v>44301</v>
      </c>
      <c r="P5648" s="56">
        <f t="shared" si="234"/>
        <v>44283</v>
      </c>
      <c r="Q5648" s="56">
        <f t="shared" si="235"/>
        <v>44296</v>
      </c>
    </row>
    <row r="5649" spans="1:17" hidden="1" x14ac:dyDescent="0.35">
      <c r="A5649" s="49" t="s">
        <v>921</v>
      </c>
      <c r="B5649" s="60" t="s">
        <v>458</v>
      </c>
      <c r="C5649" s="58">
        <v>11981.336652870101</v>
      </c>
      <c r="D5649" s="155">
        <v>741</v>
      </c>
      <c r="E5649" s="155">
        <v>51</v>
      </c>
      <c r="F5649" s="156">
        <v>30.404430226776952</v>
      </c>
      <c r="G5649" s="155" t="s">
        <v>440</v>
      </c>
      <c r="H5649" s="155" t="s">
        <v>472</v>
      </c>
      <c r="I5649" s="155">
        <v>22026</v>
      </c>
      <c r="J5649" s="155">
        <v>1242</v>
      </c>
      <c r="K5649" s="155">
        <v>56</v>
      </c>
      <c r="L5649" s="157">
        <v>4.5088566827697261E-2</v>
      </c>
      <c r="M5649" s="157" t="s">
        <v>472</v>
      </c>
      <c r="N5649" s="167">
        <f t="shared" si="231"/>
        <v>10366.122211435248</v>
      </c>
      <c r="O5649" s="56">
        <v>44301</v>
      </c>
      <c r="P5649" s="56">
        <f t="shared" si="234"/>
        <v>44283</v>
      </c>
      <c r="Q5649" s="56">
        <f t="shared" si="235"/>
        <v>44296</v>
      </c>
    </row>
    <row r="5650" spans="1:17" hidden="1" x14ac:dyDescent="0.35">
      <c r="A5650" s="49" t="s">
        <v>920</v>
      </c>
      <c r="B5650" s="60" t="s">
        <v>469</v>
      </c>
      <c r="C5650" s="58">
        <v>46517.435301401703</v>
      </c>
      <c r="D5650" s="155">
        <v>4030</v>
      </c>
      <c r="E5650" s="155">
        <v>180</v>
      </c>
      <c r="F5650" s="156">
        <v>27.639406114798067</v>
      </c>
      <c r="G5650" s="155" t="s">
        <v>440</v>
      </c>
      <c r="H5650" s="155" t="s">
        <v>472</v>
      </c>
      <c r="I5650" s="155">
        <v>76538</v>
      </c>
      <c r="J5650" s="155">
        <v>4267</v>
      </c>
      <c r="K5650" s="155">
        <v>198</v>
      </c>
      <c r="L5650" s="157">
        <v>4.6402624794937897E-2</v>
      </c>
      <c r="M5650" s="157" t="s">
        <v>472</v>
      </c>
      <c r="N5650" s="167">
        <f t="shared" si="231"/>
        <v>9172.9046804767058</v>
      </c>
      <c r="O5650" s="56">
        <v>44301</v>
      </c>
      <c r="P5650" s="56">
        <f t="shared" si="234"/>
        <v>44283</v>
      </c>
      <c r="Q5650" s="56">
        <f t="shared" si="235"/>
        <v>44296</v>
      </c>
    </row>
    <row r="5651" spans="1:17" hidden="1" x14ac:dyDescent="0.35">
      <c r="A5651" s="49" t="s">
        <v>919</v>
      </c>
      <c r="B5651" s="60" t="s">
        <v>458</v>
      </c>
      <c r="C5651" s="58">
        <v>16484.126202190801</v>
      </c>
      <c r="D5651" s="155">
        <v>1533</v>
      </c>
      <c r="E5651" s="155">
        <v>32</v>
      </c>
      <c r="F5651" s="156">
        <v>13.866153763191315</v>
      </c>
      <c r="G5651" s="155" t="s">
        <v>440</v>
      </c>
      <c r="H5651" s="155" t="s">
        <v>472</v>
      </c>
      <c r="I5651" s="155">
        <v>36593</v>
      </c>
      <c r="J5651" s="155">
        <v>2167</v>
      </c>
      <c r="K5651" s="155">
        <v>33</v>
      </c>
      <c r="L5651" s="157">
        <v>1.5228426395939087E-2</v>
      </c>
      <c r="M5651" s="157" t="s">
        <v>472</v>
      </c>
      <c r="N5651" s="167">
        <f t="shared" si="231"/>
        <v>13145.980402115567</v>
      </c>
      <c r="O5651" s="56">
        <v>44301</v>
      </c>
      <c r="P5651" s="56">
        <f t="shared" si="234"/>
        <v>44283</v>
      </c>
      <c r="Q5651" s="56">
        <f t="shared" si="235"/>
        <v>44296</v>
      </c>
    </row>
    <row r="5652" spans="1:17" hidden="1" x14ac:dyDescent="0.35">
      <c r="A5652" s="49" t="s">
        <v>918</v>
      </c>
      <c r="B5652" s="60" t="s">
        <v>461</v>
      </c>
      <c r="C5652" s="58">
        <v>4376.1911247030603</v>
      </c>
      <c r="D5652" s="155">
        <v>494</v>
      </c>
      <c r="E5652" s="155">
        <v>27</v>
      </c>
      <c r="F5652" s="156">
        <v>44.069634383308362</v>
      </c>
      <c r="G5652" s="155" t="s">
        <v>436</v>
      </c>
      <c r="H5652" s="155" t="s">
        <v>491</v>
      </c>
      <c r="I5652" s="155">
        <v>8295</v>
      </c>
      <c r="J5652" s="155">
        <v>462</v>
      </c>
      <c r="K5652" s="155">
        <v>35</v>
      </c>
      <c r="L5652" s="157">
        <v>7.575757575757576E-2</v>
      </c>
      <c r="M5652" s="157" t="s">
        <v>491</v>
      </c>
      <c r="N5652" s="167">
        <f t="shared" si="231"/>
        <v>10557.125747823646</v>
      </c>
      <c r="O5652" s="56">
        <v>44301</v>
      </c>
      <c r="P5652" s="56">
        <f t="shared" si="234"/>
        <v>44283</v>
      </c>
      <c r="Q5652" s="56">
        <f t="shared" si="235"/>
        <v>44296</v>
      </c>
    </row>
    <row r="5653" spans="1:17" hidden="1" x14ac:dyDescent="0.35">
      <c r="A5653" s="49" t="s">
        <v>917</v>
      </c>
      <c r="B5653" s="60" t="s">
        <v>463</v>
      </c>
      <c r="C5653" s="58">
        <v>8098.2221370774687</v>
      </c>
      <c r="D5653" s="155">
        <v>826</v>
      </c>
      <c r="E5653" s="155">
        <v>31</v>
      </c>
      <c r="F5653" s="156">
        <v>27.342862134488421</v>
      </c>
      <c r="G5653" s="155" t="s">
        <v>436</v>
      </c>
      <c r="H5653" s="155" t="s">
        <v>491</v>
      </c>
      <c r="I5653" s="155">
        <v>19819</v>
      </c>
      <c r="J5653" s="155">
        <v>1231</v>
      </c>
      <c r="K5653" s="155">
        <v>32</v>
      </c>
      <c r="L5653" s="157">
        <v>2.5995125913891144E-2</v>
      </c>
      <c r="M5653" s="157" t="s">
        <v>491</v>
      </c>
      <c r="N5653" s="167">
        <f t="shared" si="231"/>
        <v>15200.867291153983</v>
      </c>
      <c r="O5653" s="56">
        <v>44301</v>
      </c>
      <c r="P5653" s="56">
        <f t="shared" si="234"/>
        <v>44283</v>
      </c>
      <c r="Q5653" s="56">
        <f t="shared" si="235"/>
        <v>44296</v>
      </c>
    </row>
    <row r="5654" spans="1:17" hidden="1" x14ac:dyDescent="0.35">
      <c r="A5654" s="49" t="s">
        <v>471</v>
      </c>
      <c r="B5654" s="60" t="s">
        <v>471</v>
      </c>
      <c r="C5654" s="58">
        <v>44772.5204478296</v>
      </c>
      <c r="D5654" s="155">
        <v>3989</v>
      </c>
      <c r="E5654" s="155">
        <v>241</v>
      </c>
      <c r="F5654" s="156">
        <v>38.448328443658568</v>
      </c>
      <c r="G5654" s="155" t="s">
        <v>436</v>
      </c>
      <c r="H5654" s="155" t="s">
        <v>472</v>
      </c>
      <c r="I5654" s="155">
        <v>74689</v>
      </c>
      <c r="J5654" s="155">
        <v>4612</v>
      </c>
      <c r="K5654" s="155">
        <v>279</v>
      </c>
      <c r="L5654" s="157">
        <v>6.0494362532523847E-2</v>
      </c>
      <c r="M5654" s="157" t="s">
        <v>472</v>
      </c>
      <c r="N5654" s="167">
        <f t="shared" si="231"/>
        <v>10300.961290249568</v>
      </c>
      <c r="O5654" s="56">
        <v>44301</v>
      </c>
      <c r="P5654" s="56">
        <f t="shared" si="234"/>
        <v>44283</v>
      </c>
      <c r="Q5654" s="56">
        <f t="shared" si="235"/>
        <v>44296</v>
      </c>
    </row>
    <row r="5655" spans="1:17" hidden="1" x14ac:dyDescent="0.35">
      <c r="A5655" s="49" t="s">
        <v>916</v>
      </c>
      <c r="B5655" s="60" t="s">
        <v>458</v>
      </c>
      <c r="C5655" s="58">
        <v>5560.1288200980598</v>
      </c>
      <c r="D5655" s="155">
        <v>303</v>
      </c>
      <c r="E5655" s="155">
        <v>10</v>
      </c>
      <c r="F5655" s="156">
        <v>12.846567721665069</v>
      </c>
      <c r="G5655" s="155" t="s">
        <v>446</v>
      </c>
      <c r="H5655" s="155" t="s">
        <v>472</v>
      </c>
      <c r="I5655" s="155">
        <v>8230</v>
      </c>
      <c r="J5655" s="155">
        <v>399</v>
      </c>
      <c r="K5655" s="155">
        <v>12</v>
      </c>
      <c r="L5655" s="157">
        <v>3.007518796992481E-2</v>
      </c>
      <c r="M5655" s="157" t="s">
        <v>472</v>
      </c>
      <c r="N5655" s="167">
        <f t="shared" si="231"/>
        <v>7176.0927293221084</v>
      </c>
      <c r="O5655" s="56">
        <v>44301</v>
      </c>
      <c r="P5655" s="56">
        <f t="shared" si="234"/>
        <v>44283</v>
      </c>
      <c r="Q5655" s="56">
        <f t="shared" si="235"/>
        <v>44296</v>
      </c>
    </row>
    <row r="5656" spans="1:17" hidden="1" x14ac:dyDescent="0.35">
      <c r="A5656" s="49" t="s">
        <v>915</v>
      </c>
      <c r="B5656" s="60" t="s">
        <v>470</v>
      </c>
      <c r="C5656" s="58">
        <v>1795.3967800267301</v>
      </c>
      <c r="D5656" s="155">
        <v>67</v>
      </c>
      <c r="E5656" s="155">
        <v>10</v>
      </c>
      <c r="F5656" s="156">
        <v>39.784281793970912</v>
      </c>
      <c r="G5656" s="155" t="s">
        <v>446</v>
      </c>
      <c r="H5656" s="155" t="s">
        <v>491</v>
      </c>
      <c r="I5656" s="155">
        <v>2820</v>
      </c>
      <c r="J5656" s="155">
        <v>166</v>
      </c>
      <c r="K5656" s="155">
        <v>10</v>
      </c>
      <c r="L5656" s="157">
        <v>6.0240963855421686E-2</v>
      </c>
      <c r="M5656" s="157" t="s">
        <v>491</v>
      </c>
      <c r="N5656" s="167">
        <f t="shared" si="231"/>
        <v>9245.8670889188397</v>
      </c>
      <c r="O5656" s="56">
        <v>44301</v>
      </c>
      <c r="P5656" s="56">
        <f t="shared" si="234"/>
        <v>44283</v>
      </c>
      <c r="Q5656" s="56">
        <f t="shared" si="235"/>
        <v>44296</v>
      </c>
    </row>
    <row r="5657" spans="1:17" hidden="1" x14ac:dyDescent="0.35">
      <c r="A5657" s="49" t="s">
        <v>914</v>
      </c>
      <c r="B5657" s="60" t="s">
        <v>463</v>
      </c>
      <c r="C5657" s="58">
        <v>14994.700089288801</v>
      </c>
      <c r="D5657" s="155">
        <v>825</v>
      </c>
      <c r="E5657" s="155">
        <v>38</v>
      </c>
      <c r="F5657" s="156">
        <v>18.101633898130558</v>
      </c>
      <c r="G5657" s="155" t="s">
        <v>440</v>
      </c>
      <c r="H5657" s="155" t="s">
        <v>472</v>
      </c>
      <c r="I5657" s="155">
        <v>40619</v>
      </c>
      <c r="J5657" s="155">
        <v>2433</v>
      </c>
      <c r="K5657" s="155">
        <v>45</v>
      </c>
      <c r="L5657" s="157">
        <v>1.8495684340320593E-2</v>
      </c>
      <c r="M5657" s="157" t="s">
        <v>472</v>
      </c>
      <c r="N5657" s="167">
        <f t="shared" si="231"/>
        <v>16225.732995740078</v>
      </c>
      <c r="O5657" s="56">
        <v>44301</v>
      </c>
      <c r="P5657" s="56">
        <f t="shared" si="234"/>
        <v>44283</v>
      </c>
      <c r="Q5657" s="56">
        <f t="shared" si="235"/>
        <v>44296</v>
      </c>
    </row>
    <row r="5658" spans="1:17" hidden="1" x14ac:dyDescent="0.35">
      <c r="A5658" s="49" t="s">
        <v>913</v>
      </c>
      <c r="B5658" s="60" t="s">
        <v>464</v>
      </c>
      <c r="C5658" s="58">
        <v>16054.358189729401</v>
      </c>
      <c r="D5658" s="155">
        <v>835</v>
      </c>
      <c r="E5658" s="155">
        <v>41</v>
      </c>
      <c r="F5658" s="156">
        <v>18.24159766439589</v>
      </c>
      <c r="G5658" s="155" t="s">
        <v>440</v>
      </c>
      <c r="H5658" s="155" t="s">
        <v>472</v>
      </c>
      <c r="I5658" s="155">
        <v>34988</v>
      </c>
      <c r="J5658" s="155">
        <v>2104</v>
      </c>
      <c r="K5658" s="155">
        <v>48</v>
      </c>
      <c r="L5658" s="157">
        <v>2.2813688212927757E-2</v>
      </c>
      <c r="M5658" s="157" t="s">
        <v>472</v>
      </c>
      <c r="N5658" s="167">
        <f t="shared" si="231"/>
        <v>13105.475629327933</v>
      </c>
      <c r="O5658" s="56">
        <v>44301</v>
      </c>
      <c r="P5658" s="56">
        <f t="shared" si="234"/>
        <v>44283</v>
      </c>
      <c r="Q5658" s="56">
        <f t="shared" si="235"/>
        <v>44296</v>
      </c>
    </row>
    <row r="5659" spans="1:17" hidden="1" x14ac:dyDescent="0.35">
      <c r="A5659" s="49" t="s">
        <v>912</v>
      </c>
      <c r="B5659" s="60" t="s">
        <v>461</v>
      </c>
      <c r="C5659" s="58">
        <v>18017.1246620739</v>
      </c>
      <c r="D5659" s="155">
        <v>1117</v>
      </c>
      <c r="E5659" s="155">
        <v>56</v>
      </c>
      <c r="F5659" s="156">
        <v>22.201100758435732</v>
      </c>
      <c r="G5659" s="155" t="s">
        <v>440</v>
      </c>
      <c r="H5659" s="155" t="s">
        <v>491</v>
      </c>
      <c r="I5659" s="155">
        <v>24102</v>
      </c>
      <c r="J5659" s="155">
        <v>1351</v>
      </c>
      <c r="K5659" s="155">
        <v>61</v>
      </c>
      <c r="L5659" s="157">
        <v>4.5151739452257589E-2</v>
      </c>
      <c r="M5659" s="157" t="s">
        <v>491</v>
      </c>
      <c r="N5659" s="167">
        <f t="shared" si="231"/>
        <v>7498.4217811616682</v>
      </c>
      <c r="O5659" s="56">
        <v>44301</v>
      </c>
      <c r="P5659" s="56">
        <f t="shared" si="234"/>
        <v>44283</v>
      </c>
      <c r="Q5659" s="56">
        <f t="shared" si="235"/>
        <v>44296</v>
      </c>
    </row>
    <row r="5660" spans="1:17" hidden="1" x14ac:dyDescent="0.35">
      <c r="A5660" s="49" t="s">
        <v>911</v>
      </c>
      <c r="B5660" s="60" t="s">
        <v>463</v>
      </c>
      <c r="C5660" s="58">
        <v>27408.591693709299</v>
      </c>
      <c r="D5660" s="155">
        <v>1093</v>
      </c>
      <c r="E5660" s="155">
        <v>38</v>
      </c>
      <c r="F5660" s="156">
        <v>9.9030469883962926</v>
      </c>
      <c r="G5660" s="155" t="s">
        <v>444</v>
      </c>
      <c r="H5660" s="155" t="s">
        <v>491</v>
      </c>
      <c r="I5660" s="155">
        <v>69181</v>
      </c>
      <c r="J5660" s="155">
        <v>3896</v>
      </c>
      <c r="K5660" s="155">
        <v>40</v>
      </c>
      <c r="L5660" s="157">
        <v>1.0266940451745379E-2</v>
      </c>
      <c r="M5660" s="157" t="s">
        <v>491</v>
      </c>
      <c r="N5660" s="167">
        <f t="shared" si="231"/>
        <v>14214.520919344401</v>
      </c>
      <c r="O5660" s="56">
        <v>44301</v>
      </c>
      <c r="P5660" s="56">
        <f t="shared" si="234"/>
        <v>44283</v>
      </c>
      <c r="Q5660" s="56">
        <f t="shared" si="235"/>
        <v>44296</v>
      </c>
    </row>
    <row r="5661" spans="1:17" hidden="1" x14ac:dyDescent="0.35">
      <c r="A5661" s="49" t="s">
        <v>910</v>
      </c>
      <c r="B5661" s="60" t="s">
        <v>469</v>
      </c>
      <c r="C5661" s="58">
        <v>6815.0684702353301</v>
      </c>
      <c r="D5661" s="155">
        <v>670</v>
      </c>
      <c r="E5661" s="155">
        <v>25</v>
      </c>
      <c r="F5661" s="156">
        <v>26.20244086340961</v>
      </c>
      <c r="G5661" s="155" t="s">
        <v>440</v>
      </c>
      <c r="H5661" s="155" t="s">
        <v>491</v>
      </c>
      <c r="I5661" s="155">
        <v>11278</v>
      </c>
      <c r="J5661" s="155">
        <v>643</v>
      </c>
      <c r="K5661" s="155">
        <v>28</v>
      </c>
      <c r="L5661" s="157">
        <v>4.3545878693623641E-2</v>
      </c>
      <c r="M5661" s="157" t="s">
        <v>491</v>
      </c>
      <c r="N5661" s="167">
        <f t="shared" si="231"/>
        <v>9434.9749060965278</v>
      </c>
      <c r="O5661" s="56">
        <v>44301</v>
      </c>
      <c r="P5661" s="56">
        <f t="shared" si="234"/>
        <v>44283</v>
      </c>
      <c r="Q5661" s="56">
        <f t="shared" si="235"/>
        <v>44296</v>
      </c>
    </row>
    <row r="5662" spans="1:17" hidden="1" x14ac:dyDescent="0.35">
      <c r="A5662" s="49" t="s">
        <v>909</v>
      </c>
      <c r="B5662" s="60" t="s">
        <v>458</v>
      </c>
      <c r="C5662" s="58">
        <v>3227.2105007745699</v>
      </c>
      <c r="D5662" s="155">
        <v>187</v>
      </c>
      <c r="E5662" s="155" t="s">
        <v>504</v>
      </c>
      <c r="F5662" s="156">
        <v>8.853289416532041</v>
      </c>
      <c r="G5662" s="155" t="s">
        <v>446</v>
      </c>
      <c r="H5662" s="155" t="s">
        <v>472</v>
      </c>
      <c r="I5662" s="155">
        <v>6089</v>
      </c>
      <c r="J5662" s="155">
        <v>314</v>
      </c>
      <c r="K5662" s="155">
        <v>6</v>
      </c>
      <c r="L5662" s="157">
        <v>1.9108280254777069E-2</v>
      </c>
      <c r="M5662" s="157" t="s">
        <v>472</v>
      </c>
      <c r="N5662" s="167">
        <f t="shared" si="231"/>
        <v>9729.7650687687146</v>
      </c>
      <c r="O5662" s="56">
        <v>44301</v>
      </c>
      <c r="P5662" s="56">
        <f t="shared" si="234"/>
        <v>44283</v>
      </c>
      <c r="Q5662" s="56">
        <f t="shared" si="235"/>
        <v>44296</v>
      </c>
    </row>
    <row r="5663" spans="1:17" hidden="1" x14ac:dyDescent="0.35">
      <c r="A5663" s="49" t="s">
        <v>908</v>
      </c>
      <c r="B5663" s="60" t="s">
        <v>466</v>
      </c>
      <c r="C5663" s="58">
        <v>2072.5449926586398</v>
      </c>
      <c r="D5663" s="155">
        <v>49</v>
      </c>
      <c r="E5663" s="155" t="s">
        <v>504</v>
      </c>
      <c r="F5663" s="156">
        <v>13.785673494488259</v>
      </c>
      <c r="G5663" s="155" t="s">
        <v>446</v>
      </c>
      <c r="H5663" s="155" t="s">
        <v>491</v>
      </c>
      <c r="I5663" s="155">
        <v>4246</v>
      </c>
      <c r="J5663" s="155">
        <v>250</v>
      </c>
      <c r="K5663" s="155">
        <v>5</v>
      </c>
      <c r="L5663" s="157">
        <v>0.02</v>
      </c>
      <c r="M5663" s="157" t="s">
        <v>491</v>
      </c>
      <c r="N5663" s="167">
        <f t="shared" si="231"/>
        <v>12062.464307677226</v>
      </c>
      <c r="O5663" s="56">
        <v>44301</v>
      </c>
      <c r="P5663" s="56">
        <f t="shared" si="234"/>
        <v>44283</v>
      </c>
      <c r="Q5663" s="56">
        <f t="shared" si="235"/>
        <v>44296</v>
      </c>
    </row>
    <row r="5664" spans="1:17" hidden="1" x14ac:dyDescent="0.35">
      <c r="A5664" s="49" t="s">
        <v>907</v>
      </c>
      <c r="B5664" s="60" t="s">
        <v>467</v>
      </c>
      <c r="C5664" s="58">
        <v>41070.9163256869</v>
      </c>
      <c r="D5664" s="155">
        <v>3450</v>
      </c>
      <c r="E5664" s="155">
        <v>150</v>
      </c>
      <c r="F5664" s="156">
        <v>26.087281884150958</v>
      </c>
      <c r="G5664" s="155" t="s">
        <v>440</v>
      </c>
      <c r="H5664" s="155" t="s">
        <v>491</v>
      </c>
      <c r="I5664" s="155">
        <v>155315</v>
      </c>
      <c r="J5664" s="155">
        <v>10160</v>
      </c>
      <c r="K5664" s="155">
        <v>178</v>
      </c>
      <c r="L5664" s="157">
        <v>1.751968503937008E-2</v>
      </c>
      <c r="M5664" s="157" t="s">
        <v>491</v>
      </c>
      <c r="N5664" s="167">
        <f t="shared" si="231"/>
        <v>24737.699834677544</v>
      </c>
      <c r="O5664" s="56">
        <v>44301</v>
      </c>
      <c r="P5664" s="56">
        <f t="shared" si="234"/>
        <v>44283</v>
      </c>
      <c r="Q5664" s="56">
        <f t="shared" si="235"/>
        <v>44296</v>
      </c>
    </row>
    <row r="5665" spans="1:17" hidden="1" x14ac:dyDescent="0.35">
      <c r="A5665" s="49" t="s">
        <v>906</v>
      </c>
      <c r="B5665" s="60" t="s">
        <v>463</v>
      </c>
      <c r="C5665" s="58">
        <v>43672.597856087901</v>
      </c>
      <c r="D5665" s="155">
        <v>3672</v>
      </c>
      <c r="E5665" s="155">
        <v>197</v>
      </c>
      <c r="F5665" s="156">
        <v>32.220269144046419</v>
      </c>
      <c r="G5665" s="155" t="s">
        <v>440</v>
      </c>
      <c r="H5665" s="155" t="s">
        <v>472</v>
      </c>
      <c r="I5665" s="155">
        <v>79461</v>
      </c>
      <c r="J5665" s="155">
        <v>4521</v>
      </c>
      <c r="K5665" s="155">
        <v>218</v>
      </c>
      <c r="L5665" s="157">
        <v>4.8219420482194207E-2</v>
      </c>
      <c r="M5665" s="157" t="s">
        <v>472</v>
      </c>
      <c r="N5665" s="167">
        <f t="shared" si="231"/>
        <v>10352.029011184135</v>
      </c>
      <c r="O5665" s="56">
        <v>44301</v>
      </c>
      <c r="P5665" s="56">
        <f t="shared" si="234"/>
        <v>44283</v>
      </c>
      <c r="Q5665" s="56">
        <f t="shared" si="235"/>
        <v>44296</v>
      </c>
    </row>
    <row r="5666" spans="1:17" hidden="1" x14ac:dyDescent="0.35">
      <c r="A5666" s="49" t="s">
        <v>905</v>
      </c>
      <c r="B5666" s="60" t="s">
        <v>458</v>
      </c>
      <c r="C5666" s="58">
        <v>9025.9672012139599</v>
      </c>
      <c r="D5666" s="155">
        <v>597</v>
      </c>
      <c r="E5666" s="155">
        <v>25</v>
      </c>
      <c r="F5666" s="156">
        <v>19.784187621179409</v>
      </c>
      <c r="G5666" s="155" t="s">
        <v>440</v>
      </c>
      <c r="H5666" s="155" t="s">
        <v>472</v>
      </c>
      <c r="I5666" s="155">
        <v>12915</v>
      </c>
      <c r="J5666" s="155">
        <v>747</v>
      </c>
      <c r="K5666" s="155">
        <v>25</v>
      </c>
      <c r="L5666" s="157">
        <v>3.3467202141900937E-2</v>
      </c>
      <c r="M5666" s="157" t="s">
        <v>472</v>
      </c>
      <c r="N5666" s="167">
        <f t="shared" si="231"/>
        <v>8276.1213656917698</v>
      </c>
      <c r="O5666" s="56">
        <v>44301</v>
      </c>
      <c r="P5666" s="56">
        <f t="shared" si="234"/>
        <v>44283</v>
      </c>
      <c r="Q5666" s="56">
        <f t="shared" si="235"/>
        <v>44296</v>
      </c>
    </row>
    <row r="5667" spans="1:17" hidden="1" x14ac:dyDescent="0.35">
      <c r="A5667" s="49" t="s">
        <v>904</v>
      </c>
      <c r="B5667" s="60" t="s">
        <v>465</v>
      </c>
      <c r="C5667" s="58">
        <v>1208.9750880147301</v>
      </c>
      <c r="D5667" s="155">
        <v>54</v>
      </c>
      <c r="E5667" s="155" t="s">
        <v>504</v>
      </c>
      <c r="F5667" s="156">
        <v>5.9081921651392326</v>
      </c>
      <c r="G5667" s="155" t="s">
        <v>446</v>
      </c>
      <c r="H5667" s="155" t="s">
        <v>472</v>
      </c>
      <c r="I5667" s="155">
        <v>1566</v>
      </c>
      <c r="J5667" s="155">
        <v>81</v>
      </c>
      <c r="K5667" s="155">
        <v>1</v>
      </c>
      <c r="L5667" s="157">
        <v>1.2345679012345678E-2</v>
      </c>
      <c r="M5667" s="157" t="s">
        <v>472</v>
      </c>
      <c r="N5667" s="167">
        <f t="shared" si="231"/>
        <v>6699.8899152678896</v>
      </c>
      <c r="O5667" s="56">
        <v>44301</v>
      </c>
      <c r="P5667" s="56">
        <f t="shared" si="234"/>
        <v>44283</v>
      </c>
      <c r="Q5667" s="56">
        <f t="shared" si="235"/>
        <v>44296</v>
      </c>
    </row>
    <row r="5668" spans="1:17" hidden="1" x14ac:dyDescent="0.35">
      <c r="A5668" s="49" t="s">
        <v>903</v>
      </c>
      <c r="B5668" s="60" t="s">
        <v>458</v>
      </c>
      <c r="C5668" s="58">
        <v>5055.24299668805</v>
      </c>
      <c r="D5668" s="155">
        <v>209</v>
      </c>
      <c r="E5668" s="155">
        <v>14</v>
      </c>
      <c r="F5668" s="156">
        <v>19.781442764574358</v>
      </c>
      <c r="G5668" s="155" t="s">
        <v>444</v>
      </c>
      <c r="H5668" s="155" t="s">
        <v>491</v>
      </c>
      <c r="I5668" s="155">
        <v>10740</v>
      </c>
      <c r="J5668" s="155">
        <v>573</v>
      </c>
      <c r="K5668" s="155">
        <v>16</v>
      </c>
      <c r="L5668" s="157">
        <v>2.7923211169284468E-2</v>
      </c>
      <c r="M5668" s="157" t="s">
        <v>476</v>
      </c>
      <c r="N5668" s="167">
        <f t="shared" si="231"/>
        <v>11334.766704101105</v>
      </c>
      <c r="O5668" s="56">
        <v>44301</v>
      </c>
      <c r="P5668" s="56">
        <f t="shared" si="234"/>
        <v>44283</v>
      </c>
      <c r="Q5668" s="56">
        <f t="shared" si="235"/>
        <v>44296</v>
      </c>
    </row>
    <row r="5669" spans="1:17" hidden="1" x14ac:dyDescent="0.35">
      <c r="A5669" s="49" t="s">
        <v>902</v>
      </c>
      <c r="B5669" s="60" t="s">
        <v>459</v>
      </c>
      <c r="C5669" s="58">
        <v>692958.26281431701</v>
      </c>
      <c r="D5669" s="155">
        <v>67229</v>
      </c>
      <c r="E5669" s="155">
        <v>3129</v>
      </c>
      <c r="F5669" s="156">
        <v>32.253024748171363</v>
      </c>
      <c r="G5669" s="155" t="s">
        <v>440</v>
      </c>
      <c r="H5669" s="155" t="s">
        <v>472</v>
      </c>
      <c r="I5669" s="155">
        <v>3482361</v>
      </c>
      <c r="J5669" s="155">
        <v>220502</v>
      </c>
      <c r="K5669" s="155">
        <v>3558</v>
      </c>
      <c r="L5669" s="157">
        <v>1.6135908064325948E-2</v>
      </c>
      <c r="M5669" s="157" t="s">
        <v>476</v>
      </c>
      <c r="N5669" s="167">
        <f t="shared" si="231"/>
        <v>31820.38685915562</v>
      </c>
      <c r="O5669" s="56">
        <v>44301</v>
      </c>
      <c r="P5669" s="56">
        <f t="shared" si="234"/>
        <v>44283</v>
      </c>
      <c r="Q5669" s="56">
        <f t="shared" si="235"/>
        <v>44296</v>
      </c>
    </row>
    <row r="5670" spans="1:17" hidden="1" x14ac:dyDescent="0.35">
      <c r="A5670" s="49" t="s">
        <v>901</v>
      </c>
      <c r="B5670" s="60" t="s">
        <v>471</v>
      </c>
      <c r="C5670" s="58">
        <v>21025.5302833235</v>
      </c>
      <c r="D5670" s="155">
        <v>1196</v>
      </c>
      <c r="E5670" s="155">
        <v>70</v>
      </c>
      <c r="F5670" s="156">
        <v>23.780613057668152</v>
      </c>
      <c r="G5670" s="155" t="s">
        <v>440</v>
      </c>
      <c r="H5670" s="155" t="s">
        <v>491</v>
      </c>
      <c r="I5670" s="155">
        <v>43011</v>
      </c>
      <c r="J5670" s="155">
        <v>2799</v>
      </c>
      <c r="K5670" s="155">
        <v>77</v>
      </c>
      <c r="L5670" s="157">
        <v>2.7509824937477671E-2</v>
      </c>
      <c r="M5670" s="157" t="s">
        <v>491</v>
      </c>
      <c r="N5670" s="167">
        <f t="shared" si="231"/>
        <v>13312.387189682631</v>
      </c>
      <c r="O5670" s="56">
        <v>44301</v>
      </c>
      <c r="P5670" s="56">
        <f t="shared" si="234"/>
        <v>44283</v>
      </c>
      <c r="Q5670" s="56">
        <f t="shared" si="235"/>
        <v>44296</v>
      </c>
    </row>
    <row r="5671" spans="1:17" hidden="1" x14ac:dyDescent="0.35">
      <c r="A5671" s="49" t="s">
        <v>900</v>
      </c>
      <c r="B5671" s="60" t="s">
        <v>463</v>
      </c>
      <c r="C5671" s="58">
        <v>5073.1152154421097</v>
      </c>
      <c r="D5671" s="155">
        <v>192</v>
      </c>
      <c r="E5671" s="155">
        <v>12</v>
      </c>
      <c r="F5671" s="156">
        <v>16.895789288084583</v>
      </c>
      <c r="G5671" s="155" t="s">
        <v>444</v>
      </c>
      <c r="H5671" s="155" t="s">
        <v>491</v>
      </c>
      <c r="I5671" s="155">
        <v>8827</v>
      </c>
      <c r="J5671" s="155">
        <v>426</v>
      </c>
      <c r="K5671" s="155">
        <v>12</v>
      </c>
      <c r="L5671" s="157">
        <v>2.8169014084507043E-2</v>
      </c>
      <c r="M5671" s="157" t="s">
        <v>491</v>
      </c>
      <c r="N5671" s="167">
        <f t="shared" si="231"/>
        <v>8397.2072761780382</v>
      </c>
      <c r="O5671" s="56">
        <v>44301</v>
      </c>
      <c r="P5671" s="56">
        <f t="shared" si="234"/>
        <v>44283</v>
      </c>
      <c r="Q5671" s="56">
        <f t="shared" si="235"/>
        <v>44296</v>
      </c>
    </row>
    <row r="5672" spans="1:17" hidden="1" x14ac:dyDescent="0.35">
      <c r="A5672" s="49" t="s">
        <v>899</v>
      </c>
      <c r="B5672" s="60" t="s">
        <v>467</v>
      </c>
      <c r="C5672" s="58">
        <v>7640.4843218528404</v>
      </c>
      <c r="D5672" s="155">
        <v>517</v>
      </c>
      <c r="E5672" s="155">
        <v>15</v>
      </c>
      <c r="F5672" s="156">
        <v>14.023045219321213</v>
      </c>
      <c r="G5672" s="155" t="s">
        <v>444</v>
      </c>
      <c r="H5672" s="155" t="s">
        <v>491</v>
      </c>
      <c r="I5672" s="155">
        <v>16832</v>
      </c>
      <c r="J5672" s="155">
        <v>848</v>
      </c>
      <c r="K5672" s="155">
        <v>16</v>
      </c>
      <c r="L5672" s="157">
        <v>1.8867924528301886E-2</v>
      </c>
      <c r="M5672" s="157" t="s">
        <v>491</v>
      </c>
      <c r="N5672" s="167">
        <f t="shared" si="231"/>
        <v>11098.772856252095</v>
      </c>
      <c r="O5672" s="56">
        <v>44301</v>
      </c>
      <c r="P5672" s="56">
        <f t="shared" si="234"/>
        <v>44283</v>
      </c>
      <c r="Q5672" s="56">
        <f t="shared" si="235"/>
        <v>44296</v>
      </c>
    </row>
    <row r="5673" spans="1:17" hidden="1" x14ac:dyDescent="0.35">
      <c r="A5673" s="49" t="s">
        <v>898</v>
      </c>
      <c r="B5673" s="60" t="s">
        <v>458</v>
      </c>
      <c r="C5673" s="58">
        <v>4489.38887213825</v>
      </c>
      <c r="D5673" s="155">
        <v>294</v>
      </c>
      <c r="E5673" s="155">
        <v>16</v>
      </c>
      <c r="F5673" s="156">
        <v>25.456853380420387</v>
      </c>
      <c r="G5673" s="155" t="s">
        <v>440</v>
      </c>
      <c r="H5673" s="155" t="s">
        <v>491</v>
      </c>
      <c r="I5673" s="155">
        <v>9458</v>
      </c>
      <c r="J5673" s="155">
        <v>573</v>
      </c>
      <c r="K5673" s="155">
        <v>19</v>
      </c>
      <c r="L5673" s="157">
        <v>3.3158813263525308E-2</v>
      </c>
      <c r="M5673" s="157" t="s">
        <v>491</v>
      </c>
      <c r="N5673" s="167">
        <f t="shared" si="231"/>
        <v>12763.429863608271</v>
      </c>
      <c r="O5673" s="56">
        <v>44301</v>
      </c>
      <c r="P5673" s="56">
        <f t="shared" si="234"/>
        <v>44283</v>
      </c>
      <c r="Q5673" s="56">
        <f t="shared" si="235"/>
        <v>44296</v>
      </c>
    </row>
    <row r="5674" spans="1:17" hidden="1" x14ac:dyDescent="0.35">
      <c r="A5674" s="49" t="s">
        <v>897</v>
      </c>
      <c r="B5674" s="60" t="s">
        <v>461</v>
      </c>
      <c r="C5674" s="58">
        <v>39657.353717883198</v>
      </c>
      <c r="D5674" s="155">
        <v>3924</v>
      </c>
      <c r="E5674" s="155">
        <v>100</v>
      </c>
      <c r="F5674" s="156">
        <v>18.01143160905394</v>
      </c>
      <c r="G5674" s="155" t="s">
        <v>440</v>
      </c>
      <c r="H5674" s="155" t="s">
        <v>472</v>
      </c>
      <c r="I5674" s="155">
        <v>90449</v>
      </c>
      <c r="J5674" s="155">
        <v>4153</v>
      </c>
      <c r="K5674" s="155">
        <v>114</v>
      </c>
      <c r="L5674" s="157">
        <v>2.7450036118468576E-2</v>
      </c>
      <c r="M5674" s="157" t="s">
        <v>472</v>
      </c>
      <c r="N5674" s="167">
        <f t="shared" si="231"/>
        <v>10472.206566136143</v>
      </c>
      <c r="O5674" s="56">
        <v>44301</v>
      </c>
      <c r="P5674" s="56">
        <f t="shared" si="234"/>
        <v>44283</v>
      </c>
      <c r="Q5674" s="56">
        <f t="shared" si="235"/>
        <v>44296</v>
      </c>
    </row>
    <row r="5675" spans="1:17" hidden="1" x14ac:dyDescent="0.35">
      <c r="A5675" s="49" t="s">
        <v>896</v>
      </c>
      <c r="B5675" s="60" t="s">
        <v>471</v>
      </c>
      <c r="C5675" s="58">
        <v>9926.4673993127308</v>
      </c>
      <c r="D5675" s="155">
        <v>486</v>
      </c>
      <c r="E5675" s="155">
        <v>42</v>
      </c>
      <c r="F5675" s="156">
        <v>30.222231931247848</v>
      </c>
      <c r="G5675" s="155" t="s">
        <v>436</v>
      </c>
      <c r="H5675" s="155" t="s">
        <v>472</v>
      </c>
      <c r="I5675" s="155">
        <v>18032</v>
      </c>
      <c r="J5675" s="155">
        <v>827</v>
      </c>
      <c r="K5675" s="155">
        <v>50</v>
      </c>
      <c r="L5675" s="157">
        <v>6.0459492140266025E-2</v>
      </c>
      <c r="M5675" s="157" t="s">
        <v>491</v>
      </c>
      <c r="N5675" s="167">
        <f t="shared" si="231"/>
        <v>8331.2619357139902</v>
      </c>
      <c r="O5675" s="56">
        <v>44301</v>
      </c>
      <c r="P5675" s="56">
        <f t="shared" si="234"/>
        <v>44283</v>
      </c>
      <c r="Q5675" s="56">
        <f t="shared" si="235"/>
        <v>44296</v>
      </c>
    </row>
    <row r="5676" spans="1:17" hidden="1" x14ac:dyDescent="0.35">
      <c r="A5676" s="49" t="s">
        <v>895</v>
      </c>
      <c r="B5676" s="60" t="s">
        <v>460</v>
      </c>
      <c r="C5676" s="58">
        <v>28615.425420800198</v>
      </c>
      <c r="D5676" s="155">
        <v>2743</v>
      </c>
      <c r="E5676" s="155">
        <v>110</v>
      </c>
      <c r="F5676" s="156">
        <v>27.457718141878814</v>
      </c>
      <c r="G5676" s="155" t="s">
        <v>440</v>
      </c>
      <c r="H5676" s="155" t="s">
        <v>472</v>
      </c>
      <c r="I5676" s="155">
        <v>68387</v>
      </c>
      <c r="J5676" s="155">
        <v>4182</v>
      </c>
      <c r="K5676" s="155">
        <v>132</v>
      </c>
      <c r="L5676" s="157">
        <v>3.1563845050215207E-2</v>
      </c>
      <c r="M5676" s="157" t="s">
        <v>472</v>
      </c>
      <c r="N5676" s="167">
        <f t="shared" si="231"/>
        <v>14614.495288824734</v>
      </c>
      <c r="O5676" s="56">
        <v>44301</v>
      </c>
      <c r="P5676" s="56">
        <f t="shared" si="234"/>
        <v>44283</v>
      </c>
      <c r="Q5676" s="56">
        <f t="shared" si="235"/>
        <v>44296</v>
      </c>
    </row>
    <row r="5677" spans="1:17" hidden="1" x14ac:dyDescent="0.35">
      <c r="A5677" s="49" t="s">
        <v>894</v>
      </c>
      <c r="B5677" s="60" t="s">
        <v>465</v>
      </c>
      <c r="C5677" s="58">
        <v>3727.2357787096198</v>
      </c>
      <c r="D5677" s="155">
        <v>193</v>
      </c>
      <c r="E5677" s="155">
        <v>11</v>
      </c>
      <c r="F5677" s="156">
        <v>21.080348342929423</v>
      </c>
      <c r="G5677" s="155" t="s">
        <v>444</v>
      </c>
      <c r="H5677" s="155" t="s">
        <v>491</v>
      </c>
      <c r="I5677" s="155">
        <v>5420</v>
      </c>
      <c r="J5677" s="155">
        <v>270</v>
      </c>
      <c r="K5677" s="155">
        <v>12</v>
      </c>
      <c r="L5677" s="157">
        <v>4.4444444444444446E-2</v>
      </c>
      <c r="M5677" s="157" t="s">
        <v>491</v>
      </c>
      <c r="N5677" s="167">
        <f t="shared" si="231"/>
        <v>7243.9742487521098</v>
      </c>
      <c r="O5677" s="56">
        <v>44301</v>
      </c>
      <c r="P5677" s="56">
        <f t="shared" si="234"/>
        <v>44283</v>
      </c>
      <c r="Q5677" s="56">
        <f t="shared" si="235"/>
        <v>44296</v>
      </c>
    </row>
    <row r="5678" spans="1:17" hidden="1" x14ac:dyDescent="0.35">
      <c r="A5678" s="49" t="s">
        <v>893</v>
      </c>
      <c r="B5678" s="60" t="s">
        <v>460</v>
      </c>
      <c r="C5678" s="58">
        <v>99226.362872711004</v>
      </c>
      <c r="D5678" s="155">
        <v>13133</v>
      </c>
      <c r="E5678" s="155">
        <v>466</v>
      </c>
      <c r="F5678" s="156">
        <v>33.545232660007578</v>
      </c>
      <c r="G5678" s="155" t="s">
        <v>436</v>
      </c>
      <c r="H5678" s="155" t="s">
        <v>491</v>
      </c>
      <c r="I5678" s="155">
        <v>203989</v>
      </c>
      <c r="J5678" s="155">
        <v>10568</v>
      </c>
      <c r="K5678" s="155">
        <v>524</v>
      </c>
      <c r="L5678" s="157">
        <v>4.9583648750946251E-2</v>
      </c>
      <c r="M5678" s="157" t="s">
        <v>491</v>
      </c>
      <c r="N5678" s="167">
        <f t="shared" si="231"/>
        <v>10650.395413118973</v>
      </c>
      <c r="O5678" s="56">
        <v>44301</v>
      </c>
      <c r="P5678" s="56">
        <f t="shared" si="234"/>
        <v>44283</v>
      </c>
      <c r="Q5678" s="56">
        <f t="shared" si="235"/>
        <v>44296</v>
      </c>
    </row>
    <row r="5679" spans="1:17" hidden="1" x14ac:dyDescent="0.35">
      <c r="A5679" s="49" t="s">
        <v>892</v>
      </c>
      <c r="B5679" s="60" t="s">
        <v>458</v>
      </c>
      <c r="C5679" s="58">
        <v>3688.3663500984599</v>
      </c>
      <c r="D5679" s="155">
        <v>196</v>
      </c>
      <c r="E5679" s="155">
        <v>5</v>
      </c>
      <c r="F5679" s="156">
        <v>9.6829550875097681</v>
      </c>
      <c r="G5679" s="155" t="s">
        <v>446</v>
      </c>
      <c r="H5679" s="155" t="s">
        <v>472</v>
      </c>
      <c r="I5679" s="155">
        <v>5496</v>
      </c>
      <c r="J5679" s="155">
        <v>302</v>
      </c>
      <c r="K5679" s="155">
        <v>5</v>
      </c>
      <c r="L5679" s="157">
        <v>1.6556291390728478E-2</v>
      </c>
      <c r="M5679" s="157" t="s">
        <v>472</v>
      </c>
      <c r="N5679" s="167">
        <f t="shared" si="231"/>
        <v>8187.9068219982601</v>
      </c>
      <c r="O5679" s="56">
        <v>44301</v>
      </c>
      <c r="P5679" s="56">
        <f t="shared" si="234"/>
        <v>44283</v>
      </c>
      <c r="Q5679" s="56">
        <f t="shared" si="235"/>
        <v>44296</v>
      </c>
    </row>
    <row r="5680" spans="1:17" hidden="1" x14ac:dyDescent="0.35">
      <c r="A5680" s="49" t="s">
        <v>891</v>
      </c>
      <c r="B5680" s="60" t="s">
        <v>461</v>
      </c>
      <c r="C5680" s="58">
        <v>64727.380689706901</v>
      </c>
      <c r="D5680" s="155">
        <v>2169</v>
      </c>
      <c r="E5680" s="155">
        <v>98</v>
      </c>
      <c r="F5680" s="156">
        <v>10.814588703282961</v>
      </c>
      <c r="G5680" s="155" t="s">
        <v>440</v>
      </c>
      <c r="H5680" s="155" t="s">
        <v>491</v>
      </c>
      <c r="I5680" s="155">
        <v>210157</v>
      </c>
      <c r="J5680" s="155">
        <v>12376</v>
      </c>
      <c r="K5680" s="155">
        <v>108</v>
      </c>
      <c r="L5680" s="157">
        <v>8.7265675500969621E-3</v>
      </c>
      <c r="M5680" s="157" t="s">
        <v>476</v>
      </c>
      <c r="N5680" s="167">
        <f t="shared" si="231"/>
        <v>19120.192827404277</v>
      </c>
      <c r="O5680" s="56">
        <v>44301</v>
      </c>
      <c r="P5680" s="56">
        <f t="shared" si="234"/>
        <v>44283</v>
      </c>
      <c r="Q5680" s="56">
        <f t="shared" si="235"/>
        <v>44296</v>
      </c>
    </row>
    <row r="5681" spans="1:17" hidden="1" x14ac:dyDescent="0.35">
      <c r="A5681" s="49" t="s">
        <v>890</v>
      </c>
      <c r="B5681" s="60" t="s">
        <v>466</v>
      </c>
      <c r="C5681" s="58">
        <v>1838.08536362777</v>
      </c>
      <c r="D5681" s="155">
        <v>39</v>
      </c>
      <c r="E5681" s="155" t="s">
        <v>504</v>
      </c>
      <c r="F5681" s="156">
        <v>7.7720624778378262</v>
      </c>
      <c r="G5681" s="155" t="s">
        <v>446</v>
      </c>
      <c r="H5681" s="155" t="s">
        <v>491</v>
      </c>
      <c r="I5681" s="155">
        <v>507</v>
      </c>
      <c r="J5681" s="155">
        <v>24</v>
      </c>
      <c r="K5681" s="155">
        <v>2</v>
      </c>
      <c r="L5681" s="157">
        <v>8.3333333333333329E-2</v>
      </c>
      <c r="M5681" s="157" t="s">
        <v>491</v>
      </c>
      <c r="N5681" s="167">
        <f t="shared" si="231"/>
        <v>1305.7064962767547</v>
      </c>
      <c r="O5681" s="56">
        <v>44301</v>
      </c>
      <c r="P5681" s="56">
        <f t="shared" si="234"/>
        <v>44283</v>
      </c>
      <c r="Q5681" s="56">
        <f t="shared" si="235"/>
        <v>44296</v>
      </c>
    </row>
    <row r="5682" spans="1:17" hidden="1" x14ac:dyDescent="0.35">
      <c r="A5682" s="49" t="s">
        <v>889</v>
      </c>
      <c r="B5682" s="60" t="s">
        <v>463</v>
      </c>
      <c r="C5682" s="58">
        <v>27818.816168915801</v>
      </c>
      <c r="D5682" s="155">
        <v>1916</v>
      </c>
      <c r="E5682" s="155">
        <v>129</v>
      </c>
      <c r="F5682" s="156">
        <v>33.122493992327314</v>
      </c>
      <c r="G5682" s="155" t="s">
        <v>440</v>
      </c>
      <c r="H5682" s="155" t="s">
        <v>491</v>
      </c>
      <c r="I5682" s="155">
        <v>52575</v>
      </c>
      <c r="J5682" s="155">
        <v>3351</v>
      </c>
      <c r="K5682" s="155">
        <v>140</v>
      </c>
      <c r="L5682" s="157">
        <v>4.1778573560131302E-2</v>
      </c>
      <c r="M5682" s="157" t="s">
        <v>491</v>
      </c>
      <c r="N5682" s="167">
        <f t="shared" si="231"/>
        <v>12045.803745395684</v>
      </c>
      <c r="O5682" s="56">
        <v>44301</v>
      </c>
      <c r="P5682" s="56">
        <f t="shared" si="234"/>
        <v>44283</v>
      </c>
      <c r="Q5682" s="56">
        <f t="shared" si="235"/>
        <v>44296</v>
      </c>
    </row>
    <row r="5683" spans="1:17" hidden="1" x14ac:dyDescent="0.35">
      <c r="A5683" s="49" t="s">
        <v>888</v>
      </c>
      <c r="B5683" s="60" t="s">
        <v>463</v>
      </c>
      <c r="C5683" s="58">
        <v>111989.024087531</v>
      </c>
      <c r="D5683" s="155">
        <v>5407</v>
      </c>
      <c r="E5683" s="155">
        <v>337</v>
      </c>
      <c r="F5683" s="156">
        <v>21.494453378408103</v>
      </c>
      <c r="G5683" s="155" t="s">
        <v>440</v>
      </c>
      <c r="H5683" s="155" t="s">
        <v>472</v>
      </c>
      <c r="I5683" s="155">
        <v>867981</v>
      </c>
      <c r="J5683" s="155">
        <v>65971</v>
      </c>
      <c r="K5683" s="155">
        <v>395</v>
      </c>
      <c r="L5683" s="157">
        <v>5.9874793469857964E-3</v>
      </c>
      <c r="M5683" s="157" t="s">
        <v>476</v>
      </c>
      <c r="N5683" s="167">
        <f t="shared" si="231"/>
        <v>58908.451553642291</v>
      </c>
      <c r="O5683" s="56">
        <v>44301</v>
      </c>
      <c r="P5683" s="56">
        <f t="shared" si="234"/>
        <v>44283</v>
      </c>
      <c r="Q5683" s="56">
        <f t="shared" si="235"/>
        <v>44296</v>
      </c>
    </row>
    <row r="5684" spans="1:17" hidden="1" x14ac:dyDescent="0.35">
      <c r="A5684" s="49" t="s">
        <v>887</v>
      </c>
      <c r="B5684" s="60" t="s">
        <v>461</v>
      </c>
      <c r="C5684" s="58">
        <v>23172.8895591976</v>
      </c>
      <c r="D5684" s="155">
        <v>1925</v>
      </c>
      <c r="E5684" s="155">
        <v>66</v>
      </c>
      <c r="F5684" s="156">
        <v>20.343970061405475</v>
      </c>
      <c r="G5684" s="155" t="s">
        <v>440</v>
      </c>
      <c r="H5684" s="155" t="s">
        <v>472</v>
      </c>
      <c r="I5684" s="155">
        <v>56766</v>
      </c>
      <c r="J5684" s="155">
        <v>3029</v>
      </c>
      <c r="K5684" s="155">
        <v>79</v>
      </c>
      <c r="L5684" s="157">
        <v>2.6081214922416638E-2</v>
      </c>
      <c r="M5684" s="157" t="s">
        <v>472</v>
      </c>
      <c r="N5684" s="167">
        <f t="shared" si="231"/>
        <v>13071.309006423642</v>
      </c>
      <c r="O5684" s="56">
        <v>44301</v>
      </c>
      <c r="P5684" s="56">
        <f t="shared" si="234"/>
        <v>44283</v>
      </c>
      <c r="Q5684" s="56">
        <f t="shared" si="235"/>
        <v>44296</v>
      </c>
    </row>
    <row r="5685" spans="1:17" hidden="1" x14ac:dyDescent="0.35">
      <c r="A5685" s="49" t="s">
        <v>886</v>
      </c>
      <c r="B5685" s="60" t="s">
        <v>463</v>
      </c>
      <c r="C5685" s="58">
        <v>4723.0019559667198</v>
      </c>
      <c r="D5685" s="155">
        <v>184</v>
      </c>
      <c r="E5685" s="155">
        <v>17</v>
      </c>
      <c r="F5685" s="156">
        <v>25.710040470164703</v>
      </c>
      <c r="G5685" s="155" t="s">
        <v>440</v>
      </c>
      <c r="H5685" s="155" t="s">
        <v>491</v>
      </c>
      <c r="I5685" s="155">
        <v>9694</v>
      </c>
      <c r="J5685" s="155">
        <v>658</v>
      </c>
      <c r="K5685" s="155">
        <v>22</v>
      </c>
      <c r="L5685" s="157">
        <v>3.3434650455927049E-2</v>
      </c>
      <c r="M5685" s="157" t="s">
        <v>491</v>
      </c>
      <c r="N5685" s="167">
        <f t="shared" si="231"/>
        <v>13931.817224185721</v>
      </c>
      <c r="O5685" s="56">
        <v>44301</v>
      </c>
      <c r="P5685" s="56">
        <f t="shared" si="234"/>
        <v>44283</v>
      </c>
      <c r="Q5685" s="56">
        <f t="shared" si="235"/>
        <v>44296</v>
      </c>
    </row>
    <row r="5686" spans="1:17" hidden="1" x14ac:dyDescent="0.35">
      <c r="A5686" s="49" t="s">
        <v>885</v>
      </c>
      <c r="B5686" s="60" t="s">
        <v>460</v>
      </c>
      <c r="C5686" s="58">
        <v>12248.3187771581</v>
      </c>
      <c r="D5686" s="155">
        <v>706</v>
      </c>
      <c r="E5686" s="155">
        <v>35</v>
      </c>
      <c r="F5686" s="156">
        <v>20.410964520798171</v>
      </c>
      <c r="G5686" s="155" t="s">
        <v>440</v>
      </c>
      <c r="H5686" s="155" t="s">
        <v>472</v>
      </c>
      <c r="I5686" s="155">
        <v>15798</v>
      </c>
      <c r="J5686" s="155">
        <v>845</v>
      </c>
      <c r="K5686" s="155">
        <v>38</v>
      </c>
      <c r="L5686" s="157">
        <v>4.4970414201183431E-2</v>
      </c>
      <c r="M5686" s="157" t="s">
        <v>472</v>
      </c>
      <c r="N5686" s="167">
        <f t="shared" si="231"/>
        <v>6898.9060080297813</v>
      </c>
      <c r="O5686" s="56">
        <v>44301</v>
      </c>
      <c r="P5686" s="56">
        <f t="shared" si="234"/>
        <v>44283</v>
      </c>
      <c r="Q5686" s="56">
        <f t="shared" si="235"/>
        <v>44296</v>
      </c>
    </row>
    <row r="5687" spans="1:17" hidden="1" x14ac:dyDescent="0.35">
      <c r="A5687" s="49" t="s">
        <v>884</v>
      </c>
      <c r="B5687" s="60" t="s">
        <v>466</v>
      </c>
      <c r="C5687" s="58">
        <v>1174.1958259012499</v>
      </c>
      <c r="D5687" s="155">
        <v>16</v>
      </c>
      <c r="E5687" s="155" t="s">
        <v>504</v>
      </c>
      <c r="F5687" s="156">
        <v>6.0831907125667621</v>
      </c>
      <c r="G5687" s="155" t="s">
        <v>446</v>
      </c>
      <c r="H5687" s="155" t="s">
        <v>476</v>
      </c>
      <c r="I5687" s="155">
        <v>2026</v>
      </c>
      <c r="J5687" s="155">
        <v>137</v>
      </c>
      <c r="K5687" s="155">
        <v>2</v>
      </c>
      <c r="L5687" s="157">
        <v>1.4598540145985401E-2</v>
      </c>
      <c r="M5687" s="157" t="s">
        <v>491</v>
      </c>
      <c r="N5687" s="167">
        <f t="shared" si="231"/>
        <v>11667.55978670305</v>
      </c>
      <c r="O5687" s="56">
        <v>44301</v>
      </c>
      <c r="P5687" s="56">
        <f t="shared" si="234"/>
        <v>44283</v>
      </c>
      <c r="Q5687" s="56">
        <f t="shared" si="235"/>
        <v>44296</v>
      </c>
    </row>
    <row r="5688" spans="1:17" hidden="1" x14ac:dyDescent="0.35">
      <c r="A5688" s="49" t="s">
        <v>883</v>
      </c>
      <c r="B5688" s="60" t="s">
        <v>458</v>
      </c>
      <c r="C5688" s="58">
        <v>14163.6711170745</v>
      </c>
      <c r="D5688" s="155">
        <v>923</v>
      </c>
      <c r="E5688" s="155">
        <v>29</v>
      </c>
      <c r="F5688" s="156">
        <v>14.624941191492624</v>
      </c>
      <c r="G5688" s="155" t="s">
        <v>440</v>
      </c>
      <c r="H5688" s="155" t="s">
        <v>491</v>
      </c>
      <c r="I5688" s="155">
        <v>27954</v>
      </c>
      <c r="J5688" s="155">
        <v>1272</v>
      </c>
      <c r="K5688" s="155">
        <v>31</v>
      </c>
      <c r="L5688" s="157">
        <v>2.4371069182389939E-2</v>
      </c>
      <c r="M5688" s="157" t="s">
        <v>472</v>
      </c>
      <c r="N5688" s="167">
        <f t="shared" si="231"/>
        <v>8980.722508210365</v>
      </c>
      <c r="O5688" s="56">
        <v>44301</v>
      </c>
      <c r="P5688" s="56">
        <f t="shared" si="234"/>
        <v>44283</v>
      </c>
      <c r="Q5688" s="56">
        <f t="shared" si="235"/>
        <v>44296</v>
      </c>
    </row>
    <row r="5689" spans="1:17" hidden="1" x14ac:dyDescent="0.35">
      <c r="A5689" s="49" t="s">
        <v>882</v>
      </c>
      <c r="B5689" s="60" t="s">
        <v>471</v>
      </c>
      <c r="C5689" s="58">
        <v>5829.5344790318404</v>
      </c>
      <c r="D5689" s="155">
        <v>315</v>
      </c>
      <c r="E5689" s="155">
        <v>16</v>
      </c>
      <c r="F5689" s="156">
        <v>19.604603883343817</v>
      </c>
      <c r="G5689" s="155" t="s">
        <v>440</v>
      </c>
      <c r="H5689" s="155" t="s">
        <v>472</v>
      </c>
      <c r="I5689" s="155">
        <v>8846</v>
      </c>
      <c r="J5689" s="155">
        <v>385</v>
      </c>
      <c r="K5689" s="155">
        <v>17</v>
      </c>
      <c r="L5689" s="157">
        <v>4.4155844155844157E-2</v>
      </c>
      <c r="M5689" s="157" t="s">
        <v>472</v>
      </c>
      <c r="N5689" s="167">
        <f t="shared" si="231"/>
        <v>6604.3009332014481</v>
      </c>
      <c r="O5689" s="56">
        <v>44301</v>
      </c>
      <c r="P5689" s="56">
        <f t="shared" si="234"/>
        <v>44283</v>
      </c>
      <c r="Q5689" s="56">
        <f t="shared" si="235"/>
        <v>44296</v>
      </c>
    </row>
    <row r="5690" spans="1:17" hidden="1" x14ac:dyDescent="0.35">
      <c r="A5690" s="49" t="s">
        <v>881</v>
      </c>
      <c r="B5690" s="60" t="s">
        <v>463</v>
      </c>
      <c r="C5690" s="58">
        <v>35973.240681719501</v>
      </c>
      <c r="D5690" s="155">
        <v>2800</v>
      </c>
      <c r="E5690" s="155">
        <v>168</v>
      </c>
      <c r="F5690" s="156">
        <v>33.358128910799053</v>
      </c>
      <c r="G5690" s="155" t="s">
        <v>436</v>
      </c>
      <c r="H5690" s="155" t="s">
        <v>491</v>
      </c>
      <c r="I5690" s="155">
        <v>67217</v>
      </c>
      <c r="J5690" s="155">
        <v>3594</v>
      </c>
      <c r="K5690" s="155">
        <v>187</v>
      </c>
      <c r="L5690" s="157">
        <v>5.2031163049526992E-2</v>
      </c>
      <c r="M5690" s="157" t="s">
        <v>476</v>
      </c>
      <c r="N5690" s="167">
        <f t="shared" si="231"/>
        <v>9990.7596087843158</v>
      </c>
      <c r="O5690" s="56">
        <v>44301</v>
      </c>
      <c r="P5690" s="56">
        <f t="shared" si="234"/>
        <v>44283</v>
      </c>
      <c r="Q5690" s="56">
        <f t="shared" si="235"/>
        <v>44296</v>
      </c>
    </row>
    <row r="5691" spans="1:17" hidden="1" x14ac:dyDescent="0.35">
      <c r="A5691" s="49" t="s">
        <v>880</v>
      </c>
      <c r="B5691" s="60" t="s">
        <v>459</v>
      </c>
      <c r="C5691" s="58">
        <v>36918.336746757697</v>
      </c>
      <c r="D5691" s="155">
        <v>8490</v>
      </c>
      <c r="E5691" s="155">
        <v>183</v>
      </c>
      <c r="F5691" s="156">
        <v>35.406331171126105</v>
      </c>
      <c r="G5691" s="155" t="s">
        <v>440</v>
      </c>
      <c r="H5691" s="155" t="s">
        <v>491</v>
      </c>
      <c r="I5691" s="155">
        <v>124788</v>
      </c>
      <c r="J5691" s="155">
        <v>5508</v>
      </c>
      <c r="K5691" s="155">
        <v>211</v>
      </c>
      <c r="L5691" s="157">
        <v>3.8307915758896152E-2</v>
      </c>
      <c r="M5691" s="157" t="s">
        <v>491</v>
      </c>
      <c r="N5691" s="167">
        <f t="shared" si="231"/>
        <v>14919.415351190577</v>
      </c>
      <c r="O5691" s="56">
        <v>44301</v>
      </c>
      <c r="P5691" s="56">
        <f t="shared" si="234"/>
        <v>44283</v>
      </c>
      <c r="Q5691" s="56">
        <f t="shared" si="235"/>
        <v>44296</v>
      </c>
    </row>
    <row r="5692" spans="1:17" hidden="1" x14ac:dyDescent="0.35">
      <c r="A5692" s="49" t="s">
        <v>879</v>
      </c>
      <c r="B5692" s="60" t="s">
        <v>470</v>
      </c>
      <c r="C5692" s="58">
        <v>2936.1193472292898</v>
      </c>
      <c r="D5692" s="155">
        <v>110</v>
      </c>
      <c r="E5692" s="155">
        <v>7</v>
      </c>
      <c r="F5692" s="156">
        <v>17.02928051858083</v>
      </c>
      <c r="G5692" s="155" t="s">
        <v>446</v>
      </c>
      <c r="H5692" s="155" t="s">
        <v>472</v>
      </c>
      <c r="I5692" s="155">
        <v>5244</v>
      </c>
      <c r="J5692" s="155">
        <v>309</v>
      </c>
      <c r="K5692" s="155">
        <v>9</v>
      </c>
      <c r="L5692" s="157">
        <v>2.9126213592233011E-2</v>
      </c>
      <c r="M5692" s="157" t="s">
        <v>476</v>
      </c>
      <c r="N5692" s="167">
        <f t="shared" si="231"/>
        <v>10524.095360482952</v>
      </c>
      <c r="O5692" s="56">
        <v>44301</v>
      </c>
      <c r="P5692" s="56">
        <f t="shared" si="234"/>
        <v>44283</v>
      </c>
      <c r="Q5692" s="56">
        <f t="shared" si="235"/>
        <v>44296</v>
      </c>
    </row>
    <row r="5693" spans="1:17" hidden="1" x14ac:dyDescent="0.35">
      <c r="A5693" s="49" t="s">
        <v>878</v>
      </c>
      <c r="B5693" s="60" t="s">
        <v>465</v>
      </c>
      <c r="C5693" s="58">
        <v>1357.7287896405801</v>
      </c>
      <c r="D5693" s="155">
        <v>64</v>
      </c>
      <c r="E5693" s="155" t="s">
        <v>504</v>
      </c>
      <c r="F5693" s="156">
        <v>10.521773121932563</v>
      </c>
      <c r="G5693" s="155" t="s">
        <v>446</v>
      </c>
      <c r="H5693" s="155" t="s">
        <v>472</v>
      </c>
      <c r="I5693" s="155">
        <v>1432</v>
      </c>
      <c r="J5693" s="155">
        <v>75</v>
      </c>
      <c r="K5693" s="155">
        <v>3</v>
      </c>
      <c r="L5693" s="157">
        <v>0.04</v>
      </c>
      <c r="M5693" s="157" t="s">
        <v>472</v>
      </c>
      <c r="N5693" s="167">
        <f t="shared" si="231"/>
        <v>5523.9308890145949</v>
      </c>
      <c r="O5693" s="56">
        <v>44301</v>
      </c>
      <c r="P5693" s="56">
        <f t="shared" si="234"/>
        <v>44283</v>
      </c>
      <c r="Q5693" s="56">
        <f t="shared" si="235"/>
        <v>44296</v>
      </c>
    </row>
    <row r="5694" spans="1:17" hidden="1" x14ac:dyDescent="0.35">
      <c r="A5694" s="49" t="s">
        <v>877</v>
      </c>
      <c r="B5694" s="60" t="s">
        <v>464</v>
      </c>
      <c r="C5694" s="58">
        <v>1223.64361651632</v>
      </c>
      <c r="D5694" s="155">
        <v>31</v>
      </c>
      <c r="E5694" s="155" t="s">
        <v>504</v>
      </c>
      <c r="F5694" s="156">
        <v>5.8373672255919278</v>
      </c>
      <c r="G5694" s="155" t="s">
        <v>446</v>
      </c>
      <c r="H5694" s="155" t="s">
        <v>476</v>
      </c>
      <c r="I5694" s="155">
        <v>1710</v>
      </c>
      <c r="J5694" s="155">
        <v>101</v>
      </c>
      <c r="K5694" s="155">
        <v>1</v>
      </c>
      <c r="L5694" s="157">
        <v>9.9009900990099011E-3</v>
      </c>
      <c r="M5694" s="157" t="s">
        <v>476</v>
      </c>
      <c r="N5694" s="167">
        <f t="shared" si="231"/>
        <v>8254.0372569869851</v>
      </c>
      <c r="O5694" s="56">
        <v>44301</v>
      </c>
      <c r="P5694" s="56">
        <f t="shared" si="234"/>
        <v>44283</v>
      </c>
      <c r="Q5694" s="56">
        <f t="shared" si="235"/>
        <v>44296</v>
      </c>
    </row>
    <row r="5695" spans="1:17" hidden="1" x14ac:dyDescent="0.35">
      <c r="A5695" s="49" t="s">
        <v>876</v>
      </c>
      <c r="B5695" s="60" t="s">
        <v>465</v>
      </c>
      <c r="C5695" s="58">
        <v>56710.292083490698</v>
      </c>
      <c r="D5695" s="155">
        <v>5475</v>
      </c>
      <c r="E5695" s="155">
        <v>320</v>
      </c>
      <c r="F5695" s="156">
        <v>40.305105153561627</v>
      </c>
      <c r="G5695" s="155" t="s">
        <v>436</v>
      </c>
      <c r="H5695" s="155" t="s">
        <v>491</v>
      </c>
      <c r="I5695" s="155">
        <v>109064</v>
      </c>
      <c r="J5695" s="155">
        <v>6195</v>
      </c>
      <c r="K5695" s="155">
        <v>370</v>
      </c>
      <c r="L5695" s="157">
        <v>5.9725585149313962E-2</v>
      </c>
      <c r="M5695" s="157" t="s">
        <v>491</v>
      </c>
      <c r="N5695" s="167">
        <f t="shared" si="231"/>
        <v>10923.943031151248</v>
      </c>
      <c r="O5695" s="56">
        <v>44301</v>
      </c>
      <c r="P5695" s="56">
        <f t="shared" si="234"/>
        <v>44283</v>
      </c>
      <c r="Q5695" s="56">
        <f t="shared" si="235"/>
        <v>44296</v>
      </c>
    </row>
    <row r="5696" spans="1:17" hidden="1" x14ac:dyDescent="0.35">
      <c r="A5696" s="49" t="s">
        <v>875</v>
      </c>
      <c r="B5696" s="60" t="s">
        <v>468</v>
      </c>
      <c r="C5696" s="58">
        <v>758.61581752920097</v>
      </c>
      <c r="D5696" s="155">
        <v>18</v>
      </c>
      <c r="E5696" s="155" t="s">
        <v>504</v>
      </c>
      <c r="F5696" s="156">
        <v>9.4156448861313091</v>
      </c>
      <c r="G5696" s="155" t="s">
        <v>446</v>
      </c>
      <c r="H5696" s="155" t="s">
        <v>491</v>
      </c>
      <c r="I5696" s="155">
        <v>3766</v>
      </c>
      <c r="J5696" s="155">
        <v>110</v>
      </c>
      <c r="K5696" s="155">
        <v>1</v>
      </c>
      <c r="L5696" s="157">
        <v>9.0909090909090905E-3</v>
      </c>
      <c r="M5696" s="157" t="s">
        <v>491</v>
      </c>
      <c r="N5696" s="167">
        <f t="shared" si="231"/>
        <v>14500.093124642215</v>
      </c>
      <c r="O5696" s="56">
        <v>44301</v>
      </c>
      <c r="P5696" s="56">
        <f t="shared" si="234"/>
        <v>44283</v>
      </c>
      <c r="Q5696" s="56">
        <f t="shared" si="235"/>
        <v>44296</v>
      </c>
    </row>
    <row r="5697" spans="1:17" hidden="1" x14ac:dyDescent="0.35">
      <c r="A5697" s="49" t="s">
        <v>874</v>
      </c>
      <c r="B5697" s="60" t="s">
        <v>470</v>
      </c>
      <c r="C5697" s="58">
        <v>1673.49740572871</v>
      </c>
      <c r="D5697" s="155">
        <v>39</v>
      </c>
      <c r="E5697" s="155" t="s">
        <v>504</v>
      </c>
      <c r="F5697" s="156">
        <v>12.804663667369441</v>
      </c>
      <c r="G5697" s="155" t="s">
        <v>446</v>
      </c>
      <c r="H5697" s="155" t="s">
        <v>472</v>
      </c>
      <c r="I5697" s="155">
        <v>1883</v>
      </c>
      <c r="J5697" s="155">
        <v>146</v>
      </c>
      <c r="K5697" s="155">
        <v>3</v>
      </c>
      <c r="L5697" s="157">
        <v>2.0547945205479451E-2</v>
      </c>
      <c r="M5697" s="157" t="s">
        <v>472</v>
      </c>
      <c r="N5697" s="167">
        <f t="shared" si="231"/>
        <v>8724.2441787010466</v>
      </c>
      <c r="O5697" s="56">
        <v>44301</v>
      </c>
      <c r="P5697" s="56">
        <f t="shared" si="234"/>
        <v>44283</v>
      </c>
      <c r="Q5697" s="56">
        <f t="shared" si="235"/>
        <v>44296</v>
      </c>
    </row>
    <row r="5698" spans="1:17" hidden="1" x14ac:dyDescent="0.35">
      <c r="A5698" s="49" t="s">
        <v>873</v>
      </c>
      <c r="B5698" s="60" t="s">
        <v>458</v>
      </c>
      <c r="C5698" s="58">
        <v>14079.6128022015</v>
      </c>
      <c r="D5698" s="155">
        <v>1515</v>
      </c>
      <c r="E5698" s="155">
        <v>41</v>
      </c>
      <c r="F5698" s="156">
        <v>20.800084986097875</v>
      </c>
      <c r="G5698" s="155" t="s">
        <v>440</v>
      </c>
      <c r="H5698" s="155" t="s">
        <v>472</v>
      </c>
      <c r="I5698" s="155">
        <v>25373</v>
      </c>
      <c r="J5698" s="155">
        <v>1234</v>
      </c>
      <c r="K5698" s="155">
        <v>44</v>
      </c>
      <c r="L5698" s="157">
        <v>3.5656401944894653E-2</v>
      </c>
      <c r="M5698" s="157" t="s">
        <v>472</v>
      </c>
      <c r="N5698" s="167">
        <f t="shared" ref="N5698:N5761" si="236">(J5698/C5698)*100000</f>
        <v>8764.445566337241</v>
      </c>
      <c r="O5698" s="56">
        <v>44301</v>
      </c>
      <c r="P5698" s="56">
        <f t="shared" si="234"/>
        <v>44283</v>
      </c>
      <c r="Q5698" s="56">
        <f t="shared" si="235"/>
        <v>44296</v>
      </c>
    </row>
    <row r="5699" spans="1:17" hidden="1" x14ac:dyDescent="0.35">
      <c r="A5699" s="49" t="s">
        <v>872</v>
      </c>
      <c r="B5699" s="60" t="s">
        <v>461</v>
      </c>
      <c r="C5699" s="58">
        <v>7354.9427443027298</v>
      </c>
      <c r="D5699" s="155">
        <v>404</v>
      </c>
      <c r="E5699" s="155">
        <v>18</v>
      </c>
      <c r="F5699" s="156">
        <v>17.48095573837367</v>
      </c>
      <c r="G5699" s="155" t="s">
        <v>440</v>
      </c>
      <c r="H5699" s="155" t="s">
        <v>472</v>
      </c>
      <c r="I5699" s="155">
        <v>17250</v>
      </c>
      <c r="J5699" s="155">
        <v>1057</v>
      </c>
      <c r="K5699" s="155">
        <v>20</v>
      </c>
      <c r="L5699" s="157">
        <v>1.8921475875118259E-2</v>
      </c>
      <c r="M5699" s="157" t="s">
        <v>472</v>
      </c>
      <c r="N5699" s="167">
        <f t="shared" si="236"/>
        <v>14371.28794535853</v>
      </c>
      <c r="O5699" s="56">
        <v>44301</v>
      </c>
      <c r="P5699" s="56">
        <f t="shared" ref="P5699:P5762" si="237">O5699-18</f>
        <v>44283</v>
      </c>
      <c r="Q5699" s="56">
        <f t="shared" ref="Q5699:Q5762" si="238">O5699-5</f>
        <v>44296</v>
      </c>
    </row>
    <row r="5700" spans="1:17" hidden="1" x14ac:dyDescent="0.35">
      <c r="A5700" s="49" t="s">
        <v>871</v>
      </c>
      <c r="B5700" s="60" t="s">
        <v>466</v>
      </c>
      <c r="C5700" s="58">
        <v>1582.42316470797</v>
      </c>
      <c r="D5700" s="155">
        <v>41</v>
      </c>
      <c r="E5700" s="155" t="s">
        <v>504</v>
      </c>
      <c r="F5700" s="156">
        <v>4.5138729653109753</v>
      </c>
      <c r="G5700" s="155" t="s">
        <v>446</v>
      </c>
      <c r="H5700" s="155" t="s">
        <v>491</v>
      </c>
      <c r="I5700" s="155">
        <v>2599</v>
      </c>
      <c r="J5700" s="155">
        <v>161</v>
      </c>
      <c r="K5700" s="155">
        <v>1</v>
      </c>
      <c r="L5700" s="157">
        <v>6.2111801242236021E-3</v>
      </c>
      <c r="M5700" s="157" t="s">
        <v>491</v>
      </c>
      <c r="N5700" s="167">
        <f t="shared" si="236"/>
        <v>10174.269663810939</v>
      </c>
      <c r="O5700" s="56">
        <v>44301</v>
      </c>
      <c r="P5700" s="56">
        <f t="shared" si="237"/>
        <v>44283</v>
      </c>
      <c r="Q5700" s="56">
        <f t="shared" si="238"/>
        <v>44296</v>
      </c>
    </row>
    <row r="5701" spans="1:17" hidden="1" x14ac:dyDescent="0.35">
      <c r="A5701" s="49" t="s">
        <v>870</v>
      </c>
      <c r="B5701" s="60" t="s">
        <v>463</v>
      </c>
      <c r="C5701" s="58">
        <v>18730.958831312699</v>
      </c>
      <c r="D5701" s="155">
        <v>1054</v>
      </c>
      <c r="E5701" s="155">
        <v>18</v>
      </c>
      <c r="F5701" s="156">
        <v>6.8641135635029356</v>
      </c>
      <c r="G5701" s="155" t="s">
        <v>444</v>
      </c>
      <c r="H5701" s="155" t="s">
        <v>472</v>
      </c>
      <c r="I5701" s="155">
        <v>55962</v>
      </c>
      <c r="J5701" s="155">
        <v>3635</v>
      </c>
      <c r="K5701" s="155">
        <v>19</v>
      </c>
      <c r="L5701" s="157">
        <v>5.2269601100412653E-3</v>
      </c>
      <c r="M5701" s="157" t="s">
        <v>472</v>
      </c>
      <c r="N5701" s="167">
        <f t="shared" si="236"/>
        <v>19406.374402592464</v>
      </c>
      <c r="O5701" s="56">
        <v>44301</v>
      </c>
      <c r="P5701" s="56">
        <f t="shared" si="237"/>
        <v>44283</v>
      </c>
      <c r="Q5701" s="56">
        <f t="shared" si="238"/>
        <v>44296</v>
      </c>
    </row>
    <row r="5702" spans="1:17" hidden="1" x14ac:dyDescent="0.35">
      <c r="A5702" s="49" t="s">
        <v>869</v>
      </c>
      <c r="B5702" s="60" t="s">
        <v>466</v>
      </c>
      <c r="C5702" s="58">
        <v>1931.62596058402</v>
      </c>
      <c r="D5702" s="155">
        <v>28</v>
      </c>
      <c r="E5702" s="155" t="s">
        <v>504</v>
      </c>
      <c r="F5702" s="156">
        <v>3.697846937560068</v>
      </c>
      <c r="G5702" s="155" t="s">
        <v>446</v>
      </c>
      <c r="H5702" s="155" t="s">
        <v>491</v>
      </c>
      <c r="I5702" s="155">
        <v>3258</v>
      </c>
      <c r="J5702" s="155">
        <v>214</v>
      </c>
      <c r="K5702" s="155">
        <v>1</v>
      </c>
      <c r="L5702" s="157">
        <v>4.6728971962616819E-3</v>
      </c>
      <c r="M5702" s="157" t="s">
        <v>491</v>
      </c>
      <c r="N5702" s="167">
        <f t="shared" si="236"/>
        <v>11078.749424929963</v>
      </c>
      <c r="O5702" s="56">
        <v>44301</v>
      </c>
      <c r="P5702" s="56">
        <f t="shared" si="237"/>
        <v>44283</v>
      </c>
      <c r="Q5702" s="56">
        <f t="shared" si="238"/>
        <v>44296</v>
      </c>
    </row>
    <row r="5703" spans="1:17" hidden="1" x14ac:dyDescent="0.35">
      <c r="A5703" s="49" t="s">
        <v>868</v>
      </c>
      <c r="B5703" s="60" t="s">
        <v>464</v>
      </c>
      <c r="C5703" s="58">
        <v>784.07156341524001</v>
      </c>
      <c r="D5703" s="155">
        <v>25</v>
      </c>
      <c r="E5703" s="155" t="s">
        <v>504</v>
      </c>
      <c r="F5703" s="156">
        <v>9.1099556164802831</v>
      </c>
      <c r="G5703" s="155" t="s">
        <v>446</v>
      </c>
      <c r="H5703" s="155" t="s">
        <v>476</v>
      </c>
      <c r="I5703" s="155">
        <v>1781</v>
      </c>
      <c r="J5703" s="155">
        <v>90</v>
      </c>
      <c r="K5703" s="155">
        <v>1</v>
      </c>
      <c r="L5703" s="157">
        <v>1.1111111111111112E-2</v>
      </c>
      <c r="M5703" s="157" t="s">
        <v>476</v>
      </c>
      <c r="N5703" s="167">
        <f t="shared" si="236"/>
        <v>11478.544076765158</v>
      </c>
      <c r="O5703" s="56">
        <v>44301</v>
      </c>
      <c r="P5703" s="56">
        <f t="shared" si="237"/>
        <v>44283</v>
      </c>
      <c r="Q5703" s="56">
        <f t="shared" si="238"/>
        <v>44296</v>
      </c>
    </row>
    <row r="5704" spans="1:17" hidden="1" x14ac:dyDescent="0.35">
      <c r="A5704" s="49" t="s">
        <v>867</v>
      </c>
      <c r="B5704" s="60" t="s">
        <v>470</v>
      </c>
      <c r="C5704" s="58">
        <v>6466.0125528356502</v>
      </c>
      <c r="D5704" s="155">
        <v>270</v>
      </c>
      <c r="E5704" s="155">
        <v>16</v>
      </c>
      <c r="F5704" s="156">
        <v>17.674836439281986</v>
      </c>
      <c r="G5704" s="155" t="s">
        <v>440</v>
      </c>
      <c r="H5704" s="155" t="s">
        <v>472</v>
      </c>
      <c r="I5704" s="155">
        <v>14257</v>
      </c>
      <c r="J5704" s="155">
        <v>958</v>
      </c>
      <c r="K5704" s="155">
        <v>17</v>
      </c>
      <c r="L5704" s="157">
        <v>1.7745302713987474E-2</v>
      </c>
      <c r="M5704" s="157" t="s">
        <v>476</v>
      </c>
      <c r="N5704" s="167">
        <f t="shared" si="236"/>
        <v>14815.931645228125</v>
      </c>
      <c r="O5704" s="56">
        <v>44301</v>
      </c>
      <c r="P5704" s="56">
        <f t="shared" si="237"/>
        <v>44283</v>
      </c>
      <c r="Q5704" s="56">
        <f t="shared" si="238"/>
        <v>44296</v>
      </c>
    </row>
    <row r="5705" spans="1:17" hidden="1" x14ac:dyDescent="0.35">
      <c r="A5705" s="49" t="s">
        <v>866</v>
      </c>
      <c r="B5705" s="60" t="s">
        <v>467</v>
      </c>
      <c r="C5705" s="58">
        <v>28666.8719119466</v>
      </c>
      <c r="D5705" s="155">
        <v>2911</v>
      </c>
      <c r="E5705" s="155">
        <v>108</v>
      </c>
      <c r="F5705" s="156">
        <v>26.91010633452083</v>
      </c>
      <c r="G5705" s="155" t="s">
        <v>440</v>
      </c>
      <c r="H5705" s="155" t="s">
        <v>491</v>
      </c>
      <c r="I5705" s="155">
        <v>72028</v>
      </c>
      <c r="J5705" s="155">
        <v>3431</v>
      </c>
      <c r="K5705" s="155">
        <v>127</v>
      </c>
      <c r="L5705" s="157">
        <v>3.7015447391431068E-2</v>
      </c>
      <c r="M5705" s="157" t="s">
        <v>472</v>
      </c>
      <c r="N5705" s="167">
        <f t="shared" si="236"/>
        <v>11968.518959929383</v>
      </c>
      <c r="O5705" s="56">
        <v>44301</v>
      </c>
      <c r="P5705" s="56">
        <f t="shared" si="237"/>
        <v>44283</v>
      </c>
      <c r="Q5705" s="56">
        <f t="shared" si="238"/>
        <v>44296</v>
      </c>
    </row>
    <row r="5706" spans="1:17" hidden="1" x14ac:dyDescent="0.35">
      <c r="A5706" s="49" t="s">
        <v>865</v>
      </c>
      <c r="B5706" s="60" t="s">
        <v>469</v>
      </c>
      <c r="C5706" s="58">
        <v>37104.373350893802</v>
      </c>
      <c r="D5706" s="155">
        <v>3628</v>
      </c>
      <c r="E5706" s="155">
        <v>135</v>
      </c>
      <c r="F5706" s="156">
        <v>25.98846516464577</v>
      </c>
      <c r="G5706" s="155" t="s">
        <v>440</v>
      </c>
      <c r="H5706" s="155" t="s">
        <v>491</v>
      </c>
      <c r="I5706" s="155">
        <v>79272</v>
      </c>
      <c r="J5706" s="155">
        <v>4705</v>
      </c>
      <c r="K5706" s="155">
        <v>147</v>
      </c>
      <c r="L5706" s="157">
        <v>3.1243358129649311E-2</v>
      </c>
      <c r="M5706" s="157" t="s">
        <v>476</v>
      </c>
      <c r="N5706" s="167">
        <f t="shared" si="236"/>
        <v>12680.445928853456</v>
      </c>
      <c r="O5706" s="56">
        <v>44301</v>
      </c>
      <c r="P5706" s="56">
        <f t="shared" si="237"/>
        <v>44283</v>
      </c>
      <c r="Q5706" s="56">
        <f t="shared" si="238"/>
        <v>44296</v>
      </c>
    </row>
    <row r="5707" spans="1:17" hidden="1" x14ac:dyDescent="0.35">
      <c r="A5707" s="49" t="s">
        <v>864</v>
      </c>
      <c r="B5707" s="60" t="s">
        <v>461</v>
      </c>
      <c r="C5707" s="58">
        <v>27391.508223539095</v>
      </c>
      <c r="D5707" s="155">
        <v>2333</v>
      </c>
      <c r="E5707" s="155">
        <v>71</v>
      </c>
      <c r="F5707" s="156">
        <v>18.514601423336014</v>
      </c>
      <c r="G5707" s="155" t="s">
        <v>440</v>
      </c>
      <c r="H5707" s="155" t="s">
        <v>491</v>
      </c>
      <c r="I5707" s="155">
        <v>67606</v>
      </c>
      <c r="J5707" s="155">
        <v>3616</v>
      </c>
      <c r="K5707" s="155">
        <v>84</v>
      </c>
      <c r="L5707" s="157">
        <v>2.3230088495575223E-2</v>
      </c>
      <c r="M5707" s="157" t="s">
        <v>476</v>
      </c>
      <c r="N5707" s="167">
        <f t="shared" si="236"/>
        <v>13201.171583872712</v>
      </c>
      <c r="O5707" s="56">
        <v>44301</v>
      </c>
      <c r="P5707" s="56">
        <f t="shared" si="237"/>
        <v>44283</v>
      </c>
      <c r="Q5707" s="56">
        <f t="shared" si="238"/>
        <v>44296</v>
      </c>
    </row>
    <row r="5708" spans="1:17" hidden="1" x14ac:dyDescent="0.35">
      <c r="A5708" s="49" t="s">
        <v>863</v>
      </c>
      <c r="B5708" s="60" t="s">
        <v>466</v>
      </c>
      <c r="C5708" s="58">
        <v>5307.8849770148699</v>
      </c>
      <c r="D5708" s="155">
        <v>181</v>
      </c>
      <c r="E5708" s="155">
        <v>10</v>
      </c>
      <c r="F5708" s="156">
        <v>13.457068444000557</v>
      </c>
      <c r="G5708" s="155" t="s">
        <v>446</v>
      </c>
      <c r="H5708" s="155" t="s">
        <v>491</v>
      </c>
      <c r="I5708" s="155">
        <v>37453</v>
      </c>
      <c r="J5708" s="155">
        <v>3047</v>
      </c>
      <c r="K5708" s="155">
        <v>12</v>
      </c>
      <c r="L5708" s="157">
        <v>3.9382999671808338E-3</v>
      </c>
      <c r="M5708" s="157" t="s">
        <v>476</v>
      </c>
      <c r="N5708" s="167">
        <f t="shared" si="236"/>
        <v>57405.162568417581</v>
      </c>
      <c r="O5708" s="56">
        <v>44301</v>
      </c>
      <c r="P5708" s="56">
        <f t="shared" si="237"/>
        <v>44283</v>
      </c>
      <c r="Q5708" s="56">
        <f t="shared" si="238"/>
        <v>44296</v>
      </c>
    </row>
    <row r="5709" spans="1:17" hidden="1" x14ac:dyDescent="0.35">
      <c r="A5709" s="49" t="s">
        <v>862</v>
      </c>
      <c r="B5709" s="60" t="s">
        <v>471</v>
      </c>
      <c r="C5709" s="58">
        <v>13087.712635498299</v>
      </c>
      <c r="D5709" s="155">
        <v>776</v>
      </c>
      <c r="E5709" s="155">
        <v>105</v>
      </c>
      <c r="F5709" s="156">
        <v>57.305659200198704</v>
      </c>
      <c r="G5709" s="155" t="s">
        <v>436</v>
      </c>
      <c r="H5709" s="155" t="s">
        <v>472</v>
      </c>
      <c r="I5709" s="155">
        <v>19319</v>
      </c>
      <c r="J5709" s="155">
        <v>1178</v>
      </c>
      <c r="K5709" s="155">
        <v>112</v>
      </c>
      <c r="L5709" s="157">
        <v>9.5076400679117143E-2</v>
      </c>
      <c r="M5709" s="157" t="s">
        <v>472</v>
      </c>
      <c r="N5709" s="167">
        <f t="shared" si="236"/>
        <v>9000.8088717112114</v>
      </c>
      <c r="O5709" s="56">
        <v>44301</v>
      </c>
      <c r="P5709" s="56">
        <f t="shared" si="237"/>
        <v>44283</v>
      </c>
      <c r="Q5709" s="56">
        <f t="shared" si="238"/>
        <v>44296</v>
      </c>
    </row>
    <row r="5710" spans="1:17" hidden="1" x14ac:dyDescent="0.35">
      <c r="A5710" s="49" t="s">
        <v>861</v>
      </c>
      <c r="B5710" s="60" t="s">
        <v>469</v>
      </c>
      <c r="C5710" s="58">
        <v>7927.2612196189812</v>
      </c>
      <c r="D5710" s="155">
        <v>698</v>
      </c>
      <c r="E5710" s="155">
        <v>32</v>
      </c>
      <c r="F5710" s="156">
        <v>28.833593625720678</v>
      </c>
      <c r="G5710" s="155" t="s">
        <v>436</v>
      </c>
      <c r="H5710" s="155" t="s">
        <v>472</v>
      </c>
      <c r="I5710" s="155">
        <v>12566</v>
      </c>
      <c r="J5710" s="155">
        <v>641</v>
      </c>
      <c r="K5710" s="155">
        <v>33</v>
      </c>
      <c r="L5710" s="157">
        <v>5.1482059282371297E-2</v>
      </c>
      <c r="M5710" s="157" t="s">
        <v>472</v>
      </c>
      <c r="N5710" s="167">
        <f t="shared" si="236"/>
        <v>8086.0209124130415</v>
      </c>
      <c r="O5710" s="56">
        <v>44301</v>
      </c>
      <c r="P5710" s="56">
        <f t="shared" si="237"/>
        <v>44283</v>
      </c>
      <c r="Q5710" s="56">
        <f t="shared" si="238"/>
        <v>44296</v>
      </c>
    </row>
    <row r="5711" spans="1:17" hidden="1" x14ac:dyDescent="0.35">
      <c r="A5711" s="49" t="s">
        <v>860</v>
      </c>
      <c r="B5711" s="60" t="s">
        <v>458</v>
      </c>
      <c r="C5711" s="58">
        <v>9485.9761215318194</v>
      </c>
      <c r="D5711" s="155">
        <v>476</v>
      </c>
      <c r="E5711" s="155">
        <v>12</v>
      </c>
      <c r="F5711" s="156">
        <v>9.0358951589311367</v>
      </c>
      <c r="G5711" s="155" t="s">
        <v>444</v>
      </c>
      <c r="H5711" s="155" t="s">
        <v>472</v>
      </c>
      <c r="I5711" s="155">
        <v>12901</v>
      </c>
      <c r="J5711" s="155">
        <v>725</v>
      </c>
      <c r="K5711" s="155">
        <v>13</v>
      </c>
      <c r="L5711" s="157">
        <v>1.793103448275862E-2</v>
      </c>
      <c r="M5711" s="157" t="s">
        <v>472</v>
      </c>
      <c r="N5711" s="167">
        <f t="shared" si="236"/>
        <v>7642.861321929252</v>
      </c>
      <c r="O5711" s="56">
        <v>44301</v>
      </c>
      <c r="P5711" s="56">
        <f t="shared" si="237"/>
        <v>44283</v>
      </c>
      <c r="Q5711" s="56">
        <f t="shared" si="238"/>
        <v>44296</v>
      </c>
    </row>
    <row r="5712" spans="1:17" hidden="1" x14ac:dyDescent="0.35">
      <c r="A5712" s="49" t="s">
        <v>859</v>
      </c>
      <c r="B5712" s="60" t="s">
        <v>461</v>
      </c>
      <c r="C5712" s="58">
        <v>5133.8205219983302</v>
      </c>
      <c r="D5712" s="155">
        <v>236</v>
      </c>
      <c r="E5712" s="155">
        <v>7</v>
      </c>
      <c r="F5712" s="156">
        <v>9.739335410295487</v>
      </c>
      <c r="G5712" s="155" t="s">
        <v>446</v>
      </c>
      <c r="H5712" s="155" t="s">
        <v>472</v>
      </c>
      <c r="I5712" s="155">
        <v>14555</v>
      </c>
      <c r="J5712" s="155">
        <v>865</v>
      </c>
      <c r="K5712" s="155">
        <v>7</v>
      </c>
      <c r="L5712" s="157">
        <v>8.0924855491329474E-3</v>
      </c>
      <c r="M5712" s="157" t="s">
        <v>472</v>
      </c>
      <c r="N5712" s="167">
        <f t="shared" si="236"/>
        <v>16849.050259811193</v>
      </c>
      <c r="O5712" s="56">
        <v>44301</v>
      </c>
      <c r="P5712" s="56">
        <f t="shared" si="237"/>
        <v>44283</v>
      </c>
      <c r="Q5712" s="56">
        <f t="shared" si="238"/>
        <v>44296</v>
      </c>
    </row>
    <row r="5713" spans="1:17" hidden="1" x14ac:dyDescent="0.35">
      <c r="A5713" s="49" t="s">
        <v>858</v>
      </c>
      <c r="B5713" s="60" t="s">
        <v>463</v>
      </c>
      <c r="C5713" s="58">
        <v>32414.524512956301</v>
      </c>
      <c r="D5713" s="155">
        <v>3558</v>
      </c>
      <c r="E5713" s="155">
        <v>207</v>
      </c>
      <c r="F5713" s="156">
        <v>45.614472240073546</v>
      </c>
      <c r="G5713" s="155" t="s">
        <v>436</v>
      </c>
      <c r="H5713" s="155" t="s">
        <v>491</v>
      </c>
      <c r="I5713" s="155">
        <v>61140</v>
      </c>
      <c r="J5713" s="155">
        <v>3180</v>
      </c>
      <c r="K5713" s="155">
        <v>230</v>
      </c>
      <c r="L5713" s="157">
        <v>7.2327044025157231E-2</v>
      </c>
      <c r="M5713" s="157" t="s">
        <v>491</v>
      </c>
      <c r="N5713" s="167">
        <f t="shared" si="236"/>
        <v>9810.4169281549475</v>
      </c>
      <c r="O5713" s="56">
        <v>44301</v>
      </c>
      <c r="P5713" s="56">
        <f t="shared" si="237"/>
        <v>44283</v>
      </c>
      <c r="Q5713" s="56">
        <f t="shared" si="238"/>
        <v>44296</v>
      </c>
    </row>
    <row r="5714" spans="1:17" hidden="1" x14ac:dyDescent="0.35">
      <c r="A5714" s="49" t="s">
        <v>857</v>
      </c>
      <c r="B5714" s="60" t="s">
        <v>458</v>
      </c>
      <c r="C5714" s="58">
        <v>12469.6895953656</v>
      </c>
      <c r="D5714" s="155">
        <v>974</v>
      </c>
      <c r="E5714" s="155">
        <v>68</v>
      </c>
      <c r="F5714" s="156">
        <v>38.9515939430283</v>
      </c>
      <c r="G5714" s="155" t="s">
        <v>440</v>
      </c>
      <c r="H5714" s="155" t="s">
        <v>472</v>
      </c>
      <c r="I5714" s="155">
        <v>50097</v>
      </c>
      <c r="J5714" s="155">
        <v>4576</v>
      </c>
      <c r="K5714" s="155">
        <v>91</v>
      </c>
      <c r="L5714" s="157">
        <v>1.9886363636363636E-2</v>
      </c>
      <c r="M5714" s="157" t="s">
        <v>472</v>
      </c>
      <c r="N5714" s="167">
        <f t="shared" si="236"/>
        <v>36696.984034796544</v>
      </c>
      <c r="O5714" s="56">
        <v>44301</v>
      </c>
      <c r="P5714" s="56">
        <f t="shared" si="237"/>
        <v>44283</v>
      </c>
      <c r="Q5714" s="56">
        <f t="shared" si="238"/>
        <v>44296</v>
      </c>
    </row>
    <row r="5715" spans="1:17" hidden="1" x14ac:dyDescent="0.35">
      <c r="A5715" s="49" t="s">
        <v>856</v>
      </c>
      <c r="B5715" s="60" t="s">
        <v>463</v>
      </c>
      <c r="C5715" s="58">
        <v>3330.26120665499</v>
      </c>
      <c r="D5715" s="155">
        <v>169</v>
      </c>
      <c r="E5715" s="155">
        <v>15</v>
      </c>
      <c r="F5715" s="156">
        <v>32.172508549404299</v>
      </c>
      <c r="G5715" s="155" t="s">
        <v>444</v>
      </c>
      <c r="H5715" s="155" t="s">
        <v>472</v>
      </c>
      <c r="I5715" s="155">
        <v>4857</v>
      </c>
      <c r="J5715" s="155">
        <v>304</v>
      </c>
      <c r="K5715" s="155">
        <v>21</v>
      </c>
      <c r="L5715" s="157">
        <v>6.9078947368421059E-2</v>
      </c>
      <c r="M5715" s="157" t="s">
        <v>472</v>
      </c>
      <c r="N5715" s="167">
        <f t="shared" si="236"/>
        <v>9128.4130924176461</v>
      </c>
      <c r="O5715" s="56">
        <v>44301</v>
      </c>
      <c r="P5715" s="56">
        <f t="shared" si="237"/>
        <v>44283</v>
      </c>
      <c r="Q5715" s="56">
        <f t="shared" si="238"/>
        <v>44296</v>
      </c>
    </row>
    <row r="5716" spans="1:17" hidden="1" x14ac:dyDescent="0.35">
      <c r="A5716" s="49" t="s">
        <v>855</v>
      </c>
      <c r="B5716" s="60" t="s">
        <v>460</v>
      </c>
      <c r="C5716" s="58">
        <v>15120.384628985899</v>
      </c>
      <c r="D5716" s="155">
        <v>927</v>
      </c>
      <c r="E5716" s="155">
        <v>35</v>
      </c>
      <c r="F5716" s="156">
        <v>16.533970936212032</v>
      </c>
      <c r="G5716" s="155" t="s">
        <v>440</v>
      </c>
      <c r="H5716" s="155" t="s">
        <v>472</v>
      </c>
      <c r="I5716" s="155">
        <v>30899</v>
      </c>
      <c r="J5716" s="155">
        <v>1715</v>
      </c>
      <c r="K5716" s="155">
        <v>38</v>
      </c>
      <c r="L5716" s="157">
        <v>2.2157434402332362E-2</v>
      </c>
      <c r="M5716" s="157" t="s">
        <v>472</v>
      </c>
      <c r="N5716" s="167">
        <f t="shared" si="236"/>
        <v>11342.304062241454</v>
      </c>
      <c r="O5716" s="56">
        <v>44301</v>
      </c>
      <c r="P5716" s="56">
        <f t="shared" si="237"/>
        <v>44283</v>
      </c>
      <c r="Q5716" s="56">
        <f t="shared" si="238"/>
        <v>44296</v>
      </c>
    </row>
    <row r="5717" spans="1:17" hidden="1" x14ac:dyDescent="0.35">
      <c r="A5717" s="49" t="s">
        <v>854</v>
      </c>
      <c r="B5717" s="60" t="s">
        <v>460</v>
      </c>
      <c r="C5717" s="58">
        <v>14878.570537017</v>
      </c>
      <c r="D5717" s="155">
        <v>1173</v>
      </c>
      <c r="E5717" s="155">
        <v>42</v>
      </c>
      <c r="F5717" s="156">
        <v>20.163227324400406</v>
      </c>
      <c r="G5717" s="155" t="s">
        <v>440</v>
      </c>
      <c r="H5717" s="155" t="s">
        <v>472</v>
      </c>
      <c r="I5717" s="155">
        <v>23624</v>
      </c>
      <c r="J5717" s="155">
        <v>1458</v>
      </c>
      <c r="K5717" s="155">
        <v>51</v>
      </c>
      <c r="L5717" s="157">
        <v>3.4979423868312758E-2</v>
      </c>
      <c r="M5717" s="157" t="s">
        <v>472</v>
      </c>
      <c r="N5717" s="167">
        <f t="shared" si="236"/>
        <v>9799.3284796585976</v>
      </c>
      <c r="O5717" s="56">
        <v>44301</v>
      </c>
      <c r="P5717" s="56">
        <f t="shared" si="237"/>
        <v>44283</v>
      </c>
      <c r="Q5717" s="56">
        <f t="shared" si="238"/>
        <v>44296</v>
      </c>
    </row>
    <row r="5718" spans="1:17" hidden="1" x14ac:dyDescent="0.35">
      <c r="A5718" s="49" t="s">
        <v>853</v>
      </c>
      <c r="B5718" s="60" t="s">
        <v>458</v>
      </c>
      <c r="C5718" s="58">
        <v>2244.2586476452502</v>
      </c>
      <c r="D5718" s="155">
        <v>168</v>
      </c>
      <c r="E5718" s="155">
        <v>6</v>
      </c>
      <c r="F5718" s="156">
        <v>19.096347429521984</v>
      </c>
      <c r="G5718" s="155" t="s">
        <v>446</v>
      </c>
      <c r="H5718" s="155" t="s">
        <v>472</v>
      </c>
      <c r="I5718" s="155">
        <v>3150</v>
      </c>
      <c r="J5718" s="155">
        <v>137</v>
      </c>
      <c r="K5718" s="155">
        <v>7</v>
      </c>
      <c r="L5718" s="157">
        <v>5.1094890510948905E-2</v>
      </c>
      <c r="M5718" s="157" t="s">
        <v>472</v>
      </c>
      <c r="N5718" s="167">
        <f t="shared" si="236"/>
        <v>6104.4657283038605</v>
      </c>
      <c r="O5718" s="56">
        <v>44301</v>
      </c>
      <c r="P5718" s="56">
        <f t="shared" si="237"/>
        <v>44283</v>
      </c>
      <c r="Q5718" s="56">
        <f t="shared" si="238"/>
        <v>44296</v>
      </c>
    </row>
    <row r="5719" spans="1:17" hidden="1" x14ac:dyDescent="0.35">
      <c r="A5719" s="49" t="s">
        <v>852</v>
      </c>
      <c r="B5719" s="60" t="s">
        <v>465</v>
      </c>
      <c r="C5719" s="58">
        <v>17005.439503125901</v>
      </c>
      <c r="D5719" s="155">
        <v>1517</v>
      </c>
      <c r="E5719" s="155">
        <v>74</v>
      </c>
      <c r="F5719" s="156">
        <v>31.082491485989983</v>
      </c>
      <c r="G5719" s="155" t="s">
        <v>440</v>
      </c>
      <c r="H5719" s="155" t="s">
        <v>472</v>
      </c>
      <c r="I5719" s="155">
        <v>37116</v>
      </c>
      <c r="J5719" s="155">
        <v>1843</v>
      </c>
      <c r="K5719" s="155">
        <v>81</v>
      </c>
      <c r="L5719" s="157">
        <v>4.3950081389039608E-2</v>
      </c>
      <c r="M5719" s="157" t="s">
        <v>472</v>
      </c>
      <c r="N5719" s="167">
        <f t="shared" si="236"/>
        <v>10837.708720560995</v>
      </c>
      <c r="O5719" s="56">
        <v>44301</v>
      </c>
      <c r="P5719" s="56">
        <f t="shared" si="237"/>
        <v>44283</v>
      </c>
      <c r="Q5719" s="56">
        <f t="shared" si="238"/>
        <v>44296</v>
      </c>
    </row>
    <row r="5720" spans="1:17" hidden="1" x14ac:dyDescent="0.35">
      <c r="A5720" s="49" t="s">
        <v>851</v>
      </c>
      <c r="B5720" s="60" t="s">
        <v>471</v>
      </c>
      <c r="C5720" s="58">
        <v>4602.6150295043099</v>
      </c>
      <c r="D5720" s="155">
        <v>167</v>
      </c>
      <c r="E5720" s="155">
        <v>14</v>
      </c>
      <c r="F5720" s="156">
        <v>21.726779093833908</v>
      </c>
      <c r="G5720" s="155" t="s">
        <v>444</v>
      </c>
      <c r="H5720" s="155" t="s">
        <v>472</v>
      </c>
      <c r="I5720" s="155">
        <v>5117</v>
      </c>
      <c r="J5720" s="155">
        <v>262</v>
      </c>
      <c r="K5720" s="155">
        <v>16</v>
      </c>
      <c r="L5720" s="157">
        <v>6.1068702290076333E-2</v>
      </c>
      <c r="M5720" s="157" t="s">
        <v>472</v>
      </c>
      <c r="N5720" s="167">
        <f t="shared" si="236"/>
        <v>5692.4161225844855</v>
      </c>
      <c r="O5720" s="56">
        <v>44301</v>
      </c>
      <c r="P5720" s="56">
        <f t="shared" si="237"/>
        <v>44283</v>
      </c>
      <c r="Q5720" s="56">
        <f t="shared" si="238"/>
        <v>44296</v>
      </c>
    </row>
    <row r="5721" spans="1:17" hidden="1" x14ac:dyDescent="0.35">
      <c r="A5721" s="49" t="s">
        <v>850</v>
      </c>
      <c r="B5721" s="60" t="s">
        <v>464</v>
      </c>
      <c r="C5721" s="58">
        <v>16194.1783185606</v>
      </c>
      <c r="D5721" s="155">
        <v>896</v>
      </c>
      <c r="E5721" s="155">
        <v>25</v>
      </c>
      <c r="F5721" s="156">
        <v>11.026890346561325</v>
      </c>
      <c r="G5721" s="155" t="s">
        <v>440</v>
      </c>
      <c r="H5721" s="155" t="s">
        <v>472</v>
      </c>
      <c r="I5721" s="155">
        <v>55678</v>
      </c>
      <c r="J5721" s="155">
        <v>3155</v>
      </c>
      <c r="K5721" s="155">
        <v>33</v>
      </c>
      <c r="L5721" s="157">
        <v>1.0459587955625991E-2</v>
      </c>
      <c r="M5721" s="157" t="s">
        <v>472</v>
      </c>
      <c r="N5721" s="167">
        <f t="shared" si="236"/>
        <v>19482.309864304549</v>
      </c>
      <c r="O5721" s="56">
        <v>44301</v>
      </c>
      <c r="P5721" s="56">
        <f t="shared" si="237"/>
        <v>44283</v>
      </c>
      <c r="Q5721" s="56">
        <f t="shared" si="238"/>
        <v>44296</v>
      </c>
    </row>
    <row r="5722" spans="1:17" hidden="1" x14ac:dyDescent="0.35">
      <c r="A5722" s="49" t="s">
        <v>849</v>
      </c>
      <c r="B5722" s="60" t="s">
        <v>469</v>
      </c>
      <c r="C5722" s="58">
        <v>23741.067234681399</v>
      </c>
      <c r="D5722" s="155">
        <v>2028</v>
      </c>
      <c r="E5722" s="155">
        <v>104</v>
      </c>
      <c r="F5722" s="156">
        <v>31.289964158475698</v>
      </c>
      <c r="G5722" s="155" t="s">
        <v>440</v>
      </c>
      <c r="H5722" s="155" t="s">
        <v>472</v>
      </c>
      <c r="I5722" s="155">
        <v>102028</v>
      </c>
      <c r="J5722" s="155">
        <v>6776</v>
      </c>
      <c r="K5722" s="155">
        <v>119</v>
      </c>
      <c r="L5722" s="157">
        <v>1.7561983471074381E-2</v>
      </c>
      <c r="M5722" s="157" t="s">
        <v>472</v>
      </c>
      <c r="N5722" s="167">
        <f t="shared" si="236"/>
        <v>28541.261153169606</v>
      </c>
      <c r="O5722" s="56">
        <v>44301</v>
      </c>
      <c r="P5722" s="56">
        <f t="shared" si="237"/>
        <v>44283</v>
      </c>
      <c r="Q5722" s="56">
        <f t="shared" si="238"/>
        <v>44296</v>
      </c>
    </row>
    <row r="5723" spans="1:17" hidden="1" x14ac:dyDescent="0.35">
      <c r="A5723" s="49" t="s">
        <v>848</v>
      </c>
      <c r="B5723" s="60" t="s">
        <v>468</v>
      </c>
      <c r="C5723" s="58">
        <v>4086.1741400712999</v>
      </c>
      <c r="D5723" s="155">
        <v>355</v>
      </c>
      <c r="E5723" s="155">
        <v>61</v>
      </c>
      <c r="F5723" s="156">
        <v>106.63135509606127</v>
      </c>
      <c r="G5723" s="155" t="s">
        <v>436</v>
      </c>
      <c r="H5723" s="155" t="s">
        <v>491</v>
      </c>
      <c r="I5723" s="155">
        <v>12441</v>
      </c>
      <c r="J5723" s="155">
        <v>642</v>
      </c>
      <c r="K5723" s="155">
        <v>64</v>
      </c>
      <c r="L5723" s="157">
        <v>9.9688473520249218E-2</v>
      </c>
      <c r="M5723" s="157" t="s">
        <v>491</v>
      </c>
      <c r="N5723" s="167">
        <f t="shared" si="236"/>
        <v>15711.518354154081</v>
      </c>
      <c r="O5723" s="56">
        <v>44301</v>
      </c>
      <c r="P5723" s="56">
        <f t="shared" si="237"/>
        <v>44283</v>
      </c>
      <c r="Q5723" s="56">
        <f t="shared" si="238"/>
        <v>44296</v>
      </c>
    </row>
    <row r="5724" spans="1:17" hidden="1" x14ac:dyDescent="0.35">
      <c r="A5724" s="49" t="s">
        <v>847</v>
      </c>
      <c r="B5724" s="60" t="s">
        <v>470</v>
      </c>
      <c r="C5724" s="58">
        <v>1073.55719304948</v>
      </c>
      <c r="D5724" s="155">
        <v>16</v>
      </c>
      <c r="E5724" s="155" t="s">
        <v>504</v>
      </c>
      <c r="F5724" s="156">
        <v>6.6534481712777547</v>
      </c>
      <c r="G5724" s="155" t="s">
        <v>446</v>
      </c>
      <c r="H5724" s="155" t="s">
        <v>476</v>
      </c>
      <c r="I5724" s="155">
        <v>1389</v>
      </c>
      <c r="J5724" s="155">
        <v>90</v>
      </c>
      <c r="K5724" s="155">
        <v>1</v>
      </c>
      <c r="L5724" s="157">
        <v>1.1111111111111112E-2</v>
      </c>
      <c r="M5724" s="157" t="s">
        <v>472</v>
      </c>
      <c r="N5724" s="167">
        <f t="shared" si="236"/>
        <v>8383.3446958099721</v>
      </c>
      <c r="O5724" s="56">
        <v>44301</v>
      </c>
      <c r="P5724" s="56">
        <f t="shared" si="237"/>
        <v>44283</v>
      </c>
      <c r="Q5724" s="56">
        <f t="shared" si="238"/>
        <v>44296</v>
      </c>
    </row>
    <row r="5725" spans="1:17" hidden="1" x14ac:dyDescent="0.35">
      <c r="A5725" s="49" t="s">
        <v>846</v>
      </c>
      <c r="B5725" s="60" t="s">
        <v>466</v>
      </c>
      <c r="C5725" s="58">
        <v>2112.6874094155901</v>
      </c>
      <c r="D5725" s="155">
        <v>69</v>
      </c>
      <c r="E5725" s="155" t="s">
        <v>504</v>
      </c>
      <c r="F5725" s="156">
        <v>10.142802637565293</v>
      </c>
      <c r="G5725" s="155" t="s">
        <v>446</v>
      </c>
      <c r="H5725" s="155" t="s">
        <v>472</v>
      </c>
      <c r="I5725" s="155">
        <v>3494</v>
      </c>
      <c r="J5725" s="155">
        <v>269</v>
      </c>
      <c r="K5725" s="155">
        <v>5</v>
      </c>
      <c r="L5725" s="157">
        <v>1.858736059479554E-2</v>
      </c>
      <c r="M5725" s="157" t="s">
        <v>472</v>
      </c>
      <c r="N5725" s="167">
        <f t="shared" si="236"/>
        <v>12732.598244356963</v>
      </c>
      <c r="O5725" s="56">
        <v>44301</v>
      </c>
      <c r="P5725" s="56">
        <f t="shared" si="237"/>
        <v>44283</v>
      </c>
      <c r="Q5725" s="56">
        <f t="shared" si="238"/>
        <v>44296</v>
      </c>
    </row>
    <row r="5726" spans="1:17" hidden="1" x14ac:dyDescent="0.35">
      <c r="A5726" s="49" t="s">
        <v>467</v>
      </c>
      <c r="B5726" s="60" t="s">
        <v>467</v>
      </c>
      <c r="C5726" s="58">
        <v>3727.91584807558</v>
      </c>
      <c r="D5726" s="155">
        <v>174</v>
      </c>
      <c r="E5726" s="155">
        <v>9</v>
      </c>
      <c r="F5726" s="156">
        <v>17.244411329429489</v>
      </c>
      <c r="G5726" s="155" t="s">
        <v>446</v>
      </c>
      <c r="H5726" s="155" t="s">
        <v>472</v>
      </c>
      <c r="I5726" s="155">
        <v>5755</v>
      </c>
      <c r="J5726" s="155">
        <v>302</v>
      </c>
      <c r="K5726" s="155">
        <v>9</v>
      </c>
      <c r="L5726" s="157">
        <v>2.9801324503311258E-2</v>
      </c>
      <c r="M5726" s="157" t="s">
        <v>472</v>
      </c>
      <c r="N5726" s="167">
        <f t="shared" si="236"/>
        <v>8101.0412334253215</v>
      </c>
      <c r="O5726" s="56">
        <v>44301</v>
      </c>
      <c r="P5726" s="56">
        <f t="shared" si="237"/>
        <v>44283</v>
      </c>
      <c r="Q5726" s="56">
        <f t="shared" si="238"/>
        <v>44296</v>
      </c>
    </row>
    <row r="5727" spans="1:17" hidden="1" x14ac:dyDescent="0.35">
      <c r="A5727" s="49" t="s">
        <v>845</v>
      </c>
      <c r="B5727" s="60" t="s">
        <v>463</v>
      </c>
      <c r="C5727" s="58">
        <v>48551.911070702001</v>
      </c>
      <c r="D5727" s="155">
        <v>8290</v>
      </c>
      <c r="E5727" s="155">
        <v>225</v>
      </c>
      <c r="F5727" s="156">
        <v>33.101536514237559</v>
      </c>
      <c r="G5727" s="155" t="s">
        <v>440</v>
      </c>
      <c r="H5727" s="155" t="s">
        <v>472</v>
      </c>
      <c r="I5727" s="155">
        <v>121196</v>
      </c>
      <c r="J5727" s="155">
        <v>6142</v>
      </c>
      <c r="K5727" s="155">
        <v>264</v>
      </c>
      <c r="L5727" s="157">
        <v>4.2982741777922502E-2</v>
      </c>
      <c r="M5727" s="157" t="s">
        <v>472</v>
      </c>
      <c r="N5727" s="167">
        <f t="shared" si="236"/>
        <v>12650.377430161152</v>
      </c>
      <c r="O5727" s="56">
        <v>44301</v>
      </c>
      <c r="P5727" s="56">
        <f t="shared" si="237"/>
        <v>44283</v>
      </c>
      <c r="Q5727" s="56">
        <f t="shared" si="238"/>
        <v>44296</v>
      </c>
    </row>
    <row r="5728" spans="1:17" hidden="1" x14ac:dyDescent="0.35">
      <c r="A5728" s="49" t="s">
        <v>844</v>
      </c>
      <c r="B5728" s="60" t="s">
        <v>469</v>
      </c>
      <c r="C5728" s="58">
        <v>16012.7421223003</v>
      </c>
      <c r="D5728" s="155">
        <v>1911</v>
      </c>
      <c r="E5728" s="155">
        <v>52</v>
      </c>
      <c r="F5728" s="156">
        <v>23.195812971427163</v>
      </c>
      <c r="G5728" s="155" t="s">
        <v>440</v>
      </c>
      <c r="H5728" s="155" t="s">
        <v>472</v>
      </c>
      <c r="I5728" s="155">
        <v>39630</v>
      </c>
      <c r="J5728" s="155">
        <v>1532</v>
      </c>
      <c r="K5728" s="155">
        <v>62</v>
      </c>
      <c r="L5728" s="157">
        <v>4.0469973890339427E-2</v>
      </c>
      <c r="M5728" s="157" t="s">
        <v>476</v>
      </c>
      <c r="N5728" s="167">
        <f t="shared" si="236"/>
        <v>9567.3807040609572</v>
      </c>
      <c r="O5728" s="56">
        <v>44301</v>
      </c>
      <c r="P5728" s="56">
        <f t="shared" si="237"/>
        <v>44283</v>
      </c>
      <c r="Q5728" s="56">
        <f t="shared" si="238"/>
        <v>44296</v>
      </c>
    </row>
    <row r="5729" spans="1:17" hidden="1" x14ac:dyDescent="0.35">
      <c r="A5729" s="49" t="s">
        <v>843</v>
      </c>
      <c r="B5729" s="60" t="s">
        <v>469</v>
      </c>
      <c r="C5729" s="58">
        <v>89317.120164774096</v>
      </c>
      <c r="D5729" s="155">
        <v>13490</v>
      </c>
      <c r="E5729" s="155">
        <v>444</v>
      </c>
      <c r="F5729" s="156">
        <v>35.507510380740598</v>
      </c>
      <c r="G5729" s="155" t="s">
        <v>436</v>
      </c>
      <c r="H5729" s="155" t="s">
        <v>472</v>
      </c>
      <c r="I5729" s="155">
        <v>190190</v>
      </c>
      <c r="J5729" s="155">
        <v>9536</v>
      </c>
      <c r="K5729" s="155">
        <v>507</v>
      </c>
      <c r="L5729" s="157">
        <v>5.316694630872483E-2</v>
      </c>
      <c r="M5729" s="157" t="s">
        <v>472</v>
      </c>
      <c r="N5729" s="167">
        <f t="shared" si="236"/>
        <v>10676.564562771155</v>
      </c>
      <c r="O5729" s="56">
        <v>44301</v>
      </c>
      <c r="P5729" s="56">
        <f t="shared" si="237"/>
        <v>44283</v>
      </c>
      <c r="Q5729" s="56">
        <f t="shared" si="238"/>
        <v>44296</v>
      </c>
    </row>
    <row r="5730" spans="1:17" hidden="1" x14ac:dyDescent="0.35">
      <c r="A5730" s="49" t="s">
        <v>842</v>
      </c>
      <c r="B5730" s="60" t="s">
        <v>471</v>
      </c>
      <c r="C5730" s="58">
        <v>31190.337467089099</v>
      </c>
      <c r="D5730" s="155">
        <v>1463</v>
      </c>
      <c r="E5730" s="155">
        <v>109</v>
      </c>
      <c r="F5730" s="156">
        <v>24.961943082307094</v>
      </c>
      <c r="G5730" s="155" t="s">
        <v>440</v>
      </c>
      <c r="H5730" s="155" t="s">
        <v>472</v>
      </c>
      <c r="I5730" s="155">
        <v>59534</v>
      </c>
      <c r="J5730" s="155">
        <v>3018</v>
      </c>
      <c r="K5730" s="155">
        <v>114</v>
      </c>
      <c r="L5730" s="157">
        <v>3.7773359840954271E-2</v>
      </c>
      <c r="M5730" s="157" t="s">
        <v>472</v>
      </c>
      <c r="N5730" s="167">
        <f t="shared" si="236"/>
        <v>9676.0735698499029</v>
      </c>
      <c r="O5730" s="56">
        <v>44301</v>
      </c>
      <c r="P5730" s="56">
        <f t="shared" si="237"/>
        <v>44283</v>
      </c>
      <c r="Q5730" s="56">
        <f t="shared" si="238"/>
        <v>44296</v>
      </c>
    </row>
    <row r="5731" spans="1:17" hidden="1" x14ac:dyDescent="0.35">
      <c r="A5731" s="49" t="s">
        <v>841</v>
      </c>
      <c r="B5731" s="60" t="s">
        <v>458</v>
      </c>
      <c r="C5731" s="58">
        <v>42123.258085424597</v>
      </c>
      <c r="D5731" s="155">
        <v>4489</v>
      </c>
      <c r="E5731" s="155">
        <v>135</v>
      </c>
      <c r="F5731" s="156">
        <v>22.892002141196539</v>
      </c>
      <c r="G5731" s="155" t="s">
        <v>440</v>
      </c>
      <c r="H5731" s="155" t="s">
        <v>491</v>
      </c>
      <c r="I5731" s="155">
        <v>82496</v>
      </c>
      <c r="J5731" s="155">
        <v>4356</v>
      </c>
      <c r="K5731" s="155">
        <v>146</v>
      </c>
      <c r="L5731" s="157">
        <v>3.3516988062442611E-2</v>
      </c>
      <c r="M5731" s="157" t="s">
        <v>491</v>
      </c>
      <c r="N5731" s="167">
        <f t="shared" si="236"/>
        <v>10341.080433916517</v>
      </c>
      <c r="O5731" s="56">
        <v>44301</v>
      </c>
      <c r="P5731" s="56">
        <f t="shared" si="237"/>
        <v>44283</v>
      </c>
      <c r="Q5731" s="56">
        <f t="shared" si="238"/>
        <v>44296</v>
      </c>
    </row>
    <row r="5732" spans="1:17" hidden="1" x14ac:dyDescent="0.35">
      <c r="A5732" s="49" t="s">
        <v>840</v>
      </c>
      <c r="B5732" s="60" t="s">
        <v>470</v>
      </c>
      <c r="C5732" s="58">
        <v>783.91291893709104</v>
      </c>
      <c r="D5732" s="155">
        <v>11</v>
      </c>
      <c r="E5732" s="155">
        <v>0</v>
      </c>
      <c r="F5732" s="158">
        <v>0</v>
      </c>
      <c r="G5732" s="155" t="s">
        <v>446</v>
      </c>
      <c r="H5732" s="155" t="s">
        <v>472</v>
      </c>
      <c r="I5732" s="155">
        <v>688</v>
      </c>
      <c r="J5732" s="155">
        <v>41</v>
      </c>
      <c r="K5732" s="155">
        <v>0</v>
      </c>
      <c r="L5732" s="155">
        <v>0</v>
      </c>
      <c r="M5732" s="157" t="s">
        <v>472</v>
      </c>
      <c r="N5732" s="167">
        <f t="shared" si="236"/>
        <v>5230.1727665863673</v>
      </c>
      <c r="O5732" s="56">
        <v>44301</v>
      </c>
      <c r="P5732" s="56">
        <f t="shared" si="237"/>
        <v>44283</v>
      </c>
      <c r="Q5732" s="56">
        <f t="shared" si="238"/>
        <v>44296</v>
      </c>
    </row>
    <row r="5733" spans="1:17" hidden="1" x14ac:dyDescent="0.35">
      <c r="A5733" s="49" t="s">
        <v>839</v>
      </c>
      <c r="B5733" s="60" t="s">
        <v>461</v>
      </c>
      <c r="C5733" s="58">
        <v>18209.461158597402</v>
      </c>
      <c r="D5733" s="155">
        <v>1300</v>
      </c>
      <c r="E5733" s="155">
        <v>77</v>
      </c>
      <c r="F5733" s="156">
        <v>30.204078814288444</v>
      </c>
      <c r="G5733" s="155" t="s">
        <v>440</v>
      </c>
      <c r="H5733" s="155" t="s">
        <v>472</v>
      </c>
      <c r="I5733" s="155">
        <v>47726</v>
      </c>
      <c r="J5733" s="155">
        <v>1906</v>
      </c>
      <c r="K5733" s="155">
        <v>82</v>
      </c>
      <c r="L5733" s="157">
        <v>4.3022035676810073E-2</v>
      </c>
      <c r="M5733" s="157" t="s">
        <v>476</v>
      </c>
      <c r="N5733" s="167">
        <f t="shared" si="236"/>
        <v>10467.08622182432</v>
      </c>
      <c r="O5733" s="56">
        <v>44301</v>
      </c>
      <c r="P5733" s="56">
        <f t="shared" si="237"/>
        <v>44283</v>
      </c>
      <c r="Q5733" s="56">
        <f t="shared" si="238"/>
        <v>44296</v>
      </c>
    </row>
    <row r="5734" spans="1:17" hidden="1" x14ac:dyDescent="0.35">
      <c r="A5734" s="49" t="s">
        <v>838</v>
      </c>
      <c r="B5734" s="60" t="s">
        <v>463</v>
      </c>
      <c r="C5734" s="58">
        <v>74397.767487715595</v>
      </c>
      <c r="D5734" s="155">
        <v>7909</v>
      </c>
      <c r="E5734" s="155">
        <v>320</v>
      </c>
      <c r="F5734" s="156">
        <v>30.722888104024062</v>
      </c>
      <c r="G5734" s="155" t="s">
        <v>440</v>
      </c>
      <c r="H5734" s="155" t="s">
        <v>472</v>
      </c>
      <c r="I5734" s="155">
        <v>178745</v>
      </c>
      <c r="J5734" s="155">
        <v>11059</v>
      </c>
      <c r="K5734" s="155">
        <v>386</v>
      </c>
      <c r="L5734" s="157">
        <v>3.4903698345239174E-2</v>
      </c>
      <c r="M5734" s="157" t="s">
        <v>472</v>
      </c>
      <c r="N5734" s="167">
        <f t="shared" si="236"/>
        <v>14864.693354980094</v>
      </c>
      <c r="O5734" s="56">
        <v>44301</v>
      </c>
      <c r="P5734" s="56">
        <f t="shared" si="237"/>
        <v>44283</v>
      </c>
      <c r="Q5734" s="56">
        <f t="shared" si="238"/>
        <v>44296</v>
      </c>
    </row>
    <row r="5735" spans="1:17" hidden="1" x14ac:dyDescent="0.35">
      <c r="A5735" s="49" t="s">
        <v>466</v>
      </c>
      <c r="B5735" s="60" t="s">
        <v>461</v>
      </c>
      <c r="C5735" s="58">
        <v>33920.0551131428</v>
      </c>
      <c r="D5735" s="155">
        <v>1834</v>
      </c>
      <c r="E5735" s="155">
        <v>98</v>
      </c>
      <c r="F5735" s="156">
        <v>20.636758922268825</v>
      </c>
      <c r="G5735" s="155" t="s">
        <v>440</v>
      </c>
      <c r="H5735" s="155" t="s">
        <v>472</v>
      </c>
      <c r="I5735" s="155">
        <v>66874</v>
      </c>
      <c r="J5735" s="155">
        <v>5384</v>
      </c>
      <c r="K5735" s="155">
        <v>107</v>
      </c>
      <c r="L5735" s="157">
        <v>1.9873699851411589E-2</v>
      </c>
      <c r="M5735" s="157" t="s">
        <v>472</v>
      </c>
      <c r="N5735" s="167">
        <f t="shared" si="236"/>
        <v>15872.615719642194</v>
      </c>
      <c r="O5735" s="56">
        <v>44301</v>
      </c>
      <c r="P5735" s="56">
        <f t="shared" si="237"/>
        <v>44283</v>
      </c>
      <c r="Q5735" s="56">
        <f t="shared" si="238"/>
        <v>44296</v>
      </c>
    </row>
    <row r="5736" spans="1:17" hidden="1" x14ac:dyDescent="0.35">
      <c r="A5736" s="49" t="s">
        <v>837</v>
      </c>
      <c r="B5736" s="60" t="s">
        <v>469</v>
      </c>
      <c r="C5736" s="58">
        <v>9049.1751865497099</v>
      </c>
      <c r="D5736" s="155">
        <v>938</v>
      </c>
      <c r="E5736" s="155">
        <v>38</v>
      </c>
      <c r="F5736" s="156">
        <v>29.994841058222722</v>
      </c>
      <c r="G5736" s="155" t="s">
        <v>436</v>
      </c>
      <c r="H5736" s="155" t="s">
        <v>472</v>
      </c>
      <c r="I5736" s="155">
        <v>15410</v>
      </c>
      <c r="J5736" s="155">
        <v>786</v>
      </c>
      <c r="K5736" s="155">
        <v>42</v>
      </c>
      <c r="L5736" s="157">
        <v>5.3435114503816793E-2</v>
      </c>
      <c r="M5736" s="157" t="s">
        <v>472</v>
      </c>
      <c r="N5736" s="167">
        <f t="shared" si="236"/>
        <v>8685.874500123231</v>
      </c>
      <c r="O5736" s="56">
        <v>44301</v>
      </c>
      <c r="P5736" s="56">
        <f t="shared" si="237"/>
        <v>44283</v>
      </c>
      <c r="Q5736" s="56">
        <f t="shared" si="238"/>
        <v>44296</v>
      </c>
    </row>
    <row r="5737" spans="1:17" hidden="1" x14ac:dyDescent="0.35">
      <c r="A5737" s="49" t="s">
        <v>836</v>
      </c>
      <c r="B5737" s="60" t="s">
        <v>458</v>
      </c>
      <c r="C5737" s="58">
        <v>19873.653859741695</v>
      </c>
      <c r="D5737" s="155">
        <v>2222</v>
      </c>
      <c r="E5737" s="155">
        <v>58</v>
      </c>
      <c r="F5737" s="156">
        <v>20.845976145581261</v>
      </c>
      <c r="G5737" s="155" t="s">
        <v>440</v>
      </c>
      <c r="H5737" s="155" t="s">
        <v>491</v>
      </c>
      <c r="I5737" s="155">
        <v>38317</v>
      </c>
      <c r="J5737" s="155">
        <v>1624</v>
      </c>
      <c r="K5737" s="155">
        <v>64</v>
      </c>
      <c r="L5737" s="157">
        <v>3.9408866995073892E-2</v>
      </c>
      <c r="M5737" s="157" t="s">
        <v>491</v>
      </c>
      <c r="N5737" s="167">
        <f t="shared" si="236"/>
        <v>8171.6226490678528</v>
      </c>
      <c r="O5737" s="56">
        <v>44301</v>
      </c>
      <c r="P5737" s="56">
        <f t="shared" si="237"/>
        <v>44283</v>
      </c>
      <c r="Q5737" s="56">
        <f t="shared" si="238"/>
        <v>44296</v>
      </c>
    </row>
    <row r="5738" spans="1:17" hidden="1" x14ac:dyDescent="0.35">
      <c r="A5738" s="49" t="s">
        <v>835</v>
      </c>
      <c r="B5738" s="60" t="s">
        <v>467</v>
      </c>
      <c r="C5738" s="58">
        <v>8985.7757628436302</v>
      </c>
      <c r="D5738" s="155">
        <v>540</v>
      </c>
      <c r="E5738" s="155">
        <v>24</v>
      </c>
      <c r="F5738" s="156">
        <v>19.077770907374759</v>
      </c>
      <c r="G5738" s="155" t="s">
        <v>440</v>
      </c>
      <c r="H5738" s="155" t="s">
        <v>491</v>
      </c>
      <c r="I5738" s="155">
        <v>15078</v>
      </c>
      <c r="J5738" s="155">
        <v>718</v>
      </c>
      <c r="K5738" s="155">
        <v>24</v>
      </c>
      <c r="L5738" s="157">
        <v>3.3426183844011144E-2</v>
      </c>
      <c r="M5738" s="157" t="s">
        <v>491</v>
      </c>
      <c r="N5738" s="167">
        <f t="shared" si="236"/>
        <v>7990.4063817054612</v>
      </c>
      <c r="O5738" s="56">
        <v>44301</v>
      </c>
      <c r="P5738" s="56">
        <f t="shared" si="237"/>
        <v>44283</v>
      </c>
      <c r="Q5738" s="56">
        <f t="shared" si="238"/>
        <v>44296</v>
      </c>
    </row>
    <row r="5739" spans="1:17" hidden="1" x14ac:dyDescent="0.35">
      <c r="A5739" s="49" t="s">
        <v>834</v>
      </c>
      <c r="B5739" s="60" t="s">
        <v>466</v>
      </c>
      <c r="C5739" s="58">
        <v>1671.6385468424</v>
      </c>
      <c r="D5739" s="155">
        <v>39</v>
      </c>
      <c r="E5739" s="155" t="s">
        <v>504</v>
      </c>
      <c r="F5739" s="156">
        <v>4.2729674763419787</v>
      </c>
      <c r="G5739" s="155" t="s">
        <v>446</v>
      </c>
      <c r="H5739" s="155" t="s">
        <v>476</v>
      </c>
      <c r="I5739" s="155">
        <v>4896</v>
      </c>
      <c r="J5739" s="155">
        <v>206</v>
      </c>
      <c r="K5739" s="155">
        <v>1</v>
      </c>
      <c r="L5739" s="157">
        <v>4.8543689320388345E-3</v>
      </c>
      <c r="M5739" s="157" t="s">
        <v>476</v>
      </c>
      <c r="N5739" s="167">
        <f t="shared" si="236"/>
        <v>12323.238201770268</v>
      </c>
      <c r="O5739" s="56">
        <v>44301</v>
      </c>
      <c r="P5739" s="56">
        <f t="shared" si="237"/>
        <v>44283</v>
      </c>
      <c r="Q5739" s="56">
        <f t="shared" si="238"/>
        <v>44296</v>
      </c>
    </row>
    <row r="5740" spans="1:17" hidden="1" x14ac:dyDescent="0.35">
      <c r="A5740" s="49" t="s">
        <v>833</v>
      </c>
      <c r="B5740" s="60" t="s">
        <v>467</v>
      </c>
      <c r="C5740" s="58">
        <v>28406.395546395601</v>
      </c>
      <c r="D5740" s="155">
        <v>1921</v>
      </c>
      <c r="E5740" s="155">
        <v>117</v>
      </c>
      <c r="F5740" s="156">
        <v>29.419934125374336</v>
      </c>
      <c r="G5740" s="155" t="s">
        <v>440</v>
      </c>
      <c r="H5740" s="155" t="s">
        <v>472</v>
      </c>
      <c r="I5740" s="155">
        <v>51607</v>
      </c>
      <c r="J5740" s="155">
        <v>3137</v>
      </c>
      <c r="K5740" s="155">
        <v>128</v>
      </c>
      <c r="L5740" s="157">
        <v>4.0803315269365634E-2</v>
      </c>
      <c r="M5740" s="157" t="s">
        <v>472</v>
      </c>
      <c r="N5740" s="167">
        <f t="shared" si="236"/>
        <v>11043.287751437525</v>
      </c>
      <c r="O5740" s="56">
        <v>44301</v>
      </c>
      <c r="P5740" s="56">
        <f t="shared" si="237"/>
        <v>44283</v>
      </c>
      <c r="Q5740" s="56">
        <f t="shared" si="238"/>
        <v>44296</v>
      </c>
    </row>
    <row r="5741" spans="1:17" hidden="1" x14ac:dyDescent="0.35">
      <c r="A5741" s="49" t="s">
        <v>832</v>
      </c>
      <c r="B5741" s="60" t="s">
        <v>464</v>
      </c>
      <c r="C5741" s="58">
        <v>1156.5421476148199</v>
      </c>
      <c r="D5741" s="155">
        <v>27</v>
      </c>
      <c r="E5741" s="155" t="s">
        <v>504</v>
      </c>
      <c r="F5741" s="156">
        <v>6.1760456872134952</v>
      </c>
      <c r="G5741" s="155" t="s">
        <v>446</v>
      </c>
      <c r="H5741" s="155" t="s">
        <v>472</v>
      </c>
      <c r="I5741" s="155">
        <v>1114</v>
      </c>
      <c r="J5741" s="155">
        <v>64</v>
      </c>
      <c r="K5741" s="155">
        <v>1</v>
      </c>
      <c r="L5741" s="157">
        <v>1.5625E-2</v>
      </c>
      <c r="M5741" s="157" t="s">
        <v>472</v>
      </c>
      <c r="N5741" s="167">
        <f t="shared" si="236"/>
        <v>5533.7369357432917</v>
      </c>
      <c r="O5741" s="56">
        <v>44301</v>
      </c>
      <c r="P5741" s="56">
        <f t="shared" si="237"/>
        <v>44283</v>
      </c>
      <c r="Q5741" s="56">
        <f t="shared" si="238"/>
        <v>44296</v>
      </c>
    </row>
    <row r="5742" spans="1:17" hidden="1" x14ac:dyDescent="0.35">
      <c r="A5742" s="49" t="s">
        <v>831</v>
      </c>
      <c r="B5742" s="60" t="s">
        <v>468</v>
      </c>
      <c r="C5742" s="58">
        <v>44.670954202623797</v>
      </c>
      <c r="D5742" s="155">
        <v>5</v>
      </c>
      <c r="E5742" s="155">
        <v>0</v>
      </c>
      <c r="F5742" s="158">
        <v>0</v>
      </c>
      <c r="G5742" s="155" t="s">
        <v>446</v>
      </c>
      <c r="H5742" s="155" t="s">
        <v>476</v>
      </c>
      <c r="I5742" s="155">
        <v>129</v>
      </c>
      <c r="J5742" s="155">
        <v>1</v>
      </c>
      <c r="K5742" s="155">
        <v>0</v>
      </c>
      <c r="L5742" s="155">
        <v>0</v>
      </c>
      <c r="M5742" s="157" t="s">
        <v>476</v>
      </c>
      <c r="N5742" s="167">
        <f t="shared" si="236"/>
        <v>2238.5910886615084</v>
      </c>
      <c r="O5742" s="56">
        <v>44301</v>
      </c>
      <c r="P5742" s="56">
        <f t="shared" si="237"/>
        <v>44283</v>
      </c>
      <c r="Q5742" s="56">
        <f t="shared" si="238"/>
        <v>44296</v>
      </c>
    </row>
    <row r="5743" spans="1:17" hidden="1" x14ac:dyDescent="0.35">
      <c r="A5743" s="49" t="s">
        <v>830</v>
      </c>
      <c r="B5743" s="60" t="s">
        <v>458</v>
      </c>
      <c r="C5743" s="58">
        <v>20124.902253938701</v>
      </c>
      <c r="D5743" s="155">
        <v>1125</v>
      </c>
      <c r="E5743" s="155">
        <v>42</v>
      </c>
      <c r="F5743" s="156">
        <v>14.906904700184876</v>
      </c>
      <c r="G5743" s="155" t="s">
        <v>440</v>
      </c>
      <c r="H5743" s="155" t="s">
        <v>491</v>
      </c>
      <c r="I5743" s="155">
        <v>41013</v>
      </c>
      <c r="J5743" s="155">
        <v>2270</v>
      </c>
      <c r="K5743" s="155">
        <v>44</v>
      </c>
      <c r="L5743" s="157">
        <v>1.9383259911894272E-2</v>
      </c>
      <c r="M5743" s="157" t="s">
        <v>491</v>
      </c>
      <c r="N5743" s="167">
        <f t="shared" si="236"/>
        <v>11279.557889806556</v>
      </c>
      <c r="O5743" s="56">
        <v>44301</v>
      </c>
      <c r="P5743" s="56">
        <f t="shared" si="237"/>
        <v>44283</v>
      </c>
      <c r="Q5743" s="56">
        <f t="shared" si="238"/>
        <v>44296</v>
      </c>
    </row>
    <row r="5744" spans="1:17" hidden="1" x14ac:dyDescent="0.35">
      <c r="A5744" s="49" t="s">
        <v>829</v>
      </c>
      <c r="B5744" s="60" t="s">
        <v>464</v>
      </c>
      <c r="C5744" s="58">
        <v>6112.4113664417901</v>
      </c>
      <c r="D5744" s="155">
        <v>365</v>
      </c>
      <c r="E5744" s="155">
        <v>21</v>
      </c>
      <c r="F5744" s="156">
        <v>24.540233143260984</v>
      </c>
      <c r="G5744" s="155" t="s">
        <v>440</v>
      </c>
      <c r="H5744" s="155" t="s">
        <v>472</v>
      </c>
      <c r="I5744" s="155">
        <v>12573</v>
      </c>
      <c r="J5744" s="155">
        <v>815</v>
      </c>
      <c r="K5744" s="155">
        <v>24</v>
      </c>
      <c r="L5744" s="157">
        <v>2.9447852760736196E-2</v>
      </c>
      <c r="M5744" s="157" t="s">
        <v>472</v>
      </c>
      <c r="N5744" s="167">
        <f t="shared" si="236"/>
        <v>13333.526674505136</v>
      </c>
      <c r="O5744" s="56">
        <v>44301</v>
      </c>
      <c r="P5744" s="56">
        <f t="shared" si="237"/>
        <v>44283</v>
      </c>
      <c r="Q5744" s="56">
        <f t="shared" si="238"/>
        <v>44296</v>
      </c>
    </row>
    <row r="5745" spans="1:17" hidden="1" x14ac:dyDescent="0.35">
      <c r="A5745" s="49" t="s">
        <v>828</v>
      </c>
      <c r="B5745" s="60" t="s">
        <v>465</v>
      </c>
      <c r="C5745" s="58">
        <v>1549.67718243236</v>
      </c>
      <c r="D5745" s="155">
        <v>75</v>
      </c>
      <c r="E5745" s="155" t="s">
        <v>504</v>
      </c>
      <c r="F5745" s="156">
        <v>9.2185097952410651</v>
      </c>
      <c r="G5745" s="155" t="s">
        <v>446</v>
      </c>
      <c r="H5745" s="155" t="s">
        <v>476</v>
      </c>
      <c r="I5745" s="155">
        <v>2152</v>
      </c>
      <c r="J5745" s="155">
        <v>97</v>
      </c>
      <c r="K5745" s="155">
        <v>2</v>
      </c>
      <c r="L5745" s="157">
        <v>2.0618556701030927E-2</v>
      </c>
      <c r="M5745" s="157" t="s">
        <v>491</v>
      </c>
      <c r="N5745" s="167">
        <f t="shared" si="236"/>
        <v>6259.368150968683</v>
      </c>
      <c r="O5745" s="56">
        <v>44301</v>
      </c>
      <c r="P5745" s="56">
        <f t="shared" si="237"/>
        <v>44283</v>
      </c>
      <c r="Q5745" s="56">
        <f t="shared" si="238"/>
        <v>44296</v>
      </c>
    </row>
    <row r="5746" spans="1:17" hidden="1" x14ac:dyDescent="0.35">
      <c r="A5746" s="49" t="s">
        <v>827</v>
      </c>
      <c r="B5746" s="60" t="s">
        <v>470</v>
      </c>
      <c r="C5746" s="58">
        <v>6720.1246284321996</v>
      </c>
      <c r="D5746" s="155">
        <v>428</v>
      </c>
      <c r="E5746" s="155">
        <v>14</v>
      </c>
      <c r="F5746" s="156">
        <v>14.880676405450824</v>
      </c>
      <c r="G5746" s="155" t="s">
        <v>444</v>
      </c>
      <c r="H5746" s="155" t="s">
        <v>472</v>
      </c>
      <c r="I5746" s="155">
        <v>27479</v>
      </c>
      <c r="J5746" s="155">
        <v>1510</v>
      </c>
      <c r="K5746" s="155">
        <v>14</v>
      </c>
      <c r="L5746" s="157">
        <v>9.2715231788079479E-3</v>
      </c>
      <c r="M5746" s="157" t="s">
        <v>472</v>
      </c>
      <c r="N5746" s="167">
        <f t="shared" si="236"/>
        <v>22469.821372230737</v>
      </c>
      <c r="O5746" s="56">
        <v>44301</v>
      </c>
      <c r="P5746" s="56">
        <f t="shared" si="237"/>
        <v>44283</v>
      </c>
      <c r="Q5746" s="56">
        <f t="shared" si="238"/>
        <v>44296</v>
      </c>
    </row>
    <row r="5747" spans="1:17" hidden="1" x14ac:dyDescent="0.35">
      <c r="A5747" s="49" t="s">
        <v>826</v>
      </c>
      <c r="B5747" s="60" t="s">
        <v>466</v>
      </c>
      <c r="C5747" s="58">
        <v>17148.496197419699</v>
      </c>
      <c r="D5747" s="155">
        <v>754</v>
      </c>
      <c r="E5747" s="155">
        <v>31</v>
      </c>
      <c r="F5747" s="156">
        <v>12.91241919287881</v>
      </c>
      <c r="G5747" s="155" t="s">
        <v>440</v>
      </c>
      <c r="H5747" s="155" t="s">
        <v>476</v>
      </c>
      <c r="I5747" s="155">
        <v>39126</v>
      </c>
      <c r="J5747" s="155">
        <v>2399</v>
      </c>
      <c r="K5747" s="155">
        <v>36</v>
      </c>
      <c r="L5747" s="157">
        <v>1.5006252605252188E-2</v>
      </c>
      <c r="M5747" s="157" t="s">
        <v>491</v>
      </c>
      <c r="N5747" s="167">
        <f t="shared" si="236"/>
        <v>13989.564871355733</v>
      </c>
      <c r="O5747" s="56">
        <v>44301</v>
      </c>
      <c r="P5747" s="56">
        <f t="shared" si="237"/>
        <v>44283</v>
      </c>
      <c r="Q5747" s="56">
        <f t="shared" si="238"/>
        <v>44296</v>
      </c>
    </row>
    <row r="5748" spans="1:17" hidden="1" x14ac:dyDescent="0.35">
      <c r="A5748" s="49" t="s">
        <v>825</v>
      </c>
      <c r="B5748" s="60" t="s">
        <v>463</v>
      </c>
      <c r="C5748" s="58">
        <v>11689.851587155499</v>
      </c>
      <c r="D5748" s="155">
        <v>499</v>
      </c>
      <c r="E5748" s="155">
        <v>38</v>
      </c>
      <c r="F5748" s="156">
        <v>23.219163169428949</v>
      </c>
      <c r="G5748" s="155" t="s">
        <v>440</v>
      </c>
      <c r="H5748" s="155" t="s">
        <v>472</v>
      </c>
      <c r="I5748" s="155">
        <v>26676</v>
      </c>
      <c r="J5748" s="155">
        <v>1709</v>
      </c>
      <c r="K5748" s="155">
        <v>39</v>
      </c>
      <c r="L5748" s="157">
        <v>2.2820362785254535E-2</v>
      </c>
      <c r="M5748" s="157" t="s">
        <v>472</v>
      </c>
      <c r="N5748" s="167">
        <f t="shared" si="236"/>
        <v>14619.51836820413</v>
      </c>
      <c r="O5748" s="56">
        <v>44301</v>
      </c>
      <c r="P5748" s="56">
        <f t="shared" si="237"/>
        <v>44283</v>
      </c>
      <c r="Q5748" s="56">
        <f t="shared" si="238"/>
        <v>44296</v>
      </c>
    </row>
    <row r="5749" spans="1:17" hidden="1" x14ac:dyDescent="0.35">
      <c r="A5749" s="49" t="s">
        <v>824</v>
      </c>
      <c r="B5749" s="60" t="s">
        <v>467</v>
      </c>
      <c r="C5749" s="58">
        <v>6846.1077774764299</v>
      </c>
      <c r="D5749" s="155">
        <v>461</v>
      </c>
      <c r="E5749" s="155">
        <v>17</v>
      </c>
      <c r="F5749" s="156">
        <v>17.736876978196168</v>
      </c>
      <c r="G5749" s="155" t="s">
        <v>440</v>
      </c>
      <c r="H5749" s="155" t="s">
        <v>476</v>
      </c>
      <c r="I5749" s="155">
        <v>10927</v>
      </c>
      <c r="J5749" s="155">
        <v>488</v>
      </c>
      <c r="K5749" s="155">
        <v>20</v>
      </c>
      <c r="L5749" s="157">
        <v>4.0983606557377046E-2</v>
      </c>
      <c r="M5749" s="157" t="s">
        <v>472</v>
      </c>
      <c r="N5749" s="167">
        <f t="shared" si="236"/>
        <v>7128.1378538256595</v>
      </c>
      <c r="O5749" s="56">
        <v>44301</v>
      </c>
      <c r="P5749" s="56">
        <f t="shared" si="237"/>
        <v>44283</v>
      </c>
      <c r="Q5749" s="56">
        <f t="shared" si="238"/>
        <v>44296</v>
      </c>
    </row>
    <row r="5750" spans="1:17" hidden="1" x14ac:dyDescent="0.35">
      <c r="A5750" s="49" t="s">
        <v>823</v>
      </c>
      <c r="B5750" s="60" t="s">
        <v>464</v>
      </c>
      <c r="C5750" s="58">
        <v>5803.7608961074102</v>
      </c>
      <c r="D5750" s="155">
        <v>296</v>
      </c>
      <c r="E5750" s="155">
        <v>7</v>
      </c>
      <c r="F5750" s="156">
        <v>8.6151033605700515</v>
      </c>
      <c r="G5750" s="155" t="s">
        <v>446</v>
      </c>
      <c r="H5750" s="155" t="s">
        <v>472</v>
      </c>
      <c r="I5750" s="155">
        <v>25804</v>
      </c>
      <c r="J5750" s="155">
        <v>1730</v>
      </c>
      <c r="K5750" s="155">
        <v>7</v>
      </c>
      <c r="L5750" s="157">
        <v>4.0462427745664737E-3</v>
      </c>
      <c r="M5750" s="157" t="s">
        <v>472</v>
      </c>
      <c r="N5750" s="167">
        <f t="shared" si="236"/>
        <v>29808.257627572377</v>
      </c>
      <c r="O5750" s="56">
        <v>44301</v>
      </c>
      <c r="P5750" s="56">
        <f t="shared" si="237"/>
        <v>44283</v>
      </c>
      <c r="Q5750" s="56">
        <f t="shared" si="238"/>
        <v>44296</v>
      </c>
    </row>
    <row r="5751" spans="1:17" hidden="1" x14ac:dyDescent="0.35">
      <c r="A5751" s="49" t="s">
        <v>822</v>
      </c>
      <c r="B5751" s="60" t="s">
        <v>460</v>
      </c>
      <c r="C5751" s="58">
        <v>7644.3301449872188</v>
      </c>
      <c r="D5751" s="155">
        <v>505</v>
      </c>
      <c r="E5751" s="155">
        <v>24</v>
      </c>
      <c r="F5751" s="156">
        <v>22.425584475964317</v>
      </c>
      <c r="G5751" s="155" t="s">
        <v>440</v>
      </c>
      <c r="H5751" s="155" t="s">
        <v>472</v>
      </c>
      <c r="I5751" s="155">
        <v>11110</v>
      </c>
      <c r="J5751" s="155">
        <v>585</v>
      </c>
      <c r="K5751" s="155">
        <v>32</v>
      </c>
      <c r="L5751" s="157">
        <v>5.4700854700854701E-2</v>
      </c>
      <c r="M5751" s="157" t="s">
        <v>472</v>
      </c>
      <c r="N5751" s="167">
        <f t="shared" si="236"/>
        <v>7652.730702422823</v>
      </c>
      <c r="O5751" s="56">
        <v>44301</v>
      </c>
      <c r="P5751" s="56">
        <f t="shared" si="237"/>
        <v>44283</v>
      </c>
      <c r="Q5751" s="56">
        <f t="shared" si="238"/>
        <v>44296</v>
      </c>
    </row>
    <row r="5752" spans="1:17" hidden="1" x14ac:dyDescent="0.35">
      <c r="A5752" s="49" t="s">
        <v>821</v>
      </c>
      <c r="B5752" s="60" t="s">
        <v>467</v>
      </c>
      <c r="C5752" s="58">
        <v>7375.1368838712397</v>
      </c>
      <c r="D5752" s="155">
        <v>408</v>
      </c>
      <c r="E5752" s="155">
        <v>36</v>
      </c>
      <c r="F5752" s="156">
        <v>34.866180952546848</v>
      </c>
      <c r="G5752" s="155" t="s">
        <v>436</v>
      </c>
      <c r="H5752" s="155" t="s">
        <v>491</v>
      </c>
      <c r="I5752" s="155">
        <v>16127</v>
      </c>
      <c r="J5752" s="155">
        <v>850</v>
      </c>
      <c r="K5752" s="155">
        <v>36</v>
      </c>
      <c r="L5752" s="157">
        <v>4.2352941176470586E-2</v>
      </c>
      <c r="M5752" s="157" t="s">
        <v>476</v>
      </c>
      <c r="N5752" s="167">
        <f t="shared" si="236"/>
        <v>11525.209814869653</v>
      </c>
      <c r="O5752" s="56">
        <v>44301</v>
      </c>
      <c r="P5752" s="56">
        <f t="shared" si="237"/>
        <v>44283</v>
      </c>
      <c r="Q5752" s="56">
        <f t="shared" si="238"/>
        <v>44296</v>
      </c>
    </row>
    <row r="5753" spans="1:17" hidden="1" x14ac:dyDescent="0.35">
      <c r="A5753" s="49" t="s">
        <v>465</v>
      </c>
      <c r="B5753" s="60" t="s">
        <v>465</v>
      </c>
      <c r="C5753" s="58">
        <v>4897.5438326430303</v>
      </c>
      <c r="D5753" s="155">
        <v>432</v>
      </c>
      <c r="E5753" s="155">
        <v>21</v>
      </c>
      <c r="F5753" s="156">
        <v>30.62759724583217</v>
      </c>
      <c r="G5753" s="155" t="s">
        <v>440</v>
      </c>
      <c r="H5753" s="155" t="s">
        <v>472</v>
      </c>
      <c r="I5753" s="155">
        <v>10741</v>
      </c>
      <c r="J5753" s="155">
        <v>575</v>
      </c>
      <c r="K5753" s="155">
        <v>24</v>
      </c>
      <c r="L5753" s="157">
        <v>4.1739130434782612E-2</v>
      </c>
      <c r="M5753" s="157" t="s">
        <v>472</v>
      </c>
      <c r="N5753" s="167">
        <f t="shared" si="236"/>
        <v>11740.578944235665</v>
      </c>
      <c r="O5753" s="56">
        <v>44301</v>
      </c>
      <c r="P5753" s="56">
        <f t="shared" si="237"/>
        <v>44283</v>
      </c>
      <c r="Q5753" s="56">
        <f t="shared" si="238"/>
        <v>44296</v>
      </c>
    </row>
    <row r="5754" spans="1:17" hidden="1" x14ac:dyDescent="0.35">
      <c r="A5754" s="49" t="s">
        <v>820</v>
      </c>
      <c r="B5754" s="60" t="s">
        <v>470</v>
      </c>
      <c r="C5754" s="58">
        <v>640.69980114844998</v>
      </c>
      <c r="D5754" s="155">
        <v>17</v>
      </c>
      <c r="E5754" s="155">
        <v>0</v>
      </c>
      <c r="F5754" s="158">
        <v>0</v>
      </c>
      <c r="G5754" s="155" t="s">
        <v>446</v>
      </c>
      <c r="H5754" s="155" t="s">
        <v>472</v>
      </c>
      <c r="I5754" s="155">
        <v>270</v>
      </c>
      <c r="J5754" s="155">
        <v>20</v>
      </c>
      <c r="K5754" s="155">
        <v>0</v>
      </c>
      <c r="L5754" s="155">
        <v>0</v>
      </c>
      <c r="M5754" s="157" t="s">
        <v>472</v>
      </c>
      <c r="N5754" s="167">
        <f t="shared" si="236"/>
        <v>3121.5867344035596</v>
      </c>
      <c r="O5754" s="56">
        <v>44301</v>
      </c>
      <c r="P5754" s="56">
        <f t="shared" si="237"/>
        <v>44283</v>
      </c>
      <c r="Q5754" s="56">
        <f t="shared" si="238"/>
        <v>44296</v>
      </c>
    </row>
    <row r="5755" spans="1:17" hidden="1" x14ac:dyDescent="0.35">
      <c r="A5755" s="49" t="s">
        <v>819</v>
      </c>
      <c r="B5755" s="60" t="s">
        <v>460</v>
      </c>
      <c r="C5755" s="58">
        <v>14379.4508026329</v>
      </c>
      <c r="D5755" s="155">
        <v>1301</v>
      </c>
      <c r="E5755" s="155">
        <v>62</v>
      </c>
      <c r="F5755" s="156">
        <v>30.797917732439053</v>
      </c>
      <c r="G5755" s="155" t="s">
        <v>440</v>
      </c>
      <c r="H5755" s="155" t="s">
        <v>472</v>
      </c>
      <c r="I5755" s="155">
        <v>27547</v>
      </c>
      <c r="J5755" s="155">
        <v>1731</v>
      </c>
      <c r="K5755" s="155">
        <v>67</v>
      </c>
      <c r="L5755" s="157">
        <v>3.870595031773541E-2</v>
      </c>
      <c r="M5755" s="157" t="s">
        <v>472</v>
      </c>
      <c r="N5755" s="167">
        <f t="shared" si="236"/>
        <v>12038.011908514971</v>
      </c>
      <c r="O5755" s="56">
        <v>44301</v>
      </c>
      <c r="P5755" s="56">
        <f t="shared" si="237"/>
        <v>44283</v>
      </c>
      <c r="Q5755" s="56">
        <f t="shared" si="238"/>
        <v>44296</v>
      </c>
    </row>
    <row r="5756" spans="1:17" hidden="1" x14ac:dyDescent="0.35">
      <c r="A5756" s="49" t="s">
        <v>818</v>
      </c>
      <c r="B5756" s="60" t="s">
        <v>460</v>
      </c>
      <c r="C5756" s="58">
        <v>10764.140179352</v>
      </c>
      <c r="D5756" s="155">
        <v>865</v>
      </c>
      <c r="E5756" s="155">
        <v>41</v>
      </c>
      <c r="F5756" s="156">
        <v>27.206738111689365</v>
      </c>
      <c r="G5756" s="155" t="s">
        <v>436</v>
      </c>
      <c r="H5756" s="155" t="s">
        <v>472</v>
      </c>
      <c r="I5756" s="155">
        <v>17228</v>
      </c>
      <c r="J5756" s="155">
        <v>858</v>
      </c>
      <c r="K5756" s="155">
        <v>47</v>
      </c>
      <c r="L5756" s="157">
        <v>5.4778554778554776E-2</v>
      </c>
      <c r="M5756" s="157" t="s">
        <v>472</v>
      </c>
      <c r="N5756" s="167">
        <f t="shared" si="236"/>
        <v>7970.9106877466502</v>
      </c>
      <c r="O5756" s="56">
        <v>44301</v>
      </c>
      <c r="P5756" s="56">
        <f t="shared" si="237"/>
        <v>44283</v>
      </c>
      <c r="Q5756" s="56">
        <f t="shared" si="238"/>
        <v>44296</v>
      </c>
    </row>
    <row r="5757" spans="1:17" hidden="1" x14ac:dyDescent="0.35">
      <c r="A5757" s="49" t="s">
        <v>817</v>
      </c>
      <c r="B5757" s="60" t="s">
        <v>458</v>
      </c>
      <c r="C5757" s="58">
        <v>3341.0756913925802</v>
      </c>
      <c r="D5757" s="155">
        <v>86</v>
      </c>
      <c r="E5757" s="155" t="s">
        <v>504</v>
      </c>
      <c r="F5757" s="156">
        <v>6.4136743396076339</v>
      </c>
      <c r="G5757" s="155" t="s">
        <v>446</v>
      </c>
      <c r="H5757" s="155" t="s">
        <v>476</v>
      </c>
      <c r="I5757" s="155">
        <v>3824</v>
      </c>
      <c r="J5757" s="155">
        <v>175</v>
      </c>
      <c r="K5757" s="155">
        <v>5</v>
      </c>
      <c r="L5757" s="157">
        <v>2.8571428571428571E-2</v>
      </c>
      <c r="M5757" s="157" t="s">
        <v>472</v>
      </c>
      <c r="N5757" s="167">
        <f t="shared" si="236"/>
        <v>5237.8340440129023</v>
      </c>
      <c r="O5757" s="56">
        <v>44301</v>
      </c>
      <c r="P5757" s="56">
        <f t="shared" si="237"/>
        <v>44283</v>
      </c>
      <c r="Q5757" s="56">
        <f t="shared" si="238"/>
        <v>44296</v>
      </c>
    </row>
    <row r="5758" spans="1:17" hidden="1" x14ac:dyDescent="0.35">
      <c r="A5758" s="49" t="s">
        <v>816</v>
      </c>
      <c r="B5758" s="60" t="s">
        <v>458</v>
      </c>
      <c r="C5758" s="58">
        <v>6951.4661738035902</v>
      </c>
      <c r="D5758" s="155">
        <v>134</v>
      </c>
      <c r="E5758" s="155">
        <v>10</v>
      </c>
      <c r="F5758" s="156">
        <v>10.275324606735202</v>
      </c>
      <c r="G5758" s="155" t="s">
        <v>446</v>
      </c>
      <c r="H5758" s="155" t="s">
        <v>472</v>
      </c>
      <c r="I5758" s="155">
        <v>9278</v>
      </c>
      <c r="J5758" s="155">
        <v>535</v>
      </c>
      <c r="K5758" s="155">
        <v>11</v>
      </c>
      <c r="L5758" s="157">
        <v>2.0560747663551402E-2</v>
      </c>
      <c r="M5758" s="157" t="s">
        <v>472</v>
      </c>
      <c r="N5758" s="167">
        <f t="shared" si="236"/>
        <v>7696.2181304446649</v>
      </c>
      <c r="O5758" s="56">
        <v>44301</v>
      </c>
      <c r="P5758" s="56">
        <f t="shared" si="237"/>
        <v>44283</v>
      </c>
      <c r="Q5758" s="56">
        <f t="shared" si="238"/>
        <v>44296</v>
      </c>
    </row>
    <row r="5759" spans="1:17" hidden="1" x14ac:dyDescent="0.35">
      <c r="A5759" s="49" t="s">
        <v>815</v>
      </c>
      <c r="B5759" s="60" t="s">
        <v>471</v>
      </c>
      <c r="C5759" s="58">
        <v>12588.6400801333</v>
      </c>
      <c r="D5759" s="155">
        <v>716</v>
      </c>
      <c r="E5759" s="155">
        <v>52</v>
      </c>
      <c r="F5759" s="156">
        <v>29.505059248992236</v>
      </c>
      <c r="G5759" s="155" t="s">
        <v>436</v>
      </c>
      <c r="H5759" s="155" t="s">
        <v>472</v>
      </c>
      <c r="I5759" s="155">
        <v>19015</v>
      </c>
      <c r="J5759" s="155">
        <v>1076</v>
      </c>
      <c r="K5759" s="155">
        <v>60</v>
      </c>
      <c r="L5759" s="157">
        <v>5.5762081784386616E-2</v>
      </c>
      <c r="M5759" s="157" t="s">
        <v>491</v>
      </c>
      <c r="N5759" s="167">
        <f t="shared" si="236"/>
        <v>8547.3887024388277</v>
      </c>
      <c r="O5759" s="56">
        <v>44301</v>
      </c>
      <c r="P5759" s="56">
        <f t="shared" si="237"/>
        <v>44283</v>
      </c>
      <c r="Q5759" s="56">
        <f t="shared" si="238"/>
        <v>44296</v>
      </c>
    </row>
    <row r="5760" spans="1:17" hidden="1" x14ac:dyDescent="0.35">
      <c r="A5760" s="49" t="s">
        <v>814</v>
      </c>
      <c r="B5760" s="60" t="s">
        <v>464</v>
      </c>
      <c r="C5760" s="58">
        <v>3234.7555519856501</v>
      </c>
      <c r="D5760" s="155">
        <v>164</v>
      </c>
      <c r="E5760" s="155">
        <v>11</v>
      </c>
      <c r="F5760" s="156">
        <v>24.289757698444202</v>
      </c>
      <c r="G5760" s="155" t="s">
        <v>444</v>
      </c>
      <c r="H5760" s="155" t="s">
        <v>491</v>
      </c>
      <c r="I5760" s="155">
        <v>7252</v>
      </c>
      <c r="J5760" s="155">
        <v>470</v>
      </c>
      <c r="K5760" s="155">
        <v>13</v>
      </c>
      <c r="L5760" s="157">
        <v>2.7659574468085105E-2</v>
      </c>
      <c r="M5760" s="157" t="s">
        <v>491</v>
      </c>
      <c r="N5760" s="167">
        <f t="shared" si="236"/>
        <v>14529.691423251168</v>
      </c>
      <c r="O5760" s="56">
        <v>44301</v>
      </c>
      <c r="P5760" s="56">
        <f t="shared" si="237"/>
        <v>44283</v>
      </c>
      <c r="Q5760" s="56">
        <f t="shared" si="238"/>
        <v>44296</v>
      </c>
    </row>
    <row r="5761" spans="1:17" hidden="1" x14ac:dyDescent="0.35">
      <c r="A5761" s="49" t="s">
        <v>813</v>
      </c>
      <c r="B5761" s="60" t="s">
        <v>467</v>
      </c>
      <c r="C5761" s="58">
        <v>65938.694494203999</v>
      </c>
      <c r="D5761" s="155">
        <v>7725</v>
      </c>
      <c r="E5761" s="155">
        <v>284</v>
      </c>
      <c r="F5761" s="156">
        <v>30.764507003543113</v>
      </c>
      <c r="G5761" s="155" t="s">
        <v>436</v>
      </c>
      <c r="H5761" s="155" t="s">
        <v>491</v>
      </c>
      <c r="I5761" s="155">
        <v>145655</v>
      </c>
      <c r="J5761" s="155">
        <v>7072</v>
      </c>
      <c r="K5761" s="155">
        <v>319</v>
      </c>
      <c r="L5761" s="157">
        <v>4.5107466063348416E-2</v>
      </c>
      <c r="M5761" s="157" t="s">
        <v>491</v>
      </c>
      <c r="N5761" s="167">
        <f t="shared" si="236"/>
        <v>10725.11376551689</v>
      </c>
      <c r="O5761" s="56">
        <v>44301</v>
      </c>
      <c r="P5761" s="56">
        <f t="shared" si="237"/>
        <v>44283</v>
      </c>
      <c r="Q5761" s="56">
        <f t="shared" si="238"/>
        <v>44296</v>
      </c>
    </row>
    <row r="5762" spans="1:17" hidden="1" x14ac:dyDescent="0.35">
      <c r="A5762" s="49" t="s">
        <v>812</v>
      </c>
      <c r="B5762" s="60" t="s">
        <v>466</v>
      </c>
      <c r="C5762" s="58">
        <v>284.28993454947903</v>
      </c>
      <c r="D5762" s="155" t="s">
        <v>504</v>
      </c>
      <c r="E5762" s="155">
        <v>0</v>
      </c>
      <c r="F5762" s="158">
        <v>0</v>
      </c>
      <c r="G5762" s="155" t="s">
        <v>446</v>
      </c>
      <c r="H5762" s="155" t="s">
        <v>476</v>
      </c>
      <c r="I5762" s="155">
        <v>126</v>
      </c>
      <c r="J5762" s="155">
        <v>8</v>
      </c>
      <c r="K5762" s="155">
        <v>0</v>
      </c>
      <c r="L5762" s="155">
        <v>0</v>
      </c>
      <c r="M5762" s="157" t="s">
        <v>476</v>
      </c>
      <c r="N5762" s="167">
        <f t="shared" ref="N5762:N5825" si="239">(J5762/C5762)*100000</f>
        <v>2814.0285770854985</v>
      </c>
      <c r="O5762" s="56">
        <v>44301</v>
      </c>
      <c r="P5762" s="56">
        <f t="shared" si="237"/>
        <v>44283</v>
      </c>
      <c r="Q5762" s="56">
        <f t="shared" si="238"/>
        <v>44296</v>
      </c>
    </row>
    <row r="5763" spans="1:17" hidden="1" x14ac:dyDescent="0.35">
      <c r="A5763" s="49" t="s">
        <v>811</v>
      </c>
      <c r="B5763" s="60" t="s">
        <v>466</v>
      </c>
      <c r="C5763" s="58">
        <v>588.18731235931102</v>
      </c>
      <c r="D5763" s="155">
        <v>7</v>
      </c>
      <c r="E5763" s="155">
        <v>0</v>
      </c>
      <c r="F5763" s="158">
        <v>0</v>
      </c>
      <c r="G5763" s="155" t="s">
        <v>446</v>
      </c>
      <c r="H5763" s="155" t="s">
        <v>476</v>
      </c>
      <c r="I5763" s="155">
        <v>747</v>
      </c>
      <c r="J5763" s="155">
        <v>50</v>
      </c>
      <c r="K5763" s="155">
        <v>0</v>
      </c>
      <c r="L5763" s="155">
        <v>0</v>
      </c>
      <c r="M5763" s="157" t="s">
        <v>476</v>
      </c>
      <c r="N5763" s="167">
        <f t="shared" si="239"/>
        <v>8500.6933929673196</v>
      </c>
      <c r="O5763" s="56">
        <v>44301</v>
      </c>
      <c r="P5763" s="56">
        <f t="shared" ref="P5763:P5826" si="240">O5763-18</f>
        <v>44283</v>
      </c>
      <c r="Q5763" s="56">
        <f t="shared" ref="Q5763:Q5826" si="241">O5763-5</f>
        <v>44296</v>
      </c>
    </row>
    <row r="5764" spans="1:17" hidden="1" x14ac:dyDescent="0.35">
      <c r="A5764" s="49" t="s">
        <v>810</v>
      </c>
      <c r="B5764" s="60" t="s">
        <v>460</v>
      </c>
      <c r="C5764" s="58">
        <v>24005.037471817101</v>
      </c>
      <c r="D5764" s="155">
        <v>1863</v>
      </c>
      <c r="E5764" s="155">
        <v>79</v>
      </c>
      <c r="F5764" s="156">
        <v>23.506970774288892</v>
      </c>
      <c r="G5764" s="155" t="s">
        <v>440</v>
      </c>
      <c r="H5764" s="155" t="s">
        <v>472</v>
      </c>
      <c r="I5764" s="155">
        <v>61257</v>
      </c>
      <c r="J5764" s="155">
        <v>3589</v>
      </c>
      <c r="K5764" s="155">
        <v>88</v>
      </c>
      <c r="L5764" s="157">
        <v>2.4519364725550292E-2</v>
      </c>
      <c r="M5764" s="157" t="s">
        <v>472</v>
      </c>
      <c r="N5764" s="167">
        <f t="shared" si="239"/>
        <v>14951.028525631893</v>
      </c>
      <c r="O5764" s="56">
        <v>44301</v>
      </c>
      <c r="P5764" s="56">
        <f t="shared" si="240"/>
        <v>44283</v>
      </c>
      <c r="Q5764" s="56">
        <f t="shared" si="241"/>
        <v>44296</v>
      </c>
    </row>
    <row r="5765" spans="1:17" hidden="1" x14ac:dyDescent="0.35">
      <c r="A5765" s="49" t="s">
        <v>809</v>
      </c>
      <c r="B5765" s="60" t="s">
        <v>470</v>
      </c>
      <c r="C5765" s="58">
        <v>2126.5553566797198</v>
      </c>
      <c r="D5765" s="155">
        <v>69</v>
      </c>
      <c r="E5765" s="155" t="s">
        <v>504</v>
      </c>
      <c r="F5765" s="156">
        <v>3.3588860597589076</v>
      </c>
      <c r="G5765" s="155" t="s">
        <v>446</v>
      </c>
      <c r="H5765" s="155" t="s">
        <v>472</v>
      </c>
      <c r="I5765" s="155">
        <v>3657</v>
      </c>
      <c r="J5765" s="155">
        <v>191</v>
      </c>
      <c r="K5765" s="155">
        <v>1</v>
      </c>
      <c r="L5765" s="157">
        <v>5.235602094240838E-3</v>
      </c>
      <c r="M5765" s="157" t="s">
        <v>472</v>
      </c>
      <c r="N5765" s="167">
        <f t="shared" si="239"/>
        <v>8981.6613237953188</v>
      </c>
      <c r="O5765" s="56">
        <v>44301</v>
      </c>
      <c r="P5765" s="56">
        <f t="shared" si="240"/>
        <v>44283</v>
      </c>
      <c r="Q5765" s="56">
        <f t="shared" si="241"/>
        <v>44296</v>
      </c>
    </row>
    <row r="5766" spans="1:17" hidden="1" x14ac:dyDescent="0.35">
      <c r="A5766" s="49" t="s">
        <v>808</v>
      </c>
      <c r="B5766" s="60" t="s">
        <v>461</v>
      </c>
      <c r="C5766" s="58">
        <v>11334.7969583208</v>
      </c>
      <c r="D5766" s="155">
        <v>999</v>
      </c>
      <c r="E5766" s="155">
        <v>34</v>
      </c>
      <c r="F5766" s="156">
        <v>21.425804427741699</v>
      </c>
      <c r="G5766" s="155" t="s">
        <v>440</v>
      </c>
      <c r="H5766" s="155" t="s">
        <v>491</v>
      </c>
      <c r="I5766" s="155">
        <v>19976</v>
      </c>
      <c r="J5766" s="155">
        <v>1081</v>
      </c>
      <c r="K5766" s="155">
        <v>40</v>
      </c>
      <c r="L5766" s="157">
        <v>3.7002775208140611E-2</v>
      </c>
      <c r="M5766" s="157" t="s">
        <v>491</v>
      </c>
      <c r="N5766" s="167">
        <f t="shared" si="239"/>
        <v>9537.0036532189042</v>
      </c>
      <c r="O5766" s="56">
        <v>44301</v>
      </c>
      <c r="P5766" s="56">
        <f t="shared" si="240"/>
        <v>44283</v>
      </c>
      <c r="Q5766" s="56">
        <f t="shared" si="241"/>
        <v>44296</v>
      </c>
    </row>
    <row r="5767" spans="1:17" hidden="1" x14ac:dyDescent="0.35">
      <c r="A5767" s="49" t="s">
        <v>807</v>
      </c>
      <c r="B5767" s="60" t="s">
        <v>458</v>
      </c>
      <c r="C5767" s="58">
        <v>18997.195740859199</v>
      </c>
      <c r="D5767" s="155">
        <v>1398</v>
      </c>
      <c r="E5767" s="155">
        <v>36</v>
      </c>
      <c r="F5767" s="156">
        <v>13.535832374974893</v>
      </c>
      <c r="G5767" s="155" t="s">
        <v>440</v>
      </c>
      <c r="H5767" s="155" t="s">
        <v>472</v>
      </c>
      <c r="I5767" s="155">
        <v>42483</v>
      </c>
      <c r="J5767" s="155">
        <v>2359</v>
      </c>
      <c r="K5767" s="155">
        <v>42</v>
      </c>
      <c r="L5767" s="157">
        <v>1.7804154302670624E-2</v>
      </c>
      <c r="M5767" s="157" t="s">
        <v>472</v>
      </c>
      <c r="N5767" s="167">
        <f t="shared" si="239"/>
        <v>12417.62222266447</v>
      </c>
      <c r="O5767" s="56">
        <v>44301</v>
      </c>
      <c r="P5767" s="56">
        <f t="shared" si="240"/>
        <v>44283</v>
      </c>
      <c r="Q5767" s="56">
        <f t="shared" si="241"/>
        <v>44296</v>
      </c>
    </row>
    <row r="5768" spans="1:17" hidden="1" x14ac:dyDescent="0.35">
      <c r="A5768" s="49" t="s">
        <v>806</v>
      </c>
      <c r="B5768" s="60" t="s">
        <v>465</v>
      </c>
      <c r="C5768" s="58">
        <v>2565.26734316681</v>
      </c>
      <c r="D5768" s="155">
        <v>126</v>
      </c>
      <c r="E5768" s="155">
        <v>9</v>
      </c>
      <c r="F5768" s="156">
        <v>25.060044699416743</v>
      </c>
      <c r="G5768" s="155" t="s">
        <v>446</v>
      </c>
      <c r="H5768" s="155" t="s">
        <v>491</v>
      </c>
      <c r="I5768" s="155">
        <v>3552</v>
      </c>
      <c r="J5768" s="155">
        <v>217</v>
      </c>
      <c r="K5768" s="155">
        <v>9</v>
      </c>
      <c r="L5768" s="157">
        <v>4.1474654377880185E-2</v>
      </c>
      <c r="M5768" s="157" t="s">
        <v>491</v>
      </c>
      <c r="N5768" s="167">
        <f t="shared" si="239"/>
        <v>8459.1573107586737</v>
      </c>
      <c r="O5768" s="56">
        <v>44301</v>
      </c>
      <c r="P5768" s="56">
        <f t="shared" si="240"/>
        <v>44283</v>
      </c>
      <c r="Q5768" s="56">
        <f t="shared" si="241"/>
        <v>44296</v>
      </c>
    </row>
    <row r="5769" spans="1:17" hidden="1" x14ac:dyDescent="0.35">
      <c r="A5769" s="49" t="s">
        <v>805</v>
      </c>
      <c r="B5769" s="60" t="s">
        <v>463</v>
      </c>
      <c r="C5769" s="58">
        <v>13726.140611803099</v>
      </c>
      <c r="D5769" s="155">
        <v>752</v>
      </c>
      <c r="E5769" s="155">
        <v>33</v>
      </c>
      <c r="F5769" s="156">
        <v>17.172655619715503</v>
      </c>
      <c r="G5769" s="155" t="s">
        <v>440</v>
      </c>
      <c r="H5769" s="155" t="s">
        <v>491</v>
      </c>
      <c r="I5769" s="155">
        <v>27457</v>
      </c>
      <c r="J5769" s="155">
        <v>1477</v>
      </c>
      <c r="K5769" s="155">
        <v>35</v>
      </c>
      <c r="L5769" s="157">
        <v>2.3696682464454975E-2</v>
      </c>
      <c r="M5769" s="157" t="s">
        <v>491</v>
      </c>
      <c r="N5769" s="167">
        <f t="shared" si="239"/>
        <v>10760.490088014461</v>
      </c>
      <c r="O5769" s="56">
        <v>44301</v>
      </c>
      <c r="P5769" s="56">
        <f t="shared" si="240"/>
        <v>44283</v>
      </c>
      <c r="Q5769" s="56">
        <f t="shared" si="241"/>
        <v>44296</v>
      </c>
    </row>
    <row r="5770" spans="1:17" hidden="1" x14ac:dyDescent="0.35">
      <c r="A5770" s="49" t="s">
        <v>804</v>
      </c>
      <c r="B5770" s="60" t="s">
        <v>465</v>
      </c>
      <c r="C5770" s="58">
        <v>40638.3414967149</v>
      </c>
      <c r="D5770" s="155">
        <v>5323</v>
      </c>
      <c r="E5770" s="155">
        <v>283</v>
      </c>
      <c r="F5770" s="156">
        <v>49.741906214159322</v>
      </c>
      <c r="G5770" s="155" t="s">
        <v>436</v>
      </c>
      <c r="H5770" s="155" t="s">
        <v>491</v>
      </c>
      <c r="I5770" s="155">
        <v>109115</v>
      </c>
      <c r="J5770" s="155">
        <v>6227</v>
      </c>
      <c r="K5770" s="155">
        <v>348</v>
      </c>
      <c r="L5770" s="157">
        <v>5.5885659225951505E-2</v>
      </c>
      <c r="M5770" s="157" t="s">
        <v>491</v>
      </c>
      <c r="N5770" s="167">
        <f t="shared" si="239"/>
        <v>15322.967844303819</v>
      </c>
      <c r="O5770" s="56">
        <v>44301</v>
      </c>
      <c r="P5770" s="56">
        <f t="shared" si="240"/>
        <v>44283</v>
      </c>
      <c r="Q5770" s="56">
        <f t="shared" si="241"/>
        <v>44296</v>
      </c>
    </row>
    <row r="5771" spans="1:17" hidden="1" x14ac:dyDescent="0.35">
      <c r="A5771" s="49" t="s">
        <v>803</v>
      </c>
      <c r="B5771" s="60" t="s">
        <v>458</v>
      </c>
      <c r="C5771" s="58">
        <v>5633.4886654636903</v>
      </c>
      <c r="D5771" s="155">
        <v>365</v>
      </c>
      <c r="E5771" s="155">
        <v>24</v>
      </c>
      <c r="F5771" s="156">
        <v>30.430268277545419</v>
      </c>
      <c r="G5771" s="155" t="s">
        <v>440</v>
      </c>
      <c r="H5771" s="155" t="s">
        <v>472</v>
      </c>
      <c r="I5771" s="155">
        <v>11359</v>
      </c>
      <c r="J5771" s="155">
        <v>583</v>
      </c>
      <c r="K5771" s="155">
        <v>25</v>
      </c>
      <c r="L5771" s="157">
        <v>4.2881646655231559E-2</v>
      </c>
      <c r="M5771" s="157" t="s">
        <v>472</v>
      </c>
      <c r="N5771" s="167">
        <f t="shared" si="239"/>
        <v>10348.827070055238</v>
      </c>
      <c r="O5771" s="56">
        <v>44301</v>
      </c>
      <c r="P5771" s="56">
        <f t="shared" si="240"/>
        <v>44283</v>
      </c>
      <c r="Q5771" s="56">
        <f t="shared" si="241"/>
        <v>44296</v>
      </c>
    </row>
    <row r="5772" spans="1:17" hidden="1" x14ac:dyDescent="0.35">
      <c r="A5772" s="49" t="s">
        <v>802</v>
      </c>
      <c r="B5772" s="60" t="s">
        <v>463</v>
      </c>
      <c r="C5772" s="58">
        <v>16381.7017673096</v>
      </c>
      <c r="D5772" s="155">
        <v>840</v>
      </c>
      <c r="E5772" s="155">
        <v>58</v>
      </c>
      <c r="F5772" s="156">
        <v>25.289540743101522</v>
      </c>
      <c r="G5772" s="155" t="s">
        <v>440</v>
      </c>
      <c r="H5772" s="155" t="s">
        <v>472</v>
      </c>
      <c r="I5772" s="155">
        <v>34750</v>
      </c>
      <c r="J5772" s="155">
        <v>2182</v>
      </c>
      <c r="K5772" s="155">
        <v>61</v>
      </c>
      <c r="L5772" s="157">
        <v>2.7956003666361137E-2</v>
      </c>
      <c r="M5772" s="157" t="s">
        <v>472</v>
      </c>
      <c r="N5772" s="167">
        <f t="shared" si="239"/>
        <v>13319.739493452847</v>
      </c>
      <c r="O5772" s="56">
        <v>44301</v>
      </c>
      <c r="P5772" s="56">
        <f t="shared" si="240"/>
        <v>44283</v>
      </c>
      <c r="Q5772" s="56">
        <f t="shared" si="241"/>
        <v>44296</v>
      </c>
    </row>
    <row r="5773" spans="1:17" hidden="1" x14ac:dyDescent="0.35">
      <c r="A5773" s="49" t="s">
        <v>801</v>
      </c>
      <c r="B5773" s="60" t="s">
        <v>458</v>
      </c>
      <c r="C5773" s="58">
        <v>4679.7541789357701</v>
      </c>
      <c r="D5773" s="155">
        <v>160</v>
      </c>
      <c r="E5773" s="155">
        <v>14</v>
      </c>
      <c r="F5773" s="156">
        <v>21.368643774092671</v>
      </c>
      <c r="G5773" s="155" t="s">
        <v>444</v>
      </c>
      <c r="H5773" s="155" t="s">
        <v>491</v>
      </c>
      <c r="I5773" s="155">
        <v>6654</v>
      </c>
      <c r="J5773" s="155">
        <v>342</v>
      </c>
      <c r="K5773" s="155">
        <v>15</v>
      </c>
      <c r="L5773" s="157">
        <v>4.3859649122807015E-2</v>
      </c>
      <c r="M5773" s="157" t="s">
        <v>491</v>
      </c>
      <c r="N5773" s="167">
        <f t="shared" si="239"/>
        <v>7308.0761707396923</v>
      </c>
      <c r="O5773" s="56">
        <v>44301</v>
      </c>
      <c r="P5773" s="56">
        <f t="shared" si="240"/>
        <v>44283</v>
      </c>
      <c r="Q5773" s="56">
        <f t="shared" si="241"/>
        <v>44296</v>
      </c>
    </row>
    <row r="5774" spans="1:17" hidden="1" x14ac:dyDescent="0.35">
      <c r="A5774" s="49" t="s">
        <v>800</v>
      </c>
      <c r="B5774" s="60" t="s">
        <v>463</v>
      </c>
      <c r="C5774" s="58">
        <v>21060.365670931398</v>
      </c>
      <c r="D5774" s="155">
        <v>1564</v>
      </c>
      <c r="E5774" s="155">
        <v>51</v>
      </c>
      <c r="F5774" s="156">
        <v>17.297216960886875</v>
      </c>
      <c r="G5774" s="155" t="s">
        <v>440</v>
      </c>
      <c r="H5774" s="155" t="s">
        <v>472</v>
      </c>
      <c r="I5774" s="155">
        <v>36481</v>
      </c>
      <c r="J5774" s="155">
        <v>1926</v>
      </c>
      <c r="K5774" s="155">
        <v>55</v>
      </c>
      <c r="L5774" s="157">
        <v>2.8556593977154723E-2</v>
      </c>
      <c r="M5774" s="157" t="s">
        <v>472</v>
      </c>
      <c r="N5774" s="167">
        <f t="shared" si="239"/>
        <v>9145.1403555559555</v>
      </c>
      <c r="O5774" s="56">
        <v>44301</v>
      </c>
      <c r="P5774" s="56">
        <f t="shared" si="240"/>
        <v>44283</v>
      </c>
      <c r="Q5774" s="56">
        <f t="shared" si="241"/>
        <v>44296</v>
      </c>
    </row>
    <row r="5775" spans="1:17" hidden="1" x14ac:dyDescent="0.35">
      <c r="A5775" s="49" t="s">
        <v>799</v>
      </c>
      <c r="B5775" s="60" t="s">
        <v>460</v>
      </c>
      <c r="C5775" s="58">
        <v>9795.2977499826702</v>
      </c>
      <c r="D5775" s="155">
        <v>549</v>
      </c>
      <c r="E5775" s="155">
        <v>23</v>
      </c>
      <c r="F5775" s="156">
        <v>16.771895911587261</v>
      </c>
      <c r="G5775" s="155" t="s">
        <v>440</v>
      </c>
      <c r="H5775" s="155" t="s">
        <v>472</v>
      </c>
      <c r="I5775" s="155">
        <v>15284</v>
      </c>
      <c r="J5775" s="155">
        <v>745</v>
      </c>
      <c r="K5775" s="155">
        <v>30</v>
      </c>
      <c r="L5775" s="157">
        <v>4.0268456375838924E-2</v>
      </c>
      <c r="M5775" s="157" t="s">
        <v>491</v>
      </c>
      <c r="N5775" s="167">
        <f t="shared" si="239"/>
        <v>7605.690189471964</v>
      </c>
      <c r="O5775" s="56">
        <v>44301</v>
      </c>
      <c r="P5775" s="56">
        <f t="shared" si="240"/>
        <v>44283</v>
      </c>
      <c r="Q5775" s="56">
        <f t="shared" si="241"/>
        <v>44296</v>
      </c>
    </row>
    <row r="5776" spans="1:17" hidden="1" x14ac:dyDescent="0.35">
      <c r="A5776" s="49" t="s">
        <v>798</v>
      </c>
      <c r="B5776" s="60" t="s">
        <v>464</v>
      </c>
      <c r="C5776" s="58">
        <v>2200.0396936397201</v>
      </c>
      <c r="D5776" s="155">
        <v>92</v>
      </c>
      <c r="E5776" s="155">
        <v>0</v>
      </c>
      <c r="F5776" s="158">
        <v>0</v>
      </c>
      <c r="G5776" s="155" t="s">
        <v>446</v>
      </c>
      <c r="H5776" s="155" t="s">
        <v>476</v>
      </c>
      <c r="I5776" s="155">
        <v>3533</v>
      </c>
      <c r="J5776" s="155">
        <v>181</v>
      </c>
      <c r="K5776" s="155">
        <v>0</v>
      </c>
      <c r="L5776" s="155">
        <v>0</v>
      </c>
      <c r="M5776" s="157" t="s">
        <v>472</v>
      </c>
      <c r="N5776" s="167">
        <f t="shared" si="239"/>
        <v>8227.1242888602483</v>
      </c>
      <c r="O5776" s="56">
        <v>44301</v>
      </c>
      <c r="P5776" s="56">
        <f t="shared" si="240"/>
        <v>44283</v>
      </c>
      <c r="Q5776" s="56">
        <f t="shared" si="241"/>
        <v>44296</v>
      </c>
    </row>
    <row r="5777" spans="1:17" hidden="1" x14ac:dyDescent="0.35">
      <c r="A5777" s="49" t="s">
        <v>797</v>
      </c>
      <c r="B5777" s="60" t="s">
        <v>467</v>
      </c>
      <c r="C5777" s="58">
        <v>13408.0042293721</v>
      </c>
      <c r="D5777" s="155">
        <v>728</v>
      </c>
      <c r="E5777" s="155">
        <v>41</v>
      </c>
      <c r="F5777" s="156">
        <v>21.841963788734379</v>
      </c>
      <c r="G5777" s="155" t="s">
        <v>440</v>
      </c>
      <c r="H5777" s="155" t="s">
        <v>491</v>
      </c>
      <c r="I5777" s="155">
        <v>26103</v>
      </c>
      <c r="J5777" s="155">
        <v>1500</v>
      </c>
      <c r="K5777" s="155">
        <v>49</v>
      </c>
      <c r="L5777" s="157">
        <v>3.2666666666666663E-2</v>
      </c>
      <c r="M5777" s="157" t="s">
        <v>491</v>
      </c>
      <c r="N5777" s="167">
        <f t="shared" si="239"/>
        <v>11187.347306424927</v>
      </c>
      <c r="O5777" s="56">
        <v>44301</v>
      </c>
      <c r="P5777" s="56">
        <f t="shared" si="240"/>
        <v>44283</v>
      </c>
      <c r="Q5777" s="56">
        <f t="shared" si="241"/>
        <v>44296</v>
      </c>
    </row>
    <row r="5778" spans="1:17" hidden="1" x14ac:dyDescent="0.35">
      <c r="A5778" s="49" t="s">
        <v>796</v>
      </c>
      <c r="B5778" s="60" t="s">
        <v>460</v>
      </c>
      <c r="C5778" s="58">
        <v>13670.424629515401</v>
      </c>
      <c r="D5778" s="155">
        <v>1048</v>
      </c>
      <c r="E5778" s="155">
        <v>45</v>
      </c>
      <c r="F5778" s="156">
        <v>23.512698408400915</v>
      </c>
      <c r="G5778" s="155" t="s">
        <v>440</v>
      </c>
      <c r="H5778" s="155" t="s">
        <v>472</v>
      </c>
      <c r="I5778" s="155">
        <v>27950</v>
      </c>
      <c r="J5778" s="155">
        <v>1312</v>
      </c>
      <c r="K5778" s="155">
        <v>49</v>
      </c>
      <c r="L5778" s="157">
        <v>3.7347560975609755E-2</v>
      </c>
      <c r="M5778" s="157" t="s">
        <v>472</v>
      </c>
      <c r="N5778" s="167">
        <f t="shared" si="239"/>
        <v>9597.3609859001772</v>
      </c>
      <c r="O5778" s="56">
        <v>44301</v>
      </c>
      <c r="P5778" s="56">
        <f t="shared" si="240"/>
        <v>44283</v>
      </c>
      <c r="Q5778" s="56">
        <f t="shared" si="241"/>
        <v>44296</v>
      </c>
    </row>
    <row r="5779" spans="1:17" hidden="1" x14ac:dyDescent="0.35">
      <c r="A5779" s="49" t="s">
        <v>795</v>
      </c>
      <c r="B5779" s="60" t="s">
        <v>460</v>
      </c>
      <c r="C5779" s="58">
        <v>11367.9661478833</v>
      </c>
      <c r="D5779" s="155">
        <v>958</v>
      </c>
      <c r="E5779" s="155">
        <v>54</v>
      </c>
      <c r="F5779" s="156">
        <v>33.929929126865424</v>
      </c>
      <c r="G5779" s="155" t="s">
        <v>440</v>
      </c>
      <c r="H5779" s="155" t="s">
        <v>472</v>
      </c>
      <c r="I5779" s="155">
        <v>19526</v>
      </c>
      <c r="J5779" s="155">
        <v>1224</v>
      </c>
      <c r="K5779" s="155">
        <v>59</v>
      </c>
      <c r="L5779" s="157">
        <v>4.820261437908497E-2</v>
      </c>
      <c r="M5779" s="157" t="s">
        <v>472</v>
      </c>
      <c r="N5779" s="167">
        <f t="shared" si="239"/>
        <v>10767.09750959196</v>
      </c>
      <c r="O5779" s="56">
        <v>44301</v>
      </c>
      <c r="P5779" s="56">
        <f t="shared" si="240"/>
        <v>44283</v>
      </c>
      <c r="Q5779" s="56">
        <f t="shared" si="241"/>
        <v>44296</v>
      </c>
    </row>
    <row r="5780" spans="1:17" hidden="1" x14ac:dyDescent="0.35">
      <c r="A5780" s="49" t="s">
        <v>794</v>
      </c>
      <c r="B5780" s="60" t="s">
        <v>458</v>
      </c>
      <c r="C5780" s="58">
        <v>8589.0085575090106</v>
      </c>
      <c r="D5780" s="155">
        <v>522</v>
      </c>
      <c r="E5780" s="155">
        <v>20</v>
      </c>
      <c r="F5780" s="156">
        <v>16.632553326803805</v>
      </c>
      <c r="G5780" s="155" t="s">
        <v>440</v>
      </c>
      <c r="H5780" s="155" t="s">
        <v>491</v>
      </c>
      <c r="I5780" s="155">
        <v>14212</v>
      </c>
      <c r="J5780" s="155">
        <v>623</v>
      </c>
      <c r="K5780" s="155">
        <v>21</v>
      </c>
      <c r="L5780" s="157">
        <v>3.3707865168539325E-2</v>
      </c>
      <c r="M5780" s="157" t="s">
        <v>491</v>
      </c>
      <c r="N5780" s="167">
        <f t="shared" si="239"/>
        <v>7253.4565058191401</v>
      </c>
      <c r="O5780" s="56">
        <v>44301</v>
      </c>
      <c r="P5780" s="56">
        <f t="shared" si="240"/>
        <v>44283</v>
      </c>
      <c r="Q5780" s="56">
        <f t="shared" si="241"/>
        <v>44296</v>
      </c>
    </row>
    <row r="5781" spans="1:17" hidden="1" x14ac:dyDescent="0.35">
      <c r="A5781" s="49" t="s">
        <v>793</v>
      </c>
      <c r="B5781" s="60" t="s">
        <v>470</v>
      </c>
      <c r="C5781" s="58">
        <v>3024.3155479434299</v>
      </c>
      <c r="D5781" s="155">
        <v>103</v>
      </c>
      <c r="E5781" s="155" t="s">
        <v>504</v>
      </c>
      <c r="F5781" s="156">
        <v>2.3618094837076016</v>
      </c>
      <c r="G5781" s="155" t="s">
        <v>446</v>
      </c>
      <c r="H5781" s="155" t="s">
        <v>472</v>
      </c>
      <c r="I5781" s="155">
        <v>4875</v>
      </c>
      <c r="J5781" s="155">
        <v>263</v>
      </c>
      <c r="K5781" s="155">
        <v>1</v>
      </c>
      <c r="L5781" s="157">
        <v>3.8022813688212928E-3</v>
      </c>
      <c r="M5781" s="157" t="s">
        <v>472</v>
      </c>
      <c r="N5781" s="167">
        <f t="shared" si="239"/>
        <v>8696.1825190113868</v>
      </c>
      <c r="O5781" s="56">
        <v>44301</v>
      </c>
      <c r="P5781" s="56">
        <f t="shared" si="240"/>
        <v>44283</v>
      </c>
      <c r="Q5781" s="56">
        <f t="shared" si="241"/>
        <v>44296</v>
      </c>
    </row>
    <row r="5782" spans="1:17" hidden="1" x14ac:dyDescent="0.35">
      <c r="A5782" s="49" t="s">
        <v>792</v>
      </c>
      <c r="B5782" s="60" t="s">
        <v>467</v>
      </c>
      <c r="C5782" s="58">
        <v>87731.066584843502</v>
      </c>
      <c r="D5782" s="155">
        <v>19229</v>
      </c>
      <c r="E5782" s="155">
        <v>569</v>
      </c>
      <c r="F5782" s="156">
        <v>46.326642003778666</v>
      </c>
      <c r="G5782" s="155" t="s">
        <v>436</v>
      </c>
      <c r="H5782" s="155" t="s">
        <v>491</v>
      </c>
      <c r="I5782" s="155">
        <v>213480</v>
      </c>
      <c r="J5782" s="155">
        <v>9798</v>
      </c>
      <c r="K5782" s="155">
        <v>705</v>
      </c>
      <c r="L5782" s="157">
        <v>7.1953459889773419E-2</v>
      </c>
      <c r="M5782" s="157" t="s">
        <v>491</v>
      </c>
      <c r="N5782" s="167">
        <f t="shared" si="239"/>
        <v>11168.221681796709</v>
      </c>
      <c r="O5782" s="56">
        <v>44301</v>
      </c>
      <c r="P5782" s="56">
        <f t="shared" si="240"/>
        <v>44283</v>
      </c>
      <c r="Q5782" s="56">
        <f t="shared" si="241"/>
        <v>44296</v>
      </c>
    </row>
    <row r="5783" spans="1:17" hidden="1" x14ac:dyDescent="0.35">
      <c r="A5783" s="49" t="s">
        <v>791</v>
      </c>
      <c r="B5783" s="60" t="s">
        <v>470</v>
      </c>
      <c r="C5783" s="58">
        <v>5830.1502088339003</v>
      </c>
      <c r="D5783" s="155">
        <v>325</v>
      </c>
      <c r="E5783" s="155">
        <v>26</v>
      </c>
      <c r="F5783" s="156">
        <v>31.854116800093696</v>
      </c>
      <c r="G5783" s="155" t="s">
        <v>436</v>
      </c>
      <c r="H5783" s="155" t="s">
        <v>491</v>
      </c>
      <c r="I5783" s="155">
        <v>10810</v>
      </c>
      <c r="J5783" s="155">
        <v>552</v>
      </c>
      <c r="K5783" s="155">
        <v>28</v>
      </c>
      <c r="L5783" s="157">
        <v>5.0724637681159424E-2</v>
      </c>
      <c r="M5783" s="157" t="s">
        <v>491</v>
      </c>
      <c r="N5783" s="167">
        <f t="shared" si="239"/>
        <v>9468.0236396586188</v>
      </c>
      <c r="O5783" s="56">
        <v>44301</v>
      </c>
      <c r="P5783" s="56">
        <f t="shared" si="240"/>
        <v>44283</v>
      </c>
      <c r="Q5783" s="56">
        <f t="shared" si="241"/>
        <v>44296</v>
      </c>
    </row>
    <row r="5784" spans="1:17" hidden="1" x14ac:dyDescent="0.35">
      <c r="A5784" s="49" t="s">
        <v>790</v>
      </c>
      <c r="B5784" s="60" t="s">
        <v>458</v>
      </c>
      <c r="C5784" s="58">
        <v>11263.703785563999</v>
      </c>
      <c r="D5784" s="155">
        <v>1049</v>
      </c>
      <c r="E5784" s="155">
        <v>60</v>
      </c>
      <c r="F5784" s="156">
        <v>38.048890199039363</v>
      </c>
      <c r="G5784" s="155" t="s">
        <v>440</v>
      </c>
      <c r="H5784" s="155" t="s">
        <v>491</v>
      </c>
      <c r="I5784" s="155">
        <v>26614</v>
      </c>
      <c r="J5784" s="155">
        <v>1877</v>
      </c>
      <c r="K5784" s="155">
        <v>64</v>
      </c>
      <c r="L5784" s="157">
        <v>3.4096963239211506E-2</v>
      </c>
      <c r="M5784" s="157" t="s">
        <v>491</v>
      </c>
      <c r="N5784" s="167">
        <f t="shared" si="239"/>
        <v>16664.14561083927</v>
      </c>
      <c r="O5784" s="56">
        <v>44301</v>
      </c>
      <c r="P5784" s="56">
        <f t="shared" si="240"/>
        <v>44283</v>
      </c>
      <c r="Q5784" s="56">
        <f t="shared" si="241"/>
        <v>44296</v>
      </c>
    </row>
    <row r="5785" spans="1:17" hidden="1" x14ac:dyDescent="0.35">
      <c r="A5785" s="49" t="s">
        <v>789</v>
      </c>
      <c r="B5785" s="60" t="s">
        <v>470</v>
      </c>
      <c r="C5785" s="58">
        <v>4832.7731345598404</v>
      </c>
      <c r="D5785" s="155">
        <v>226</v>
      </c>
      <c r="E5785" s="155">
        <v>7</v>
      </c>
      <c r="F5785" s="156">
        <v>10.346026723754724</v>
      </c>
      <c r="G5785" s="155" t="s">
        <v>446</v>
      </c>
      <c r="H5785" s="155" t="s">
        <v>472</v>
      </c>
      <c r="I5785" s="155">
        <v>13243</v>
      </c>
      <c r="J5785" s="155">
        <v>555</v>
      </c>
      <c r="K5785" s="155">
        <v>7</v>
      </c>
      <c r="L5785" s="157">
        <v>1.2612612612612612E-2</v>
      </c>
      <c r="M5785" s="157" t="s">
        <v>472</v>
      </c>
      <c r="N5785" s="167">
        <f t="shared" si="239"/>
        <v>11484.089663367746</v>
      </c>
      <c r="O5785" s="56">
        <v>44301</v>
      </c>
      <c r="P5785" s="56">
        <f t="shared" si="240"/>
        <v>44283</v>
      </c>
      <c r="Q5785" s="56">
        <f t="shared" si="241"/>
        <v>44296</v>
      </c>
    </row>
    <row r="5786" spans="1:17" hidden="1" x14ac:dyDescent="0.35">
      <c r="A5786" s="49" t="s">
        <v>788</v>
      </c>
      <c r="B5786" s="60" t="s">
        <v>458</v>
      </c>
      <c r="C5786" s="58">
        <v>40376.577641466603</v>
      </c>
      <c r="D5786" s="155">
        <v>4756</v>
      </c>
      <c r="E5786" s="155">
        <v>103</v>
      </c>
      <c r="F5786" s="156">
        <v>18.221313659796412</v>
      </c>
      <c r="G5786" s="155" t="s">
        <v>440</v>
      </c>
      <c r="H5786" s="155" t="s">
        <v>472</v>
      </c>
      <c r="I5786" s="155">
        <v>80171</v>
      </c>
      <c r="J5786" s="155">
        <v>3821</v>
      </c>
      <c r="K5786" s="155">
        <v>118</v>
      </c>
      <c r="L5786" s="157">
        <v>3.0881968071185553E-2</v>
      </c>
      <c r="M5786" s="157" t="s">
        <v>472</v>
      </c>
      <c r="N5786" s="167">
        <f t="shared" si="239"/>
        <v>9463.4073098752342</v>
      </c>
      <c r="O5786" s="56">
        <v>44301</v>
      </c>
      <c r="P5786" s="56">
        <f t="shared" si="240"/>
        <v>44283</v>
      </c>
      <c r="Q5786" s="56">
        <f t="shared" si="241"/>
        <v>44296</v>
      </c>
    </row>
    <row r="5787" spans="1:17" hidden="1" x14ac:dyDescent="0.35">
      <c r="A5787" s="49" t="s">
        <v>787</v>
      </c>
      <c r="B5787" s="60" t="s">
        <v>466</v>
      </c>
      <c r="C5787" s="58">
        <v>2026.1602306654599</v>
      </c>
      <c r="D5787" s="155">
        <v>33</v>
      </c>
      <c r="E5787" s="155">
        <v>5</v>
      </c>
      <c r="F5787" s="156">
        <v>17.626585091227422</v>
      </c>
      <c r="G5787" s="155" t="s">
        <v>446</v>
      </c>
      <c r="H5787" s="155" t="s">
        <v>491</v>
      </c>
      <c r="I5787" s="155">
        <v>5652</v>
      </c>
      <c r="J5787" s="155">
        <v>389</v>
      </c>
      <c r="K5787" s="155">
        <v>6</v>
      </c>
      <c r="L5787" s="157">
        <v>1.5424164524421594E-2</v>
      </c>
      <c r="M5787" s="157" t="s">
        <v>491</v>
      </c>
      <c r="N5787" s="167">
        <f t="shared" si="239"/>
        <v>19198.87648136491</v>
      </c>
      <c r="O5787" s="56">
        <v>44301</v>
      </c>
      <c r="P5787" s="56">
        <f t="shared" si="240"/>
        <v>44283</v>
      </c>
      <c r="Q5787" s="56">
        <f t="shared" si="241"/>
        <v>44296</v>
      </c>
    </row>
    <row r="5788" spans="1:17" hidden="1" x14ac:dyDescent="0.35">
      <c r="A5788" s="49" t="s">
        <v>786</v>
      </c>
      <c r="B5788" s="60" t="s">
        <v>463</v>
      </c>
      <c r="C5788" s="58">
        <v>34080.2247325719</v>
      </c>
      <c r="D5788" s="155">
        <v>1137</v>
      </c>
      <c r="E5788" s="155">
        <v>56</v>
      </c>
      <c r="F5788" s="156">
        <v>11.737011804904659</v>
      </c>
      <c r="G5788" s="155" t="s">
        <v>440</v>
      </c>
      <c r="H5788" s="155" t="s">
        <v>491</v>
      </c>
      <c r="I5788" s="155">
        <v>68772</v>
      </c>
      <c r="J5788" s="155">
        <v>4069</v>
      </c>
      <c r="K5788" s="155">
        <v>59</v>
      </c>
      <c r="L5788" s="157">
        <v>1.4499877119685426E-2</v>
      </c>
      <c r="M5788" s="157" t="s">
        <v>491</v>
      </c>
      <c r="N5788" s="167">
        <f t="shared" si="239"/>
        <v>11939.475258539262</v>
      </c>
      <c r="O5788" s="56">
        <v>44301</v>
      </c>
      <c r="P5788" s="56">
        <f t="shared" si="240"/>
        <v>44283</v>
      </c>
      <c r="Q5788" s="56">
        <f t="shared" si="241"/>
        <v>44296</v>
      </c>
    </row>
    <row r="5789" spans="1:17" hidden="1" x14ac:dyDescent="0.35">
      <c r="A5789" s="49" t="s">
        <v>785</v>
      </c>
      <c r="B5789" s="60" t="s">
        <v>466</v>
      </c>
      <c r="C5789" s="58">
        <v>611.63523157592294</v>
      </c>
      <c r="D5789" s="155">
        <v>11</v>
      </c>
      <c r="E5789" s="155">
        <v>0</v>
      </c>
      <c r="F5789" s="158">
        <v>0</v>
      </c>
      <c r="G5789" s="155" t="s">
        <v>446</v>
      </c>
      <c r="H5789" s="155" t="s">
        <v>472</v>
      </c>
      <c r="I5789" s="155">
        <v>350</v>
      </c>
      <c r="J5789" s="155">
        <v>24</v>
      </c>
      <c r="K5789" s="155">
        <v>1</v>
      </c>
      <c r="L5789" s="157">
        <v>4.1666666666666664E-2</v>
      </c>
      <c r="M5789" s="157" t="s">
        <v>472</v>
      </c>
      <c r="N5789" s="167">
        <f t="shared" si="239"/>
        <v>3923.9073815552197</v>
      </c>
      <c r="O5789" s="56">
        <v>44301</v>
      </c>
      <c r="P5789" s="56">
        <f t="shared" si="240"/>
        <v>44283</v>
      </c>
      <c r="Q5789" s="56">
        <f t="shared" si="241"/>
        <v>44296</v>
      </c>
    </row>
    <row r="5790" spans="1:17" hidden="1" x14ac:dyDescent="0.35">
      <c r="A5790" s="49" t="s">
        <v>784</v>
      </c>
      <c r="B5790" s="60" t="s">
        <v>463</v>
      </c>
      <c r="C5790" s="58">
        <v>8696.8122222217498</v>
      </c>
      <c r="D5790" s="155">
        <v>179</v>
      </c>
      <c r="E5790" s="155">
        <v>16</v>
      </c>
      <c r="F5790" s="156">
        <v>13.141104046571915</v>
      </c>
      <c r="G5790" s="155" t="s">
        <v>440</v>
      </c>
      <c r="H5790" s="155" t="s">
        <v>491</v>
      </c>
      <c r="I5790" s="155">
        <v>13622</v>
      </c>
      <c r="J5790" s="155">
        <v>826</v>
      </c>
      <c r="K5790" s="155">
        <v>16</v>
      </c>
      <c r="L5790" s="157">
        <v>1.9370460048426151E-2</v>
      </c>
      <c r="M5790" s="157" t="s">
        <v>491</v>
      </c>
      <c r="N5790" s="167">
        <f t="shared" si="239"/>
        <v>9497.7329496598486</v>
      </c>
      <c r="O5790" s="56">
        <v>44301</v>
      </c>
      <c r="P5790" s="56">
        <f t="shared" si="240"/>
        <v>44283</v>
      </c>
      <c r="Q5790" s="56">
        <f t="shared" si="241"/>
        <v>44296</v>
      </c>
    </row>
    <row r="5791" spans="1:17" hidden="1" x14ac:dyDescent="0.35">
      <c r="A5791" s="49" t="s">
        <v>783</v>
      </c>
      <c r="B5791" s="60" t="s">
        <v>463</v>
      </c>
      <c r="C5791" s="58">
        <v>9756.4222031515692</v>
      </c>
      <c r="D5791" s="155">
        <v>551</v>
      </c>
      <c r="E5791" s="155">
        <v>28</v>
      </c>
      <c r="F5791" s="156">
        <v>20.499317868326255</v>
      </c>
      <c r="G5791" s="155" t="s">
        <v>436</v>
      </c>
      <c r="H5791" s="155" t="s">
        <v>472</v>
      </c>
      <c r="I5791" s="155">
        <v>20594</v>
      </c>
      <c r="J5791" s="155">
        <v>1338</v>
      </c>
      <c r="K5791" s="155">
        <v>31</v>
      </c>
      <c r="L5791" s="157">
        <v>2.3168908819133034E-2</v>
      </c>
      <c r="M5791" s="157" t="s">
        <v>472</v>
      </c>
      <c r="N5791" s="167">
        <f t="shared" si="239"/>
        <v>13714.043653910265</v>
      </c>
      <c r="O5791" s="56">
        <v>44301</v>
      </c>
      <c r="P5791" s="56">
        <f t="shared" si="240"/>
        <v>44283</v>
      </c>
      <c r="Q5791" s="56">
        <f t="shared" si="241"/>
        <v>44296</v>
      </c>
    </row>
    <row r="5792" spans="1:17" hidden="1" x14ac:dyDescent="0.35">
      <c r="A5792" s="49" t="s">
        <v>782</v>
      </c>
      <c r="B5792" s="60" t="s">
        <v>465</v>
      </c>
      <c r="C5792" s="58">
        <v>15406.425291514101</v>
      </c>
      <c r="D5792" s="155">
        <v>1049</v>
      </c>
      <c r="E5792" s="155">
        <v>30</v>
      </c>
      <c r="F5792" s="156">
        <v>13.908853626398555</v>
      </c>
      <c r="G5792" s="155" t="s">
        <v>440</v>
      </c>
      <c r="H5792" s="155" t="s">
        <v>472</v>
      </c>
      <c r="I5792" s="155">
        <v>38813</v>
      </c>
      <c r="J5792" s="155">
        <v>2450</v>
      </c>
      <c r="K5792" s="155">
        <v>32</v>
      </c>
      <c r="L5792" s="157">
        <v>1.3061224489795919E-2</v>
      </c>
      <c r="M5792" s="157" t="s">
        <v>472</v>
      </c>
      <c r="N5792" s="167">
        <f t="shared" si="239"/>
        <v>15902.455979515678</v>
      </c>
      <c r="O5792" s="56">
        <v>44301</v>
      </c>
      <c r="P5792" s="56">
        <f t="shared" si="240"/>
        <v>44283</v>
      </c>
      <c r="Q5792" s="56">
        <f t="shared" si="241"/>
        <v>44296</v>
      </c>
    </row>
    <row r="5793" spans="1:17" hidden="1" x14ac:dyDescent="0.35">
      <c r="A5793" s="49" t="s">
        <v>781</v>
      </c>
      <c r="B5793" s="60" t="s">
        <v>463</v>
      </c>
      <c r="C5793" s="58">
        <v>116142.925799655</v>
      </c>
      <c r="D5793" s="155">
        <v>16567</v>
      </c>
      <c r="E5793" s="155">
        <v>885</v>
      </c>
      <c r="F5793" s="156">
        <v>54.428012105816528</v>
      </c>
      <c r="G5793" s="155" t="s">
        <v>436</v>
      </c>
      <c r="H5793" s="155" t="s">
        <v>491</v>
      </c>
      <c r="I5793" s="155">
        <v>255520</v>
      </c>
      <c r="J5793" s="155">
        <v>12364</v>
      </c>
      <c r="K5793" s="155">
        <v>989</v>
      </c>
      <c r="L5793" s="157">
        <v>7.9990294403105788E-2</v>
      </c>
      <c r="M5793" s="157" t="s">
        <v>476</v>
      </c>
      <c r="N5793" s="167">
        <f t="shared" si="239"/>
        <v>10645.504162111203</v>
      </c>
      <c r="O5793" s="56">
        <v>44301</v>
      </c>
      <c r="P5793" s="56">
        <f t="shared" si="240"/>
        <v>44283</v>
      </c>
      <c r="Q5793" s="56">
        <f t="shared" si="241"/>
        <v>44296</v>
      </c>
    </row>
    <row r="5794" spans="1:17" hidden="1" x14ac:dyDescent="0.35">
      <c r="A5794" s="49" t="s">
        <v>780</v>
      </c>
      <c r="B5794" s="60" t="s">
        <v>465</v>
      </c>
      <c r="C5794" s="58">
        <v>20714.095533973501</v>
      </c>
      <c r="D5794" s="155">
        <v>2128</v>
      </c>
      <c r="E5794" s="155">
        <v>129</v>
      </c>
      <c r="F5794" s="156">
        <v>44.483167025918291</v>
      </c>
      <c r="G5794" s="155" t="s">
        <v>436</v>
      </c>
      <c r="H5794" s="155" t="s">
        <v>491</v>
      </c>
      <c r="I5794" s="155">
        <v>41405</v>
      </c>
      <c r="J5794" s="155">
        <v>2352</v>
      </c>
      <c r="K5794" s="155">
        <v>152</v>
      </c>
      <c r="L5794" s="157">
        <v>6.4625850340136057E-2</v>
      </c>
      <c r="M5794" s="157" t="s">
        <v>472</v>
      </c>
      <c r="N5794" s="167">
        <f t="shared" si="239"/>
        <v>11354.587006429749</v>
      </c>
      <c r="O5794" s="56">
        <v>44301</v>
      </c>
      <c r="P5794" s="56">
        <f t="shared" si="240"/>
        <v>44283</v>
      </c>
      <c r="Q5794" s="56">
        <f t="shared" si="241"/>
        <v>44296</v>
      </c>
    </row>
    <row r="5795" spans="1:17" hidden="1" x14ac:dyDescent="0.35">
      <c r="A5795" s="49" t="s">
        <v>779</v>
      </c>
      <c r="B5795" s="60" t="s">
        <v>458</v>
      </c>
      <c r="C5795" s="58">
        <v>10418.392432463201</v>
      </c>
      <c r="D5795" s="155">
        <v>713</v>
      </c>
      <c r="E5795" s="155">
        <v>42</v>
      </c>
      <c r="F5795" s="156">
        <v>28.795229393088963</v>
      </c>
      <c r="G5795" s="155" t="s">
        <v>440</v>
      </c>
      <c r="H5795" s="155" t="s">
        <v>491</v>
      </c>
      <c r="I5795" s="155">
        <v>17218</v>
      </c>
      <c r="J5795" s="155">
        <v>929</v>
      </c>
      <c r="K5795" s="155">
        <v>46</v>
      </c>
      <c r="L5795" s="157">
        <v>4.951560818083961E-2</v>
      </c>
      <c r="M5795" s="157" t="s">
        <v>491</v>
      </c>
      <c r="N5795" s="167">
        <f t="shared" si="239"/>
        <v>8916.9227020598828</v>
      </c>
      <c r="O5795" s="56">
        <v>44301</v>
      </c>
      <c r="P5795" s="56">
        <f t="shared" si="240"/>
        <v>44283</v>
      </c>
      <c r="Q5795" s="56">
        <f t="shared" si="241"/>
        <v>44296</v>
      </c>
    </row>
    <row r="5796" spans="1:17" hidden="1" x14ac:dyDescent="0.35">
      <c r="A5796" s="49" t="s">
        <v>778</v>
      </c>
      <c r="B5796" s="60" t="s">
        <v>467</v>
      </c>
      <c r="C5796" s="58">
        <v>100824.306406576</v>
      </c>
      <c r="D5796" s="155">
        <v>16636</v>
      </c>
      <c r="E5796" s="155">
        <v>496</v>
      </c>
      <c r="F5796" s="156">
        <v>35.138919067496495</v>
      </c>
      <c r="G5796" s="155" t="s">
        <v>436</v>
      </c>
      <c r="H5796" s="155" t="s">
        <v>472</v>
      </c>
      <c r="I5796" s="155">
        <v>218159</v>
      </c>
      <c r="J5796" s="155">
        <v>10589</v>
      </c>
      <c r="K5796" s="155">
        <v>586</v>
      </c>
      <c r="L5796" s="157">
        <v>5.5340447634337521E-2</v>
      </c>
      <c r="M5796" s="157" t="s">
        <v>472</v>
      </c>
      <c r="N5796" s="167">
        <f t="shared" si="239"/>
        <v>10502.427814677594</v>
      </c>
      <c r="O5796" s="56">
        <v>44301</v>
      </c>
      <c r="P5796" s="56">
        <f t="shared" si="240"/>
        <v>44283</v>
      </c>
      <c r="Q5796" s="56">
        <f t="shared" si="241"/>
        <v>44296</v>
      </c>
    </row>
    <row r="5797" spans="1:17" hidden="1" x14ac:dyDescent="0.35">
      <c r="A5797" s="49" t="s">
        <v>777</v>
      </c>
      <c r="B5797" s="60" t="s">
        <v>467</v>
      </c>
      <c r="C5797" s="58">
        <v>11593.289720794701</v>
      </c>
      <c r="D5797" s="155">
        <v>1165</v>
      </c>
      <c r="E5797" s="155">
        <v>48</v>
      </c>
      <c r="F5797" s="156">
        <v>29.573757847366256</v>
      </c>
      <c r="G5797" s="155" t="s">
        <v>440</v>
      </c>
      <c r="H5797" s="155" t="s">
        <v>491</v>
      </c>
      <c r="I5797" s="155">
        <v>30681</v>
      </c>
      <c r="J5797" s="155">
        <v>1576</v>
      </c>
      <c r="K5797" s="155">
        <v>55</v>
      </c>
      <c r="L5797" s="157">
        <v>3.4898477157360407E-2</v>
      </c>
      <c r="M5797" s="157" t="s">
        <v>491</v>
      </c>
      <c r="N5797" s="167">
        <f t="shared" si="239"/>
        <v>13594.070690506025</v>
      </c>
      <c r="O5797" s="56">
        <v>44301</v>
      </c>
      <c r="P5797" s="56">
        <f t="shared" si="240"/>
        <v>44283</v>
      </c>
      <c r="Q5797" s="56">
        <f t="shared" si="241"/>
        <v>44296</v>
      </c>
    </row>
    <row r="5798" spans="1:17" hidden="1" x14ac:dyDescent="0.35">
      <c r="A5798" s="49" t="s">
        <v>776</v>
      </c>
      <c r="B5798" s="60" t="s">
        <v>463</v>
      </c>
      <c r="C5798" s="58">
        <v>67654.360942971107</v>
      </c>
      <c r="D5798" s="155">
        <v>6836</v>
      </c>
      <c r="E5798" s="155">
        <v>271</v>
      </c>
      <c r="F5798" s="156">
        <v>28.611818347467448</v>
      </c>
      <c r="G5798" s="155" t="s">
        <v>440</v>
      </c>
      <c r="H5798" s="155" t="s">
        <v>491</v>
      </c>
      <c r="I5798" s="155">
        <v>154704</v>
      </c>
      <c r="J5798" s="155">
        <v>8315</v>
      </c>
      <c r="K5798" s="155">
        <v>325</v>
      </c>
      <c r="L5798" s="157">
        <v>3.9085989176187615E-2</v>
      </c>
      <c r="M5798" s="157" t="s">
        <v>476</v>
      </c>
      <c r="N5798" s="167">
        <f t="shared" si="239"/>
        <v>12290.412449552345</v>
      </c>
      <c r="O5798" s="56">
        <v>44301</v>
      </c>
      <c r="P5798" s="56">
        <f t="shared" si="240"/>
        <v>44283</v>
      </c>
      <c r="Q5798" s="56">
        <f t="shared" si="241"/>
        <v>44296</v>
      </c>
    </row>
    <row r="5799" spans="1:17" hidden="1" x14ac:dyDescent="0.35">
      <c r="A5799" s="49" t="s">
        <v>775</v>
      </c>
      <c r="B5799" s="60" t="s">
        <v>467</v>
      </c>
      <c r="C5799" s="58">
        <v>4899.3351278783603</v>
      </c>
      <c r="D5799" s="155">
        <v>221</v>
      </c>
      <c r="E5799" s="155">
        <v>7</v>
      </c>
      <c r="F5799" s="156">
        <v>10.205466393896659</v>
      </c>
      <c r="G5799" s="155" t="s">
        <v>446</v>
      </c>
      <c r="H5799" s="155" t="s">
        <v>472</v>
      </c>
      <c r="I5799" s="155">
        <v>11362</v>
      </c>
      <c r="J5799" s="155">
        <v>564</v>
      </c>
      <c r="K5799" s="155">
        <v>9</v>
      </c>
      <c r="L5799" s="157">
        <v>1.5957446808510637E-2</v>
      </c>
      <c r="M5799" s="157" t="s">
        <v>472</v>
      </c>
      <c r="N5799" s="167">
        <f t="shared" si="239"/>
        <v>11511.766092315433</v>
      </c>
      <c r="O5799" s="56">
        <v>44301</v>
      </c>
      <c r="P5799" s="56">
        <f t="shared" si="240"/>
        <v>44283</v>
      </c>
      <c r="Q5799" s="56">
        <f t="shared" si="241"/>
        <v>44296</v>
      </c>
    </row>
    <row r="5800" spans="1:17" hidden="1" x14ac:dyDescent="0.35">
      <c r="A5800" s="49" t="s">
        <v>774</v>
      </c>
      <c r="B5800" s="60" t="s">
        <v>469</v>
      </c>
      <c r="C5800" s="58">
        <v>23630.587330045601</v>
      </c>
      <c r="D5800" s="155">
        <v>1764</v>
      </c>
      <c r="E5800" s="155">
        <v>97</v>
      </c>
      <c r="F5800" s="156">
        <v>29.320352185076473</v>
      </c>
      <c r="G5800" s="155" t="s">
        <v>440</v>
      </c>
      <c r="H5800" s="155" t="s">
        <v>472</v>
      </c>
      <c r="I5800" s="155">
        <v>43953</v>
      </c>
      <c r="J5800" s="155">
        <v>2457</v>
      </c>
      <c r="K5800" s="155">
        <v>109</v>
      </c>
      <c r="L5800" s="157">
        <v>4.4363044363044363E-2</v>
      </c>
      <c r="M5800" s="157" t="s">
        <v>472</v>
      </c>
      <c r="N5800" s="167">
        <f t="shared" si="239"/>
        <v>10397.540973837737</v>
      </c>
      <c r="O5800" s="56">
        <v>44301</v>
      </c>
      <c r="P5800" s="56">
        <f t="shared" si="240"/>
        <v>44283</v>
      </c>
      <c r="Q5800" s="56">
        <f t="shared" si="241"/>
        <v>44296</v>
      </c>
    </row>
    <row r="5801" spans="1:17" hidden="1" x14ac:dyDescent="0.35">
      <c r="A5801" s="49" t="s">
        <v>773</v>
      </c>
      <c r="B5801" s="60" t="s">
        <v>467</v>
      </c>
      <c r="C5801" s="58">
        <v>19036.1847708721</v>
      </c>
      <c r="D5801" s="155">
        <v>1292</v>
      </c>
      <c r="E5801" s="155">
        <v>37</v>
      </c>
      <c r="F5801" s="156">
        <v>13.883334158959554</v>
      </c>
      <c r="G5801" s="155" t="s">
        <v>440</v>
      </c>
      <c r="H5801" s="155" t="s">
        <v>491</v>
      </c>
      <c r="I5801" s="155">
        <v>52140</v>
      </c>
      <c r="J5801" s="155">
        <v>2600</v>
      </c>
      <c r="K5801" s="155">
        <v>42</v>
      </c>
      <c r="L5801" s="157">
        <v>1.6153846153846154E-2</v>
      </c>
      <c r="M5801" s="157" t="s">
        <v>491</v>
      </c>
      <c r="N5801" s="167">
        <f t="shared" si="239"/>
        <v>13658.199010435887</v>
      </c>
      <c r="O5801" s="56">
        <v>44301</v>
      </c>
      <c r="P5801" s="56">
        <f t="shared" si="240"/>
        <v>44283</v>
      </c>
      <c r="Q5801" s="56">
        <f t="shared" si="241"/>
        <v>44296</v>
      </c>
    </row>
    <row r="5802" spans="1:17" hidden="1" x14ac:dyDescent="0.35">
      <c r="A5802" s="49" t="s">
        <v>772</v>
      </c>
      <c r="B5802" s="60" t="s">
        <v>460</v>
      </c>
      <c r="C5802" s="58">
        <v>4597.5251554699198</v>
      </c>
      <c r="D5802" s="155">
        <v>410</v>
      </c>
      <c r="E5802" s="155">
        <v>14</v>
      </c>
      <c r="F5802" s="156">
        <v>21.750832593275682</v>
      </c>
      <c r="G5802" s="155" t="s">
        <v>444</v>
      </c>
      <c r="H5802" s="155" t="s">
        <v>472</v>
      </c>
      <c r="I5802" s="155">
        <v>20567</v>
      </c>
      <c r="J5802" s="155">
        <v>1600</v>
      </c>
      <c r="K5802" s="155">
        <v>17</v>
      </c>
      <c r="L5802" s="157">
        <v>1.0625000000000001E-2</v>
      </c>
      <c r="M5802" s="157" t="s">
        <v>476</v>
      </c>
      <c r="N5802" s="167">
        <f t="shared" si="239"/>
        <v>34801.332149241098</v>
      </c>
      <c r="O5802" s="56">
        <v>44301</v>
      </c>
      <c r="P5802" s="56">
        <f t="shared" si="240"/>
        <v>44283</v>
      </c>
      <c r="Q5802" s="56">
        <f t="shared" si="241"/>
        <v>44296</v>
      </c>
    </row>
    <row r="5803" spans="1:17" hidden="1" x14ac:dyDescent="0.35">
      <c r="A5803" s="49" t="s">
        <v>771</v>
      </c>
      <c r="B5803" s="60" t="s">
        <v>463</v>
      </c>
      <c r="C5803" s="58">
        <v>43615.198490032897</v>
      </c>
      <c r="D5803" s="155">
        <v>4621</v>
      </c>
      <c r="E5803" s="155">
        <v>162</v>
      </c>
      <c r="F5803" s="156">
        <v>26.530725462760223</v>
      </c>
      <c r="G5803" s="155" t="s">
        <v>440</v>
      </c>
      <c r="H5803" s="155" t="s">
        <v>491</v>
      </c>
      <c r="I5803" s="155">
        <v>90894</v>
      </c>
      <c r="J5803" s="155">
        <v>4378</v>
      </c>
      <c r="K5803" s="155">
        <v>175</v>
      </c>
      <c r="L5803" s="157">
        <v>3.9972590223846506E-2</v>
      </c>
      <c r="M5803" s="157" t="s">
        <v>491</v>
      </c>
      <c r="N5803" s="167">
        <f t="shared" si="239"/>
        <v>10037.785339898146</v>
      </c>
      <c r="O5803" s="56">
        <v>44301</v>
      </c>
      <c r="P5803" s="56">
        <f t="shared" si="240"/>
        <v>44283</v>
      </c>
      <c r="Q5803" s="56">
        <f t="shared" si="241"/>
        <v>44296</v>
      </c>
    </row>
    <row r="5804" spans="1:17" hidden="1" x14ac:dyDescent="0.35">
      <c r="A5804" s="49" t="s">
        <v>770</v>
      </c>
      <c r="B5804" s="60" t="s">
        <v>460</v>
      </c>
      <c r="C5804" s="58">
        <v>25917.393669385499</v>
      </c>
      <c r="D5804" s="155">
        <v>1785</v>
      </c>
      <c r="E5804" s="155">
        <v>45</v>
      </c>
      <c r="F5804" s="156">
        <v>12.402040711688292</v>
      </c>
      <c r="G5804" s="155" t="s">
        <v>440</v>
      </c>
      <c r="H5804" s="155" t="s">
        <v>472</v>
      </c>
      <c r="I5804" s="155">
        <v>39840</v>
      </c>
      <c r="J5804" s="155">
        <v>1926</v>
      </c>
      <c r="K5804" s="155">
        <v>47</v>
      </c>
      <c r="L5804" s="157">
        <v>2.4402907580477674E-2</v>
      </c>
      <c r="M5804" s="157" t="s">
        <v>472</v>
      </c>
      <c r="N5804" s="167">
        <f t="shared" si="239"/>
        <v>7431.3027944436253</v>
      </c>
      <c r="O5804" s="56">
        <v>44301</v>
      </c>
      <c r="P5804" s="56">
        <f t="shared" si="240"/>
        <v>44283</v>
      </c>
      <c r="Q5804" s="56">
        <f t="shared" si="241"/>
        <v>44296</v>
      </c>
    </row>
    <row r="5805" spans="1:17" hidden="1" x14ac:dyDescent="0.35">
      <c r="A5805" s="49" t="s">
        <v>769</v>
      </c>
      <c r="B5805" s="60" t="s">
        <v>471</v>
      </c>
      <c r="C5805" s="58">
        <v>15535.1939863677</v>
      </c>
      <c r="D5805" s="155">
        <v>805</v>
      </c>
      <c r="E5805" s="155">
        <v>61</v>
      </c>
      <c r="F5805" s="156">
        <v>28.046916317661022</v>
      </c>
      <c r="G5805" s="155" t="s">
        <v>436</v>
      </c>
      <c r="H5805" s="155" t="s">
        <v>472</v>
      </c>
      <c r="I5805" s="155">
        <v>24811</v>
      </c>
      <c r="J5805" s="155">
        <v>1208</v>
      </c>
      <c r="K5805" s="155">
        <v>69</v>
      </c>
      <c r="L5805" s="157">
        <v>5.7119205298013245E-2</v>
      </c>
      <c r="M5805" s="157" t="s">
        <v>491</v>
      </c>
      <c r="N5805" s="167">
        <f t="shared" si="239"/>
        <v>7775.8926026931686</v>
      </c>
      <c r="O5805" s="56">
        <v>44301</v>
      </c>
      <c r="P5805" s="56">
        <f t="shared" si="240"/>
        <v>44283</v>
      </c>
      <c r="Q5805" s="56">
        <f t="shared" si="241"/>
        <v>44296</v>
      </c>
    </row>
    <row r="5806" spans="1:17" hidden="1" x14ac:dyDescent="0.35">
      <c r="A5806" s="49" t="s">
        <v>768</v>
      </c>
      <c r="B5806" s="60" t="s">
        <v>460</v>
      </c>
      <c r="C5806" s="58">
        <v>5732.2185635331398</v>
      </c>
      <c r="D5806" s="155">
        <v>425</v>
      </c>
      <c r="E5806" s="155">
        <v>20</v>
      </c>
      <c r="F5806" s="156">
        <v>24.921789229385329</v>
      </c>
      <c r="G5806" s="155" t="s">
        <v>440</v>
      </c>
      <c r="H5806" s="155" t="s">
        <v>491</v>
      </c>
      <c r="I5806" s="155">
        <v>11697</v>
      </c>
      <c r="J5806" s="155">
        <v>586</v>
      </c>
      <c r="K5806" s="155">
        <v>21</v>
      </c>
      <c r="L5806" s="157">
        <v>3.5836177474402729E-2</v>
      </c>
      <c r="M5806" s="157" t="s">
        <v>491</v>
      </c>
      <c r="N5806" s="167">
        <f t="shared" si="239"/>
        <v>10222.917941893862</v>
      </c>
      <c r="O5806" s="56">
        <v>44301</v>
      </c>
      <c r="P5806" s="56">
        <f t="shared" si="240"/>
        <v>44283</v>
      </c>
      <c r="Q5806" s="56">
        <f t="shared" si="241"/>
        <v>44296</v>
      </c>
    </row>
    <row r="5807" spans="1:17" hidden="1" x14ac:dyDescent="0.35">
      <c r="A5807" s="49" t="s">
        <v>767</v>
      </c>
      <c r="B5807" s="60" t="s">
        <v>463</v>
      </c>
      <c r="C5807" s="58">
        <v>10406.375954216899</v>
      </c>
      <c r="D5807" s="155">
        <v>603</v>
      </c>
      <c r="E5807" s="155">
        <v>39</v>
      </c>
      <c r="F5807" s="156">
        <v>26.769302761788563</v>
      </c>
      <c r="G5807" s="155" t="s">
        <v>440</v>
      </c>
      <c r="H5807" s="155" t="s">
        <v>491</v>
      </c>
      <c r="I5807" s="155">
        <v>20306</v>
      </c>
      <c r="J5807" s="155">
        <v>1144</v>
      </c>
      <c r="K5807" s="155">
        <v>47</v>
      </c>
      <c r="L5807" s="157">
        <v>4.1083916083916081E-2</v>
      </c>
      <c r="M5807" s="157" t="s">
        <v>491</v>
      </c>
      <c r="N5807" s="167">
        <f t="shared" si="239"/>
        <v>10993.260334174505</v>
      </c>
      <c r="O5807" s="56">
        <v>44301</v>
      </c>
      <c r="P5807" s="56">
        <f t="shared" si="240"/>
        <v>44283</v>
      </c>
      <c r="Q5807" s="56">
        <f t="shared" si="241"/>
        <v>44296</v>
      </c>
    </row>
    <row r="5808" spans="1:17" hidden="1" x14ac:dyDescent="0.35">
      <c r="A5808" s="49" t="s">
        <v>766</v>
      </c>
      <c r="B5808" s="60" t="s">
        <v>461</v>
      </c>
      <c r="C5808" s="58">
        <v>11260.3171202382</v>
      </c>
      <c r="D5808" s="155">
        <v>558</v>
      </c>
      <c r="E5808" s="155">
        <v>18</v>
      </c>
      <c r="F5808" s="156">
        <v>11.41810014749467</v>
      </c>
      <c r="G5808" s="155" t="s">
        <v>440</v>
      </c>
      <c r="H5808" s="155" t="s">
        <v>472</v>
      </c>
      <c r="I5808" s="155">
        <v>27361</v>
      </c>
      <c r="J5808" s="155">
        <v>1451</v>
      </c>
      <c r="K5808" s="155">
        <v>20</v>
      </c>
      <c r="L5808" s="157">
        <v>1.3783597518952447E-2</v>
      </c>
      <c r="M5808" s="157" t="s">
        <v>472</v>
      </c>
      <c r="N5808" s="167">
        <f t="shared" si="239"/>
        <v>12885.96035534482</v>
      </c>
      <c r="O5808" s="56">
        <v>44301</v>
      </c>
      <c r="P5808" s="56">
        <f t="shared" si="240"/>
        <v>44283</v>
      </c>
      <c r="Q5808" s="56">
        <f t="shared" si="241"/>
        <v>44296</v>
      </c>
    </row>
    <row r="5809" spans="1:17" hidden="1" x14ac:dyDescent="0.35">
      <c r="A5809" s="49" t="s">
        <v>765</v>
      </c>
      <c r="B5809" s="60" t="s">
        <v>463</v>
      </c>
      <c r="C5809" s="58">
        <v>60760.903444814299</v>
      </c>
      <c r="D5809" s="155">
        <v>5129</v>
      </c>
      <c r="E5809" s="155">
        <v>208</v>
      </c>
      <c r="F5809" s="156">
        <v>24.451813608460842</v>
      </c>
      <c r="G5809" s="155" t="s">
        <v>440</v>
      </c>
      <c r="H5809" s="155" t="s">
        <v>472</v>
      </c>
      <c r="I5809" s="155">
        <v>300978</v>
      </c>
      <c r="J5809" s="155">
        <v>20044</v>
      </c>
      <c r="K5809" s="155">
        <v>234</v>
      </c>
      <c r="L5809" s="157">
        <v>1.1674316503691879E-2</v>
      </c>
      <c r="M5809" s="157" t="s">
        <v>472</v>
      </c>
      <c r="N5809" s="167">
        <f t="shared" si="239"/>
        <v>32988.317920922353</v>
      </c>
      <c r="O5809" s="56">
        <v>44301</v>
      </c>
      <c r="P5809" s="56">
        <f t="shared" si="240"/>
        <v>44283</v>
      </c>
      <c r="Q5809" s="56">
        <f t="shared" si="241"/>
        <v>44296</v>
      </c>
    </row>
    <row r="5810" spans="1:17" hidden="1" x14ac:dyDescent="0.35">
      <c r="A5810" s="49" t="s">
        <v>764</v>
      </c>
      <c r="B5810" s="60" t="s">
        <v>461</v>
      </c>
      <c r="C5810" s="58">
        <v>13066.7339765703</v>
      </c>
      <c r="D5810" s="155">
        <v>707</v>
      </c>
      <c r="E5810" s="155">
        <v>19</v>
      </c>
      <c r="F5810" s="156">
        <v>10.38624387376618</v>
      </c>
      <c r="G5810" s="155" t="s">
        <v>440</v>
      </c>
      <c r="H5810" s="155" t="s">
        <v>472</v>
      </c>
      <c r="I5810" s="155">
        <v>24186</v>
      </c>
      <c r="J5810" s="155">
        <v>1257</v>
      </c>
      <c r="K5810" s="155">
        <v>23</v>
      </c>
      <c r="L5810" s="157">
        <v>1.8297533810660304E-2</v>
      </c>
      <c r="M5810" s="157" t="s">
        <v>472</v>
      </c>
      <c r="N5810" s="167">
        <f t="shared" si="239"/>
        <v>9619.84840476512</v>
      </c>
      <c r="O5810" s="56">
        <v>44301</v>
      </c>
      <c r="P5810" s="56">
        <f t="shared" si="240"/>
        <v>44283</v>
      </c>
      <c r="Q5810" s="56">
        <f t="shared" si="241"/>
        <v>44296</v>
      </c>
    </row>
    <row r="5811" spans="1:17" hidden="1" x14ac:dyDescent="0.35">
      <c r="A5811" s="49" t="s">
        <v>763</v>
      </c>
      <c r="B5811" s="60" t="s">
        <v>463</v>
      </c>
      <c r="C5811" s="58">
        <v>28989.034762338801</v>
      </c>
      <c r="D5811" s="155">
        <v>1993</v>
      </c>
      <c r="E5811" s="155">
        <v>78</v>
      </c>
      <c r="F5811" s="156">
        <v>19.219089621661741</v>
      </c>
      <c r="G5811" s="155" t="s">
        <v>440</v>
      </c>
      <c r="H5811" s="155" t="s">
        <v>472</v>
      </c>
      <c r="I5811" s="155">
        <v>80880</v>
      </c>
      <c r="J5811" s="155">
        <v>4465</v>
      </c>
      <c r="K5811" s="155">
        <v>111</v>
      </c>
      <c r="L5811" s="157">
        <v>2.4860022396416572E-2</v>
      </c>
      <c r="M5811" s="157" t="s">
        <v>476</v>
      </c>
      <c r="N5811" s="167">
        <f t="shared" si="239"/>
        <v>15402.375541667634</v>
      </c>
      <c r="O5811" s="56">
        <v>44301</v>
      </c>
      <c r="P5811" s="56">
        <f t="shared" si="240"/>
        <v>44283</v>
      </c>
      <c r="Q5811" s="56">
        <f t="shared" si="241"/>
        <v>44296</v>
      </c>
    </row>
    <row r="5812" spans="1:17" hidden="1" x14ac:dyDescent="0.35">
      <c r="A5812" s="49" t="s">
        <v>762</v>
      </c>
      <c r="B5812" s="60" t="s">
        <v>458</v>
      </c>
      <c r="C5812" s="58">
        <v>5774.3850978047103</v>
      </c>
      <c r="D5812" s="155">
        <v>290</v>
      </c>
      <c r="E5812" s="155">
        <v>16</v>
      </c>
      <c r="F5812" s="156">
        <v>19.791841442851307</v>
      </c>
      <c r="G5812" s="155" t="s">
        <v>440</v>
      </c>
      <c r="H5812" s="155" t="s">
        <v>476</v>
      </c>
      <c r="I5812" s="155">
        <v>8945</v>
      </c>
      <c r="J5812" s="155">
        <v>489</v>
      </c>
      <c r="K5812" s="155">
        <v>17</v>
      </c>
      <c r="L5812" s="157">
        <v>3.4764826175869123E-2</v>
      </c>
      <c r="M5812" s="157" t="s">
        <v>491</v>
      </c>
      <c r="N5812" s="167">
        <f t="shared" si="239"/>
        <v>8468.434157360005</v>
      </c>
      <c r="O5812" s="56">
        <v>44301</v>
      </c>
      <c r="P5812" s="56">
        <f t="shared" si="240"/>
        <v>44283</v>
      </c>
      <c r="Q5812" s="56">
        <f t="shared" si="241"/>
        <v>44296</v>
      </c>
    </row>
    <row r="5813" spans="1:17" hidden="1" x14ac:dyDescent="0.35">
      <c r="A5813" s="49" t="s">
        <v>761</v>
      </c>
      <c r="B5813" s="60" t="s">
        <v>467</v>
      </c>
      <c r="C5813" s="58">
        <v>6352.7152733450803</v>
      </c>
      <c r="D5813" s="155">
        <v>373</v>
      </c>
      <c r="E5813" s="155">
        <v>18</v>
      </c>
      <c r="F5813" s="156">
        <v>20.238814906579012</v>
      </c>
      <c r="G5813" s="155" t="s">
        <v>440</v>
      </c>
      <c r="H5813" s="155" t="s">
        <v>491</v>
      </c>
      <c r="I5813" s="155">
        <v>11005</v>
      </c>
      <c r="J5813" s="155">
        <v>486</v>
      </c>
      <c r="K5813" s="155">
        <v>18</v>
      </c>
      <c r="L5813" s="157">
        <v>3.7037037037037035E-2</v>
      </c>
      <c r="M5813" s="157" t="s">
        <v>491</v>
      </c>
      <c r="N5813" s="167">
        <f t="shared" si="239"/>
        <v>7650.2720346868673</v>
      </c>
      <c r="O5813" s="56">
        <v>44301</v>
      </c>
      <c r="P5813" s="56">
        <f t="shared" si="240"/>
        <v>44283</v>
      </c>
      <c r="Q5813" s="56">
        <f t="shared" si="241"/>
        <v>44296</v>
      </c>
    </row>
    <row r="5814" spans="1:17" hidden="1" x14ac:dyDescent="0.35">
      <c r="A5814" s="49" t="s">
        <v>760</v>
      </c>
      <c r="B5814" s="60" t="s">
        <v>467</v>
      </c>
      <c r="C5814" s="58">
        <v>53837.277335062499</v>
      </c>
      <c r="D5814" s="155">
        <v>7185</v>
      </c>
      <c r="E5814" s="155">
        <v>262</v>
      </c>
      <c r="F5814" s="156">
        <v>34.760832346359571</v>
      </c>
      <c r="G5814" s="155" t="s">
        <v>436</v>
      </c>
      <c r="H5814" s="155" t="s">
        <v>491</v>
      </c>
      <c r="I5814" s="155">
        <v>117314</v>
      </c>
      <c r="J5814" s="155">
        <v>5377</v>
      </c>
      <c r="K5814" s="155">
        <v>308</v>
      </c>
      <c r="L5814" s="157">
        <v>5.728101171657058E-2</v>
      </c>
      <c r="M5814" s="157" t="s">
        <v>491</v>
      </c>
      <c r="N5814" s="167">
        <f t="shared" si="239"/>
        <v>9987.5035777452504</v>
      </c>
      <c r="O5814" s="56">
        <v>44301</v>
      </c>
      <c r="P5814" s="56">
        <f t="shared" si="240"/>
        <v>44283</v>
      </c>
      <c r="Q5814" s="56">
        <f t="shared" si="241"/>
        <v>44296</v>
      </c>
    </row>
    <row r="5815" spans="1:17" hidden="1" x14ac:dyDescent="0.35">
      <c r="A5815" s="49" t="s">
        <v>759</v>
      </c>
      <c r="B5815" s="60" t="s">
        <v>460</v>
      </c>
      <c r="C5815" s="58">
        <v>27401.822881354499</v>
      </c>
      <c r="D5815" s="155">
        <v>2017</v>
      </c>
      <c r="E5815" s="155">
        <v>126</v>
      </c>
      <c r="F5815" s="156">
        <v>32.844530230592895</v>
      </c>
      <c r="G5815" s="155" t="s">
        <v>436</v>
      </c>
      <c r="H5815" s="155" t="s">
        <v>472</v>
      </c>
      <c r="I5815" s="155">
        <v>44417</v>
      </c>
      <c r="J5815" s="155">
        <v>2441</v>
      </c>
      <c r="K5815" s="155">
        <v>137</v>
      </c>
      <c r="L5815" s="157">
        <v>5.612453912331012E-2</v>
      </c>
      <c r="M5815" s="157" t="s">
        <v>472</v>
      </c>
      <c r="N5815" s="167">
        <f t="shared" si="239"/>
        <v>8908.1664769863619</v>
      </c>
      <c r="O5815" s="56">
        <v>44301</v>
      </c>
      <c r="P5815" s="56">
        <f t="shared" si="240"/>
        <v>44283</v>
      </c>
      <c r="Q5815" s="56">
        <f t="shared" si="241"/>
        <v>44296</v>
      </c>
    </row>
    <row r="5816" spans="1:17" hidden="1" x14ac:dyDescent="0.35">
      <c r="A5816" s="49" t="s">
        <v>758</v>
      </c>
      <c r="B5816" s="60" t="s">
        <v>464</v>
      </c>
      <c r="C5816" s="58">
        <v>443.669002305216</v>
      </c>
      <c r="D5816" s="155">
        <v>8</v>
      </c>
      <c r="E5816" s="155" t="s">
        <v>504</v>
      </c>
      <c r="F5816" s="156">
        <v>32.199036244336547</v>
      </c>
      <c r="G5816" s="155" t="s">
        <v>446</v>
      </c>
      <c r="H5816" s="155" t="s">
        <v>491</v>
      </c>
      <c r="I5816" s="155">
        <v>299</v>
      </c>
      <c r="J5816" s="155">
        <v>19</v>
      </c>
      <c r="K5816" s="155">
        <v>2</v>
      </c>
      <c r="L5816" s="157">
        <v>0.10526315789473684</v>
      </c>
      <c r="M5816" s="157" t="s">
        <v>491</v>
      </c>
      <c r="N5816" s="167">
        <f t="shared" si="239"/>
        <v>4282.4718204967612</v>
      </c>
      <c r="O5816" s="56">
        <v>44301</v>
      </c>
      <c r="P5816" s="56">
        <f t="shared" si="240"/>
        <v>44283</v>
      </c>
      <c r="Q5816" s="56">
        <f t="shared" si="241"/>
        <v>44296</v>
      </c>
    </row>
    <row r="5817" spans="1:17" hidden="1" x14ac:dyDescent="0.35">
      <c r="A5817" s="49" t="s">
        <v>757</v>
      </c>
      <c r="B5817" s="60" t="s">
        <v>467</v>
      </c>
      <c r="C5817" s="58">
        <v>10425.3705682952</v>
      </c>
      <c r="D5817" s="155">
        <v>1318</v>
      </c>
      <c r="E5817" s="155">
        <v>21</v>
      </c>
      <c r="F5817" s="156">
        <v>14.387977771856663</v>
      </c>
      <c r="G5817" s="155" t="s">
        <v>440</v>
      </c>
      <c r="H5817" s="155" t="s">
        <v>472</v>
      </c>
      <c r="I5817" s="155">
        <v>21896</v>
      </c>
      <c r="J5817" s="155">
        <v>1040</v>
      </c>
      <c r="K5817" s="155">
        <v>23</v>
      </c>
      <c r="L5817" s="157">
        <v>2.2115384615384617E-2</v>
      </c>
      <c r="M5817" s="157" t="s">
        <v>472</v>
      </c>
      <c r="N5817" s="167">
        <f t="shared" si="239"/>
        <v>9975.6645884872869</v>
      </c>
      <c r="O5817" s="56">
        <v>44301</v>
      </c>
      <c r="P5817" s="56">
        <f t="shared" si="240"/>
        <v>44283</v>
      </c>
      <c r="Q5817" s="56">
        <f t="shared" si="241"/>
        <v>44296</v>
      </c>
    </row>
    <row r="5818" spans="1:17" hidden="1" x14ac:dyDescent="0.35">
      <c r="A5818" s="49" t="s">
        <v>756</v>
      </c>
      <c r="B5818" s="60" t="s">
        <v>458</v>
      </c>
      <c r="C5818" s="58">
        <v>29332.514862373799</v>
      </c>
      <c r="D5818" s="155">
        <v>2873</v>
      </c>
      <c r="E5818" s="155">
        <v>118</v>
      </c>
      <c r="F5818" s="156">
        <v>28.734567997724447</v>
      </c>
      <c r="G5818" s="155" t="s">
        <v>436</v>
      </c>
      <c r="H5818" s="155" t="s">
        <v>472</v>
      </c>
      <c r="I5818" s="155">
        <v>50804</v>
      </c>
      <c r="J5818" s="155">
        <v>2692</v>
      </c>
      <c r="K5818" s="155">
        <v>135</v>
      </c>
      <c r="L5818" s="157">
        <v>5.0148588410104014E-2</v>
      </c>
      <c r="M5818" s="157" t="s">
        <v>472</v>
      </c>
      <c r="N5818" s="167">
        <f t="shared" si="239"/>
        <v>9177.5288025274494</v>
      </c>
      <c r="O5818" s="56">
        <v>44301</v>
      </c>
      <c r="P5818" s="56">
        <f t="shared" si="240"/>
        <v>44283</v>
      </c>
      <c r="Q5818" s="56">
        <f t="shared" si="241"/>
        <v>44296</v>
      </c>
    </row>
    <row r="5819" spans="1:17" hidden="1" x14ac:dyDescent="0.35">
      <c r="A5819" s="49" t="s">
        <v>755</v>
      </c>
      <c r="B5819" s="60" t="s">
        <v>458</v>
      </c>
      <c r="C5819" s="58">
        <v>13670.6546508352</v>
      </c>
      <c r="D5819" s="155">
        <v>1186</v>
      </c>
      <c r="E5819" s="155">
        <v>38</v>
      </c>
      <c r="F5819" s="156">
        <v>19.854833463442709</v>
      </c>
      <c r="G5819" s="155" t="s">
        <v>440</v>
      </c>
      <c r="H5819" s="155" t="s">
        <v>491</v>
      </c>
      <c r="I5819" s="155">
        <v>25556</v>
      </c>
      <c r="J5819" s="155">
        <v>1424</v>
      </c>
      <c r="K5819" s="155">
        <v>43</v>
      </c>
      <c r="L5819" s="157">
        <v>3.0196629213483147E-2</v>
      </c>
      <c r="M5819" s="157" t="s">
        <v>491</v>
      </c>
      <c r="N5819" s="167">
        <f t="shared" si="239"/>
        <v>10416.472629662996</v>
      </c>
      <c r="O5819" s="56">
        <v>44301</v>
      </c>
      <c r="P5819" s="56">
        <f t="shared" si="240"/>
        <v>44283</v>
      </c>
      <c r="Q5819" s="56">
        <f t="shared" si="241"/>
        <v>44296</v>
      </c>
    </row>
    <row r="5820" spans="1:17" hidden="1" x14ac:dyDescent="0.35">
      <c r="A5820" s="49" t="s">
        <v>754</v>
      </c>
      <c r="B5820" s="60" t="s">
        <v>461</v>
      </c>
      <c r="C5820" s="58">
        <v>7866.2595778054301</v>
      </c>
      <c r="D5820" s="155">
        <v>450</v>
      </c>
      <c r="E5820" s="155">
        <v>12</v>
      </c>
      <c r="F5820" s="156">
        <v>10.896447652976986</v>
      </c>
      <c r="G5820" s="155" t="s">
        <v>444</v>
      </c>
      <c r="H5820" s="155" t="s">
        <v>472</v>
      </c>
      <c r="I5820" s="155">
        <v>14181</v>
      </c>
      <c r="J5820" s="155">
        <v>784</v>
      </c>
      <c r="K5820" s="155">
        <v>12</v>
      </c>
      <c r="L5820" s="157">
        <v>1.5306122448979591E-2</v>
      </c>
      <c r="M5820" s="157" t="s">
        <v>472</v>
      </c>
      <c r="N5820" s="167">
        <f t="shared" si="239"/>
        <v>9966.6174532562818</v>
      </c>
      <c r="O5820" s="56">
        <v>44301</v>
      </c>
      <c r="P5820" s="56">
        <f t="shared" si="240"/>
        <v>44283</v>
      </c>
      <c r="Q5820" s="56">
        <f t="shared" si="241"/>
        <v>44296</v>
      </c>
    </row>
    <row r="5821" spans="1:17" hidden="1" x14ac:dyDescent="0.35">
      <c r="A5821" s="49" t="s">
        <v>753</v>
      </c>
      <c r="B5821" s="60" t="s">
        <v>458</v>
      </c>
      <c r="C5821" s="58">
        <v>3588.8356725713106</v>
      </c>
      <c r="D5821" s="155">
        <v>219</v>
      </c>
      <c r="E5821" s="155">
        <v>18</v>
      </c>
      <c r="F5821" s="156">
        <v>35.825387479864851</v>
      </c>
      <c r="G5821" s="155" t="s">
        <v>440</v>
      </c>
      <c r="H5821" s="155" t="s">
        <v>472</v>
      </c>
      <c r="I5821" s="155">
        <v>4585</v>
      </c>
      <c r="J5821" s="155">
        <v>315</v>
      </c>
      <c r="K5821" s="155">
        <v>19</v>
      </c>
      <c r="L5821" s="157">
        <v>6.0317460317460318E-2</v>
      </c>
      <c r="M5821" s="157" t="s">
        <v>472</v>
      </c>
      <c r="N5821" s="167">
        <f t="shared" si="239"/>
        <v>8777.219932566888</v>
      </c>
      <c r="O5821" s="56">
        <v>44301</v>
      </c>
      <c r="P5821" s="56">
        <f t="shared" si="240"/>
        <v>44283</v>
      </c>
      <c r="Q5821" s="56">
        <f t="shared" si="241"/>
        <v>44296</v>
      </c>
    </row>
    <row r="5822" spans="1:17" hidden="1" x14ac:dyDescent="0.35">
      <c r="A5822" s="49" t="s">
        <v>752</v>
      </c>
      <c r="B5822" s="60" t="s">
        <v>461</v>
      </c>
      <c r="C5822" s="58">
        <v>28747.259811021901</v>
      </c>
      <c r="D5822" s="155">
        <v>2257</v>
      </c>
      <c r="E5822" s="155">
        <v>79</v>
      </c>
      <c r="F5822" s="156">
        <v>19.629200069683272</v>
      </c>
      <c r="G5822" s="155" t="s">
        <v>440</v>
      </c>
      <c r="H5822" s="155" t="s">
        <v>472</v>
      </c>
      <c r="I5822" s="155">
        <v>105438</v>
      </c>
      <c r="J5822" s="155">
        <v>6470</v>
      </c>
      <c r="K5822" s="155">
        <v>83</v>
      </c>
      <c r="L5822" s="157">
        <v>1.2828438948995362E-2</v>
      </c>
      <c r="M5822" s="157" t="s">
        <v>472</v>
      </c>
      <c r="N5822" s="167">
        <f t="shared" si="239"/>
        <v>22506.492940657103</v>
      </c>
      <c r="O5822" s="56">
        <v>44301</v>
      </c>
      <c r="P5822" s="56">
        <f t="shared" si="240"/>
        <v>44283</v>
      </c>
      <c r="Q5822" s="56">
        <f t="shared" si="241"/>
        <v>44296</v>
      </c>
    </row>
    <row r="5823" spans="1:17" hidden="1" x14ac:dyDescent="0.35">
      <c r="A5823" s="49" t="s">
        <v>751</v>
      </c>
      <c r="B5823" s="60" t="s">
        <v>466</v>
      </c>
      <c r="C5823" s="58">
        <v>97.256701128622794</v>
      </c>
      <c r="D5823" s="155">
        <v>5</v>
      </c>
      <c r="E5823" s="155" t="s">
        <v>504</v>
      </c>
      <c r="F5823" s="156">
        <v>146.88668359027838</v>
      </c>
      <c r="G5823" s="155" t="s">
        <v>446</v>
      </c>
      <c r="H5823" s="155" t="s">
        <v>491</v>
      </c>
      <c r="I5823" s="155">
        <v>116</v>
      </c>
      <c r="J5823" s="155">
        <v>6</v>
      </c>
      <c r="K5823" s="155">
        <v>2</v>
      </c>
      <c r="L5823" s="157">
        <v>0.33333333333333331</v>
      </c>
      <c r="M5823" s="157" t="s">
        <v>491</v>
      </c>
      <c r="N5823" s="167">
        <f t="shared" si="239"/>
        <v>6169.2407107916915</v>
      </c>
      <c r="O5823" s="56">
        <v>44301</v>
      </c>
      <c r="P5823" s="56">
        <f t="shared" si="240"/>
        <v>44283</v>
      </c>
      <c r="Q5823" s="56">
        <f t="shared" si="241"/>
        <v>44296</v>
      </c>
    </row>
    <row r="5824" spans="1:17" hidden="1" x14ac:dyDescent="0.35">
      <c r="A5824" s="49" t="s">
        <v>750</v>
      </c>
      <c r="B5824" s="60" t="s">
        <v>465</v>
      </c>
      <c r="C5824" s="58">
        <v>8389.5626394437495</v>
      </c>
      <c r="D5824" s="155">
        <v>512</v>
      </c>
      <c r="E5824" s="155">
        <v>34</v>
      </c>
      <c r="F5824" s="156">
        <v>28.947533178349918</v>
      </c>
      <c r="G5824" s="155" t="s">
        <v>436</v>
      </c>
      <c r="H5824" s="155" t="s">
        <v>472</v>
      </c>
      <c r="I5824" s="155">
        <v>12823</v>
      </c>
      <c r="J5824" s="155">
        <v>779</v>
      </c>
      <c r="K5824" s="155">
        <v>43</v>
      </c>
      <c r="L5824" s="157">
        <v>5.5198973042362001E-2</v>
      </c>
      <c r="M5824" s="157" t="s">
        <v>472</v>
      </c>
      <c r="N5824" s="167">
        <f t="shared" si="239"/>
        <v>9285.3469659730654</v>
      </c>
      <c r="O5824" s="56">
        <v>44301</v>
      </c>
      <c r="P5824" s="56">
        <f t="shared" si="240"/>
        <v>44283</v>
      </c>
      <c r="Q5824" s="56">
        <f t="shared" si="241"/>
        <v>44296</v>
      </c>
    </row>
    <row r="5825" spans="1:17" hidden="1" x14ac:dyDescent="0.35">
      <c r="A5825" s="49" t="s">
        <v>749</v>
      </c>
      <c r="B5825" s="60" t="s">
        <v>466</v>
      </c>
      <c r="C5825" s="58">
        <v>8452.8586639732803</v>
      </c>
      <c r="D5825" s="155">
        <v>275</v>
      </c>
      <c r="E5825" s="155">
        <v>19</v>
      </c>
      <c r="F5825" s="156">
        <v>16.055430607483149</v>
      </c>
      <c r="G5825" s="155" t="s">
        <v>440</v>
      </c>
      <c r="H5825" s="155" t="s">
        <v>472</v>
      </c>
      <c r="I5825" s="155">
        <v>16367</v>
      </c>
      <c r="J5825" s="155">
        <v>1012</v>
      </c>
      <c r="K5825" s="155">
        <v>21</v>
      </c>
      <c r="L5825" s="157">
        <v>2.0750988142292492E-2</v>
      </c>
      <c r="M5825" s="157" t="s">
        <v>476</v>
      </c>
      <c r="N5825" s="167">
        <f t="shared" si="239"/>
        <v>11972.281097201118</v>
      </c>
      <c r="O5825" s="56">
        <v>44301</v>
      </c>
      <c r="P5825" s="56">
        <f t="shared" si="240"/>
        <v>44283</v>
      </c>
      <c r="Q5825" s="56">
        <f t="shared" si="241"/>
        <v>44296</v>
      </c>
    </row>
    <row r="5826" spans="1:17" hidden="1" x14ac:dyDescent="0.35">
      <c r="A5826" s="49" t="s">
        <v>748</v>
      </c>
      <c r="B5826" s="60" t="s">
        <v>470</v>
      </c>
      <c r="C5826" s="58">
        <v>925.93893955999795</v>
      </c>
      <c r="D5826" s="155">
        <v>18</v>
      </c>
      <c r="E5826" s="155">
        <v>0</v>
      </c>
      <c r="F5826" s="158">
        <v>0</v>
      </c>
      <c r="G5826" s="155" t="s">
        <v>446</v>
      </c>
      <c r="H5826" s="155" t="s">
        <v>476</v>
      </c>
      <c r="I5826" s="155">
        <v>1422</v>
      </c>
      <c r="J5826" s="155">
        <v>90</v>
      </c>
      <c r="K5826" s="155">
        <v>0</v>
      </c>
      <c r="L5826" s="155">
        <v>0</v>
      </c>
      <c r="M5826" s="157" t="s">
        <v>476</v>
      </c>
      <c r="N5826" s="167">
        <f t="shared" ref="N5826:N5889" si="242">(J5826/C5826)*100000</f>
        <v>9719.8633899949818</v>
      </c>
      <c r="O5826" s="56">
        <v>44301</v>
      </c>
      <c r="P5826" s="56">
        <f t="shared" si="240"/>
        <v>44283</v>
      </c>
      <c r="Q5826" s="56">
        <f t="shared" si="241"/>
        <v>44296</v>
      </c>
    </row>
    <row r="5827" spans="1:17" hidden="1" x14ac:dyDescent="0.35">
      <c r="A5827" s="49" t="s">
        <v>747</v>
      </c>
      <c r="B5827" s="60" t="s">
        <v>465</v>
      </c>
      <c r="C5827" s="58">
        <v>886.62872007655199</v>
      </c>
      <c r="D5827" s="155">
        <v>19</v>
      </c>
      <c r="E5827" s="155" t="s">
        <v>504</v>
      </c>
      <c r="F5827" s="156">
        <v>8.0561987008952567</v>
      </c>
      <c r="G5827" s="155" t="s">
        <v>446</v>
      </c>
      <c r="H5827" s="155" t="s">
        <v>491</v>
      </c>
      <c r="I5827" s="155">
        <v>441</v>
      </c>
      <c r="J5827" s="155">
        <v>26</v>
      </c>
      <c r="K5827" s="155">
        <v>1</v>
      </c>
      <c r="L5827" s="157">
        <v>3.8461538461538464E-2</v>
      </c>
      <c r="M5827" s="157" t="s">
        <v>491</v>
      </c>
      <c r="N5827" s="167">
        <f t="shared" si="242"/>
        <v>2932.4563271258735</v>
      </c>
      <c r="O5827" s="56">
        <v>44301</v>
      </c>
      <c r="P5827" s="56">
        <f t="shared" ref="P5827:P5890" si="243">O5827-18</f>
        <v>44283</v>
      </c>
      <c r="Q5827" s="56">
        <f t="shared" ref="Q5827:Q5890" si="244">O5827-5</f>
        <v>44296</v>
      </c>
    </row>
    <row r="5828" spans="1:17" hidden="1" x14ac:dyDescent="0.35">
      <c r="A5828" s="49" t="s">
        <v>746</v>
      </c>
      <c r="B5828" s="60" t="s">
        <v>470</v>
      </c>
      <c r="C5828" s="58">
        <v>131.34792406884699</v>
      </c>
      <c r="D5828" s="155">
        <v>7</v>
      </c>
      <c r="E5828" s="155">
        <v>0</v>
      </c>
      <c r="F5828" s="158">
        <v>0</v>
      </c>
      <c r="G5828" s="155" t="s">
        <v>446</v>
      </c>
      <c r="H5828" s="155" t="s">
        <v>476</v>
      </c>
      <c r="I5828" s="155">
        <v>67</v>
      </c>
      <c r="J5828" s="155">
        <v>2</v>
      </c>
      <c r="K5828" s="155">
        <v>0</v>
      </c>
      <c r="L5828" s="155">
        <v>0</v>
      </c>
      <c r="M5828" s="157" t="s">
        <v>476</v>
      </c>
      <c r="N5828" s="167">
        <f t="shared" si="242"/>
        <v>1522.6734751831214</v>
      </c>
      <c r="O5828" s="56">
        <v>44301</v>
      </c>
      <c r="P5828" s="56">
        <f t="shared" si="243"/>
        <v>44283</v>
      </c>
      <c r="Q5828" s="56">
        <f t="shared" si="244"/>
        <v>44296</v>
      </c>
    </row>
    <row r="5829" spans="1:17" hidden="1" x14ac:dyDescent="0.35">
      <c r="A5829" s="49" t="s">
        <v>745</v>
      </c>
      <c r="B5829" s="60" t="s">
        <v>467</v>
      </c>
      <c r="C5829" s="58">
        <v>3233.6975298580801</v>
      </c>
      <c r="D5829" s="155">
        <v>240</v>
      </c>
      <c r="E5829" s="155" t="s">
        <v>504</v>
      </c>
      <c r="F5829" s="156">
        <v>2.2088822708073836</v>
      </c>
      <c r="G5829" s="155" t="s">
        <v>446</v>
      </c>
      <c r="H5829" s="155" t="s">
        <v>472</v>
      </c>
      <c r="I5829" s="155">
        <v>9539</v>
      </c>
      <c r="J5829" s="155">
        <v>469</v>
      </c>
      <c r="K5829" s="155">
        <v>2</v>
      </c>
      <c r="L5829" s="157">
        <v>4.2643923240938165E-3</v>
      </c>
      <c r="M5829" s="157" t="s">
        <v>472</v>
      </c>
      <c r="N5829" s="167">
        <f t="shared" si="242"/>
        <v>14503.52099012128</v>
      </c>
      <c r="O5829" s="56">
        <v>44301</v>
      </c>
      <c r="P5829" s="56">
        <f t="shared" si="243"/>
        <v>44283</v>
      </c>
      <c r="Q5829" s="56">
        <f t="shared" si="244"/>
        <v>44296</v>
      </c>
    </row>
    <row r="5830" spans="1:17" hidden="1" x14ac:dyDescent="0.35">
      <c r="A5830" s="49" t="s">
        <v>462</v>
      </c>
      <c r="B5830" s="60" t="s">
        <v>462</v>
      </c>
      <c r="C5830" s="58">
        <v>11415.7638709039</v>
      </c>
      <c r="D5830" s="155">
        <v>1406</v>
      </c>
      <c r="E5830" s="155">
        <v>107</v>
      </c>
      <c r="F5830" s="156">
        <v>66.95002830548195</v>
      </c>
      <c r="G5830" s="155" t="s">
        <v>436</v>
      </c>
      <c r="H5830" s="155" t="s">
        <v>472</v>
      </c>
      <c r="I5830" s="155">
        <v>27097</v>
      </c>
      <c r="J5830" s="155">
        <v>1335</v>
      </c>
      <c r="K5830" s="155">
        <v>109</v>
      </c>
      <c r="L5830" s="157">
        <v>8.1647940074906361E-2</v>
      </c>
      <c r="M5830" s="157" t="s">
        <v>472</v>
      </c>
      <c r="N5830" s="167">
        <f t="shared" si="242"/>
        <v>11694.355411490258</v>
      </c>
      <c r="O5830" s="56">
        <v>44301</v>
      </c>
      <c r="P5830" s="56">
        <f t="shared" si="243"/>
        <v>44283</v>
      </c>
      <c r="Q5830" s="56">
        <f t="shared" si="244"/>
        <v>44296</v>
      </c>
    </row>
    <row r="5831" spans="1:17" hidden="1" x14ac:dyDescent="0.35">
      <c r="A5831" s="49" t="s">
        <v>744</v>
      </c>
      <c r="B5831" s="60" t="s">
        <v>463</v>
      </c>
      <c r="C5831" s="58">
        <v>36015.912175260899</v>
      </c>
      <c r="D5831" s="155">
        <v>2014</v>
      </c>
      <c r="E5831" s="155">
        <v>111</v>
      </c>
      <c r="F5831" s="156">
        <v>22.014079193633506</v>
      </c>
      <c r="G5831" s="155" t="s">
        <v>440</v>
      </c>
      <c r="H5831" s="155" t="s">
        <v>491</v>
      </c>
      <c r="I5831" s="155">
        <v>88374</v>
      </c>
      <c r="J5831" s="155">
        <v>5441</v>
      </c>
      <c r="K5831" s="155">
        <v>123</v>
      </c>
      <c r="L5831" s="157">
        <v>2.2606138577467377E-2</v>
      </c>
      <c r="M5831" s="157" t="s">
        <v>491</v>
      </c>
      <c r="N5831" s="167">
        <f t="shared" si="242"/>
        <v>15107.211427890443</v>
      </c>
      <c r="O5831" s="56">
        <v>44301</v>
      </c>
      <c r="P5831" s="56">
        <f t="shared" si="243"/>
        <v>44283</v>
      </c>
      <c r="Q5831" s="56">
        <f t="shared" si="244"/>
        <v>44296</v>
      </c>
    </row>
    <row r="5832" spans="1:17" hidden="1" x14ac:dyDescent="0.35">
      <c r="A5832" s="49" t="s">
        <v>743</v>
      </c>
      <c r="B5832" s="60" t="s">
        <v>461</v>
      </c>
      <c r="C5832" s="58">
        <v>29233.8947796506</v>
      </c>
      <c r="D5832" s="155">
        <v>1688</v>
      </c>
      <c r="E5832" s="155">
        <v>75</v>
      </c>
      <c r="F5832" s="156">
        <v>18.325108226331537</v>
      </c>
      <c r="G5832" s="155" t="s">
        <v>440</v>
      </c>
      <c r="H5832" s="155" t="s">
        <v>476</v>
      </c>
      <c r="I5832" s="155">
        <v>95138</v>
      </c>
      <c r="J5832" s="155">
        <v>5997</v>
      </c>
      <c r="K5832" s="155">
        <v>79</v>
      </c>
      <c r="L5832" s="157">
        <v>1.3173253293313323E-2</v>
      </c>
      <c r="M5832" s="157" t="s">
        <v>476</v>
      </c>
      <c r="N5832" s="167">
        <f t="shared" si="242"/>
        <v>20513.859152884572</v>
      </c>
      <c r="O5832" s="56">
        <v>44301</v>
      </c>
      <c r="P5832" s="56">
        <f t="shared" si="243"/>
        <v>44283</v>
      </c>
      <c r="Q5832" s="56">
        <f t="shared" si="244"/>
        <v>44296</v>
      </c>
    </row>
    <row r="5833" spans="1:17" hidden="1" x14ac:dyDescent="0.35">
      <c r="A5833" s="49" t="s">
        <v>742</v>
      </c>
      <c r="B5833" s="60" t="s">
        <v>470</v>
      </c>
      <c r="C5833" s="58">
        <v>175.92213223044999</v>
      </c>
      <c r="D5833" s="155" t="s">
        <v>504</v>
      </c>
      <c r="E5833" s="155">
        <v>0</v>
      </c>
      <c r="F5833" s="158">
        <v>0</v>
      </c>
      <c r="G5833" s="155" t="s">
        <v>446</v>
      </c>
      <c r="H5833" s="155" t="s">
        <v>476</v>
      </c>
      <c r="I5833" s="155">
        <v>142</v>
      </c>
      <c r="J5833" s="155">
        <v>6</v>
      </c>
      <c r="K5833" s="155">
        <v>0</v>
      </c>
      <c r="L5833" s="155">
        <v>0</v>
      </c>
      <c r="M5833" s="157" t="s">
        <v>476</v>
      </c>
      <c r="N5833" s="167">
        <f t="shared" si="242"/>
        <v>3410.5998625234215</v>
      </c>
      <c r="O5833" s="56">
        <v>44301</v>
      </c>
      <c r="P5833" s="56">
        <f t="shared" si="243"/>
        <v>44283</v>
      </c>
      <c r="Q5833" s="56">
        <f t="shared" si="244"/>
        <v>44296</v>
      </c>
    </row>
    <row r="5834" spans="1:17" hidden="1" x14ac:dyDescent="0.35">
      <c r="A5834" s="49" t="s">
        <v>741</v>
      </c>
      <c r="B5834" s="60" t="s">
        <v>469</v>
      </c>
      <c r="C5834" s="58">
        <v>99979.827942427306</v>
      </c>
      <c r="D5834" s="155">
        <v>13653</v>
      </c>
      <c r="E5834" s="155">
        <v>488</v>
      </c>
      <c r="F5834" s="156">
        <v>34.864175678733012</v>
      </c>
      <c r="G5834" s="155" t="s">
        <v>436</v>
      </c>
      <c r="H5834" s="155" t="s">
        <v>472</v>
      </c>
      <c r="I5834" s="155">
        <v>192284</v>
      </c>
      <c r="J5834" s="155">
        <v>9726</v>
      </c>
      <c r="K5834" s="155">
        <v>571</v>
      </c>
      <c r="L5834" s="157">
        <v>5.8708616080608678E-2</v>
      </c>
      <c r="M5834" s="157" t="s">
        <v>491</v>
      </c>
      <c r="N5834" s="167">
        <f t="shared" si="242"/>
        <v>9727.9623301618903</v>
      </c>
      <c r="O5834" s="56">
        <v>44301</v>
      </c>
      <c r="P5834" s="56">
        <f t="shared" si="243"/>
        <v>44283</v>
      </c>
      <c r="Q5834" s="56">
        <f t="shared" si="244"/>
        <v>44296</v>
      </c>
    </row>
    <row r="5835" spans="1:17" hidden="1" x14ac:dyDescent="0.35">
      <c r="A5835" s="49" t="s">
        <v>740</v>
      </c>
      <c r="B5835" s="60" t="s">
        <v>458</v>
      </c>
      <c r="C5835" s="58">
        <v>1061.2180254191501</v>
      </c>
      <c r="D5835" s="155">
        <v>31</v>
      </c>
      <c r="E5835" s="155" t="s">
        <v>504</v>
      </c>
      <c r="F5835" s="156">
        <v>20.192430693125264</v>
      </c>
      <c r="G5835" s="155" t="s">
        <v>446</v>
      </c>
      <c r="H5835" s="155" t="s">
        <v>472</v>
      </c>
      <c r="I5835" s="155">
        <v>1287</v>
      </c>
      <c r="J5835" s="155">
        <v>69</v>
      </c>
      <c r="K5835" s="155">
        <v>3</v>
      </c>
      <c r="L5835" s="157">
        <v>4.3478260869565216E-2</v>
      </c>
      <c r="M5835" s="157" t="s">
        <v>472</v>
      </c>
      <c r="N5835" s="167">
        <f t="shared" si="242"/>
        <v>6501.9626831863343</v>
      </c>
      <c r="O5835" s="56">
        <v>44301</v>
      </c>
      <c r="P5835" s="56">
        <f t="shared" si="243"/>
        <v>44283</v>
      </c>
      <c r="Q5835" s="56">
        <f t="shared" si="244"/>
        <v>44296</v>
      </c>
    </row>
    <row r="5836" spans="1:17" hidden="1" x14ac:dyDescent="0.35">
      <c r="A5836" s="49" t="s">
        <v>739</v>
      </c>
      <c r="B5836" s="60" t="s">
        <v>470</v>
      </c>
      <c r="C5836" s="58">
        <v>1523.2863267425901</v>
      </c>
      <c r="D5836" s="155">
        <v>23</v>
      </c>
      <c r="E5836" s="155">
        <v>0</v>
      </c>
      <c r="F5836" s="158">
        <v>0</v>
      </c>
      <c r="G5836" s="155" t="s">
        <v>446</v>
      </c>
      <c r="H5836" s="155" t="s">
        <v>476</v>
      </c>
      <c r="I5836" s="155">
        <v>1414</v>
      </c>
      <c r="J5836" s="155">
        <v>68</v>
      </c>
      <c r="K5836" s="155">
        <v>0</v>
      </c>
      <c r="L5836" s="155">
        <v>0</v>
      </c>
      <c r="M5836" s="157" t="s">
        <v>476</v>
      </c>
      <c r="N5836" s="167">
        <f t="shared" si="242"/>
        <v>4464.0327170409155</v>
      </c>
      <c r="O5836" s="56">
        <v>44301</v>
      </c>
      <c r="P5836" s="56">
        <f t="shared" si="243"/>
        <v>44283</v>
      </c>
      <c r="Q5836" s="56">
        <f t="shared" si="244"/>
        <v>44296</v>
      </c>
    </row>
    <row r="5837" spans="1:17" hidden="1" x14ac:dyDescent="0.35">
      <c r="A5837" s="49" t="s">
        <v>738</v>
      </c>
      <c r="B5837" s="60" t="s">
        <v>466</v>
      </c>
      <c r="C5837" s="58">
        <v>975.18088894142284</v>
      </c>
      <c r="D5837" s="155">
        <v>16</v>
      </c>
      <c r="E5837" s="155" t="s">
        <v>504</v>
      </c>
      <c r="F5837" s="156">
        <v>21.973945215264159</v>
      </c>
      <c r="G5837" s="155" t="s">
        <v>446</v>
      </c>
      <c r="H5837" s="155" t="s">
        <v>491</v>
      </c>
      <c r="I5837" s="155">
        <v>1480</v>
      </c>
      <c r="J5837" s="155">
        <v>101</v>
      </c>
      <c r="K5837" s="155">
        <v>3</v>
      </c>
      <c r="L5837" s="157">
        <v>2.9702970297029702E-2</v>
      </c>
      <c r="M5837" s="157" t="s">
        <v>491</v>
      </c>
      <c r="N5837" s="167">
        <f t="shared" si="242"/>
        <v>10357.052844794507</v>
      </c>
      <c r="O5837" s="56">
        <v>44301</v>
      </c>
      <c r="P5837" s="56">
        <f t="shared" si="243"/>
        <v>44283</v>
      </c>
      <c r="Q5837" s="56">
        <f t="shared" si="244"/>
        <v>44296</v>
      </c>
    </row>
    <row r="5838" spans="1:17" hidden="1" x14ac:dyDescent="0.35">
      <c r="A5838" s="49" t="s">
        <v>737</v>
      </c>
      <c r="B5838" s="60" t="s">
        <v>467</v>
      </c>
      <c r="C5838" s="58">
        <v>6604.9424871170804</v>
      </c>
      <c r="D5838" s="155">
        <v>297</v>
      </c>
      <c r="E5838" s="155">
        <v>12</v>
      </c>
      <c r="F5838" s="156">
        <v>12.977294788178877</v>
      </c>
      <c r="G5838" s="155" t="s">
        <v>444</v>
      </c>
      <c r="H5838" s="155" t="s">
        <v>491</v>
      </c>
      <c r="I5838" s="155">
        <v>15004</v>
      </c>
      <c r="J5838" s="155">
        <v>963</v>
      </c>
      <c r="K5838" s="155">
        <v>13</v>
      </c>
      <c r="L5838" s="157">
        <v>1.3499480789200415E-2</v>
      </c>
      <c r="M5838" s="157" t="s">
        <v>491</v>
      </c>
      <c r="N5838" s="167">
        <f t="shared" si="242"/>
        <v>14579.990694518969</v>
      </c>
      <c r="O5838" s="56">
        <v>44301</v>
      </c>
      <c r="P5838" s="56">
        <f t="shared" si="243"/>
        <v>44283</v>
      </c>
      <c r="Q5838" s="56">
        <f t="shared" si="244"/>
        <v>44296</v>
      </c>
    </row>
    <row r="5839" spans="1:17" hidden="1" x14ac:dyDescent="0.35">
      <c r="A5839" s="49" t="s">
        <v>736</v>
      </c>
      <c r="B5839" s="60" t="s">
        <v>467</v>
      </c>
      <c r="C5839" s="58">
        <v>17758.791021044799</v>
      </c>
      <c r="D5839" s="155">
        <v>972</v>
      </c>
      <c r="E5839" s="155">
        <v>20</v>
      </c>
      <c r="F5839" s="156">
        <v>8.0443056448973387</v>
      </c>
      <c r="G5839" s="155" t="s">
        <v>444</v>
      </c>
      <c r="H5839" s="155" t="s">
        <v>491</v>
      </c>
      <c r="I5839" s="155">
        <v>40699</v>
      </c>
      <c r="J5839" s="155">
        <v>1474</v>
      </c>
      <c r="K5839" s="155">
        <v>23</v>
      </c>
      <c r="L5839" s="157">
        <v>1.5603799185888738E-2</v>
      </c>
      <c r="M5839" s="157" t="s">
        <v>491</v>
      </c>
      <c r="N5839" s="167">
        <f t="shared" si="242"/>
        <v>8300.1145644050739</v>
      </c>
      <c r="O5839" s="56">
        <v>44301</v>
      </c>
      <c r="P5839" s="56">
        <f t="shared" si="243"/>
        <v>44283</v>
      </c>
      <c r="Q5839" s="56">
        <f t="shared" si="244"/>
        <v>44296</v>
      </c>
    </row>
    <row r="5840" spans="1:17" hidden="1" x14ac:dyDescent="0.35">
      <c r="A5840" s="49" t="s">
        <v>735</v>
      </c>
      <c r="B5840" s="60" t="s">
        <v>463</v>
      </c>
      <c r="C5840" s="58">
        <v>91690.005605087994</v>
      </c>
      <c r="D5840" s="155">
        <v>4137</v>
      </c>
      <c r="E5840" s="155">
        <v>212</v>
      </c>
      <c r="F5840" s="156">
        <v>16.51527562129067</v>
      </c>
      <c r="G5840" s="155" t="s">
        <v>440</v>
      </c>
      <c r="H5840" s="155" t="s">
        <v>472</v>
      </c>
      <c r="I5840" s="155">
        <v>460513</v>
      </c>
      <c r="J5840" s="155">
        <v>34997</v>
      </c>
      <c r="K5840" s="155">
        <v>232</v>
      </c>
      <c r="L5840" s="157">
        <v>6.629139640540618E-3</v>
      </c>
      <c r="M5840" s="157" t="s">
        <v>476</v>
      </c>
      <c r="N5840" s="167">
        <f t="shared" si="242"/>
        <v>38168.827419133646</v>
      </c>
      <c r="O5840" s="56">
        <v>44301</v>
      </c>
      <c r="P5840" s="56">
        <f t="shared" si="243"/>
        <v>44283</v>
      </c>
      <c r="Q5840" s="56">
        <f t="shared" si="244"/>
        <v>44296</v>
      </c>
    </row>
    <row r="5841" spans="1:17" hidden="1" x14ac:dyDescent="0.35">
      <c r="A5841" s="49" t="s">
        <v>461</v>
      </c>
      <c r="B5841" s="60" t="s">
        <v>461</v>
      </c>
      <c r="C5841" s="58">
        <v>12492.720334089499</v>
      </c>
      <c r="D5841" s="155">
        <v>989</v>
      </c>
      <c r="E5841" s="155">
        <v>32</v>
      </c>
      <c r="F5841" s="156">
        <v>18.296369602360706</v>
      </c>
      <c r="G5841" s="155" t="s">
        <v>440</v>
      </c>
      <c r="H5841" s="155" t="s">
        <v>472</v>
      </c>
      <c r="I5841" s="155">
        <v>20812</v>
      </c>
      <c r="J5841" s="155">
        <v>975</v>
      </c>
      <c r="K5841" s="155">
        <v>33</v>
      </c>
      <c r="L5841" s="157">
        <v>3.3846153846153845E-2</v>
      </c>
      <c r="M5841" s="157" t="s">
        <v>472</v>
      </c>
      <c r="N5841" s="167">
        <f t="shared" si="242"/>
        <v>7804.5451585069886</v>
      </c>
      <c r="O5841" s="56">
        <v>44301</v>
      </c>
      <c r="P5841" s="56">
        <f t="shared" si="243"/>
        <v>44283</v>
      </c>
      <c r="Q5841" s="56">
        <f t="shared" si="244"/>
        <v>44296</v>
      </c>
    </row>
    <row r="5842" spans="1:17" hidden="1" x14ac:dyDescent="0.35">
      <c r="A5842" s="49" t="s">
        <v>734</v>
      </c>
      <c r="B5842" s="60" t="s">
        <v>470</v>
      </c>
      <c r="C5842" s="58">
        <v>12876.2116148285</v>
      </c>
      <c r="D5842" s="155">
        <v>507</v>
      </c>
      <c r="E5842" s="155">
        <v>80</v>
      </c>
      <c r="F5842" s="156">
        <v>44.378625369165491</v>
      </c>
      <c r="G5842" s="155" t="s">
        <v>440</v>
      </c>
      <c r="H5842" s="155" t="s">
        <v>491</v>
      </c>
      <c r="I5842" s="155">
        <v>33373</v>
      </c>
      <c r="J5842" s="155">
        <v>2293</v>
      </c>
      <c r="K5842" s="155">
        <v>81</v>
      </c>
      <c r="L5842" s="157">
        <v>3.5324901875272569E-2</v>
      </c>
      <c r="M5842" s="157" t="s">
        <v>491</v>
      </c>
      <c r="N5842" s="167">
        <f t="shared" si="242"/>
        <v>17808.032895011882</v>
      </c>
      <c r="O5842" s="56">
        <v>44301</v>
      </c>
      <c r="P5842" s="56">
        <f t="shared" si="243"/>
        <v>44283</v>
      </c>
      <c r="Q5842" s="56">
        <f t="shared" si="244"/>
        <v>44296</v>
      </c>
    </row>
    <row r="5843" spans="1:17" hidden="1" x14ac:dyDescent="0.35">
      <c r="A5843" s="49" t="s">
        <v>733</v>
      </c>
      <c r="B5843" s="60" t="s">
        <v>467</v>
      </c>
      <c r="C5843" s="58">
        <v>30288.243897843495</v>
      </c>
      <c r="D5843" s="155">
        <v>2859</v>
      </c>
      <c r="E5843" s="155">
        <v>134</v>
      </c>
      <c r="F5843" s="156">
        <v>31.601134102429931</v>
      </c>
      <c r="G5843" s="155" t="s">
        <v>440</v>
      </c>
      <c r="H5843" s="155" t="s">
        <v>491</v>
      </c>
      <c r="I5843" s="155">
        <v>166153</v>
      </c>
      <c r="J5843" s="155">
        <v>16388</v>
      </c>
      <c r="K5843" s="155">
        <v>152</v>
      </c>
      <c r="L5843" s="157">
        <v>9.2750793263363437E-3</v>
      </c>
      <c r="M5843" s="157" t="s">
        <v>472</v>
      </c>
      <c r="N5843" s="167">
        <f t="shared" si="242"/>
        <v>54106.801487975397</v>
      </c>
      <c r="O5843" s="56">
        <v>44301</v>
      </c>
      <c r="P5843" s="56">
        <f t="shared" si="243"/>
        <v>44283</v>
      </c>
      <c r="Q5843" s="56">
        <f t="shared" si="244"/>
        <v>44296</v>
      </c>
    </row>
    <row r="5844" spans="1:17" hidden="1" x14ac:dyDescent="0.35">
      <c r="A5844" s="49" t="s">
        <v>732</v>
      </c>
      <c r="B5844" s="60" t="s">
        <v>469</v>
      </c>
      <c r="C5844" s="58">
        <v>30325.695541606699</v>
      </c>
      <c r="D5844" s="155">
        <v>2159</v>
      </c>
      <c r="E5844" s="155">
        <v>94</v>
      </c>
      <c r="F5844" s="156">
        <v>22.14058274466862</v>
      </c>
      <c r="G5844" s="155" t="s">
        <v>440</v>
      </c>
      <c r="H5844" s="155" t="s">
        <v>472</v>
      </c>
      <c r="I5844" s="155">
        <v>47399</v>
      </c>
      <c r="J5844" s="155">
        <v>2476</v>
      </c>
      <c r="K5844" s="155">
        <v>100</v>
      </c>
      <c r="L5844" s="157">
        <v>4.0387722132471729E-2</v>
      </c>
      <c r="M5844" s="157" t="s">
        <v>472</v>
      </c>
      <c r="N5844" s="167">
        <f t="shared" si="242"/>
        <v>8164.6931942680121</v>
      </c>
      <c r="O5844" s="56">
        <v>44301</v>
      </c>
      <c r="P5844" s="56">
        <f t="shared" si="243"/>
        <v>44283</v>
      </c>
      <c r="Q5844" s="56">
        <f t="shared" si="244"/>
        <v>44296</v>
      </c>
    </row>
    <row r="5845" spans="1:17" hidden="1" x14ac:dyDescent="0.35">
      <c r="A5845" s="49" t="s">
        <v>731</v>
      </c>
      <c r="B5845" s="60" t="s">
        <v>458</v>
      </c>
      <c r="C5845" s="58">
        <v>4631.7627011164004</v>
      </c>
      <c r="D5845" s="155">
        <v>265</v>
      </c>
      <c r="E5845" s="155">
        <v>5</v>
      </c>
      <c r="F5845" s="156">
        <v>7.7107330446090101</v>
      </c>
      <c r="G5845" s="155" t="s">
        <v>446</v>
      </c>
      <c r="H5845" s="155" t="s">
        <v>472</v>
      </c>
      <c r="I5845" s="155">
        <v>7190</v>
      </c>
      <c r="J5845" s="155">
        <v>323</v>
      </c>
      <c r="K5845" s="155">
        <v>5</v>
      </c>
      <c r="L5845" s="157">
        <v>1.5479876160990712E-2</v>
      </c>
      <c r="M5845" s="157" t="s">
        <v>472</v>
      </c>
      <c r="N5845" s="167">
        <f t="shared" si="242"/>
        <v>6973.5869655443885</v>
      </c>
      <c r="O5845" s="56">
        <v>44301</v>
      </c>
      <c r="P5845" s="56">
        <f t="shared" si="243"/>
        <v>44283</v>
      </c>
      <c r="Q5845" s="56">
        <f t="shared" si="244"/>
        <v>44296</v>
      </c>
    </row>
    <row r="5846" spans="1:17" hidden="1" x14ac:dyDescent="0.35">
      <c r="A5846" s="49" t="s">
        <v>730</v>
      </c>
      <c r="B5846" s="60" t="s">
        <v>463</v>
      </c>
      <c r="C5846" s="58">
        <v>16655.693199981899</v>
      </c>
      <c r="D5846" s="155">
        <v>1362</v>
      </c>
      <c r="E5846" s="155">
        <v>67</v>
      </c>
      <c r="F5846" s="156">
        <v>28.733203885620846</v>
      </c>
      <c r="G5846" s="155" t="s">
        <v>440</v>
      </c>
      <c r="H5846" s="155" t="s">
        <v>491</v>
      </c>
      <c r="I5846" s="155">
        <v>36805</v>
      </c>
      <c r="J5846" s="155">
        <v>1912</v>
      </c>
      <c r="K5846" s="155">
        <v>75</v>
      </c>
      <c r="L5846" s="157">
        <v>3.9225941422594141E-2</v>
      </c>
      <c r="M5846" s="157" t="s">
        <v>491</v>
      </c>
      <c r="N5846" s="167">
        <f t="shared" si="242"/>
        <v>11479.558232989533</v>
      </c>
      <c r="O5846" s="56">
        <v>44301</v>
      </c>
      <c r="P5846" s="56">
        <f t="shared" si="243"/>
        <v>44283</v>
      </c>
      <c r="Q5846" s="56">
        <f t="shared" si="244"/>
        <v>44296</v>
      </c>
    </row>
    <row r="5847" spans="1:17" hidden="1" x14ac:dyDescent="0.35">
      <c r="A5847" s="49" t="s">
        <v>729</v>
      </c>
      <c r="B5847" s="60" t="s">
        <v>464</v>
      </c>
      <c r="C5847" s="58">
        <v>29199.4634255485</v>
      </c>
      <c r="D5847" s="155">
        <v>1150</v>
      </c>
      <c r="E5847" s="155">
        <v>37</v>
      </c>
      <c r="F5847" s="156">
        <v>9.0510469467899064</v>
      </c>
      <c r="G5847" s="155" t="s">
        <v>444</v>
      </c>
      <c r="H5847" s="155" t="s">
        <v>491</v>
      </c>
      <c r="I5847" s="155">
        <v>124391</v>
      </c>
      <c r="J5847" s="155">
        <v>11718</v>
      </c>
      <c r="K5847" s="155">
        <v>37</v>
      </c>
      <c r="L5847" s="157">
        <v>3.1575354155999316E-3</v>
      </c>
      <c r="M5847" s="157" t="s">
        <v>476</v>
      </c>
      <c r="N5847" s="167">
        <f t="shared" si="242"/>
        <v>40130.874424723719</v>
      </c>
      <c r="O5847" s="56">
        <v>44301</v>
      </c>
      <c r="P5847" s="56">
        <f t="shared" si="243"/>
        <v>44283</v>
      </c>
      <c r="Q5847" s="56">
        <f t="shared" si="244"/>
        <v>44296</v>
      </c>
    </row>
    <row r="5848" spans="1:17" hidden="1" x14ac:dyDescent="0.35">
      <c r="A5848" s="49" t="s">
        <v>728</v>
      </c>
      <c r="B5848" s="60" t="s">
        <v>458</v>
      </c>
      <c r="C5848" s="58">
        <v>13563.581728679501</v>
      </c>
      <c r="D5848" s="155">
        <v>1199</v>
      </c>
      <c r="E5848" s="155">
        <v>51</v>
      </c>
      <c r="F5848" s="156">
        <v>26.857634035960483</v>
      </c>
      <c r="G5848" s="155" t="s">
        <v>440</v>
      </c>
      <c r="H5848" s="155" t="s">
        <v>491</v>
      </c>
      <c r="I5848" s="155">
        <v>37682</v>
      </c>
      <c r="J5848" s="155">
        <v>1985</v>
      </c>
      <c r="K5848" s="155">
        <v>54</v>
      </c>
      <c r="L5848" s="157">
        <v>2.7204030226700253E-2</v>
      </c>
      <c r="M5848" s="157" t="s">
        <v>472</v>
      </c>
      <c r="N5848" s="167">
        <f t="shared" si="242"/>
        <v>14634.777448222389</v>
      </c>
      <c r="O5848" s="56">
        <v>44301</v>
      </c>
      <c r="P5848" s="56">
        <f t="shared" si="243"/>
        <v>44283</v>
      </c>
      <c r="Q5848" s="56">
        <f t="shared" si="244"/>
        <v>44296</v>
      </c>
    </row>
    <row r="5849" spans="1:17" hidden="1" x14ac:dyDescent="0.35">
      <c r="A5849" s="49" t="s">
        <v>727</v>
      </c>
      <c r="B5849" s="60" t="s">
        <v>458</v>
      </c>
      <c r="C5849" s="58">
        <v>18220.567441253999</v>
      </c>
      <c r="D5849" s="155">
        <v>1088</v>
      </c>
      <c r="E5849" s="155">
        <v>31</v>
      </c>
      <c r="F5849" s="156">
        <v>12.152671542337648</v>
      </c>
      <c r="G5849" s="155" t="s">
        <v>440</v>
      </c>
      <c r="H5849" s="155" t="s">
        <v>491</v>
      </c>
      <c r="I5849" s="155">
        <v>32402</v>
      </c>
      <c r="J5849" s="155">
        <v>1489</v>
      </c>
      <c r="K5849" s="155">
        <v>31</v>
      </c>
      <c r="L5849" s="157">
        <v>2.0819341840161182E-2</v>
      </c>
      <c r="M5849" s="157" t="s">
        <v>491</v>
      </c>
      <c r="N5849" s="167">
        <f t="shared" si="242"/>
        <v>8172.0835797280861</v>
      </c>
      <c r="O5849" s="56">
        <v>44301</v>
      </c>
      <c r="P5849" s="56">
        <f t="shared" si="243"/>
        <v>44283</v>
      </c>
      <c r="Q5849" s="56">
        <f t="shared" si="244"/>
        <v>44296</v>
      </c>
    </row>
    <row r="5850" spans="1:17" hidden="1" x14ac:dyDescent="0.35">
      <c r="A5850" s="49" t="s">
        <v>726</v>
      </c>
      <c r="B5850" s="60" t="s">
        <v>466</v>
      </c>
      <c r="C5850" s="58">
        <v>2949.2506508674801</v>
      </c>
      <c r="D5850" s="155">
        <v>51</v>
      </c>
      <c r="E5850" s="155" t="s">
        <v>504</v>
      </c>
      <c r="F5850" s="156">
        <v>7.2657681442804867</v>
      </c>
      <c r="G5850" s="155" t="s">
        <v>446</v>
      </c>
      <c r="H5850" s="155" t="s">
        <v>491</v>
      </c>
      <c r="I5850" s="155">
        <v>5902</v>
      </c>
      <c r="J5850" s="155">
        <v>367</v>
      </c>
      <c r="K5850" s="155">
        <v>3</v>
      </c>
      <c r="L5850" s="157">
        <v>8.1743869209809257E-3</v>
      </c>
      <c r="M5850" s="157" t="s">
        <v>491</v>
      </c>
      <c r="N5850" s="167">
        <f t="shared" si="242"/>
        <v>12443.838908437714</v>
      </c>
      <c r="O5850" s="56">
        <v>44301</v>
      </c>
      <c r="P5850" s="56">
        <f t="shared" si="243"/>
        <v>44283</v>
      </c>
      <c r="Q5850" s="56">
        <f t="shared" si="244"/>
        <v>44296</v>
      </c>
    </row>
    <row r="5851" spans="1:17" hidden="1" x14ac:dyDescent="0.35">
      <c r="A5851" s="49" t="s">
        <v>725</v>
      </c>
      <c r="B5851" s="60" t="s">
        <v>469</v>
      </c>
      <c r="C5851" s="58">
        <v>19909.875881644799</v>
      </c>
      <c r="D5851" s="155">
        <v>1441</v>
      </c>
      <c r="E5851" s="155">
        <v>95</v>
      </c>
      <c r="F5851" s="156">
        <v>34.082152626426634</v>
      </c>
      <c r="G5851" s="155" t="s">
        <v>440</v>
      </c>
      <c r="H5851" s="155" t="s">
        <v>472</v>
      </c>
      <c r="I5851" s="155">
        <v>83136</v>
      </c>
      <c r="J5851" s="155">
        <v>6158</v>
      </c>
      <c r="K5851" s="155">
        <v>104</v>
      </c>
      <c r="L5851" s="157">
        <v>1.6888600194868465E-2</v>
      </c>
      <c r="M5851" s="157" t="s">
        <v>476</v>
      </c>
      <c r="N5851" s="167">
        <f t="shared" si="242"/>
        <v>30929.374128731506</v>
      </c>
      <c r="O5851" s="56">
        <v>44301</v>
      </c>
      <c r="P5851" s="56">
        <f t="shared" si="243"/>
        <v>44283</v>
      </c>
      <c r="Q5851" s="56">
        <f t="shared" si="244"/>
        <v>44296</v>
      </c>
    </row>
    <row r="5852" spans="1:17" hidden="1" x14ac:dyDescent="0.35">
      <c r="A5852" s="49" t="s">
        <v>724</v>
      </c>
      <c r="B5852" s="60" t="s">
        <v>460</v>
      </c>
      <c r="C5852" s="58">
        <v>10718.897733932799</v>
      </c>
      <c r="D5852" s="155">
        <v>689</v>
      </c>
      <c r="E5852" s="155">
        <v>39</v>
      </c>
      <c r="F5852" s="156">
        <v>25.988812981166468</v>
      </c>
      <c r="G5852" s="155" t="s">
        <v>440</v>
      </c>
      <c r="H5852" s="155" t="s">
        <v>491</v>
      </c>
      <c r="I5852" s="155">
        <v>22939</v>
      </c>
      <c r="J5852" s="155">
        <v>1680</v>
      </c>
      <c r="K5852" s="155">
        <v>39</v>
      </c>
      <c r="L5852" s="157">
        <v>2.3214285714285715E-2</v>
      </c>
      <c r="M5852" s="157" t="s">
        <v>491</v>
      </c>
      <c r="N5852" s="167">
        <f t="shared" si="242"/>
        <v>15673.253367103471</v>
      </c>
      <c r="O5852" s="56">
        <v>44301</v>
      </c>
      <c r="P5852" s="56">
        <f t="shared" si="243"/>
        <v>44283</v>
      </c>
      <c r="Q5852" s="56">
        <f t="shared" si="244"/>
        <v>44296</v>
      </c>
    </row>
    <row r="5853" spans="1:17" hidden="1" x14ac:dyDescent="0.35">
      <c r="A5853" s="49" t="s">
        <v>723</v>
      </c>
      <c r="B5853" s="60" t="s">
        <v>461</v>
      </c>
      <c r="C5853" s="58">
        <v>30257.471058949301</v>
      </c>
      <c r="D5853" s="155">
        <v>2762</v>
      </c>
      <c r="E5853" s="155">
        <v>87</v>
      </c>
      <c r="F5853" s="156">
        <v>20.538020848400368</v>
      </c>
      <c r="G5853" s="155" t="s">
        <v>440</v>
      </c>
      <c r="H5853" s="155" t="s">
        <v>491</v>
      </c>
      <c r="I5853" s="155">
        <v>67012</v>
      </c>
      <c r="J5853" s="155">
        <v>3042</v>
      </c>
      <c r="K5853" s="155">
        <v>95</v>
      </c>
      <c r="L5853" s="157">
        <v>3.1229454306377382E-2</v>
      </c>
      <c r="M5853" s="157" t="s">
        <v>491</v>
      </c>
      <c r="N5853" s="167">
        <f t="shared" si="242"/>
        <v>10053.715309099711</v>
      </c>
      <c r="O5853" s="56">
        <v>44301</v>
      </c>
      <c r="P5853" s="56">
        <f t="shared" si="243"/>
        <v>44283</v>
      </c>
      <c r="Q5853" s="56">
        <f t="shared" si="244"/>
        <v>44296</v>
      </c>
    </row>
    <row r="5854" spans="1:17" hidden="1" x14ac:dyDescent="0.35">
      <c r="A5854" s="49" t="s">
        <v>722</v>
      </c>
      <c r="B5854" s="60" t="s">
        <v>468</v>
      </c>
      <c r="C5854" s="58">
        <v>5208.5177822836404</v>
      </c>
      <c r="D5854" s="155">
        <v>296</v>
      </c>
      <c r="E5854" s="155">
        <v>48</v>
      </c>
      <c r="F5854" s="156">
        <v>65.826240245035592</v>
      </c>
      <c r="G5854" s="155" t="s">
        <v>436</v>
      </c>
      <c r="H5854" s="155" t="s">
        <v>491</v>
      </c>
      <c r="I5854" s="155">
        <v>8390</v>
      </c>
      <c r="J5854" s="155">
        <v>459</v>
      </c>
      <c r="K5854" s="155">
        <v>49</v>
      </c>
      <c r="L5854" s="157">
        <v>0.10675381263616558</v>
      </c>
      <c r="M5854" s="157" t="s">
        <v>472</v>
      </c>
      <c r="N5854" s="167">
        <f t="shared" si="242"/>
        <v>8812.4879128041393</v>
      </c>
      <c r="O5854" s="56">
        <v>44301</v>
      </c>
      <c r="P5854" s="56">
        <f t="shared" si="243"/>
        <v>44283</v>
      </c>
      <c r="Q5854" s="56">
        <f t="shared" si="244"/>
        <v>44296</v>
      </c>
    </row>
    <row r="5855" spans="1:17" hidden="1" x14ac:dyDescent="0.35">
      <c r="A5855" s="49" t="s">
        <v>721</v>
      </c>
      <c r="B5855" s="60" t="s">
        <v>458</v>
      </c>
      <c r="C5855" s="58">
        <v>2134.12534396605</v>
      </c>
      <c r="D5855" s="155">
        <v>83</v>
      </c>
      <c r="E5855" s="155" t="s">
        <v>504</v>
      </c>
      <c r="F5855" s="156">
        <v>10.040915117360754</v>
      </c>
      <c r="G5855" s="155" t="s">
        <v>446</v>
      </c>
      <c r="H5855" s="155" t="s">
        <v>491</v>
      </c>
      <c r="I5855" s="155">
        <v>3004</v>
      </c>
      <c r="J5855" s="155">
        <v>175</v>
      </c>
      <c r="K5855" s="155">
        <v>3</v>
      </c>
      <c r="L5855" s="157">
        <v>1.7142857142857144E-2</v>
      </c>
      <c r="M5855" s="157" t="s">
        <v>491</v>
      </c>
      <c r="N5855" s="167">
        <f t="shared" si="242"/>
        <v>8200.0806791779487</v>
      </c>
      <c r="O5855" s="56">
        <v>44301</v>
      </c>
      <c r="P5855" s="56">
        <f t="shared" si="243"/>
        <v>44283</v>
      </c>
      <c r="Q5855" s="56">
        <f t="shared" si="244"/>
        <v>44296</v>
      </c>
    </row>
    <row r="5856" spans="1:17" hidden="1" x14ac:dyDescent="0.35">
      <c r="A5856" s="49" t="s">
        <v>720</v>
      </c>
      <c r="B5856" s="60" t="s">
        <v>466</v>
      </c>
      <c r="C5856" s="58">
        <v>8124.8050092882004</v>
      </c>
      <c r="D5856" s="155">
        <v>330</v>
      </c>
      <c r="E5856" s="155">
        <v>34</v>
      </c>
      <c r="F5856" s="156">
        <v>29.890827235793456</v>
      </c>
      <c r="G5856" s="155" t="s">
        <v>436</v>
      </c>
      <c r="H5856" s="155" t="s">
        <v>472</v>
      </c>
      <c r="I5856" s="155">
        <v>13402</v>
      </c>
      <c r="J5856" s="155">
        <v>875</v>
      </c>
      <c r="K5856" s="155">
        <v>40</v>
      </c>
      <c r="L5856" s="157">
        <v>4.5714285714285714E-2</v>
      </c>
      <c r="M5856" s="157" t="s">
        <v>472</v>
      </c>
      <c r="N5856" s="167">
        <f t="shared" si="242"/>
        <v>10769.489224660878</v>
      </c>
      <c r="O5856" s="56">
        <v>44301</v>
      </c>
      <c r="P5856" s="56">
        <f t="shared" si="243"/>
        <v>44283</v>
      </c>
      <c r="Q5856" s="56">
        <f t="shared" si="244"/>
        <v>44296</v>
      </c>
    </row>
    <row r="5857" spans="1:17" hidden="1" x14ac:dyDescent="0.35">
      <c r="A5857" s="49" t="s">
        <v>719</v>
      </c>
      <c r="B5857" s="60" t="s">
        <v>471</v>
      </c>
      <c r="C5857" s="58">
        <v>5620.2787186370697</v>
      </c>
      <c r="D5857" s="155">
        <v>284</v>
      </c>
      <c r="E5857" s="155">
        <v>6</v>
      </c>
      <c r="F5857" s="156">
        <v>7.6254479542138816</v>
      </c>
      <c r="G5857" s="155" t="s">
        <v>446</v>
      </c>
      <c r="H5857" s="155" t="s">
        <v>472</v>
      </c>
      <c r="I5857" s="155">
        <v>7336</v>
      </c>
      <c r="J5857" s="155">
        <v>433</v>
      </c>
      <c r="K5857" s="155">
        <v>6</v>
      </c>
      <c r="L5857" s="157">
        <v>1.3856812933025405E-2</v>
      </c>
      <c r="M5857" s="157" t="s">
        <v>472</v>
      </c>
      <c r="N5857" s="167">
        <f t="shared" si="242"/>
        <v>7704.2442497407574</v>
      </c>
      <c r="O5857" s="56">
        <v>44301</v>
      </c>
      <c r="P5857" s="56">
        <f t="shared" si="243"/>
        <v>44283</v>
      </c>
      <c r="Q5857" s="56">
        <f t="shared" si="244"/>
        <v>44296</v>
      </c>
    </row>
    <row r="5858" spans="1:17" hidden="1" x14ac:dyDescent="0.35">
      <c r="A5858" s="49" t="s">
        <v>718</v>
      </c>
      <c r="B5858" s="60" t="s">
        <v>470</v>
      </c>
      <c r="C5858" s="58">
        <v>1879.9555993321101</v>
      </c>
      <c r="D5858" s="155">
        <v>55</v>
      </c>
      <c r="E5858" s="155" t="s">
        <v>504</v>
      </c>
      <c r="F5858" s="156">
        <v>11.398445493172463</v>
      </c>
      <c r="G5858" s="155" t="s">
        <v>446</v>
      </c>
      <c r="H5858" s="155" t="s">
        <v>472</v>
      </c>
      <c r="I5858" s="155">
        <v>1947</v>
      </c>
      <c r="J5858" s="155">
        <v>133</v>
      </c>
      <c r="K5858" s="155">
        <v>3</v>
      </c>
      <c r="L5858" s="157">
        <v>2.2556390977443608E-2</v>
      </c>
      <c r="M5858" s="157" t="s">
        <v>472</v>
      </c>
      <c r="N5858" s="167">
        <f t="shared" si="242"/>
        <v>7074.6351694290433</v>
      </c>
      <c r="O5858" s="56">
        <v>44301</v>
      </c>
      <c r="P5858" s="56">
        <f t="shared" si="243"/>
        <v>44283</v>
      </c>
      <c r="Q5858" s="56">
        <f t="shared" si="244"/>
        <v>44296</v>
      </c>
    </row>
    <row r="5859" spans="1:17" hidden="1" x14ac:dyDescent="0.35">
      <c r="A5859" s="49" t="s">
        <v>717</v>
      </c>
      <c r="B5859" s="60" t="s">
        <v>458</v>
      </c>
      <c r="C5859" s="58">
        <v>13749.355836913501</v>
      </c>
      <c r="D5859" s="155">
        <v>1017</v>
      </c>
      <c r="E5859" s="155">
        <v>27</v>
      </c>
      <c r="F5859" s="156">
        <v>14.026631148738671</v>
      </c>
      <c r="G5859" s="155" t="s">
        <v>440</v>
      </c>
      <c r="H5859" s="155" t="s">
        <v>472</v>
      </c>
      <c r="I5859" s="155">
        <v>21434</v>
      </c>
      <c r="J5859" s="155">
        <v>1097</v>
      </c>
      <c r="K5859" s="155">
        <v>32</v>
      </c>
      <c r="L5859" s="157">
        <v>2.9170464904284411E-2</v>
      </c>
      <c r="M5859" s="157" t="s">
        <v>472</v>
      </c>
      <c r="N5859" s="167">
        <f t="shared" si="242"/>
        <v>7978.5555993455037</v>
      </c>
      <c r="O5859" s="56">
        <v>44301</v>
      </c>
      <c r="P5859" s="56">
        <f t="shared" si="243"/>
        <v>44283</v>
      </c>
      <c r="Q5859" s="56">
        <f t="shared" si="244"/>
        <v>44296</v>
      </c>
    </row>
    <row r="5860" spans="1:17" hidden="1" x14ac:dyDescent="0.35">
      <c r="A5860" s="49" t="s">
        <v>716</v>
      </c>
      <c r="B5860" s="60" t="s">
        <v>465</v>
      </c>
      <c r="C5860" s="58">
        <v>11814.5919608803</v>
      </c>
      <c r="D5860" s="155">
        <v>866</v>
      </c>
      <c r="E5860" s="155">
        <v>44</v>
      </c>
      <c r="F5860" s="156">
        <v>26.601486985446176</v>
      </c>
      <c r="G5860" s="155" t="s">
        <v>440</v>
      </c>
      <c r="H5860" s="155" t="s">
        <v>472</v>
      </c>
      <c r="I5860" s="155">
        <v>20569</v>
      </c>
      <c r="J5860" s="155">
        <v>1199</v>
      </c>
      <c r="K5860" s="155">
        <v>56</v>
      </c>
      <c r="L5860" s="157">
        <v>4.6705587989991658E-2</v>
      </c>
      <c r="M5860" s="157" t="s">
        <v>472</v>
      </c>
      <c r="N5860" s="167">
        <f t="shared" si="242"/>
        <v>10148.467284947716</v>
      </c>
      <c r="O5860" s="56">
        <v>44301</v>
      </c>
      <c r="P5860" s="56">
        <f t="shared" si="243"/>
        <v>44283</v>
      </c>
      <c r="Q5860" s="56">
        <f t="shared" si="244"/>
        <v>44296</v>
      </c>
    </row>
    <row r="5861" spans="1:17" hidden="1" x14ac:dyDescent="0.35">
      <c r="A5861" s="49" t="s">
        <v>715</v>
      </c>
      <c r="B5861" s="60" t="s">
        <v>458</v>
      </c>
      <c r="C5861" s="58">
        <v>4953.1649934452498</v>
      </c>
      <c r="D5861" s="155">
        <v>433</v>
      </c>
      <c r="E5861" s="155">
        <v>32</v>
      </c>
      <c r="F5861" s="156">
        <v>46.146540418885209</v>
      </c>
      <c r="G5861" s="155" t="s">
        <v>436</v>
      </c>
      <c r="H5861" s="155" t="s">
        <v>491</v>
      </c>
      <c r="I5861" s="155">
        <v>25224</v>
      </c>
      <c r="J5861" s="155">
        <v>1687</v>
      </c>
      <c r="K5861" s="155">
        <v>32</v>
      </c>
      <c r="L5861" s="157">
        <v>1.896858328393598E-2</v>
      </c>
      <c r="M5861" s="157" t="s">
        <v>491</v>
      </c>
      <c r="N5861" s="167">
        <f t="shared" si="242"/>
        <v>34059.030987913473</v>
      </c>
      <c r="O5861" s="56">
        <v>44301</v>
      </c>
      <c r="P5861" s="56">
        <f t="shared" si="243"/>
        <v>44283</v>
      </c>
      <c r="Q5861" s="56">
        <f t="shared" si="244"/>
        <v>44296</v>
      </c>
    </row>
    <row r="5862" spans="1:17" hidden="1" x14ac:dyDescent="0.35">
      <c r="A5862" s="49" t="s">
        <v>714</v>
      </c>
      <c r="B5862" s="60" t="s">
        <v>467</v>
      </c>
      <c r="C5862" s="58">
        <v>55966.956025412503</v>
      </c>
      <c r="D5862" s="155">
        <v>6552</v>
      </c>
      <c r="E5862" s="155">
        <v>232</v>
      </c>
      <c r="F5862" s="156">
        <v>29.609308328121521</v>
      </c>
      <c r="G5862" s="155" t="s">
        <v>440</v>
      </c>
      <c r="H5862" s="155" t="s">
        <v>491</v>
      </c>
      <c r="I5862" s="155">
        <v>127272</v>
      </c>
      <c r="J5862" s="155">
        <v>6601</v>
      </c>
      <c r="K5862" s="155">
        <v>262</v>
      </c>
      <c r="L5862" s="157">
        <v>3.9690955915770335E-2</v>
      </c>
      <c r="M5862" s="157" t="s">
        <v>472</v>
      </c>
      <c r="N5862" s="167">
        <f t="shared" si="242"/>
        <v>11794.459568254404</v>
      </c>
      <c r="O5862" s="56">
        <v>44301</v>
      </c>
      <c r="P5862" s="56">
        <f t="shared" si="243"/>
        <v>44283</v>
      </c>
      <c r="Q5862" s="56">
        <f t="shared" si="244"/>
        <v>44296</v>
      </c>
    </row>
    <row r="5863" spans="1:17" hidden="1" x14ac:dyDescent="0.35">
      <c r="A5863" s="49" t="s">
        <v>713</v>
      </c>
      <c r="B5863" s="60" t="s">
        <v>464</v>
      </c>
      <c r="C5863" s="58">
        <v>1233.54376087695</v>
      </c>
      <c r="D5863" s="155">
        <v>22</v>
      </c>
      <c r="E5863" s="155" t="s">
        <v>504</v>
      </c>
      <c r="F5863" s="156">
        <v>17.371553493438647</v>
      </c>
      <c r="G5863" s="155" t="s">
        <v>446</v>
      </c>
      <c r="H5863" s="155" t="s">
        <v>491</v>
      </c>
      <c r="I5863" s="155">
        <v>1428</v>
      </c>
      <c r="J5863" s="155">
        <v>88</v>
      </c>
      <c r="K5863" s="155">
        <v>3</v>
      </c>
      <c r="L5863" s="157">
        <v>3.4090909090909088E-2</v>
      </c>
      <c r="M5863" s="157" t="s">
        <v>491</v>
      </c>
      <c r="N5863" s="167">
        <f t="shared" si="242"/>
        <v>7133.9179679721383</v>
      </c>
      <c r="O5863" s="56">
        <v>44301</v>
      </c>
      <c r="P5863" s="56">
        <f t="shared" si="243"/>
        <v>44283</v>
      </c>
      <c r="Q5863" s="56">
        <f t="shared" si="244"/>
        <v>44296</v>
      </c>
    </row>
    <row r="5864" spans="1:17" hidden="1" x14ac:dyDescent="0.35">
      <c r="A5864" s="49" t="s">
        <v>712</v>
      </c>
      <c r="B5864" s="60" t="s">
        <v>460</v>
      </c>
      <c r="C5864" s="58">
        <v>18769.558680918599</v>
      </c>
      <c r="D5864" s="155">
        <v>1303</v>
      </c>
      <c r="E5864" s="155">
        <v>66</v>
      </c>
      <c r="F5864" s="156">
        <v>25.116657213034664</v>
      </c>
      <c r="G5864" s="155" t="s">
        <v>440</v>
      </c>
      <c r="H5864" s="155" t="s">
        <v>472</v>
      </c>
      <c r="I5864" s="155">
        <v>29070</v>
      </c>
      <c r="J5864" s="155">
        <v>1656</v>
      </c>
      <c r="K5864" s="155">
        <v>71</v>
      </c>
      <c r="L5864" s="157">
        <v>4.2874396135265704E-2</v>
      </c>
      <c r="M5864" s="157" t="s">
        <v>472</v>
      </c>
      <c r="N5864" s="167">
        <f t="shared" si="242"/>
        <v>8822.7966791969029</v>
      </c>
      <c r="O5864" s="56">
        <v>44301</v>
      </c>
      <c r="P5864" s="56">
        <f t="shared" si="243"/>
        <v>44283</v>
      </c>
      <c r="Q5864" s="56">
        <f t="shared" si="244"/>
        <v>44296</v>
      </c>
    </row>
    <row r="5865" spans="1:17" hidden="1" x14ac:dyDescent="0.35">
      <c r="A5865" s="49" t="s">
        <v>711</v>
      </c>
      <c r="B5865" s="60" t="s">
        <v>463</v>
      </c>
      <c r="C5865" s="58">
        <v>12292.1365056916</v>
      </c>
      <c r="D5865" s="155">
        <v>498</v>
      </c>
      <c r="E5865" s="155">
        <v>22</v>
      </c>
      <c r="F5865" s="156">
        <v>12.784014973320192</v>
      </c>
      <c r="G5865" s="155" t="s">
        <v>440</v>
      </c>
      <c r="H5865" s="155" t="s">
        <v>472</v>
      </c>
      <c r="I5865" s="155">
        <v>15070</v>
      </c>
      <c r="J5865" s="155">
        <v>807</v>
      </c>
      <c r="K5865" s="155">
        <v>24</v>
      </c>
      <c r="L5865" s="157">
        <v>2.9739776951672861E-2</v>
      </c>
      <c r="M5865" s="157" t="s">
        <v>472</v>
      </c>
      <c r="N5865" s="167">
        <f t="shared" si="242"/>
        <v>6565.1727803896138</v>
      </c>
      <c r="O5865" s="56">
        <v>44301</v>
      </c>
      <c r="P5865" s="56">
        <f t="shared" si="243"/>
        <v>44283</v>
      </c>
      <c r="Q5865" s="56">
        <f t="shared" si="244"/>
        <v>44296</v>
      </c>
    </row>
    <row r="5866" spans="1:17" hidden="1" x14ac:dyDescent="0.35">
      <c r="A5866" s="49" t="s">
        <v>710</v>
      </c>
      <c r="B5866" s="60" t="s">
        <v>470</v>
      </c>
      <c r="C5866" s="58">
        <v>834.58018010005105</v>
      </c>
      <c r="D5866" s="155">
        <v>10</v>
      </c>
      <c r="E5866" s="155">
        <v>0</v>
      </c>
      <c r="F5866" s="158">
        <v>0</v>
      </c>
      <c r="G5866" s="155" t="s">
        <v>446</v>
      </c>
      <c r="H5866" s="155" t="s">
        <v>476</v>
      </c>
      <c r="I5866" s="155">
        <v>450</v>
      </c>
      <c r="J5866" s="155">
        <v>17</v>
      </c>
      <c r="K5866" s="155">
        <v>0</v>
      </c>
      <c r="L5866" s="155">
        <v>0</v>
      </c>
      <c r="M5866" s="157" t="s">
        <v>476</v>
      </c>
      <c r="N5866" s="167">
        <f t="shared" si="242"/>
        <v>2036.9522791641191</v>
      </c>
      <c r="O5866" s="56">
        <v>44301</v>
      </c>
      <c r="P5866" s="56">
        <f t="shared" si="243"/>
        <v>44283</v>
      </c>
      <c r="Q5866" s="56">
        <f t="shared" si="244"/>
        <v>44296</v>
      </c>
    </row>
    <row r="5867" spans="1:17" hidden="1" x14ac:dyDescent="0.35">
      <c r="A5867" s="49" t="s">
        <v>709</v>
      </c>
      <c r="B5867" s="60" t="s">
        <v>458</v>
      </c>
      <c r="C5867" s="58">
        <v>1267.67563041731</v>
      </c>
      <c r="D5867" s="155">
        <v>44</v>
      </c>
      <c r="E5867" s="155" t="s">
        <v>504</v>
      </c>
      <c r="F5867" s="156">
        <v>16.903828482935573</v>
      </c>
      <c r="G5867" s="155" t="s">
        <v>446</v>
      </c>
      <c r="H5867" s="155" t="s">
        <v>472</v>
      </c>
      <c r="I5867" s="155">
        <v>1879</v>
      </c>
      <c r="J5867" s="155">
        <v>132</v>
      </c>
      <c r="K5867" s="155">
        <v>3</v>
      </c>
      <c r="L5867" s="157">
        <v>2.2727272727272728E-2</v>
      </c>
      <c r="M5867" s="157" t="s">
        <v>472</v>
      </c>
      <c r="N5867" s="167">
        <f t="shared" si="242"/>
        <v>10412.75834548831</v>
      </c>
      <c r="O5867" s="56">
        <v>44301</v>
      </c>
      <c r="P5867" s="56">
        <f t="shared" si="243"/>
        <v>44283</v>
      </c>
      <c r="Q5867" s="56">
        <f t="shared" si="244"/>
        <v>44296</v>
      </c>
    </row>
    <row r="5868" spans="1:17" hidden="1" x14ac:dyDescent="0.35">
      <c r="A5868" s="49" t="s">
        <v>708</v>
      </c>
      <c r="B5868" s="60" t="s">
        <v>458</v>
      </c>
      <c r="C5868" s="58">
        <v>1713.2752253528499</v>
      </c>
      <c r="D5868" s="155">
        <v>89</v>
      </c>
      <c r="E5868" s="155">
        <v>8</v>
      </c>
      <c r="F5868" s="156">
        <v>33.352993317864929</v>
      </c>
      <c r="G5868" s="155" t="s">
        <v>446</v>
      </c>
      <c r="H5868" s="155" t="s">
        <v>491</v>
      </c>
      <c r="I5868" s="155">
        <v>2018</v>
      </c>
      <c r="J5868" s="155">
        <v>118</v>
      </c>
      <c r="K5868" s="155">
        <v>8</v>
      </c>
      <c r="L5868" s="157">
        <v>6.7796610169491525E-2</v>
      </c>
      <c r="M5868" s="157" t="s">
        <v>491</v>
      </c>
      <c r="N5868" s="167">
        <f t="shared" si="242"/>
        <v>6887.3931201391088</v>
      </c>
      <c r="O5868" s="56">
        <v>44301</v>
      </c>
      <c r="P5868" s="56">
        <f t="shared" si="243"/>
        <v>44283</v>
      </c>
      <c r="Q5868" s="56">
        <f t="shared" si="244"/>
        <v>44296</v>
      </c>
    </row>
    <row r="5869" spans="1:17" hidden="1" x14ac:dyDescent="0.35">
      <c r="A5869" s="49" t="s">
        <v>707</v>
      </c>
      <c r="B5869" s="60" t="s">
        <v>470</v>
      </c>
      <c r="C5869" s="58">
        <v>43955.524582002799</v>
      </c>
      <c r="D5869" s="155">
        <v>2718</v>
      </c>
      <c r="E5869" s="155">
        <v>219</v>
      </c>
      <c r="F5869" s="156">
        <v>35.587920498307447</v>
      </c>
      <c r="G5869" s="155" t="s">
        <v>440</v>
      </c>
      <c r="H5869" s="155" t="s">
        <v>472</v>
      </c>
      <c r="I5869" s="155">
        <v>90894</v>
      </c>
      <c r="J5869" s="155">
        <v>5359</v>
      </c>
      <c r="K5869" s="155">
        <v>226</v>
      </c>
      <c r="L5869" s="157">
        <v>4.217204702369845E-2</v>
      </c>
      <c r="M5869" s="157" t="s">
        <v>472</v>
      </c>
      <c r="N5869" s="167">
        <f t="shared" si="242"/>
        <v>12191.869056191847</v>
      </c>
      <c r="O5869" s="56">
        <v>44301</v>
      </c>
      <c r="P5869" s="56">
        <f t="shared" si="243"/>
        <v>44283</v>
      </c>
      <c r="Q5869" s="56">
        <f t="shared" si="244"/>
        <v>44296</v>
      </c>
    </row>
    <row r="5870" spans="1:17" hidden="1" x14ac:dyDescent="0.35">
      <c r="A5870" s="49" t="s">
        <v>706</v>
      </c>
      <c r="B5870" s="60" t="s">
        <v>464</v>
      </c>
      <c r="C5870" s="58">
        <v>625.94499034377498</v>
      </c>
      <c r="D5870" s="155">
        <v>17</v>
      </c>
      <c r="E5870" s="155">
        <v>0</v>
      </c>
      <c r="F5870" s="158">
        <v>0</v>
      </c>
      <c r="G5870" s="155" t="s">
        <v>446</v>
      </c>
      <c r="H5870" s="155" t="s">
        <v>476</v>
      </c>
      <c r="I5870" s="155">
        <v>802</v>
      </c>
      <c r="J5870" s="155">
        <v>35</v>
      </c>
      <c r="K5870" s="155">
        <v>0</v>
      </c>
      <c r="L5870" s="155">
        <v>0</v>
      </c>
      <c r="M5870" s="157" t="s">
        <v>476</v>
      </c>
      <c r="N5870" s="167">
        <f t="shared" si="242"/>
        <v>5591.5456693371198</v>
      </c>
      <c r="O5870" s="56">
        <v>44301</v>
      </c>
      <c r="P5870" s="56">
        <f t="shared" si="243"/>
        <v>44283</v>
      </c>
      <c r="Q5870" s="56">
        <f t="shared" si="244"/>
        <v>44296</v>
      </c>
    </row>
    <row r="5871" spans="1:17" hidden="1" x14ac:dyDescent="0.35">
      <c r="A5871" s="49" t="s">
        <v>705</v>
      </c>
      <c r="B5871" s="60" t="s">
        <v>461</v>
      </c>
      <c r="C5871" s="58">
        <v>9210.9950828244691</v>
      </c>
      <c r="D5871" s="155">
        <v>587</v>
      </c>
      <c r="E5871" s="155">
        <v>30</v>
      </c>
      <c r="F5871" s="156">
        <v>23.264122101778987</v>
      </c>
      <c r="G5871" s="155" t="s">
        <v>436</v>
      </c>
      <c r="H5871" s="155" t="s">
        <v>472</v>
      </c>
      <c r="I5871" s="155">
        <v>15146</v>
      </c>
      <c r="J5871" s="155">
        <v>783</v>
      </c>
      <c r="K5871" s="155">
        <v>36</v>
      </c>
      <c r="L5871" s="157">
        <v>4.5977011494252873E-2</v>
      </c>
      <c r="M5871" s="157" t="s">
        <v>472</v>
      </c>
      <c r="N5871" s="167">
        <f t="shared" si="242"/>
        <v>8500.7102159900405</v>
      </c>
      <c r="O5871" s="56">
        <v>44301</v>
      </c>
      <c r="P5871" s="56">
        <f t="shared" si="243"/>
        <v>44283</v>
      </c>
      <c r="Q5871" s="56">
        <f t="shared" si="244"/>
        <v>44296</v>
      </c>
    </row>
    <row r="5872" spans="1:17" hidden="1" x14ac:dyDescent="0.35">
      <c r="A5872" s="49" t="s">
        <v>460</v>
      </c>
      <c r="B5872" s="60" t="s">
        <v>460</v>
      </c>
      <c r="C5872" s="58">
        <v>62728.587628093002</v>
      </c>
      <c r="D5872" s="155">
        <v>4945</v>
      </c>
      <c r="E5872" s="155">
        <v>262</v>
      </c>
      <c r="F5872" s="156">
        <v>29.833743149518195</v>
      </c>
      <c r="G5872" s="155" t="s">
        <v>436</v>
      </c>
      <c r="H5872" s="155" t="s">
        <v>472</v>
      </c>
      <c r="I5872" s="155">
        <v>109854</v>
      </c>
      <c r="J5872" s="155">
        <v>5244</v>
      </c>
      <c r="K5872" s="155">
        <v>283</v>
      </c>
      <c r="L5872" s="157">
        <v>5.3966437833714721E-2</v>
      </c>
      <c r="M5872" s="157" t="s">
        <v>472</v>
      </c>
      <c r="N5872" s="167">
        <f t="shared" si="242"/>
        <v>8359.8247597901827</v>
      </c>
      <c r="O5872" s="56">
        <v>44301</v>
      </c>
      <c r="P5872" s="56">
        <f t="shared" si="243"/>
        <v>44283</v>
      </c>
      <c r="Q5872" s="56">
        <f t="shared" si="244"/>
        <v>44296</v>
      </c>
    </row>
    <row r="5873" spans="1:17" hidden="1" x14ac:dyDescent="0.35">
      <c r="A5873" s="49" t="s">
        <v>704</v>
      </c>
      <c r="B5873" s="60" t="s">
        <v>460</v>
      </c>
      <c r="C5873" s="58">
        <v>3007.0790085752401</v>
      </c>
      <c r="D5873" s="155">
        <v>150</v>
      </c>
      <c r="E5873" s="155">
        <v>6</v>
      </c>
      <c r="F5873" s="156">
        <v>14.252084077248327</v>
      </c>
      <c r="G5873" s="155" t="s">
        <v>446</v>
      </c>
      <c r="H5873" s="155" t="s">
        <v>472</v>
      </c>
      <c r="I5873" s="155">
        <v>3946</v>
      </c>
      <c r="J5873" s="155">
        <v>209</v>
      </c>
      <c r="K5873" s="155">
        <v>6</v>
      </c>
      <c r="L5873" s="157">
        <v>2.8708133971291867E-2</v>
      </c>
      <c r="M5873" s="157" t="s">
        <v>472</v>
      </c>
      <c r="N5873" s="167">
        <f t="shared" si="242"/>
        <v>6950.266335004766</v>
      </c>
      <c r="O5873" s="56">
        <v>44301</v>
      </c>
      <c r="P5873" s="56">
        <f t="shared" si="243"/>
        <v>44283</v>
      </c>
      <c r="Q5873" s="56">
        <f t="shared" si="244"/>
        <v>44296</v>
      </c>
    </row>
    <row r="5874" spans="1:17" hidden="1" x14ac:dyDescent="0.35">
      <c r="A5874" s="49" t="s">
        <v>703</v>
      </c>
      <c r="B5874" s="60" t="s">
        <v>458</v>
      </c>
      <c r="C5874" s="58">
        <v>3230.2527941828198</v>
      </c>
      <c r="D5874" s="155">
        <v>143</v>
      </c>
      <c r="E5874" s="155">
        <v>5</v>
      </c>
      <c r="F5874" s="156">
        <v>11.056189094117201</v>
      </c>
      <c r="G5874" s="155" t="s">
        <v>446</v>
      </c>
      <c r="H5874" s="155" t="s">
        <v>491</v>
      </c>
      <c r="I5874" s="155">
        <v>6679</v>
      </c>
      <c r="J5874" s="155">
        <v>347</v>
      </c>
      <c r="K5874" s="155">
        <v>7</v>
      </c>
      <c r="L5874" s="157">
        <v>2.0172910662824207E-2</v>
      </c>
      <c r="M5874" s="157" t="s">
        <v>491</v>
      </c>
      <c r="N5874" s="167">
        <f t="shared" si="242"/>
        <v>10742.193323844274</v>
      </c>
      <c r="O5874" s="56">
        <v>44301</v>
      </c>
      <c r="P5874" s="56">
        <f t="shared" si="243"/>
        <v>44283</v>
      </c>
      <c r="Q5874" s="56">
        <f t="shared" si="244"/>
        <v>44296</v>
      </c>
    </row>
    <row r="5875" spans="1:17" hidden="1" x14ac:dyDescent="0.35">
      <c r="A5875" s="49" t="s">
        <v>702</v>
      </c>
      <c r="B5875" s="60" t="s">
        <v>471</v>
      </c>
      <c r="C5875" s="58">
        <v>2582.8318203587801</v>
      </c>
      <c r="D5875" s="155">
        <v>76</v>
      </c>
      <c r="E5875" s="155" t="s">
        <v>504</v>
      </c>
      <c r="F5875" s="156">
        <v>2.7655138389401333</v>
      </c>
      <c r="G5875" s="155" t="s">
        <v>446</v>
      </c>
      <c r="H5875" s="155" t="s">
        <v>491</v>
      </c>
      <c r="I5875" s="155">
        <v>4909</v>
      </c>
      <c r="J5875" s="155">
        <v>216</v>
      </c>
      <c r="K5875" s="155">
        <v>1</v>
      </c>
      <c r="L5875" s="157">
        <v>4.6296296296296294E-3</v>
      </c>
      <c r="M5875" s="157" t="s">
        <v>491</v>
      </c>
      <c r="N5875" s="167">
        <f t="shared" si="242"/>
        <v>8362.9138489549623</v>
      </c>
      <c r="O5875" s="56">
        <v>44301</v>
      </c>
      <c r="P5875" s="56">
        <f t="shared" si="243"/>
        <v>44283</v>
      </c>
      <c r="Q5875" s="56">
        <f t="shared" si="244"/>
        <v>44296</v>
      </c>
    </row>
    <row r="5876" spans="1:17" hidden="1" x14ac:dyDescent="0.35">
      <c r="A5876" s="49" t="s">
        <v>701</v>
      </c>
      <c r="B5876" s="60" t="s">
        <v>461</v>
      </c>
      <c r="C5876" s="58">
        <v>101530.854278618</v>
      </c>
      <c r="D5876" s="155">
        <v>7197</v>
      </c>
      <c r="E5876" s="155">
        <v>266</v>
      </c>
      <c r="F5876" s="156">
        <v>18.713523228969148</v>
      </c>
      <c r="G5876" s="155" t="s">
        <v>440</v>
      </c>
      <c r="H5876" s="155" t="s">
        <v>472</v>
      </c>
      <c r="I5876" s="155">
        <v>203694</v>
      </c>
      <c r="J5876" s="155">
        <v>10769</v>
      </c>
      <c r="K5876" s="155">
        <v>300</v>
      </c>
      <c r="L5876" s="157">
        <v>2.7857739808710185E-2</v>
      </c>
      <c r="M5876" s="157" t="s">
        <v>472</v>
      </c>
      <c r="N5876" s="167">
        <f t="shared" si="242"/>
        <v>10606.627981724672</v>
      </c>
      <c r="O5876" s="56">
        <v>44301</v>
      </c>
      <c r="P5876" s="56">
        <f t="shared" si="243"/>
        <v>44283</v>
      </c>
      <c r="Q5876" s="56">
        <f t="shared" si="244"/>
        <v>44296</v>
      </c>
    </row>
    <row r="5877" spans="1:17" hidden="1" x14ac:dyDescent="0.35">
      <c r="A5877" s="49" t="s">
        <v>700</v>
      </c>
      <c r="B5877" s="60" t="s">
        <v>461</v>
      </c>
      <c r="C5877" s="58">
        <v>34437.884502636203</v>
      </c>
      <c r="D5877" s="155">
        <v>3958</v>
      </c>
      <c r="E5877" s="155">
        <v>167</v>
      </c>
      <c r="F5877" s="156">
        <v>34.637933197256359</v>
      </c>
      <c r="G5877" s="155" t="s">
        <v>440</v>
      </c>
      <c r="H5877" s="155" t="s">
        <v>472</v>
      </c>
      <c r="I5877" s="155">
        <v>77215</v>
      </c>
      <c r="J5877" s="155">
        <v>4184</v>
      </c>
      <c r="K5877" s="155">
        <v>191</v>
      </c>
      <c r="L5877" s="157">
        <v>4.5650095602294452E-2</v>
      </c>
      <c r="M5877" s="157" t="s">
        <v>472</v>
      </c>
      <c r="N5877" s="167">
        <f t="shared" si="242"/>
        <v>12149.410628517895</v>
      </c>
      <c r="O5877" s="56">
        <v>44301</v>
      </c>
      <c r="P5877" s="56">
        <f t="shared" si="243"/>
        <v>44283</v>
      </c>
      <c r="Q5877" s="56">
        <f t="shared" si="244"/>
        <v>44296</v>
      </c>
    </row>
    <row r="5878" spans="1:17" hidden="1" x14ac:dyDescent="0.35">
      <c r="A5878" s="49" t="s">
        <v>699</v>
      </c>
      <c r="B5878" s="60" t="s">
        <v>469</v>
      </c>
      <c r="C5878" s="58">
        <v>15123.002698759299</v>
      </c>
      <c r="D5878" s="155">
        <v>1531</v>
      </c>
      <c r="E5878" s="155">
        <v>60</v>
      </c>
      <c r="F5878" s="156">
        <v>28.339043317540959</v>
      </c>
      <c r="G5878" s="155" t="s">
        <v>440</v>
      </c>
      <c r="H5878" s="155" t="s">
        <v>472</v>
      </c>
      <c r="I5878" s="155">
        <v>28484</v>
      </c>
      <c r="J5878" s="155">
        <v>1408</v>
      </c>
      <c r="K5878" s="155">
        <v>68</v>
      </c>
      <c r="L5878" s="157">
        <v>4.8295454545454544E-2</v>
      </c>
      <c r="M5878" s="157" t="s">
        <v>472</v>
      </c>
      <c r="N5878" s="167">
        <f t="shared" si="242"/>
        <v>9310.3203645894555</v>
      </c>
      <c r="O5878" s="56">
        <v>44301</v>
      </c>
      <c r="P5878" s="56">
        <f t="shared" si="243"/>
        <v>44283</v>
      </c>
      <c r="Q5878" s="56">
        <f t="shared" si="244"/>
        <v>44296</v>
      </c>
    </row>
    <row r="5879" spans="1:17" hidden="1" x14ac:dyDescent="0.35">
      <c r="A5879" s="49" t="s">
        <v>698</v>
      </c>
      <c r="B5879" s="60" t="s">
        <v>463</v>
      </c>
      <c r="C5879" s="58">
        <v>27680.062234411598</v>
      </c>
      <c r="D5879" s="155">
        <v>2010</v>
      </c>
      <c r="E5879" s="155">
        <v>71</v>
      </c>
      <c r="F5879" s="156">
        <v>18.321593818975664</v>
      </c>
      <c r="G5879" s="155" t="s">
        <v>440</v>
      </c>
      <c r="H5879" s="155" t="s">
        <v>472</v>
      </c>
      <c r="I5879" s="155">
        <v>58763</v>
      </c>
      <c r="J5879" s="155">
        <v>3142</v>
      </c>
      <c r="K5879" s="155">
        <v>79</v>
      </c>
      <c r="L5879" s="157">
        <v>2.5143220878421389E-2</v>
      </c>
      <c r="M5879" s="157" t="s">
        <v>472</v>
      </c>
      <c r="N5879" s="167">
        <f t="shared" si="242"/>
        <v>11351.130548015512</v>
      </c>
      <c r="O5879" s="56">
        <v>44301</v>
      </c>
      <c r="P5879" s="56">
        <f t="shared" si="243"/>
        <v>44283</v>
      </c>
      <c r="Q5879" s="56">
        <f t="shared" si="244"/>
        <v>44296</v>
      </c>
    </row>
    <row r="5880" spans="1:17" hidden="1" x14ac:dyDescent="0.35">
      <c r="A5880" s="49" t="s">
        <v>697</v>
      </c>
      <c r="B5880" s="60" t="s">
        <v>469</v>
      </c>
      <c r="C5880" s="58">
        <v>12712.6088020805</v>
      </c>
      <c r="D5880" s="155">
        <v>944</v>
      </c>
      <c r="E5880" s="155">
        <v>59</v>
      </c>
      <c r="F5880" s="156">
        <v>33.150439692567431</v>
      </c>
      <c r="G5880" s="155" t="s">
        <v>436</v>
      </c>
      <c r="H5880" s="155" t="s">
        <v>491</v>
      </c>
      <c r="I5880" s="155">
        <v>16855</v>
      </c>
      <c r="J5880" s="155">
        <v>875</v>
      </c>
      <c r="K5880" s="155">
        <v>63</v>
      </c>
      <c r="L5880" s="157">
        <v>7.1999999999999995E-2</v>
      </c>
      <c r="M5880" s="157" t="s">
        <v>491</v>
      </c>
      <c r="N5880" s="167">
        <f t="shared" si="242"/>
        <v>6882.9302751517107</v>
      </c>
      <c r="O5880" s="56">
        <v>44301</v>
      </c>
      <c r="P5880" s="56">
        <f t="shared" si="243"/>
        <v>44283</v>
      </c>
      <c r="Q5880" s="56">
        <f t="shared" si="244"/>
        <v>44296</v>
      </c>
    </row>
    <row r="5881" spans="1:17" hidden="1" x14ac:dyDescent="0.35">
      <c r="A5881" s="49" t="s">
        <v>696</v>
      </c>
      <c r="B5881" s="60" t="s">
        <v>459</v>
      </c>
      <c r="C5881" s="58">
        <v>60849.009238985098</v>
      </c>
      <c r="D5881" s="155">
        <v>10323</v>
      </c>
      <c r="E5881" s="155">
        <v>316</v>
      </c>
      <c r="F5881" s="156">
        <v>37.094159549548387</v>
      </c>
      <c r="G5881" s="155" t="s">
        <v>436</v>
      </c>
      <c r="H5881" s="155" t="s">
        <v>491</v>
      </c>
      <c r="I5881" s="155">
        <v>163219</v>
      </c>
      <c r="J5881" s="155">
        <v>8328</v>
      </c>
      <c r="K5881" s="155">
        <v>401</v>
      </c>
      <c r="L5881" s="157">
        <v>4.8150816522574448E-2</v>
      </c>
      <c r="M5881" s="157" t="s">
        <v>491</v>
      </c>
      <c r="N5881" s="167">
        <f t="shared" si="242"/>
        <v>13686.336234813118</v>
      </c>
      <c r="O5881" s="56">
        <v>44301</v>
      </c>
      <c r="P5881" s="56">
        <f t="shared" si="243"/>
        <v>44283</v>
      </c>
      <c r="Q5881" s="56">
        <f t="shared" si="244"/>
        <v>44296</v>
      </c>
    </row>
    <row r="5882" spans="1:17" hidden="1" x14ac:dyDescent="0.35">
      <c r="A5882" s="49" t="s">
        <v>695</v>
      </c>
      <c r="B5882" s="60" t="s">
        <v>470</v>
      </c>
      <c r="C5882" s="58">
        <v>1304.7898284374701</v>
      </c>
      <c r="D5882" s="155">
        <v>42</v>
      </c>
      <c r="E5882" s="155" t="s">
        <v>504</v>
      </c>
      <c r="F5882" s="156">
        <v>5.4743353965373531</v>
      </c>
      <c r="G5882" s="155" t="s">
        <v>446</v>
      </c>
      <c r="H5882" s="155" t="s">
        <v>472</v>
      </c>
      <c r="I5882" s="155">
        <v>2066</v>
      </c>
      <c r="J5882" s="155">
        <v>98</v>
      </c>
      <c r="K5882" s="155">
        <v>1</v>
      </c>
      <c r="L5882" s="157">
        <v>1.020408163265306E-2</v>
      </c>
      <c r="M5882" s="157" t="s">
        <v>472</v>
      </c>
      <c r="N5882" s="167">
        <f t="shared" si="242"/>
        <v>7510.7881640492478</v>
      </c>
      <c r="O5882" s="56">
        <v>44301</v>
      </c>
      <c r="P5882" s="56">
        <f t="shared" si="243"/>
        <v>44283</v>
      </c>
      <c r="Q5882" s="56">
        <f t="shared" si="244"/>
        <v>44296</v>
      </c>
    </row>
    <row r="5883" spans="1:17" hidden="1" x14ac:dyDescent="0.35">
      <c r="A5883" s="49" t="s">
        <v>694</v>
      </c>
      <c r="B5883" s="60" t="s">
        <v>460</v>
      </c>
      <c r="C5883" s="58">
        <v>5675.6338289658797</v>
      </c>
      <c r="D5883" s="155">
        <v>439</v>
      </c>
      <c r="E5883" s="155">
        <v>21</v>
      </c>
      <c r="F5883" s="156">
        <v>26.428766287646596</v>
      </c>
      <c r="G5883" s="155" t="s">
        <v>440</v>
      </c>
      <c r="H5883" s="155" t="s">
        <v>491</v>
      </c>
      <c r="I5883" s="155">
        <v>9275</v>
      </c>
      <c r="J5883" s="155">
        <v>556</v>
      </c>
      <c r="K5883" s="155">
        <v>25</v>
      </c>
      <c r="L5883" s="157">
        <v>4.4964028776978415E-2</v>
      </c>
      <c r="M5883" s="157" t="s">
        <v>491</v>
      </c>
      <c r="N5883" s="167">
        <f t="shared" si="242"/>
        <v>9796.2627039543386</v>
      </c>
      <c r="O5883" s="56">
        <v>44301</v>
      </c>
      <c r="P5883" s="56">
        <f t="shared" si="243"/>
        <v>44283</v>
      </c>
      <c r="Q5883" s="56">
        <f t="shared" si="244"/>
        <v>44296</v>
      </c>
    </row>
    <row r="5884" spans="1:17" hidden="1" x14ac:dyDescent="0.35">
      <c r="A5884" s="49" t="s">
        <v>693</v>
      </c>
      <c r="B5884" s="60" t="s">
        <v>460</v>
      </c>
      <c r="C5884" s="58">
        <v>18091.285950418602</v>
      </c>
      <c r="D5884" s="155">
        <v>1752</v>
      </c>
      <c r="E5884" s="155">
        <v>60</v>
      </c>
      <c r="F5884" s="156">
        <v>23.689384477476132</v>
      </c>
      <c r="G5884" s="155" t="s">
        <v>440</v>
      </c>
      <c r="H5884" s="155" t="s">
        <v>472</v>
      </c>
      <c r="I5884" s="155">
        <v>32683</v>
      </c>
      <c r="J5884" s="155">
        <v>1733</v>
      </c>
      <c r="K5884" s="155">
        <v>67</v>
      </c>
      <c r="L5884" s="157">
        <v>3.8661281015579918E-2</v>
      </c>
      <c r="M5884" s="157" t="s">
        <v>472</v>
      </c>
      <c r="N5884" s="167">
        <f t="shared" si="242"/>
        <v>9579.1974365421011</v>
      </c>
      <c r="O5884" s="56">
        <v>44301</v>
      </c>
      <c r="P5884" s="56">
        <f t="shared" si="243"/>
        <v>44283</v>
      </c>
      <c r="Q5884" s="56">
        <f t="shared" si="244"/>
        <v>44296</v>
      </c>
    </row>
    <row r="5885" spans="1:17" hidden="1" x14ac:dyDescent="0.35">
      <c r="A5885" s="49" t="s">
        <v>692</v>
      </c>
      <c r="B5885" s="60" t="s">
        <v>467</v>
      </c>
      <c r="C5885" s="58">
        <v>6461.82916759405</v>
      </c>
      <c r="D5885" s="155">
        <v>282</v>
      </c>
      <c r="E5885" s="155">
        <v>8</v>
      </c>
      <c r="F5885" s="156">
        <v>8.84313956014614</v>
      </c>
      <c r="G5885" s="155" t="s">
        <v>446</v>
      </c>
      <c r="H5885" s="155" t="s">
        <v>472</v>
      </c>
      <c r="I5885" s="155">
        <v>11152</v>
      </c>
      <c r="J5885" s="155">
        <v>567</v>
      </c>
      <c r="K5885" s="155">
        <v>9</v>
      </c>
      <c r="L5885" s="157">
        <v>1.5873015873015872E-2</v>
      </c>
      <c r="M5885" s="157" t="s">
        <v>472</v>
      </c>
      <c r="N5885" s="167">
        <f t="shared" si="242"/>
        <v>8774.6052285550068</v>
      </c>
      <c r="O5885" s="56">
        <v>44301</v>
      </c>
      <c r="P5885" s="56">
        <f t="shared" si="243"/>
        <v>44283</v>
      </c>
      <c r="Q5885" s="56">
        <f t="shared" si="244"/>
        <v>44296</v>
      </c>
    </row>
    <row r="5886" spans="1:17" hidden="1" x14ac:dyDescent="0.35">
      <c r="A5886" s="49" t="s">
        <v>691</v>
      </c>
      <c r="B5886" s="60" t="s">
        <v>466</v>
      </c>
      <c r="C5886" s="58">
        <v>335.85846276679899</v>
      </c>
      <c r="D5886" s="155">
        <v>10</v>
      </c>
      <c r="E5886" s="155">
        <v>0</v>
      </c>
      <c r="F5886" s="158">
        <v>0</v>
      </c>
      <c r="G5886" s="155" t="s">
        <v>446</v>
      </c>
      <c r="H5886" s="155" t="s">
        <v>472</v>
      </c>
      <c r="I5886" s="155">
        <v>574</v>
      </c>
      <c r="J5886" s="155">
        <v>46</v>
      </c>
      <c r="K5886" s="155">
        <v>0</v>
      </c>
      <c r="L5886" s="155">
        <v>0</v>
      </c>
      <c r="M5886" s="157" t="s">
        <v>472</v>
      </c>
      <c r="N5886" s="167">
        <f t="shared" si="242"/>
        <v>13696.245621162085</v>
      </c>
      <c r="O5886" s="56">
        <v>44301</v>
      </c>
      <c r="P5886" s="56">
        <f t="shared" si="243"/>
        <v>44283</v>
      </c>
      <c r="Q5886" s="56">
        <f t="shared" si="244"/>
        <v>44296</v>
      </c>
    </row>
    <row r="5887" spans="1:17" hidden="1" x14ac:dyDescent="0.35">
      <c r="A5887" s="49" t="s">
        <v>690</v>
      </c>
      <c r="B5887" s="60" t="s">
        <v>467</v>
      </c>
      <c r="C5887" s="58">
        <v>6179.81950587131</v>
      </c>
      <c r="D5887" s="155">
        <v>373</v>
      </c>
      <c r="E5887" s="155">
        <v>8</v>
      </c>
      <c r="F5887" s="156">
        <v>9.246687073719059</v>
      </c>
      <c r="G5887" s="155" t="s">
        <v>446</v>
      </c>
      <c r="H5887" s="155" t="s">
        <v>472</v>
      </c>
      <c r="I5887" s="155">
        <v>10966</v>
      </c>
      <c r="J5887" s="155">
        <v>446</v>
      </c>
      <c r="K5887" s="155">
        <v>10</v>
      </c>
      <c r="L5887" s="157">
        <v>2.2421524663677129E-2</v>
      </c>
      <c r="M5887" s="157" t="s">
        <v>472</v>
      </c>
      <c r="N5887" s="167">
        <f t="shared" si="242"/>
        <v>7217.0392610377248</v>
      </c>
      <c r="O5887" s="56">
        <v>44301</v>
      </c>
      <c r="P5887" s="56">
        <f t="shared" si="243"/>
        <v>44283</v>
      </c>
      <c r="Q5887" s="56">
        <f t="shared" si="244"/>
        <v>44296</v>
      </c>
    </row>
    <row r="5888" spans="1:17" hidden="1" x14ac:dyDescent="0.35">
      <c r="A5888" s="49" t="s">
        <v>689</v>
      </c>
      <c r="B5888" s="60" t="s">
        <v>458</v>
      </c>
      <c r="C5888" s="58">
        <v>1273.84035727372</v>
      </c>
      <c r="D5888" s="155">
        <v>71</v>
      </c>
      <c r="E5888" s="155" t="s">
        <v>504</v>
      </c>
      <c r="F5888" s="156">
        <v>22.429363623380009</v>
      </c>
      <c r="G5888" s="155" t="s">
        <v>446</v>
      </c>
      <c r="H5888" s="155" t="s">
        <v>472</v>
      </c>
      <c r="I5888" s="155">
        <v>1952</v>
      </c>
      <c r="J5888" s="155">
        <v>109</v>
      </c>
      <c r="K5888" s="155">
        <v>4</v>
      </c>
      <c r="L5888" s="157">
        <v>3.669724770642202E-2</v>
      </c>
      <c r="M5888" s="157" t="s">
        <v>472</v>
      </c>
      <c r="N5888" s="167">
        <f t="shared" si="242"/>
        <v>8556.8022223194748</v>
      </c>
      <c r="O5888" s="56">
        <v>44301</v>
      </c>
      <c r="P5888" s="56">
        <f t="shared" si="243"/>
        <v>44283</v>
      </c>
      <c r="Q5888" s="56">
        <f t="shared" si="244"/>
        <v>44296</v>
      </c>
    </row>
    <row r="5889" spans="1:17" hidden="1" x14ac:dyDescent="0.35">
      <c r="A5889" s="49" t="s">
        <v>688</v>
      </c>
      <c r="B5889" s="60" t="s">
        <v>465</v>
      </c>
      <c r="C5889" s="58">
        <v>1894.7075901246999</v>
      </c>
      <c r="D5889" s="155">
        <v>121</v>
      </c>
      <c r="E5889" s="155" t="s">
        <v>504</v>
      </c>
      <c r="F5889" s="156">
        <v>15.079597886420114</v>
      </c>
      <c r="G5889" s="155" t="s">
        <v>446</v>
      </c>
      <c r="H5889" s="155" t="s">
        <v>472</v>
      </c>
      <c r="I5889" s="155">
        <v>2667</v>
      </c>
      <c r="J5889" s="155">
        <v>158</v>
      </c>
      <c r="K5889" s="155">
        <v>4</v>
      </c>
      <c r="L5889" s="157">
        <v>2.5316455696202531E-2</v>
      </c>
      <c r="M5889" s="157" t="s">
        <v>472</v>
      </c>
      <c r="N5889" s="167">
        <f t="shared" si="242"/>
        <v>8339.0176311903215</v>
      </c>
      <c r="O5889" s="56">
        <v>44301</v>
      </c>
      <c r="P5889" s="56">
        <f t="shared" si="243"/>
        <v>44283</v>
      </c>
      <c r="Q5889" s="56">
        <f t="shared" si="244"/>
        <v>44296</v>
      </c>
    </row>
    <row r="5890" spans="1:17" hidden="1" x14ac:dyDescent="0.35">
      <c r="A5890" s="49" t="s">
        <v>687</v>
      </c>
      <c r="B5890" s="60" t="s">
        <v>458</v>
      </c>
      <c r="C5890" s="58">
        <v>9116.2129377530891</v>
      </c>
      <c r="D5890" s="155">
        <v>593</v>
      </c>
      <c r="E5890" s="155">
        <v>20</v>
      </c>
      <c r="F5890" s="156">
        <v>15.670667615225039</v>
      </c>
      <c r="G5890" s="155" t="s">
        <v>440</v>
      </c>
      <c r="H5890" s="155" t="s">
        <v>472</v>
      </c>
      <c r="I5890" s="155">
        <v>16741</v>
      </c>
      <c r="J5890" s="155">
        <v>842</v>
      </c>
      <c r="K5890" s="155">
        <v>21</v>
      </c>
      <c r="L5890" s="157">
        <v>2.4940617577197149E-2</v>
      </c>
      <c r="M5890" s="157" t="s">
        <v>472</v>
      </c>
      <c r="N5890" s="167">
        <f t="shared" ref="N5890:N5935" si="245">(J5890/C5890)*100000</f>
        <v>9236.2914924136385</v>
      </c>
      <c r="O5890" s="56">
        <v>44301</v>
      </c>
      <c r="P5890" s="56">
        <f t="shared" si="243"/>
        <v>44283</v>
      </c>
      <c r="Q5890" s="56">
        <f t="shared" si="244"/>
        <v>44296</v>
      </c>
    </row>
    <row r="5891" spans="1:17" hidden="1" x14ac:dyDescent="0.35">
      <c r="A5891" s="49" t="s">
        <v>686</v>
      </c>
      <c r="B5891" s="60" t="s">
        <v>467</v>
      </c>
      <c r="C5891" s="58">
        <v>45021.147202316999</v>
      </c>
      <c r="D5891" s="155">
        <v>4510</v>
      </c>
      <c r="E5891" s="155">
        <v>161</v>
      </c>
      <c r="F5891" s="156">
        <v>25.543551674329965</v>
      </c>
      <c r="G5891" s="155" t="s">
        <v>440</v>
      </c>
      <c r="H5891" s="155" t="s">
        <v>491</v>
      </c>
      <c r="I5891" s="155">
        <v>133458</v>
      </c>
      <c r="J5891" s="155">
        <v>7079</v>
      </c>
      <c r="K5891" s="155">
        <v>196</v>
      </c>
      <c r="L5891" s="157">
        <v>2.768752648679192E-2</v>
      </c>
      <c r="M5891" s="157" t="s">
        <v>476</v>
      </c>
      <c r="N5891" s="167">
        <f t="shared" si="245"/>
        <v>15723.721939354937</v>
      </c>
      <c r="O5891" s="56">
        <v>44301</v>
      </c>
      <c r="P5891" s="56">
        <f t="shared" ref="P5891:P5954" si="246">O5891-18</f>
        <v>44283</v>
      </c>
      <c r="Q5891" s="56">
        <f t="shared" ref="Q5891:Q5954" si="247">O5891-5</f>
        <v>44296</v>
      </c>
    </row>
    <row r="5892" spans="1:17" hidden="1" x14ac:dyDescent="0.35">
      <c r="A5892" s="49" t="s">
        <v>685</v>
      </c>
      <c r="B5892" s="60" t="s">
        <v>467</v>
      </c>
      <c r="C5892" s="58">
        <v>8853.2027967598096</v>
      </c>
      <c r="D5892" s="155">
        <v>608</v>
      </c>
      <c r="E5892" s="155">
        <v>12</v>
      </c>
      <c r="F5892" s="156">
        <v>9.6817262274457736</v>
      </c>
      <c r="G5892" s="155" t="s">
        <v>444</v>
      </c>
      <c r="H5892" s="155" t="s">
        <v>472</v>
      </c>
      <c r="I5892" s="155">
        <v>13027</v>
      </c>
      <c r="J5892" s="155">
        <v>551</v>
      </c>
      <c r="K5892" s="155">
        <v>13</v>
      </c>
      <c r="L5892" s="157">
        <v>2.3593466424682397E-2</v>
      </c>
      <c r="M5892" s="157" t="s">
        <v>472</v>
      </c>
      <c r="N5892" s="167">
        <f t="shared" si="245"/>
        <v>6223.7363432097245</v>
      </c>
      <c r="O5892" s="56">
        <v>44301</v>
      </c>
      <c r="P5892" s="56">
        <f t="shared" si="246"/>
        <v>44283</v>
      </c>
      <c r="Q5892" s="56">
        <f t="shared" si="247"/>
        <v>44296</v>
      </c>
    </row>
    <row r="5893" spans="1:17" hidden="1" x14ac:dyDescent="0.35">
      <c r="A5893" s="49" t="s">
        <v>684</v>
      </c>
      <c r="B5893" s="60" t="s">
        <v>470</v>
      </c>
      <c r="C5893" s="58">
        <v>931.64345052579108</v>
      </c>
      <c r="D5893" s="155">
        <v>34</v>
      </c>
      <c r="E5893" s="155" t="s">
        <v>504</v>
      </c>
      <c r="F5893" s="156">
        <v>15.333885809696687</v>
      </c>
      <c r="G5893" s="155" t="s">
        <v>446</v>
      </c>
      <c r="H5893" s="155" t="s">
        <v>491</v>
      </c>
      <c r="I5893" s="155">
        <v>1958</v>
      </c>
      <c r="J5893" s="155">
        <v>112</v>
      </c>
      <c r="K5893" s="155">
        <v>2</v>
      </c>
      <c r="L5893" s="157">
        <v>1.7857142857142856E-2</v>
      </c>
      <c r="M5893" s="157" t="s">
        <v>491</v>
      </c>
      <c r="N5893" s="167">
        <f t="shared" si="245"/>
        <v>12021.766474802203</v>
      </c>
      <c r="O5893" s="56">
        <v>44301</v>
      </c>
      <c r="P5893" s="56">
        <f t="shared" si="246"/>
        <v>44283</v>
      </c>
      <c r="Q5893" s="56">
        <f t="shared" si="247"/>
        <v>44296</v>
      </c>
    </row>
    <row r="5894" spans="1:17" hidden="1" x14ac:dyDescent="0.35">
      <c r="A5894" s="49" t="s">
        <v>683</v>
      </c>
      <c r="B5894" s="60" t="s">
        <v>471</v>
      </c>
      <c r="C5894" s="58">
        <v>21077.958151310399</v>
      </c>
      <c r="D5894" s="155">
        <v>1147</v>
      </c>
      <c r="E5894" s="155">
        <v>84</v>
      </c>
      <c r="F5894" s="156">
        <v>28.465755349395572</v>
      </c>
      <c r="G5894" s="155" t="s">
        <v>440</v>
      </c>
      <c r="H5894" s="155" t="s">
        <v>472</v>
      </c>
      <c r="I5894" s="155">
        <v>29889</v>
      </c>
      <c r="J5894" s="155">
        <v>1857</v>
      </c>
      <c r="K5894" s="155">
        <v>92</v>
      </c>
      <c r="L5894" s="157">
        <v>4.954227248249865E-2</v>
      </c>
      <c r="M5894" s="157" t="s">
        <v>472</v>
      </c>
      <c r="N5894" s="167">
        <f t="shared" si="245"/>
        <v>8810.1512806379305</v>
      </c>
      <c r="O5894" s="56">
        <v>44301</v>
      </c>
      <c r="P5894" s="56">
        <f t="shared" si="246"/>
        <v>44283</v>
      </c>
      <c r="Q5894" s="56">
        <f t="shared" si="247"/>
        <v>44296</v>
      </c>
    </row>
    <row r="5895" spans="1:17" hidden="1" x14ac:dyDescent="0.35">
      <c r="A5895" s="49" t="s">
        <v>682</v>
      </c>
      <c r="B5895" s="60" t="s">
        <v>467</v>
      </c>
      <c r="C5895" s="58">
        <v>28486.308874618499</v>
      </c>
      <c r="D5895" s="155">
        <v>4021</v>
      </c>
      <c r="E5895" s="155">
        <v>153</v>
      </c>
      <c r="F5895" s="156">
        <v>38.364294499063234</v>
      </c>
      <c r="G5895" s="155" t="s">
        <v>436</v>
      </c>
      <c r="H5895" s="155" t="s">
        <v>472</v>
      </c>
      <c r="I5895" s="155">
        <v>71585</v>
      </c>
      <c r="J5895" s="155">
        <v>3584</v>
      </c>
      <c r="K5895" s="155">
        <v>195</v>
      </c>
      <c r="L5895" s="157">
        <v>5.4408482142857144E-2</v>
      </c>
      <c r="M5895" s="157" t="s">
        <v>472</v>
      </c>
      <c r="N5895" s="167">
        <f t="shared" si="245"/>
        <v>12581.482619509785</v>
      </c>
      <c r="O5895" s="56">
        <v>44301</v>
      </c>
      <c r="P5895" s="56">
        <f t="shared" si="246"/>
        <v>44283</v>
      </c>
      <c r="Q5895" s="56">
        <f t="shared" si="247"/>
        <v>44296</v>
      </c>
    </row>
    <row r="5896" spans="1:17" hidden="1" x14ac:dyDescent="0.35">
      <c r="A5896" s="49" t="s">
        <v>681</v>
      </c>
      <c r="B5896" s="60" t="s">
        <v>470</v>
      </c>
      <c r="C5896" s="58">
        <v>620.40356759031897</v>
      </c>
      <c r="D5896" s="155">
        <v>16</v>
      </c>
      <c r="E5896" s="155" t="s">
        <v>504</v>
      </c>
      <c r="F5896" s="156">
        <v>23.026486358227714</v>
      </c>
      <c r="G5896" s="155" t="s">
        <v>446</v>
      </c>
      <c r="H5896" s="155" t="s">
        <v>491</v>
      </c>
      <c r="I5896" s="155">
        <v>965</v>
      </c>
      <c r="J5896" s="155">
        <v>69</v>
      </c>
      <c r="K5896" s="155">
        <v>2</v>
      </c>
      <c r="L5896" s="157">
        <v>2.8985507246376812E-2</v>
      </c>
      <c r="M5896" s="157" t="s">
        <v>491</v>
      </c>
      <c r="N5896" s="167">
        <f t="shared" si="245"/>
        <v>11121.792911023987</v>
      </c>
      <c r="O5896" s="56">
        <v>44301</v>
      </c>
      <c r="P5896" s="56">
        <f t="shared" si="246"/>
        <v>44283</v>
      </c>
      <c r="Q5896" s="56">
        <f t="shared" si="247"/>
        <v>44296</v>
      </c>
    </row>
    <row r="5897" spans="1:17" hidden="1" x14ac:dyDescent="0.35">
      <c r="A5897" s="49" t="s">
        <v>680</v>
      </c>
      <c r="B5897" s="60" t="s">
        <v>460</v>
      </c>
      <c r="C5897" s="58">
        <v>18099.241781728299</v>
      </c>
      <c r="D5897" s="155">
        <v>1173</v>
      </c>
      <c r="E5897" s="155">
        <v>59</v>
      </c>
      <c r="F5897" s="156">
        <v>23.284321879937291</v>
      </c>
      <c r="G5897" s="155" t="s">
        <v>440</v>
      </c>
      <c r="H5897" s="155" t="s">
        <v>472</v>
      </c>
      <c r="I5897" s="155">
        <v>34355</v>
      </c>
      <c r="J5897" s="155">
        <v>1887</v>
      </c>
      <c r="K5897" s="155">
        <v>64</v>
      </c>
      <c r="L5897" s="157">
        <v>3.391626921038686E-2</v>
      </c>
      <c r="M5897" s="157" t="s">
        <v>472</v>
      </c>
      <c r="N5897" s="167">
        <f t="shared" si="245"/>
        <v>10425.851108884464</v>
      </c>
      <c r="O5897" s="56">
        <v>44301</v>
      </c>
      <c r="P5897" s="56">
        <f t="shared" si="246"/>
        <v>44283</v>
      </c>
      <c r="Q5897" s="56">
        <f t="shared" si="247"/>
        <v>44296</v>
      </c>
    </row>
    <row r="5898" spans="1:17" hidden="1" x14ac:dyDescent="0.35">
      <c r="A5898" s="49" t="s">
        <v>679</v>
      </c>
      <c r="B5898" s="60" t="s">
        <v>469</v>
      </c>
      <c r="C5898" s="58">
        <v>14013.208647597899</v>
      </c>
      <c r="D5898" s="155">
        <v>1268</v>
      </c>
      <c r="E5898" s="155">
        <v>51</v>
      </c>
      <c r="F5898" s="156">
        <v>25.995881703235685</v>
      </c>
      <c r="G5898" s="155" t="s">
        <v>436</v>
      </c>
      <c r="H5898" s="155" t="s">
        <v>472</v>
      </c>
      <c r="I5898" s="155">
        <v>19036</v>
      </c>
      <c r="J5898" s="155">
        <v>985</v>
      </c>
      <c r="K5898" s="155">
        <v>60</v>
      </c>
      <c r="L5898" s="157">
        <v>6.0913705583756347E-2</v>
      </c>
      <c r="M5898" s="157" t="s">
        <v>472</v>
      </c>
      <c r="N5898" s="167">
        <f t="shared" si="245"/>
        <v>7029.0825232866682</v>
      </c>
      <c r="O5898" s="56">
        <v>44301</v>
      </c>
      <c r="P5898" s="56">
        <f t="shared" si="246"/>
        <v>44283</v>
      </c>
      <c r="Q5898" s="56">
        <f t="shared" si="247"/>
        <v>44296</v>
      </c>
    </row>
    <row r="5899" spans="1:17" hidden="1" x14ac:dyDescent="0.35">
      <c r="A5899" s="49" t="s">
        <v>678</v>
      </c>
      <c r="B5899" s="60" t="s">
        <v>461</v>
      </c>
      <c r="C5899" s="58">
        <v>18279.738978438399</v>
      </c>
      <c r="D5899" s="155">
        <v>972</v>
      </c>
      <c r="E5899" s="155">
        <v>75</v>
      </c>
      <c r="F5899" s="156">
        <v>29.306451604488426</v>
      </c>
      <c r="G5899" s="155" t="s">
        <v>440</v>
      </c>
      <c r="H5899" s="155" t="s">
        <v>472</v>
      </c>
      <c r="I5899" s="155">
        <v>37563</v>
      </c>
      <c r="J5899" s="155">
        <v>2263</v>
      </c>
      <c r="K5899" s="155">
        <v>80</v>
      </c>
      <c r="L5899" s="157">
        <v>3.5351303579319489E-2</v>
      </c>
      <c r="M5899" s="157" t="s">
        <v>472</v>
      </c>
      <c r="N5899" s="167">
        <f t="shared" si="245"/>
        <v>12379.826663112033</v>
      </c>
      <c r="O5899" s="56">
        <v>44301</v>
      </c>
      <c r="P5899" s="56">
        <f t="shared" si="246"/>
        <v>44283</v>
      </c>
      <c r="Q5899" s="56">
        <f t="shared" si="247"/>
        <v>44296</v>
      </c>
    </row>
    <row r="5900" spans="1:17" hidden="1" x14ac:dyDescent="0.35">
      <c r="A5900" s="49" t="s">
        <v>677</v>
      </c>
      <c r="B5900" s="60" t="s">
        <v>470</v>
      </c>
      <c r="C5900" s="58">
        <v>3054.0870162720894</v>
      </c>
      <c r="D5900" s="155">
        <v>105</v>
      </c>
      <c r="E5900" s="155">
        <v>10</v>
      </c>
      <c r="F5900" s="156">
        <v>23.387863884690258</v>
      </c>
      <c r="G5900" s="155" t="s">
        <v>446</v>
      </c>
      <c r="H5900" s="155" t="s">
        <v>472</v>
      </c>
      <c r="I5900" s="155">
        <v>16065</v>
      </c>
      <c r="J5900" s="155">
        <v>1453</v>
      </c>
      <c r="K5900" s="155">
        <v>11</v>
      </c>
      <c r="L5900" s="157">
        <v>7.5705437026841018E-3</v>
      </c>
      <c r="M5900" s="157" t="s">
        <v>472</v>
      </c>
      <c r="N5900" s="167">
        <f t="shared" si="245"/>
        <v>47575.592714236926</v>
      </c>
      <c r="O5900" s="56">
        <v>44301</v>
      </c>
      <c r="P5900" s="56">
        <f t="shared" si="246"/>
        <v>44283</v>
      </c>
      <c r="Q5900" s="56">
        <f t="shared" si="247"/>
        <v>44296</v>
      </c>
    </row>
    <row r="5901" spans="1:17" hidden="1" x14ac:dyDescent="0.35">
      <c r="A5901" s="49" t="s">
        <v>676</v>
      </c>
      <c r="B5901" s="60" t="s">
        <v>466</v>
      </c>
      <c r="C5901" s="58">
        <v>1830.68334983656</v>
      </c>
      <c r="D5901" s="155">
        <v>32</v>
      </c>
      <c r="E5901" s="155" t="s">
        <v>504</v>
      </c>
      <c r="F5901" s="156">
        <v>3.9017436540813262</v>
      </c>
      <c r="G5901" s="155" t="s">
        <v>446</v>
      </c>
      <c r="H5901" s="155" t="s">
        <v>476</v>
      </c>
      <c r="I5901" s="155">
        <v>6115</v>
      </c>
      <c r="J5901" s="155">
        <v>400</v>
      </c>
      <c r="K5901" s="155">
        <v>1</v>
      </c>
      <c r="L5901" s="157">
        <v>2.5000000000000001E-3</v>
      </c>
      <c r="M5901" s="157" t="s">
        <v>476</v>
      </c>
      <c r="N5901" s="167">
        <f t="shared" si="245"/>
        <v>21849.76446285543</v>
      </c>
      <c r="O5901" s="56">
        <v>44301</v>
      </c>
      <c r="P5901" s="56">
        <f t="shared" si="246"/>
        <v>44283</v>
      </c>
      <c r="Q5901" s="56">
        <f t="shared" si="247"/>
        <v>44296</v>
      </c>
    </row>
    <row r="5902" spans="1:17" hidden="1" x14ac:dyDescent="0.35">
      <c r="A5902" s="49" t="s">
        <v>675</v>
      </c>
      <c r="B5902" s="60" t="s">
        <v>463</v>
      </c>
      <c r="C5902" s="58">
        <v>3773.5522642548599</v>
      </c>
      <c r="D5902" s="155">
        <v>151</v>
      </c>
      <c r="E5902" s="155" t="s">
        <v>504</v>
      </c>
      <c r="F5902" s="156">
        <v>5.6786205484827965</v>
      </c>
      <c r="G5902" s="155" t="s">
        <v>446</v>
      </c>
      <c r="H5902" s="155" t="s">
        <v>491</v>
      </c>
      <c r="I5902" s="155">
        <v>9121</v>
      </c>
      <c r="J5902" s="155">
        <v>529</v>
      </c>
      <c r="K5902" s="155">
        <v>4</v>
      </c>
      <c r="L5902" s="157">
        <v>7.5614366729678641E-3</v>
      </c>
      <c r="M5902" s="157" t="s">
        <v>491</v>
      </c>
      <c r="N5902" s="167">
        <f t="shared" si="245"/>
        <v>14018.621260687862</v>
      </c>
      <c r="O5902" s="56">
        <v>44301</v>
      </c>
      <c r="P5902" s="56">
        <f t="shared" si="246"/>
        <v>44283</v>
      </c>
      <c r="Q5902" s="56">
        <f t="shared" si="247"/>
        <v>44296</v>
      </c>
    </row>
    <row r="5903" spans="1:17" hidden="1" x14ac:dyDescent="0.35">
      <c r="A5903" s="49" t="s">
        <v>674</v>
      </c>
      <c r="B5903" s="60" t="s">
        <v>463</v>
      </c>
      <c r="C5903" s="58">
        <v>8525.6886385726593</v>
      </c>
      <c r="D5903" s="155">
        <v>808</v>
      </c>
      <c r="E5903" s="155">
        <v>13</v>
      </c>
      <c r="F5903" s="156">
        <v>10.891453675311402</v>
      </c>
      <c r="G5903" s="155" t="s">
        <v>444</v>
      </c>
      <c r="H5903" s="155" t="s">
        <v>491</v>
      </c>
      <c r="I5903" s="155">
        <v>12518</v>
      </c>
      <c r="J5903" s="155">
        <v>493</v>
      </c>
      <c r="K5903" s="155">
        <v>16</v>
      </c>
      <c r="L5903" s="157">
        <v>3.2454361054766734E-2</v>
      </c>
      <c r="M5903" s="157" t="s">
        <v>491</v>
      </c>
      <c r="N5903" s="167">
        <f t="shared" si="245"/>
        <v>5782.5240974614844</v>
      </c>
      <c r="O5903" s="56">
        <v>44301</v>
      </c>
      <c r="P5903" s="56">
        <f t="shared" si="246"/>
        <v>44283</v>
      </c>
      <c r="Q5903" s="56">
        <f t="shared" si="247"/>
        <v>44296</v>
      </c>
    </row>
    <row r="5904" spans="1:17" hidden="1" x14ac:dyDescent="0.35">
      <c r="A5904" s="49" t="s">
        <v>673</v>
      </c>
      <c r="B5904" s="60" t="s">
        <v>458</v>
      </c>
      <c r="C5904" s="58">
        <v>39496.6261109037</v>
      </c>
      <c r="D5904" s="155">
        <v>2861</v>
      </c>
      <c r="E5904" s="155">
        <v>108</v>
      </c>
      <c r="F5904" s="156">
        <v>19.531505533218336</v>
      </c>
      <c r="G5904" s="155" t="s">
        <v>440</v>
      </c>
      <c r="H5904" s="155" t="s">
        <v>491</v>
      </c>
      <c r="I5904" s="155">
        <v>82031</v>
      </c>
      <c r="J5904" s="155">
        <v>4629</v>
      </c>
      <c r="K5904" s="155">
        <v>114</v>
      </c>
      <c r="L5904" s="157">
        <v>2.4627349319507452E-2</v>
      </c>
      <c r="M5904" s="157" t="s">
        <v>491</v>
      </c>
      <c r="N5904" s="167">
        <f t="shared" si="245"/>
        <v>11719.988403571737</v>
      </c>
      <c r="O5904" s="56">
        <v>44301</v>
      </c>
      <c r="P5904" s="56">
        <f t="shared" si="246"/>
        <v>44283</v>
      </c>
      <c r="Q5904" s="56">
        <f t="shared" si="247"/>
        <v>44296</v>
      </c>
    </row>
    <row r="5905" spans="1:17" hidden="1" x14ac:dyDescent="0.35">
      <c r="A5905" s="49" t="s">
        <v>672</v>
      </c>
      <c r="B5905" s="60" t="s">
        <v>466</v>
      </c>
      <c r="C5905" s="58">
        <v>1742.38402050019</v>
      </c>
      <c r="D5905" s="155">
        <v>34</v>
      </c>
      <c r="E5905" s="155" t="s">
        <v>504</v>
      </c>
      <c r="F5905" s="156">
        <v>8.1989470275406084</v>
      </c>
      <c r="G5905" s="155" t="s">
        <v>446</v>
      </c>
      <c r="H5905" s="155" t="s">
        <v>491</v>
      </c>
      <c r="I5905" s="155">
        <v>3916</v>
      </c>
      <c r="J5905" s="155">
        <v>232</v>
      </c>
      <c r="K5905" s="155">
        <v>2</v>
      </c>
      <c r="L5905" s="157">
        <v>8.6206896551724137E-3</v>
      </c>
      <c r="M5905" s="157" t="s">
        <v>491</v>
      </c>
      <c r="N5905" s="167">
        <f t="shared" si="245"/>
        <v>13315.089972725946</v>
      </c>
      <c r="O5905" s="56">
        <v>44301</v>
      </c>
      <c r="P5905" s="56">
        <f t="shared" si="246"/>
        <v>44283</v>
      </c>
      <c r="Q5905" s="56">
        <f t="shared" si="247"/>
        <v>44296</v>
      </c>
    </row>
    <row r="5906" spans="1:17" hidden="1" x14ac:dyDescent="0.35">
      <c r="A5906" s="49" t="s">
        <v>671</v>
      </c>
      <c r="B5906" s="60" t="s">
        <v>469</v>
      </c>
      <c r="C5906" s="58">
        <v>18521.118345707095</v>
      </c>
      <c r="D5906" s="155">
        <v>1960</v>
      </c>
      <c r="E5906" s="155">
        <v>79</v>
      </c>
      <c r="F5906" s="156">
        <v>30.46715126770447</v>
      </c>
      <c r="G5906" s="155" t="s">
        <v>436</v>
      </c>
      <c r="H5906" s="155" t="s">
        <v>491</v>
      </c>
      <c r="I5906" s="155">
        <v>33065</v>
      </c>
      <c r="J5906" s="155">
        <v>1651</v>
      </c>
      <c r="K5906" s="155">
        <v>100</v>
      </c>
      <c r="L5906" s="157">
        <v>6.0569351907934582E-2</v>
      </c>
      <c r="M5906" s="157" t="s">
        <v>491</v>
      </c>
      <c r="N5906" s="167">
        <f t="shared" si="245"/>
        <v>8914.148536730645</v>
      </c>
      <c r="O5906" s="56">
        <v>44301</v>
      </c>
      <c r="P5906" s="56">
        <f t="shared" si="246"/>
        <v>44283</v>
      </c>
      <c r="Q5906" s="56">
        <f t="shared" si="247"/>
        <v>44296</v>
      </c>
    </row>
    <row r="5907" spans="1:17" hidden="1" x14ac:dyDescent="0.35">
      <c r="A5907" s="49" t="s">
        <v>670</v>
      </c>
      <c r="B5907" s="60" t="s">
        <v>463</v>
      </c>
      <c r="C5907" s="58">
        <v>75646.311561113689</v>
      </c>
      <c r="D5907" s="155">
        <v>5484</v>
      </c>
      <c r="E5907" s="155">
        <v>243</v>
      </c>
      <c r="F5907" s="156">
        <v>22.945127791353372</v>
      </c>
      <c r="G5907" s="155" t="s">
        <v>440</v>
      </c>
      <c r="H5907" s="155" t="s">
        <v>472</v>
      </c>
      <c r="I5907" s="155">
        <v>479842</v>
      </c>
      <c r="J5907" s="155">
        <v>35173</v>
      </c>
      <c r="K5907" s="155">
        <v>274</v>
      </c>
      <c r="L5907" s="157">
        <v>7.7900662439939726E-3</v>
      </c>
      <c r="M5907" s="157" t="s">
        <v>476</v>
      </c>
      <c r="N5907" s="167">
        <f t="shared" si="245"/>
        <v>46496.649042279059</v>
      </c>
      <c r="O5907" s="56">
        <v>44301</v>
      </c>
      <c r="P5907" s="56">
        <f t="shared" si="246"/>
        <v>44283</v>
      </c>
      <c r="Q5907" s="56">
        <f t="shared" si="247"/>
        <v>44296</v>
      </c>
    </row>
    <row r="5908" spans="1:17" hidden="1" x14ac:dyDescent="0.35">
      <c r="A5908" s="49" t="s">
        <v>669</v>
      </c>
      <c r="B5908" s="60" t="s">
        <v>464</v>
      </c>
      <c r="C5908" s="58">
        <v>18076.3739585127</v>
      </c>
      <c r="D5908" s="155">
        <v>998</v>
      </c>
      <c r="E5908" s="155">
        <v>47</v>
      </c>
      <c r="F5908" s="156">
        <v>18.571992728452489</v>
      </c>
      <c r="G5908" s="155" t="s">
        <v>440</v>
      </c>
      <c r="H5908" s="155" t="s">
        <v>472</v>
      </c>
      <c r="I5908" s="155">
        <v>59703</v>
      </c>
      <c r="J5908" s="155">
        <v>4988</v>
      </c>
      <c r="K5908" s="155">
        <v>50</v>
      </c>
      <c r="L5908" s="157">
        <v>1.0024057738572574E-2</v>
      </c>
      <c r="M5908" s="157" t="s">
        <v>476</v>
      </c>
      <c r="N5908" s="167">
        <f t="shared" si="245"/>
        <v>27594.029706665828</v>
      </c>
      <c r="O5908" s="56">
        <v>44301</v>
      </c>
      <c r="P5908" s="56">
        <f t="shared" si="246"/>
        <v>44283</v>
      </c>
      <c r="Q5908" s="56">
        <f t="shared" si="247"/>
        <v>44296</v>
      </c>
    </row>
    <row r="5909" spans="1:17" hidden="1" x14ac:dyDescent="0.35">
      <c r="A5909" s="49" t="s">
        <v>668</v>
      </c>
      <c r="B5909" s="60" t="s">
        <v>464</v>
      </c>
      <c r="C5909" s="58">
        <v>6017.9931220796398</v>
      </c>
      <c r="D5909" s="155">
        <v>399</v>
      </c>
      <c r="E5909" s="155">
        <v>20</v>
      </c>
      <c r="F5909" s="156">
        <v>23.73833601321493</v>
      </c>
      <c r="G5909" s="155" t="s">
        <v>440</v>
      </c>
      <c r="H5909" s="155" t="s">
        <v>472</v>
      </c>
      <c r="I5909" s="155">
        <v>12043</v>
      </c>
      <c r="J5909" s="155">
        <v>809</v>
      </c>
      <c r="K5909" s="155">
        <v>22</v>
      </c>
      <c r="L5909" s="157">
        <v>2.7194066749072928E-2</v>
      </c>
      <c r="M5909" s="157" t="s">
        <v>472</v>
      </c>
      <c r="N5909" s="167">
        <f t="shared" si="245"/>
        <v>13443.019684283614</v>
      </c>
      <c r="O5909" s="56">
        <v>44301</v>
      </c>
      <c r="P5909" s="56">
        <f t="shared" si="246"/>
        <v>44283</v>
      </c>
      <c r="Q5909" s="56">
        <f t="shared" si="247"/>
        <v>44296</v>
      </c>
    </row>
    <row r="5910" spans="1:17" hidden="1" x14ac:dyDescent="0.35">
      <c r="A5910" s="49" t="s">
        <v>667</v>
      </c>
      <c r="B5910" s="60" t="s">
        <v>458</v>
      </c>
      <c r="C5910" s="58">
        <v>9670.1945178593596</v>
      </c>
      <c r="D5910" s="155">
        <v>475</v>
      </c>
      <c r="E5910" s="155">
        <v>24</v>
      </c>
      <c r="F5910" s="156">
        <v>17.727520486994262</v>
      </c>
      <c r="G5910" s="155" t="s">
        <v>440</v>
      </c>
      <c r="H5910" s="155" t="s">
        <v>472</v>
      </c>
      <c r="I5910" s="155">
        <v>35578</v>
      </c>
      <c r="J5910" s="155">
        <v>2571</v>
      </c>
      <c r="K5910" s="155">
        <v>29</v>
      </c>
      <c r="L5910" s="157">
        <v>1.1279657720731234E-2</v>
      </c>
      <c r="M5910" s="157" t="s">
        <v>476</v>
      </c>
      <c r="N5910" s="167">
        <f t="shared" si="245"/>
        <v>26586.84885036965</v>
      </c>
      <c r="O5910" s="56">
        <v>44301</v>
      </c>
      <c r="P5910" s="56">
        <f t="shared" si="246"/>
        <v>44283</v>
      </c>
      <c r="Q5910" s="56">
        <f t="shared" si="247"/>
        <v>44296</v>
      </c>
    </row>
    <row r="5911" spans="1:17" hidden="1" x14ac:dyDescent="0.35">
      <c r="A5911" s="49" t="s">
        <v>666</v>
      </c>
      <c r="B5911" s="60" t="s">
        <v>458</v>
      </c>
      <c r="C5911" s="58">
        <v>16769.949417917</v>
      </c>
      <c r="D5911" s="155">
        <v>1786</v>
      </c>
      <c r="E5911" s="155">
        <v>56</v>
      </c>
      <c r="F5911" s="156">
        <v>23.852188818926333</v>
      </c>
      <c r="G5911" s="155" t="s">
        <v>440</v>
      </c>
      <c r="H5911" s="155" t="s">
        <v>491</v>
      </c>
      <c r="I5911" s="155">
        <v>30705</v>
      </c>
      <c r="J5911" s="155">
        <v>1803</v>
      </c>
      <c r="K5911" s="155">
        <v>65</v>
      </c>
      <c r="L5911" s="157">
        <v>3.6051026067665005E-2</v>
      </c>
      <c r="M5911" s="157" t="s">
        <v>491</v>
      </c>
      <c r="N5911" s="167">
        <f t="shared" si="245"/>
        <v>10751.374110131044</v>
      </c>
      <c r="O5911" s="56">
        <v>44301</v>
      </c>
      <c r="P5911" s="56">
        <f t="shared" si="246"/>
        <v>44283</v>
      </c>
      <c r="Q5911" s="56">
        <f t="shared" si="247"/>
        <v>44296</v>
      </c>
    </row>
    <row r="5912" spans="1:17" hidden="1" x14ac:dyDescent="0.35">
      <c r="A5912" s="49" t="s">
        <v>665</v>
      </c>
      <c r="B5912" s="60" t="s">
        <v>465</v>
      </c>
      <c r="C5912" s="58">
        <v>9799.8531367531396</v>
      </c>
      <c r="D5912" s="155">
        <v>563</v>
      </c>
      <c r="E5912" s="155">
        <v>31</v>
      </c>
      <c r="F5912" s="156">
        <v>22.595090797649902</v>
      </c>
      <c r="G5912" s="155" t="s">
        <v>436</v>
      </c>
      <c r="H5912" s="155" t="s">
        <v>491</v>
      </c>
      <c r="I5912" s="155">
        <v>13809</v>
      </c>
      <c r="J5912" s="155">
        <v>712</v>
      </c>
      <c r="K5912" s="155">
        <v>33</v>
      </c>
      <c r="L5912" s="157">
        <v>4.6348314606741575E-2</v>
      </c>
      <c r="M5912" s="157" t="s">
        <v>491</v>
      </c>
      <c r="N5912" s="167">
        <f t="shared" si="245"/>
        <v>7265.4150022894919</v>
      </c>
      <c r="O5912" s="56">
        <v>44301</v>
      </c>
      <c r="P5912" s="56">
        <f t="shared" si="246"/>
        <v>44283</v>
      </c>
      <c r="Q5912" s="56">
        <f t="shared" si="247"/>
        <v>44296</v>
      </c>
    </row>
    <row r="5913" spans="1:17" hidden="1" x14ac:dyDescent="0.35">
      <c r="A5913" s="49" t="s">
        <v>664</v>
      </c>
      <c r="B5913" s="60" t="s">
        <v>458</v>
      </c>
      <c r="C5913" s="58">
        <v>11469.995289915099</v>
      </c>
      <c r="D5913" s="155">
        <v>836</v>
      </c>
      <c r="E5913" s="155">
        <v>25</v>
      </c>
      <c r="F5913" s="156">
        <v>15.568570348798314</v>
      </c>
      <c r="G5913" s="155" t="s">
        <v>440</v>
      </c>
      <c r="H5913" s="155" t="s">
        <v>472</v>
      </c>
      <c r="I5913" s="155">
        <v>20040</v>
      </c>
      <c r="J5913" s="155">
        <v>1058</v>
      </c>
      <c r="K5913" s="155">
        <v>27</v>
      </c>
      <c r="L5913" s="157">
        <v>2.5519848771266541E-2</v>
      </c>
      <c r="M5913" s="157" t="s">
        <v>472</v>
      </c>
      <c r="N5913" s="167">
        <f t="shared" si="245"/>
        <v>9224.0665602560257</v>
      </c>
      <c r="O5913" s="56">
        <v>44301</v>
      </c>
      <c r="P5913" s="56">
        <f t="shared" si="246"/>
        <v>44283</v>
      </c>
      <c r="Q5913" s="56">
        <f t="shared" si="247"/>
        <v>44296</v>
      </c>
    </row>
    <row r="5914" spans="1:17" hidden="1" x14ac:dyDescent="0.35">
      <c r="A5914" s="49" t="s">
        <v>663</v>
      </c>
      <c r="B5914" s="60" t="s">
        <v>465</v>
      </c>
      <c r="C5914" s="58">
        <v>156244.697877948</v>
      </c>
      <c r="D5914" s="155">
        <v>20239</v>
      </c>
      <c r="E5914" s="155">
        <v>1035</v>
      </c>
      <c r="F5914" s="156">
        <v>47.315891311922421</v>
      </c>
      <c r="G5914" s="155" t="s">
        <v>436</v>
      </c>
      <c r="H5914" s="155" t="s">
        <v>491</v>
      </c>
      <c r="I5914" s="155">
        <v>366006</v>
      </c>
      <c r="J5914" s="155">
        <v>23533</v>
      </c>
      <c r="K5914" s="155">
        <v>1214</v>
      </c>
      <c r="L5914" s="157">
        <v>5.158713296222326E-2</v>
      </c>
      <c r="M5914" s="157" t="s">
        <v>491</v>
      </c>
      <c r="N5914" s="167">
        <f t="shared" si="245"/>
        <v>15061.631095080758</v>
      </c>
      <c r="O5914" s="56">
        <v>44301</v>
      </c>
      <c r="P5914" s="56">
        <f t="shared" si="246"/>
        <v>44283</v>
      </c>
      <c r="Q5914" s="56">
        <f t="shared" si="247"/>
        <v>44296</v>
      </c>
    </row>
    <row r="5915" spans="1:17" hidden="1" x14ac:dyDescent="0.35">
      <c r="A5915" s="49" t="s">
        <v>662</v>
      </c>
      <c r="B5915" s="60" t="s">
        <v>458</v>
      </c>
      <c r="C5915" s="58">
        <v>7859.1059753857699</v>
      </c>
      <c r="D5915" s="155">
        <v>686</v>
      </c>
      <c r="E5915" s="155">
        <v>38</v>
      </c>
      <c r="F5915" s="156">
        <v>34.536825470819302</v>
      </c>
      <c r="G5915" s="155" t="s">
        <v>436</v>
      </c>
      <c r="H5915" s="155" t="s">
        <v>491</v>
      </c>
      <c r="I5915" s="155">
        <v>18412</v>
      </c>
      <c r="J5915" s="155">
        <v>881</v>
      </c>
      <c r="K5915" s="155">
        <v>41</v>
      </c>
      <c r="L5915" s="157">
        <v>4.6538024971623154E-2</v>
      </c>
      <c r="M5915" s="157" t="s">
        <v>491</v>
      </c>
      <c r="N5915" s="167">
        <f t="shared" si="245"/>
        <v>11209.926456765401</v>
      </c>
      <c r="O5915" s="56">
        <v>44301</v>
      </c>
      <c r="P5915" s="56">
        <f t="shared" si="246"/>
        <v>44283</v>
      </c>
      <c r="Q5915" s="56">
        <f t="shared" si="247"/>
        <v>44296</v>
      </c>
    </row>
    <row r="5916" spans="1:17" hidden="1" x14ac:dyDescent="0.35">
      <c r="A5916" s="49" t="s">
        <v>661</v>
      </c>
      <c r="B5916" s="60" t="s">
        <v>470</v>
      </c>
      <c r="C5916" s="58">
        <v>1706.19112247767</v>
      </c>
      <c r="D5916" s="155">
        <v>65</v>
      </c>
      <c r="E5916" s="155">
        <v>0</v>
      </c>
      <c r="F5916" s="158">
        <v>0</v>
      </c>
      <c r="G5916" s="155" t="s">
        <v>446</v>
      </c>
      <c r="H5916" s="155" t="s">
        <v>472</v>
      </c>
      <c r="I5916" s="155">
        <v>4764</v>
      </c>
      <c r="J5916" s="155">
        <v>192</v>
      </c>
      <c r="K5916" s="155">
        <v>0</v>
      </c>
      <c r="L5916" s="155">
        <v>0</v>
      </c>
      <c r="M5916" s="157" t="s">
        <v>472</v>
      </c>
      <c r="N5916" s="167">
        <f t="shared" si="245"/>
        <v>11253.135564390022</v>
      </c>
      <c r="O5916" s="56">
        <v>44301</v>
      </c>
      <c r="P5916" s="56">
        <f t="shared" si="246"/>
        <v>44283</v>
      </c>
      <c r="Q5916" s="56">
        <f t="shared" si="247"/>
        <v>44296</v>
      </c>
    </row>
    <row r="5917" spans="1:17" hidden="1" x14ac:dyDescent="0.35">
      <c r="A5917" s="49" t="s">
        <v>660</v>
      </c>
      <c r="B5917" s="60" t="s">
        <v>463</v>
      </c>
      <c r="C5917" s="58">
        <v>22263.862733642905</v>
      </c>
      <c r="D5917" s="155">
        <v>2370</v>
      </c>
      <c r="E5917" s="155">
        <v>79</v>
      </c>
      <c r="F5917" s="156">
        <v>25.345364415718507</v>
      </c>
      <c r="G5917" s="155" t="s">
        <v>440</v>
      </c>
      <c r="H5917" s="155" t="s">
        <v>472</v>
      </c>
      <c r="I5917" s="155">
        <v>62281</v>
      </c>
      <c r="J5917" s="155">
        <v>3147</v>
      </c>
      <c r="K5917" s="155">
        <v>90</v>
      </c>
      <c r="L5917" s="157">
        <v>2.8598665395614873E-2</v>
      </c>
      <c r="M5917" s="157" t="s">
        <v>472</v>
      </c>
      <c r="N5917" s="167">
        <f t="shared" si="245"/>
        <v>14135.013486426911</v>
      </c>
      <c r="O5917" s="56">
        <v>44301</v>
      </c>
      <c r="P5917" s="56">
        <f t="shared" si="246"/>
        <v>44283</v>
      </c>
      <c r="Q5917" s="56">
        <f t="shared" si="247"/>
        <v>44296</v>
      </c>
    </row>
    <row r="5918" spans="1:17" hidden="1" x14ac:dyDescent="0.35">
      <c r="A5918" s="49" t="s">
        <v>659</v>
      </c>
      <c r="B5918" s="60" t="s">
        <v>461</v>
      </c>
      <c r="C5918" s="58">
        <v>27679.346149202895</v>
      </c>
      <c r="D5918" s="155">
        <v>2868</v>
      </c>
      <c r="E5918" s="155">
        <v>117</v>
      </c>
      <c r="F5918" s="156">
        <v>30.192703296148945</v>
      </c>
      <c r="G5918" s="155" t="s">
        <v>440</v>
      </c>
      <c r="H5918" s="155" t="s">
        <v>472</v>
      </c>
      <c r="I5918" s="155">
        <v>57246</v>
      </c>
      <c r="J5918" s="155">
        <v>3192</v>
      </c>
      <c r="K5918" s="155">
        <v>129</v>
      </c>
      <c r="L5918" s="157">
        <v>4.0413533834586464E-2</v>
      </c>
      <c r="M5918" s="157" t="s">
        <v>476</v>
      </c>
      <c r="N5918" s="167">
        <f t="shared" si="245"/>
        <v>11532.064315370118</v>
      </c>
      <c r="O5918" s="56">
        <v>44301</v>
      </c>
      <c r="P5918" s="56">
        <f t="shared" si="246"/>
        <v>44283</v>
      </c>
      <c r="Q5918" s="56">
        <f t="shared" si="247"/>
        <v>44296</v>
      </c>
    </row>
    <row r="5919" spans="1:17" hidden="1" x14ac:dyDescent="0.35">
      <c r="A5919" s="49" t="s">
        <v>658</v>
      </c>
      <c r="B5919" s="60" t="s">
        <v>463</v>
      </c>
      <c r="C5919" s="58">
        <v>7245.13131941554</v>
      </c>
      <c r="D5919" s="155">
        <v>265</v>
      </c>
      <c r="E5919" s="155">
        <v>22</v>
      </c>
      <c r="F5919" s="156">
        <v>21.689442221943576</v>
      </c>
      <c r="G5919" s="155" t="s">
        <v>440</v>
      </c>
      <c r="H5919" s="155" t="s">
        <v>491</v>
      </c>
      <c r="I5919" s="155">
        <v>13410</v>
      </c>
      <c r="J5919" s="155">
        <v>771</v>
      </c>
      <c r="K5919" s="155">
        <v>22</v>
      </c>
      <c r="L5919" s="157">
        <v>2.8534370946822308E-2</v>
      </c>
      <c r="M5919" s="157" t="s">
        <v>476</v>
      </c>
      <c r="N5919" s="167">
        <f t="shared" si="245"/>
        <v>10641.629061075404</v>
      </c>
      <c r="O5919" s="56">
        <v>44301</v>
      </c>
      <c r="P5919" s="56">
        <f t="shared" si="246"/>
        <v>44283</v>
      </c>
      <c r="Q5919" s="56">
        <f t="shared" si="247"/>
        <v>44296</v>
      </c>
    </row>
    <row r="5920" spans="1:17" hidden="1" x14ac:dyDescent="0.35">
      <c r="A5920" s="49" t="s">
        <v>657</v>
      </c>
      <c r="B5920" s="60" t="s">
        <v>458</v>
      </c>
      <c r="C5920" s="58">
        <v>10569.007528721701</v>
      </c>
      <c r="D5920" s="155">
        <v>579</v>
      </c>
      <c r="E5920" s="155">
        <v>24</v>
      </c>
      <c r="F5920" s="156">
        <v>16.21993086509849</v>
      </c>
      <c r="G5920" s="155" t="s">
        <v>440</v>
      </c>
      <c r="H5920" s="155" t="s">
        <v>472</v>
      </c>
      <c r="I5920" s="155">
        <v>15052</v>
      </c>
      <c r="J5920" s="155">
        <v>751</v>
      </c>
      <c r="K5920" s="155">
        <v>24</v>
      </c>
      <c r="L5920" s="157">
        <v>3.1957390146471372E-2</v>
      </c>
      <c r="M5920" s="157" t="s">
        <v>472</v>
      </c>
      <c r="N5920" s="167">
        <f t="shared" si="245"/>
        <v>7105.681379818564</v>
      </c>
      <c r="O5920" s="56">
        <v>44301</v>
      </c>
      <c r="P5920" s="56">
        <f t="shared" si="246"/>
        <v>44283</v>
      </c>
      <c r="Q5920" s="56">
        <f t="shared" si="247"/>
        <v>44296</v>
      </c>
    </row>
    <row r="5921" spans="1:17" hidden="1" x14ac:dyDescent="0.35">
      <c r="A5921" s="49" t="s">
        <v>656</v>
      </c>
      <c r="B5921" s="60" t="s">
        <v>463</v>
      </c>
      <c r="C5921" s="58">
        <v>17809.806181656801</v>
      </c>
      <c r="D5921" s="155">
        <v>800</v>
      </c>
      <c r="E5921" s="155">
        <v>48</v>
      </c>
      <c r="F5921" s="156">
        <v>19.251031670982943</v>
      </c>
      <c r="G5921" s="155" t="s">
        <v>440</v>
      </c>
      <c r="H5921" s="155" t="s">
        <v>472</v>
      </c>
      <c r="I5921" s="155">
        <v>42315</v>
      </c>
      <c r="J5921" s="155">
        <v>2590</v>
      </c>
      <c r="K5921" s="155">
        <v>55</v>
      </c>
      <c r="L5921" s="157">
        <v>2.1235521235521235E-2</v>
      </c>
      <c r="M5921" s="157" t="s">
        <v>491</v>
      </c>
      <c r="N5921" s="167">
        <f t="shared" si="245"/>
        <v>14542.550174788366</v>
      </c>
      <c r="O5921" s="56">
        <v>44301</v>
      </c>
      <c r="P5921" s="56">
        <f t="shared" si="246"/>
        <v>44283</v>
      </c>
      <c r="Q5921" s="56">
        <f t="shared" si="247"/>
        <v>44296</v>
      </c>
    </row>
    <row r="5922" spans="1:17" hidden="1" x14ac:dyDescent="0.35">
      <c r="A5922" s="49" t="s">
        <v>655</v>
      </c>
      <c r="B5922" s="60" t="s">
        <v>466</v>
      </c>
      <c r="C5922" s="58">
        <v>3720.87322110892</v>
      </c>
      <c r="D5922" s="155">
        <v>202</v>
      </c>
      <c r="E5922" s="155">
        <v>6</v>
      </c>
      <c r="F5922" s="156">
        <v>11.518033620175396</v>
      </c>
      <c r="G5922" s="155" t="s">
        <v>446</v>
      </c>
      <c r="H5922" s="155" t="s">
        <v>491</v>
      </c>
      <c r="I5922" s="155">
        <v>25821</v>
      </c>
      <c r="J5922" s="155">
        <v>2119</v>
      </c>
      <c r="K5922" s="155">
        <v>6</v>
      </c>
      <c r="L5922" s="157">
        <v>2.8315243039169422E-3</v>
      </c>
      <c r="M5922" s="157" t="s">
        <v>476</v>
      </c>
      <c r="N5922" s="167">
        <f t="shared" si="245"/>
        <v>56948.997562687211</v>
      </c>
      <c r="O5922" s="56">
        <v>44301</v>
      </c>
      <c r="P5922" s="56">
        <f t="shared" si="246"/>
        <v>44283</v>
      </c>
      <c r="Q5922" s="56">
        <f t="shared" si="247"/>
        <v>44296</v>
      </c>
    </row>
    <row r="5923" spans="1:17" hidden="1" x14ac:dyDescent="0.35">
      <c r="A5923" s="49" t="s">
        <v>654</v>
      </c>
      <c r="B5923" s="60" t="s">
        <v>458</v>
      </c>
      <c r="C5923" s="58">
        <v>8954.3940578811398</v>
      </c>
      <c r="D5923" s="155">
        <v>688</v>
      </c>
      <c r="E5923" s="155">
        <v>31</v>
      </c>
      <c r="F5923" s="156">
        <v>24.728481904778675</v>
      </c>
      <c r="G5923" s="155" t="s">
        <v>436</v>
      </c>
      <c r="H5923" s="155" t="s">
        <v>472</v>
      </c>
      <c r="I5923" s="155">
        <v>16323</v>
      </c>
      <c r="J5923" s="155">
        <v>951</v>
      </c>
      <c r="K5923" s="155">
        <v>34</v>
      </c>
      <c r="L5923" s="157">
        <v>3.5751840168243953E-2</v>
      </c>
      <c r="M5923" s="157" t="s">
        <v>472</v>
      </c>
      <c r="N5923" s="167">
        <f t="shared" si="245"/>
        <v>10620.484131620105</v>
      </c>
      <c r="O5923" s="56">
        <v>44301</v>
      </c>
      <c r="P5923" s="56">
        <f t="shared" si="246"/>
        <v>44283</v>
      </c>
      <c r="Q5923" s="56">
        <f t="shared" si="247"/>
        <v>44296</v>
      </c>
    </row>
    <row r="5924" spans="1:17" hidden="1" x14ac:dyDescent="0.35">
      <c r="A5924" s="49" t="s">
        <v>653</v>
      </c>
      <c r="B5924" s="60" t="s">
        <v>467</v>
      </c>
      <c r="C5924" s="58">
        <v>13616.408669804499</v>
      </c>
      <c r="D5924" s="155">
        <v>1116</v>
      </c>
      <c r="E5924" s="155">
        <v>61</v>
      </c>
      <c r="F5924" s="156">
        <v>31.999207447446683</v>
      </c>
      <c r="G5924" s="155" t="s">
        <v>440</v>
      </c>
      <c r="H5924" s="155" t="s">
        <v>472</v>
      </c>
      <c r="I5924" s="155">
        <v>42105</v>
      </c>
      <c r="J5924" s="155">
        <v>2090</v>
      </c>
      <c r="K5924" s="155">
        <v>70</v>
      </c>
      <c r="L5924" s="157">
        <v>3.3492822966507178E-2</v>
      </c>
      <c r="M5924" s="157" t="s">
        <v>491</v>
      </c>
      <c r="N5924" s="167">
        <f t="shared" si="245"/>
        <v>15349.128031349015</v>
      </c>
      <c r="O5924" s="56">
        <v>44301</v>
      </c>
      <c r="P5924" s="56">
        <f t="shared" si="246"/>
        <v>44283</v>
      </c>
      <c r="Q5924" s="56">
        <f t="shared" si="247"/>
        <v>44296</v>
      </c>
    </row>
    <row r="5925" spans="1:17" hidden="1" x14ac:dyDescent="0.35">
      <c r="A5925" s="49" t="s">
        <v>652</v>
      </c>
      <c r="B5925" s="60" t="s">
        <v>469</v>
      </c>
      <c r="C5925" s="58">
        <v>15949.1079489121</v>
      </c>
      <c r="D5925" s="155">
        <v>1741</v>
      </c>
      <c r="E5925" s="155">
        <v>81</v>
      </c>
      <c r="F5925" s="156">
        <v>36.276099605363406</v>
      </c>
      <c r="G5925" s="155" t="s">
        <v>436</v>
      </c>
      <c r="H5925" s="155" t="s">
        <v>491</v>
      </c>
      <c r="I5925" s="155">
        <v>28832</v>
      </c>
      <c r="J5925" s="155">
        <v>1444</v>
      </c>
      <c r="K5925" s="155">
        <v>90</v>
      </c>
      <c r="L5925" s="157">
        <v>6.2326869806094184E-2</v>
      </c>
      <c r="M5925" s="157" t="s">
        <v>491</v>
      </c>
      <c r="N5925" s="167">
        <f t="shared" si="245"/>
        <v>9053.7978965682287</v>
      </c>
      <c r="O5925" s="56">
        <v>44301</v>
      </c>
      <c r="P5925" s="56">
        <f t="shared" si="246"/>
        <v>44283</v>
      </c>
      <c r="Q5925" s="56">
        <f t="shared" si="247"/>
        <v>44296</v>
      </c>
    </row>
    <row r="5926" spans="1:17" hidden="1" x14ac:dyDescent="0.35">
      <c r="A5926" s="49" t="s">
        <v>651</v>
      </c>
      <c r="B5926" s="60" t="s">
        <v>469</v>
      </c>
      <c r="C5926" s="58">
        <v>57573.2411074349</v>
      </c>
      <c r="D5926" s="155">
        <v>5848</v>
      </c>
      <c r="E5926" s="155">
        <v>303</v>
      </c>
      <c r="F5926" s="156">
        <v>37.591868594770183</v>
      </c>
      <c r="G5926" s="155" t="s">
        <v>436</v>
      </c>
      <c r="H5926" s="155" t="s">
        <v>491</v>
      </c>
      <c r="I5926" s="155">
        <v>112291</v>
      </c>
      <c r="J5926" s="155">
        <v>6010</v>
      </c>
      <c r="K5926" s="155">
        <v>320</v>
      </c>
      <c r="L5926" s="157">
        <v>5.3244592346089852E-2</v>
      </c>
      <c r="M5926" s="157" t="s">
        <v>491</v>
      </c>
      <c r="N5926" s="167">
        <f t="shared" si="245"/>
        <v>10438.877305491629</v>
      </c>
      <c r="O5926" s="56">
        <v>44301</v>
      </c>
      <c r="P5926" s="56">
        <f t="shared" si="246"/>
        <v>44283</v>
      </c>
      <c r="Q5926" s="56">
        <f t="shared" si="247"/>
        <v>44296</v>
      </c>
    </row>
    <row r="5927" spans="1:17" hidden="1" x14ac:dyDescent="0.35">
      <c r="A5927" s="49" t="s">
        <v>650</v>
      </c>
      <c r="B5927" s="60" t="s">
        <v>458</v>
      </c>
      <c r="C5927" s="58">
        <v>9019.6013550839107</v>
      </c>
      <c r="D5927" s="155">
        <v>622</v>
      </c>
      <c r="E5927" s="155">
        <v>38</v>
      </c>
      <c r="F5927" s="156">
        <v>30.093189348726639</v>
      </c>
      <c r="G5927" s="155" t="s">
        <v>436</v>
      </c>
      <c r="H5927" s="155" t="s">
        <v>491</v>
      </c>
      <c r="I5927" s="155">
        <v>14837</v>
      </c>
      <c r="J5927" s="155">
        <v>683</v>
      </c>
      <c r="K5927" s="155">
        <v>45</v>
      </c>
      <c r="L5927" s="157">
        <v>6.5885797950219621E-2</v>
      </c>
      <c r="M5927" s="157" t="s">
        <v>491</v>
      </c>
      <c r="N5927" s="167">
        <f t="shared" si="245"/>
        <v>7572.3967513822117</v>
      </c>
      <c r="O5927" s="56">
        <v>44301</v>
      </c>
      <c r="P5927" s="56">
        <f t="shared" si="246"/>
        <v>44283</v>
      </c>
      <c r="Q5927" s="56">
        <f t="shared" si="247"/>
        <v>44296</v>
      </c>
    </row>
    <row r="5928" spans="1:17" hidden="1" x14ac:dyDescent="0.35">
      <c r="A5928" s="49" t="s">
        <v>649</v>
      </c>
      <c r="B5928" s="60" t="s">
        <v>463</v>
      </c>
      <c r="C5928" s="58">
        <v>30825.646942955998</v>
      </c>
      <c r="D5928" s="155">
        <v>3159</v>
      </c>
      <c r="E5928" s="155">
        <v>156</v>
      </c>
      <c r="F5928" s="156">
        <v>36.148007415634829</v>
      </c>
      <c r="G5928" s="155" t="s">
        <v>440</v>
      </c>
      <c r="H5928" s="155" t="s">
        <v>491</v>
      </c>
      <c r="I5928" s="155">
        <v>80311</v>
      </c>
      <c r="J5928" s="155">
        <v>4332</v>
      </c>
      <c r="K5928" s="155">
        <v>171</v>
      </c>
      <c r="L5928" s="157">
        <v>3.9473684210526314E-2</v>
      </c>
      <c r="M5928" s="157" t="s">
        <v>491</v>
      </c>
      <c r="N5928" s="167">
        <f t="shared" si="245"/>
        <v>14053.233036816799</v>
      </c>
      <c r="O5928" s="56">
        <v>44301</v>
      </c>
      <c r="P5928" s="56">
        <f t="shared" si="246"/>
        <v>44283</v>
      </c>
      <c r="Q5928" s="56">
        <f t="shared" si="247"/>
        <v>44296</v>
      </c>
    </row>
    <row r="5929" spans="1:17" hidden="1" x14ac:dyDescent="0.35">
      <c r="A5929" s="49" t="s">
        <v>648</v>
      </c>
      <c r="B5929" s="60" t="s">
        <v>468</v>
      </c>
      <c r="C5929" s="58">
        <v>4174.0936822109898</v>
      </c>
      <c r="D5929" s="155">
        <v>330</v>
      </c>
      <c r="E5929" s="155">
        <v>44</v>
      </c>
      <c r="F5929" s="156">
        <v>75.294360456049759</v>
      </c>
      <c r="G5929" s="155" t="s">
        <v>436</v>
      </c>
      <c r="H5929" s="155" t="s">
        <v>491</v>
      </c>
      <c r="I5929" s="155">
        <v>15483</v>
      </c>
      <c r="J5929" s="155">
        <v>702</v>
      </c>
      <c r="K5929" s="155">
        <v>45</v>
      </c>
      <c r="L5929" s="157">
        <v>6.4102564102564097E-2</v>
      </c>
      <c r="M5929" s="157" t="s">
        <v>491</v>
      </c>
      <c r="N5929" s="167">
        <f t="shared" si="245"/>
        <v>16818.022149137661</v>
      </c>
      <c r="O5929" s="56">
        <v>44301</v>
      </c>
      <c r="P5929" s="56">
        <f t="shared" si="246"/>
        <v>44283</v>
      </c>
      <c r="Q5929" s="56">
        <f t="shared" si="247"/>
        <v>44296</v>
      </c>
    </row>
    <row r="5930" spans="1:17" hidden="1" x14ac:dyDescent="0.35">
      <c r="A5930" s="49" t="s">
        <v>647</v>
      </c>
      <c r="B5930" s="60" t="s">
        <v>465</v>
      </c>
      <c r="C5930" s="58">
        <v>414.46849714100301</v>
      </c>
      <c r="D5930" s="155">
        <v>10</v>
      </c>
      <c r="E5930" s="155">
        <v>0</v>
      </c>
      <c r="F5930" s="158">
        <v>0</v>
      </c>
      <c r="G5930" s="155" t="s">
        <v>446</v>
      </c>
      <c r="H5930" s="155" t="s">
        <v>476</v>
      </c>
      <c r="I5930" s="155">
        <v>233</v>
      </c>
      <c r="J5930" s="155">
        <v>5</v>
      </c>
      <c r="K5930" s="155">
        <v>0</v>
      </c>
      <c r="L5930" s="155">
        <v>0</v>
      </c>
      <c r="M5930" s="157" t="s">
        <v>476</v>
      </c>
      <c r="N5930" s="167">
        <f t="shared" si="245"/>
        <v>1206.364303798701</v>
      </c>
      <c r="O5930" s="56">
        <v>44301</v>
      </c>
      <c r="P5930" s="56">
        <f t="shared" si="246"/>
        <v>44283</v>
      </c>
      <c r="Q5930" s="56">
        <f t="shared" si="247"/>
        <v>44296</v>
      </c>
    </row>
    <row r="5931" spans="1:17" hidden="1" x14ac:dyDescent="0.35">
      <c r="A5931" s="49" t="s">
        <v>646</v>
      </c>
      <c r="B5931" s="60" t="s">
        <v>467</v>
      </c>
      <c r="C5931" s="58">
        <v>5777.7105143039398</v>
      </c>
      <c r="D5931" s="155">
        <v>407</v>
      </c>
      <c r="E5931" s="155">
        <v>6</v>
      </c>
      <c r="F5931" s="156">
        <v>7.4176687722655839</v>
      </c>
      <c r="G5931" s="155" t="s">
        <v>446</v>
      </c>
      <c r="H5931" s="155" t="s">
        <v>472</v>
      </c>
      <c r="I5931" s="155">
        <v>16043</v>
      </c>
      <c r="J5931" s="155">
        <v>833</v>
      </c>
      <c r="K5931" s="155">
        <v>7</v>
      </c>
      <c r="L5931" s="157">
        <v>8.4033613445378148E-3</v>
      </c>
      <c r="M5931" s="157" t="s">
        <v>472</v>
      </c>
      <c r="N5931" s="167">
        <f t="shared" si="245"/>
        <v>14417.475537026872</v>
      </c>
      <c r="O5931" s="56">
        <v>44301</v>
      </c>
      <c r="P5931" s="56">
        <f t="shared" si="246"/>
        <v>44283</v>
      </c>
      <c r="Q5931" s="56">
        <f t="shared" si="247"/>
        <v>44296</v>
      </c>
    </row>
    <row r="5932" spans="1:17" hidden="1" x14ac:dyDescent="0.35">
      <c r="A5932" s="49" t="s">
        <v>645</v>
      </c>
      <c r="B5932" s="60" t="s">
        <v>463</v>
      </c>
      <c r="C5932" s="58">
        <v>9113.7991472155009</v>
      </c>
      <c r="D5932" s="155">
        <v>426</v>
      </c>
      <c r="E5932" s="155">
        <v>15</v>
      </c>
      <c r="F5932" s="156">
        <v>11.756113494731997</v>
      </c>
      <c r="G5932" s="155" t="s">
        <v>444</v>
      </c>
      <c r="H5932" s="155" t="s">
        <v>472</v>
      </c>
      <c r="I5932" s="155">
        <v>12475</v>
      </c>
      <c r="J5932" s="155">
        <v>685</v>
      </c>
      <c r="K5932" s="155">
        <v>20</v>
      </c>
      <c r="L5932" s="157">
        <v>2.9197080291970802E-2</v>
      </c>
      <c r="M5932" s="157" t="s">
        <v>472</v>
      </c>
      <c r="N5932" s="167">
        <f t="shared" si="245"/>
        <v>7516.0752276319927</v>
      </c>
      <c r="O5932" s="56">
        <v>44301</v>
      </c>
      <c r="P5932" s="56">
        <f t="shared" si="246"/>
        <v>44283</v>
      </c>
      <c r="Q5932" s="56">
        <f t="shared" si="247"/>
        <v>44296</v>
      </c>
    </row>
    <row r="5933" spans="1:17" hidden="1" x14ac:dyDescent="0.35">
      <c r="A5933" s="49" t="s">
        <v>644</v>
      </c>
      <c r="B5933" s="60" t="s">
        <v>471</v>
      </c>
      <c r="C5933" s="58">
        <v>1968.1305279901801</v>
      </c>
      <c r="D5933" s="155">
        <v>49</v>
      </c>
      <c r="E5933" s="155">
        <v>5</v>
      </c>
      <c r="F5933" s="156">
        <v>18.146299346698569</v>
      </c>
      <c r="G5933" s="155" t="s">
        <v>446</v>
      </c>
      <c r="H5933" s="155" t="s">
        <v>491</v>
      </c>
      <c r="I5933" s="155">
        <v>2155</v>
      </c>
      <c r="J5933" s="155">
        <v>93</v>
      </c>
      <c r="K5933" s="155">
        <v>5</v>
      </c>
      <c r="L5933" s="157">
        <v>5.3763440860215055E-2</v>
      </c>
      <c r="M5933" s="157" t="s">
        <v>491</v>
      </c>
      <c r="N5933" s="167">
        <f t="shared" si="245"/>
        <v>4725.2963498803074</v>
      </c>
      <c r="O5933" s="56">
        <v>44301</v>
      </c>
      <c r="P5933" s="56">
        <f t="shared" si="246"/>
        <v>44283</v>
      </c>
      <c r="Q5933" s="56">
        <f t="shared" si="247"/>
        <v>44296</v>
      </c>
    </row>
    <row r="5934" spans="1:17" hidden="1" x14ac:dyDescent="0.35">
      <c r="A5934" s="49" t="s">
        <v>643</v>
      </c>
      <c r="B5934" s="60" t="s">
        <v>463</v>
      </c>
      <c r="C5934" s="58">
        <v>11979.088383960399</v>
      </c>
      <c r="D5934" s="155">
        <v>1084</v>
      </c>
      <c r="E5934" s="155">
        <v>66</v>
      </c>
      <c r="F5934" s="156">
        <v>39.354294443623814</v>
      </c>
      <c r="G5934" s="155" t="s">
        <v>436</v>
      </c>
      <c r="H5934" s="155" t="s">
        <v>472</v>
      </c>
      <c r="I5934" s="155">
        <v>20799</v>
      </c>
      <c r="J5934" s="155">
        <v>1258</v>
      </c>
      <c r="K5934" s="155">
        <v>67</v>
      </c>
      <c r="L5934" s="157">
        <v>5.3259141494435613E-2</v>
      </c>
      <c r="M5934" s="157" t="s">
        <v>472</v>
      </c>
      <c r="N5934" s="167">
        <f t="shared" si="245"/>
        <v>10501.633844562164</v>
      </c>
      <c r="O5934" s="56">
        <v>44301</v>
      </c>
      <c r="P5934" s="56">
        <f t="shared" si="246"/>
        <v>44283</v>
      </c>
      <c r="Q5934" s="56">
        <f t="shared" si="247"/>
        <v>44296</v>
      </c>
    </row>
    <row r="5935" spans="1:17" hidden="1" x14ac:dyDescent="0.35">
      <c r="A5935" s="49" t="s">
        <v>642</v>
      </c>
      <c r="B5935" s="60" t="s">
        <v>470</v>
      </c>
      <c r="C5935" s="58">
        <v>241.58987972642501</v>
      </c>
      <c r="D5935" s="155">
        <v>8</v>
      </c>
      <c r="E5935" s="155">
        <v>0</v>
      </c>
      <c r="F5935" s="158">
        <v>0</v>
      </c>
      <c r="G5935" s="155" t="s">
        <v>446</v>
      </c>
      <c r="H5935" s="155" t="s">
        <v>476</v>
      </c>
      <c r="I5935" s="155">
        <v>495</v>
      </c>
      <c r="J5935" s="155">
        <v>20</v>
      </c>
      <c r="K5935" s="155">
        <v>0</v>
      </c>
      <c r="L5935" s="155">
        <v>0</v>
      </c>
      <c r="M5935" s="157" t="s">
        <v>476</v>
      </c>
      <c r="N5935" s="167">
        <f t="shared" si="245"/>
        <v>8278.4924694063684</v>
      </c>
      <c r="O5935" s="56">
        <v>44301</v>
      </c>
      <c r="P5935" s="56">
        <f t="shared" si="246"/>
        <v>44283</v>
      </c>
      <c r="Q5935" s="56">
        <f t="shared" si="247"/>
        <v>44296</v>
      </c>
    </row>
    <row r="5936" spans="1:17" hidden="1" x14ac:dyDescent="0.35">
      <c r="A5936" s="49" t="s">
        <v>447</v>
      </c>
      <c r="B5936" s="60" t="s">
        <v>447</v>
      </c>
      <c r="C5936" s="58">
        <v>0</v>
      </c>
      <c r="D5936" s="155">
        <v>1188</v>
      </c>
      <c r="E5936" s="155">
        <v>10</v>
      </c>
      <c r="F5936" s="156" t="s">
        <v>474</v>
      </c>
      <c r="G5936" s="155" t="s">
        <v>474</v>
      </c>
      <c r="H5936" s="155" t="s">
        <v>474</v>
      </c>
      <c r="I5936" s="155">
        <v>289285</v>
      </c>
      <c r="J5936" s="155">
        <v>9797</v>
      </c>
      <c r="K5936" s="155">
        <v>10</v>
      </c>
      <c r="L5936" s="155" t="s">
        <v>474</v>
      </c>
      <c r="M5936" s="157" t="s">
        <v>474</v>
      </c>
      <c r="N5936" s="167" t="s">
        <v>474</v>
      </c>
      <c r="O5936" s="56">
        <v>44301</v>
      </c>
      <c r="P5936" s="56">
        <f t="shared" si="246"/>
        <v>44283</v>
      </c>
      <c r="Q5936" s="56">
        <f t="shared" si="247"/>
        <v>44296</v>
      </c>
    </row>
    <row r="5937" spans="1:17" hidden="1" x14ac:dyDescent="0.35">
      <c r="A5937" s="49" t="s">
        <v>641</v>
      </c>
      <c r="B5937" s="60" t="s">
        <v>458</v>
      </c>
      <c r="C5937" s="58">
        <v>9203.2013313555308</v>
      </c>
      <c r="D5937" s="155">
        <v>301</v>
      </c>
      <c r="E5937" s="155">
        <v>22</v>
      </c>
      <c r="F5937" s="156">
        <v>17.074803808482127</v>
      </c>
      <c r="G5937" s="155" t="s">
        <v>440</v>
      </c>
      <c r="H5937" s="155" t="s">
        <v>491</v>
      </c>
      <c r="I5937" s="155">
        <v>12537</v>
      </c>
      <c r="J5937" s="155">
        <v>746</v>
      </c>
      <c r="K5937" s="155">
        <v>23</v>
      </c>
      <c r="L5937" s="157">
        <v>3.0831099195710455E-2</v>
      </c>
      <c r="M5937" s="157" t="s">
        <v>491</v>
      </c>
      <c r="N5937" s="167">
        <f t="shared" ref="N5937:N5968" si="248">(J5937/C5937)*100000</f>
        <v>8105.8750443539666</v>
      </c>
      <c r="O5937" s="56">
        <v>44301</v>
      </c>
      <c r="P5937" s="56">
        <f t="shared" si="246"/>
        <v>44283</v>
      </c>
      <c r="Q5937" s="56">
        <f t="shared" si="247"/>
        <v>44296</v>
      </c>
    </row>
    <row r="5938" spans="1:17" hidden="1" x14ac:dyDescent="0.35">
      <c r="A5938" s="49" t="s">
        <v>640</v>
      </c>
      <c r="B5938" s="60" t="s">
        <v>458</v>
      </c>
      <c r="C5938" s="58">
        <v>15611.3411572231</v>
      </c>
      <c r="D5938" s="155">
        <v>836</v>
      </c>
      <c r="E5938" s="155">
        <v>47</v>
      </c>
      <c r="F5938" s="156">
        <v>21.504512798309868</v>
      </c>
      <c r="G5938" s="155" t="s">
        <v>440</v>
      </c>
      <c r="H5938" s="155" t="s">
        <v>491</v>
      </c>
      <c r="I5938" s="155">
        <v>21222</v>
      </c>
      <c r="J5938" s="155">
        <v>1084</v>
      </c>
      <c r="K5938" s="155">
        <v>49</v>
      </c>
      <c r="L5938" s="157">
        <v>4.5202952029520294E-2</v>
      </c>
      <c r="M5938" s="157" t="s">
        <v>491</v>
      </c>
      <c r="N5938" s="167">
        <f t="shared" si="248"/>
        <v>6943.6699197266071</v>
      </c>
      <c r="O5938" s="56">
        <v>44301</v>
      </c>
      <c r="P5938" s="56">
        <f t="shared" si="246"/>
        <v>44283</v>
      </c>
      <c r="Q5938" s="56">
        <f t="shared" si="247"/>
        <v>44296</v>
      </c>
    </row>
    <row r="5939" spans="1:17" hidden="1" x14ac:dyDescent="0.35">
      <c r="A5939" s="49" t="s">
        <v>639</v>
      </c>
      <c r="B5939" s="60" t="s">
        <v>463</v>
      </c>
      <c r="C5939" s="58">
        <v>27113.4272904754</v>
      </c>
      <c r="D5939" s="155">
        <v>2392</v>
      </c>
      <c r="E5939" s="155">
        <v>105</v>
      </c>
      <c r="F5939" s="156">
        <v>27.661571219491879</v>
      </c>
      <c r="G5939" s="155" t="s">
        <v>440</v>
      </c>
      <c r="H5939" s="155" t="s">
        <v>472</v>
      </c>
      <c r="I5939" s="155">
        <v>65963</v>
      </c>
      <c r="J5939" s="155">
        <v>3380</v>
      </c>
      <c r="K5939" s="155">
        <v>119</v>
      </c>
      <c r="L5939" s="157">
        <v>3.5207100591715973E-2</v>
      </c>
      <c r="M5939" s="157" t="s">
        <v>472</v>
      </c>
      <c r="N5939" s="167">
        <f t="shared" si="248"/>
        <v>12466.148096251007</v>
      </c>
      <c r="O5939" s="56">
        <v>44301</v>
      </c>
      <c r="P5939" s="56">
        <f t="shared" si="246"/>
        <v>44283</v>
      </c>
      <c r="Q5939" s="56">
        <f t="shared" si="247"/>
        <v>44296</v>
      </c>
    </row>
    <row r="5940" spans="1:17" hidden="1" x14ac:dyDescent="0.35">
      <c r="A5940" s="49" t="s">
        <v>638</v>
      </c>
      <c r="B5940" s="60" t="s">
        <v>465</v>
      </c>
      <c r="C5940" s="58">
        <v>1911.00314707446</v>
      </c>
      <c r="D5940" s="155">
        <v>82</v>
      </c>
      <c r="E5940" s="155">
        <v>5</v>
      </c>
      <c r="F5940" s="156">
        <v>18.688763421954821</v>
      </c>
      <c r="G5940" s="155" t="s">
        <v>446</v>
      </c>
      <c r="H5940" s="155" t="s">
        <v>472</v>
      </c>
      <c r="I5940" s="155">
        <v>2178</v>
      </c>
      <c r="J5940" s="155">
        <v>108</v>
      </c>
      <c r="K5940" s="155">
        <v>6</v>
      </c>
      <c r="L5940" s="157">
        <v>5.5555555555555552E-2</v>
      </c>
      <c r="M5940" s="157" t="s">
        <v>472</v>
      </c>
      <c r="N5940" s="167">
        <f t="shared" si="248"/>
        <v>5651.4820587991371</v>
      </c>
      <c r="O5940" s="56">
        <v>44301</v>
      </c>
      <c r="P5940" s="56">
        <f t="shared" si="246"/>
        <v>44283</v>
      </c>
      <c r="Q5940" s="56">
        <f t="shared" si="247"/>
        <v>44296</v>
      </c>
    </row>
    <row r="5941" spans="1:17" hidden="1" x14ac:dyDescent="0.35">
      <c r="A5941" s="49" t="s">
        <v>637</v>
      </c>
      <c r="B5941" s="60" t="s">
        <v>461</v>
      </c>
      <c r="C5941" s="58">
        <v>26055.176096996998</v>
      </c>
      <c r="D5941" s="155">
        <v>1997</v>
      </c>
      <c r="E5941" s="155">
        <v>88</v>
      </c>
      <c r="F5941" s="156">
        <v>24.124627913909002</v>
      </c>
      <c r="G5941" s="155" t="s">
        <v>440</v>
      </c>
      <c r="H5941" s="155" t="s">
        <v>472</v>
      </c>
      <c r="I5941" s="155">
        <v>54006</v>
      </c>
      <c r="J5941" s="155">
        <v>2826</v>
      </c>
      <c r="K5941" s="155">
        <v>97</v>
      </c>
      <c r="L5941" s="157">
        <v>3.4324133050247702E-2</v>
      </c>
      <c r="M5941" s="157" t="s">
        <v>476</v>
      </c>
      <c r="N5941" s="167">
        <f t="shared" si="248"/>
        <v>10846.213395294273</v>
      </c>
      <c r="O5941" s="56">
        <v>44301</v>
      </c>
      <c r="P5941" s="56">
        <f t="shared" si="246"/>
        <v>44283</v>
      </c>
      <c r="Q5941" s="56">
        <f t="shared" si="247"/>
        <v>44296</v>
      </c>
    </row>
    <row r="5942" spans="1:17" hidden="1" x14ac:dyDescent="0.35">
      <c r="A5942" s="49" t="s">
        <v>636</v>
      </c>
      <c r="B5942" s="60" t="s">
        <v>463</v>
      </c>
      <c r="C5942" s="58">
        <v>66447.1432703639</v>
      </c>
      <c r="D5942" s="155">
        <v>5433</v>
      </c>
      <c r="E5942" s="155">
        <v>181</v>
      </c>
      <c r="F5942" s="156">
        <v>19.456925899683792</v>
      </c>
      <c r="G5942" s="155" t="s">
        <v>440</v>
      </c>
      <c r="H5942" s="155" t="s">
        <v>472</v>
      </c>
      <c r="I5942" s="155">
        <v>319542</v>
      </c>
      <c r="J5942" s="155">
        <v>23319</v>
      </c>
      <c r="K5942" s="155">
        <v>209</v>
      </c>
      <c r="L5942" s="157">
        <v>8.9626484840687852E-3</v>
      </c>
      <c r="M5942" s="157" t="s">
        <v>476</v>
      </c>
      <c r="N5942" s="167">
        <f t="shared" si="248"/>
        <v>35094.059506995407</v>
      </c>
      <c r="O5942" s="56">
        <v>44301</v>
      </c>
      <c r="P5942" s="56">
        <f t="shared" si="246"/>
        <v>44283</v>
      </c>
      <c r="Q5942" s="56">
        <f t="shared" si="247"/>
        <v>44296</v>
      </c>
    </row>
    <row r="5943" spans="1:17" hidden="1" x14ac:dyDescent="0.35">
      <c r="A5943" s="49" t="s">
        <v>635</v>
      </c>
      <c r="B5943" s="60" t="s">
        <v>464</v>
      </c>
      <c r="C5943" s="58">
        <v>10160.3863056553</v>
      </c>
      <c r="D5943" s="155">
        <v>573</v>
      </c>
      <c r="E5943" s="155">
        <v>43</v>
      </c>
      <c r="F5943" s="156">
        <v>30.22944678509916</v>
      </c>
      <c r="G5943" s="155" t="s">
        <v>440</v>
      </c>
      <c r="H5943" s="155" t="s">
        <v>472</v>
      </c>
      <c r="I5943" s="155">
        <v>17474</v>
      </c>
      <c r="J5943" s="155">
        <v>971</v>
      </c>
      <c r="K5943" s="155">
        <v>46</v>
      </c>
      <c r="L5943" s="157">
        <v>4.7373841400617921E-2</v>
      </c>
      <c r="M5943" s="157" t="s">
        <v>472</v>
      </c>
      <c r="N5943" s="167">
        <f t="shared" si="248"/>
        <v>9556.7232464334429</v>
      </c>
      <c r="O5943" s="56">
        <v>44301</v>
      </c>
      <c r="P5943" s="56">
        <f t="shared" si="246"/>
        <v>44283</v>
      </c>
      <c r="Q5943" s="56">
        <f t="shared" si="247"/>
        <v>44296</v>
      </c>
    </row>
    <row r="5944" spans="1:17" hidden="1" x14ac:dyDescent="0.35">
      <c r="A5944" s="49" t="s">
        <v>634</v>
      </c>
      <c r="B5944" s="60" t="s">
        <v>460</v>
      </c>
      <c r="C5944" s="58">
        <v>24185.158020851901</v>
      </c>
      <c r="D5944" s="155">
        <v>1555</v>
      </c>
      <c r="E5944" s="155">
        <v>93</v>
      </c>
      <c r="F5944" s="156">
        <v>27.466668347297219</v>
      </c>
      <c r="G5944" s="155" t="s">
        <v>436</v>
      </c>
      <c r="H5944" s="155" t="s">
        <v>491</v>
      </c>
      <c r="I5944" s="155">
        <v>33857</v>
      </c>
      <c r="J5944" s="155">
        <v>1677</v>
      </c>
      <c r="K5944" s="155">
        <v>98</v>
      </c>
      <c r="L5944" s="157">
        <v>5.8437686344663092E-2</v>
      </c>
      <c r="M5944" s="157" t="s">
        <v>476</v>
      </c>
      <c r="N5944" s="167">
        <f t="shared" si="248"/>
        <v>6934.0047253531611</v>
      </c>
      <c r="O5944" s="56">
        <v>44301</v>
      </c>
      <c r="P5944" s="56">
        <f t="shared" si="246"/>
        <v>44283</v>
      </c>
      <c r="Q5944" s="56">
        <f t="shared" si="247"/>
        <v>44296</v>
      </c>
    </row>
    <row r="5945" spans="1:17" hidden="1" x14ac:dyDescent="0.35">
      <c r="A5945" s="49" t="s">
        <v>633</v>
      </c>
      <c r="B5945" s="60" t="s">
        <v>458</v>
      </c>
      <c r="C5945" s="58">
        <v>5442.3214995143799</v>
      </c>
      <c r="D5945" s="155">
        <v>232</v>
      </c>
      <c r="E5945" s="155">
        <v>8</v>
      </c>
      <c r="F5945" s="156">
        <v>10.499720964289965</v>
      </c>
      <c r="G5945" s="155" t="s">
        <v>446</v>
      </c>
      <c r="H5945" s="155" t="s">
        <v>472</v>
      </c>
      <c r="I5945" s="155">
        <v>6349</v>
      </c>
      <c r="J5945" s="155">
        <v>348</v>
      </c>
      <c r="K5945" s="155">
        <v>11</v>
      </c>
      <c r="L5945" s="157">
        <v>3.1609195402298854E-2</v>
      </c>
      <c r="M5945" s="157" t="s">
        <v>472</v>
      </c>
      <c r="N5945" s="167">
        <f t="shared" si="248"/>
        <v>6394.3300672525902</v>
      </c>
      <c r="O5945" s="56">
        <v>44301</v>
      </c>
      <c r="P5945" s="56">
        <f t="shared" si="246"/>
        <v>44283</v>
      </c>
      <c r="Q5945" s="56">
        <f t="shared" si="247"/>
        <v>44296</v>
      </c>
    </row>
    <row r="5946" spans="1:17" hidden="1" x14ac:dyDescent="0.35">
      <c r="A5946" s="49" t="s">
        <v>632</v>
      </c>
      <c r="B5946" s="60" t="s">
        <v>466</v>
      </c>
      <c r="C5946" s="58">
        <v>733.94211218720091</v>
      </c>
      <c r="D5946" s="155">
        <v>18</v>
      </c>
      <c r="E5946" s="155" t="s">
        <v>504</v>
      </c>
      <c r="F5946" s="156">
        <v>19.464361083112969</v>
      </c>
      <c r="G5946" s="155" t="s">
        <v>446</v>
      </c>
      <c r="H5946" s="155" t="s">
        <v>476</v>
      </c>
      <c r="I5946" s="155">
        <v>1083</v>
      </c>
      <c r="J5946" s="155">
        <v>77</v>
      </c>
      <c r="K5946" s="155">
        <v>2</v>
      </c>
      <c r="L5946" s="157">
        <v>2.5974025974025976E-2</v>
      </c>
      <c r="M5946" s="157" t="s">
        <v>472</v>
      </c>
      <c r="N5946" s="167">
        <f t="shared" si="248"/>
        <v>10491.29062379789</v>
      </c>
      <c r="O5946" s="56">
        <v>44301</v>
      </c>
      <c r="P5946" s="56">
        <f t="shared" si="246"/>
        <v>44283</v>
      </c>
      <c r="Q5946" s="56">
        <f t="shared" si="247"/>
        <v>44296</v>
      </c>
    </row>
    <row r="5947" spans="1:17" hidden="1" x14ac:dyDescent="0.35">
      <c r="A5947" s="49" t="s">
        <v>631</v>
      </c>
      <c r="B5947" s="60" t="s">
        <v>470</v>
      </c>
      <c r="C5947" s="58">
        <v>445.14881003177402</v>
      </c>
      <c r="D5947" s="155">
        <v>9</v>
      </c>
      <c r="E5947" s="155" t="s">
        <v>504</v>
      </c>
      <c r="F5947" s="156">
        <v>32.091997021613054</v>
      </c>
      <c r="G5947" s="155" t="s">
        <v>446</v>
      </c>
      <c r="H5947" s="155" t="s">
        <v>491</v>
      </c>
      <c r="I5947" s="155">
        <v>605</v>
      </c>
      <c r="J5947" s="155">
        <v>24</v>
      </c>
      <c r="K5947" s="155">
        <v>2</v>
      </c>
      <c r="L5947" s="157">
        <v>8.3333333333333329E-2</v>
      </c>
      <c r="M5947" s="157" t="s">
        <v>491</v>
      </c>
      <c r="N5947" s="167">
        <f t="shared" si="248"/>
        <v>5391.4554996309926</v>
      </c>
      <c r="O5947" s="56">
        <v>44301</v>
      </c>
      <c r="P5947" s="56">
        <f t="shared" si="246"/>
        <v>44283</v>
      </c>
      <c r="Q5947" s="56">
        <f t="shared" si="247"/>
        <v>44296</v>
      </c>
    </row>
    <row r="5948" spans="1:17" hidden="1" x14ac:dyDescent="0.35">
      <c r="A5948" s="49" t="s">
        <v>630</v>
      </c>
      <c r="B5948" s="60" t="s">
        <v>463</v>
      </c>
      <c r="C5948" s="58">
        <v>33036.741371399599</v>
      </c>
      <c r="D5948" s="155">
        <v>2257</v>
      </c>
      <c r="E5948" s="155">
        <v>78</v>
      </c>
      <c r="F5948" s="156">
        <v>16.864340549797205</v>
      </c>
      <c r="G5948" s="155" t="s">
        <v>440</v>
      </c>
      <c r="H5948" s="155" t="s">
        <v>472</v>
      </c>
      <c r="I5948" s="155">
        <v>102070</v>
      </c>
      <c r="J5948" s="155">
        <v>6076</v>
      </c>
      <c r="K5948" s="155">
        <v>92</v>
      </c>
      <c r="L5948" s="157">
        <v>1.5141540487162607E-2</v>
      </c>
      <c r="M5948" s="157" t="s">
        <v>472</v>
      </c>
      <c r="N5948" s="167">
        <f t="shared" si="248"/>
        <v>18391.644417024992</v>
      </c>
      <c r="O5948" s="56">
        <v>44301</v>
      </c>
      <c r="P5948" s="56">
        <f t="shared" si="246"/>
        <v>44283</v>
      </c>
      <c r="Q5948" s="56">
        <f t="shared" si="247"/>
        <v>44296</v>
      </c>
    </row>
    <row r="5949" spans="1:17" hidden="1" x14ac:dyDescent="0.35">
      <c r="A5949" s="49" t="s">
        <v>629</v>
      </c>
      <c r="B5949" s="60" t="s">
        <v>463</v>
      </c>
      <c r="C5949" s="58">
        <v>13217.562427383</v>
      </c>
      <c r="D5949" s="155">
        <v>600</v>
      </c>
      <c r="E5949" s="155">
        <v>25</v>
      </c>
      <c r="F5949" s="156">
        <v>13.510163432364786</v>
      </c>
      <c r="G5949" s="155" t="s">
        <v>440</v>
      </c>
      <c r="H5949" s="155" t="s">
        <v>472</v>
      </c>
      <c r="I5949" s="155">
        <v>36341</v>
      </c>
      <c r="J5949" s="155">
        <v>2053</v>
      </c>
      <c r="K5949" s="155">
        <v>26</v>
      </c>
      <c r="L5949" s="157">
        <v>1.2664393570384803E-2</v>
      </c>
      <c r="M5949" s="157" t="s">
        <v>472</v>
      </c>
      <c r="N5949" s="167">
        <f t="shared" si="248"/>
        <v>15532.364694921149</v>
      </c>
      <c r="O5949" s="56">
        <v>44301</v>
      </c>
      <c r="P5949" s="56">
        <f t="shared" si="246"/>
        <v>44283</v>
      </c>
      <c r="Q5949" s="56">
        <f t="shared" si="247"/>
        <v>44296</v>
      </c>
    </row>
    <row r="5950" spans="1:17" hidden="1" x14ac:dyDescent="0.35">
      <c r="A5950" s="49" t="s">
        <v>628</v>
      </c>
      <c r="B5950" s="60" t="s">
        <v>458</v>
      </c>
      <c r="C5950" s="58">
        <v>17180.900653549099</v>
      </c>
      <c r="D5950" s="155">
        <v>1778</v>
      </c>
      <c r="E5950" s="155">
        <v>65</v>
      </c>
      <c r="F5950" s="156">
        <v>27.023362956807834</v>
      </c>
      <c r="G5950" s="155" t="s">
        <v>440</v>
      </c>
      <c r="H5950" s="155" t="s">
        <v>491</v>
      </c>
      <c r="I5950" s="155">
        <v>39158</v>
      </c>
      <c r="J5950" s="155">
        <v>2433</v>
      </c>
      <c r="K5950" s="155">
        <v>73</v>
      </c>
      <c r="L5950" s="157">
        <v>3.0004110152075627E-2</v>
      </c>
      <c r="M5950" s="157" t="s">
        <v>476</v>
      </c>
      <c r="N5950" s="167">
        <f t="shared" si="248"/>
        <v>14161.073677458286</v>
      </c>
      <c r="O5950" s="56">
        <v>44301</v>
      </c>
      <c r="P5950" s="56">
        <f t="shared" si="246"/>
        <v>44283</v>
      </c>
      <c r="Q5950" s="56">
        <f t="shared" si="247"/>
        <v>44296</v>
      </c>
    </row>
    <row r="5951" spans="1:17" hidden="1" x14ac:dyDescent="0.35">
      <c r="A5951" s="49" t="s">
        <v>627</v>
      </c>
      <c r="B5951" s="60" t="s">
        <v>461</v>
      </c>
      <c r="C5951" s="58">
        <v>29713.051998029401</v>
      </c>
      <c r="D5951" s="155">
        <v>1300</v>
      </c>
      <c r="E5951" s="155">
        <v>99</v>
      </c>
      <c r="F5951" s="156">
        <v>23.799065043528866</v>
      </c>
      <c r="G5951" s="155" t="s">
        <v>440</v>
      </c>
      <c r="H5951" s="155" t="s">
        <v>491</v>
      </c>
      <c r="I5951" s="155">
        <v>186136</v>
      </c>
      <c r="J5951" s="155">
        <v>13311</v>
      </c>
      <c r="K5951" s="155">
        <v>110</v>
      </c>
      <c r="L5951" s="157">
        <v>8.2638419352415293E-3</v>
      </c>
      <c r="M5951" s="157" t="s">
        <v>491</v>
      </c>
      <c r="N5951" s="167">
        <f t="shared" si="248"/>
        <v>44798.494617391705</v>
      </c>
      <c r="O5951" s="56">
        <v>44301</v>
      </c>
      <c r="P5951" s="56">
        <f t="shared" si="246"/>
        <v>44283</v>
      </c>
      <c r="Q5951" s="56">
        <f t="shared" si="247"/>
        <v>44296</v>
      </c>
    </row>
    <row r="5952" spans="1:17" hidden="1" x14ac:dyDescent="0.35">
      <c r="A5952" s="49" t="s">
        <v>626</v>
      </c>
      <c r="B5952" s="60" t="s">
        <v>471</v>
      </c>
      <c r="C5952" s="58">
        <v>2759.83426324726</v>
      </c>
      <c r="D5952" s="155">
        <v>65</v>
      </c>
      <c r="E5952" s="155" t="s">
        <v>504</v>
      </c>
      <c r="F5952" s="156">
        <v>5.1762942709847772</v>
      </c>
      <c r="G5952" s="155" t="s">
        <v>446</v>
      </c>
      <c r="H5952" s="155" t="s">
        <v>472</v>
      </c>
      <c r="I5952" s="155">
        <v>3216</v>
      </c>
      <c r="J5952" s="155">
        <v>180</v>
      </c>
      <c r="K5952" s="155">
        <v>2</v>
      </c>
      <c r="L5952" s="157">
        <v>1.1111111111111112E-2</v>
      </c>
      <c r="M5952" s="157" t="s">
        <v>472</v>
      </c>
      <c r="N5952" s="167">
        <f t="shared" si="248"/>
        <v>6522.1307814408201</v>
      </c>
      <c r="O5952" s="56">
        <v>44301</v>
      </c>
      <c r="P5952" s="56">
        <f t="shared" si="246"/>
        <v>44283</v>
      </c>
      <c r="Q5952" s="56">
        <f t="shared" si="247"/>
        <v>44296</v>
      </c>
    </row>
    <row r="5953" spans="1:17" hidden="1" x14ac:dyDescent="0.35">
      <c r="A5953" s="49" t="s">
        <v>625</v>
      </c>
      <c r="B5953" s="60" t="s">
        <v>466</v>
      </c>
      <c r="C5953" s="58">
        <v>709.250407043618</v>
      </c>
      <c r="D5953" s="155">
        <v>11</v>
      </c>
      <c r="E5953" s="155">
        <v>0</v>
      </c>
      <c r="F5953" s="158">
        <v>0</v>
      </c>
      <c r="G5953" s="155" t="s">
        <v>446</v>
      </c>
      <c r="H5953" s="155" t="s">
        <v>476</v>
      </c>
      <c r="I5953" s="155">
        <v>1516</v>
      </c>
      <c r="J5953" s="155">
        <v>98</v>
      </c>
      <c r="K5953" s="155">
        <v>0</v>
      </c>
      <c r="L5953" s="155">
        <v>0</v>
      </c>
      <c r="M5953" s="157" t="s">
        <v>476</v>
      </c>
      <c r="N5953" s="167">
        <f t="shared" si="248"/>
        <v>13817.404830050822</v>
      </c>
      <c r="O5953" s="56">
        <v>44301</v>
      </c>
      <c r="P5953" s="56">
        <f t="shared" si="246"/>
        <v>44283</v>
      </c>
      <c r="Q5953" s="56">
        <f t="shared" si="247"/>
        <v>44296</v>
      </c>
    </row>
    <row r="5954" spans="1:17" hidden="1" x14ac:dyDescent="0.35">
      <c r="A5954" s="49" t="s">
        <v>624</v>
      </c>
      <c r="B5954" s="60" t="s">
        <v>467</v>
      </c>
      <c r="C5954" s="58">
        <v>5203.1237660323704</v>
      </c>
      <c r="D5954" s="155">
        <v>273</v>
      </c>
      <c r="E5954" s="155">
        <v>20</v>
      </c>
      <c r="F5954" s="156">
        <v>27.456033967471473</v>
      </c>
      <c r="G5954" s="155" t="s">
        <v>440</v>
      </c>
      <c r="H5954" s="155" t="s">
        <v>472</v>
      </c>
      <c r="I5954" s="155">
        <v>13891</v>
      </c>
      <c r="J5954" s="155">
        <v>1138</v>
      </c>
      <c r="K5954" s="155">
        <v>24</v>
      </c>
      <c r="L5954" s="157">
        <v>2.10896309314587E-2</v>
      </c>
      <c r="M5954" s="157" t="s">
        <v>472</v>
      </c>
      <c r="N5954" s="167">
        <f t="shared" si="248"/>
        <v>21871.476658487776</v>
      </c>
      <c r="O5954" s="56">
        <v>44301</v>
      </c>
      <c r="P5954" s="56">
        <f t="shared" si="246"/>
        <v>44283</v>
      </c>
      <c r="Q5954" s="56">
        <f t="shared" si="247"/>
        <v>44296</v>
      </c>
    </row>
    <row r="5955" spans="1:17" hidden="1" x14ac:dyDescent="0.35">
      <c r="A5955" s="49" t="s">
        <v>623</v>
      </c>
      <c r="B5955" s="60" t="s">
        <v>458</v>
      </c>
      <c r="C5955" s="58">
        <v>7840.6389864339299</v>
      </c>
      <c r="D5955" s="155">
        <v>614</v>
      </c>
      <c r="E5955" s="155">
        <v>34</v>
      </c>
      <c r="F5955" s="156">
        <v>30.974151887026089</v>
      </c>
      <c r="G5955" s="155" t="s">
        <v>436</v>
      </c>
      <c r="H5955" s="155" t="s">
        <v>491</v>
      </c>
      <c r="I5955" s="155">
        <v>15150</v>
      </c>
      <c r="J5955" s="155">
        <v>783</v>
      </c>
      <c r="K5955" s="155">
        <v>38</v>
      </c>
      <c r="L5955" s="157">
        <v>4.8531289910600253E-2</v>
      </c>
      <c r="M5955" s="157" t="s">
        <v>491</v>
      </c>
      <c r="N5955" s="167">
        <f t="shared" si="248"/>
        <v>9986.4309701641196</v>
      </c>
      <c r="O5955" s="56">
        <v>44301</v>
      </c>
      <c r="P5955" s="56">
        <f t="shared" ref="P5955:P5985" si="249">O5955-18</f>
        <v>44283</v>
      </c>
      <c r="Q5955" s="56">
        <f t="shared" ref="Q5955:Q5985" si="250">O5955-5</f>
        <v>44296</v>
      </c>
    </row>
    <row r="5956" spans="1:17" hidden="1" x14ac:dyDescent="0.35">
      <c r="A5956" s="49" t="s">
        <v>622</v>
      </c>
      <c r="B5956" s="60" t="s">
        <v>460</v>
      </c>
      <c r="C5956" s="58">
        <v>7285.8220530817907</v>
      </c>
      <c r="D5956" s="155">
        <v>821</v>
      </c>
      <c r="E5956" s="155">
        <v>48</v>
      </c>
      <c r="F5956" s="156">
        <v>47.058127464438904</v>
      </c>
      <c r="G5956" s="155" t="s">
        <v>436</v>
      </c>
      <c r="H5956" s="155" t="s">
        <v>472</v>
      </c>
      <c r="I5956" s="155">
        <v>17296</v>
      </c>
      <c r="J5956" s="155">
        <v>1074</v>
      </c>
      <c r="K5956" s="155">
        <v>53</v>
      </c>
      <c r="L5956" s="157">
        <v>4.9348230912476726E-2</v>
      </c>
      <c r="M5956" s="157" t="s">
        <v>472</v>
      </c>
      <c r="N5956" s="167">
        <f t="shared" si="248"/>
        <v>14740.958428235486</v>
      </c>
      <c r="O5956" s="56">
        <v>44301</v>
      </c>
      <c r="P5956" s="56">
        <f t="shared" si="249"/>
        <v>44283</v>
      </c>
      <c r="Q5956" s="56">
        <f t="shared" si="250"/>
        <v>44296</v>
      </c>
    </row>
    <row r="5957" spans="1:17" hidden="1" x14ac:dyDescent="0.35">
      <c r="A5957" s="49" t="s">
        <v>621</v>
      </c>
      <c r="B5957" s="60" t="s">
        <v>458</v>
      </c>
      <c r="C5957" s="58">
        <v>3703.8770272844695</v>
      </c>
      <c r="D5957" s="155">
        <v>255</v>
      </c>
      <c r="E5957" s="155" t="s">
        <v>504</v>
      </c>
      <c r="F5957" s="156">
        <v>7.713924722920936</v>
      </c>
      <c r="G5957" s="155" t="s">
        <v>446</v>
      </c>
      <c r="H5957" s="155" t="s">
        <v>472</v>
      </c>
      <c r="I5957" s="155">
        <v>7908</v>
      </c>
      <c r="J5957" s="155">
        <v>348</v>
      </c>
      <c r="K5957" s="155">
        <v>7</v>
      </c>
      <c r="L5957" s="157">
        <v>2.0114942528735632E-2</v>
      </c>
      <c r="M5957" s="157" t="s">
        <v>472</v>
      </c>
      <c r="N5957" s="167">
        <f t="shared" si="248"/>
        <v>9395.5603125177004</v>
      </c>
      <c r="O5957" s="56">
        <v>44301</v>
      </c>
      <c r="P5957" s="56">
        <f t="shared" si="249"/>
        <v>44283</v>
      </c>
      <c r="Q5957" s="56">
        <f t="shared" si="250"/>
        <v>44296</v>
      </c>
    </row>
    <row r="5958" spans="1:17" hidden="1" x14ac:dyDescent="0.35">
      <c r="A5958" s="49" t="s">
        <v>620</v>
      </c>
      <c r="B5958" s="60" t="s">
        <v>467</v>
      </c>
      <c r="C5958" s="58">
        <v>4036.3842504603494</v>
      </c>
      <c r="D5958" s="155">
        <v>181</v>
      </c>
      <c r="E5958" s="155">
        <v>7</v>
      </c>
      <c r="F5958" s="156">
        <v>12.387324124133499</v>
      </c>
      <c r="G5958" s="155" t="s">
        <v>446</v>
      </c>
      <c r="H5958" s="155" t="s">
        <v>491</v>
      </c>
      <c r="I5958" s="155">
        <v>7336</v>
      </c>
      <c r="J5958" s="155">
        <v>306</v>
      </c>
      <c r="K5958" s="155">
        <v>7</v>
      </c>
      <c r="L5958" s="157">
        <v>2.2875816993464051E-2</v>
      </c>
      <c r="M5958" s="157" t="s">
        <v>491</v>
      </c>
      <c r="N5958" s="167">
        <f t="shared" si="248"/>
        <v>7581.0423639697019</v>
      </c>
      <c r="O5958" s="56">
        <v>44301</v>
      </c>
      <c r="P5958" s="56">
        <f t="shared" si="249"/>
        <v>44283</v>
      </c>
      <c r="Q5958" s="56">
        <f t="shared" si="250"/>
        <v>44296</v>
      </c>
    </row>
    <row r="5959" spans="1:17" hidden="1" x14ac:dyDescent="0.35">
      <c r="A5959" s="49" t="s">
        <v>619</v>
      </c>
      <c r="B5959" s="60" t="s">
        <v>465</v>
      </c>
      <c r="C5959" s="58">
        <v>29347.864073528101</v>
      </c>
      <c r="D5959" s="155">
        <v>2727</v>
      </c>
      <c r="E5959" s="155">
        <v>138</v>
      </c>
      <c r="F5959" s="156">
        <v>33.587258113390412</v>
      </c>
      <c r="G5959" s="155" t="s">
        <v>436</v>
      </c>
      <c r="H5959" s="155" t="s">
        <v>491</v>
      </c>
      <c r="I5959" s="155">
        <v>54171</v>
      </c>
      <c r="J5959" s="155">
        <v>2969</v>
      </c>
      <c r="K5959" s="155">
        <v>164</v>
      </c>
      <c r="L5959" s="157">
        <v>5.5237453688110477E-2</v>
      </c>
      <c r="M5959" s="157" t="s">
        <v>491</v>
      </c>
      <c r="N5959" s="167">
        <f t="shared" si="248"/>
        <v>10116.579498124534</v>
      </c>
      <c r="O5959" s="56">
        <v>44301</v>
      </c>
      <c r="P5959" s="56">
        <f t="shared" si="249"/>
        <v>44283</v>
      </c>
      <c r="Q5959" s="56">
        <f t="shared" si="250"/>
        <v>44296</v>
      </c>
    </row>
    <row r="5960" spans="1:17" hidden="1" x14ac:dyDescent="0.35">
      <c r="A5960" s="49" t="s">
        <v>618</v>
      </c>
      <c r="B5960" s="60" t="s">
        <v>470</v>
      </c>
      <c r="C5960" s="58">
        <v>1175.1166229483399</v>
      </c>
      <c r="D5960" s="155">
        <v>40</v>
      </c>
      <c r="E5960" s="155" t="s">
        <v>504</v>
      </c>
      <c r="F5960" s="156">
        <v>6.0784240503175608</v>
      </c>
      <c r="G5960" s="155" t="s">
        <v>446</v>
      </c>
      <c r="H5960" s="155" t="s">
        <v>472</v>
      </c>
      <c r="I5960" s="155">
        <v>2410</v>
      </c>
      <c r="J5960" s="155">
        <v>128</v>
      </c>
      <c r="K5960" s="155">
        <v>1</v>
      </c>
      <c r="L5960" s="157">
        <v>7.8125E-3</v>
      </c>
      <c r="M5960" s="157" t="s">
        <v>472</v>
      </c>
      <c r="N5960" s="167">
        <f t="shared" si="248"/>
        <v>10892.53589816907</v>
      </c>
      <c r="O5960" s="56">
        <v>44301</v>
      </c>
      <c r="P5960" s="56">
        <f t="shared" si="249"/>
        <v>44283</v>
      </c>
      <c r="Q5960" s="56">
        <f t="shared" si="250"/>
        <v>44296</v>
      </c>
    </row>
    <row r="5961" spans="1:17" hidden="1" x14ac:dyDescent="0.35">
      <c r="A5961" s="49" t="s">
        <v>617</v>
      </c>
      <c r="B5961" s="60" t="s">
        <v>468</v>
      </c>
      <c r="C5961" s="58">
        <v>2871.29045841678</v>
      </c>
      <c r="D5961" s="155">
        <v>117</v>
      </c>
      <c r="E5961" s="155">
        <v>18</v>
      </c>
      <c r="F5961" s="156">
        <v>44.778273195781949</v>
      </c>
      <c r="G5961" s="155" t="s">
        <v>440</v>
      </c>
      <c r="H5961" s="155" t="s">
        <v>491</v>
      </c>
      <c r="I5961" s="155">
        <v>5466</v>
      </c>
      <c r="J5961" s="155">
        <v>207</v>
      </c>
      <c r="K5961" s="155">
        <v>21</v>
      </c>
      <c r="L5961" s="157">
        <v>0.10144927536231885</v>
      </c>
      <c r="M5961" s="157" t="s">
        <v>491</v>
      </c>
      <c r="N5961" s="167">
        <f t="shared" si="248"/>
        <v>7209.3019845208937</v>
      </c>
      <c r="O5961" s="56">
        <v>44301</v>
      </c>
      <c r="P5961" s="56">
        <f t="shared" si="249"/>
        <v>44283</v>
      </c>
      <c r="Q5961" s="56">
        <f t="shared" si="250"/>
        <v>44296</v>
      </c>
    </row>
    <row r="5962" spans="1:17" hidden="1" x14ac:dyDescent="0.35">
      <c r="A5962" s="49" t="s">
        <v>616</v>
      </c>
      <c r="B5962" s="60" t="s">
        <v>458</v>
      </c>
      <c r="C5962" s="58">
        <v>18711.126473274999</v>
      </c>
      <c r="D5962" s="155">
        <v>1509</v>
      </c>
      <c r="E5962" s="155">
        <v>67</v>
      </c>
      <c r="F5962" s="156">
        <v>25.576836822463342</v>
      </c>
      <c r="G5962" s="155" t="s">
        <v>440</v>
      </c>
      <c r="H5962" s="155" t="s">
        <v>472</v>
      </c>
      <c r="I5962" s="155">
        <v>47656</v>
      </c>
      <c r="J5962" s="155">
        <v>2834</v>
      </c>
      <c r="K5962" s="155">
        <v>76</v>
      </c>
      <c r="L5962" s="157">
        <v>2.6817219477769938E-2</v>
      </c>
      <c r="M5962" s="157" t="s">
        <v>472</v>
      </c>
      <c r="N5962" s="167">
        <f t="shared" si="248"/>
        <v>15146.068324896351</v>
      </c>
      <c r="O5962" s="56">
        <v>44301</v>
      </c>
      <c r="P5962" s="56">
        <f t="shared" si="249"/>
        <v>44283</v>
      </c>
      <c r="Q5962" s="56">
        <f t="shared" si="250"/>
        <v>44296</v>
      </c>
    </row>
    <row r="5963" spans="1:17" hidden="1" x14ac:dyDescent="0.35">
      <c r="A5963" s="49" t="s">
        <v>615</v>
      </c>
      <c r="B5963" s="60" t="s">
        <v>465</v>
      </c>
      <c r="C5963" s="58">
        <v>41355.060735064602</v>
      </c>
      <c r="D5963" s="155">
        <v>2965</v>
      </c>
      <c r="E5963" s="155">
        <v>126</v>
      </c>
      <c r="F5963" s="156">
        <v>21.762753675196457</v>
      </c>
      <c r="G5963" s="155" t="s">
        <v>440</v>
      </c>
      <c r="H5963" s="155" t="s">
        <v>472</v>
      </c>
      <c r="I5963" s="155">
        <v>71702</v>
      </c>
      <c r="J5963" s="155">
        <v>3938</v>
      </c>
      <c r="K5963" s="155">
        <v>148</v>
      </c>
      <c r="L5963" s="157">
        <v>3.7582529202640935E-2</v>
      </c>
      <c r="M5963" s="157" t="s">
        <v>472</v>
      </c>
      <c r="N5963" s="167">
        <f t="shared" si="248"/>
        <v>9522.4137747692948</v>
      </c>
      <c r="O5963" s="56">
        <v>44301</v>
      </c>
      <c r="P5963" s="56">
        <f t="shared" si="249"/>
        <v>44283</v>
      </c>
      <c r="Q5963" s="56">
        <f t="shared" si="250"/>
        <v>44296</v>
      </c>
    </row>
    <row r="5964" spans="1:17" hidden="1" x14ac:dyDescent="0.35">
      <c r="A5964" s="49" t="s">
        <v>614</v>
      </c>
      <c r="B5964" s="60" t="s">
        <v>463</v>
      </c>
      <c r="C5964" s="58">
        <v>23089.216116875701</v>
      </c>
      <c r="D5964" s="155">
        <v>1261</v>
      </c>
      <c r="E5964" s="155">
        <v>87</v>
      </c>
      <c r="F5964" s="156">
        <v>26.914234259099636</v>
      </c>
      <c r="G5964" s="155" t="s">
        <v>440</v>
      </c>
      <c r="H5964" s="155" t="s">
        <v>491</v>
      </c>
      <c r="I5964" s="155">
        <v>38645</v>
      </c>
      <c r="J5964" s="155">
        <v>2181</v>
      </c>
      <c r="K5964" s="155">
        <v>93</v>
      </c>
      <c r="L5964" s="157">
        <v>4.264099037138927E-2</v>
      </c>
      <c r="M5964" s="157" t="s">
        <v>491</v>
      </c>
      <c r="N5964" s="167">
        <f t="shared" si="248"/>
        <v>9445.968147900554</v>
      </c>
      <c r="O5964" s="56">
        <v>44301</v>
      </c>
      <c r="P5964" s="56">
        <f t="shared" si="249"/>
        <v>44283</v>
      </c>
      <c r="Q5964" s="56">
        <f t="shared" si="250"/>
        <v>44296</v>
      </c>
    </row>
    <row r="5965" spans="1:17" hidden="1" x14ac:dyDescent="0.35">
      <c r="A5965" s="49" t="s">
        <v>613</v>
      </c>
      <c r="B5965" s="60" t="s">
        <v>464</v>
      </c>
      <c r="C5965" s="58">
        <v>1711.2133241641</v>
      </c>
      <c r="D5965" s="155">
        <v>65</v>
      </c>
      <c r="E5965" s="155">
        <v>7</v>
      </c>
      <c r="F5965" s="156">
        <v>29.219033824683546</v>
      </c>
      <c r="G5965" s="155" t="s">
        <v>446</v>
      </c>
      <c r="H5965" s="155" t="s">
        <v>491</v>
      </c>
      <c r="I5965" s="155">
        <v>1645</v>
      </c>
      <c r="J5965" s="155">
        <v>112</v>
      </c>
      <c r="K5965" s="155">
        <v>7</v>
      </c>
      <c r="L5965" s="157">
        <v>6.25E-2</v>
      </c>
      <c r="M5965" s="157" t="s">
        <v>491</v>
      </c>
      <c r="N5965" s="167">
        <f t="shared" si="248"/>
        <v>6545.0635767291142</v>
      </c>
      <c r="O5965" s="56">
        <v>44301</v>
      </c>
      <c r="P5965" s="56">
        <f t="shared" si="249"/>
        <v>44283</v>
      </c>
      <c r="Q5965" s="56">
        <f t="shared" si="250"/>
        <v>44296</v>
      </c>
    </row>
    <row r="5966" spans="1:17" hidden="1" x14ac:dyDescent="0.35">
      <c r="A5966" s="49" t="s">
        <v>612</v>
      </c>
      <c r="B5966" s="60" t="s">
        <v>458</v>
      </c>
      <c r="C5966" s="58">
        <v>7315.6481145470188</v>
      </c>
      <c r="D5966" s="155">
        <v>523</v>
      </c>
      <c r="E5966" s="155">
        <v>18</v>
      </c>
      <c r="F5966" s="156">
        <v>17.574851408690215</v>
      </c>
      <c r="G5966" s="155" t="s">
        <v>440</v>
      </c>
      <c r="H5966" s="155" t="s">
        <v>472</v>
      </c>
      <c r="I5966" s="155">
        <v>12816</v>
      </c>
      <c r="J5966" s="155">
        <v>706</v>
      </c>
      <c r="K5966" s="155">
        <v>18</v>
      </c>
      <c r="L5966" s="157">
        <v>2.5495750708215296E-2</v>
      </c>
      <c r="M5966" s="157" t="s">
        <v>472</v>
      </c>
      <c r="N5966" s="167">
        <f t="shared" si="248"/>
        <v>9650.5461846385588</v>
      </c>
      <c r="O5966" s="56">
        <v>44301</v>
      </c>
      <c r="P5966" s="56">
        <f t="shared" si="249"/>
        <v>44283</v>
      </c>
      <c r="Q5966" s="56">
        <f t="shared" si="250"/>
        <v>44296</v>
      </c>
    </row>
    <row r="5967" spans="1:17" hidden="1" x14ac:dyDescent="0.35">
      <c r="A5967" s="49" t="s">
        <v>611</v>
      </c>
      <c r="B5967" s="60" t="s">
        <v>463</v>
      </c>
      <c r="C5967" s="58">
        <v>10981.723636578799</v>
      </c>
      <c r="D5967" s="155">
        <v>526</v>
      </c>
      <c r="E5967" s="155">
        <v>152</v>
      </c>
      <c r="F5967" s="156">
        <v>9.7564699940159834</v>
      </c>
      <c r="G5967" s="155" t="s">
        <v>444</v>
      </c>
      <c r="H5967" s="155" t="s">
        <v>472</v>
      </c>
      <c r="I5967" s="155">
        <v>46038</v>
      </c>
      <c r="J5967" s="155">
        <v>3175</v>
      </c>
      <c r="K5967" s="155">
        <v>18</v>
      </c>
      <c r="L5967" s="157">
        <v>5.6692913385826774E-3</v>
      </c>
      <c r="M5967" s="157" t="s">
        <v>472</v>
      </c>
      <c r="N5967" s="167">
        <f t="shared" si="248"/>
        <v>28911.67274893403</v>
      </c>
      <c r="O5967" s="56">
        <v>44301</v>
      </c>
      <c r="P5967" s="56">
        <f t="shared" si="249"/>
        <v>44283</v>
      </c>
      <c r="Q5967" s="56">
        <f t="shared" si="250"/>
        <v>44296</v>
      </c>
    </row>
    <row r="5968" spans="1:17" hidden="1" x14ac:dyDescent="0.35">
      <c r="A5968" s="49" t="s">
        <v>610</v>
      </c>
      <c r="B5968" s="60" t="s">
        <v>469</v>
      </c>
      <c r="C5968" s="58">
        <v>16752.226867065601</v>
      </c>
      <c r="D5968" s="155">
        <v>1519</v>
      </c>
      <c r="E5968" s="155">
        <v>59</v>
      </c>
      <c r="F5968" s="156">
        <v>25.156570214380753</v>
      </c>
      <c r="G5968" s="155" t="s">
        <v>436</v>
      </c>
      <c r="H5968" s="155" t="s">
        <v>472</v>
      </c>
      <c r="I5968" s="155">
        <v>27244</v>
      </c>
      <c r="J5968" s="155">
        <v>1328</v>
      </c>
      <c r="K5968" s="155">
        <v>70</v>
      </c>
      <c r="L5968" s="157">
        <v>5.2710843373493979E-2</v>
      </c>
      <c r="M5968" s="157" t="s">
        <v>472</v>
      </c>
      <c r="N5968" s="167">
        <f t="shared" si="248"/>
        <v>7927.3042953519807</v>
      </c>
      <c r="O5968" s="56">
        <v>44301</v>
      </c>
      <c r="P5968" s="56">
        <f t="shared" si="249"/>
        <v>44283</v>
      </c>
      <c r="Q5968" s="56">
        <f t="shared" si="250"/>
        <v>44296</v>
      </c>
    </row>
    <row r="5969" spans="1:17" hidden="1" x14ac:dyDescent="0.35">
      <c r="A5969" s="49" t="s">
        <v>609</v>
      </c>
      <c r="B5969" s="60" t="s">
        <v>461</v>
      </c>
      <c r="C5969" s="58">
        <v>14695.182980035201</v>
      </c>
      <c r="D5969" s="155">
        <v>1013</v>
      </c>
      <c r="E5969" s="155">
        <v>44</v>
      </c>
      <c r="F5969" s="156">
        <v>21.386988832510706</v>
      </c>
      <c r="G5969" s="155" t="s">
        <v>440</v>
      </c>
      <c r="H5969" s="155" t="s">
        <v>491</v>
      </c>
      <c r="I5969" s="155">
        <v>35741</v>
      </c>
      <c r="J5969" s="155">
        <v>2089</v>
      </c>
      <c r="K5969" s="155">
        <v>48</v>
      </c>
      <c r="L5969" s="157">
        <v>2.2977501196744854E-2</v>
      </c>
      <c r="M5969" s="157" t="s">
        <v>491</v>
      </c>
      <c r="N5969" s="167">
        <f t="shared" ref="N5969:N5985" si="251">(J5969/C5969)*100000</f>
        <v>14215.542622627458</v>
      </c>
      <c r="O5969" s="56">
        <v>44301</v>
      </c>
      <c r="P5969" s="56">
        <f t="shared" si="249"/>
        <v>44283</v>
      </c>
      <c r="Q5969" s="56">
        <f t="shared" si="250"/>
        <v>44296</v>
      </c>
    </row>
    <row r="5970" spans="1:17" hidden="1" x14ac:dyDescent="0.35">
      <c r="A5970" s="49" t="s">
        <v>608</v>
      </c>
      <c r="B5970" s="60" t="s">
        <v>461</v>
      </c>
      <c r="C5970" s="58">
        <v>56177.316442514697</v>
      </c>
      <c r="D5970" s="155">
        <v>4952</v>
      </c>
      <c r="E5970" s="155">
        <v>200</v>
      </c>
      <c r="F5970" s="156">
        <v>25.429684417789193</v>
      </c>
      <c r="G5970" s="155" t="s">
        <v>440</v>
      </c>
      <c r="H5970" s="155" t="s">
        <v>491</v>
      </c>
      <c r="I5970" s="155">
        <v>104340</v>
      </c>
      <c r="J5970" s="155">
        <v>6132</v>
      </c>
      <c r="K5970" s="155">
        <v>240</v>
      </c>
      <c r="L5970" s="157">
        <v>3.9138943248532287E-2</v>
      </c>
      <c r="M5970" s="157" t="s">
        <v>476</v>
      </c>
      <c r="N5970" s="167">
        <f t="shared" si="251"/>
        <v>10915.437739491834</v>
      </c>
      <c r="O5970" s="56">
        <v>44301</v>
      </c>
      <c r="P5970" s="56">
        <f t="shared" si="249"/>
        <v>44283</v>
      </c>
      <c r="Q5970" s="56">
        <f t="shared" si="250"/>
        <v>44296</v>
      </c>
    </row>
    <row r="5971" spans="1:17" hidden="1" x14ac:dyDescent="0.35">
      <c r="A5971" s="49" t="s">
        <v>607</v>
      </c>
      <c r="B5971" s="60" t="s">
        <v>466</v>
      </c>
      <c r="C5971" s="58">
        <v>1451.48737987204</v>
      </c>
      <c r="D5971" s="155">
        <v>60</v>
      </c>
      <c r="E5971" s="155">
        <v>5</v>
      </c>
      <c r="F5971" s="156">
        <v>24.605302264105259</v>
      </c>
      <c r="G5971" s="155" t="s">
        <v>446</v>
      </c>
      <c r="H5971" s="155" t="s">
        <v>476</v>
      </c>
      <c r="I5971" s="155">
        <v>1911</v>
      </c>
      <c r="J5971" s="155">
        <v>134</v>
      </c>
      <c r="K5971" s="155">
        <v>5</v>
      </c>
      <c r="L5971" s="157">
        <v>3.7313432835820892E-2</v>
      </c>
      <c r="M5971" s="157" t="s">
        <v>472</v>
      </c>
      <c r="N5971" s="167">
        <f t="shared" si="251"/>
        <v>9231.909409492293</v>
      </c>
      <c r="O5971" s="56">
        <v>44301</v>
      </c>
      <c r="P5971" s="56">
        <f t="shared" si="249"/>
        <v>44283</v>
      </c>
      <c r="Q5971" s="56">
        <f t="shared" si="250"/>
        <v>44296</v>
      </c>
    </row>
    <row r="5972" spans="1:17" hidden="1" x14ac:dyDescent="0.35">
      <c r="A5972" s="49" t="s">
        <v>606</v>
      </c>
      <c r="B5972" s="60" t="s">
        <v>460</v>
      </c>
      <c r="C5972" s="58">
        <v>15539.121805317</v>
      </c>
      <c r="D5972" s="155">
        <v>1274</v>
      </c>
      <c r="E5972" s="155">
        <v>68</v>
      </c>
      <c r="F5972" s="156">
        <v>31.257511962361317</v>
      </c>
      <c r="G5972" s="155" t="s">
        <v>436</v>
      </c>
      <c r="H5972" s="155" t="s">
        <v>491</v>
      </c>
      <c r="I5972" s="155">
        <v>24353</v>
      </c>
      <c r="J5972" s="155">
        <v>1326</v>
      </c>
      <c r="K5972" s="155">
        <v>74</v>
      </c>
      <c r="L5972" s="157">
        <v>5.5806938159879339E-2</v>
      </c>
      <c r="M5972" s="157" t="s">
        <v>491</v>
      </c>
      <c r="N5972" s="167">
        <f t="shared" si="251"/>
        <v>8533.3007657246399</v>
      </c>
      <c r="O5972" s="56">
        <v>44301</v>
      </c>
      <c r="P5972" s="56">
        <f t="shared" si="249"/>
        <v>44283</v>
      </c>
      <c r="Q5972" s="56">
        <f t="shared" si="250"/>
        <v>44296</v>
      </c>
    </row>
    <row r="5973" spans="1:17" hidden="1" x14ac:dyDescent="0.35">
      <c r="A5973" s="49" t="s">
        <v>605</v>
      </c>
      <c r="B5973" s="60" t="s">
        <v>465</v>
      </c>
      <c r="C5973" s="58">
        <v>14533.4559376543</v>
      </c>
      <c r="D5973" s="155">
        <v>1278</v>
      </c>
      <c r="E5973" s="155">
        <v>50</v>
      </c>
      <c r="F5973" s="156">
        <v>24.573842496576901</v>
      </c>
      <c r="G5973" s="155" t="s">
        <v>440</v>
      </c>
      <c r="H5973" s="155" t="s">
        <v>472</v>
      </c>
      <c r="I5973" s="155">
        <v>43928</v>
      </c>
      <c r="J5973" s="155">
        <v>1854</v>
      </c>
      <c r="K5973" s="155">
        <v>61</v>
      </c>
      <c r="L5973" s="157">
        <v>3.2901833872707661E-2</v>
      </c>
      <c r="M5973" s="157" t="s">
        <v>476</v>
      </c>
      <c r="N5973" s="167">
        <f t="shared" si="251"/>
        <v>12756.773116823</v>
      </c>
      <c r="O5973" s="56">
        <v>44301</v>
      </c>
      <c r="P5973" s="56">
        <f t="shared" si="249"/>
        <v>44283</v>
      </c>
      <c r="Q5973" s="56">
        <f t="shared" si="250"/>
        <v>44296</v>
      </c>
    </row>
    <row r="5974" spans="1:17" hidden="1" x14ac:dyDescent="0.35">
      <c r="A5974" s="49" t="s">
        <v>604</v>
      </c>
      <c r="B5974" s="60" t="s">
        <v>464</v>
      </c>
      <c r="C5974" s="58">
        <v>2458.2722255157701</v>
      </c>
      <c r="D5974" s="155">
        <v>72</v>
      </c>
      <c r="E5974" s="155" t="s">
        <v>504</v>
      </c>
      <c r="F5974" s="156">
        <v>11.622564936002561</v>
      </c>
      <c r="G5974" s="155" t="s">
        <v>446</v>
      </c>
      <c r="H5974" s="155" t="s">
        <v>491</v>
      </c>
      <c r="I5974" s="155">
        <v>7442</v>
      </c>
      <c r="J5974" s="155">
        <v>436</v>
      </c>
      <c r="K5974" s="155">
        <v>4</v>
      </c>
      <c r="L5974" s="157">
        <v>9.1743119266055051E-3</v>
      </c>
      <c r="M5974" s="157" t="s">
        <v>491</v>
      </c>
      <c r="N5974" s="167">
        <f t="shared" si="251"/>
        <v>17736.034092339909</v>
      </c>
      <c r="O5974" s="56">
        <v>44301</v>
      </c>
      <c r="P5974" s="56">
        <f t="shared" si="249"/>
        <v>44283</v>
      </c>
      <c r="Q5974" s="56">
        <f t="shared" si="250"/>
        <v>44296</v>
      </c>
    </row>
    <row r="5975" spans="1:17" hidden="1" x14ac:dyDescent="0.35">
      <c r="A5975" s="49" t="s">
        <v>603</v>
      </c>
      <c r="B5975" s="60" t="s">
        <v>470</v>
      </c>
      <c r="C5975" s="58">
        <v>7178.4740239266202</v>
      </c>
      <c r="D5975" s="155">
        <v>285</v>
      </c>
      <c r="E5975" s="155">
        <v>28</v>
      </c>
      <c r="F5975" s="156">
        <v>27.861074558935318</v>
      </c>
      <c r="G5975" s="155" t="s">
        <v>436</v>
      </c>
      <c r="H5975" s="155" t="s">
        <v>472</v>
      </c>
      <c r="I5975" s="155">
        <v>84783</v>
      </c>
      <c r="J5975" s="155">
        <v>7435</v>
      </c>
      <c r="K5975" s="155">
        <v>29</v>
      </c>
      <c r="L5975" s="157">
        <v>3.9004707464694015E-3</v>
      </c>
      <c r="M5975" s="157" t="s">
        <v>476</v>
      </c>
      <c r="N5975" s="167">
        <f t="shared" si="251"/>
        <v>103573.54467284205</v>
      </c>
      <c r="O5975" s="56">
        <v>44301</v>
      </c>
      <c r="P5975" s="56">
        <f t="shared" si="249"/>
        <v>44283</v>
      </c>
      <c r="Q5975" s="56">
        <f t="shared" si="250"/>
        <v>44296</v>
      </c>
    </row>
    <row r="5976" spans="1:17" hidden="1" x14ac:dyDescent="0.35">
      <c r="A5976" s="49" t="s">
        <v>602</v>
      </c>
      <c r="B5976" s="60" t="s">
        <v>463</v>
      </c>
      <c r="C5976" s="58">
        <v>24460.265400539301</v>
      </c>
      <c r="D5976" s="155">
        <v>2115</v>
      </c>
      <c r="E5976" s="155">
        <v>88</v>
      </c>
      <c r="F5976" s="156">
        <v>25.697653654958696</v>
      </c>
      <c r="G5976" s="155" t="s">
        <v>440</v>
      </c>
      <c r="H5976" s="155" t="s">
        <v>491</v>
      </c>
      <c r="I5976" s="155">
        <v>45259</v>
      </c>
      <c r="J5976" s="155">
        <v>2487</v>
      </c>
      <c r="K5976" s="155">
        <v>93</v>
      </c>
      <c r="L5976" s="157">
        <v>3.739445114595899E-2</v>
      </c>
      <c r="M5976" s="157" t="s">
        <v>491</v>
      </c>
      <c r="N5976" s="167">
        <f t="shared" si="251"/>
        <v>10167.510283617636</v>
      </c>
      <c r="O5976" s="56">
        <v>44301</v>
      </c>
      <c r="P5976" s="56">
        <f t="shared" si="249"/>
        <v>44283</v>
      </c>
      <c r="Q5976" s="56">
        <f t="shared" si="250"/>
        <v>44296</v>
      </c>
    </row>
    <row r="5977" spans="1:17" hidden="1" x14ac:dyDescent="0.35">
      <c r="A5977" s="49" t="s">
        <v>601</v>
      </c>
      <c r="B5977" s="60" t="s">
        <v>458</v>
      </c>
      <c r="C5977" s="58">
        <v>10765.112077551599</v>
      </c>
      <c r="D5977" s="155">
        <v>682</v>
      </c>
      <c r="E5977" s="155">
        <v>31</v>
      </c>
      <c r="F5977" s="156">
        <v>20.569091137500987</v>
      </c>
      <c r="G5977" s="155" t="s">
        <v>440</v>
      </c>
      <c r="H5977" s="155" t="s">
        <v>472</v>
      </c>
      <c r="I5977" s="155">
        <v>16017</v>
      </c>
      <c r="J5977" s="155">
        <v>822</v>
      </c>
      <c r="K5977" s="155">
        <v>37</v>
      </c>
      <c r="L5977" s="157">
        <v>4.5012165450121655E-2</v>
      </c>
      <c r="M5977" s="157" t="s">
        <v>472</v>
      </c>
      <c r="N5977" s="167">
        <f t="shared" si="251"/>
        <v>7635.777445495527</v>
      </c>
      <c r="O5977" s="56">
        <v>44301</v>
      </c>
      <c r="P5977" s="56">
        <f t="shared" si="249"/>
        <v>44283</v>
      </c>
      <c r="Q5977" s="56">
        <f t="shared" si="250"/>
        <v>44296</v>
      </c>
    </row>
    <row r="5978" spans="1:17" hidden="1" x14ac:dyDescent="0.35">
      <c r="A5978" s="49" t="s">
        <v>600</v>
      </c>
      <c r="B5978" s="60" t="s">
        <v>463</v>
      </c>
      <c r="C5978" s="58">
        <v>22284.2851538703</v>
      </c>
      <c r="D5978" s="155">
        <v>1235</v>
      </c>
      <c r="E5978" s="155">
        <v>68</v>
      </c>
      <c r="F5978" s="156">
        <v>21.796269539744589</v>
      </c>
      <c r="G5978" s="155" t="s">
        <v>440</v>
      </c>
      <c r="H5978" s="155" t="s">
        <v>491</v>
      </c>
      <c r="I5978" s="155">
        <v>67977</v>
      </c>
      <c r="J5978" s="155">
        <v>3339</v>
      </c>
      <c r="K5978" s="155">
        <v>71</v>
      </c>
      <c r="L5978" s="157">
        <v>2.1263851452530697E-2</v>
      </c>
      <c r="M5978" s="157" t="s">
        <v>491</v>
      </c>
      <c r="N5978" s="167">
        <f t="shared" si="251"/>
        <v>14983.653175072064</v>
      </c>
      <c r="O5978" s="56">
        <v>44301</v>
      </c>
      <c r="P5978" s="56">
        <f t="shared" si="249"/>
        <v>44283</v>
      </c>
      <c r="Q5978" s="56">
        <f t="shared" si="250"/>
        <v>44296</v>
      </c>
    </row>
    <row r="5979" spans="1:17" hidden="1" x14ac:dyDescent="0.35">
      <c r="A5979" s="49" t="s">
        <v>599</v>
      </c>
      <c r="B5979" s="60" t="s">
        <v>470</v>
      </c>
      <c r="C5979" s="58">
        <v>845.307934845815</v>
      </c>
      <c r="D5979" s="155">
        <v>22</v>
      </c>
      <c r="E5979" s="155">
        <v>0</v>
      </c>
      <c r="F5979" s="158">
        <v>0</v>
      </c>
      <c r="G5979" s="155" t="s">
        <v>446</v>
      </c>
      <c r="H5979" s="155" t="s">
        <v>472</v>
      </c>
      <c r="I5979" s="155">
        <v>1016</v>
      </c>
      <c r="J5979" s="155">
        <v>51</v>
      </c>
      <c r="K5979" s="155">
        <v>0</v>
      </c>
      <c r="L5979" s="155">
        <v>0</v>
      </c>
      <c r="M5979" s="157" t="s">
        <v>472</v>
      </c>
      <c r="N5979" s="167">
        <f t="shared" si="251"/>
        <v>6033.3043022129505</v>
      </c>
      <c r="O5979" s="56">
        <v>44301</v>
      </c>
      <c r="P5979" s="56">
        <f t="shared" si="249"/>
        <v>44283</v>
      </c>
      <c r="Q5979" s="56">
        <f t="shared" si="250"/>
        <v>44296</v>
      </c>
    </row>
    <row r="5980" spans="1:17" hidden="1" x14ac:dyDescent="0.35">
      <c r="A5980" s="49" t="s">
        <v>598</v>
      </c>
      <c r="B5980" s="60" t="s">
        <v>459</v>
      </c>
      <c r="C5980" s="58">
        <v>18868.1392219843</v>
      </c>
      <c r="D5980" s="155">
        <v>2298</v>
      </c>
      <c r="E5980" s="155">
        <v>73</v>
      </c>
      <c r="F5980" s="156">
        <v>27.635399828989311</v>
      </c>
      <c r="G5980" s="155" t="s">
        <v>440</v>
      </c>
      <c r="H5980" s="155" t="s">
        <v>472</v>
      </c>
      <c r="I5980" s="155">
        <v>69121</v>
      </c>
      <c r="J5980" s="155">
        <v>2564</v>
      </c>
      <c r="K5980" s="155">
        <v>86</v>
      </c>
      <c r="L5980" s="157">
        <v>3.3541341653666144E-2</v>
      </c>
      <c r="M5980" s="157" t="s">
        <v>472</v>
      </c>
      <c r="N5980" s="167">
        <f t="shared" si="251"/>
        <v>13589.04537344384</v>
      </c>
      <c r="O5980" s="56">
        <v>44301</v>
      </c>
      <c r="P5980" s="56">
        <f t="shared" si="249"/>
        <v>44283</v>
      </c>
      <c r="Q5980" s="56">
        <f t="shared" si="250"/>
        <v>44296</v>
      </c>
    </row>
    <row r="5981" spans="1:17" hidden="1" x14ac:dyDescent="0.35">
      <c r="A5981" s="49" t="s">
        <v>597</v>
      </c>
      <c r="B5981" s="60" t="s">
        <v>463</v>
      </c>
      <c r="C5981" s="58">
        <v>41525.030739602102</v>
      </c>
      <c r="D5981" s="155">
        <v>4098</v>
      </c>
      <c r="E5981" s="155">
        <v>166</v>
      </c>
      <c r="F5981" s="156">
        <v>28.554206091977175</v>
      </c>
      <c r="G5981" s="155" t="s">
        <v>440</v>
      </c>
      <c r="H5981" s="155" t="s">
        <v>491</v>
      </c>
      <c r="I5981" s="155">
        <v>95457</v>
      </c>
      <c r="J5981" s="155">
        <v>5102</v>
      </c>
      <c r="K5981" s="155">
        <v>180</v>
      </c>
      <c r="L5981" s="157">
        <v>3.5280282242257939E-2</v>
      </c>
      <c r="M5981" s="157" t="s">
        <v>491</v>
      </c>
      <c r="N5981" s="167">
        <f t="shared" si="251"/>
        <v>12286.565257456299</v>
      </c>
      <c r="O5981" s="56">
        <v>44301</v>
      </c>
      <c r="P5981" s="56">
        <f t="shared" si="249"/>
        <v>44283</v>
      </c>
      <c r="Q5981" s="56">
        <f t="shared" si="250"/>
        <v>44296</v>
      </c>
    </row>
    <row r="5982" spans="1:17" hidden="1" x14ac:dyDescent="0.35">
      <c r="A5982" s="49" t="s">
        <v>458</v>
      </c>
      <c r="B5982" s="60" t="s">
        <v>458</v>
      </c>
      <c r="C5982" s="58">
        <v>191574.677370558</v>
      </c>
      <c r="D5982" s="155">
        <v>22659</v>
      </c>
      <c r="E5982" s="155">
        <v>743</v>
      </c>
      <c r="F5982" s="156">
        <v>27.702736760335949</v>
      </c>
      <c r="G5982" s="155" t="s">
        <v>440</v>
      </c>
      <c r="H5982" s="155" t="s">
        <v>491</v>
      </c>
      <c r="I5982" s="155">
        <v>788403</v>
      </c>
      <c r="J5982" s="155">
        <v>55155</v>
      </c>
      <c r="K5982" s="155">
        <v>819</v>
      </c>
      <c r="L5982" s="157">
        <v>1.4849061735110145E-2</v>
      </c>
      <c r="M5982" s="157" t="s">
        <v>491</v>
      </c>
      <c r="N5982" s="167">
        <f t="shared" si="251"/>
        <v>28790.339494251159</v>
      </c>
      <c r="O5982" s="56">
        <v>44301</v>
      </c>
      <c r="P5982" s="56">
        <f t="shared" si="249"/>
        <v>44283</v>
      </c>
      <c r="Q5982" s="56">
        <f t="shared" si="250"/>
        <v>44296</v>
      </c>
    </row>
    <row r="5983" spans="1:17" hidden="1" x14ac:dyDescent="0.35">
      <c r="A5983" s="49" t="s">
        <v>596</v>
      </c>
      <c r="B5983" s="60" t="s">
        <v>464</v>
      </c>
      <c r="C5983" s="58">
        <v>1046.7288034764699</v>
      </c>
      <c r="D5983" s="155">
        <v>34</v>
      </c>
      <c r="E5983" s="155" t="s">
        <v>504</v>
      </c>
      <c r="F5983" s="156">
        <v>6.8239806902549915</v>
      </c>
      <c r="G5983" s="155" t="s">
        <v>446</v>
      </c>
      <c r="H5983" s="155" t="s">
        <v>491</v>
      </c>
      <c r="I5983" s="155">
        <v>1888</v>
      </c>
      <c r="J5983" s="155">
        <v>99</v>
      </c>
      <c r="K5983" s="155">
        <v>1</v>
      </c>
      <c r="L5983" s="157">
        <v>1.0101010101010102E-2</v>
      </c>
      <c r="M5983" s="157" t="s">
        <v>491</v>
      </c>
      <c r="N5983" s="167">
        <f t="shared" si="251"/>
        <v>9458.0372366934189</v>
      </c>
      <c r="O5983" s="56">
        <v>44301</v>
      </c>
      <c r="P5983" s="56">
        <f t="shared" si="249"/>
        <v>44283</v>
      </c>
      <c r="Q5983" s="56">
        <f t="shared" si="250"/>
        <v>44296</v>
      </c>
    </row>
    <row r="5984" spans="1:17" hidden="1" x14ac:dyDescent="0.35">
      <c r="A5984" s="49" t="s">
        <v>595</v>
      </c>
      <c r="B5984" s="60" t="s">
        <v>461</v>
      </c>
      <c r="C5984" s="58">
        <v>11271.338775648501</v>
      </c>
      <c r="D5984" s="155">
        <v>1027</v>
      </c>
      <c r="E5984" s="155">
        <v>40</v>
      </c>
      <c r="F5984" s="156">
        <v>25.348744403953653</v>
      </c>
      <c r="G5984" s="155" t="s">
        <v>440</v>
      </c>
      <c r="H5984" s="155" t="s">
        <v>472</v>
      </c>
      <c r="I5984" s="155">
        <v>28656</v>
      </c>
      <c r="J5984" s="155">
        <v>1292</v>
      </c>
      <c r="K5984" s="155">
        <v>42</v>
      </c>
      <c r="L5984" s="157">
        <v>3.2507739938080496E-2</v>
      </c>
      <c r="M5984" s="157" t="s">
        <v>472</v>
      </c>
      <c r="N5984" s="167">
        <f t="shared" si="251"/>
        <v>11462.702219467841</v>
      </c>
      <c r="O5984" s="56">
        <v>44301</v>
      </c>
      <c r="P5984" s="56">
        <f t="shared" si="249"/>
        <v>44283</v>
      </c>
      <c r="Q5984" s="56">
        <f t="shared" si="250"/>
        <v>44296</v>
      </c>
    </row>
    <row r="5985" spans="1:17" hidden="1" x14ac:dyDescent="0.35">
      <c r="A5985" s="49" t="s">
        <v>594</v>
      </c>
      <c r="B5985" s="60" t="s">
        <v>471</v>
      </c>
      <c r="C5985" s="58">
        <v>24061.696973528105</v>
      </c>
      <c r="D5985" s="155">
        <v>1488</v>
      </c>
      <c r="E5985" s="155">
        <v>125</v>
      </c>
      <c r="F5985" s="156">
        <v>37.106989745546002</v>
      </c>
      <c r="G5985" s="155" t="s">
        <v>436</v>
      </c>
      <c r="H5985" s="155" t="s">
        <v>472</v>
      </c>
      <c r="I5985" s="155">
        <v>38650</v>
      </c>
      <c r="J5985" s="155">
        <v>2156</v>
      </c>
      <c r="K5985" s="155">
        <v>143</v>
      </c>
      <c r="L5985" s="157">
        <v>6.6326530612244902E-2</v>
      </c>
      <c r="M5985" s="157" t="s">
        <v>476</v>
      </c>
      <c r="N5985" s="167">
        <f t="shared" si="251"/>
        <v>8960.2990278364869</v>
      </c>
      <c r="O5985" s="56">
        <v>44301</v>
      </c>
      <c r="P5985" s="56">
        <f t="shared" si="249"/>
        <v>44283</v>
      </c>
      <c r="Q5985" s="56">
        <f t="shared" si="250"/>
        <v>44296</v>
      </c>
    </row>
    <row r="5986" spans="1:17" hidden="1" x14ac:dyDescent="0.35">
      <c r="A5986" s="49" t="s">
        <v>936</v>
      </c>
      <c r="B5986" s="60" t="s">
        <v>460</v>
      </c>
      <c r="C5986" s="58">
        <v>18224.238036758699</v>
      </c>
      <c r="D5986" s="153">
        <v>1642</v>
      </c>
      <c r="E5986" s="153">
        <v>53</v>
      </c>
      <c r="F5986" s="162">
        <v>20.772963336400757</v>
      </c>
      <c r="G5986" s="153" t="s">
        <v>440</v>
      </c>
      <c r="H5986" s="153" t="s">
        <v>472</v>
      </c>
      <c r="I5986" s="153">
        <v>29621</v>
      </c>
      <c r="J5986" s="153">
        <v>1537</v>
      </c>
      <c r="K5986" s="153">
        <v>57</v>
      </c>
      <c r="L5986" s="154">
        <v>3.708523096942095E-2</v>
      </c>
      <c r="M5986" s="154" t="s">
        <v>472</v>
      </c>
      <c r="N5986" s="163">
        <v>8433.8231145787086</v>
      </c>
      <c r="O5986" s="56">
        <v>44308</v>
      </c>
      <c r="P5986" s="56">
        <f t="shared" ref="P5986" si="252">O5986-18</f>
        <v>44290</v>
      </c>
      <c r="Q5986" s="56">
        <f t="shared" ref="Q5986" si="253">O5986-5</f>
        <v>44303</v>
      </c>
    </row>
    <row r="5987" spans="1:17" hidden="1" x14ac:dyDescent="0.35">
      <c r="A5987" s="49" t="s">
        <v>935</v>
      </c>
      <c r="B5987" s="60" t="s">
        <v>463</v>
      </c>
      <c r="C5987" s="58">
        <v>23727.780397963001</v>
      </c>
      <c r="D5987" s="153">
        <v>911</v>
      </c>
      <c r="E5987" s="153">
        <v>49</v>
      </c>
      <c r="F5987" s="162">
        <v>14.750642248444235</v>
      </c>
      <c r="G5987" s="153" t="s">
        <v>440</v>
      </c>
      <c r="H5987" s="153" t="s">
        <v>472</v>
      </c>
      <c r="I5987" s="153">
        <v>43113</v>
      </c>
      <c r="J5987" s="153">
        <v>2166</v>
      </c>
      <c r="K5987" s="153">
        <v>53</v>
      </c>
      <c r="L5987" s="154">
        <v>2.4469067405355493E-2</v>
      </c>
      <c r="M5987" s="154" t="s">
        <v>472</v>
      </c>
      <c r="N5987" s="163">
        <v>9128.5403171800608</v>
      </c>
      <c r="O5987" s="56">
        <v>44308</v>
      </c>
      <c r="P5987" s="56">
        <f t="shared" ref="P5987:P6050" si="254">O5987-18</f>
        <v>44290</v>
      </c>
      <c r="Q5987" s="56">
        <f t="shared" ref="Q5987:Q6050" si="255">O5987-5</f>
        <v>44303</v>
      </c>
    </row>
    <row r="5988" spans="1:17" hidden="1" x14ac:dyDescent="0.35">
      <c r="A5988" s="49" t="s">
        <v>934</v>
      </c>
      <c r="B5988" s="60" t="s">
        <v>469</v>
      </c>
      <c r="C5988" s="58">
        <v>10449.281569213599</v>
      </c>
      <c r="D5988" s="153">
        <v>1272</v>
      </c>
      <c r="E5988" s="153">
        <v>36</v>
      </c>
      <c r="F5988" s="162">
        <v>24.608663805219809</v>
      </c>
      <c r="G5988" s="153" t="s">
        <v>440</v>
      </c>
      <c r="H5988" s="153" t="s">
        <v>491</v>
      </c>
      <c r="I5988" s="153">
        <v>21141</v>
      </c>
      <c r="J5988" s="153">
        <v>911</v>
      </c>
      <c r="K5988" s="153">
        <v>39</v>
      </c>
      <c r="L5988" s="154">
        <v>4.2810098792535674E-2</v>
      </c>
      <c r="M5988" s="154" t="s">
        <v>491</v>
      </c>
      <c r="N5988" s="163">
        <v>8718.3027269937065</v>
      </c>
      <c r="O5988" s="56">
        <v>44308</v>
      </c>
      <c r="P5988" s="56">
        <f t="shared" si="254"/>
        <v>44290</v>
      </c>
      <c r="Q5988" s="56">
        <f t="shared" si="255"/>
        <v>44303</v>
      </c>
    </row>
    <row r="5989" spans="1:17" hidden="1" x14ac:dyDescent="0.35">
      <c r="A5989" s="49" t="s">
        <v>933</v>
      </c>
      <c r="B5989" s="60" t="s">
        <v>470</v>
      </c>
      <c r="C5989" s="58">
        <v>8227.4352056835796</v>
      </c>
      <c r="D5989" s="153">
        <v>323</v>
      </c>
      <c r="E5989" s="153">
        <v>26</v>
      </c>
      <c r="F5989" s="162">
        <v>22.572561323362688</v>
      </c>
      <c r="G5989" s="153" t="s">
        <v>436</v>
      </c>
      <c r="H5989" s="153" t="s">
        <v>472</v>
      </c>
      <c r="I5989" s="153">
        <v>13948</v>
      </c>
      <c r="J5989" s="153">
        <v>902</v>
      </c>
      <c r="K5989" s="153">
        <v>28</v>
      </c>
      <c r="L5989" s="154">
        <v>3.1042128603104215E-2</v>
      </c>
      <c r="M5989" s="154" t="s">
        <v>472</v>
      </c>
      <c r="N5989" s="163">
        <v>10963.319399670154</v>
      </c>
      <c r="O5989" s="56">
        <v>44308</v>
      </c>
      <c r="P5989" s="56">
        <f t="shared" si="254"/>
        <v>44290</v>
      </c>
      <c r="Q5989" s="56">
        <f t="shared" si="255"/>
        <v>44303</v>
      </c>
    </row>
    <row r="5990" spans="1:17" hidden="1" x14ac:dyDescent="0.35">
      <c r="A5990" s="49" t="s">
        <v>932</v>
      </c>
      <c r="B5990" s="60" t="s">
        <v>465</v>
      </c>
      <c r="C5990" s="58">
        <v>28496.164598917199</v>
      </c>
      <c r="D5990" s="153">
        <v>2540</v>
      </c>
      <c r="E5990" s="153">
        <v>83</v>
      </c>
      <c r="F5990" s="162">
        <v>20.804804829056547</v>
      </c>
      <c r="G5990" s="153" t="s">
        <v>440</v>
      </c>
      <c r="H5990" s="153" t="s">
        <v>472</v>
      </c>
      <c r="I5990" s="153">
        <v>61805</v>
      </c>
      <c r="J5990" s="153">
        <v>2935</v>
      </c>
      <c r="K5990" s="153">
        <v>95</v>
      </c>
      <c r="L5990" s="154">
        <v>3.2367972742759793E-2</v>
      </c>
      <c r="M5990" s="154" t="s">
        <v>472</v>
      </c>
      <c r="N5990" s="163">
        <v>10299.63169187872</v>
      </c>
      <c r="O5990" s="56">
        <v>44308</v>
      </c>
      <c r="P5990" s="56">
        <f t="shared" si="254"/>
        <v>44290</v>
      </c>
      <c r="Q5990" s="56">
        <f t="shared" si="255"/>
        <v>44303</v>
      </c>
    </row>
    <row r="5991" spans="1:17" hidden="1" x14ac:dyDescent="0.35">
      <c r="A5991" s="49" t="s">
        <v>931</v>
      </c>
      <c r="B5991" s="60" t="s">
        <v>470</v>
      </c>
      <c r="C5991" s="58">
        <v>462.23398096760798</v>
      </c>
      <c r="D5991" s="153" t="s">
        <v>504</v>
      </c>
      <c r="E5991" s="153">
        <v>0</v>
      </c>
      <c r="F5991" s="164">
        <v>0</v>
      </c>
      <c r="G5991" s="153" t="s">
        <v>446</v>
      </c>
      <c r="H5991" s="153" t="s">
        <v>476</v>
      </c>
      <c r="I5991" s="153">
        <v>228</v>
      </c>
      <c r="J5991" s="153">
        <v>10</v>
      </c>
      <c r="K5991" s="153">
        <v>0</v>
      </c>
      <c r="L5991" s="165">
        <v>0</v>
      </c>
      <c r="M5991" s="154" t="s">
        <v>476</v>
      </c>
      <c r="N5991" s="163">
        <v>2163.406502279799</v>
      </c>
      <c r="O5991" s="56">
        <v>44308</v>
      </c>
      <c r="P5991" s="56">
        <f t="shared" si="254"/>
        <v>44290</v>
      </c>
      <c r="Q5991" s="56">
        <f t="shared" si="255"/>
        <v>44303</v>
      </c>
    </row>
    <row r="5992" spans="1:17" hidden="1" x14ac:dyDescent="0.35">
      <c r="A5992" s="49" t="s">
        <v>930</v>
      </c>
      <c r="B5992" s="60" t="s">
        <v>467</v>
      </c>
      <c r="C5992" s="58">
        <v>16598.0263143665</v>
      </c>
      <c r="D5992" s="153">
        <v>1057</v>
      </c>
      <c r="E5992" s="153">
        <v>36</v>
      </c>
      <c r="F5992" s="162">
        <v>15.492375555537345</v>
      </c>
      <c r="G5992" s="153" t="s">
        <v>440</v>
      </c>
      <c r="H5992" s="153" t="s">
        <v>491</v>
      </c>
      <c r="I5992" s="153">
        <v>30110</v>
      </c>
      <c r="J5992" s="153">
        <v>1335</v>
      </c>
      <c r="K5992" s="153">
        <v>39</v>
      </c>
      <c r="L5992" s="154">
        <v>2.9213483146067417E-2</v>
      </c>
      <c r="M5992" s="154" t="s">
        <v>491</v>
      </c>
      <c r="N5992" s="163">
        <v>8043.1249759164712</v>
      </c>
      <c r="O5992" s="56">
        <v>44308</v>
      </c>
      <c r="P5992" s="56">
        <f t="shared" si="254"/>
        <v>44290</v>
      </c>
      <c r="Q5992" s="56">
        <f t="shared" si="255"/>
        <v>44303</v>
      </c>
    </row>
    <row r="5993" spans="1:17" hidden="1" x14ac:dyDescent="0.35">
      <c r="A5993" s="49" t="s">
        <v>929</v>
      </c>
      <c r="B5993" s="60" t="s">
        <v>464</v>
      </c>
      <c r="C5993" s="58">
        <v>40259.238105780198</v>
      </c>
      <c r="D5993" s="153">
        <v>2654</v>
      </c>
      <c r="E5993" s="153">
        <v>93</v>
      </c>
      <c r="F5993" s="162">
        <v>16.500205804698023</v>
      </c>
      <c r="G5993" s="153" t="s">
        <v>440</v>
      </c>
      <c r="H5993" s="153" t="s">
        <v>472</v>
      </c>
      <c r="I5993" s="153">
        <v>412522</v>
      </c>
      <c r="J5993" s="153">
        <v>37976</v>
      </c>
      <c r="K5993" s="153">
        <v>102</v>
      </c>
      <c r="L5993" s="154">
        <v>2.6859068885611965E-3</v>
      </c>
      <c r="M5993" s="154" t="s">
        <v>476</v>
      </c>
      <c r="N5993" s="163">
        <v>94328.660418806132</v>
      </c>
      <c r="O5993" s="56">
        <v>44308</v>
      </c>
      <c r="P5993" s="56">
        <f t="shared" si="254"/>
        <v>44290</v>
      </c>
      <c r="Q5993" s="56">
        <f t="shared" si="255"/>
        <v>44303</v>
      </c>
    </row>
    <row r="5994" spans="1:17" hidden="1" x14ac:dyDescent="0.35">
      <c r="A5994" s="49" t="s">
        <v>928</v>
      </c>
      <c r="B5994" s="60" t="s">
        <v>467</v>
      </c>
      <c r="C5994" s="58">
        <v>36064.049778037697</v>
      </c>
      <c r="D5994" s="153">
        <v>2697</v>
      </c>
      <c r="E5994" s="153">
        <v>151</v>
      </c>
      <c r="F5994" s="162">
        <v>29.907107915214159</v>
      </c>
      <c r="G5994" s="153" t="s">
        <v>440</v>
      </c>
      <c r="H5994" s="153" t="s">
        <v>472</v>
      </c>
      <c r="I5994" s="153">
        <v>95712</v>
      </c>
      <c r="J5994" s="153">
        <v>4511</v>
      </c>
      <c r="K5994" s="153">
        <v>178</v>
      </c>
      <c r="L5994" s="154">
        <v>3.9459099977831966E-2</v>
      </c>
      <c r="M5994" s="154" t="s">
        <v>472</v>
      </c>
      <c r="N5994" s="163">
        <v>12508.30127998301</v>
      </c>
      <c r="O5994" s="56">
        <v>44308</v>
      </c>
      <c r="P5994" s="56">
        <f t="shared" si="254"/>
        <v>44290</v>
      </c>
      <c r="Q5994" s="56">
        <f t="shared" si="255"/>
        <v>44303</v>
      </c>
    </row>
    <row r="5995" spans="1:17" hidden="1" x14ac:dyDescent="0.35">
      <c r="A5995" s="49" t="s">
        <v>927</v>
      </c>
      <c r="B5995" s="60" t="s">
        <v>468</v>
      </c>
      <c r="C5995" s="58">
        <v>260.803252500962</v>
      </c>
      <c r="D5995" s="153" t="s">
        <v>504</v>
      </c>
      <c r="E5995" s="153">
        <v>0</v>
      </c>
      <c r="F5995" s="164">
        <v>0</v>
      </c>
      <c r="G5995" s="153" t="s">
        <v>446</v>
      </c>
      <c r="H5995" s="153" t="s">
        <v>476</v>
      </c>
      <c r="I5995" s="153">
        <v>577</v>
      </c>
      <c r="J5995" s="153">
        <v>35</v>
      </c>
      <c r="K5995" s="153">
        <v>0</v>
      </c>
      <c r="L5995" s="165">
        <v>0</v>
      </c>
      <c r="M5995" s="154" t="s">
        <v>476</v>
      </c>
      <c r="N5995" s="163">
        <v>13420.078033678239</v>
      </c>
      <c r="O5995" s="56">
        <v>44308</v>
      </c>
      <c r="P5995" s="56">
        <f t="shared" si="254"/>
        <v>44290</v>
      </c>
      <c r="Q5995" s="56">
        <f t="shared" si="255"/>
        <v>44303</v>
      </c>
    </row>
    <row r="5996" spans="1:17" hidden="1" x14ac:dyDescent="0.35">
      <c r="A5996" s="49" t="s">
        <v>926</v>
      </c>
      <c r="B5996" s="60" t="s">
        <v>463</v>
      </c>
      <c r="C5996" s="58">
        <v>45827.143129014403</v>
      </c>
      <c r="D5996" s="153">
        <v>1824</v>
      </c>
      <c r="E5996" s="153">
        <v>57</v>
      </c>
      <c r="F5996" s="162">
        <v>8.8843167900877482</v>
      </c>
      <c r="G5996" s="153" t="s">
        <v>444</v>
      </c>
      <c r="H5996" s="153" t="s">
        <v>472</v>
      </c>
      <c r="I5996" s="153">
        <v>116029</v>
      </c>
      <c r="J5996" s="153">
        <v>6342</v>
      </c>
      <c r="K5996" s="153">
        <v>63</v>
      </c>
      <c r="L5996" s="154">
        <v>9.9337748344370865E-3</v>
      </c>
      <c r="M5996" s="154" t="s">
        <v>472</v>
      </c>
      <c r="N5996" s="163">
        <v>13838.959985233529</v>
      </c>
      <c r="O5996" s="56">
        <v>44308</v>
      </c>
      <c r="P5996" s="56">
        <f t="shared" si="254"/>
        <v>44290</v>
      </c>
      <c r="Q5996" s="56">
        <f t="shared" si="255"/>
        <v>44303</v>
      </c>
    </row>
    <row r="5997" spans="1:17" hidden="1" x14ac:dyDescent="0.35">
      <c r="A5997" s="49" t="s">
        <v>925</v>
      </c>
      <c r="B5997" s="60" t="s">
        <v>458</v>
      </c>
      <c r="C5997" s="58">
        <v>6286.5177862111304</v>
      </c>
      <c r="D5997" s="153">
        <v>393</v>
      </c>
      <c r="E5997" s="153">
        <v>14</v>
      </c>
      <c r="F5997" s="162">
        <v>15.907057515901784</v>
      </c>
      <c r="G5997" s="153" t="s">
        <v>444</v>
      </c>
      <c r="H5997" s="153" t="s">
        <v>472</v>
      </c>
      <c r="I5997" s="153">
        <v>13595</v>
      </c>
      <c r="J5997" s="153">
        <v>962</v>
      </c>
      <c r="K5997" s="153">
        <v>15</v>
      </c>
      <c r="L5997" s="154">
        <v>1.5592515592515593E-2</v>
      </c>
      <c r="M5997" s="154" t="s">
        <v>476</v>
      </c>
      <c r="N5997" s="163">
        <v>15302.589330297515</v>
      </c>
      <c r="O5997" s="56">
        <v>44308</v>
      </c>
      <c r="P5997" s="56">
        <f t="shared" si="254"/>
        <v>44290</v>
      </c>
      <c r="Q5997" s="56">
        <f t="shared" si="255"/>
        <v>44303</v>
      </c>
    </row>
    <row r="5998" spans="1:17" hidden="1" x14ac:dyDescent="0.35">
      <c r="A5998" s="49" t="s">
        <v>924</v>
      </c>
      <c r="B5998" s="60" t="s">
        <v>463</v>
      </c>
      <c r="C5998" s="58">
        <v>3488.02577394533</v>
      </c>
      <c r="D5998" s="153">
        <v>161</v>
      </c>
      <c r="E5998" s="153">
        <v>9</v>
      </c>
      <c r="F5998" s="162">
        <v>18.430401164438724</v>
      </c>
      <c r="G5998" s="153" t="s">
        <v>446</v>
      </c>
      <c r="H5998" s="153" t="s">
        <v>491</v>
      </c>
      <c r="I5998" s="153">
        <v>4174</v>
      </c>
      <c r="J5998" s="153">
        <v>211</v>
      </c>
      <c r="K5998" s="153">
        <v>9</v>
      </c>
      <c r="L5998" s="154">
        <v>4.2654028436018961E-2</v>
      </c>
      <c r="M5998" s="154" t="s">
        <v>491</v>
      </c>
      <c r="N5998" s="163">
        <v>6049.2672266391091</v>
      </c>
      <c r="O5998" s="56">
        <v>44308</v>
      </c>
      <c r="P5998" s="56">
        <f t="shared" si="254"/>
        <v>44290</v>
      </c>
      <c r="Q5998" s="56">
        <f t="shared" si="255"/>
        <v>44303</v>
      </c>
    </row>
    <row r="5999" spans="1:17" hidden="1" x14ac:dyDescent="0.35">
      <c r="A5999" s="49" t="s">
        <v>923</v>
      </c>
      <c r="B5999" s="60" t="s">
        <v>466</v>
      </c>
      <c r="C5999" s="58">
        <v>1695.3715782397301</v>
      </c>
      <c r="D5999" s="153">
        <v>29</v>
      </c>
      <c r="E5999" s="153" t="s">
        <v>504</v>
      </c>
      <c r="F5999" s="162">
        <v>4.2131514026402561</v>
      </c>
      <c r="G5999" s="153" t="s">
        <v>446</v>
      </c>
      <c r="H5999" s="153" t="s">
        <v>491</v>
      </c>
      <c r="I5999" s="153">
        <v>2548</v>
      </c>
      <c r="J5999" s="153">
        <v>189</v>
      </c>
      <c r="K5999" s="153">
        <v>1</v>
      </c>
      <c r="L5999" s="154">
        <v>5.2910052910052907E-3</v>
      </c>
      <c r="M5999" s="154" t="s">
        <v>491</v>
      </c>
      <c r="N5999" s="163">
        <v>11147.998611386118</v>
      </c>
      <c r="O5999" s="56">
        <v>44308</v>
      </c>
      <c r="P5999" s="56">
        <f t="shared" si="254"/>
        <v>44290</v>
      </c>
      <c r="Q5999" s="56">
        <f t="shared" si="255"/>
        <v>44303</v>
      </c>
    </row>
    <row r="6000" spans="1:17" hidden="1" x14ac:dyDescent="0.35">
      <c r="A6000" s="49" t="s">
        <v>922</v>
      </c>
      <c r="B6000" s="60" t="s">
        <v>463</v>
      </c>
      <c r="C6000" s="58">
        <v>19700.450804414999</v>
      </c>
      <c r="D6000" s="153">
        <v>1514</v>
      </c>
      <c r="E6000" s="153">
        <v>65</v>
      </c>
      <c r="F6000" s="162">
        <v>23.567263454786776</v>
      </c>
      <c r="G6000" s="153" t="s">
        <v>440</v>
      </c>
      <c r="H6000" s="153" t="s">
        <v>472</v>
      </c>
      <c r="I6000" s="153">
        <v>42672</v>
      </c>
      <c r="J6000" s="153">
        <v>2193</v>
      </c>
      <c r="K6000" s="153">
        <v>72</v>
      </c>
      <c r="L6000" s="154">
        <v>3.2831737346101231E-2</v>
      </c>
      <c r="M6000" s="154" t="s">
        <v>472</v>
      </c>
      <c r="N6000" s="163">
        <v>11131.724962905593</v>
      </c>
      <c r="O6000" s="56">
        <v>44308</v>
      </c>
      <c r="P6000" s="56">
        <f t="shared" si="254"/>
        <v>44290</v>
      </c>
      <c r="Q6000" s="56">
        <f t="shared" si="255"/>
        <v>44303</v>
      </c>
    </row>
    <row r="6001" spans="1:17" hidden="1" x14ac:dyDescent="0.35">
      <c r="A6001" s="49" t="s">
        <v>921</v>
      </c>
      <c r="B6001" s="60" t="s">
        <v>458</v>
      </c>
      <c r="C6001" s="58">
        <v>11981.336652870101</v>
      </c>
      <c r="D6001" s="153">
        <v>762</v>
      </c>
      <c r="E6001" s="153">
        <v>50</v>
      </c>
      <c r="F6001" s="162">
        <v>29.808264928212697</v>
      </c>
      <c r="G6001" s="153" t="s">
        <v>440</v>
      </c>
      <c r="H6001" s="153" t="s">
        <v>472</v>
      </c>
      <c r="I6001" s="153">
        <v>22639</v>
      </c>
      <c r="J6001" s="153">
        <v>1241</v>
      </c>
      <c r="K6001" s="153">
        <v>56</v>
      </c>
      <c r="L6001" s="154">
        <v>4.5124899274778404E-2</v>
      </c>
      <c r="M6001" s="154" t="s">
        <v>476</v>
      </c>
      <c r="N6001" s="163">
        <v>10357.775897255349</v>
      </c>
      <c r="O6001" s="56">
        <v>44308</v>
      </c>
      <c r="P6001" s="56">
        <f t="shared" si="254"/>
        <v>44290</v>
      </c>
      <c r="Q6001" s="56">
        <f t="shared" si="255"/>
        <v>44303</v>
      </c>
    </row>
    <row r="6002" spans="1:17" hidden="1" x14ac:dyDescent="0.35">
      <c r="A6002" s="49" t="s">
        <v>920</v>
      </c>
      <c r="B6002" s="60" t="s">
        <v>469</v>
      </c>
      <c r="C6002" s="58">
        <v>46517.435301401703</v>
      </c>
      <c r="D6002" s="153">
        <v>4126</v>
      </c>
      <c r="E6002" s="153">
        <v>173</v>
      </c>
      <c r="F6002" s="162">
        <v>26.564540321444813</v>
      </c>
      <c r="G6002" s="153" t="s">
        <v>440</v>
      </c>
      <c r="H6002" s="153" t="s">
        <v>472</v>
      </c>
      <c r="I6002" s="153">
        <v>78395</v>
      </c>
      <c r="J6002" s="153">
        <v>3981</v>
      </c>
      <c r="K6002" s="153">
        <v>190</v>
      </c>
      <c r="L6002" s="154">
        <v>4.7726701833710125E-2</v>
      </c>
      <c r="M6002" s="154" t="s">
        <v>491</v>
      </c>
      <c r="N6002" s="163">
        <v>8558.0814466786414</v>
      </c>
      <c r="O6002" s="56">
        <v>44308</v>
      </c>
      <c r="P6002" s="56">
        <f t="shared" si="254"/>
        <v>44290</v>
      </c>
      <c r="Q6002" s="56">
        <f t="shared" si="255"/>
        <v>44303</v>
      </c>
    </row>
    <row r="6003" spans="1:17" hidden="1" x14ac:dyDescent="0.35">
      <c r="A6003" s="49" t="s">
        <v>919</v>
      </c>
      <c r="B6003" s="60" t="s">
        <v>458</v>
      </c>
      <c r="C6003" s="58">
        <v>16484.126202190801</v>
      </c>
      <c r="D6003" s="153">
        <v>1543</v>
      </c>
      <c r="E6003" s="153">
        <v>27</v>
      </c>
      <c r="F6003" s="162">
        <v>11.699567237692673</v>
      </c>
      <c r="G6003" s="153" t="s">
        <v>440</v>
      </c>
      <c r="H6003" s="153" t="s">
        <v>472</v>
      </c>
      <c r="I6003" s="153">
        <v>37498</v>
      </c>
      <c r="J6003" s="153">
        <v>2053</v>
      </c>
      <c r="K6003" s="153">
        <v>29</v>
      </c>
      <c r="L6003" s="154">
        <v>1.412566975158305E-2</v>
      </c>
      <c r="M6003" s="154" t="s">
        <v>472</v>
      </c>
      <c r="N6003" s="163">
        <v>12454.405983176403</v>
      </c>
      <c r="O6003" s="56">
        <v>44308</v>
      </c>
      <c r="P6003" s="56">
        <f t="shared" si="254"/>
        <v>44290</v>
      </c>
      <c r="Q6003" s="56">
        <f t="shared" si="255"/>
        <v>44303</v>
      </c>
    </row>
    <row r="6004" spans="1:17" hidden="1" x14ac:dyDescent="0.35">
      <c r="A6004" s="49" t="s">
        <v>918</v>
      </c>
      <c r="B6004" s="60" t="s">
        <v>461</v>
      </c>
      <c r="C6004" s="58">
        <v>4376.1911247030603</v>
      </c>
      <c r="D6004" s="153">
        <v>503</v>
      </c>
      <c r="E6004" s="153">
        <v>24</v>
      </c>
      <c r="F6004" s="162">
        <v>39.173008340718539</v>
      </c>
      <c r="G6004" s="153" t="s">
        <v>440</v>
      </c>
      <c r="H6004" s="153" t="s">
        <v>472</v>
      </c>
      <c r="I6004" s="153">
        <v>8474</v>
      </c>
      <c r="J6004" s="153">
        <v>439</v>
      </c>
      <c r="K6004" s="153">
        <v>29</v>
      </c>
      <c r="L6004" s="154">
        <v>6.6059225512528477E-2</v>
      </c>
      <c r="M6004" s="154" t="s">
        <v>472</v>
      </c>
      <c r="N6004" s="163">
        <v>10031.554552585672</v>
      </c>
      <c r="O6004" s="56">
        <v>44308</v>
      </c>
      <c r="P6004" s="56">
        <f t="shared" si="254"/>
        <v>44290</v>
      </c>
      <c r="Q6004" s="56">
        <f t="shared" si="255"/>
        <v>44303</v>
      </c>
    </row>
    <row r="6005" spans="1:17" hidden="1" x14ac:dyDescent="0.35">
      <c r="A6005" s="49" t="s">
        <v>917</v>
      </c>
      <c r="B6005" s="60" t="s">
        <v>463</v>
      </c>
      <c r="C6005" s="58">
        <v>8098.2221370774687</v>
      </c>
      <c r="D6005" s="153">
        <v>836</v>
      </c>
      <c r="E6005" s="153">
        <v>30</v>
      </c>
      <c r="F6005" s="162">
        <v>26.460834323698471</v>
      </c>
      <c r="G6005" s="153" t="s">
        <v>436</v>
      </c>
      <c r="H6005" s="153" t="s">
        <v>472</v>
      </c>
      <c r="I6005" s="153">
        <v>20400</v>
      </c>
      <c r="J6005" s="153">
        <v>1337</v>
      </c>
      <c r="K6005" s="153">
        <v>31</v>
      </c>
      <c r="L6005" s="154">
        <v>2.3186237845923711E-2</v>
      </c>
      <c r="M6005" s="154" t="s">
        <v>472</v>
      </c>
      <c r="N6005" s="163">
        <v>16509.796562366268</v>
      </c>
      <c r="O6005" s="56">
        <v>44308</v>
      </c>
      <c r="P6005" s="56">
        <f t="shared" si="254"/>
        <v>44290</v>
      </c>
      <c r="Q6005" s="56">
        <f t="shared" si="255"/>
        <v>44303</v>
      </c>
    </row>
    <row r="6006" spans="1:17" hidden="1" x14ac:dyDescent="0.35">
      <c r="A6006" s="49" t="s">
        <v>471</v>
      </c>
      <c r="B6006" s="60" t="s">
        <v>471</v>
      </c>
      <c r="C6006" s="58">
        <v>44772.5204478296</v>
      </c>
      <c r="D6006" s="153">
        <v>4040</v>
      </c>
      <c r="E6006" s="153">
        <v>145</v>
      </c>
      <c r="F6006" s="162">
        <v>23.13281171921366</v>
      </c>
      <c r="G6006" s="153" t="s">
        <v>440</v>
      </c>
      <c r="H6006" s="153" t="s">
        <v>472</v>
      </c>
      <c r="I6006" s="153">
        <v>76290</v>
      </c>
      <c r="J6006" s="153">
        <v>3691</v>
      </c>
      <c r="K6006" s="153">
        <v>168</v>
      </c>
      <c r="L6006" s="154">
        <v>4.5516120292603629E-2</v>
      </c>
      <c r="M6006" s="154" t="s">
        <v>472</v>
      </c>
      <c r="N6006" s="163">
        <v>8243.8959501975623</v>
      </c>
      <c r="O6006" s="56">
        <v>44308</v>
      </c>
      <c r="P6006" s="56">
        <f t="shared" si="254"/>
        <v>44290</v>
      </c>
      <c r="Q6006" s="56">
        <f t="shared" si="255"/>
        <v>44303</v>
      </c>
    </row>
    <row r="6007" spans="1:17" hidden="1" x14ac:dyDescent="0.35">
      <c r="A6007" s="49" t="s">
        <v>916</v>
      </c>
      <c r="B6007" s="60" t="s">
        <v>458</v>
      </c>
      <c r="C6007" s="58">
        <v>5560.1288200980598</v>
      </c>
      <c r="D6007" s="153">
        <v>312</v>
      </c>
      <c r="E6007" s="153">
        <v>21</v>
      </c>
      <c r="F6007" s="162">
        <v>26.977792215496653</v>
      </c>
      <c r="G6007" s="153" t="s">
        <v>440</v>
      </c>
      <c r="H6007" s="153" t="s">
        <v>491</v>
      </c>
      <c r="I6007" s="153">
        <v>8407</v>
      </c>
      <c r="J6007" s="153">
        <v>420</v>
      </c>
      <c r="K6007" s="153">
        <v>23</v>
      </c>
      <c r="L6007" s="154">
        <v>5.4761904761904762E-2</v>
      </c>
      <c r="M6007" s="154" t="s">
        <v>491</v>
      </c>
      <c r="N6007" s="163">
        <v>7553.7818203390616</v>
      </c>
      <c r="O6007" s="56">
        <v>44308</v>
      </c>
      <c r="P6007" s="56">
        <f t="shared" si="254"/>
        <v>44290</v>
      </c>
      <c r="Q6007" s="56">
        <f t="shared" si="255"/>
        <v>44303</v>
      </c>
    </row>
    <row r="6008" spans="1:17" hidden="1" x14ac:dyDescent="0.35">
      <c r="A6008" s="49" t="s">
        <v>915</v>
      </c>
      <c r="B6008" s="60" t="s">
        <v>470</v>
      </c>
      <c r="C6008" s="58">
        <v>1795.3967800267301</v>
      </c>
      <c r="D6008" s="153">
        <v>66</v>
      </c>
      <c r="E6008" s="153" t="s">
        <v>504</v>
      </c>
      <c r="F6008" s="162">
        <v>11.935284538191272</v>
      </c>
      <c r="G6008" s="153" t="s">
        <v>446</v>
      </c>
      <c r="H6008" s="153" t="s">
        <v>472</v>
      </c>
      <c r="I6008" s="153">
        <v>2899</v>
      </c>
      <c r="J6008" s="153">
        <v>144</v>
      </c>
      <c r="K6008" s="153">
        <v>3</v>
      </c>
      <c r="L6008" s="154">
        <v>2.0833333333333332E-2</v>
      </c>
      <c r="M6008" s="154" t="s">
        <v>472</v>
      </c>
      <c r="N6008" s="163">
        <v>8020.5112096645353</v>
      </c>
      <c r="O6008" s="56">
        <v>44308</v>
      </c>
      <c r="P6008" s="56">
        <f t="shared" si="254"/>
        <v>44290</v>
      </c>
      <c r="Q6008" s="56">
        <f t="shared" si="255"/>
        <v>44303</v>
      </c>
    </row>
    <row r="6009" spans="1:17" hidden="1" x14ac:dyDescent="0.35">
      <c r="A6009" s="49" t="s">
        <v>914</v>
      </c>
      <c r="B6009" s="60" t="s">
        <v>463</v>
      </c>
      <c r="C6009" s="58">
        <v>14994.700089288801</v>
      </c>
      <c r="D6009" s="153">
        <v>857</v>
      </c>
      <c r="E6009" s="153">
        <v>55</v>
      </c>
      <c r="F6009" s="162">
        <v>26.199733273610011</v>
      </c>
      <c r="G6009" s="153" t="s">
        <v>440</v>
      </c>
      <c r="H6009" s="153" t="s">
        <v>491</v>
      </c>
      <c r="I6009" s="153">
        <v>41845</v>
      </c>
      <c r="J6009" s="153">
        <v>2664</v>
      </c>
      <c r="K6009" s="153">
        <v>66</v>
      </c>
      <c r="L6009" s="154">
        <v>2.4774774774774775E-2</v>
      </c>
      <c r="M6009" s="154" t="s">
        <v>491</v>
      </c>
      <c r="N6009" s="163">
        <v>17766.277312228347</v>
      </c>
      <c r="O6009" s="56">
        <v>44308</v>
      </c>
      <c r="P6009" s="56">
        <f t="shared" si="254"/>
        <v>44290</v>
      </c>
      <c r="Q6009" s="56">
        <f t="shared" si="255"/>
        <v>44303</v>
      </c>
    </row>
    <row r="6010" spans="1:17" hidden="1" x14ac:dyDescent="0.35">
      <c r="A6010" s="49" t="s">
        <v>913</v>
      </c>
      <c r="B6010" s="60" t="s">
        <v>464</v>
      </c>
      <c r="C6010" s="58">
        <v>16054.358189729401</v>
      </c>
      <c r="D6010" s="153">
        <v>849</v>
      </c>
      <c r="E6010" s="153">
        <v>27</v>
      </c>
      <c r="F6010" s="162">
        <v>12.012759437528999</v>
      </c>
      <c r="G6010" s="153" t="s">
        <v>440</v>
      </c>
      <c r="H6010" s="153" t="s">
        <v>472</v>
      </c>
      <c r="I6010" s="153">
        <v>36029</v>
      </c>
      <c r="J6010" s="153">
        <v>2123</v>
      </c>
      <c r="K6010" s="153">
        <v>35</v>
      </c>
      <c r="L6010" s="154">
        <v>1.6486104569006125E-2</v>
      </c>
      <c r="M6010" s="154" t="s">
        <v>472</v>
      </c>
      <c r="N6010" s="163">
        <v>13223.823555638406</v>
      </c>
      <c r="O6010" s="56">
        <v>44308</v>
      </c>
      <c r="P6010" s="56">
        <f t="shared" si="254"/>
        <v>44290</v>
      </c>
      <c r="Q6010" s="56">
        <f t="shared" si="255"/>
        <v>44303</v>
      </c>
    </row>
    <row r="6011" spans="1:17" hidden="1" x14ac:dyDescent="0.35">
      <c r="A6011" s="49" t="s">
        <v>912</v>
      </c>
      <c r="B6011" s="60" t="s">
        <v>461</v>
      </c>
      <c r="C6011" s="58">
        <v>18017.1246620739</v>
      </c>
      <c r="D6011" s="153">
        <v>1149</v>
      </c>
      <c r="E6011" s="153">
        <v>71</v>
      </c>
      <c r="F6011" s="162">
        <v>28.147824175873875</v>
      </c>
      <c r="G6011" s="153" t="s">
        <v>436</v>
      </c>
      <c r="H6011" s="153" t="s">
        <v>491</v>
      </c>
      <c r="I6011" s="153">
        <v>24728</v>
      </c>
      <c r="J6011" s="153">
        <v>1385</v>
      </c>
      <c r="K6011" s="153">
        <v>77</v>
      </c>
      <c r="L6011" s="154">
        <v>5.55956678700361E-2</v>
      </c>
      <c r="M6011" s="154" t="s">
        <v>491</v>
      </c>
      <c r="N6011" s="163">
        <v>7687.1311376083713</v>
      </c>
      <c r="O6011" s="56">
        <v>44308</v>
      </c>
      <c r="P6011" s="56">
        <f t="shared" si="254"/>
        <v>44290</v>
      </c>
      <c r="Q6011" s="56">
        <f t="shared" si="255"/>
        <v>44303</v>
      </c>
    </row>
    <row r="6012" spans="1:17" hidden="1" x14ac:dyDescent="0.35">
      <c r="A6012" s="49" t="s">
        <v>911</v>
      </c>
      <c r="B6012" s="60" t="s">
        <v>463</v>
      </c>
      <c r="C6012" s="58">
        <v>27408.591693709299</v>
      </c>
      <c r="D6012" s="153">
        <v>1107</v>
      </c>
      <c r="E6012" s="153">
        <v>31</v>
      </c>
      <c r="F6012" s="162">
        <v>8.0788014905338166</v>
      </c>
      <c r="G6012" s="153" t="s">
        <v>444</v>
      </c>
      <c r="H6012" s="153" t="s">
        <v>472</v>
      </c>
      <c r="I6012" s="153">
        <v>70929</v>
      </c>
      <c r="J6012" s="153">
        <v>3791</v>
      </c>
      <c r="K6012" s="153">
        <v>34</v>
      </c>
      <c r="L6012" s="154">
        <v>8.9686098654708519E-3</v>
      </c>
      <c r="M6012" s="154" t="s">
        <v>472</v>
      </c>
      <c r="N6012" s="163">
        <v>13831.429364793279</v>
      </c>
      <c r="O6012" s="56">
        <v>44308</v>
      </c>
      <c r="P6012" s="56">
        <f t="shared" si="254"/>
        <v>44290</v>
      </c>
      <c r="Q6012" s="56">
        <f t="shared" si="255"/>
        <v>44303</v>
      </c>
    </row>
    <row r="6013" spans="1:17" hidden="1" x14ac:dyDescent="0.35">
      <c r="A6013" s="49" t="s">
        <v>910</v>
      </c>
      <c r="B6013" s="60" t="s">
        <v>469</v>
      </c>
      <c r="C6013" s="58">
        <v>6815.0684702353301</v>
      </c>
      <c r="D6013" s="153">
        <v>694</v>
      </c>
      <c r="E6013" s="153">
        <v>46</v>
      </c>
      <c r="F6013" s="162">
        <v>48.212491188673674</v>
      </c>
      <c r="G6013" s="153" t="s">
        <v>436</v>
      </c>
      <c r="H6013" s="153" t="s">
        <v>491</v>
      </c>
      <c r="I6013" s="153">
        <v>11598</v>
      </c>
      <c r="J6013" s="153">
        <v>688</v>
      </c>
      <c r="K6013" s="153">
        <v>51</v>
      </c>
      <c r="L6013" s="154">
        <v>7.4127906976744193E-2</v>
      </c>
      <c r="M6013" s="154" t="s">
        <v>491</v>
      </c>
      <c r="N6013" s="163">
        <v>10095.276415854451</v>
      </c>
      <c r="O6013" s="56">
        <v>44308</v>
      </c>
      <c r="P6013" s="56">
        <f t="shared" si="254"/>
        <v>44290</v>
      </c>
      <c r="Q6013" s="56">
        <f t="shared" si="255"/>
        <v>44303</v>
      </c>
    </row>
    <row r="6014" spans="1:17" hidden="1" x14ac:dyDescent="0.35">
      <c r="A6014" s="49" t="s">
        <v>909</v>
      </c>
      <c r="B6014" s="60" t="s">
        <v>458</v>
      </c>
      <c r="C6014" s="58">
        <v>3227.2105007745699</v>
      </c>
      <c r="D6014" s="153">
        <v>192</v>
      </c>
      <c r="E6014" s="153">
        <v>6</v>
      </c>
      <c r="F6014" s="162">
        <v>13.279934124798062</v>
      </c>
      <c r="G6014" s="153" t="s">
        <v>446</v>
      </c>
      <c r="H6014" s="153" t="s">
        <v>491</v>
      </c>
      <c r="I6014" s="153">
        <v>6278</v>
      </c>
      <c r="J6014" s="153">
        <v>336</v>
      </c>
      <c r="K6014" s="153">
        <v>6</v>
      </c>
      <c r="L6014" s="154">
        <v>1.7857142857142856E-2</v>
      </c>
      <c r="M6014" s="154" t="s">
        <v>472</v>
      </c>
      <c r="N6014" s="163">
        <v>10411.468353841681</v>
      </c>
      <c r="O6014" s="56">
        <v>44308</v>
      </c>
      <c r="P6014" s="56">
        <f t="shared" si="254"/>
        <v>44290</v>
      </c>
      <c r="Q6014" s="56">
        <f t="shared" si="255"/>
        <v>44303</v>
      </c>
    </row>
    <row r="6015" spans="1:17" hidden="1" x14ac:dyDescent="0.35">
      <c r="A6015" s="49" t="s">
        <v>908</v>
      </c>
      <c r="B6015" s="60" t="s">
        <v>466</v>
      </c>
      <c r="C6015" s="58">
        <v>2072.5449926586398</v>
      </c>
      <c r="D6015" s="153">
        <v>50</v>
      </c>
      <c r="E6015" s="153">
        <v>5</v>
      </c>
      <c r="F6015" s="162">
        <v>17.232091868110324</v>
      </c>
      <c r="G6015" s="153" t="s">
        <v>446</v>
      </c>
      <c r="H6015" s="153" t="s">
        <v>491</v>
      </c>
      <c r="I6015" s="153">
        <v>4371</v>
      </c>
      <c r="J6015" s="153">
        <v>242</v>
      </c>
      <c r="K6015" s="153">
        <v>8</v>
      </c>
      <c r="L6015" s="154">
        <v>3.3057851239669422E-2</v>
      </c>
      <c r="M6015" s="154" t="s">
        <v>491</v>
      </c>
      <c r="N6015" s="163">
        <v>11676.465449831554</v>
      </c>
      <c r="O6015" s="56">
        <v>44308</v>
      </c>
      <c r="P6015" s="56">
        <f t="shared" si="254"/>
        <v>44290</v>
      </c>
      <c r="Q6015" s="56">
        <f t="shared" si="255"/>
        <v>44303</v>
      </c>
    </row>
    <row r="6016" spans="1:17" hidden="1" x14ac:dyDescent="0.35">
      <c r="A6016" s="49" t="s">
        <v>907</v>
      </c>
      <c r="B6016" s="60" t="s">
        <v>467</v>
      </c>
      <c r="C6016" s="58">
        <v>41070.9163256869</v>
      </c>
      <c r="D6016" s="153">
        <v>3511</v>
      </c>
      <c r="E6016" s="153">
        <v>156</v>
      </c>
      <c r="F6016" s="162">
        <v>27.130773159516991</v>
      </c>
      <c r="G6016" s="153" t="s">
        <v>440</v>
      </c>
      <c r="H6016" s="153" t="s">
        <v>491</v>
      </c>
      <c r="I6016" s="153">
        <v>159765</v>
      </c>
      <c r="J6016" s="153">
        <v>10253</v>
      </c>
      <c r="K6016" s="153">
        <v>181</v>
      </c>
      <c r="L6016" s="154">
        <v>1.7653369745440357E-2</v>
      </c>
      <c r="M6016" s="154" t="s">
        <v>476</v>
      </c>
      <c r="N6016" s="163">
        <v>24964.137441431973</v>
      </c>
      <c r="O6016" s="56">
        <v>44308</v>
      </c>
      <c r="P6016" s="56">
        <f t="shared" si="254"/>
        <v>44290</v>
      </c>
      <c r="Q6016" s="56">
        <f t="shared" si="255"/>
        <v>44303</v>
      </c>
    </row>
    <row r="6017" spans="1:17" hidden="1" x14ac:dyDescent="0.35">
      <c r="A6017" s="49" t="s">
        <v>906</v>
      </c>
      <c r="B6017" s="60" t="s">
        <v>463</v>
      </c>
      <c r="C6017" s="58">
        <v>43672.597856087901</v>
      </c>
      <c r="D6017" s="153">
        <v>3737</v>
      </c>
      <c r="E6017" s="153">
        <v>171</v>
      </c>
      <c r="F6017" s="162">
        <v>27.967847835695121</v>
      </c>
      <c r="G6017" s="153" t="s">
        <v>440</v>
      </c>
      <c r="H6017" s="153" t="s">
        <v>472</v>
      </c>
      <c r="I6017" s="153">
        <v>81524</v>
      </c>
      <c r="J6017" s="153">
        <v>4485</v>
      </c>
      <c r="K6017" s="153">
        <v>186</v>
      </c>
      <c r="L6017" s="154">
        <v>4.1471571906354518E-2</v>
      </c>
      <c r="M6017" s="154" t="s">
        <v>472</v>
      </c>
      <c r="N6017" s="163">
        <v>10269.597459668401</v>
      </c>
      <c r="O6017" s="56">
        <v>44308</v>
      </c>
      <c r="P6017" s="56">
        <f t="shared" si="254"/>
        <v>44290</v>
      </c>
      <c r="Q6017" s="56">
        <f t="shared" si="255"/>
        <v>44303</v>
      </c>
    </row>
    <row r="6018" spans="1:17" hidden="1" x14ac:dyDescent="0.35">
      <c r="A6018" s="49" t="s">
        <v>905</v>
      </c>
      <c r="B6018" s="60" t="s">
        <v>458</v>
      </c>
      <c r="C6018" s="58">
        <v>9025.9672012139599</v>
      </c>
      <c r="D6018" s="153">
        <v>608</v>
      </c>
      <c r="E6018" s="153">
        <v>24</v>
      </c>
      <c r="F6018" s="162">
        <v>18.992820116332236</v>
      </c>
      <c r="G6018" s="153" t="s">
        <v>440</v>
      </c>
      <c r="H6018" s="153" t="s">
        <v>472</v>
      </c>
      <c r="I6018" s="153">
        <v>13300</v>
      </c>
      <c r="J6018" s="153">
        <v>793</v>
      </c>
      <c r="K6018" s="153">
        <v>25</v>
      </c>
      <c r="L6018" s="154">
        <v>3.1525851197982346E-2</v>
      </c>
      <c r="M6018" s="154" t="s">
        <v>472</v>
      </c>
      <c r="N6018" s="163">
        <v>8785.762038813351</v>
      </c>
      <c r="O6018" s="56">
        <v>44308</v>
      </c>
      <c r="P6018" s="56">
        <f t="shared" si="254"/>
        <v>44290</v>
      </c>
      <c r="Q6018" s="56">
        <f t="shared" si="255"/>
        <v>44303</v>
      </c>
    </row>
    <row r="6019" spans="1:17" hidden="1" x14ac:dyDescent="0.35">
      <c r="A6019" s="49" t="s">
        <v>904</v>
      </c>
      <c r="B6019" s="60" t="s">
        <v>465</v>
      </c>
      <c r="C6019" s="58">
        <v>1208.9750880147301</v>
      </c>
      <c r="D6019" s="153">
        <v>54</v>
      </c>
      <c r="E6019" s="153" t="s">
        <v>504</v>
      </c>
      <c r="F6019" s="162">
        <v>5.9081921651392326</v>
      </c>
      <c r="G6019" s="153" t="s">
        <v>446</v>
      </c>
      <c r="H6019" s="153" t="s">
        <v>476</v>
      </c>
      <c r="I6019" s="153">
        <v>1601</v>
      </c>
      <c r="J6019" s="153">
        <v>76</v>
      </c>
      <c r="K6019" s="153">
        <v>1</v>
      </c>
      <c r="L6019" s="154">
        <v>1.3157894736842105E-2</v>
      </c>
      <c r="M6019" s="154" t="s">
        <v>476</v>
      </c>
      <c r="N6019" s="163">
        <v>6286.3164637081445</v>
      </c>
      <c r="O6019" s="56">
        <v>44308</v>
      </c>
      <c r="P6019" s="56">
        <f t="shared" si="254"/>
        <v>44290</v>
      </c>
      <c r="Q6019" s="56">
        <f t="shared" si="255"/>
        <v>44303</v>
      </c>
    </row>
    <row r="6020" spans="1:17" hidden="1" x14ac:dyDescent="0.35">
      <c r="A6020" s="49" t="s">
        <v>903</v>
      </c>
      <c r="B6020" s="60" t="s">
        <v>458</v>
      </c>
      <c r="C6020" s="58">
        <v>5055.24299668805</v>
      </c>
      <c r="D6020" s="153">
        <v>214</v>
      </c>
      <c r="E6020" s="153">
        <v>9</v>
      </c>
      <c r="F6020" s="162">
        <v>12.71664177722637</v>
      </c>
      <c r="G6020" s="153" t="s">
        <v>446</v>
      </c>
      <c r="H6020" s="153" t="s">
        <v>472</v>
      </c>
      <c r="I6020" s="153">
        <v>10994</v>
      </c>
      <c r="J6020" s="153">
        <v>544</v>
      </c>
      <c r="K6020" s="153">
        <v>10</v>
      </c>
      <c r="L6020" s="154">
        <v>1.8382352941176471E-2</v>
      </c>
      <c r="M6020" s="154" t="s">
        <v>472</v>
      </c>
      <c r="N6020" s="163">
        <v>10761.104863928449</v>
      </c>
      <c r="O6020" s="56">
        <v>44308</v>
      </c>
      <c r="P6020" s="56">
        <f t="shared" si="254"/>
        <v>44290</v>
      </c>
      <c r="Q6020" s="56">
        <f t="shared" si="255"/>
        <v>44303</v>
      </c>
    </row>
    <row r="6021" spans="1:17" hidden="1" x14ac:dyDescent="0.35">
      <c r="A6021" s="49" t="s">
        <v>902</v>
      </c>
      <c r="B6021" s="60" t="s">
        <v>459</v>
      </c>
      <c r="C6021" s="58">
        <v>692958.26281431701</v>
      </c>
      <c r="D6021" s="153">
        <v>68190</v>
      </c>
      <c r="E6021" s="153">
        <v>2468</v>
      </c>
      <c r="F6021" s="162">
        <v>25.439586154837624</v>
      </c>
      <c r="G6021" s="153" t="s">
        <v>440</v>
      </c>
      <c r="H6021" s="153" t="s">
        <v>472</v>
      </c>
      <c r="I6021" s="153">
        <v>3577981</v>
      </c>
      <c r="J6021" s="153">
        <v>210357</v>
      </c>
      <c r="K6021" s="153">
        <v>2878</v>
      </c>
      <c r="L6021" s="154">
        <v>1.3681503349068489E-2</v>
      </c>
      <c r="M6021" s="154" t="s">
        <v>472</v>
      </c>
      <c r="N6021" s="163">
        <v>30356.373722376207</v>
      </c>
      <c r="O6021" s="56">
        <v>44308</v>
      </c>
      <c r="P6021" s="56">
        <f t="shared" si="254"/>
        <v>44290</v>
      </c>
      <c r="Q6021" s="56">
        <f t="shared" si="255"/>
        <v>44303</v>
      </c>
    </row>
    <row r="6022" spans="1:17" hidden="1" x14ac:dyDescent="0.35">
      <c r="A6022" s="49" t="s">
        <v>901</v>
      </c>
      <c r="B6022" s="60" t="s">
        <v>471</v>
      </c>
      <c r="C6022" s="58">
        <v>21025.5302833235</v>
      </c>
      <c r="D6022" s="153">
        <v>1219</v>
      </c>
      <c r="E6022" s="153">
        <v>53</v>
      </c>
      <c r="F6022" s="162">
        <v>18.005321315091599</v>
      </c>
      <c r="G6022" s="153" t="s">
        <v>440</v>
      </c>
      <c r="H6022" s="153" t="s">
        <v>472</v>
      </c>
      <c r="I6022" s="153">
        <v>44257</v>
      </c>
      <c r="J6022" s="153">
        <v>2695</v>
      </c>
      <c r="K6022" s="153">
        <v>62</v>
      </c>
      <c r="L6022" s="154">
        <v>2.3005565862708719E-2</v>
      </c>
      <c r="M6022" s="154" t="s">
        <v>472</v>
      </c>
      <c r="N6022" s="163">
        <v>12817.750438083134</v>
      </c>
      <c r="O6022" s="56">
        <v>44308</v>
      </c>
      <c r="P6022" s="56">
        <f t="shared" si="254"/>
        <v>44290</v>
      </c>
      <c r="Q6022" s="56">
        <f t="shared" si="255"/>
        <v>44303</v>
      </c>
    </row>
    <row r="6023" spans="1:17" hidden="1" x14ac:dyDescent="0.35">
      <c r="A6023" s="49" t="s">
        <v>900</v>
      </c>
      <c r="B6023" s="60" t="s">
        <v>463</v>
      </c>
      <c r="C6023" s="58">
        <v>5073.1152154421097</v>
      </c>
      <c r="D6023" s="153">
        <v>196</v>
      </c>
      <c r="E6023" s="153">
        <v>9</v>
      </c>
      <c r="F6023" s="162">
        <v>12.671841966063438</v>
      </c>
      <c r="G6023" s="153" t="s">
        <v>446</v>
      </c>
      <c r="H6023" s="153" t="s">
        <v>472</v>
      </c>
      <c r="I6023" s="153">
        <v>9025</v>
      </c>
      <c r="J6023" s="153">
        <v>436</v>
      </c>
      <c r="K6023" s="153">
        <v>10</v>
      </c>
      <c r="L6023" s="154">
        <v>2.2935779816513763E-2</v>
      </c>
      <c r="M6023" s="154" t="s">
        <v>472</v>
      </c>
      <c r="N6023" s="163">
        <v>8594.324817872357</v>
      </c>
      <c r="O6023" s="56">
        <v>44308</v>
      </c>
      <c r="P6023" s="56">
        <f t="shared" si="254"/>
        <v>44290</v>
      </c>
      <c r="Q6023" s="56">
        <f t="shared" si="255"/>
        <v>44303</v>
      </c>
    </row>
    <row r="6024" spans="1:17" hidden="1" x14ac:dyDescent="0.35">
      <c r="A6024" s="49" t="s">
        <v>899</v>
      </c>
      <c r="B6024" s="60" t="s">
        <v>467</v>
      </c>
      <c r="C6024" s="58">
        <v>7640.4843218528404</v>
      </c>
      <c r="D6024" s="153">
        <v>526</v>
      </c>
      <c r="E6024" s="153">
        <v>21</v>
      </c>
      <c r="F6024" s="162">
        <v>19.632263307049698</v>
      </c>
      <c r="G6024" s="153" t="s">
        <v>440</v>
      </c>
      <c r="H6024" s="153" t="s">
        <v>491</v>
      </c>
      <c r="I6024" s="153">
        <v>17284</v>
      </c>
      <c r="J6024" s="153">
        <v>893</v>
      </c>
      <c r="K6024" s="153">
        <v>24</v>
      </c>
      <c r="L6024" s="154">
        <v>2.6875699888017916E-2</v>
      </c>
      <c r="M6024" s="154" t="s">
        <v>491</v>
      </c>
      <c r="N6024" s="163">
        <v>11687.740755463585</v>
      </c>
      <c r="O6024" s="56">
        <v>44308</v>
      </c>
      <c r="P6024" s="56">
        <f t="shared" si="254"/>
        <v>44290</v>
      </c>
      <c r="Q6024" s="56">
        <f t="shared" si="255"/>
        <v>44303</v>
      </c>
    </row>
    <row r="6025" spans="1:17" hidden="1" x14ac:dyDescent="0.35">
      <c r="A6025" s="49" t="s">
        <v>898</v>
      </c>
      <c r="B6025" s="60" t="s">
        <v>458</v>
      </c>
      <c r="C6025" s="58">
        <v>4489.38887213825</v>
      </c>
      <c r="D6025" s="153">
        <v>303</v>
      </c>
      <c r="E6025" s="153">
        <v>21</v>
      </c>
      <c r="F6025" s="162">
        <v>33.412120061801758</v>
      </c>
      <c r="G6025" s="153" t="s">
        <v>440</v>
      </c>
      <c r="H6025" s="153" t="s">
        <v>491</v>
      </c>
      <c r="I6025" s="153">
        <v>9779</v>
      </c>
      <c r="J6025" s="153">
        <v>614</v>
      </c>
      <c r="K6025" s="153">
        <v>27</v>
      </c>
      <c r="L6025" s="154">
        <v>4.3973941368078175E-2</v>
      </c>
      <c r="M6025" s="154" t="s">
        <v>491</v>
      </c>
      <c r="N6025" s="163">
        <v>13676.694478630854</v>
      </c>
      <c r="O6025" s="56">
        <v>44308</v>
      </c>
      <c r="P6025" s="56">
        <f t="shared" si="254"/>
        <v>44290</v>
      </c>
      <c r="Q6025" s="56">
        <f t="shared" si="255"/>
        <v>44303</v>
      </c>
    </row>
    <row r="6026" spans="1:17" hidden="1" x14ac:dyDescent="0.35">
      <c r="A6026" s="49" t="s">
        <v>897</v>
      </c>
      <c r="B6026" s="60" t="s">
        <v>461</v>
      </c>
      <c r="C6026" s="58">
        <v>39657.353717883198</v>
      </c>
      <c r="D6026" s="153">
        <v>3974</v>
      </c>
      <c r="E6026" s="153">
        <v>102</v>
      </c>
      <c r="F6026" s="162">
        <v>18.37166024123502</v>
      </c>
      <c r="G6026" s="153" t="s">
        <v>440</v>
      </c>
      <c r="H6026" s="153" t="s">
        <v>491</v>
      </c>
      <c r="I6026" s="153">
        <v>92439</v>
      </c>
      <c r="J6026" s="153">
        <v>4073</v>
      </c>
      <c r="K6026" s="153">
        <v>123</v>
      </c>
      <c r="L6026" s="154">
        <v>3.0198870611342989E-2</v>
      </c>
      <c r="M6026" s="154" t="s">
        <v>491</v>
      </c>
      <c r="N6026" s="163">
        <v>10270.478532114739</v>
      </c>
      <c r="O6026" s="56">
        <v>44308</v>
      </c>
      <c r="P6026" s="56">
        <f t="shared" si="254"/>
        <v>44290</v>
      </c>
      <c r="Q6026" s="56">
        <f t="shared" si="255"/>
        <v>44303</v>
      </c>
    </row>
    <row r="6027" spans="1:17" hidden="1" x14ac:dyDescent="0.35">
      <c r="A6027" s="49" t="s">
        <v>896</v>
      </c>
      <c r="B6027" s="60" t="s">
        <v>471</v>
      </c>
      <c r="C6027" s="58">
        <v>9926.4673993127308</v>
      </c>
      <c r="D6027" s="153">
        <v>496</v>
      </c>
      <c r="E6027" s="153">
        <v>37</v>
      </c>
      <c r="F6027" s="162">
        <v>26.624347177527863</v>
      </c>
      <c r="G6027" s="153" t="s">
        <v>436</v>
      </c>
      <c r="H6027" s="153" t="s">
        <v>472</v>
      </c>
      <c r="I6027" s="153">
        <v>18598</v>
      </c>
      <c r="J6027" s="153">
        <v>1128</v>
      </c>
      <c r="K6027" s="153">
        <v>43</v>
      </c>
      <c r="L6027" s="154">
        <v>3.8120567375886524E-2</v>
      </c>
      <c r="M6027" s="154" t="s">
        <v>472</v>
      </c>
      <c r="N6027" s="163">
        <v>11363.559206149192</v>
      </c>
      <c r="O6027" s="56">
        <v>44308</v>
      </c>
      <c r="P6027" s="56">
        <f t="shared" si="254"/>
        <v>44290</v>
      </c>
      <c r="Q6027" s="56">
        <f t="shared" si="255"/>
        <v>44303</v>
      </c>
    </row>
    <row r="6028" spans="1:17" hidden="1" x14ac:dyDescent="0.35">
      <c r="A6028" s="49" t="s">
        <v>895</v>
      </c>
      <c r="B6028" s="60" t="s">
        <v>460</v>
      </c>
      <c r="C6028" s="58">
        <v>28615.425420800198</v>
      </c>
      <c r="D6028" s="153">
        <v>2776</v>
      </c>
      <c r="E6028" s="153">
        <v>83</v>
      </c>
      <c r="F6028" s="162">
        <v>20.718096416144927</v>
      </c>
      <c r="G6028" s="153" t="s">
        <v>440</v>
      </c>
      <c r="H6028" s="153" t="s">
        <v>472</v>
      </c>
      <c r="I6028" s="153">
        <v>70273</v>
      </c>
      <c r="J6028" s="153">
        <v>3993</v>
      </c>
      <c r="K6028" s="153">
        <v>98</v>
      </c>
      <c r="L6028" s="154">
        <v>2.4542950162784873E-2</v>
      </c>
      <c r="M6028" s="154" t="s">
        <v>472</v>
      </c>
      <c r="N6028" s="163">
        <v>13954.01235970281</v>
      </c>
      <c r="O6028" s="56">
        <v>44308</v>
      </c>
      <c r="P6028" s="56">
        <f t="shared" si="254"/>
        <v>44290</v>
      </c>
      <c r="Q6028" s="56">
        <f t="shared" si="255"/>
        <v>44303</v>
      </c>
    </row>
    <row r="6029" spans="1:17" hidden="1" x14ac:dyDescent="0.35">
      <c r="A6029" s="49" t="s">
        <v>894</v>
      </c>
      <c r="B6029" s="60" t="s">
        <v>465</v>
      </c>
      <c r="C6029" s="58">
        <v>3727.2357787096198</v>
      </c>
      <c r="D6029" s="153">
        <v>197</v>
      </c>
      <c r="E6029" s="153">
        <v>9</v>
      </c>
      <c r="F6029" s="162">
        <v>17.247557735124069</v>
      </c>
      <c r="G6029" s="153" t="s">
        <v>446</v>
      </c>
      <c r="H6029" s="153" t="s">
        <v>472</v>
      </c>
      <c r="I6029" s="153">
        <v>5553</v>
      </c>
      <c r="J6029" s="153">
        <v>264</v>
      </c>
      <c r="K6029" s="153">
        <v>9</v>
      </c>
      <c r="L6029" s="154">
        <v>3.4090909090909088E-2</v>
      </c>
      <c r="M6029" s="154" t="s">
        <v>472</v>
      </c>
      <c r="N6029" s="163">
        <v>7082.9970432242844</v>
      </c>
      <c r="O6029" s="56">
        <v>44308</v>
      </c>
      <c r="P6029" s="56">
        <f t="shared" si="254"/>
        <v>44290</v>
      </c>
      <c r="Q6029" s="56">
        <f t="shared" si="255"/>
        <v>44303</v>
      </c>
    </row>
    <row r="6030" spans="1:17" hidden="1" x14ac:dyDescent="0.35">
      <c r="A6030" s="49" t="s">
        <v>893</v>
      </c>
      <c r="B6030" s="60" t="s">
        <v>460</v>
      </c>
      <c r="C6030" s="58">
        <v>99226.362872711004</v>
      </c>
      <c r="D6030" s="153">
        <v>13350</v>
      </c>
      <c r="E6030" s="153">
        <v>446</v>
      </c>
      <c r="F6030" s="162">
        <v>32.105523103784073</v>
      </c>
      <c r="G6030" s="153" t="s">
        <v>436</v>
      </c>
      <c r="H6030" s="153" t="s">
        <v>472</v>
      </c>
      <c r="I6030" s="153">
        <v>209259</v>
      </c>
      <c r="J6030" s="153">
        <v>10789</v>
      </c>
      <c r="K6030" s="153">
        <v>502</v>
      </c>
      <c r="L6030" s="154">
        <v>4.6528871999258502E-2</v>
      </c>
      <c r="M6030" s="154" t="s">
        <v>472</v>
      </c>
      <c r="N6030" s="163">
        <v>10873.118481466749</v>
      </c>
      <c r="O6030" s="56">
        <v>44308</v>
      </c>
      <c r="P6030" s="56">
        <f t="shared" si="254"/>
        <v>44290</v>
      </c>
      <c r="Q6030" s="56">
        <f t="shared" si="255"/>
        <v>44303</v>
      </c>
    </row>
    <row r="6031" spans="1:17" hidden="1" x14ac:dyDescent="0.35">
      <c r="A6031" s="49" t="s">
        <v>892</v>
      </c>
      <c r="B6031" s="60" t="s">
        <v>458</v>
      </c>
      <c r="C6031" s="58">
        <v>3688.3663500984599</v>
      </c>
      <c r="D6031" s="153">
        <v>200</v>
      </c>
      <c r="E6031" s="153">
        <v>6</v>
      </c>
      <c r="F6031" s="162">
        <v>11.619546105011722</v>
      </c>
      <c r="G6031" s="153" t="s">
        <v>446</v>
      </c>
      <c r="H6031" s="153" t="s">
        <v>491</v>
      </c>
      <c r="I6031" s="153">
        <v>5643</v>
      </c>
      <c r="J6031" s="153">
        <v>287</v>
      </c>
      <c r="K6031" s="153">
        <v>6</v>
      </c>
      <c r="L6031" s="154">
        <v>2.0905923344947737E-2</v>
      </c>
      <c r="M6031" s="154" t="s">
        <v>491</v>
      </c>
      <c r="N6031" s="163">
        <v>7781.222708322849</v>
      </c>
      <c r="O6031" s="56">
        <v>44308</v>
      </c>
      <c r="P6031" s="56">
        <f t="shared" si="254"/>
        <v>44290</v>
      </c>
      <c r="Q6031" s="56">
        <f t="shared" si="255"/>
        <v>44303</v>
      </c>
    </row>
    <row r="6032" spans="1:17" hidden="1" x14ac:dyDescent="0.35">
      <c r="A6032" s="49" t="s">
        <v>891</v>
      </c>
      <c r="B6032" s="60" t="s">
        <v>461</v>
      </c>
      <c r="C6032" s="58">
        <v>64727.380689706901</v>
      </c>
      <c r="D6032" s="153">
        <v>2198</v>
      </c>
      <c r="E6032" s="153">
        <v>74</v>
      </c>
      <c r="F6032" s="162">
        <v>8.1661180004381553</v>
      </c>
      <c r="G6032" s="153" t="s">
        <v>444</v>
      </c>
      <c r="H6032" s="153" t="s">
        <v>472</v>
      </c>
      <c r="I6032" s="153">
        <v>215601</v>
      </c>
      <c r="J6032" s="153">
        <v>11860</v>
      </c>
      <c r="K6032" s="153">
        <v>80</v>
      </c>
      <c r="L6032" s="154">
        <v>6.7453625632377737E-3</v>
      </c>
      <c r="M6032" s="154" t="s">
        <v>472</v>
      </c>
      <c r="N6032" s="163">
        <v>18323.00314584799</v>
      </c>
      <c r="O6032" s="56">
        <v>44308</v>
      </c>
      <c r="P6032" s="56">
        <f t="shared" si="254"/>
        <v>44290</v>
      </c>
      <c r="Q6032" s="56">
        <f t="shared" si="255"/>
        <v>44303</v>
      </c>
    </row>
    <row r="6033" spans="1:17" hidden="1" x14ac:dyDescent="0.35">
      <c r="A6033" s="49" t="s">
        <v>890</v>
      </c>
      <c r="B6033" s="60" t="s">
        <v>466</v>
      </c>
      <c r="C6033" s="58">
        <v>1838.08536362777</v>
      </c>
      <c r="D6033" s="153">
        <v>39</v>
      </c>
      <c r="E6033" s="153" t="s">
        <v>504</v>
      </c>
      <c r="F6033" s="162">
        <v>3.8860312389189131</v>
      </c>
      <c r="G6033" s="153" t="s">
        <v>446</v>
      </c>
      <c r="H6033" s="153" t="s">
        <v>472</v>
      </c>
      <c r="I6033" s="153">
        <v>517</v>
      </c>
      <c r="J6033" s="153">
        <v>26</v>
      </c>
      <c r="K6033" s="153">
        <v>1</v>
      </c>
      <c r="L6033" s="154">
        <v>3.8461538461538464E-2</v>
      </c>
      <c r="M6033" s="154" t="s">
        <v>472</v>
      </c>
      <c r="N6033" s="163">
        <v>1414.5153709664842</v>
      </c>
      <c r="O6033" s="56">
        <v>44308</v>
      </c>
      <c r="P6033" s="56">
        <f t="shared" si="254"/>
        <v>44290</v>
      </c>
      <c r="Q6033" s="56">
        <f t="shared" si="255"/>
        <v>44303</v>
      </c>
    </row>
    <row r="6034" spans="1:17" hidden="1" x14ac:dyDescent="0.35">
      <c r="A6034" s="49" t="s">
        <v>889</v>
      </c>
      <c r="B6034" s="60" t="s">
        <v>463</v>
      </c>
      <c r="C6034" s="58">
        <v>27818.816168915801</v>
      </c>
      <c r="D6034" s="153">
        <v>1957</v>
      </c>
      <c r="E6034" s="153">
        <v>108</v>
      </c>
      <c r="F6034" s="162">
        <v>27.730460086599606</v>
      </c>
      <c r="G6034" s="153" t="s">
        <v>440</v>
      </c>
      <c r="H6034" s="153" t="s">
        <v>472</v>
      </c>
      <c r="I6034" s="153">
        <v>53919</v>
      </c>
      <c r="J6034" s="153">
        <v>3111</v>
      </c>
      <c r="K6034" s="153">
        <v>116</v>
      </c>
      <c r="L6034" s="154">
        <v>3.7287045965927357E-2</v>
      </c>
      <c r="M6034" s="154" t="s">
        <v>472</v>
      </c>
      <c r="N6034" s="163">
        <v>11183.078320479253</v>
      </c>
      <c r="O6034" s="56">
        <v>44308</v>
      </c>
      <c r="P6034" s="56">
        <f t="shared" si="254"/>
        <v>44290</v>
      </c>
      <c r="Q6034" s="56">
        <f t="shared" si="255"/>
        <v>44303</v>
      </c>
    </row>
    <row r="6035" spans="1:17" hidden="1" x14ac:dyDescent="0.35">
      <c r="A6035" s="49" t="s">
        <v>888</v>
      </c>
      <c r="B6035" s="60" t="s">
        <v>463</v>
      </c>
      <c r="C6035" s="58">
        <v>111989.024087531</v>
      </c>
      <c r="D6035" s="153">
        <v>5527</v>
      </c>
      <c r="E6035" s="153">
        <v>314</v>
      </c>
      <c r="F6035" s="162">
        <v>20.027472880771946</v>
      </c>
      <c r="G6035" s="153" t="s">
        <v>440</v>
      </c>
      <c r="H6035" s="153" t="s">
        <v>472</v>
      </c>
      <c r="I6035" s="153">
        <v>897975</v>
      </c>
      <c r="J6035" s="153">
        <v>64183</v>
      </c>
      <c r="K6035" s="153">
        <v>382</v>
      </c>
      <c r="L6035" s="154">
        <v>5.9517317669787947E-3</v>
      </c>
      <c r="M6035" s="154" t="s">
        <v>476</v>
      </c>
      <c r="N6035" s="163">
        <v>57311.866518128016</v>
      </c>
      <c r="O6035" s="56">
        <v>44308</v>
      </c>
      <c r="P6035" s="56">
        <f t="shared" si="254"/>
        <v>44290</v>
      </c>
      <c r="Q6035" s="56">
        <f t="shared" si="255"/>
        <v>44303</v>
      </c>
    </row>
    <row r="6036" spans="1:17" hidden="1" x14ac:dyDescent="0.35">
      <c r="A6036" s="49" t="s">
        <v>887</v>
      </c>
      <c r="B6036" s="60" t="s">
        <v>461</v>
      </c>
      <c r="C6036" s="58">
        <v>23172.8895591976</v>
      </c>
      <c r="D6036" s="153">
        <v>1952</v>
      </c>
      <c r="E6036" s="153">
        <v>58</v>
      </c>
      <c r="F6036" s="162">
        <v>17.878034296386627</v>
      </c>
      <c r="G6036" s="153" t="s">
        <v>440</v>
      </c>
      <c r="H6036" s="153" t="s">
        <v>472</v>
      </c>
      <c r="I6036" s="153">
        <v>57972</v>
      </c>
      <c r="J6036" s="153">
        <v>2955</v>
      </c>
      <c r="K6036" s="153">
        <v>66</v>
      </c>
      <c r="L6036" s="154">
        <v>2.2335025380710659E-2</v>
      </c>
      <c r="M6036" s="154" t="s">
        <v>472</v>
      </c>
      <c r="N6036" s="163">
        <v>12751.970324853704</v>
      </c>
      <c r="O6036" s="56">
        <v>44308</v>
      </c>
      <c r="P6036" s="56">
        <f t="shared" si="254"/>
        <v>44290</v>
      </c>
      <c r="Q6036" s="56">
        <f t="shared" si="255"/>
        <v>44303</v>
      </c>
    </row>
    <row r="6037" spans="1:17" hidden="1" x14ac:dyDescent="0.35">
      <c r="A6037" s="49" t="s">
        <v>886</v>
      </c>
      <c r="B6037" s="60" t="s">
        <v>463</v>
      </c>
      <c r="C6037" s="58">
        <v>4723.0019559667198</v>
      </c>
      <c r="D6037" s="153">
        <v>186</v>
      </c>
      <c r="E6037" s="153">
        <v>17</v>
      </c>
      <c r="F6037" s="162">
        <v>25.710040470164707</v>
      </c>
      <c r="G6037" s="153" t="s">
        <v>440</v>
      </c>
      <c r="H6037" s="153" t="s">
        <v>476</v>
      </c>
      <c r="I6037" s="153">
        <v>10004</v>
      </c>
      <c r="J6037" s="153">
        <v>719</v>
      </c>
      <c r="K6037" s="153">
        <v>23</v>
      </c>
      <c r="L6037" s="154">
        <v>3.1988873435326845E-2</v>
      </c>
      <c r="M6037" s="154" t="s">
        <v>472</v>
      </c>
      <c r="N6037" s="163">
        <v>15223.368668981055</v>
      </c>
      <c r="O6037" s="56">
        <v>44308</v>
      </c>
      <c r="P6037" s="56">
        <f t="shared" si="254"/>
        <v>44290</v>
      </c>
      <c r="Q6037" s="56">
        <f t="shared" si="255"/>
        <v>44303</v>
      </c>
    </row>
    <row r="6038" spans="1:17" hidden="1" x14ac:dyDescent="0.35">
      <c r="A6038" s="49" t="s">
        <v>885</v>
      </c>
      <c r="B6038" s="60" t="s">
        <v>460</v>
      </c>
      <c r="C6038" s="58">
        <v>12248.3187771581</v>
      </c>
      <c r="D6038" s="153">
        <v>726</v>
      </c>
      <c r="E6038" s="153">
        <v>43</v>
      </c>
      <c r="F6038" s="162">
        <v>25.076327839837752</v>
      </c>
      <c r="G6038" s="153" t="s">
        <v>436</v>
      </c>
      <c r="H6038" s="153" t="s">
        <v>491</v>
      </c>
      <c r="I6038" s="153">
        <v>16188</v>
      </c>
      <c r="J6038" s="153">
        <v>850</v>
      </c>
      <c r="K6038" s="153">
        <v>45</v>
      </c>
      <c r="L6038" s="154">
        <v>5.2941176470588235E-2</v>
      </c>
      <c r="M6038" s="154" t="s">
        <v>491</v>
      </c>
      <c r="N6038" s="163">
        <v>6939.7279370713768</v>
      </c>
      <c r="O6038" s="56">
        <v>44308</v>
      </c>
      <c r="P6038" s="56">
        <f t="shared" si="254"/>
        <v>44290</v>
      </c>
      <c r="Q6038" s="56">
        <f t="shared" si="255"/>
        <v>44303</v>
      </c>
    </row>
    <row r="6039" spans="1:17" hidden="1" x14ac:dyDescent="0.35">
      <c r="A6039" s="49" t="s">
        <v>884</v>
      </c>
      <c r="B6039" s="60" t="s">
        <v>466</v>
      </c>
      <c r="C6039" s="58">
        <v>1174.1958259012499</v>
      </c>
      <c r="D6039" s="153">
        <v>16</v>
      </c>
      <c r="E6039" s="153">
        <v>0</v>
      </c>
      <c r="F6039" s="164">
        <v>0</v>
      </c>
      <c r="G6039" s="153" t="s">
        <v>446</v>
      </c>
      <c r="H6039" s="153" t="s">
        <v>472</v>
      </c>
      <c r="I6039" s="153">
        <v>2090</v>
      </c>
      <c r="J6039" s="153">
        <v>130</v>
      </c>
      <c r="K6039" s="153">
        <v>1</v>
      </c>
      <c r="L6039" s="154">
        <v>7.6923076923076927E-3</v>
      </c>
      <c r="M6039" s="154" t="s">
        <v>472</v>
      </c>
      <c r="N6039" s="163">
        <v>11071.407096871508</v>
      </c>
      <c r="O6039" s="56">
        <v>44308</v>
      </c>
      <c r="P6039" s="56">
        <f t="shared" si="254"/>
        <v>44290</v>
      </c>
      <c r="Q6039" s="56">
        <f t="shared" si="255"/>
        <v>44303</v>
      </c>
    </row>
    <row r="6040" spans="1:17" hidden="1" x14ac:dyDescent="0.35">
      <c r="A6040" s="49" t="s">
        <v>883</v>
      </c>
      <c r="B6040" s="60" t="s">
        <v>458</v>
      </c>
      <c r="C6040" s="58">
        <v>14163.6711170745</v>
      </c>
      <c r="D6040" s="153">
        <v>939</v>
      </c>
      <c r="E6040" s="153">
        <v>32</v>
      </c>
      <c r="F6040" s="162">
        <v>16.137866142336687</v>
      </c>
      <c r="G6040" s="153" t="s">
        <v>440</v>
      </c>
      <c r="H6040" s="153" t="s">
        <v>491</v>
      </c>
      <c r="I6040" s="153">
        <v>28572</v>
      </c>
      <c r="J6040" s="153">
        <v>1264</v>
      </c>
      <c r="K6040" s="153">
        <v>34</v>
      </c>
      <c r="L6040" s="154">
        <v>2.6898734177215191E-2</v>
      </c>
      <c r="M6040" s="154" t="s">
        <v>491</v>
      </c>
      <c r="N6040" s="163">
        <v>8924.239976712186</v>
      </c>
      <c r="O6040" s="56">
        <v>44308</v>
      </c>
      <c r="P6040" s="56">
        <f t="shared" si="254"/>
        <v>44290</v>
      </c>
      <c r="Q6040" s="56">
        <f t="shared" si="255"/>
        <v>44303</v>
      </c>
    </row>
    <row r="6041" spans="1:17" hidden="1" x14ac:dyDescent="0.35">
      <c r="A6041" s="49" t="s">
        <v>882</v>
      </c>
      <c r="B6041" s="60" t="s">
        <v>471</v>
      </c>
      <c r="C6041" s="58">
        <v>5829.5344790318404</v>
      </c>
      <c r="D6041" s="153">
        <v>316</v>
      </c>
      <c r="E6041" s="153">
        <v>8</v>
      </c>
      <c r="F6041" s="162">
        <v>9.8023019416719084</v>
      </c>
      <c r="G6041" s="153" t="s">
        <v>446</v>
      </c>
      <c r="H6041" s="153" t="s">
        <v>472</v>
      </c>
      <c r="I6041" s="153">
        <v>9025</v>
      </c>
      <c r="J6041" s="153">
        <v>377</v>
      </c>
      <c r="K6041" s="153">
        <v>8</v>
      </c>
      <c r="L6041" s="154">
        <v>2.1220159151193633E-2</v>
      </c>
      <c r="M6041" s="154" t="s">
        <v>472</v>
      </c>
      <c r="N6041" s="163">
        <v>6467.0687060180408</v>
      </c>
      <c r="O6041" s="56">
        <v>44308</v>
      </c>
      <c r="P6041" s="56">
        <f t="shared" si="254"/>
        <v>44290</v>
      </c>
      <c r="Q6041" s="56">
        <f t="shared" si="255"/>
        <v>44303</v>
      </c>
    </row>
    <row r="6042" spans="1:17" hidden="1" x14ac:dyDescent="0.35">
      <c r="A6042" s="49" t="s">
        <v>881</v>
      </c>
      <c r="B6042" s="60" t="s">
        <v>463</v>
      </c>
      <c r="C6042" s="58">
        <v>35973.240681719501</v>
      </c>
      <c r="D6042" s="153">
        <v>2862</v>
      </c>
      <c r="E6042" s="153">
        <v>142</v>
      </c>
      <c r="F6042" s="162">
        <v>28.195561341270636</v>
      </c>
      <c r="G6042" s="153" t="s">
        <v>440</v>
      </c>
      <c r="H6042" s="153" t="s">
        <v>472</v>
      </c>
      <c r="I6042" s="153">
        <v>68868</v>
      </c>
      <c r="J6042" s="153">
        <v>3631</v>
      </c>
      <c r="K6042" s="153">
        <v>160</v>
      </c>
      <c r="L6042" s="154">
        <v>4.4064995868906637E-2</v>
      </c>
      <c r="M6042" s="154" t="s">
        <v>472</v>
      </c>
      <c r="N6042" s="163">
        <v>10093.613839592615</v>
      </c>
      <c r="O6042" s="56">
        <v>44308</v>
      </c>
      <c r="P6042" s="56">
        <f t="shared" si="254"/>
        <v>44290</v>
      </c>
      <c r="Q6042" s="56">
        <f t="shared" si="255"/>
        <v>44303</v>
      </c>
    </row>
    <row r="6043" spans="1:17" hidden="1" x14ac:dyDescent="0.35">
      <c r="A6043" s="49" t="s">
        <v>880</v>
      </c>
      <c r="B6043" s="60" t="s">
        <v>459</v>
      </c>
      <c r="C6043" s="58">
        <v>36918.336746757697</v>
      </c>
      <c r="D6043" s="153">
        <v>8610</v>
      </c>
      <c r="E6043" s="153">
        <v>227</v>
      </c>
      <c r="F6043" s="162">
        <v>43.919328829757511</v>
      </c>
      <c r="G6043" s="153" t="s">
        <v>440</v>
      </c>
      <c r="H6043" s="153" t="s">
        <v>491</v>
      </c>
      <c r="I6043" s="153">
        <v>127641</v>
      </c>
      <c r="J6043" s="153">
        <v>5827</v>
      </c>
      <c r="K6043" s="153">
        <v>270</v>
      </c>
      <c r="L6043" s="154">
        <v>4.6336021966706713E-2</v>
      </c>
      <c r="M6043" s="154" t="s">
        <v>491</v>
      </c>
      <c r="N6043" s="163">
        <v>15783.484613541665</v>
      </c>
      <c r="O6043" s="56">
        <v>44308</v>
      </c>
      <c r="P6043" s="56">
        <f t="shared" si="254"/>
        <v>44290</v>
      </c>
      <c r="Q6043" s="56">
        <f t="shared" si="255"/>
        <v>44303</v>
      </c>
    </row>
    <row r="6044" spans="1:17" hidden="1" x14ac:dyDescent="0.35">
      <c r="A6044" s="49" t="s">
        <v>879</v>
      </c>
      <c r="B6044" s="60" t="s">
        <v>470</v>
      </c>
      <c r="C6044" s="58">
        <v>2936.1193472292898</v>
      </c>
      <c r="D6044" s="153">
        <v>112</v>
      </c>
      <c r="E6044" s="153">
        <v>5</v>
      </c>
      <c r="F6044" s="162">
        <v>12.163771798986305</v>
      </c>
      <c r="G6044" s="153" t="s">
        <v>446</v>
      </c>
      <c r="H6044" s="153" t="s">
        <v>472</v>
      </c>
      <c r="I6044" s="153">
        <v>5360</v>
      </c>
      <c r="J6044" s="153">
        <v>280</v>
      </c>
      <c r="K6044" s="153">
        <v>6</v>
      </c>
      <c r="L6044" s="154">
        <v>2.1428571428571429E-2</v>
      </c>
      <c r="M6044" s="154" t="s">
        <v>472</v>
      </c>
      <c r="N6044" s="163">
        <v>9536.397090405264</v>
      </c>
      <c r="O6044" s="56">
        <v>44308</v>
      </c>
      <c r="P6044" s="56">
        <f t="shared" si="254"/>
        <v>44290</v>
      </c>
      <c r="Q6044" s="56">
        <f t="shared" si="255"/>
        <v>44303</v>
      </c>
    </row>
    <row r="6045" spans="1:17" hidden="1" x14ac:dyDescent="0.35">
      <c r="A6045" s="49" t="s">
        <v>878</v>
      </c>
      <c r="B6045" s="60" t="s">
        <v>465</v>
      </c>
      <c r="C6045" s="58">
        <v>1357.7287896405801</v>
      </c>
      <c r="D6045" s="153">
        <v>65</v>
      </c>
      <c r="E6045" s="153" t="s">
        <v>504</v>
      </c>
      <c r="F6045" s="162">
        <v>15.782659682898842</v>
      </c>
      <c r="G6045" s="153" t="s">
        <v>446</v>
      </c>
      <c r="H6045" s="153" t="s">
        <v>491</v>
      </c>
      <c r="I6045" s="153">
        <v>1473</v>
      </c>
      <c r="J6045" s="153">
        <v>87</v>
      </c>
      <c r="K6045" s="153">
        <v>5</v>
      </c>
      <c r="L6045" s="154">
        <v>5.7471264367816091E-2</v>
      </c>
      <c r="M6045" s="154" t="s">
        <v>491</v>
      </c>
      <c r="N6045" s="163">
        <v>6407.7598312569307</v>
      </c>
      <c r="O6045" s="56">
        <v>44308</v>
      </c>
      <c r="P6045" s="56">
        <f t="shared" si="254"/>
        <v>44290</v>
      </c>
      <c r="Q6045" s="56">
        <f t="shared" si="255"/>
        <v>44303</v>
      </c>
    </row>
    <row r="6046" spans="1:17" hidden="1" x14ac:dyDescent="0.35">
      <c r="A6046" s="49" t="s">
        <v>877</v>
      </c>
      <c r="B6046" s="60" t="s">
        <v>464</v>
      </c>
      <c r="C6046" s="58">
        <v>1223.64361651632</v>
      </c>
      <c r="D6046" s="153">
        <v>31</v>
      </c>
      <c r="E6046" s="153">
        <v>0</v>
      </c>
      <c r="F6046" s="164">
        <v>0</v>
      </c>
      <c r="G6046" s="153" t="s">
        <v>446</v>
      </c>
      <c r="H6046" s="153" t="s">
        <v>472</v>
      </c>
      <c r="I6046" s="153">
        <v>1749</v>
      </c>
      <c r="J6046" s="153">
        <v>92</v>
      </c>
      <c r="K6046" s="153">
        <v>0</v>
      </c>
      <c r="L6046" s="165">
        <v>0</v>
      </c>
      <c r="M6046" s="154" t="s">
        <v>472</v>
      </c>
      <c r="N6046" s="163">
        <v>7518.5289865624018</v>
      </c>
      <c r="O6046" s="56">
        <v>44308</v>
      </c>
      <c r="P6046" s="56">
        <f t="shared" si="254"/>
        <v>44290</v>
      </c>
      <c r="Q6046" s="56">
        <f t="shared" si="255"/>
        <v>44303</v>
      </c>
    </row>
    <row r="6047" spans="1:17" hidden="1" x14ac:dyDescent="0.35">
      <c r="A6047" s="49" t="s">
        <v>876</v>
      </c>
      <c r="B6047" s="60" t="s">
        <v>465</v>
      </c>
      <c r="C6047" s="58">
        <v>56710.292083490698</v>
      </c>
      <c r="D6047" s="153">
        <v>5641</v>
      </c>
      <c r="E6047" s="153">
        <v>345</v>
      </c>
      <c r="F6047" s="162">
        <v>43.453941493683622</v>
      </c>
      <c r="G6047" s="153" t="s">
        <v>436</v>
      </c>
      <c r="H6047" s="153" t="s">
        <v>491</v>
      </c>
      <c r="I6047" s="153">
        <v>112253</v>
      </c>
      <c r="J6047" s="153">
        <v>6425</v>
      </c>
      <c r="K6047" s="153">
        <v>391</v>
      </c>
      <c r="L6047" s="154">
        <v>6.0856031128404667E-2</v>
      </c>
      <c r="M6047" s="154" t="s">
        <v>491</v>
      </c>
      <c r="N6047" s="163">
        <v>11329.513151758962</v>
      </c>
      <c r="O6047" s="56">
        <v>44308</v>
      </c>
      <c r="P6047" s="56">
        <f t="shared" si="254"/>
        <v>44290</v>
      </c>
      <c r="Q6047" s="56">
        <f t="shared" si="255"/>
        <v>44303</v>
      </c>
    </row>
    <row r="6048" spans="1:17" hidden="1" x14ac:dyDescent="0.35">
      <c r="A6048" s="49" t="s">
        <v>875</v>
      </c>
      <c r="B6048" s="60" t="s">
        <v>468</v>
      </c>
      <c r="C6048" s="58">
        <v>758.61581752920097</v>
      </c>
      <c r="D6048" s="153">
        <v>19</v>
      </c>
      <c r="E6048" s="153" t="s">
        <v>504</v>
      </c>
      <c r="F6048" s="162">
        <v>18.831289772262618</v>
      </c>
      <c r="G6048" s="153" t="s">
        <v>446</v>
      </c>
      <c r="H6048" s="153" t="s">
        <v>491</v>
      </c>
      <c r="I6048" s="153">
        <v>3819</v>
      </c>
      <c r="J6048" s="153">
        <v>95</v>
      </c>
      <c r="K6048" s="153">
        <v>2</v>
      </c>
      <c r="L6048" s="154">
        <v>2.1052631578947368E-2</v>
      </c>
      <c r="M6048" s="154" t="s">
        <v>491</v>
      </c>
      <c r="N6048" s="163">
        <v>12522.80769855464</v>
      </c>
      <c r="O6048" s="56">
        <v>44308</v>
      </c>
      <c r="P6048" s="56">
        <f t="shared" si="254"/>
        <v>44290</v>
      </c>
      <c r="Q6048" s="56">
        <f t="shared" si="255"/>
        <v>44303</v>
      </c>
    </row>
    <row r="6049" spans="1:17" hidden="1" x14ac:dyDescent="0.35">
      <c r="A6049" s="49" t="s">
        <v>874</v>
      </c>
      <c r="B6049" s="60" t="s">
        <v>470</v>
      </c>
      <c r="C6049" s="58">
        <v>1673.49740572871</v>
      </c>
      <c r="D6049" s="153">
        <v>40</v>
      </c>
      <c r="E6049" s="153" t="s">
        <v>504</v>
      </c>
      <c r="F6049" s="162">
        <v>12.804663667369441</v>
      </c>
      <c r="G6049" s="153" t="s">
        <v>446</v>
      </c>
      <c r="H6049" s="153" t="s">
        <v>476</v>
      </c>
      <c r="I6049" s="153">
        <v>1930</v>
      </c>
      <c r="J6049" s="153">
        <v>141</v>
      </c>
      <c r="K6049" s="153">
        <v>3</v>
      </c>
      <c r="L6049" s="154">
        <v>2.1276595744680851E-2</v>
      </c>
      <c r="M6049" s="154" t="s">
        <v>476</v>
      </c>
      <c r="N6049" s="163">
        <v>8425.4686931290908</v>
      </c>
      <c r="O6049" s="56">
        <v>44308</v>
      </c>
      <c r="P6049" s="56">
        <f t="shared" si="254"/>
        <v>44290</v>
      </c>
      <c r="Q6049" s="56">
        <f t="shared" si="255"/>
        <v>44303</v>
      </c>
    </row>
    <row r="6050" spans="1:17" hidden="1" x14ac:dyDescent="0.35">
      <c r="A6050" s="49" t="s">
        <v>873</v>
      </c>
      <c r="B6050" s="60" t="s">
        <v>458</v>
      </c>
      <c r="C6050" s="58">
        <v>14079.6128022015</v>
      </c>
      <c r="D6050" s="153">
        <v>1529</v>
      </c>
      <c r="E6050" s="153">
        <v>40</v>
      </c>
      <c r="F6050" s="162">
        <v>20.292765840095484</v>
      </c>
      <c r="G6050" s="153" t="s">
        <v>440</v>
      </c>
      <c r="H6050" s="153" t="s">
        <v>472</v>
      </c>
      <c r="I6050" s="153">
        <v>25921</v>
      </c>
      <c r="J6050" s="153">
        <v>1241</v>
      </c>
      <c r="K6050" s="153">
        <v>43</v>
      </c>
      <c r="L6050" s="154">
        <v>3.4649476228847703E-2</v>
      </c>
      <c r="M6050" s="154" t="s">
        <v>472</v>
      </c>
      <c r="N6050" s="163">
        <v>8814.1628426454754</v>
      </c>
      <c r="O6050" s="56">
        <v>44308</v>
      </c>
      <c r="P6050" s="56">
        <f t="shared" si="254"/>
        <v>44290</v>
      </c>
      <c r="Q6050" s="56">
        <f t="shared" si="255"/>
        <v>44303</v>
      </c>
    </row>
    <row r="6051" spans="1:17" hidden="1" x14ac:dyDescent="0.35">
      <c r="A6051" s="49" t="s">
        <v>872</v>
      </c>
      <c r="B6051" s="60" t="s">
        <v>461</v>
      </c>
      <c r="C6051" s="58">
        <v>7354.9427443027298</v>
      </c>
      <c r="D6051" s="153">
        <v>409</v>
      </c>
      <c r="E6051" s="153">
        <v>13</v>
      </c>
      <c r="F6051" s="162">
        <v>12.62513469993654</v>
      </c>
      <c r="G6051" s="153" t="s">
        <v>444</v>
      </c>
      <c r="H6051" s="153" t="s">
        <v>472</v>
      </c>
      <c r="I6051" s="153">
        <v>17769</v>
      </c>
      <c r="J6051" s="153">
        <v>970</v>
      </c>
      <c r="K6051" s="153">
        <v>15</v>
      </c>
      <c r="L6051" s="154">
        <v>1.5463917525773196E-2</v>
      </c>
      <c r="M6051" s="154" t="s">
        <v>472</v>
      </c>
      <c r="N6051" s="163">
        <v>13188.409940395242</v>
      </c>
      <c r="O6051" s="56">
        <v>44308</v>
      </c>
      <c r="P6051" s="56">
        <f t="shared" ref="P6051:P6114" si="256">O6051-18</f>
        <v>44290</v>
      </c>
      <c r="Q6051" s="56">
        <f t="shared" ref="Q6051:Q6114" si="257">O6051-5</f>
        <v>44303</v>
      </c>
    </row>
    <row r="6052" spans="1:17" hidden="1" x14ac:dyDescent="0.35">
      <c r="A6052" s="49" t="s">
        <v>871</v>
      </c>
      <c r="B6052" s="60" t="s">
        <v>466</v>
      </c>
      <c r="C6052" s="58">
        <v>1582.42316470797</v>
      </c>
      <c r="D6052" s="153">
        <v>45</v>
      </c>
      <c r="E6052" s="153" t="s">
        <v>504</v>
      </c>
      <c r="F6052" s="162">
        <v>18.055491861243901</v>
      </c>
      <c r="G6052" s="153" t="s">
        <v>446</v>
      </c>
      <c r="H6052" s="153" t="s">
        <v>491</v>
      </c>
      <c r="I6052" s="153">
        <v>2676</v>
      </c>
      <c r="J6052" s="153">
        <v>170</v>
      </c>
      <c r="K6052" s="153">
        <v>4</v>
      </c>
      <c r="L6052" s="154">
        <v>2.3529411764705882E-2</v>
      </c>
      <c r="M6052" s="154" t="s">
        <v>491</v>
      </c>
      <c r="N6052" s="163">
        <v>10743.017657440121</v>
      </c>
      <c r="O6052" s="56">
        <v>44308</v>
      </c>
      <c r="P6052" s="56">
        <f t="shared" si="256"/>
        <v>44290</v>
      </c>
      <c r="Q6052" s="56">
        <f t="shared" si="257"/>
        <v>44303</v>
      </c>
    </row>
    <row r="6053" spans="1:17" hidden="1" x14ac:dyDescent="0.35">
      <c r="A6053" s="49" t="s">
        <v>870</v>
      </c>
      <c r="B6053" s="60" t="s">
        <v>463</v>
      </c>
      <c r="C6053" s="58">
        <v>18730.958831312699</v>
      </c>
      <c r="D6053" s="153">
        <v>1058</v>
      </c>
      <c r="E6053" s="153">
        <v>16</v>
      </c>
      <c r="F6053" s="162">
        <v>6.1014342786692755</v>
      </c>
      <c r="G6053" s="153" t="s">
        <v>444</v>
      </c>
      <c r="H6053" s="153" t="s">
        <v>472</v>
      </c>
      <c r="I6053" s="153">
        <v>57511</v>
      </c>
      <c r="J6053" s="153">
        <v>3474</v>
      </c>
      <c r="K6053" s="153">
        <v>16</v>
      </c>
      <c r="L6053" s="154">
        <v>4.6056419113413936E-3</v>
      </c>
      <c r="M6053" s="154" t="s">
        <v>476</v>
      </c>
      <c r="N6053" s="163">
        <v>18546.834848584927</v>
      </c>
      <c r="O6053" s="56">
        <v>44308</v>
      </c>
      <c r="P6053" s="56">
        <f t="shared" si="256"/>
        <v>44290</v>
      </c>
      <c r="Q6053" s="56">
        <f t="shared" si="257"/>
        <v>44303</v>
      </c>
    </row>
    <row r="6054" spans="1:17" hidden="1" x14ac:dyDescent="0.35">
      <c r="A6054" s="49" t="s">
        <v>869</v>
      </c>
      <c r="B6054" s="60" t="s">
        <v>466</v>
      </c>
      <c r="C6054" s="58">
        <v>1931.62596058402</v>
      </c>
      <c r="D6054" s="153">
        <v>29</v>
      </c>
      <c r="E6054" s="153" t="s">
        <v>504</v>
      </c>
      <c r="F6054" s="162">
        <v>7.395693875120136</v>
      </c>
      <c r="G6054" s="153" t="s">
        <v>446</v>
      </c>
      <c r="H6054" s="153" t="s">
        <v>491</v>
      </c>
      <c r="I6054" s="153">
        <v>3369</v>
      </c>
      <c r="J6054" s="153">
        <v>228</v>
      </c>
      <c r="K6054" s="153">
        <v>2</v>
      </c>
      <c r="L6054" s="154">
        <v>8.771929824561403E-3</v>
      </c>
      <c r="M6054" s="154" t="s">
        <v>491</v>
      </c>
      <c r="N6054" s="163">
        <v>11803.527424691738</v>
      </c>
      <c r="O6054" s="56">
        <v>44308</v>
      </c>
      <c r="P6054" s="56">
        <f t="shared" si="256"/>
        <v>44290</v>
      </c>
      <c r="Q6054" s="56">
        <f t="shared" si="257"/>
        <v>44303</v>
      </c>
    </row>
    <row r="6055" spans="1:17" hidden="1" x14ac:dyDescent="0.35">
      <c r="A6055" s="49" t="s">
        <v>868</v>
      </c>
      <c r="B6055" s="60" t="s">
        <v>464</v>
      </c>
      <c r="C6055" s="58">
        <v>784.07156341524001</v>
      </c>
      <c r="D6055" s="153">
        <v>27</v>
      </c>
      <c r="E6055" s="153" t="s">
        <v>504</v>
      </c>
      <c r="F6055" s="162">
        <v>18.219911232960566</v>
      </c>
      <c r="G6055" s="153" t="s">
        <v>446</v>
      </c>
      <c r="H6055" s="153" t="s">
        <v>491</v>
      </c>
      <c r="I6055" s="153">
        <v>1819</v>
      </c>
      <c r="J6055" s="153">
        <v>79</v>
      </c>
      <c r="K6055" s="153">
        <v>2</v>
      </c>
      <c r="L6055" s="154">
        <v>2.5316455696202531E-2</v>
      </c>
      <c r="M6055" s="154" t="s">
        <v>491</v>
      </c>
      <c r="N6055" s="163">
        <v>10075.610911827194</v>
      </c>
      <c r="O6055" s="56">
        <v>44308</v>
      </c>
      <c r="P6055" s="56">
        <f t="shared" si="256"/>
        <v>44290</v>
      </c>
      <c r="Q6055" s="56">
        <f t="shared" si="257"/>
        <v>44303</v>
      </c>
    </row>
    <row r="6056" spans="1:17" hidden="1" x14ac:dyDescent="0.35">
      <c r="A6056" s="49" t="s">
        <v>867</v>
      </c>
      <c r="B6056" s="60" t="s">
        <v>470</v>
      </c>
      <c r="C6056" s="58">
        <v>6466.0125528356502</v>
      </c>
      <c r="D6056" s="153">
        <v>283</v>
      </c>
      <c r="E6056" s="153">
        <v>18</v>
      </c>
      <c r="F6056" s="162">
        <v>19.884190994192235</v>
      </c>
      <c r="G6056" s="153" t="s">
        <v>440</v>
      </c>
      <c r="H6056" s="153" t="s">
        <v>491</v>
      </c>
      <c r="I6056" s="153">
        <v>14538</v>
      </c>
      <c r="J6056" s="153">
        <v>858</v>
      </c>
      <c r="K6056" s="153">
        <v>21</v>
      </c>
      <c r="L6056" s="154">
        <v>2.4475524475524476E-2</v>
      </c>
      <c r="M6056" s="154" t="s">
        <v>491</v>
      </c>
      <c r="N6056" s="163">
        <v>13269.383456790951</v>
      </c>
      <c r="O6056" s="56">
        <v>44308</v>
      </c>
      <c r="P6056" s="56">
        <f t="shared" si="256"/>
        <v>44290</v>
      </c>
      <c r="Q6056" s="56">
        <f t="shared" si="257"/>
        <v>44303</v>
      </c>
    </row>
    <row r="6057" spans="1:17" hidden="1" x14ac:dyDescent="0.35">
      <c r="A6057" s="49" t="s">
        <v>866</v>
      </c>
      <c r="B6057" s="60" t="s">
        <v>467</v>
      </c>
      <c r="C6057" s="58">
        <v>28666.8719119466</v>
      </c>
      <c r="D6057" s="153">
        <v>2956</v>
      </c>
      <c r="E6057" s="153">
        <v>97</v>
      </c>
      <c r="F6057" s="162">
        <v>24.169262170819632</v>
      </c>
      <c r="G6057" s="153" t="s">
        <v>440</v>
      </c>
      <c r="H6057" s="153" t="s">
        <v>472</v>
      </c>
      <c r="I6057" s="153">
        <v>73633</v>
      </c>
      <c r="J6057" s="153">
        <v>3548</v>
      </c>
      <c r="K6057" s="153">
        <v>110</v>
      </c>
      <c r="L6057" s="154">
        <v>3.1003382187147689E-2</v>
      </c>
      <c r="M6057" s="154" t="s">
        <v>472</v>
      </c>
      <c r="N6057" s="163">
        <v>12376.655572669617</v>
      </c>
      <c r="O6057" s="56">
        <v>44308</v>
      </c>
      <c r="P6057" s="56">
        <f t="shared" si="256"/>
        <v>44290</v>
      </c>
      <c r="Q6057" s="56">
        <f t="shared" si="257"/>
        <v>44303</v>
      </c>
    </row>
    <row r="6058" spans="1:17" hidden="1" x14ac:dyDescent="0.35">
      <c r="A6058" s="49" t="s">
        <v>865</v>
      </c>
      <c r="B6058" s="60" t="s">
        <v>469</v>
      </c>
      <c r="C6058" s="58">
        <v>37104.373350893802</v>
      </c>
      <c r="D6058" s="153">
        <v>3674</v>
      </c>
      <c r="E6058" s="153">
        <v>116</v>
      </c>
      <c r="F6058" s="162">
        <v>22.330829326658584</v>
      </c>
      <c r="G6058" s="153" t="s">
        <v>440</v>
      </c>
      <c r="H6058" s="153" t="s">
        <v>472</v>
      </c>
      <c r="I6058" s="153">
        <v>81230</v>
      </c>
      <c r="J6058" s="153">
        <v>4703</v>
      </c>
      <c r="K6058" s="153">
        <v>136</v>
      </c>
      <c r="L6058" s="154">
        <v>2.8917712098660429E-2</v>
      </c>
      <c r="M6058" s="154" t="s">
        <v>472</v>
      </c>
      <c r="N6058" s="163">
        <v>12675.055728671159</v>
      </c>
      <c r="O6058" s="56">
        <v>44308</v>
      </c>
      <c r="P6058" s="56">
        <f t="shared" si="256"/>
        <v>44290</v>
      </c>
      <c r="Q6058" s="56">
        <f t="shared" si="257"/>
        <v>44303</v>
      </c>
    </row>
    <row r="6059" spans="1:17" hidden="1" x14ac:dyDescent="0.35">
      <c r="A6059" s="49" t="s">
        <v>864</v>
      </c>
      <c r="B6059" s="60" t="s">
        <v>461</v>
      </c>
      <c r="C6059" s="58">
        <v>27391.508223539095</v>
      </c>
      <c r="D6059" s="153">
        <v>2377</v>
      </c>
      <c r="E6059" s="153">
        <v>86</v>
      </c>
      <c r="F6059" s="162">
        <v>22.426136935308413</v>
      </c>
      <c r="G6059" s="153" t="s">
        <v>440</v>
      </c>
      <c r="H6059" s="153" t="s">
        <v>491</v>
      </c>
      <c r="I6059" s="153">
        <v>69150</v>
      </c>
      <c r="J6059" s="153">
        <v>3565</v>
      </c>
      <c r="K6059" s="153">
        <v>96</v>
      </c>
      <c r="L6059" s="154">
        <v>2.6928471248246846E-2</v>
      </c>
      <c r="M6059" s="154" t="s">
        <v>491</v>
      </c>
      <c r="N6059" s="163">
        <v>13014.982493502825</v>
      </c>
      <c r="O6059" s="56">
        <v>44308</v>
      </c>
      <c r="P6059" s="56">
        <f t="shared" si="256"/>
        <v>44290</v>
      </c>
      <c r="Q6059" s="56">
        <f t="shared" si="257"/>
        <v>44303</v>
      </c>
    </row>
    <row r="6060" spans="1:17" hidden="1" x14ac:dyDescent="0.35">
      <c r="A6060" s="49" t="s">
        <v>863</v>
      </c>
      <c r="B6060" s="60" t="s">
        <v>466</v>
      </c>
      <c r="C6060" s="58">
        <v>5307.8849770148699</v>
      </c>
      <c r="D6060" s="153">
        <v>184</v>
      </c>
      <c r="E6060" s="153">
        <v>7</v>
      </c>
      <c r="F6060" s="162">
        <v>9.4199479108003903</v>
      </c>
      <c r="G6060" s="153" t="s">
        <v>446</v>
      </c>
      <c r="H6060" s="153" t="s">
        <v>472</v>
      </c>
      <c r="I6060" s="153">
        <v>38493</v>
      </c>
      <c r="J6060" s="153">
        <v>3059</v>
      </c>
      <c r="K6060" s="153">
        <v>10</v>
      </c>
      <c r="L6060" s="154">
        <v>3.2690421706440013E-3</v>
      </c>
      <c r="M6060" s="154" t="s">
        <v>476</v>
      </c>
      <c r="N6060" s="163">
        <v>57631.241318276785</v>
      </c>
      <c r="O6060" s="56">
        <v>44308</v>
      </c>
      <c r="P6060" s="56">
        <f t="shared" si="256"/>
        <v>44290</v>
      </c>
      <c r="Q6060" s="56">
        <f t="shared" si="257"/>
        <v>44303</v>
      </c>
    </row>
    <row r="6061" spans="1:17" hidden="1" x14ac:dyDescent="0.35">
      <c r="A6061" s="49" t="s">
        <v>862</v>
      </c>
      <c r="B6061" s="60" t="s">
        <v>471</v>
      </c>
      <c r="C6061" s="58">
        <v>13087.712635498299</v>
      </c>
      <c r="D6061" s="153">
        <v>794</v>
      </c>
      <c r="E6061" s="153">
        <v>58</v>
      </c>
      <c r="F6061" s="162">
        <v>31.654554605824046</v>
      </c>
      <c r="G6061" s="153" t="s">
        <v>436</v>
      </c>
      <c r="H6061" s="153" t="s">
        <v>472</v>
      </c>
      <c r="I6061" s="153">
        <v>19816</v>
      </c>
      <c r="J6061" s="153">
        <v>1035</v>
      </c>
      <c r="K6061" s="153">
        <v>70</v>
      </c>
      <c r="L6061" s="154">
        <v>6.7632850241545889E-2</v>
      </c>
      <c r="M6061" s="154" t="s">
        <v>472</v>
      </c>
      <c r="N6061" s="163">
        <v>7908.1809696274222</v>
      </c>
      <c r="O6061" s="56">
        <v>44308</v>
      </c>
      <c r="P6061" s="56">
        <f t="shared" si="256"/>
        <v>44290</v>
      </c>
      <c r="Q6061" s="56">
        <f t="shared" si="257"/>
        <v>44303</v>
      </c>
    </row>
    <row r="6062" spans="1:17" hidden="1" x14ac:dyDescent="0.35">
      <c r="A6062" s="49" t="s">
        <v>861</v>
      </c>
      <c r="B6062" s="60" t="s">
        <v>469</v>
      </c>
      <c r="C6062" s="58">
        <v>7927.2612196189812</v>
      </c>
      <c r="D6062" s="153">
        <v>706</v>
      </c>
      <c r="E6062" s="153">
        <v>24</v>
      </c>
      <c r="F6062" s="162">
        <v>21.625195219290507</v>
      </c>
      <c r="G6062" s="153" t="s">
        <v>440</v>
      </c>
      <c r="H6062" s="153" t="s">
        <v>472</v>
      </c>
      <c r="I6062" s="153">
        <v>12830</v>
      </c>
      <c r="J6062" s="153">
        <v>602</v>
      </c>
      <c r="K6062" s="153">
        <v>25</v>
      </c>
      <c r="L6062" s="154">
        <v>4.1528239202657809E-2</v>
      </c>
      <c r="M6062" s="154" t="s">
        <v>472</v>
      </c>
      <c r="N6062" s="163">
        <v>7594.0477211741836</v>
      </c>
      <c r="O6062" s="56">
        <v>44308</v>
      </c>
      <c r="P6062" s="56">
        <f t="shared" si="256"/>
        <v>44290</v>
      </c>
      <c r="Q6062" s="56">
        <f t="shared" si="257"/>
        <v>44303</v>
      </c>
    </row>
    <row r="6063" spans="1:17" hidden="1" x14ac:dyDescent="0.35">
      <c r="A6063" s="49" t="s">
        <v>860</v>
      </c>
      <c r="B6063" s="60" t="s">
        <v>458</v>
      </c>
      <c r="C6063" s="58">
        <v>9485.9761215318194</v>
      </c>
      <c r="D6063" s="153">
        <v>487</v>
      </c>
      <c r="E6063" s="153">
        <v>15</v>
      </c>
      <c r="F6063" s="162">
        <v>11.294868948663918</v>
      </c>
      <c r="G6063" s="153" t="s">
        <v>444</v>
      </c>
      <c r="H6063" s="153" t="s">
        <v>491</v>
      </c>
      <c r="I6063" s="153">
        <v>13223</v>
      </c>
      <c r="J6063" s="153">
        <v>724</v>
      </c>
      <c r="K6063" s="153">
        <v>17</v>
      </c>
      <c r="L6063" s="154">
        <v>2.3480662983425413E-2</v>
      </c>
      <c r="M6063" s="154" t="s">
        <v>491</v>
      </c>
      <c r="N6063" s="163">
        <v>7632.3194442438316</v>
      </c>
      <c r="O6063" s="56">
        <v>44308</v>
      </c>
      <c r="P6063" s="56">
        <f t="shared" si="256"/>
        <v>44290</v>
      </c>
      <c r="Q6063" s="56">
        <f t="shared" si="257"/>
        <v>44303</v>
      </c>
    </row>
    <row r="6064" spans="1:17" hidden="1" x14ac:dyDescent="0.35">
      <c r="A6064" s="49" t="s">
        <v>859</v>
      </c>
      <c r="B6064" s="60" t="s">
        <v>461</v>
      </c>
      <c r="C6064" s="58">
        <v>5133.8205219983302</v>
      </c>
      <c r="D6064" s="153">
        <v>242</v>
      </c>
      <c r="E6064" s="153" t="s">
        <v>504</v>
      </c>
      <c r="F6064" s="162">
        <v>5.5653345201688493</v>
      </c>
      <c r="G6064" s="153" t="s">
        <v>446</v>
      </c>
      <c r="H6064" s="153" t="s">
        <v>472</v>
      </c>
      <c r="I6064" s="153">
        <v>14960</v>
      </c>
      <c r="J6064" s="153">
        <v>827</v>
      </c>
      <c r="K6064" s="153">
        <v>4</v>
      </c>
      <c r="L6064" s="154">
        <v>4.8367593712212815E-3</v>
      </c>
      <c r="M6064" s="154" t="s">
        <v>472</v>
      </c>
      <c r="N6064" s="163">
        <v>16108.860768628736</v>
      </c>
      <c r="O6064" s="56">
        <v>44308</v>
      </c>
      <c r="P6064" s="56">
        <f t="shared" si="256"/>
        <v>44290</v>
      </c>
      <c r="Q6064" s="56">
        <f t="shared" si="257"/>
        <v>44303</v>
      </c>
    </row>
    <row r="6065" spans="1:17" hidden="1" x14ac:dyDescent="0.35">
      <c r="A6065" s="49" t="s">
        <v>858</v>
      </c>
      <c r="B6065" s="60" t="s">
        <v>463</v>
      </c>
      <c r="C6065" s="58">
        <v>32414.524512956301</v>
      </c>
      <c r="D6065" s="153">
        <v>3652</v>
      </c>
      <c r="E6065" s="153">
        <v>230</v>
      </c>
      <c r="F6065" s="162">
        <v>50.682746933415054</v>
      </c>
      <c r="G6065" s="153" t="s">
        <v>436</v>
      </c>
      <c r="H6065" s="153" t="s">
        <v>491</v>
      </c>
      <c r="I6065" s="153">
        <v>62778</v>
      </c>
      <c r="J6065" s="153">
        <v>3445</v>
      </c>
      <c r="K6065" s="153">
        <v>253</v>
      </c>
      <c r="L6065" s="154">
        <v>7.3439767779390416E-2</v>
      </c>
      <c r="M6065" s="154" t="s">
        <v>491</v>
      </c>
      <c r="N6065" s="163">
        <v>10627.951672167859</v>
      </c>
      <c r="O6065" s="56">
        <v>44308</v>
      </c>
      <c r="P6065" s="56">
        <f t="shared" si="256"/>
        <v>44290</v>
      </c>
      <c r="Q6065" s="56">
        <f t="shared" si="257"/>
        <v>44303</v>
      </c>
    </row>
    <row r="6066" spans="1:17" hidden="1" x14ac:dyDescent="0.35">
      <c r="A6066" s="49" t="s">
        <v>857</v>
      </c>
      <c r="B6066" s="60" t="s">
        <v>458</v>
      </c>
      <c r="C6066" s="58">
        <v>12469.6895953656</v>
      </c>
      <c r="D6066" s="153">
        <v>981</v>
      </c>
      <c r="E6066" s="153">
        <v>42</v>
      </c>
      <c r="F6066" s="162">
        <v>24.058337435399828</v>
      </c>
      <c r="G6066" s="153" t="s">
        <v>440</v>
      </c>
      <c r="H6066" s="153" t="s">
        <v>472</v>
      </c>
      <c r="I6066" s="153">
        <v>51704</v>
      </c>
      <c r="J6066" s="153">
        <v>3665</v>
      </c>
      <c r="K6066" s="153">
        <v>57</v>
      </c>
      <c r="L6066" s="154">
        <v>1.5552523874488404E-2</v>
      </c>
      <c r="M6066" s="154" t="s">
        <v>472</v>
      </c>
      <c r="N6066" s="163">
        <v>29391.268900246792</v>
      </c>
      <c r="O6066" s="56">
        <v>44308</v>
      </c>
      <c r="P6066" s="56">
        <f t="shared" si="256"/>
        <v>44290</v>
      </c>
      <c r="Q6066" s="56">
        <f t="shared" si="257"/>
        <v>44303</v>
      </c>
    </row>
    <row r="6067" spans="1:17" hidden="1" x14ac:dyDescent="0.35">
      <c r="A6067" s="49" t="s">
        <v>856</v>
      </c>
      <c r="B6067" s="60" t="s">
        <v>463</v>
      </c>
      <c r="C6067" s="58">
        <v>3330.26120665499</v>
      </c>
      <c r="D6067" s="153">
        <v>172</v>
      </c>
      <c r="E6067" s="153">
        <v>10</v>
      </c>
      <c r="F6067" s="162">
        <v>21.448339032936197</v>
      </c>
      <c r="G6067" s="153" t="s">
        <v>446</v>
      </c>
      <c r="H6067" s="153" t="s">
        <v>472</v>
      </c>
      <c r="I6067" s="153">
        <v>4983</v>
      </c>
      <c r="J6067" s="153">
        <v>292</v>
      </c>
      <c r="K6067" s="153">
        <v>14</v>
      </c>
      <c r="L6067" s="154">
        <v>4.7945205479452052E-2</v>
      </c>
      <c r="M6067" s="154" t="s">
        <v>472</v>
      </c>
      <c r="N6067" s="163">
        <v>8768.0809966643174</v>
      </c>
      <c r="O6067" s="56">
        <v>44308</v>
      </c>
      <c r="P6067" s="56">
        <f t="shared" si="256"/>
        <v>44290</v>
      </c>
      <c r="Q6067" s="56">
        <f t="shared" si="257"/>
        <v>44303</v>
      </c>
    </row>
    <row r="6068" spans="1:17" hidden="1" x14ac:dyDescent="0.35">
      <c r="A6068" s="49" t="s">
        <v>855</v>
      </c>
      <c r="B6068" s="60" t="s">
        <v>460</v>
      </c>
      <c r="C6068" s="58">
        <v>15120.384628985899</v>
      </c>
      <c r="D6068" s="153">
        <v>935</v>
      </c>
      <c r="E6068" s="153">
        <v>27</v>
      </c>
      <c r="F6068" s="162">
        <v>12.754777579363564</v>
      </c>
      <c r="G6068" s="153" t="s">
        <v>440</v>
      </c>
      <c r="H6068" s="153" t="s">
        <v>472</v>
      </c>
      <c r="I6068" s="153">
        <v>31609</v>
      </c>
      <c r="J6068" s="153">
        <v>1754</v>
      </c>
      <c r="K6068" s="153">
        <v>32</v>
      </c>
      <c r="L6068" s="154">
        <v>1.8244013683010263E-2</v>
      </c>
      <c r="M6068" s="154" t="s">
        <v>472</v>
      </c>
      <c r="N6068" s="163">
        <v>11600.234008846361</v>
      </c>
      <c r="O6068" s="56">
        <v>44308</v>
      </c>
      <c r="P6068" s="56">
        <f t="shared" si="256"/>
        <v>44290</v>
      </c>
      <c r="Q6068" s="56">
        <f t="shared" si="257"/>
        <v>44303</v>
      </c>
    </row>
    <row r="6069" spans="1:17" hidden="1" x14ac:dyDescent="0.35">
      <c r="A6069" s="49" t="s">
        <v>854</v>
      </c>
      <c r="B6069" s="60" t="s">
        <v>460</v>
      </c>
      <c r="C6069" s="58">
        <v>14878.570537017</v>
      </c>
      <c r="D6069" s="153">
        <v>1208</v>
      </c>
      <c r="E6069" s="153">
        <v>42</v>
      </c>
      <c r="F6069" s="162">
        <v>20.163227324400399</v>
      </c>
      <c r="G6069" s="153" t="s">
        <v>440</v>
      </c>
      <c r="H6069" s="153" t="s">
        <v>476</v>
      </c>
      <c r="I6069" s="153">
        <v>24274</v>
      </c>
      <c r="J6069" s="153">
        <v>1333</v>
      </c>
      <c r="K6069" s="153">
        <v>53</v>
      </c>
      <c r="L6069" s="154">
        <v>3.9759939984996252E-2</v>
      </c>
      <c r="M6069" s="154" t="s">
        <v>491</v>
      </c>
      <c r="N6069" s="163">
        <v>8959.1940078085809</v>
      </c>
      <c r="O6069" s="56">
        <v>44308</v>
      </c>
      <c r="P6069" s="56">
        <f t="shared" si="256"/>
        <v>44290</v>
      </c>
      <c r="Q6069" s="56">
        <f t="shared" si="257"/>
        <v>44303</v>
      </c>
    </row>
    <row r="6070" spans="1:17" hidden="1" x14ac:dyDescent="0.35">
      <c r="A6070" s="49" t="s">
        <v>853</v>
      </c>
      <c r="B6070" s="60" t="s">
        <v>458</v>
      </c>
      <c r="C6070" s="58">
        <v>2244.2586476452502</v>
      </c>
      <c r="D6070" s="153">
        <v>169</v>
      </c>
      <c r="E6070" s="153">
        <v>6</v>
      </c>
      <c r="F6070" s="162">
        <v>19.096347429521984</v>
      </c>
      <c r="G6070" s="153" t="s">
        <v>446</v>
      </c>
      <c r="H6070" s="153" t="s">
        <v>476</v>
      </c>
      <c r="I6070" s="153">
        <v>3229</v>
      </c>
      <c r="J6070" s="153">
        <v>163</v>
      </c>
      <c r="K6070" s="153">
        <v>8</v>
      </c>
      <c r="L6070" s="154">
        <v>4.9079754601226995E-2</v>
      </c>
      <c r="M6070" s="154" t="s">
        <v>472</v>
      </c>
      <c r="N6070" s="163">
        <v>7262.9774723615274</v>
      </c>
      <c r="O6070" s="56">
        <v>44308</v>
      </c>
      <c r="P6070" s="56">
        <f t="shared" si="256"/>
        <v>44290</v>
      </c>
      <c r="Q6070" s="56">
        <f t="shared" si="257"/>
        <v>44303</v>
      </c>
    </row>
    <row r="6071" spans="1:17" hidden="1" x14ac:dyDescent="0.35">
      <c r="A6071" s="49" t="s">
        <v>852</v>
      </c>
      <c r="B6071" s="60" t="s">
        <v>465</v>
      </c>
      <c r="C6071" s="58">
        <v>17005.439503125901</v>
      </c>
      <c r="D6071" s="153">
        <v>1535</v>
      </c>
      <c r="E6071" s="153">
        <v>50</v>
      </c>
      <c r="F6071" s="162">
        <v>21.00168343647972</v>
      </c>
      <c r="G6071" s="153" t="s">
        <v>440</v>
      </c>
      <c r="H6071" s="153" t="s">
        <v>472</v>
      </c>
      <c r="I6071" s="153">
        <v>38146</v>
      </c>
      <c r="J6071" s="153">
        <v>1993</v>
      </c>
      <c r="K6071" s="153">
        <v>55</v>
      </c>
      <c r="L6071" s="154">
        <v>2.7596588058203714E-2</v>
      </c>
      <c r="M6071" s="154" t="s">
        <v>472</v>
      </c>
      <c r="N6071" s="163">
        <v>11719.779424893142</v>
      </c>
      <c r="O6071" s="56">
        <v>44308</v>
      </c>
      <c r="P6071" s="56">
        <f t="shared" si="256"/>
        <v>44290</v>
      </c>
      <c r="Q6071" s="56">
        <f t="shared" si="257"/>
        <v>44303</v>
      </c>
    </row>
    <row r="6072" spans="1:17" hidden="1" x14ac:dyDescent="0.35">
      <c r="A6072" s="49" t="s">
        <v>851</v>
      </c>
      <c r="B6072" s="60" t="s">
        <v>471</v>
      </c>
      <c r="C6072" s="58">
        <v>4602.6150295043099</v>
      </c>
      <c r="D6072" s="153">
        <v>179</v>
      </c>
      <c r="E6072" s="153">
        <v>17</v>
      </c>
      <c r="F6072" s="162">
        <v>26.382517471084036</v>
      </c>
      <c r="G6072" s="153" t="s">
        <v>440</v>
      </c>
      <c r="H6072" s="153" t="s">
        <v>491</v>
      </c>
      <c r="I6072" s="153">
        <v>5261</v>
      </c>
      <c r="J6072" s="153">
        <v>276</v>
      </c>
      <c r="K6072" s="153">
        <v>18</v>
      </c>
      <c r="L6072" s="154">
        <v>6.5217391304347824E-2</v>
      </c>
      <c r="M6072" s="154" t="s">
        <v>491</v>
      </c>
      <c r="N6072" s="163">
        <v>5996.5910298981598</v>
      </c>
      <c r="O6072" s="56">
        <v>44308</v>
      </c>
      <c r="P6072" s="56">
        <f t="shared" si="256"/>
        <v>44290</v>
      </c>
      <c r="Q6072" s="56">
        <f t="shared" si="257"/>
        <v>44303</v>
      </c>
    </row>
    <row r="6073" spans="1:17" hidden="1" x14ac:dyDescent="0.35">
      <c r="A6073" s="49" t="s">
        <v>850</v>
      </c>
      <c r="B6073" s="60" t="s">
        <v>464</v>
      </c>
      <c r="C6073" s="58">
        <v>16194.1783185606</v>
      </c>
      <c r="D6073" s="153">
        <v>907</v>
      </c>
      <c r="E6073" s="153">
        <v>14</v>
      </c>
      <c r="F6073" s="162">
        <v>6.1750585940743425</v>
      </c>
      <c r="G6073" s="153" t="s">
        <v>444</v>
      </c>
      <c r="H6073" s="153" t="s">
        <v>472</v>
      </c>
      <c r="I6073" s="153">
        <v>57167</v>
      </c>
      <c r="J6073" s="153">
        <v>3071</v>
      </c>
      <c r="K6073" s="153">
        <v>21</v>
      </c>
      <c r="L6073" s="154">
        <v>6.8381634646694891E-3</v>
      </c>
      <c r="M6073" s="154" t="s">
        <v>472</v>
      </c>
      <c r="N6073" s="163">
        <v>18963.6049424023</v>
      </c>
      <c r="O6073" s="56">
        <v>44308</v>
      </c>
      <c r="P6073" s="56">
        <f t="shared" si="256"/>
        <v>44290</v>
      </c>
      <c r="Q6073" s="56">
        <f t="shared" si="257"/>
        <v>44303</v>
      </c>
    </row>
    <row r="6074" spans="1:17" hidden="1" x14ac:dyDescent="0.35">
      <c r="A6074" s="49" t="s">
        <v>849</v>
      </c>
      <c r="B6074" s="60" t="s">
        <v>469</v>
      </c>
      <c r="C6074" s="58">
        <v>23741.067234681399</v>
      </c>
      <c r="D6074" s="153">
        <v>2075</v>
      </c>
      <c r="E6074" s="153">
        <v>103</v>
      </c>
      <c r="F6074" s="162">
        <v>30.989099118490355</v>
      </c>
      <c r="G6074" s="153" t="s">
        <v>440</v>
      </c>
      <c r="H6074" s="153" t="s">
        <v>472</v>
      </c>
      <c r="I6074" s="153">
        <v>105838</v>
      </c>
      <c r="J6074" s="153">
        <v>7626</v>
      </c>
      <c r="K6074" s="153">
        <v>118</v>
      </c>
      <c r="L6074" s="154">
        <v>1.5473380540257016E-2</v>
      </c>
      <c r="M6074" s="154" t="s">
        <v>472</v>
      </c>
      <c r="N6074" s="163">
        <v>32121.555128995195</v>
      </c>
      <c r="O6074" s="56">
        <v>44308</v>
      </c>
      <c r="P6074" s="56">
        <f t="shared" si="256"/>
        <v>44290</v>
      </c>
      <c r="Q6074" s="56">
        <f t="shared" si="257"/>
        <v>44303</v>
      </c>
    </row>
    <row r="6075" spans="1:17" hidden="1" x14ac:dyDescent="0.35">
      <c r="A6075" s="49" t="s">
        <v>848</v>
      </c>
      <c r="B6075" s="60" t="s">
        <v>468</v>
      </c>
      <c r="C6075" s="58">
        <v>4086.1741400712999</v>
      </c>
      <c r="D6075" s="153">
        <v>380</v>
      </c>
      <c r="E6075" s="153">
        <v>57</v>
      </c>
      <c r="F6075" s="162">
        <v>99.639135089762178</v>
      </c>
      <c r="G6075" s="153" t="s">
        <v>436</v>
      </c>
      <c r="H6075" s="153" t="s">
        <v>472</v>
      </c>
      <c r="I6075" s="153">
        <v>12754</v>
      </c>
      <c r="J6075" s="153">
        <v>602</v>
      </c>
      <c r="K6075" s="153">
        <v>61</v>
      </c>
      <c r="L6075" s="154">
        <v>0.10132890365448505</v>
      </c>
      <c r="M6075" s="154" t="s">
        <v>476</v>
      </c>
      <c r="N6075" s="163">
        <v>14732.607553272206</v>
      </c>
      <c r="O6075" s="56">
        <v>44308</v>
      </c>
      <c r="P6075" s="56">
        <f t="shared" si="256"/>
        <v>44290</v>
      </c>
      <c r="Q6075" s="56">
        <f t="shared" si="257"/>
        <v>44303</v>
      </c>
    </row>
    <row r="6076" spans="1:17" hidden="1" x14ac:dyDescent="0.35">
      <c r="A6076" s="49" t="s">
        <v>847</v>
      </c>
      <c r="B6076" s="60" t="s">
        <v>470</v>
      </c>
      <c r="C6076" s="58">
        <v>1073.55719304948</v>
      </c>
      <c r="D6076" s="153">
        <v>16</v>
      </c>
      <c r="E6076" s="153">
        <v>0</v>
      </c>
      <c r="F6076" s="164">
        <v>0</v>
      </c>
      <c r="G6076" s="153" t="s">
        <v>446</v>
      </c>
      <c r="H6076" s="153" t="s">
        <v>472</v>
      </c>
      <c r="I6076" s="153">
        <v>1429</v>
      </c>
      <c r="J6076" s="153">
        <v>82</v>
      </c>
      <c r="K6076" s="153">
        <v>0</v>
      </c>
      <c r="L6076" s="165">
        <v>0</v>
      </c>
      <c r="M6076" s="154" t="s">
        <v>472</v>
      </c>
      <c r="N6076" s="163">
        <v>7638.1585006268624</v>
      </c>
      <c r="O6076" s="56">
        <v>44308</v>
      </c>
      <c r="P6076" s="56">
        <f t="shared" si="256"/>
        <v>44290</v>
      </c>
      <c r="Q6076" s="56">
        <f t="shared" si="257"/>
        <v>44303</v>
      </c>
    </row>
    <row r="6077" spans="1:17" hidden="1" x14ac:dyDescent="0.35">
      <c r="A6077" s="49" t="s">
        <v>846</v>
      </c>
      <c r="B6077" s="60" t="s">
        <v>466</v>
      </c>
      <c r="C6077" s="58">
        <v>2112.6874094155901</v>
      </c>
      <c r="D6077" s="153">
        <v>69</v>
      </c>
      <c r="E6077" s="153" t="s">
        <v>504</v>
      </c>
      <c r="F6077" s="162">
        <v>6.7618684250435281</v>
      </c>
      <c r="G6077" s="153" t="s">
        <v>446</v>
      </c>
      <c r="H6077" s="153" t="s">
        <v>472</v>
      </c>
      <c r="I6077" s="153">
        <v>3608</v>
      </c>
      <c r="J6077" s="153">
        <v>234</v>
      </c>
      <c r="K6077" s="153">
        <v>3</v>
      </c>
      <c r="L6077" s="154">
        <v>1.282051282051282E-2</v>
      </c>
      <c r="M6077" s="154" t="s">
        <v>472</v>
      </c>
      <c r="N6077" s="163">
        <v>11075.940480221298</v>
      </c>
      <c r="O6077" s="56">
        <v>44308</v>
      </c>
      <c r="P6077" s="56">
        <f t="shared" si="256"/>
        <v>44290</v>
      </c>
      <c r="Q6077" s="56">
        <f t="shared" si="257"/>
        <v>44303</v>
      </c>
    </row>
    <row r="6078" spans="1:17" hidden="1" x14ac:dyDescent="0.35">
      <c r="A6078" s="49" t="s">
        <v>467</v>
      </c>
      <c r="B6078" s="60" t="s">
        <v>467</v>
      </c>
      <c r="C6078" s="58">
        <v>3727.91584807558</v>
      </c>
      <c r="D6078" s="153">
        <v>179</v>
      </c>
      <c r="E6078" s="153">
        <v>10</v>
      </c>
      <c r="F6078" s="162">
        <v>19.160457032699433</v>
      </c>
      <c r="G6078" s="153" t="s">
        <v>446</v>
      </c>
      <c r="H6078" s="153" t="s">
        <v>491</v>
      </c>
      <c r="I6078" s="153">
        <v>5914</v>
      </c>
      <c r="J6078" s="153">
        <v>305</v>
      </c>
      <c r="K6078" s="153">
        <v>11</v>
      </c>
      <c r="L6078" s="154">
        <v>3.6065573770491806E-2</v>
      </c>
      <c r="M6078" s="154" t="s">
        <v>491</v>
      </c>
      <c r="N6078" s="163">
        <v>8181.5151529626592</v>
      </c>
      <c r="O6078" s="56">
        <v>44308</v>
      </c>
      <c r="P6078" s="56">
        <f t="shared" si="256"/>
        <v>44290</v>
      </c>
      <c r="Q6078" s="56">
        <f t="shared" si="257"/>
        <v>44303</v>
      </c>
    </row>
    <row r="6079" spans="1:17" hidden="1" x14ac:dyDescent="0.35">
      <c r="A6079" s="49" t="s">
        <v>845</v>
      </c>
      <c r="B6079" s="60" t="s">
        <v>463</v>
      </c>
      <c r="C6079" s="58">
        <v>48551.911070702001</v>
      </c>
      <c r="D6079" s="153">
        <v>8391</v>
      </c>
      <c r="E6079" s="153">
        <v>219</v>
      </c>
      <c r="F6079" s="162">
        <v>32.218828873857888</v>
      </c>
      <c r="G6079" s="153" t="s">
        <v>440</v>
      </c>
      <c r="H6079" s="153" t="s">
        <v>472</v>
      </c>
      <c r="I6079" s="153">
        <v>124219</v>
      </c>
      <c r="J6079" s="153">
        <v>6423</v>
      </c>
      <c r="K6079" s="153">
        <v>264</v>
      </c>
      <c r="L6079" s="154">
        <v>4.1102288650163472E-2</v>
      </c>
      <c r="M6079" s="154" t="s">
        <v>472</v>
      </c>
      <c r="N6079" s="163">
        <v>13229.139406370088</v>
      </c>
      <c r="O6079" s="56">
        <v>44308</v>
      </c>
      <c r="P6079" s="56">
        <f t="shared" si="256"/>
        <v>44290</v>
      </c>
      <c r="Q6079" s="56">
        <f t="shared" si="257"/>
        <v>44303</v>
      </c>
    </row>
    <row r="6080" spans="1:17" hidden="1" x14ac:dyDescent="0.35">
      <c r="A6080" s="49" t="s">
        <v>844</v>
      </c>
      <c r="B6080" s="60" t="s">
        <v>469</v>
      </c>
      <c r="C6080" s="58">
        <v>16012.7421223003</v>
      </c>
      <c r="D6080" s="153">
        <v>1940</v>
      </c>
      <c r="E6080" s="153">
        <v>60</v>
      </c>
      <c r="F6080" s="162">
        <v>26.764399582415958</v>
      </c>
      <c r="G6080" s="153" t="s">
        <v>440</v>
      </c>
      <c r="H6080" s="153" t="s">
        <v>491</v>
      </c>
      <c r="I6080" s="153">
        <v>40367</v>
      </c>
      <c r="J6080" s="153">
        <v>1480</v>
      </c>
      <c r="K6080" s="153">
        <v>71</v>
      </c>
      <c r="L6080" s="154">
        <v>4.7972972972972976E-2</v>
      </c>
      <c r="M6080" s="154" t="s">
        <v>491</v>
      </c>
      <c r="N6080" s="163">
        <v>9242.6393224609765</v>
      </c>
      <c r="O6080" s="56">
        <v>44308</v>
      </c>
      <c r="P6080" s="56">
        <f t="shared" si="256"/>
        <v>44290</v>
      </c>
      <c r="Q6080" s="56">
        <f t="shared" si="257"/>
        <v>44303</v>
      </c>
    </row>
    <row r="6081" spans="1:17" hidden="1" x14ac:dyDescent="0.35">
      <c r="A6081" s="49" t="s">
        <v>843</v>
      </c>
      <c r="B6081" s="60" t="s">
        <v>469</v>
      </c>
      <c r="C6081" s="58">
        <v>89317.120164774096</v>
      </c>
      <c r="D6081" s="153">
        <v>13652</v>
      </c>
      <c r="E6081" s="153">
        <v>405</v>
      </c>
      <c r="F6081" s="162">
        <v>32.388607441891757</v>
      </c>
      <c r="G6081" s="153" t="s">
        <v>436</v>
      </c>
      <c r="H6081" s="153" t="s">
        <v>472</v>
      </c>
      <c r="I6081" s="153">
        <v>194457</v>
      </c>
      <c r="J6081" s="153">
        <v>9551</v>
      </c>
      <c r="K6081" s="153">
        <v>445</v>
      </c>
      <c r="L6081" s="154">
        <v>4.6591979897392943E-2</v>
      </c>
      <c r="M6081" s="154" t="s">
        <v>472</v>
      </c>
      <c r="N6081" s="163">
        <v>10693.358655518801</v>
      </c>
      <c r="O6081" s="56">
        <v>44308</v>
      </c>
      <c r="P6081" s="56">
        <f t="shared" si="256"/>
        <v>44290</v>
      </c>
      <c r="Q6081" s="56">
        <f t="shared" si="257"/>
        <v>44303</v>
      </c>
    </row>
    <row r="6082" spans="1:17" hidden="1" x14ac:dyDescent="0.35">
      <c r="A6082" s="49" t="s">
        <v>842</v>
      </c>
      <c r="B6082" s="60" t="s">
        <v>471</v>
      </c>
      <c r="C6082" s="58">
        <v>31190.337467089099</v>
      </c>
      <c r="D6082" s="153">
        <v>1490</v>
      </c>
      <c r="E6082" s="153">
        <v>64</v>
      </c>
      <c r="F6082" s="162">
        <v>14.656553736400497</v>
      </c>
      <c r="G6082" s="153" t="s">
        <v>440</v>
      </c>
      <c r="H6082" s="153" t="s">
        <v>472</v>
      </c>
      <c r="I6082" s="153">
        <v>60650</v>
      </c>
      <c r="J6082" s="153">
        <v>2371</v>
      </c>
      <c r="K6082" s="153">
        <v>76</v>
      </c>
      <c r="L6082" s="154">
        <v>3.2053985660059049E-2</v>
      </c>
      <c r="M6082" s="154" t="s">
        <v>472</v>
      </c>
      <c r="N6082" s="163">
        <v>7601.7131988449701</v>
      </c>
      <c r="O6082" s="56">
        <v>44308</v>
      </c>
      <c r="P6082" s="56">
        <f t="shared" si="256"/>
        <v>44290</v>
      </c>
      <c r="Q6082" s="56">
        <f t="shared" si="257"/>
        <v>44303</v>
      </c>
    </row>
    <row r="6083" spans="1:17" hidden="1" x14ac:dyDescent="0.35">
      <c r="A6083" s="49" t="s">
        <v>841</v>
      </c>
      <c r="B6083" s="60" t="s">
        <v>458</v>
      </c>
      <c r="C6083" s="58">
        <v>42123.258085424597</v>
      </c>
      <c r="D6083" s="153">
        <v>4553</v>
      </c>
      <c r="E6083" s="153">
        <v>137</v>
      </c>
      <c r="F6083" s="162">
        <v>23.231142913658708</v>
      </c>
      <c r="G6083" s="153" t="s">
        <v>440</v>
      </c>
      <c r="H6083" s="153" t="s">
        <v>491</v>
      </c>
      <c r="I6083" s="153">
        <v>84456</v>
      </c>
      <c r="J6083" s="153">
        <v>4445</v>
      </c>
      <c r="K6083" s="153">
        <v>150</v>
      </c>
      <c r="L6083" s="154">
        <v>3.3745781777277842E-2</v>
      </c>
      <c r="M6083" s="154" t="s">
        <v>476</v>
      </c>
      <c r="N6083" s="163">
        <v>10552.365135160449</v>
      </c>
      <c r="O6083" s="56">
        <v>44308</v>
      </c>
      <c r="P6083" s="56">
        <f t="shared" si="256"/>
        <v>44290</v>
      </c>
      <c r="Q6083" s="56">
        <f t="shared" si="257"/>
        <v>44303</v>
      </c>
    </row>
    <row r="6084" spans="1:17" hidden="1" x14ac:dyDescent="0.35">
      <c r="A6084" s="49" t="s">
        <v>840</v>
      </c>
      <c r="B6084" s="60" t="s">
        <v>470</v>
      </c>
      <c r="C6084" s="58">
        <v>783.91291893709104</v>
      </c>
      <c r="D6084" s="153">
        <v>12</v>
      </c>
      <c r="E6084" s="153" t="s">
        <v>504</v>
      </c>
      <c r="F6084" s="162">
        <v>9.1117992449239846</v>
      </c>
      <c r="G6084" s="153" t="s">
        <v>446</v>
      </c>
      <c r="H6084" s="153" t="s">
        <v>491</v>
      </c>
      <c r="I6084" s="153">
        <v>708</v>
      </c>
      <c r="J6084" s="153">
        <v>41</v>
      </c>
      <c r="K6084" s="153">
        <v>1</v>
      </c>
      <c r="L6084" s="154">
        <v>2.4390243902439025E-2</v>
      </c>
      <c r="M6084" s="154" t="s">
        <v>491</v>
      </c>
      <c r="N6084" s="163">
        <v>5230.1727665863673</v>
      </c>
      <c r="O6084" s="56">
        <v>44308</v>
      </c>
      <c r="P6084" s="56">
        <f t="shared" si="256"/>
        <v>44290</v>
      </c>
      <c r="Q6084" s="56">
        <f t="shared" si="257"/>
        <v>44303</v>
      </c>
    </row>
    <row r="6085" spans="1:17" hidden="1" x14ac:dyDescent="0.35">
      <c r="A6085" s="49" t="s">
        <v>839</v>
      </c>
      <c r="B6085" s="60" t="s">
        <v>461</v>
      </c>
      <c r="C6085" s="58">
        <v>18209.461158597402</v>
      </c>
      <c r="D6085" s="153">
        <v>1319</v>
      </c>
      <c r="E6085" s="153">
        <v>68</v>
      </c>
      <c r="F6085" s="162">
        <v>26.673731939891095</v>
      </c>
      <c r="G6085" s="153" t="s">
        <v>440</v>
      </c>
      <c r="H6085" s="153" t="s">
        <v>472</v>
      </c>
      <c r="I6085" s="153">
        <v>48900</v>
      </c>
      <c r="J6085" s="153">
        <v>2079</v>
      </c>
      <c r="K6085" s="153">
        <v>77</v>
      </c>
      <c r="L6085" s="154">
        <v>3.7037037037037035E-2</v>
      </c>
      <c r="M6085" s="154" t="s">
        <v>472</v>
      </c>
      <c r="N6085" s="163">
        <v>11417.14179180103</v>
      </c>
      <c r="O6085" s="56">
        <v>44308</v>
      </c>
      <c r="P6085" s="56">
        <f t="shared" si="256"/>
        <v>44290</v>
      </c>
      <c r="Q6085" s="56">
        <f t="shared" si="257"/>
        <v>44303</v>
      </c>
    </row>
    <row r="6086" spans="1:17" hidden="1" x14ac:dyDescent="0.35">
      <c r="A6086" s="49" t="s">
        <v>838</v>
      </c>
      <c r="B6086" s="60" t="s">
        <v>463</v>
      </c>
      <c r="C6086" s="58">
        <v>74397.767487715595</v>
      </c>
      <c r="D6086" s="153">
        <v>8030</v>
      </c>
      <c r="E6086" s="153">
        <v>292</v>
      </c>
      <c r="F6086" s="162">
        <v>28.03463539492196</v>
      </c>
      <c r="G6086" s="153" t="s">
        <v>440</v>
      </c>
      <c r="H6086" s="153" t="s">
        <v>472</v>
      </c>
      <c r="I6086" s="153">
        <v>183782</v>
      </c>
      <c r="J6086" s="153">
        <v>11360</v>
      </c>
      <c r="K6086" s="153">
        <v>351</v>
      </c>
      <c r="L6086" s="154">
        <v>3.0897887323943662E-2</v>
      </c>
      <c r="M6086" s="154" t="s">
        <v>472</v>
      </c>
      <c r="N6086" s="163">
        <v>15269.27538769996</v>
      </c>
      <c r="O6086" s="56">
        <v>44308</v>
      </c>
      <c r="P6086" s="56">
        <f t="shared" si="256"/>
        <v>44290</v>
      </c>
      <c r="Q6086" s="56">
        <f t="shared" si="257"/>
        <v>44303</v>
      </c>
    </row>
    <row r="6087" spans="1:17" hidden="1" x14ac:dyDescent="0.35">
      <c r="A6087" s="49" t="s">
        <v>466</v>
      </c>
      <c r="B6087" s="60" t="s">
        <v>461</v>
      </c>
      <c r="C6087" s="58">
        <v>33920.0551131428</v>
      </c>
      <c r="D6087" s="153">
        <v>1864</v>
      </c>
      <c r="E6087" s="153">
        <v>72</v>
      </c>
      <c r="F6087" s="162">
        <v>15.161700432687299</v>
      </c>
      <c r="G6087" s="153" t="s">
        <v>440</v>
      </c>
      <c r="H6087" s="153" t="s">
        <v>472</v>
      </c>
      <c r="I6087" s="153">
        <v>69194</v>
      </c>
      <c r="J6087" s="153">
        <v>5148</v>
      </c>
      <c r="K6087" s="153">
        <v>82</v>
      </c>
      <c r="L6087" s="154">
        <v>1.5928515928515928E-2</v>
      </c>
      <c r="M6087" s="154" t="s">
        <v>472</v>
      </c>
      <c r="N6087" s="163">
        <v>15176.86213311999</v>
      </c>
      <c r="O6087" s="56">
        <v>44308</v>
      </c>
      <c r="P6087" s="56">
        <f t="shared" si="256"/>
        <v>44290</v>
      </c>
      <c r="Q6087" s="56">
        <f t="shared" si="257"/>
        <v>44303</v>
      </c>
    </row>
    <row r="6088" spans="1:17" hidden="1" x14ac:dyDescent="0.35">
      <c r="A6088" s="49" t="s">
        <v>837</v>
      </c>
      <c r="B6088" s="60" t="s">
        <v>469</v>
      </c>
      <c r="C6088" s="58">
        <v>9049.1751865497099</v>
      </c>
      <c r="D6088" s="153">
        <v>952</v>
      </c>
      <c r="E6088" s="153">
        <v>28</v>
      </c>
      <c r="F6088" s="162">
        <v>22.101461832374635</v>
      </c>
      <c r="G6088" s="153" t="s">
        <v>436</v>
      </c>
      <c r="H6088" s="153" t="s">
        <v>472</v>
      </c>
      <c r="I6088" s="153">
        <v>15761</v>
      </c>
      <c r="J6088" s="153">
        <v>762</v>
      </c>
      <c r="K6088" s="153">
        <v>30</v>
      </c>
      <c r="L6088" s="154">
        <v>3.937007874015748E-2</v>
      </c>
      <c r="M6088" s="154" t="s">
        <v>472</v>
      </c>
      <c r="N6088" s="163">
        <v>8420.6569581347339</v>
      </c>
      <c r="O6088" s="56">
        <v>44308</v>
      </c>
      <c r="P6088" s="56">
        <f t="shared" si="256"/>
        <v>44290</v>
      </c>
      <c r="Q6088" s="56">
        <f t="shared" si="257"/>
        <v>44303</v>
      </c>
    </row>
    <row r="6089" spans="1:17" hidden="1" x14ac:dyDescent="0.35">
      <c r="A6089" s="49" t="s">
        <v>836</v>
      </c>
      <c r="B6089" s="60" t="s">
        <v>458</v>
      </c>
      <c r="C6089" s="58">
        <v>19873.653859741695</v>
      </c>
      <c r="D6089" s="153">
        <v>2250</v>
      </c>
      <c r="E6089" s="153">
        <v>66</v>
      </c>
      <c r="F6089" s="162">
        <v>23.721283200144196</v>
      </c>
      <c r="G6089" s="153" t="s">
        <v>440</v>
      </c>
      <c r="H6089" s="153" t="s">
        <v>491</v>
      </c>
      <c r="I6089" s="153">
        <v>39132</v>
      </c>
      <c r="J6089" s="153">
        <v>1663</v>
      </c>
      <c r="K6089" s="153">
        <v>72</v>
      </c>
      <c r="L6089" s="154">
        <v>4.3295249549007819E-2</v>
      </c>
      <c r="M6089" s="154" t="s">
        <v>491</v>
      </c>
      <c r="N6089" s="163">
        <v>8367.8623555417726</v>
      </c>
      <c r="O6089" s="56">
        <v>44308</v>
      </c>
      <c r="P6089" s="56">
        <f t="shared" si="256"/>
        <v>44290</v>
      </c>
      <c r="Q6089" s="56">
        <f t="shared" si="257"/>
        <v>44303</v>
      </c>
    </row>
    <row r="6090" spans="1:17" hidden="1" x14ac:dyDescent="0.35">
      <c r="A6090" s="49" t="s">
        <v>835</v>
      </c>
      <c r="B6090" s="60" t="s">
        <v>467</v>
      </c>
      <c r="C6090" s="58">
        <v>8985.7757628436302</v>
      </c>
      <c r="D6090" s="153">
        <v>548</v>
      </c>
      <c r="E6090" s="153">
        <v>20</v>
      </c>
      <c r="F6090" s="162">
        <v>15.898142422812299</v>
      </c>
      <c r="G6090" s="153" t="s">
        <v>440</v>
      </c>
      <c r="H6090" s="153" t="s">
        <v>472</v>
      </c>
      <c r="I6090" s="153">
        <v>15458</v>
      </c>
      <c r="J6090" s="153">
        <v>758</v>
      </c>
      <c r="K6090" s="153">
        <v>21</v>
      </c>
      <c r="L6090" s="154">
        <v>2.7704485488126648E-2</v>
      </c>
      <c r="M6090" s="154" t="s">
        <v>472</v>
      </c>
      <c r="N6090" s="163">
        <v>8435.5543695442047</v>
      </c>
      <c r="O6090" s="56">
        <v>44308</v>
      </c>
      <c r="P6090" s="56">
        <f t="shared" si="256"/>
        <v>44290</v>
      </c>
      <c r="Q6090" s="56">
        <f t="shared" si="257"/>
        <v>44303</v>
      </c>
    </row>
    <row r="6091" spans="1:17" hidden="1" x14ac:dyDescent="0.35">
      <c r="A6091" s="49" t="s">
        <v>834</v>
      </c>
      <c r="B6091" s="60" t="s">
        <v>466</v>
      </c>
      <c r="C6091" s="58">
        <v>1671.6385468424</v>
      </c>
      <c r="D6091" s="153">
        <v>39</v>
      </c>
      <c r="E6091" s="153" t="s">
        <v>504</v>
      </c>
      <c r="F6091" s="162">
        <v>4.2729674763419787</v>
      </c>
      <c r="G6091" s="153" t="s">
        <v>446</v>
      </c>
      <c r="H6091" s="153" t="s">
        <v>476</v>
      </c>
      <c r="I6091" s="153">
        <v>4971</v>
      </c>
      <c r="J6091" s="153">
        <v>173</v>
      </c>
      <c r="K6091" s="153">
        <v>1</v>
      </c>
      <c r="L6091" s="154">
        <v>5.7803468208092483E-3</v>
      </c>
      <c r="M6091" s="154" t="s">
        <v>476</v>
      </c>
      <c r="N6091" s="163">
        <v>10349.127227700272</v>
      </c>
      <c r="O6091" s="56">
        <v>44308</v>
      </c>
      <c r="P6091" s="56">
        <f t="shared" si="256"/>
        <v>44290</v>
      </c>
      <c r="Q6091" s="56">
        <f t="shared" si="257"/>
        <v>44303</v>
      </c>
    </row>
    <row r="6092" spans="1:17" hidden="1" x14ac:dyDescent="0.35">
      <c r="A6092" s="49" t="s">
        <v>833</v>
      </c>
      <c r="B6092" s="60" t="s">
        <v>467</v>
      </c>
      <c r="C6092" s="58">
        <v>28406.395546395601</v>
      </c>
      <c r="D6092" s="153">
        <v>1954</v>
      </c>
      <c r="E6092" s="153">
        <v>78</v>
      </c>
      <c r="F6092" s="162">
        <v>19.613289416916224</v>
      </c>
      <c r="G6092" s="153" t="s">
        <v>440</v>
      </c>
      <c r="H6092" s="153" t="s">
        <v>472</v>
      </c>
      <c r="I6092" s="153">
        <v>52979</v>
      </c>
      <c r="J6092" s="153">
        <v>2867</v>
      </c>
      <c r="K6092" s="153">
        <v>94</v>
      </c>
      <c r="L6092" s="154">
        <v>3.2786885245901641E-2</v>
      </c>
      <c r="M6092" s="154" t="s">
        <v>472</v>
      </c>
      <c r="N6092" s="163">
        <v>10092.797572002355</v>
      </c>
      <c r="O6092" s="56">
        <v>44308</v>
      </c>
      <c r="P6092" s="56">
        <f t="shared" si="256"/>
        <v>44290</v>
      </c>
      <c r="Q6092" s="56">
        <f t="shared" si="257"/>
        <v>44303</v>
      </c>
    </row>
    <row r="6093" spans="1:17" hidden="1" x14ac:dyDescent="0.35">
      <c r="A6093" s="49" t="s">
        <v>832</v>
      </c>
      <c r="B6093" s="60" t="s">
        <v>464</v>
      </c>
      <c r="C6093" s="58">
        <v>1156.5421476148199</v>
      </c>
      <c r="D6093" s="153">
        <v>27</v>
      </c>
      <c r="E6093" s="153">
        <v>0</v>
      </c>
      <c r="F6093" s="164">
        <v>0</v>
      </c>
      <c r="G6093" s="153" t="s">
        <v>446</v>
      </c>
      <c r="H6093" s="153" t="s">
        <v>476</v>
      </c>
      <c r="I6093" s="153">
        <v>1150</v>
      </c>
      <c r="J6093" s="153">
        <v>69</v>
      </c>
      <c r="K6093" s="153">
        <v>0</v>
      </c>
      <c r="L6093" s="165">
        <v>0</v>
      </c>
      <c r="M6093" s="154" t="s">
        <v>476</v>
      </c>
      <c r="N6093" s="163">
        <v>5966.0601338482365</v>
      </c>
      <c r="O6093" s="56">
        <v>44308</v>
      </c>
      <c r="P6093" s="56">
        <f t="shared" si="256"/>
        <v>44290</v>
      </c>
      <c r="Q6093" s="56">
        <f t="shared" si="257"/>
        <v>44303</v>
      </c>
    </row>
    <row r="6094" spans="1:17" hidden="1" x14ac:dyDescent="0.35">
      <c r="A6094" s="49" t="s">
        <v>831</v>
      </c>
      <c r="B6094" s="60" t="s">
        <v>468</v>
      </c>
      <c r="C6094" s="58">
        <v>44.670954202623797</v>
      </c>
      <c r="D6094" s="153">
        <v>5</v>
      </c>
      <c r="E6094" s="153">
        <v>0</v>
      </c>
      <c r="F6094" s="164">
        <v>0</v>
      </c>
      <c r="G6094" s="153" t="s">
        <v>446</v>
      </c>
      <c r="H6094" s="153" t="s">
        <v>476</v>
      </c>
      <c r="I6094" s="153">
        <v>130</v>
      </c>
      <c r="J6094" s="153">
        <v>1</v>
      </c>
      <c r="K6094" s="153">
        <v>0</v>
      </c>
      <c r="L6094" s="165">
        <v>0</v>
      </c>
      <c r="M6094" s="154" t="s">
        <v>476</v>
      </c>
      <c r="N6094" s="163">
        <v>2238.5910886615084</v>
      </c>
      <c r="O6094" s="56">
        <v>44308</v>
      </c>
      <c r="P6094" s="56">
        <f t="shared" si="256"/>
        <v>44290</v>
      </c>
      <c r="Q6094" s="56">
        <f t="shared" si="257"/>
        <v>44303</v>
      </c>
    </row>
    <row r="6095" spans="1:17" hidden="1" x14ac:dyDescent="0.35">
      <c r="A6095" s="49" t="s">
        <v>830</v>
      </c>
      <c r="B6095" s="60" t="s">
        <v>458</v>
      </c>
      <c r="C6095" s="58">
        <v>20124.902253938701</v>
      </c>
      <c r="D6095" s="153">
        <v>1141</v>
      </c>
      <c r="E6095" s="153">
        <v>43</v>
      </c>
      <c r="F6095" s="162">
        <v>15.261831002570229</v>
      </c>
      <c r="G6095" s="153" t="s">
        <v>440</v>
      </c>
      <c r="H6095" s="153" t="s">
        <v>491</v>
      </c>
      <c r="I6095" s="153">
        <v>42074</v>
      </c>
      <c r="J6095" s="153">
        <v>2312</v>
      </c>
      <c r="K6095" s="153">
        <v>48</v>
      </c>
      <c r="L6095" s="154">
        <v>2.0761245674740483E-2</v>
      </c>
      <c r="M6095" s="154" t="s">
        <v>491</v>
      </c>
      <c r="N6095" s="163">
        <v>11488.254555609145</v>
      </c>
      <c r="O6095" s="56">
        <v>44308</v>
      </c>
      <c r="P6095" s="56">
        <f t="shared" si="256"/>
        <v>44290</v>
      </c>
      <c r="Q6095" s="56">
        <f t="shared" si="257"/>
        <v>44303</v>
      </c>
    </row>
    <row r="6096" spans="1:17" hidden="1" x14ac:dyDescent="0.35">
      <c r="A6096" s="49" t="s">
        <v>829</v>
      </c>
      <c r="B6096" s="60" t="s">
        <v>464</v>
      </c>
      <c r="C6096" s="58">
        <v>6112.4113664417901</v>
      </c>
      <c r="D6096" s="153">
        <v>368</v>
      </c>
      <c r="E6096" s="153">
        <v>11</v>
      </c>
      <c r="F6096" s="162">
        <v>12.854407836946226</v>
      </c>
      <c r="G6096" s="153" t="s">
        <v>444</v>
      </c>
      <c r="H6096" s="153" t="s">
        <v>472</v>
      </c>
      <c r="I6096" s="153">
        <v>12933</v>
      </c>
      <c r="J6096" s="153">
        <v>786</v>
      </c>
      <c r="K6096" s="153">
        <v>12</v>
      </c>
      <c r="L6096" s="154">
        <v>1.5267175572519083E-2</v>
      </c>
      <c r="M6096" s="154" t="s">
        <v>472</v>
      </c>
      <c r="N6096" s="163">
        <v>12859.082167068758</v>
      </c>
      <c r="O6096" s="56">
        <v>44308</v>
      </c>
      <c r="P6096" s="56">
        <f t="shared" si="256"/>
        <v>44290</v>
      </c>
      <c r="Q6096" s="56">
        <f t="shared" si="257"/>
        <v>44303</v>
      </c>
    </row>
    <row r="6097" spans="1:17" hidden="1" x14ac:dyDescent="0.35">
      <c r="A6097" s="49" t="s">
        <v>828</v>
      </c>
      <c r="B6097" s="60" t="s">
        <v>465</v>
      </c>
      <c r="C6097" s="58">
        <v>1549.67718243236</v>
      </c>
      <c r="D6097" s="153">
        <v>75</v>
      </c>
      <c r="E6097" s="153" t="s">
        <v>504</v>
      </c>
      <c r="F6097" s="162">
        <v>4.6092548976205325</v>
      </c>
      <c r="G6097" s="153" t="s">
        <v>446</v>
      </c>
      <c r="H6097" s="153" t="s">
        <v>472</v>
      </c>
      <c r="I6097" s="153">
        <v>2199</v>
      </c>
      <c r="J6097" s="153">
        <v>98</v>
      </c>
      <c r="K6097" s="153">
        <v>2</v>
      </c>
      <c r="L6097" s="154">
        <v>2.0408163265306121E-2</v>
      </c>
      <c r="M6097" s="154" t="s">
        <v>476</v>
      </c>
      <c r="N6097" s="163">
        <v>6323.8977195353709</v>
      </c>
      <c r="O6097" s="56">
        <v>44308</v>
      </c>
      <c r="P6097" s="56">
        <f t="shared" si="256"/>
        <v>44290</v>
      </c>
      <c r="Q6097" s="56">
        <f t="shared" si="257"/>
        <v>44303</v>
      </c>
    </row>
    <row r="6098" spans="1:17" hidden="1" x14ac:dyDescent="0.35">
      <c r="A6098" s="49" t="s">
        <v>827</v>
      </c>
      <c r="B6098" s="60" t="s">
        <v>470</v>
      </c>
      <c r="C6098" s="58">
        <v>6720.1246284321996</v>
      </c>
      <c r="D6098" s="153">
        <v>434</v>
      </c>
      <c r="E6098" s="153">
        <v>13</v>
      </c>
      <c r="F6098" s="162">
        <v>13.817770947918621</v>
      </c>
      <c r="G6098" s="153" t="s">
        <v>444</v>
      </c>
      <c r="H6098" s="153" t="s">
        <v>472</v>
      </c>
      <c r="I6098" s="153">
        <v>28171</v>
      </c>
      <c r="J6098" s="153">
        <v>1450</v>
      </c>
      <c r="K6098" s="153">
        <v>14</v>
      </c>
      <c r="L6098" s="154">
        <v>9.655172413793104E-3</v>
      </c>
      <c r="M6098" s="154" t="s">
        <v>476</v>
      </c>
      <c r="N6098" s="163">
        <v>21576.980787903689</v>
      </c>
      <c r="O6098" s="56">
        <v>44308</v>
      </c>
      <c r="P6098" s="56">
        <f t="shared" si="256"/>
        <v>44290</v>
      </c>
      <c r="Q6098" s="56">
        <f t="shared" si="257"/>
        <v>44303</v>
      </c>
    </row>
    <row r="6099" spans="1:17" hidden="1" x14ac:dyDescent="0.35">
      <c r="A6099" s="49" t="s">
        <v>826</v>
      </c>
      <c r="B6099" s="60" t="s">
        <v>466</v>
      </c>
      <c r="C6099" s="58">
        <v>17148.496197419699</v>
      </c>
      <c r="D6099" s="153">
        <v>773</v>
      </c>
      <c r="E6099" s="153">
        <v>25</v>
      </c>
      <c r="F6099" s="162">
        <v>10.413241284579687</v>
      </c>
      <c r="G6099" s="153" t="s">
        <v>440</v>
      </c>
      <c r="H6099" s="153" t="s">
        <v>472</v>
      </c>
      <c r="I6099" s="153">
        <v>40197</v>
      </c>
      <c r="J6099" s="153">
        <v>2231</v>
      </c>
      <c r="K6099" s="153">
        <v>31</v>
      </c>
      <c r="L6099" s="154">
        <v>1.3895114298520844E-2</v>
      </c>
      <c r="M6099" s="154" t="s">
        <v>472</v>
      </c>
      <c r="N6099" s="163">
        <v>13009.887131302477</v>
      </c>
      <c r="O6099" s="56">
        <v>44308</v>
      </c>
      <c r="P6099" s="56">
        <f t="shared" si="256"/>
        <v>44290</v>
      </c>
      <c r="Q6099" s="56">
        <f t="shared" si="257"/>
        <v>44303</v>
      </c>
    </row>
    <row r="6100" spans="1:17" hidden="1" x14ac:dyDescent="0.35">
      <c r="A6100" s="49" t="s">
        <v>825</v>
      </c>
      <c r="B6100" s="60" t="s">
        <v>463</v>
      </c>
      <c r="C6100" s="58">
        <v>11689.851587155499</v>
      </c>
      <c r="D6100" s="153">
        <v>514</v>
      </c>
      <c r="E6100" s="153">
        <v>32</v>
      </c>
      <c r="F6100" s="162">
        <v>19.552979511098055</v>
      </c>
      <c r="G6100" s="153" t="s">
        <v>440</v>
      </c>
      <c r="H6100" s="153" t="s">
        <v>472</v>
      </c>
      <c r="I6100" s="153">
        <v>27501</v>
      </c>
      <c r="J6100" s="153">
        <v>1723</v>
      </c>
      <c r="K6100" s="153">
        <v>32</v>
      </c>
      <c r="L6100" s="154">
        <v>1.857225769007545E-2</v>
      </c>
      <c r="M6100" s="154" t="s">
        <v>472</v>
      </c>
      <c r="N6100" s="163">
        <v>14739.280367709604</v>
      </c>
      <c r="O6100" s="56">
        <v>44308</v>
      </c>
      <c r="P6100" s="56">
        <f t="shared" si="256"/>
        <v>44290</v>
      </c>
      <c r="Q6100" s="56">
        <f t="shared" si="257"/>
        <v>44303</v>
      </c>
    </row>
    <row r="6101" spans="1:17" hidden="1" x14ac:dyDescent="0.35">
      <c r="A6101" s="49" t="s">
        <v>824</v>
      </c>
      <c r="B6101" s="60" t="s">
        <v>467</v>
      </c>
      <c r="C6101" s="58">
        <v>6846.1077774764299</v>
      </c>
      <c r="D6101" s="153">
        <v>466</v>
      </c>
      <c r="E6101" s="153">
        <v>15</v>
      </c>
      <c r="F6101" s="162">
        <v>15.650185568996621</v>
      </c>
      <c r="G6101" s="153" t="s">
        <v>444</v>
      </c>
      <c r="H6101" s="153" t="s">
        <v>472</v>
      </c>
      <c r="I6101" s="153">
        <v>11163</v>
      </c>
      <c r="J6101" s="153">
        <v>529</v>
      </c>
      <c r="K6101" s="153">
        <v>21</v>
      </c>
      <c r="L6101" s="154">
        <v>3.9697542533081283E-2</v>
      </c>
      <c r="M6101" s="154" t="s">
        <v>472</v>
      </c>
      <c r="N6101" s="163">
        <v>7727.018288265931</v>
      </c>
      <c r="O6101" s="56">
        <v>44308</v>
      </c>
      <c r="P6101" s="56">
        <f t="shared" si="256"/>
        <v>44290</v>
      </c>
      <c r="Q6101" s="56">
        <f t="shared" si="257"/>
        <v>44303</v>
      </c>
    </row>
    <row r="6102" spans="1:17" hidden="1" x14ac:dyDescent="0.35">
      <c r="A6102" s="49" t="s">
        <v>823</v>
      </c>
      <c r="B6102" s="60" t="s">
        <v>464</v>
      </c>
      <c r="C6102" s="58">
        <v>5803.7608961074102</v>
      </c>
      <c r="D6102" s="153">
        <v>300</v>
      </c>
      <c r="E6102" s="153">
        <v>5</v>
      </c>
      <c r="F6102" s="162">
        <v>6.1536452575500373</v>
      </c>
      <c r="G6102" s="153" t="s">
        <v>446</v>
      </c>
      <c r="H6102" s="153" t="s">
        <v>472</v>
      </c>
      <c r="I6102" s="153">
        <v>26605</v>
      </c>
      <c r="J6102" s="153">
        <v>1674</v>
      </c>
      <c r="K6102" s="153">
        <v>6</v>
      </c>
      <c r="L6102" s="154">
        <v>3.5842293906810036E-3</v>
      </c>
      <c r="M6102" s="154" t="s">
        <v>476</v>
      </c>
      <c r="N6102" s="163">
        <v>28843.366051188528</v>
      </c>
      <c r="O6102" s="56">
        <v>44308</v>
      </c>
      <c r="P6102" s="56">
        <f t="shared" si="256"/>
        <v>44290</v>
      </c>
      <c r="Q6102" s="56">
        <f t="shared" si="257"/>
        <v>44303</v>
      </c>
    </row>
    <row r="6103" spans="1:17" hidden="1" x14ac:dyDescent="0.35">
      <c r="A6103" s="49" t="s">
        <v>822</v>
      </c>
      <c r="B6103" s="60" t="s">
        <v>460</v>
      </c>
      <c r="C6103" s="58">
        <v>7644.3301449872188</v>
      </c>
      <c r="D6103" s="153">
        <v>512</v>
      </c>
      <c r="E6103" s="153">
        <v>17</v>
      </c>
      <c r="F6103" s="162">
        <v>15.884789003808061</v>
      </c>
      <c r="G6103" s="153" t="s">
        <v>440</v>
      </c>
      <c r="H6103" s="153" t="s">
        <v>472</v>
      </c>
      <c r="I6103" s="153">
        <v>11370</v>
      </c>
      <c r="J6103" s="153">
        <v>537</v>
      </c>
      <c r="K6103" s="153">
        <v>23</v>
      </c>
      <c r="L6103" s="154">
        <v>4.2830540037243951E-2</v>
      </c>
      <c r="M6103" s="154" t="s">
        <v>472</v>
      </c>
      <c r="N6103" s="163">
        <v>7024.8143370958223</v>
      </c>
      <c r="O6103" s="56">
        <v>44308</v>
      </c>
      <c r="P6103" s="56">
        <f t="shared" si="256"/>
        <v>44290</v>
      </c>
      <c r="Q6103" s="56">
        <f t="shared" si="257"/>
        <v>44303</v>
      </c>
    </row>
    <row r="6104" spans="1:17" hidden="1" x14ac:dyDescent="0.35">
      <c r="A6104" s="49" t="s">
        <v>821</v>
      </c>
      <c r="B6104" s="60" t="s">
        <v>467</v>
      </c>
      <c r="C6104" s="58">
        <v>7375.1368838712397</v>
      </c>
      <c r="D6104" s="153">
        <v>419</v>
      </c>
      <c r="E6104" s="153">
        <v>23</v>
      </c>
      <c r="F6104" s="162">
        <v>22.275615608571595</v>
      </c>
      <c r="G6104" s="153" t="s">
        <v>440</v>
      </c>
      <c r="H6104" s="153" t="s">
        <v>472</v>
      </c>
      <c r="I6104" s="153">
        <v>16512</v>
      </c>
      <c r="J6104" s="153">
        <v>817</v>
      </c>
      <c r="K6104" s="153">
        <v>23</v>
      </c>
      <c r="L6104" s="154">
        <v>2.8151774785801713E-2</v>
      </c>
      <c r="M6104" s="154" t="s">
        <v>472</v>
      </c>
      <c r="N6104" s="163">
        <v>11077.7604926453</v>
      </c>
      <c r="O6104" s="56">
        <v>44308</v>
      </c>
      <c r="P6104" s="56">
        <f t="shared" si="256"/>
        <v>44290</v>
      </c>
      <c r="Q6104" s="56">
        <f t="shared" si="257"/>
        <v>44303</v>
      </c>
    </row>
    <row r="6105" spans="1:17" hidden="1" x14ac:dyDescent="0.35">
      <c r="A6105" s="49" t="s">
        <v>465</v>
      </c>
      <c r="B6105" s="60" t="s">
        <v>465</v>
      </c>
      <c r="C6105" s="58">
        <v>4897.5438326430303</v>
      </c>
      <c r="D6105" s="153">
        <v>451</v>
      </c>
      <c r="E6105" s="153">
        <v>30</v>
      </c>
      <c r="F6105" s="162">
        <v>43.753710351188815</v>
      </c>
      <c r="G6105" s="153" t="s">
        <v>436</v>
      </c>
      <c r="H6105" s="153" t="s">
        <v>491</v>
      </c>
      <c r="I6105" s="153">
        <v>10966</v>
      </c>
      <c r="J6105" s="153">
        <v>479</v>
      </c>
      <c r="K6105" s="153">
        <v>32</v>
      </c>
      <c r="L6105" s="154">
        <v>6.6805845511482248E-2</v>
      </c>
      <c r="M6105" s="154" t="s">
        <v>491</v>
      </c>
      <c r="N6105" s="163">
        <v>9780.4127205024051</v>
      </c>
      <c r="O6105" s="56">
        <v>44308</v>
      </c>
      <c r="P6105" s="56">
        <f t="shared" si="256"/>
        <v>44290</v>
      </c>
      <c r="Q6105" s="56">
        <f t="shared" si="257"/>
        <v>44303</v>
      </c>
    </row>
    <row r="6106" spans="1:17" hidden="1" x14ac:dyDescent="0.35">
      <c r="A6106" s="49" t="s">
        <v>820</v>
      </c>
      <c r="B6106" s="60" t="s">
        <v>470</v>
      </c>
      <c r="C6106" s="58">
        <v>640.69980114844998</v>
      </c>
      <c r="D6106" s="153">
        <v>17</v>
      </c>
      <c r="E6106" s="153">
        <v>0</v>
      </c>
      <c r="F6106" s="164">
        <v>0</v>
      </c>
      <c r="G6106" s="153" t="s">
        <v>446</v>
      </c>
      <c r="H6106" s="153" t="s">
        <v>476</v>
      </c>
      <c r="I6106" s="153">
        <v>276</v>
      </c>
      <c r="J6106" s="153">
        <v>19</v>
      </c>
      <c r="K6106" s="153">
        <v>0</v>
      </c>
      <c r="L6106" s="165">
        <v>0</v>
      </c>
      <c r="M6106" s="154" t="s">
        <v>476</v>
      </c>
      <c r="N6106" s="163">
        <v>2965.5073976833814</v>
      </c>
      <c r="O6106" s="56">
        <v>44308</v>
      </c>
      <c r="P6106" s="56">
        <f t="shared" si="256"/>
        <v>44290</v>
      </c>
      <c r="Q6106" s="56">
        <f t="shared" si="257"/>
        <v>44303</v>
      </c>
    </row>
    <row r="6107" spans="1:17" hidden="1" x14ac:dyDescent="0.35">
      <c r="A6107" s="49" t="s">
        <v>819</v>
      </c>
      <c r="B6107" s="60" t="s">
        <v>460</v>
      </c>
      <c r="C6107" s="58">
        <v>14379.4508026329</v>
      </c>
      <c r="D6107" s="153">
        <v>1323</v>
      </c>
      <c r="E6107" s="153">
        <v>53</v>
      </c>
      <c r="F6107" s="162">
        <v>26.327252255149517</v>
      </c>
      <c r="G6107" s="153" t="s">
        <v>440</v>
      </c>
      <c r="H6107" s="153" t="s">
        <v>472</v>
      </c>
      <c r="I6107" s="153">
        <v>28399</v>
      </c>
      <c r="J6107" s="153">
        <v>1934</v>
      </c>
      <c r="K6107" s="153">
        <v>61</v>
      </c>
      <c r="L6107" s="154">
        <v>3.1540847983453982E-2</v>
      </c>
      <c r="M6107" s="154" t="s">
        <v>472</v>
      </c>
      <c r="N6107" s="163">
        <v>13449.748718121291</v>
      </c>
      <c r="O6107" s="56">
        <v>44308</v>
      </c>
      <c r="P6107" s="56">
        <f t="shared" si="256"/>
        <v>44290</v>
      </c>
      <c r="Q6107" s="56">
        <f t="shared" si="257"/>
        <v>44303</v>
      </c>
    </row>
    <row r="6108" spans="1:17" hidden="1" x14ac:dyDescent="0.35">
      <c r="A6108" s="49" t="s">
        <v>818</v>
      </c>
      <c r="B6108" s="60" t="s">
        <v>460</v>
      </c>
      <c r="C6108" s="58">
        <v>10764.140179352</v>
      </c>
      <c r="D6108" s="153">
        <v>869</v>
      </c>
      <c r="E6108" s="153">
        <v>31</v>
      </c>
      <c r="F6108" s="162">
        <v>20.5709483283505</v>
      </c>
      <c r="G6108" s="153" t="s">
        <v>440</v>
      </c>
      <c r="H6108" s="153" t="s">
        <v>472</v>
      </c>
      <c r="I6108" s="153">
        <v>17637</v>
      </c>
      <c r="J6108" s="153">
        <v>829</v>
      </c>
      <c r="K6108" s="153">
        <v>34</v>
      </c>
      <c r="L6108" s="154">
        <v>4.1013268998793727E-2</v>
      </c>
      <c r="M6108" s="154" t="s">
        <v>472</v>
      </c>
      <c r="N6108" s="163">
        <v>7701.4976225430919</v>
      </c>
      <c r="O6108" s="56">
        <v>44308</v>
      </c>
      <c r="P6108" s="56">
        <f t="shared" si="256"/>
        <v>44290</v>
      </c>
      <c r="Q6108" s="56">
        <f t="shared" si="257"/>
        <v>44303</v>
      </c>
    </row>
    <row r="6109" spans="1:17" hidden="1" x14ac:dyDescent="0.35">
      <c r="A6109" s="49" t="s">
        <v>817</v>
      </c>
      <c r="B6109" s="60" t="s">
        <v>458</v>
      </c>
      <c r="C6109" s="58">
        <v>3341.0756913925802</v>
      </c>
      <c r="D6109" s="153">
        <v>90</v>
      </c>
      <c r="E6109" s="153">
        <v>6</v>
      </c>
      <c r="F6109" s="162">
        <v>12.827348679215268</v>
      </c>
      <c r="G6109" s="153" t="s">
        <v>446</v>
      </c>
      <c r="H6109" s="153" t="s">
        <v>491</v>
      </c>
      <c r="I6109" s="153">
        <v>3889</v>
      </c>
      <c r="J6109" s="153">
        <v>162</v>
      </c>
      <c r="K6109" s="153">
        <v>6</v>
      </c>
      <c r="L6109" s="154">
        <v>3.7037037037037035E-2</v>
      </c>
      <c r="M6109" s="154" t="s">
        <v>491</v>
      </c>
      <c r="N6109" s="163">
        <v>4848.7378007433717</v>
      </c>
      <c r="O6109" s="56">
        <v>44308</v>
      </c>
      <c r="P6109" s="56">
        <f t="shared" si="256"/>
        <v>44290</v>
      </c>
      <c r="Q6109" s="56">
        <f t="shared" si="257"/>
        <v>44303</v>
      </c>
    </row>
    <row r="6110" spans="1:17" hidden="1" x14ac:dyDescent="0.35">
      <c r="A6110" s="49" t="s">
        <v>816</v>
      </c>
      <c r="B6110" s="60" t="s">
        <v>458</v>
      </c>
      <c r="C6110" s="58">
        <v>6951.4661738035902</v>
      </c>
      <c r="D6110" s="153">
        <v>134</v>
      </c>
      <c r="E6110" s="153">
        <v>6</v>
      </c>
      <c r="F6110" s="162">
        <v>6.1651947640411224</v>
      </c>
      <c r="G6110" s="153" t="s">
        <v>446</v>
      </c>
      <c r="H6110" s="153" t="s">
        <v>472</v>
      </c>
      <c r="I6110" s="153">
        <v>9492</v>
      </c>
      <c r="J6110" s="153">
        <v>494</v>
      </c>
      <c r="K6110" s="153">
        <v>6</v>
      </c>
      <c r="L6110" s="154">
        <v>1.2145748987854251E-2</v>
      </c>
      <c r="M6110" s="154" t="s">
        <v>472</v>
      </c>
      <c r="N6110" s="163">
        <v>7106.4144980180654</v>
      </c>
      <c r="O6110" s="56">
        <v>44308</v>
      </c>
      <c r="P6110" s="56">
        <f t="shared" si="256"/>
        <v>44290</v>
      </c>
      <c r="Q6110" s="56">
        <f t="shared" si="257"/>
        <v>44303</v>
      </c>
    </row>
    <row r="6111" spans="1:17" hidden="1" x14ac:dyDescent="0.35">
      <c r="A6111" s="49" t="s">
        <v>815</v>
      </c>
      <c r="B6111" s="60" t="s">
        <v>471</v>
      </c>
      <c r="C6111" s="58">
        <v>12588.6400801333</v>
      </c>
      <c r="D6111" s="153">
        <v>730</v>
      </c>
      <c r="E6111" s="153">
        <v>45</v>
      </c>
      <c r="F6111" s="162">
        <v>25.533224350089437</v>
      </c>
      <c r="G6111" s="153" t="s">
        <v>436</v>
      </c>
      <c r="H6111" s="153" t="s">
        <v>472</v>
      </c>
      <c r="I6111" s="153">
        <v>19428</v>
      </c>
      <c r="J6111" s="153">
        <v>897</v>
      </c>
      <c r="K6111" s="153">
        <v>57</v>
      </c>
      <c r="L6111" s="154">
        <v>6.354515050167224E-2</v>
      </c>
      <c r="M6111" s="154" t="s">
        <v>491</v>
      </c>
      <c r="N6111" s="163">
        <v>7125.4718086316252</v>
      </c>
      <c r="O6111" s="56">
        <v>44308</v>
      </c>
      <c r="P6111" s="56">
        <f t="shared" si="256"/>
        <v>44290</v>
      </c>
      <c r="Q6111" s="56">
        <f t="shared" si="257"/>
        <v>44303</v>
      </c>
    </row>
    <row r="6112" spans="1:17" hidden="1" x14ac:dyDescent="0.35">
      <c r="A6112" s="49" t="s">
        <v>814</v>
      </c>
      <c r="B6112" s="60" t="s">
        <v>464</v>
      </c>
      <c r="C6112" s="58">
        <v>3234.7555519856501</v>
      </c>
      <c r="D6112" s="153">
        <v>165</v>
      </c>
      <c r="E6112" s="153">
        <v>12</v>
      </c>
      <c r="F6112" s="162">
        <v>26.497917489211858</v>
      </c>
      <c r="G6112" s="153" t="s">
        <v>444</v>
      </c>
      <c r="H6112" s="153" t="s">
        <v>491</v>
      </c>
      <c r="I6112" s="153">
        <v>7448</v>
      </c>
      <c r="J6112" s="153">
        <v>443</v>
      </c>
      <c r="K6112" s="153">
        <v>14</v>
      </c>
      <c r="L6112" s="154">
        <v>3.160270880361174E-2</v>
      </c>
      <c r="M6112" s="154" t="s">
        <v>491</v>
      </c>
      <c r="N6112" s="163">
        <v>13695.007022340997</v>
      </c>
      <c r="O6112" s="56">
        <v>44308</v>
      </c>
      <c r="P6112" s="56">
        <f t="shared" si="256"/>
        <v>44290</v>
      </c>
      <c r="Q6112" s="56">
        <f t="shared" si="257"/>
        <v>44303</v>
      </c>
    </row>
    <row r="6113" spans="1:17" hidden="1" x14ac:dyDescent="0.35">
      <c r="A6113" s="49" t="s">
        <v>813</v>
      </c>
      <c r="B6113" s="60" t="s">
        <v>467</v>
      </c>
      <c r="C6113" s="58">
        <v>65938.694494203999</v>
      </c>
      <c r="D6113" s="153">
        <v>7879</v>
      </c>
      <c r="E6113" s="153">
        <v>311</v>
      </c>
      <c r="F6113" s="162">
        <v>33.689301683457423</v>
      </c>
      <c r="G6113" s="153" t="s">
        <v>436</v>
      </c>
      <c r="H6113" s="153" t="s">
        <v>491</v>
      </c>
      <c r="I6113" s="153">
        <v>149071</v>
      </c>
      <c r="J6113" s="153">
        <v>7398</v>
      </c>
      <c r="K6113" s="153">
        <v>359</v>
      </c>
      <c r="L6113" s="154">
        <v>4.8526628818599621E-2</v>
      </c>
      <c r="M6113" s="154" t="s">
        <v>491</v>
      </c>
      <c r="N6113" s="163">
        <v>11219.512392151293</v>
      </c>
      <c r="O6113" s="56">
        <v>44308</v>
      </c>
      <c r="P6113" s="56">
        <f t="shared" si="256"/>
        <v>44290</v>
      </c>
      <c r="Q6113" s="56">
        <f t="shared" si="257"/>
        <v>44303</v>
      </c>
    </row>
    <row r="6114" spans="1:17" hidden="1" x14ac:dyDescent="0.35">
      <c r="A6114" s="49" t="s">
        <v>812</v>
      </c>
      <c r="B6114" s="60" t="s">
        <v>466</v>
      </c>
      <c r="C6114" s="58">
        <v>284.28993454947903</v>
      </c>
      <c r="D6114" s="153" t="s">
        <v>504</v>
      </c>
      <c r="E6114" s="153">
        <v>0</v>
      </c>
      <c r="F6114" s="164">
        <v>0</v>
      </c>
      <c r="G6114" s="153" t="s">
        <v>446</v>
      </c>
      <c r="H6114" s="153" t="s">
        <v>476</v>
      </c>
      <c r="I6114" s="153">
        <v>127</v>
      </c>
      <c r="J6114" s="153">
        <v>4</v>
      </c>
      <c r="K6114" s="153">
        <v>0</v>
      </c>
      <c r="L6114" s="165">
        <v>0</v>
      </c>
      <c r="M6114" s="154" t="s">
        <v>476</v>
      </c>
      <c r="N6114" s="163">
        <v>1407.0142885427492</v>
      </c>
      <c r="O6114" s="56">
        <v>44308</v>
      </c>
      <c r="P6114" s="56">
        <f t="shared" si="256"/>
        <v>44290</v>
      </c>
      <c r="Q6114" s="56">
        <f t="shared" si="257"/>
        <v>44303</v>
      </c>
    </row>
    <row r="6115" spans="1:17" hidden="1" x14ac:dyDescent="0.35">
      <c r="A6115" s="49" t="s">
        <v>811</v>
      </c>
      <c r="B6115" s="60" t="s">
        <v>466</v>
      </c>
      <c r="C6115" s="58">
        <v>588.18731235931102</v>
      </c>
      <c r="D6115" s="153">
        <v>7</v>
      </c>
      <c r="E6115" s="153">
        <v>0</v>
      </c>
      <c r="F6115" s="164">
        <v>0</v>
      </c>
      <c r="G6115" s="153" t="s">
        <v>446</v>
      </c>
      <c r="H6115" s="153" t="s">
        <v>476</v>
      </c>
      <c r="I6115" s="153">
        <v>757</v>
      </c>
      <c r="J6115" s="153">
        <v>41</v>
      </c>
      <c r="K6115" s="153">
        <v>0</v>
      </c>
      <c r="L6115" s="165">
        <v>0</v>
      </c>
      <c r="M6115" s="154" t="s">
        <v>476</v>
      </c>
      <c r="N6115" s="163">
        <v>6970.5685822332007</v>
      </c>
      <c r="O6115" s="56">
        <v>44308</v>
      </c>
      <c r="P6115" s="56">
        <f t="shared" ref="P6115:P6178" si="258">O6115-18</f>
        <v>44290</v>
      </c>
      <c r="Q6115" s="56">
        <f t="shared" ref="Q6115:Q6178" si="259">O6115-5</f>
        <v>44303</v>
      </c>
    </row>
    <row r="6116" spans="1:17" hidden="1" x14ac:dyDescent="0.35">
      <c r="A6116" s="49" t="s">
        <v>810</v>
      </c>
      <c r="B6116" s="60" t="s">
        <v>460</v>
      </c>
      <c r="C6116" s="58">
        <v>24005.037471817101</v>
      </c>
      <c r="D6116" s="153">
        <v>1907</v>
      </c>
      <c r="E6116" s="153">
        <v>80</v>
      </c>
      <c r="F6116" s="162">
        <v>23.804527366368497</v>
      </c>
      <c r="G6116" s="153" t="s">
        <v>440</v>
      </c>
      <c r="H6116" s="153" t="s">
        <v>491</v>
      </c>
      <c r="I6116" s="153">
        <v>62792</v>
      </c>
      <c r="J6116" s="153">
        <v>3235</v>
      </c>
      <c r="K6116" s="153">
        <v>91</v>
      </c>
      <c r="L6116" s="154">
        <v>2.8129829984544049E-2</v>
      </c>
      <c r="M6116" s="154" t="s">
        <v>491</v>
      </c>
      <c r="N6116" s="163">
        <v>13476.338055285367</v>
      </c>
      <c r="O6116" s="56">
        <v>44308</v>
      </c>
      <c r="P6116" s="56">
        <f t="shared" si="258"/>
        <v>44290</v>
      </c>
      <c r="Q6116" s="56">
        <f t="shared" si="259"/>
        <v>44303</v>
      </c>
    </row>
    <row r="6117" spans="1:17" hidden="1" x14ac:dyDescent="0.35">
      <c r="A6117" s="49" t="s">
        <v>809</v>
      </c>
      <c r="B6117" s="60" t="s">
        <v>470</v>
      </c>
      <c r="C6117" s="58">
        <v>2126.5553566797198</v>
      </c>
      <c r="D6117" s="153">
        <v>69</v>
      </c>
      <c r="E6117" s="153">
        <v>0</v>
      </c>
      <c r="F6117" s="164">
        <v>0</v>
      </c>
      <c r="G6117" s="153" t="s">
        <v>446</v>
      </c>
      <c r="H6117" s="153" t="s">
        <v>472</v>
      </c>
      <c r="I6117" s="153">
        <v>3753</v>
      </c>
      <c r="J6117" s="153">
        <v>196</v>
      </c>
      <c r="K6117" s="153">
        <v>0</v>
      </c>
      <c r="L6117" s="165">
        <v>0</v>
      </c>
      <c r="M6117" s="154" t="s">
        <v>472</v>
      </c>
      <c r="N6117" s="163">
        <v>9216.7833479784422</v>
      </c>
      <c r="O6117" s="56">
        <v>44308</v>
      </c>
      <c r="P6117" s="56">
        <f t="shared" si="258"/>
        <v>44290</v>
      </c>
      <c r="Q6117" s="56">
        <f t="shared" si="259"/>
        <v>44303</v>
      </c>
    </row>
    <row r="6118" spans="1:17" hidden="1" x14ac:dyDescent="0.35">
      <c r="A6118" s="49" t="s">
        <v>808</v>
      </c>
      <c r="B6118" s="60" t="s">
        <v>461</v>
      </c>
      <c r="C6118" s="58">
        <v>11334.7969583208</v>
      </c>
      <c r="D6118" s="153">
        <v>1013</v>
      </c>
      <c r="E6118" s="153">
        <v>42</v>
      </c>
      <c r="F6118" s="162">
        <v>26.467170175445624</v>
      </c>
      <c r="G6118" s="153" t="s">
        <v>440</v>
      </c>
      <c r="H6118" s="153" t="s">
        <v>491</v>
      </c>
      <c r="I6118" s="153">
        <v>20476</v>
      </c>
      <c r="J6118" s="153">
        <v>1092</v>
      </c>
      <c r="K6118" s="153">
        <v>49</v>
      </c>
      <c r="L6118" s="154">
        <v>4.4871794871794872E-2</v>
      </c>
      <c r="M6118" s="154" t="s">
        <v>491</v>
      </c>
      <c r="N6118" s="163">
        <v>9634.0499438622046</v>
      </c>
      <c r="O6118" s="56">
        <v>44308</v>
      </c>
      <c r="P6118" s="56">
        <f t="shared" si="258"/>
        <v>44290</v>
      </c>
      <c r="Q6118" s="56">
        <f t="shared" si="259"/>
        <v>44303</v>
      </c>
    </row>
    <row r="6119" spans="1:17" hidden="1" x14ac:dyDescent="0.35">
      <c r="A6119" s="49" t="s">
        <v>807</v>
      </c>
      <c r="B6119" s="60" t="s">
        <v>458</v>
      </c>
      <c r="C6119" s="58">
        <v>18997.195740859199</v>
      </c>
      <c r="D6119" s="153">
        <v>1411</v>
      </c>
      <c r="E6119" s="153">
        <v>28</v>
      </c>
      <c r="F6119" s="162">
        <v>10.527869624980474</v>
      </c>
      <c r="G6119" s="153" t="s">
        <v>440</v>
      </c>
      <c r="H6119" s="153" t="s">
        <v>472</v>
      </c>
      <c r="I6119" s="153">
        <v>43482</v>
      </c>
      <c r="J6119" s="153">
        <v>2260</v>
      </c>
      <c r="K6119" s="153">
        <v>36</v>
      </c>
      <c r="L6119" s="154">
        <v>1.5929203539823009E-2</v>
      </c>
      <c r="M6119" s="154" t="s">
        <v>472</v>
      </c>
      <c r="N6119" s="163">
        <v>11896.492676227936</v>
      </c>
      <c r="O6119" s="56">
        <v>44308</v>
      </c>
      <c r="P6119" s="56">
        <f t="shared" si="258"/>
        <v>44290</v>
      </c>
      <c r="Q6119" s="56">
        <f t="shared" si="259"/>
        <v>44303</v>
      </c>
    </row>
    <row r="6120" spans="1:17" hidden="1" x14ac:dyDescent="0.35">
      <c r="A6120" s="49" t="s">
        <v>806</v>
      </c>
      <c r="B6120" s="60" t="s">
        <v>465</v>
      </c>
      <c r="C6120" s="58">
        <v>2565.26734316681</v>
      </c>
      <c r="D6120" s="153">
        <v>126</v>
      </c>
      <c r="E6120" s="153" t="s">
        <v>504</v>
      </c>
      <c r="F6120" s="162">
        <v>8.3533482331389148</v>
      </c>
      <c r="G6120" s="153" t="s">
        <v>446</v>
      </c>
      <c r="H6120" s="153" t="s">
        <v>472</v>
      </c>
      <c r="I6120" s="153">
        <v>3628</v>
      </c>
      <c r="J6120" s="153">
        <v>180</v>
      </c>
      <c r="K6120" s="153">
        <v>4</v>
      </c>
      <c r="L6120" s="154">
        <v>2.2222222222222223E-2</v>
      </c>
      <c r="M6120" s="154" t="s">
        <v>472</v>
      </c>
      <c r="N6120" s="163">
        <v>7016.8125158366875</v>
      </c>
      <c r="O6120" s="56">
        <v>44308</v>
      </c>
      <c r="P6120" s="56">
        <f t="shared" si="258"/>
        <v>44290</v>
      </c>
      <c r="Q6120" s="56">
        <f t="shared" si="259"/>
        <v>44303</v>
      </c>
    </row>
    <row r="6121" spans="1:17" hidden="1" x14ac:dyDescent="0.35">
      <c r="A6121" s="49" t="s">
        <v>805</v>
      </c>
      <c r="B6121" s="60" t="s">
        <v>463</v>
      </c>
      <c r="C6121" s="58">
        <v>13726.140611803099</v>
      </c>
      <c r="D6121" s="153">
        <v>768</v>
      </c>
      <c r="E6121" s="153">
        <v>32</v>
      </c>
      <c r="F6121" s="162">
        <v>16.652272116087762</v>
      </c>
      <c r="G6121" s="153" t="s">
        <v>440</v>
      </c>
      <c r="H6121" s="153" t="s">
        <v>472</v>
      </c>
      <c r="I6121" s="153">
        <v>28156</v>
      </c>
      <c r="J6121" s="153">
        <v>1507</v>
      </c>
      <c r="K6121" s="153">
        <v>39</v>
      </c>
      <c r="L6121" s="154">
        <v>2.5879230258792303E-2</v>
      </c>
      <c r="M6121" s="154" t="s">
        <v>491</v>
      </c>
      <c r="N6121" s="163">
        <v>10979.051159538112</v>
      </c>
      <c r="O6121" s="56">
        <v>44308</v>
      </c>
      <c r="P6121" s="56">
        <f t="shared" si="258"/>
        <v>44290</v>
      </c>
      <c r="Q6121" s="56">
        <f t="shared" si="259"/>
        <v>44303</v>
      </c>
    </row>
    <row r="6122" spans="1:17" hidden="1" x14ac:dyDescent="0.35">
      <c r="A6122" s="49" t="s">
        <v>804</v>
      </c>
      <c r="B6122" s="60" t="s">
        <v>465</v>
      </c>
      <c r="C6122" s="58">
        <v>40638.3414967149</v>
      </c>
      <c r="D6122" s="153">
        <v>5434</v>
      </c>
      <c r="E6122" s="153">
        <v>279</v>
      </c>
      <c r="F6122" s="162">
        <v>49.038840401945059</v>
      </c>
      <c r="G6122" s="153" t="s">
        <v>436</v>
      </c>
      <c r="H6122" s="153" t="s">
        <v>472</v>
      </c>
      <c r="I6122" s="153">
        <v>112175</v>
      </c>
      <c r="J6122" s="153">
        <v>6697</v>
      </c>
      <c r="K6122" s="153">
        <v>336</v>
      </c>
      <c r="L6122" s="154">
        <v>5.0171718680005972E-2</v>
      </c>
      <c r="M6122" s="154" t="s">
        <v>472</v>
      </c>
      <c r="N6122" s="163">
        <v>16479.51110539629</v>
      </c>
      <c r="O6122" s="56">
        <v>44308</v>
      </c>
      <c r="P6122" s="56">
        <f t="shared" si="258"/>
        <v>44290</v>
      </c>
      <c r="Q6122" s="56">
        <f t="shared" si="259"/>
        <v>44303</v>
      </c>
    </row>
    <row r="6123" spans="1:17" hidden="1" x14ac:dyDescent="0.35">
      <c r="A6123" s="49" t="s">
        <v>803</v>
      </c>
      <c r="B6123" s="60" t="s">
        <v>458</v>
      </c>
      <c r="C6123" s="58">
        <v>5633.4886654636903</v>
      </c>
      <c r="D6123" s="153">
        <v>373</v>
      </c>
      <c r="E6123" s="153">
        <v>12</v>
      </c>
      <c r="F6123" s="162">
        <v>15.21513413877271</v>
      </c>
      <c r="G6123" s="153" t="s">
        <v>444</v>
      </c>
      <c r="H6123" s="153" t="s">
        <v>472</v>
      </c>
      <c r="I6123" s="153">
        <v>11599</v>
      </c>
      <c r="J6123" s="153">
        <v>494</v>
      </c>
      <c r="K6123" s="153">
        <v>13</v>
      </c>
      <c r="L6123" s="154">
        <v>2.6315789473684209E-2</v>
      </c>
      <c r="M6123" s="154" t="s">
        <v>472</v>
      </c>
      <c r="N6123" s="163">
        <v>8768.9889753126718</v>
      </c>
      <c r="O6123" s="56">
        <v>44308</v>
      </c>
      <c r="P6123" s="56">
        <f t="shared" si="258"/>
        <v>44290</v>
      </c>
      <c r="Q6123" s="56">
        <f t="shared" si="259"/>
        <v>44303</v>
      </c>
    </row>
    <row r="6124" spans="1:17" hidden="1" x14ac:dyDescent="0.35">
      <c r="A6124" s="49" t="s">
        <v>802</v>
      </c>
      <c r="B6124" s="60" t="s">
        <v>463</v>
      </c>
      <c r="C6124" s="58">
        <v>16381.7017673096</v>
      </c>
      <c r="D6124" s="153">
        <v>871</v>
      </c>
      <c r="E6124" s="153">
        <v>65</v>
      </c>
      <c r="F6124" s="162">
        <v>28.341726694855144</v>
      </c>
      <c r="G6124" s="153" t="s">
        <v>440</v>
      </c>
      <c r="H6124" s="153" t="s">
        <v>491</v>
      </c>
      <c r="I6124" s="153">
        <v>35919</v>
      </c>
      <c r="J6124" s="153">
        <v>2481</v>
      </c>
      <c r="K6124" s="153">
        <v>72</v>
      </c>
      <c r="L6124" s="154">
        <v>2.9020556227327691E-2</v>
      </c>
      <c r="M6124" s="154" t="s">
        <v>491</v>
      </c>
      <c r="N6124" s="163">
        <v>15144.946692601521</v>
      </c>
      <c r="O6124" s="56">
        <v>44308</v>
      </c>
      <c r="P6124" s="56">
        <f t="shared" si="258"/>
        <v>44290</v>
      </c>
      <c r="Q6124" s="56">
        <f t="shared" si="259"/>
        <v>44303</v>
      </c>
    </row>
    <row r="6125" spans="1:17" hidden="1" x14ac:dyDescent="0.35">
      <c r="A6125" s="49" t="s">
        <v>801</v>
      </c>
      <c r="B6125" s="60" t="s">
        <v>458</v>
      </c>
      <c r="C6125" s="58">
        <v>4679.7541789357701</v>
      </c>
      <c r="D6125" s="153">
        <v>168</v>
      </c>
      <c r="E6125" s="153">
        <v>17</v>
      </c>
      <c r="F6125" s="162">
        <v>25.947638868541102</v>
      </c>
      <c r="G6125" s="153" t="s">
        <v>440</v>
      </c>
      <c r="H6125" s="153" t="s">
        <v>491</v>
      </c>
      <c r="I6125" s="153">
        <v>6829</v>
      </c>
      <c r="J6125" s="153">
        <v>371</v>
      </c>
      <c r="K6125" s="153">
        <v>19</v>
      </c>
      <c r="L6125" s="154">
        <v>5.1212938005390833E-2</v>
      </c>
      <c r="M6125" s="154" t="s">
        <v>491</v>
      </c>
      <c r="N6125" s="163">
        <v>7927.7668401883802</v>
      </c>
      <c r="O6125" s="56">
        <v>44308</v>
      </c>
      <c r="P6125" s="56">
        <f t="shared" si="258"/>
        <v>44290</v>
      </c>
      <c r="Q6125" s="56">
        <f t="shared" si="259"/>
        <v>44303</v>
      </c>
    </row>
    <row r="6126" spans="1:17" hidden="1" x14ac:dyDescent="0.35">
      <c r="A6126" s="49" t="s">
        <v>800</v>
      </c>
      <c r="B6126" s="60" t="s">
        <v>463</v>
      </c>
      <c r="C6126" s="58">
        <v>21060.365670931398</v>
      </c>
      <c r="D6126" s="153">
        <v>1581</v>
      </c>
      <c r="E6126" s="153">
        <v>56</v>
      </c>
      <c r="F6126" s="162">
        <v>18.993022545287548</v>
      </c>
      <c r="G6126" s="153" t="s">
        <v>440</v>
      </c>
      <c r="H6126" s="153" t="s">
        <v>491</v>
      </c>
      <c r="I6126" s="153">
        <v>37409</v>
      </c>
      <c r="J6126" s="153">
        <v>1943</v>
      </c>
      <c r="K6126" s="153">
        <v>60</v>
      </c>
      <c r="L6126" s="154">
        <v>3.0880082346886259E-2</v>
      </c>
      <c r="M6126" s="154" t="s">
        <v>491</v>
      </c>
      <c r="N6126" s="163">
        <v>9225.8607013734272</v>
      </c>
      <c r="O6126" s="56">
        <v>44308</v>
      </c>
      <c r="P6126" s="56">
        <f t="shared" si="258"/>
        <v>44290</v>
      </c>
      <c r="Q6126" s="56">
        <f t="shared" si="259"/>
        <v>44303</v>
      </c>
    </row>
    <row r="6127" spans="1:17" hidden="1" x14ac:dyDescent="0.35">
      <c r="A6127" s="49" t="s">
        <v>799</v>
      </c>
      <c r="B6127" s="60" t="s">
        <v>460</v>
      </c>
      <c r="C6127" s="58">
        <v>9795.2977499826702</v>
      </c>
      <c r="D6127" s="153">
        <v>557</v>
      </c>
      <c r="E6127" s="153">
        <v>17</v>
      </c>
      <c r="F6127" s="162">
        <v>12.396618717260152</v>
      </c>
      <c r="G6127" s="153" t="s">
        <v>440</v>
      </c>
      <c r="H6127" s="153" t="s">
        <v>472</v>
      </c>
      <c r="I6127" s="153">
        <v>15676</v>
      </c>
      <c r="J6127" s="153">
        <v>767</v>
      </c>
      <c r="K6127" s="153">
        <v>24</v>
      </c>
      <c r="L6127" s="154">
        <v>3.1290743155149937E-2</v>
      </c>
      <c r="M6127" s="154" t="s">
        <v>472</v>
      </c>
      <c r="N6127" s="163">
        <v>7830.287752114089</v>
      </c>
      <c r="O6127" s="56">
        <v>44308</v>
      </c>
      <c r="P6127" s="56">
        <f t="shared" si="258"/>
        <v>44290</v>
      </c>
      <c r="Q6127" s="56">
        <f t="shared" si="259"/>
        <v>44303</v>
      </c>
    </row>
    <row r="6128" spans="1:17" hidden="1" x14ac:dyDescent="0.35">
      <c r="A6128" s="49" t="s">
        <v>798</v>
      </c>
      <c r="B6128" s="60" t="s">
        <v>464</v>
      </c>
      <c r="C6128" s="58">
        <v>2200.0396936397201</v>
      </c>
      <c r="D6128" s="153">
        <v>94</v>
      </c>
      <c r="E6128" s="153" t="s">
        <v>504</v>
      </c>
      <c r="F6128" s="162">
        <v>6.4933893361170067</v>
      </c>
      <c r="G6128" s="153" t="s">
        <v>446</v>
      </c>
      <c r="H6128" s="153" t="s">
        <v>491</v>
      </c>
      <c r="I6128" s="153">
        <v>3614</v>
      </c>
      <c r="J6128" s="153">
        <v>180</v>
      </c>
      <c r="K6128" s="153">
        <v>3</v>
      </c>
      <c r="L6128" s="154">
        <v>1.6666666666666666E-2</v>
      </c>
      <c r="M6128" s="154" t="s">
        <v>491</v>
      </c>
      <c r="N6128" s="163">
        <v>8181.6705635074286</v>
      </c>
      <c r="O6128" s="56">
        <v>44308</v>
      </c>
      <c r="P6128" s="56">
        <f t="shared" si="258"/>
        <v>44290</v>
      </c>
      <c r="Q6128" s="56">
        <f t="shared" si="259"/>
        <v>44303</v>
      </c>
    </row>
    <row r="6129" spans="1:17" hidden="1" x14ac:dyDescent="0.35">
      <c r="A6129" s="49" t="s">
        <v>797</v>
      </c>
      <c r="B6129" s="60" t="s">
        <v>467</v>
      </c>
      <c r="C6129" s="58">
        <v>13408.0042293721</v>
      </c>
      <c r="D6129" s="153">
        <v>745</v>
      </c>
      <c r="E6129" s="153">
        <v>44</v>
      </c>
      <c r="F6129" s="162">
        <v>23.440156261080798</v>
      </c>
      <c r="G6129" s="153" t="s">
        <v>440</v>
      </c>
      <c r="H6129" s="153" t="s">
        <v>491</v>
      </c>
      <c r="I6129" s="153">
        <v>26845</v>
      </c>
      <c r="J6129" s="153">
        <v>1582</v>
      </c>
      <c r="K6129" s="153">
        <v>50</v>
      </c>
      <c r="L6129" s="154">
        <v>3.1605562579013903E-2</v>
      </c>
      <c r="M6129" s="154" t="s">
        <v>472</v>
      </c>
      <c r="N6129" s="163">
        <v>11798.922292509491</v>
      </c>
      <c r="O6129" s="56">
        <v>44308</v>
      </c>
      <c r="P6129" s="56">
        <f t="shared" si="258"/>
        <v>44290</v>
      </c>
      <c r="Q6129" s="56">
        <f t="shared" si="259"/>
        <v>44303</v>
      </c>
    </row>
    <row r="6130" spans="1:17" hidden="1" x14ac:dyDescent="0.35">
      <c r="A6130" s="49" t="s">
        <v>796</v>
      </c>
      <c r="B6130" s="60" t="s">
        <v>460</v>
      </c>
      <c r="C6130" s="58">
        <v>13670.424629515401</v>
      </c>
      <c r="D6130" s="153">
        <v>1068</v>
      </c>
      <c r="E6130" s="153">
        <v>44</v>
      </c>
      <c r="F6130" s="162">
        <v>22.990193999325339</v>
      </c>
      <c r="G6130" s="153" t="s">
        <v>440</v>
      </c>
      <c r="H6130" s="153" t="s">
        <v>472</v>
      </c>
      <c r="I6130" s="153">
        <v>28573</v>
      </c>
      <c r="J6130" s="153">
        <v>1305</v>
      </c>
      <c r="K6130" s="153">
        <v>47</v>
      </c>
      <c r="L6130" s="154">
        <v>3.6015325670498081E-2</v>
      </c>
      <c r="M6130" s="154" t="s">
        <v>472</v>
      </c>
      <c r="N6130" s="163">
        <v>9546.1555538107714</v>
      </c>
      <c r="O6130" s="56">
        <v>44308</v>
      </c>
      <c r="P6130" s="56">
        <f t="shared" si="258"/>
        <v>44290</v>
      </c>
      <c r="Q6130" s="56">
        <f t="shared" si="259"/>
        <v>44303</v>
      </c>
    </row>
    <row r="6131" spans="1:17" hidden="1" x14ac:dyDescent="0.35">
      <c r="A6131" s="49" t="s">
        <v>795</v>
      </c>
      <c r="B6131" s="60" t="s">
        <v>460</v>
      </c>
      <c r="C6131" s="58">
        <v>11367.9661478833</v>
      </c>
      <c r="D6131" s="153">
        <v>973</v>
      </c>
      <c r="E6131" s="153">
        <v>35</v>
      </c>
      <c r="F6131" s="162">
        <v>21.99162073037574</v>
      </c>
      <c r="G6131" s="153" t="s">
        <v>440</v>
      </c>
      <c r="H6131" s="153" t="s">
        <v>472</v>
      </c>
      <c r="I6131" s="153">
        <v>20054</v>
      </c>
      <c r="J6131" s="153">
        <v>1121</v>
      </c>
      <c r="K6131" s="153">
        <v>39</v>
      </c>
      <c r="L6131" s="154">
        <v>3.4790365744870648E-2</v>
      </c>
      <c r="M6131" s="154" t="s">
        <v>472</v>
      </c>
      <c r="N6131" s="163">
        <v>9861.0427355004813</v>
      </c>
      <c r="O6131" s="56">
        <v>44308</v>
      </c>
      <c r="P6131" s="56">
        <f t="shared" si="258"/>
        <v>44290</v>
      </c>
      <c r="Q6131" s="56">
        <f t="shared" si="259"/>
        <v>44303</v>
      </c>
    </row>
    <row r="6132" spans="1:17" hidden="1" x14ac:dyDescent="0.35">
      <c r="A6132" s="49" t="s">
        <v>794</v>
      </c>
      <c r="B6132" s="60" t="s">
        <v>458</v>
      </c>
      <c r="C6132" s="58">
        <v>8589.0085575090106</v>
      </c>
      <c r="D6132" s="153">
        <v>530</v>
      </c>
      <c r="E6132" s="153">
        <v>21</v>
      </c>
      <c r="F6132" s="162">
        <v>17.464180993143998</v>
      </c>
      <c r="G6132" s="153" t="s">
        <v>440</v>
      </c>
      <c r="H6132" s="153" t="s">
        <v>491</v>
      </c>
      <c r="I6132" s="153">
        <v>14557</v>
      </c>
      <c r="J6132" s="153">
        <v>644</v>
      </c>
      <c r="K6132" s="153">
        <v>22</v>
      </c>
      <c r="L6132" s="154">
        <v>3.4161490683229816E-2</v>
      </c>
      <c r="M6132" s="154" t="s">
        <v>476</v>
      </c>
      <c r="N6132" s="163">
        <v>7497.955039723156</v>
      </c>
      <c r="O6132" s="56">
        <v>44308</v>
      </c>
      <c r="P6132" s="56">
        <f t="shared" si="258"/>
        <v>44290</v>
      </c>
      <c r="Q6132" s="56">
        <f t="shared" si="259"/>
        <v>44303</v>
      </c>
    </row>
    <row r="6133" spans="1:17" hidden="1" x14ac:dyDescent="0.35">
      <c r="A6133" s="49" t="s">
        <v>793</v>
      </c>
      <c r="B6133" s="60" t="s">
        <v>470</v>
      </c>
      <c r="C6133" s="58">
        <v>3024.3155479434299</v>
      </c>
      <c r="D6133" s="153">
        <v>108</v>
      </c>
      <c r="E6133" s="153">
        <v>7</v>
      </c>
      <c r="F6133" s="162">
        <v>16.53266638595321</v>
      </c>
      <c r="G6133" s="153" t="s">
        <v>446</v>
      </c>
      <c r="H6133" s="153" t="s">
        <v>491</v>
      </c>
      <c r="I6133" s="153">
        <v>5005</v>
      </c>
      <c r="J6133" s="153">
        <v>270</v>
      </c>
      <c r="K6133" s="153">
        <v>7</v>
      </c>
      <c r="L6133" s="154">
        <v>2.5925925925925925E-2</v>
      </c>
      <c r="M6133" s="154" t="s">
        <v>491</v>
      </c>
      <c r="N6133" s="163">
        <v>8927.6398484147321</v>
      </c>
      <c r="O6133" s="56">
        <v>44308</v>
      </c>
      <c r="P6133" s="56">
        <f t="shared" si="258"/>
        <v>44290</v>
      </c>
      <c r="Q6133" s="56">
        <f t="shared" si="259"/>
        <v>44303</v>
      </c>
    </row>
    <row r="6134" spans="1:17" hidden="1" x14ac:dyDescent="0.35">
      <c r="A6134" s="49" t="s">
        <v>792</v>
      </c>
      <c r="B6134" s="60" t="s">
        <v>467</v>
      </c>
      <c r="C6134" s="58">
        <v>87731.066584843502</v>
      </c>
      <c r="D6134" s="153">
        <v>19461</v>
      </c>
      <c r="E6134" s="153">
        <v>575</v>
      </c>
      <c r="F6134" s="162">
        <v>46.815147894855421</v>
      </c>
      <c r="G6134" s="153" t="s">
        <v>436</v>
      </c>
      <c r="H6134" s="153" t="s">
        <v>491</v>
      </c>
      <c r="I6134" s="153">
        <v>218254</v>
      </c>
      <c r="J6134" s="153">
        <v>10527</v>
      </c>
      <c r="K6134" s="153">
        <v>753</v>
      </c>
      <c r="L6134" s="154">
        <v>7.1530350527215736E-2</v>
      </c>
      <c r="M6134" s="154" t="s">
        <v>476</v>
      </c>
      <c r="N6134" s="163">
        <v>11999.170202518266</v>
      </c>
      <c r="O6134" s="56">
        <v>44308</v>
      </c>
      <c r="P6134" s="56">
        <f t="shared" si="258"/>
        <v>44290</v>
      </c>
      <c r="Q6134" s="56">
        <f t="shared" si="259"/>
        <v>44303</v>
      </c>
    </row>
    <row r="6135" spans="1:17" hidden="1" x14ac:dyDescent="0.35">
      <c r="A6135" s="49" t="s">
        <v>791</v>
      </c>
      <c r="B6135" s="60" t="s">
        <v>470</v>
      </c>
      <c r="C6135" s="58">
        <v>5830.1502088339003</v>
      </c>
      <c r="D6135" s="153">
        <v>327</v>
      </c>
      <c r="E6135" s="153">
        <v>13</v>
      </c>
      <c r="F6135" s="162">
        <v>15.92705840004685</v>
      </c>
      <c r="G6135" s="153" t="s">
        <v>444</v>
      </c>
      <c r="H6135" s="153" t="s">
        <v>472</v>
      </c>
      <c r="I6135" s="153">
        <v>11058</v>
      </c>
      <c r="J6135" s="153">
        <v>508</v>
      </c>
      <c r="K6135" s="153">
        <v>16</v>
      </c>
      <c r="L6135" s="154">
        <v>3.1496062992125984E-2</v>
      </c>
      <c r="M6135" s="154" t="s">
        <v>472</v>
      </c>
      <c r="N6135" s="163">
        <v>8713.3261031640923</v>
      </c>
      <c r="O6135" s="56">
        <v>44308</v>
      </c>
      <c r="P6135" s="56">
        <f t="shared" si="258"/>
        <v>44290</v>
      </c>
      <c r="Q6135" s="56">
        <f t="shared" si="259"/>
        <v>44303</v>
      </c>
    </row>
    <row r="6136" spans="1:17" hidden="1" x14ac:dyDescent="0.35">
      <c r="A6136" s="49" t="s">
        <v>790</v>
      </c>
      <c r="B6136" s="60" t="s">
        <v>458</v>
      </c>
      <c r="C6136" s="58">
        <v>11263.703785563999</v>
      </c>
      <c r="D6136" s="153">
        <v>1073</v>
      </c>
      <c r="E6136" s="153">
        <v>61</v>
      </c>
      <c r="F6136" s="162">
        <v>38.683038369023343</v>
      </c>
      <c r="G6136" s="153" t="s">
        <v>440</v>
      </c>
      <c r="H6136" s="153" t="s">
        <v>476</v>
      </c>
      <c r="I6136" s="153">
        <v>27469</v>
      </c>
      <c r="J6136" s="153">
        <v>1999</v>
      </c>
      <c r="K6136" s="153">
        <v>69</v>
      </c>
      <c r="L6136" s="154">
        <v>3.4517258629314658E-2</v>
      </c>
      <c r="M6136" s="154" t="s">
        <v>476</v>
      </c>
      <c r="N6136" s="163">
        <v>17747.270685171927</v>
      </c>
      <c r="O6136" s="56">
        <v>44308</v>
      </c>
      <c r="P6136" s="56">
        <f t="shared" si="258"/>
        <v>44290</v>
      </c>
      <c r="Q6136" s="56">
        <f t="shared" si="259"/>
        <v>44303</v>
      </c>
    </row>
    <row r="6137" spans="1:17" hidden="1" x14ac:dyDescent="0.35">
      <c r="A6137" s="49" t="s">
        <v>789</v>
      </c>
      <c r="B6137" s="60" t="s">
        <v>470</v>
      </c>
      <c r="C6137" s="58">
        <v>4832.7731345598404</v>
      </c>
      <c r="D6137" s="153">
        <v>229</v>
      </c>
      <c r="E6137" s="153">
        <v>6</v>
      </c>
      <c r="F6137" s="162">
        <v>8.8680229060754794</v>
      </c>
      <c r="G6137" s="153" t="s">
        <v>446</v>
      </c>
      <c r="H6137" s="153" t="s">
        <v>472</v>
      </c>
      <c r="I6137" s="153">
        <v>13479</v>
      </c>
      <c r="J6137" s="153">
        <v>531</v>
      </c>
      <c r="K6137" s="153">
        <v>7</v>
      </c>
      <c r="L6137" s="154">
        <v>1.3182674199623353E-2</v>
      </c>
      <c r="M6137" s="154" t="s">
        <v>476</v>
      </c>
      <c r="N6137" s="163">
        <v>10987.480380627518</v>
      </c>
      <c r="O6137" s="56">
        <v>44308</v>
      </c>
      <c r="P6137" s="56">
        <f t="shared" si="258"/>
        <v>44290</v>
      </c>
      <c r="Q6137" s="56">
        <f t="shared" si="259"/>
        <v>44303</v>
      </c>
    </row>
    <row r="6138" spans="1:17" hidden="1" x14ac:dyDescent="0.35">
      <c r="A6138" s="49" t="s">
        <v>788</v>
      </c>
      <c r="B6138" s="60" t="s">
        <v>458</v>
      </c>
      <c r="C6138" s="58">
        <v>40376.577641466603</v>
      </c>
      <c r="D6138" s="153">
        <v>4807</v>
      </c>
      <c r="E6138" s="153">
        <v>103</v>
      </c>
      <c r="F6138" s="162">
        <v>18.221313659796412</v>
      </c>
      <c r="G6138" s="153" t="s">
        <v>440</v>
      </c>
      <c r="H6138" s="153" t="s">
        <v>472</v>
      </c>
      <c r="I6138" s="153">
        <v>82161</v>
      </c>
      <c r="J6138" s="153">
        <v>4086</v>
      </c>
      <c r="K6138" s="153">
        <v>121</v>
      </c>
      <c r="L6138" s="154">
        <v>2.9613313754282916E-2</v>
      </c>
      <c r="M6138" s="154" t="s">
        <v>472</v>
      </c>
      <c r="N6138" s="163">
        <v>10119.728413543629</v>
      </c>
      <c r="O6138" s="56">
        <v>44308</v>
      </c>
      <c r="P6138" s="56">
        <f t="shared" si="258"/>
        <v>44290</v>
      </c>
      <c r="Q6138" s="56">
        <f t="shared" si="259"/>
        <v>44303</v>
      </c>
    </row>
    <row r="6139" spans="1:17" hidden="1" x14ac:dyDescent="0.35">
      <c r="A6139" s="49" t="s">
        <v>787</v>
      </c>
      <c r="B6139" s="60" t="s">
        <v>466</v>
      </c>
      <c r="C6139" s="58">
        <v>2026.1602306654599</v>
      </c>
      <c r="D6139" s="153">
        <v>34</v>
      </c>
      <c r="E6139" s="153" t="s">
        <v>504</v>
      </c>
      <c r="F6139" s="162">
        <v>7.0506340364909699</v>
      </c>
      <c r="G6139" s="153" t="s">
        <v>446</v>
      </c>
      <c r="H6139" s="153" t="s">
        <v>472</v>
      </c>
      <c r="I6139" s="153">
        <v>5819</v>
      </c>
      <c r="J6139" s="153">
        <v>366</v>
      </c>
      <c r="K6139" s="153">
        <v>3</v>
      </c>
      <c r="L6139" s="154">
        <v>8.1967213114754103E-3</v>
      </c>
      <c r="M6139" s="154" t="s">
        <v>472</v>
      </c>
      <c r="N6139" s="163">
        <v>18063.724401489864</v>
      </c>
      <c r="O6139" s="56">
        <v>44308</v>
      </c>
      <c r="P6139" s="56">
        <f t="shared" si="258"/>
        <v>44290</v>
      </c>
      <c r="Q6139" s="56">
        <f t="shared" si="259"/>
        <v>44303</v>
      </c>
    </row>
    <row r="6140" spans="1:17" hidden="1" x14ac:dyDescent="0.35">
      <c r="A6140" s="49" t="s">
        <v>786</v>
      </c>
      <c r="B6140" s="60" t="s">
        <v>463</v>
      </c>
      <c r="C6140" s="58">
        <v>34080.2247325719</v>
      </c>
      <c r="D6140" s="153">
        <v>1148</v>
      </c>
      <c r="E6140" s="153">
        <v>52</v>
      </c>
      <c r="F6140" s="162">
        <v>10.898653818840041</v>
      </c>
      <c r="G6140" s="153" t="s">
        <v>440</v>
      </c>
      <c r="H6140" s="153" t="s">
        <v>472</v>
      </c>
      <c r="I6140" s="153">
        <v>70738</v>
      </c>
      <c r="J6140" s="153">
        <v>4116</v>
      </c>
      <c r="K6140" s="153">
        <v>57</v>
      </c>
      <c r="L6140" s="154">
        <v>1.3848396501457727E-2</v>
      </c>
      <c r="M6140" s="154" t="s">
        <v>472</v>
      </c>
      <c r="N6140" s="163">
        <v>12077.38514724689</v>
      </c>
      <c r="O6140" s="56">
        <v>44308</v>
      </c>
      <c r="P6140" s="56">
        <f t="shared" si="258"/>
        <v>44290</v>
      </c>
      <c r="Q6140" s="56">
        <f t="shared" si="259"/>
        <v>44303</v>
      </c>
    </row>
    <row r="6141" spans="1:17" hidden="1" x14ac:dyDescent="0.35">
      <c r="A6141" s="49" t="s">
        <v>785</v>
      </c>
      <c r="B6141" s="60" t="s">
        <v>466</v>
      </c>
      <c r="C6141" s="58">
        <v>611.63523157592294</v>
      </c>
      <c r="D6141" s="153">
        <v>13</v>
      </c>
      <c r="E6141" s="153" t="s">
        <v>504</v>
      </c>
      <c r="F6141" s="162">
        <v>11.678295778438153</v>
      </c>
      <c r="G6141" s="153" t="s">
        <v>446</v>
      </c>
      <c r="H6141" s="153" t="s">
        <v>491</v>
      </c>
      <c r="I6141" s="153">
        <v>361</v>
      </c>
      <c r="J6141" s="153">
        <v>20</v>
      </c>
      <c r="K6141" s="153">
        <v>1</v>
      </c>
      <c r="L6141" s="154">
        <v>0.05</v>
      </c>
      <c r="M6141" s="154" t="s">
        <v>491</v>
      </c>
      <c r="N6141" s="163">
        <v>3269.922817962683</v>
      </c>
      <c r="O6141" s="56">
        <v>44308</v>
      </c>
      <c r="P6141" s="56">
        <f t="shared" si="258"/>
        <v>44290</v>
      </c>
      <c r="Q6141" s="56">
        <f t="shared" si="259"/>
        <v>44303</v>
      </c>
    </row>
    <row r="6142" spans="1:17" hidden="1" x14ac:dyDescent="0.35">
      <c r="A6142" s="49" t="s">
        <v>784</v>
      </c>
      <c r="B6142" s="60" t="s">
        <v>463</v>
      </c>
      <c r="C6142" s="58">
        <v>8696.8122222217498</v>
      </c>
      <c r="D6142" s="153">
        <v>181</v>
      </c>
      <c r="E6142" s="153">
        <v>11</v>
      </c>
      <c r="F6142" s="162">
        <v>9.0345090320181889</v>
      </c>
      <c r="G6142" s="153" t="s">
        <v>444</v>
      </c>
      <c r="H6142" s="153" t="s">
        <v>472</v>
      </c>
      <c r="I6142" s="153">
        <v>13904</v>
      </c>
      <c r="J6142" s="153">
        <v>745</v>
      </c>
      <c r="K6142" s="153">
        <v>11</v>
      </c>
      <c r="L6142" s="154">
        <v>1.4765100671140939E-2</v>
      </c>
      <c r="M6142" s="154" t="s">
        <v>472</v>
      </c>
      <c r="N6142" s="163">
        <v>8566.3572003590634</v>
      </c>
      <c r="O6142" s="56">
        <v>44308</v>
      </c>
      <c r="P6142" s="56">
        <f t="shared" si="258"/>
        <v>44290</v>
      </c>
      <c r="Q6142" s="56">
        <f t="shared" si="259"/>
        <v>44303</v>
      </c>
    </row>
    <row r="6143" spans="1:17" hidden="1" x14ac:dyDescent="0.35">
      <c r="A6143" s="49" t="s">
        <v>783</v>
      </c>
      <c r="B6143" s="60" t="s">
        <v>463</v>
      </c>
      <c r="C6143" s="58">
        <v>9756.4222031515692</v>
      </c>
      <c r="D6143" s="153">
        <v>563</v>
      </c>
      <c r="E6143" s="153">
        <v>18</v>
      </c>
      <c r="F6143" s="162">
        <v>13.178132915352593</v>
      </c>
      <c r="G6143" s="153" t="s">
        <v>440</v>
      </c>
      <c r="H6143" s="153" t="s">
        <v>472</v>
      </c>
      <c r="I6143" s="153">
        <v>21203</v>
      </c>
      <c r="J6143" s="153">
        <v>1380</v>
      </c>
      <c r="K6143" s="153">
        <v>19</v>
      </c>
      <c r="L6143" s="154">
        <v>1.3768115942028985E-2</v>
      </c>
      <c r="M6143" s="154" t="s">
        <v>472</v>
      </c>
      <c r="N6143" s="163">
        <v>14144.529329145116</v>
      </c>
      <c r="O6143" s="56">
        <v>44308</v>
      </c>
      <c r="P6143" s="56">
        <f t="shared" si="258"/>
        <v>44290</v>
      </c>
      <c r="Q6143" s="56">
        <f t="shared" si="259"/>
        <v>44303</v>
      </c>
    </row>
    <row r="6144" spans="1:17" hidden="1" x14ac:dyDescent="0.35">
      <c r="A6144" s="49" t="s">
        <v>782</v>
      </c>
      <c r="B6144" s="60" t="s">
        <v>465</v>
      </c>
      <c r="C6144" s="58">
        <v>15406.425291514101</v>
      </c>
      <c r="D6144" s="153">
        <v>1063</v>
      </c>
      <c r="E6144" s="153">
        <v>23</v>
      </c>
      <c r="F6144" s="162">
        <v>10.663454446905558</v>
      </c>
      <c r="G6144" s="153" t="s">
        <v>440</v>
      </c>
      <c r="H6144" s="153" t="s">
        <v>472</v>
      </c>
      <c r="I6144" s="153">
        <v>39824</v>
      </c>
      <c r="J6144" s="153">
        <v>2311</v>
      </c>
      <c r="K6144" s="153">
        <v>24</v>
      </c>
      <c r="L6144" s="154">
        <v>1.038511466897447E-2</v>
      </c>
      <c r="M6144" s="154" t="s">
        <v>472</v>
      </c>
      <c r="N6144" s="163">
        <v>15000.235007616628</v>
      </c>
      <c r="O6144" s="56">
        <v>44308</v>
      </c>
      <c r="P6144" s="56">
        <f t="shared" si="258"/>
        <v>44290</v>
      </c>
      <c r="Q6144" s="56">
        <f t="shared" si="259"/>
        <v>44303</v>
      </c>
    </row>
    <row r="6145" spans="1:17" hidden="1" x14ac:dyDescent="0.35">
      <c r="A6145" s="49" t="s">
        <v>781</v>
      </c>
      <c r="B6145" s="60" t="s">
        <v>463</v>
      </c>
      <c r="C6145" s="58">
        <v>116142.925799655</v>
      </c>
      <c r="D6145" s="153">
        <v>16872</v>
      </c>
      <c r="E6145" s="153">
        <v>766</v>
      </c>
      <c r="F6145" s="162">
        <v>47.109443246390335</v>
      </c>
      <c r="G6145" s="153" t="s">
        <v>436</v>
      </c>
      <c r="H6145" s="153" t="s">
        <v>472</v>
      </c>
      <c r="I6145" s="153">
        <v>261382</v>
      </c>
      <c r="J6145" s="153">
        <v>12428</v>
      </c>
      <c r="K6145" s="153">
        <v>890</v>
      </c>
      <c r="L6145" s="154">
        <v>7.1612487930479557E-2</v>
      </c>
      <c r="M6145" s="154" t="s">
        <v>472</v>
      </c>
      <c r="N6145" s="163">
        <v>10700.608680582178</v>
      </c>
      <c r="O6145" s="56">
        <v>44308</v>
      </c>
      <c r="P6145" s="56">
        <f t="shared" si="258"/>
        <v>44290</v>
      </c>
      <c r="Q6145" s="56">
        <f t="shared" si="259"/>
        <v>44303</v>
      </c>
    </row>
    <row r="6146" spans="1:17" hidden="1" x14ac:dyDescent="0.35">
      <c r="A6146" s="49" t="s">
        <v>780</v>
      </c>
      <c r="B6146" s="60" t="s">
        <v>465</v>
      </c>
      <c r="C6146" s="58">
        <v>20714.095533973501</v>
      </c>
      <c r="D6146" s="153">
        <v>2183</v>
      </c>
      <c r="E6146" s="153">
        <v>121</v>
      </c>
      <c r="F6146" s="162">
        <v>41.724521008807088</v>
      </c>
      <c r="G6146" s="153" t="s">
        <v>436</v>
      </c>
      <c r="H6146" s="153" t="s">
        <v>472</v>
      </c>
      <c r="I6146" s="153">
        <v>42785</v>
      </c>
      <c r="J6146" s="153">
        <v>2616</v>
      </c>
      <c r="K6146" s="153">
        <v>143</v>
      </c>
      <c r="L6146" s="154">
        <v>5.4663608562691132E-2</v>
      </c>
      <c r="M6146" s="154" t="s">
        <v>472</v>
      </c>
      <c r="N6146" s="163">
        <v>12629.081466335128</v>
      </c>
      <c r="O6146" s="56">
        <v>44308</v>
      </c>
      <c r="P6146" s="56">
        <f t="shared" si="258"/>
        <v>44290</v>
      </c>
      <c r="Q6146" s="56">
        <f t="shared" si="259"/>
        <v>44303</v>
      </c>
    </row>
    <row r="6147" spans="1:17" hidden="1" x14ac:dyDescent="0.35">
      <c r="A6147" s="49" t="s">
        <v>779</v>
      </c>
      <c r="B6147" s="60" t="s">
        <v>458</v>
      </c>
      <c r="C6147" s="58">
        <v>10418.392432463201</v>
      </c>
      <c r="D6147" s="153">
        <v>728</v>
      </c>
      <c r="E6147" s="153">
        <v>36</v>
      </c>
      <c r="F6147" s="162">
        <v>24.681625194076254</v>
      </c>
      <c r="G6147" s="153" t="s">
        <v>440</v>
      </c>
      <c r="H6147" s="153" t="s">
        <v>472</v>
      </c>
      <c r="I6147" s="153">
        <v>17689</v>
      </c>
      <c r="J6147" s="153">
        <v>972</v>
      </c>
      <c r="K6147" s="153">
        <v>39</v>
      </c>
      <c r="L6147" s="154">
        <v>4.0123456790123455E-2</v>
      </c>
      <c r="M6147" s="154" t="s">
        <v>472</v>
      </c>
      <c r="N6147" s="163">
        <v>9329.6543233608245</v>
      </c>
      <c r="O6147" s="56">
        <v>44308</v>
      </c>
      <c r="P6147" s="56">
        <f t="shared" si="258"/>
        <v>44290</v>
      </c>
      <c r="Q6147" s="56">
        <f t="shared" si="259"/>
        <v>44303</v>
      </c>
    </row>
    <row r="6148" spans="1:17" hidden="1" x14ac:dyDescent="0.35">
      <c r="A6148" s="49" t="s">
        <v>778</v>
      </c>
      <c r="B6148" s="60" t="s">
        <v>467</v>
      </c>
      <c r="C6148" s="58">
        <v>100824.306406576</v>
      </c>
      <c r="D6148" s="153">
        <v>16825</v>
      </c>
      <c r="E6148" s="153">
        <v>413</v>
      </c>
      <c r="F6148" s="162">
        <v>29.258817691282367</v>
      </c>
      <c r="G6148" s="153" t="s">
        <v>436</v>
      </c>
      <c r="H6148" s="153" t="s">
        <v>472</v>
      </c>
      <c r="I6148" s="153">
        <v>223070</v>
      </c>
      <c r="J6148" s="153">
        <v>10655</v>
      </c>
      <c r="K6148" s="153">
        <v>499</v>
      </c>
      <c r="L6148" s="154">
        <v>4.6832473017362743E-2</v>
      </c>
      <c r="M6148" s="154" t="s">
        <v>472</v>
      </c>
      <c r="N6148" s="163">
        <v>10567.888220359784</v>
      </c>
      <c r="O6148" s="56">
        <v>44308</v>
      </c>
      <c r="P6148" s="56">
        <f t="shared" si="258"/>
        <v>44290</v>
      </c>
      <c r="Q6148" s="56">
        <f t="shared" si="259"/>
        <v>44303</v>
      </c>
    </row>
    <row r="6149" spans="1:17" hidden="1" x14ac:dyDescent="0.35">
      <c r="A6149" s="49" t="s">
        <v>777</v>
      </c>
      <c r="B6149" s="60" t="s">
        <v>467</v>
      </c>
      <c r="C6149" s="58">
        <v>11593.289720794701</v>
      </c>
      <c r="D6149" s="153">
        <v>1182</v>
      </c>
      <c r="E6149" s="153">
        <v>37</v>
      </c>
      <c r="F6149" s="162">
        <v>22.796438340678154</v>
      </c>
      <c r="G6149" s="153" t="s">
        <v>440</v>
      </c>
      <c r="H6149" s="153" t="s">
        <v>472</v>
      </c>
      <c r="I6149" s="153">
        <v>31391</v>
      </c>
      <c r="J6149" s="153">
        <v>1588</v>
      </c>
      <c r="K6149" s="153">
        <v>42</v>
      </c>
      <c r="L6149" s="154">
        <v>2.6448362720403022E-2</v>
      </c>
      <c r="M6149" s="154" t="s">
        <v>472</v>
      </c>
      <c r="N6149" s="163">
        <v>13697.578842971805</v>
      </c>
      <c r="O6149" s="56">
        <v>44308</v>
      </c>
      <c r="P6149" s="56">
        <f t="shared" si="258"/>
        <v>44290</v>
      </c>
      <c r="Q6149" s="56">
        <f t="shared" si="259"/>
        <v>44303</v>
      </c>
    </row>
    <row r="6150" spans="1:17" hidden="1" x14ac:dyDescent="0.35">
      <c r="A6150" s="49" t="s">
        <v>776</v>
      </c>
      <c r="B6150" s="60" t="s">
        <v>463</v>
      </c>
      <c r="C6150" s="58">
        <v>67654.360942971107</v>
      </c>
      <c r="D6150" s="153">
        <v>6938</v>
      </c>
      <c r="E6150" s="153">
        <v>260</v>
      </c>
      <c r="F6150" s="162">
        <v>27.450453027090539</v>
      </c>
      <c r="G6150" s="153" t="s">
        <v>440</v>
      </c>
      <c r="H6150" s="153" t="s">
        <v>472</v>
      </c>
      <c r="I6150" s="153">
        <v>158573</v>
      </c>
      <c r="J6150" s="153">
        <v>8439</v>
      </c>
      <c r="K6150" s="153">
        <v>309</v>
      </c>
      <c r="L6150" s="154">
        <v>3.6615712762175616E-2</v>
      </c>
      <c r="M6150" s="154" t="s">
        <v>472</v>
      </c>
      <c r="N6150" s="163">
        <v>12473.697012840919</v>
      </c>
      <c r="O6150" s="56">
        <v>44308</v>
      </c>
      <c r="P6150" s="56">
        <f t="shared" si="258"/>
        <v>44290</v>
      </c>
      <c r="Q6150" s="56">
        <f t="shared" si="259"/>
        <v>44303</v>
      </c>
    </row>
    <row r="6151" spans="1:17" hidden="1" x14ac:dyDescent="0.35">
      <c r="A6151" s="49" t="s">
        <v>775</v>
      </c>
      <c r="B6151" s="60" t="s">
        <v>467</v>
      </c>
      <c r="C6151" s="58">
        <v>4899.3351278783603</v>
      </c>
      <c r="D6151" s="153">
        <v>222</v>
      </c>
      <c r="E6151" s="153" t="s">
        <v>504</v>
      </c>
      <c r="F6151" s="162">
        <v>4.373771311669997</v>
      </c>
      <c r="G6151" s="153" t="s">
        <v>446</v>
      </c>
      <c r="H6151" s="153" t="s">
        <v>472</v>
      </c>
      <c r="I6151" s="153">
        <v>11611</v>
      </c>
      <c r="J6151" s="153">
        <v>577</v>
      </c>
      <c r="K6151" s="153">
        <v>6</v>
      </c>
      <c r="L6151" s="154">
        <v>1.0398613518197574E-2</v>
      </c>
      <c r="M6151" s="154" t="s">
        <v>472</v>
      </c>
      <c r="N6151" s="163">
        <v>11777.108218556745</v>
      </c>
      <c r="O6151" s="56">
        <v>44308</v>
      </c>
      <c r="P6151" s="56">
        <f t="shared" si="258"/>
        <v>44290</v>
      </c>
      <c r="Q6151" s="56">
        <f t="shared" si="259"/>
        <v>44303</v>
      </c>
    </row>
    <row r="6152" spans="1:17" hidden="1" x14ac:dyDescent="0.35">
      <c r="A6152" s="49" t="s">
        <v>774</v>
      </c>
      <c r="B6152" s="60" t="s">
        <v>469</v>
      </c>
      <c r="C6152" s="58">
        <v>23630.587330045601</v>
      </c>
      <c r="D6152" s="153">
        <v>1794</v>
      </c>
      <c r="E6152" s="153">
        <v>67</v>
      </c>
      <c r="F6152" s="162">
        <v>20.252202024743536</v>
      </c>
      <c r="G6152" s="153" t="s">
        <v>440</v>
      </c>
      <c r="H6152" s="153" t="s">
        <v>472</v>
      </c>
      <c r="I6152" s="153">
        <v>45038</v>
      </c>
      <c r="J6152" s="153">
        <v>2266</v>
      </c>
      <c r="K6152" s="153">
        <v>73</v>
      </c>
      <c r="L6152" s="154">
        <v>3.2215357458075904E-2</v>
      </c>
      <c r="M6152" s="154" t="s">
        <v>472</v>
      </c>
      <c r="N6152" s="163">
        <v>9589.2665228800597</v>
      </c>
      <c r="O6152" s="56">
        <v>44308</v>
      </c>
      <c r="P6152" s="56">
        <f t="shared" si="258"/>
        <v>44290</v>
      </c>
      <c r="Q6152" s="56">
        <f t="shared" si="259"/>
        <v>44303</v>
      </c>
    </row>
    <row r="6153" spans="1:17" hidden="1" x14ac:dyDescent="0.35">
      <c r="A6153" s="49" t="s">
        <v>773</v>
      </c>
      <c r="B6153" s="60" t="s">
        <v>467</v>
      </c>
      <c r="C6153" s="58">
        <v>19036.1847708721</v>
      </c>
      <c r="D6153" s="153">
        <v>1306</v>
      </c>
      <c r="E6153" s="153">
        <v>42</v>
      </c>
      <c r="F6153" s="162">
        <v>15.759460396656792</v>
      </c>
      <c r="G6153" s="153" t="s">
        <v>440</v>
      </c>
      <c r="H6153" s="153" t="s">
        <v>491</v>
      </c>
      <c r="I6153" s="153">
        <v>53476</v>
      </c>
      <c r="J6153" s="153">
        <v>2608</v>
      </c>
      <c r="K6153" s="153">
        <v>45</v>
      </c>
      <c r="L6153" s="154">
        <v>1.7254601226993866E-2</v>
      </c>
      <c r="M6153" s="154" t="s">
        <v>491</v>
      </c>
      <c r="N6153" s="163">
        <v>13700.224238160305</v>
      </c>
      <c r="O6153" s="56">
        <v>44308</v>
      </c>
      <c r="P6153" s="56">
        <f t="shared" si="258"/>
        <v>44290</v>
      </c>
      <c r="Q6153" s="56">
        <f t="shared" si="259"/>
        <v>44303</v>
      </c>
    </row>
    <row r="6154" spans="1:17" hidden="1" x14ac:dyDescent="0.35">
      <c r="A6154" s="49" t="s">
        <v>772</v>
      </c>
      <c r="B6154" s="60" t="s">
        <v>460</v>
      </c>
      <c r="C6154" s="58">
        <v>4597.5251554699198</v>
      </c>
      <c r="D6154" s="153">
        <v>415</v>
      </c>
      <c r="E6154" s="153">
        <v>13</v>
      </c>
      <c r="F6154" s="162">
        <v>20.197201693755996</v>
      </c>
      <c r="G6154" s="153" t="s">
        <v>444</v>
      </c>
      <c r="H6154" s="153" t="s">
        <v>472</v>
      </c>
      <c r="I6154" s="153">
        <v>21472</v>
      </c>
      <c r="J6154" s="153">
        <v>1565</v>
      </c>
      <c r="K6154" s="153">
        <v>18</v>
      </c>
      <c r="L6154" s="154">
        <v>1.1501597444089457E-2</v>
      </c>
      <c r="M6154" s="154" t="s">
        <v>476</v>
      </c>
      <c r="N6154" s="163">
        <v>34040.053008476454</v>
      </c>
      <c r="O6154" s="56">
        <v>44308</v>
      </c>
      <c r="P6154" s="56">
        <f t="shared" si="258"/>
        <v>44290</v>
      </c>
      <c r="Q6154" s="56">
        <f t="shared" si="259"/>
        <v>44303</v>
      </c>
    </row>
    <row r="6155" spans="1:17" hidden="1" x14ac:dyDescent="0.35">
      <c r="A6155" s="49" t="s">
        <v>771</v>
      </c>
      <c r="B6155" s="60" t="s">
        <v>463</v>
      </c>
      <c r="C6155" s="58">
        <v>43615.198490032897</v>
      </c>
      <c r="D6155" s="153">
        <v>4675</v>
      </c>
      <c r="E6155" s="153">
        <v>154</v>
      </c>
      <c r="F6155" s="162">
        <v>25.220566180648611</v>
      </c>
      <c r="G6155" s="153" t="s">
        <v>440</v>
      </c>
      <c r="H6155" s="153" t="s">
        <v>472</v>
      </c>
      <c r="I6155" s="153">
        <v>92805</v>
      </c>
      <c r="J6155" s="153">
        <v>4172</v>
      </c>
      <c r="K6155" s="153">
        <v>177</v>
      </c>
      <c r="L6155" s="154">
        <v>4.2425695110258871E-2</v>
      </c>
      <c r="M6155" s="154" t="s">
        <v>491</v>
      </c>
      <c r="N6155" s="163">
        <v>9565.4729186969089</v>
      </c>
      <c r="O6155" s="56">
        <v>44308</v>
      </c>
      <c r="P6155" s="56">
        <f t="shared" si="258"/>
        <v>44290</v>
      </c>
      <c r="Q6155" s="56">
        <f t="shared" si="259"/>
        <v>44303</v>
      </c>
    </row>
    <row r="6156" spans="1:17" hidden="1" x14ac:dyDescent="0.35">
      <c r="A6156" s="49" t="s">
        <v>770</v>
      </c>
      <c r="B6156" s="60" t="s">
        <v>460</v>
      </c>
      <c r="C6156" s="58">
        <v>25917.393669385499</v>
      </c>
      <c r="D6156" s="153">
        <v>1798</v>
      </c>
      <c r="E6156" s="153">
        <v>32</v>
      </c>
      <c r="F6156" s="162">
        <v>8.8192289505338977</v>
      </c>
      <c r="G6156" s="153" t="s">
        <v>444</v>
      </c>
      <c r="H6156" s="153" t="s">
        <v>472</v>
      </c>
      <c r="I6156" s="153">
        <v>40783</v>
      </c>
      <c r="J6156" s="153">
        <v>1926</v>
      </c>
      <c r="K6156" s="153">
        <v>37</v>
      </c>
      <c r="L6156" s="154">
        <v>1.9210799584631361E-2</v>
      </c>
      <c r="M6156" s="154" t="s">
        <v>472</v>
      </c>
      <c r="N6156" s="163">
        <v>7431.3027944436253</v>
      </c>
      <c r="O6156" s="56">
        <v>44308</v>
      </c>
      <c r="P6156" s="56">
        <f t="shared" si="258"/>
        <v>44290</v>
      </c>
      <c r="Q6156" s="56">
        <f t="shared" si="259"/>
        <v>44303</v>
      </c>
    </row>
    <row r="6157" spans="1:17" hidden="1" x14ac:dyDescent="0.35">
      <c r="A6157" s="49" t="s">
        <v>769</v>
      </c>
      <c r="B6157" s="60" t="s">
        <v>471</v>
      </c>
      <c r="C6157" s="58">
        <v>15535.1939863677</v>
      </c>
      <c r="D6157" s="153">
        <v>824</v>
      </c>
      <c r="E6157" s="153">
        <v>43</v>
      </c>
      <c r="F6157" s="162">
        <v>19.770777076384007</v>
      </c>
      <c r="G6157" s="153" t="s">
        <v>440</v>
      </c>
      <c r="H6157" s="153" t="s">
        <v>472</v>
      </c>
      <c r="I6157" s="153">
        <v>25425</v>
      </c>
      <c r="J6157" s="153">
        <v>1113</v>
      </c>
      <c r="K6157" s="153">
        <v>47</v>
      </c>
      <c r="L6157" s="154">
        <v>4.2228212039532795E-2</v>
      </c>
      <c r="M6157" s="154" t="s">
        <v>472</v>
      </c>
      <c r="N6157" s="163">
        <v>7164.3778698654778</v>
      </c>
      <c r="O6157" s="56">
        <v>44308</v>
      </c>
      <c r="P6157" s="56">
        <f t="shared" si="258"/>
        <v>44290</v>
      </c>
      <c r="Q6157" s="56">
        <f t="shared" si="259"/>
        <v>44303</v>
      </c>
    </row>
    <row r="6158" spans="1:17" hidden="1" x14ac:dyDescent="0.35">
      <c r="A6158" s="49" t="s">
        <v>768</v>
      </c>
      <c r="B6158" s="60" t="s">
        <v>460</v>
      </c>
      <c r="C6158" s="58">
        <v>5732.2185635331398</v>
      </c>
      <c r="D6158" s="153">
        <v>430</v>
      </c>
      <c r="E6158" s="153">
        <v>10</v>
      </c>
      <c r="F6158" s="162">
        <v>12.460894614692664</v>
      </c>
      <c r="G6158" s="153" t="s">
        <v>446</v>
      </c>
      <c r="H6158" s="153" t="s">
        <v>472</v>
      </c>
      <c r="I6158" s="153">
        <v>11999</v>
      </c>
      <c r="J6158" s="153">
        <v>609</v>
      </c>
      <c r="K6158" s="153">
        <v>10</v>
      </c>
      <c r="L6158" s="154">
        <v>1.6420361247947456E-2</v>
      </c>
      <c r="M6158" s="154" t="s">
        <v>472</v>
      </c>
      <c r="N6158" s="163">
        <v>10624.158748486967</v>
      </c>
      <c r="O6158" s="56">
        <v>44308</v>
      </c>
      <c r="P6158" s="56">
        <f t="shared" si="258"/>
        <v>44290</v>
      </c>
      <c r="Q6158" s="56">
        <f t="shared" si="259"/>
        <v>44303</v>
      </c>
    </row>
    <row r="6159" spans="1:17" hidden="1" x14ac:dyDescent="0.35">
      <c r="A6159" s="49" t="s">
        <v>767</v>
      </c>
      <c r="B6159" s="60" t="s">
        <v>463</v>
      </c>
      <c r="C6159" s="58">
        <v>10406.375954216899</v>
      </c>
      <c r="D6159" s="153">
        <v>615</v>
      </c>
      <c r="E6159" s="153">
        <v>31</v>
      </c>
      <c r="F6159" s="162">
        <v>21.278163733729368</v>
      </c>
      <c r="G6159" s="153" t="s">
        <v>440</v>
      </c>
      <c r="H6159" s="153" t="s">
        <v>472</v>
      </c>
      <c r="I6159" s="153">
        <v>20830</v>
      </c>
      <c r="J6159" s="153">
        <v>1135</v>
      </c>
      <c r="K6159" s="153">
        <v>42</v>
      </c>
      <c r="L6159" s="154">
        <v>3.7004405286343613E-2</v>
      </c>
      <c r="M6159" s="154" t="s">
        <v>472</v>
      </c>
      <c r="N6159" s="163">
        <v>10906.774894482573</v>
      </c>
      <c r="O6159" s="56">
        <v>44308</v>
      </c>
      <c r="P6159" s="56">
        <f t="shared" si="258"/>
        <v>44290</v>
      </c>
      <c r="Q6159" s="56">
        <f t="shared" si="259"/>
        <v>44303</v>
      </c>
    </row>
    <row r="6160" spans="1:17" hidden="1" x14ac:dyDescent="0.35">
      <c r="A6160" s="49" t="s">
        <v>766</v>
      </c>
      <c r="B6160" s="60" t="s">
        <v>461</v>
      </c>
      <c r="C6160" s="58">
        <v>11260.3171202382</v>
      </c>
      <c r="D6160" s="153">
        <v>563</v>
      </c>
      <c r="E6160" s="153">
        <v>16</v>
      </c>
      <c r="F6160" s="162">
        <v>10.149422353328598</v>
      </c>
      <c r="G6160" s="153" t="s">
        <v>440</v>
      </c>
      <c r="H6160" s="153" t="s">
        <v>472</v>
      </c>
      <c r="I6160" s="153">
        <v>28091</v>
      </c>
      <c r="J6160" s="153">
        <v>1519</v>
      </c>
      <c r="K6160" s="153">
        <v>18</v>
      </c>
      <c r="L6160" s="154">
        <v>1.1849901250822911E-2</v>
      </c>
      <c r="M6160" s="154" t="s">
        <v>472</v>
      </c>
      <c r="N6160" s="163">
        <v>13489.850985367872</v>
      </c>
      <c r="O6160" s="56">
        <v>44308</v>
      </c>
      <c r="P6160" s="56">
        <f t="shared" si="258"/>
        <v>44290</v>
      </c>
      <c r="Q6160" s="56">
        <f t="shared" si="259"/>
        <v>44303</v>
      </c>
    </row>
    <row r="6161" spans="1:17" hidden="1" x14ac:dyDescent="0.35">
      <c r="A6161" s="49" t="s">
        <v>765</v>
      </c>
      <c r="B6161" s="60" t="s">
        <v>463</v>
      </c>
      <c r="C6161" s="58">
        <v>60760.903444814299</v>
      </c>
      <c r="D6161" s="153">
        <v>5223</v>
      </c>
      <c r="E6161" s="153">
        <v>195</v>
      </c>
      <c r="F6161" s="162">
        <v>22.92357525793204</v>
      </c>
      <c r="G6161" s="153" t="s">
        <v>440</v>
      </c>
      <c r="H6161" s="153" t="s">
        <v>472</v>
      </c>
      <c r="I6161" s="153">
        <v>308823</v>
      </c>
      <c r="J6161" s="153">
        <v>18712</v>
      </c>
      <c r="K6161" s="153">
        <v>223</v>
      </c>
      <c r="L6161" s="154">
        <v>1.1917486105173151E-2</v>
      </c>
      <c r="M6161" s="154" t="s">
        <v>476</v>
      </c>
      <c r="N6161" s="163">
        <v>30796.118785486877</v>
      </c>
      <c r="O6161" s="56">
        <v>44308</v>
      </c>
      <c r="P6161" s="56">
        <f t="shared" si="258"/>
        <v>44290</v>
      </c>
      <c r="Q6161" s="56">
        <f t="shared" si="259"/>
        <v>44303</v>
      </c>
    </row>
    <row r="6162" spans="1:17" hidden="1" x14ac:dyDescent="0.35">
      <c r="A6162" s="49" t="s">
        <v>764</v>
      </c>
      <c r="B6162" s="60" t="s">
        <v>461</v>
      </c>
      <c r="C6162" s="58">
        <v>13066.7339765703</v>
      </c>
      <c r="D6162" s="153">
        <v>736</v>
      </c>
      <c r="E6162" s="153">
        <v>31</v>
      </c>
      <c r="F6162" s="162">
        <v>16.945976846671137</v>
      </c>
      <c r="G6162" s="153" t="s">
        <v>440</v>
      </c>
      <c r="H6162" s="153" t="s">
        <v>491</v>
      </c>
      <c r="I6162" s="153">
        <v>24838</v>
      </c>
      <c r="J6162" s="153">
        <v>1290</v>
      </c>
      <c r="K6162" s="153">
        <v>33</v>
      </c>
      <c r="L6162" s="154">
        <v>2.5581395348837209E-2</v>
      </c>
      <c r="M6162" s="154" t="s">
        <v>491</v>
      </c>
      <c r="N6162" s="163">
        <v>9872.3981242219616</v>
      </c>
      <c r="O6162" s="56">
        <v>44308</v>
      </c>
      <c r="P6162" s="56">
        <f t="shared" si="258"/>
        <v>44290</v>
      </c>
      <c r="Q6162" s="56">
        <f t="shared" si="259"/>
        <v>44303</v>
      </c>
    </row>
    <row r="6163" spans="1:17" hidden="1" x14ac:dyDescent="0.35">
      <c r="A6163" s="49" t="s">
        <v>763</v>
      </c>
      <c r="B6163" s="60" t="s">
        <v>463</v>
      </c>
      <c r="C6163" s="58">
        <v>28989.034762338801</v>
      </c>
      <c r="D6163" s="153">
        <v>2023</v>
      </c>
      <c r="E6163" s="153">
        <v>77</v>
      </c>
      <c r="F6163" s="162">
        <v>18.972691036768644</v>
      </c>
      <c r="G6163" s="153" t="s">
        <v>440</v>
      </c>
      <c r="H6163" s="153" t="s">
        <v>476</v>
      </c>
      <c r="I6163" s="153">
        <v>82884</v>
      </c>
      <c r="J6163" s="153">
        <v>4445</v>
      </c>
      <c r="K6163" s="153">
        <v>107</v>
      </c>
      <c r="L6163" s="154">
        <v>2.4071991001124858E-2</v>
      </c>
      <c r="M6163" s="154" t="s">
        <v>476</v>
      </c>
      <c r="N6163" s="163">
        <v>15333.383937897568</v>
      </c>
      <c r="O6163" s="56">
        <v>44308</v>
      </c>
      <c r="P6163" s="56">
        <f t="shared" si="258"/>
        <v>44290</v>
      </c>
      <c r="Q6163" s="56">
        <f t="shared" si="259"/>
        <v>44303</v>
      </c>
    </row>
    <row r="6164" spans="1:17" hidden="1" x14ac:dyDescent="0.35">
      <c r="A6164" s="49" t="s">
        <v>762</v>
      </c>
      <c r="B6164" s="60" t="s">
        <v>458</v>
      </c>
      <c r="C6164" s="58">
        <v>5774.3850978047103</v>
      </c>
      <c r="D6164" s="153">
        <v>295</v>
      </c>
      <c r="E6164" s="153">
        <v>12</v>
      </c>
      <c r="F6164" s="162">
        <v>14.843881082138482</v>
      </c>
      <c r="G6164" s="153" t="s">
        <v>444</v>
      </c>
      <c r="H6164" s="153" t="s">
        <v>472</v>
      </c>
      <c r="I6164" s="153">
        <v>9200</v>
      </c>
      <c r="J6164" s="153">
        <v>540</v>
      </c>
      <c r="K6164" s="153">
        <v>14</v>
      </c>
      <c r="L6164" s="154">
        <v>2.5925925925925925E-2</v>
      </c>
      <c r="M6164" s="154" t="s">
        <v>472</v>
      </c>
      <c r="N6164" s="163">
        <v>9351.6450817472432</v>
      </c>
      <c r="O6164" s="56">
        <v>44308</v>
      </c>
      <c r="P6164" s="56">
        <f t="shared" si="258"/>
        <v>44290</v>
      </c>
      <c r="Q6164" s="56">
        <f t="shared" si="259"/>
        <v>44303</v>
      </c>
    </row>
    <row r="6165" spans="1:17" hidden="1" x14ac:dyDescent="0.35">
      <c r="A6165" s="49" t="s">
        <v>761</v>
      </c>
      <c r="B6165" s="60" t="s">
        <v>467</v>
      </c>
      <c r="C6165" s="58">
        <v>6352.7152733450803</v>
      </c>
      <c r="D6165" s="153">
        <v>376</v>
      </c>
      <c r="E6165" s="153">
        <v>12</v>
      </c>
      <c r="F6165" s="162">
        <v>13.492543271052673</v>
      </c>
      <c r="G6165" s="153" t="s">
        <v>444</v>
      </c>
      <c r="H6165" s="153" t="s">
        <v>472</v>
      </c>
      <c r="I6165" s="153">
        <v>11201</v>
      </c>
      <c r="J6165" s="153">
        <v>475</v>
      </c>
      <c r="K6165" s="153">
        <v>12</v>
      </c>
      <c r="L6165" s="154">
        <v>2.5263157894736842E-2</v>
      </c>
      <c r="M6165" s="154" t="s">
        <v>472</v>
      </c>
      <c r="N6165" s="163">
        <v>7477.1177293750243</v>
      </c>
      <c r="O6165" s="56">
        <v>44308</v>
      </c>
      <c r="P6165" s="56">
        <f t="shared" si="258"/>
        <v>44290</v>
      </c>
      <c r="Q6165" s="56">
        <f t="shared" si="259"/>
        <v>44303</v>
      </c>
    </row>
    <row r="6166" spans="1:17" hidden="1" x14ac:dyDescent="0.35">
      <c r="A6166" s="49" t="s">
        <v>760</v>
      </c>
      <c r="B6166" s="60" t="s">
        <v>467</v>
      </c>
      <c r="C6166" s="58">
        <v>53837.277335062499</v>
      </c>
      <c r="D6166" s="153">
        <v>7307</v>
      </c>
      <c r="E6166" s="153">
        <v>264</v>
      </c>
      <c r="F6166" s="162">
        <v>35.026182211598957</v>
      </c>
      <c r="G6166" s="153" t="s">
        <v>436</v>
      </c>
      <c r="H6166" s="153" t="s">
        <v>491</v>
      </c>
      <c r="I6166" s="153">
        <v>120083</v>
      </c>
      <c r="J6166" s="153">
        <v>5807</v>
      </c>
      <c r="K6166" s="153">
        <v>314</v>
      </c>
      <c r="L6166" s="154">
        <v>5.4072670914413638E-2</v>
      </c>
      <c r="M6166" s="154" t="s">
        <v>472</v>
      </c>
      <c r="N6166" s="163">
        <v>10786.206672115803</v>
      </c>
      <c r="O6166" s="56">
        <v>44308</v>
      </c>
      <c r="P6166" s="56">
        <f t="shared" si="258"/>
        <v>44290</v>
      </c>
      <c r="Q6166" s="56">
        <f t="shared" si="259"/>
        <v>44303</v>
      </c>
    </row>
    <row r="6167" spans="1:17" hidden="1" x14ac:dyDescent="0.35">
      <c r="A6167" s="49" t="s">
        <v>759</v>
      </c>
      <c r="B6167" s="60" t="s">
        <v>460</v>
      </c>
      <c r="C6167" s="58">
        <v>27401.822881354499</v>
      </c>
      <c r="D6167" s="153">
        <v>2054</v>
      </c>
      <c r="E6167" s="153">
        <v>85</v>
      </c>
      <c r="F6167" s="162">
        <v>22.157024361907904</v>
      </c>
      <c r="G6167" s="153" t="s">
        <v>440</v>
      </c>
      <c r="H6167" s="153" t="s">
        <v>472</v>
      </c>
      <c r="I6167" s="153">
        <v>45367</v>
      </c>
      <c r="J6167" s="153">
        <v>2229</v>
      </c>
      <c r="K6167" s="153">
        <v>98</v>
      </c>
      <c r="L6167" s="154">
        <v>4.3965903992821895E-2</v>
      </c>
      <c r="M6167" s="154" t="s">
        <v>472</v>
      </c>
      <c r="N6167" s="163">
        <v>8134.4953204435078</v>
      </c>
      <c r="O6167" s="56">
        <v>44308</v>
      </c>
      <c r="P6167" s="56">
        <f t="shared" si="258"/>
        <v>44290</v>
      </c>
      <c r="Q6167" s="56">
        <f t="shared" si="259"/>
        <v>44303</v>
      </c>
    </row>
    <row r="6168" spans="1:17" hidden="1" x14ac:dyDescent="0.35">
      <c r="A6168" s="49" t="s">
        <v>758</v>
      </c>
      <c r="B6168" s="60" t="s">
        <v>464</v>
      </c>
      <c r="C6168" s="58">
        <v>443.669002305216</v>
      </c>
      <c r="D6168" s="153">
        <v>8</v>
      </c>
      <c r="E6168" s="153" t="s">
        <v>504</v>
      </c>
      <c r="F6168" s="162">
        <v>16.099518122168273</v>
      </c>
      <c r="G6168" s="153" t="s">
        <v>446</v>
      </c>
      <c r="H6168" s="153" t="s">
        <v>472</v>
      </c>
      <c r="I6168" s="153">
        <v>306</v>
      </c>
      <c r="J6168" s="153">
        <v>18</v>
      </c>
      <c r="K6168" s="153">
        <v>1</v>
      </c>
      <c r="L6168" s="154">
        <v>5.5555555555555552E-2</v>
      </c>
      <c r="M6168" s="154" t="s">
        <v>472</v>
      </c>
      <c r="N6168" s="163">
        <v>4057.0785667864052</v>
      </c>
      <c r="O6168" s="56">
        <v>44308</v>
      </c>
      <c r="P6168" s="56">
        <f t="shared" si="258"/>
        <v>44290</v>
      </c>
      <c r="Q6168" s="56">
        <f t="shared" si="259"/>
        <v>44303</v>
      </c>
    </row>
    <row r="6169" spans="1:17" hidden="1" x14ac:dyDescent="0.35">
      <c r="A6169" s="49" t="s">
        <v>757</v>
      </c>
      <c r="B6169" s="60" t="s">
        <v>467</v>
      </c>
      <c r="C6169" s="58">
        <v>10425.3705682952</v>
      </c>
      <c r="D6169" s="153">
        <v>1323</v>
      </c>
      <c r="E6169" s="153">
        <v>12</v>
      </c>
      <c r="F6169" s="162">
        <v>8.221701583918092</v>
      </c>
      <c r="G6169" s="153" t="s">
        <v>444</v>
      </c>
      <c r="H6169" s="153" t="s">
        <v>472</v>
      </c>
      <c r="I6169" s="153">
        <v>22431</v>
      </c>
      <c r="J6169" s="153">
        <v>1050</v>
      </c>
      <c r="K6169" s="153">
        <v>15</v>
      </c>
      <c r="L6169" s="154">
        <v>1.4285714285714285E-2</v>
      </c>
      <c r="M6169" s="154" t="s">
        <v>472</v>
      </c>
      <c r="N6169" s="163">
        <v>10071.584440299663</v>
      </c>
      <c r="O6169" s="56">
        <v>44308</v>
      </c>
      <c r="P6169" s="56">
        <f t="shared" si="258"/>
        <v>44290</v>
      </c>
      <c r="Q6169" s="56">
        <f t="shared" si="259"/>
        <v>44303</v>
      </c>
    </row>
    <row r="6170" spans="1:17" hidden="1" x14ac:dyDescent="0.35">
      <c r="A6170" s="49" t="s">
        <v>756</v>
      </c>
      <c r="B6170" s="60" t="s">
        <v>458</v>
      </c>
      <c r="C6170" s="58">
        <v>29332.514862373799</v>
      </c>
      <c r="D6170" s="153">
        <v>2913</v>
      </c>
      <c r="E6170" s="153">
        <v>88</v>
      </c>
      <c r="F6170" s="162">
        <v>21.429169354235178</v>
      </c>
      <c r="G6170" s="153" t="s">
        <v>440</v>
      </c>
      <c r="H6170" s="153" t="s">
        <v>472</v>
      </c>
      <c r="I6170" s="153">
        <v>52086</v>
      </c>
      <c r="J6170" s="153">
        <v>2840</v>
      </c>
      <c r="K6170" s="153">
        <v>102</v>
      </c>
      <c r="L6170" s="154">
        <v>3.591549295774648E-2</v>
      </c>
      <c r="M6170" s="154" t="s">
        <v>472</v>
      </c>
      <c r="N6170" s="163">
        <v>9682.0883355044407</v>
      </c>
      <c r="O6170" s="56">
        <v>44308</v>
      </c>
      <c r="P6170" s="56">
        <f t="shared" si="258"/>
        <v>44290</v>
      </c>
      <c r="Q6170" s="56">
        <f t="shared" si="259"/>
        <v>44303</v>
      </c>
    </row>
    <row r="6171" spans="1:17" hidden="1" x14ac:dyDescent="0.35">
      <c r="A6171" s="49" t="s">
        <v>755</v>
      </c>
      <c r="B6171" s="60" t="s">
        <v>458</v>
      </c>
      <c r="C6171" s="58">
        <v>13670.6546508352</v>
      </c>
      <c r="D6171" s="153">
        <v>1201</v>
      </c>
      <c r="E6171" s="153">
        <v>44</v>
      </c>
      <c r="F6171" s="162">
        <v>22.989807168196823</v>
      </c>
      <c r="G6171" s="153" t="s">
        <v>440</v>
      </c>
      <c r="H6171" s="153" t="s">
        <v>491</v>
      </c>
      <c r="I6171" s="153">
        <v>26296</v>
      </c>
      <c r="J6171" s="153">
        <v>1492</v>
      </c>
      <c r="K6171" s="153">
        <v>48</v>
      </c>
      <c r="L6171" s="154">
        <v>3.2171581769436998E-2</v>
      </c>
      <c r="M6171" s="154" t="s">
        <v>491</v>
      </c>
      <c r="N6171" s="163">
        <v>10913.888457483981</v>
      </c>
      <c r="O6171" s="56">
        <v>44308</v>
      </c>
      <c r="P6171" s="56">
        <f t="shared" si="258"/>
        <v>44290</v>
      </c>
      <c r="Q6171" s="56">
        <f t="shared" si="259"/>
        <v>44303</v>
      </c>
    </row>
    <row r="6172" spans="1:17" hidden="1" x14ac:dyDescent="0.35">
      <c r="A6172" s="49" t="s">
        <v>754</v>
      </c>
      <c r="B6172" s="60" t="s">
        <v>461</v>
      </c>
      <c r="C6172" s="58">
        <v>7866.2595778054301</v>
      </c>
      <c r="D6172" s="153">
        <v>457</v>
      </c>
      <c r="E6172" s="153">
        <v>16</v>
      </c>
      <c r="F6172" s="162">
        <v>14.528596870635981</v>
      </c>
      <c r="G6172" s="153" t="s">
        <v>440</v>
      </c>
      <c r="H6172" s="153" t="s">
        <v>491</v>
      </c>
      <c r="I6172" s="153">
        <v>14512</v>
      </c>
      <c r="J6172" s="153">
        <v>756</v>
      </c>
      <c r="K6172" s="153">
        <v>16</v>
      </c>
      <c r="L6172" s="154">
        <v>2.1164021164021163E-2</v>
      </c>
      <c r="M6172" s="154" t="s">
        <v>491</v>
      </c>
      <c r="N6172" s="163">
        <v>9610.6668299257017</v>
      </c>
      <c r="O6172" s="56">
        <v>44308</v>
      </c>
      <c r="P6172" s="56">
        <f t="shared" si="258"/>
        <v>44290</v>
      </c>
      <c r="Q6172" s="56">
        <f t="shared" si="259"/>
        <v>44303</v>
      </c>
    </row>
    <row r="6173" spans="1:17" hidden="1" x14ac:dyDescent="0.35">
      <c r="A6173" s="49" t="s">
        <v>753</v>
      </c>
      <c r="B6173" s="60" t="s">
        <v>458</v>
      </c>
      <c r="C6173" s="58">
        <v>3588.8356725713106</v>
      </c>
      <c r="D6173" s="153">
        <v>227</v>
      </c>
      <c r="E6173" s="153">
        <v>17</v>
      </c>
      <c r="F6173" s="162">
        <v>33.835088175427913</v>
      </c>
      <c r="G6173" s="153" t="s">
        <v>440</v>
      </c>
      <c r="H6173" s="153" t="s">
        <v>472</v>
      </c>
      <c r="I6173" s="153">
        <v>4705</v>
      </c>
      <c r="J6173" s="153">
        <v>296</v>
      </c>
      <c r="K6173" s="153">
        <v>18</v>
      </c>
      <c r="L6173" s="154">
        <v>6.0810810810810814E-2</v>
      </c>
      <c r="M6173" s="154" t="s">
        <v>476</v>
      </c>
      <c r="N6173" s="163">
        <v>8247.8003175866615</v>
      </c>
      <c r="O6173" s="56">
        <v>44308</v>
      </c>
      <c r="P6173" s="56">
        <f t="shared" si="258"/>
        <v>44290</v>
      </c>
      <c r="Q6173" s="56">
        <f t="shared" si="259"/>
        <v>44303</v>
      </c>
    </row>
    <row r="6174" spans="1:17" hidden="1" x14ac:dyDescent="0.35">
      <c r="A6174" s="49" t="s">
        <v>752</v>
      </c>
      <c r="B6174" s="60" t="s">
        <v>461</v>
      </c>
      <c r="C6174" s="58">
        <v>28747.259811021901</v>
      </c>
      <c r="D6174" s="153">
        <v>2279</v>
      </c>
      <c r="E6174" s="153">
        <v>51</v>
      </c>
      <c r="F6174" s="162">
        <v>12.672015234858822</v>
      </c>
      <c r="G6174" s="153" t="s">
        <v>440</v>
      </c>
      <c r="H6174" s="153" t="s">
        <v>472</v>
      </c>
      <c r="I6174" s="153">
        <v>107846</v>
      </c>
      <c r="J6174" s="153">
        <v>5913</v>
      </c>
      <c r="K6174" s="153">
        <v>57</v>
      </c>
      <c r="L6174" s="154">
        <v>9.6397767630644338E-3</v>
      </c>
      <c r="M6174" s="154" t="s">
        <v>472</v>
      </c>
      <c r="N6174" s="163">
        <v>20568.916964158489</v>
      </c>
      <c r="O6174" s="56">
        <v>44308</v>
      </c>
      <c r="P6174" s="56">
        <f t="shared" si="258"/>
        <v>44290</v>
      </c>
      <c r="Q6174" s="56">
        <f t="shared" si="259"/>
        <v>44303</v>
      </c>
    </row>
    <row r="6175" spans="1:17" hidden="1" x14ac:dyDescent="0.35">
      <c r="A6175" s="49" t="s">
        <v>751</v>
      </c>
      <c r="B6175" s="60" t="s">
        <v>466</v>
      </c>
      <c r="C6175" s="58">
        <v>97.256701128622794</v>
      </c>
      <c r="D6175" s="153">
        <v>5</v>
      </c>
      <c r="E6175" s="153" t="s">
        <v>504</v>
      </c>
      <c r="F6175" s="162">
        <v>73.44334179513919</v>
      </c>
      <c r="G6175" s="153" t="s">
        <v>446</v>
      </c>
      <c r="H6175" s="153" t="s">
        <v>472</v>
      </c>
      <c r="I6175" s="153">
        <v>116</v>
      </c>
      <c r="J6175" s="153">
        <v>3</v>
      </c>
      <c r="K6175" s="153">
        <v>1</v>
      </c>
      <c r="L6175" s="154">
        <v>0.33333333333333331</v>
      </c>
      <c r="M6175" s="154" t="s">
        <v>476</v>
      </c>
      <c r="N6175" s="163">
        <v>3084.6203553958458</v>
      </c>
      <c r="O6175" s="56">
        <v>44308</v>
      </c>
      <c r="P6175" s="56">
        <f t="shared" si="258"/>
        <v>44290</v>
      </c>
      <c r="Q6175" s="56">
        <f t="shared" si="259"/>
        <v>44303</v>
      </c>
    </row>
    <row r="6176" spans="1:17" hidden="1" x14ac:dyDescent="0.35">
      <c r="A6176" s="49" t="s">
        <v>750</v>
      </c>
      <c r="B6176" s="60" t="s">
        <v>465</v>
      </c>
      <c r="C6176" s="58">
        <v>8389.5626394437495</v>
      </c>
      <c r="D6176" s="153">
        <v>523</v>
      </c>
      <c r="E6176" s="153">
        <v>23</v>
      </c>
      <c r="F6176" s="162">
        <v>19.582154797119063</v>
      </c>
      <c r="G6176" s="153" t="s">
        <v>440</v>
      </c>
      <c r="H6176" s="153" t="s">
        <v>472</v>
      </c>
      <c r="I6176" s="153">
        <v>13171</v>
      </c>
      <c r="J6176" s="153">
        <v>687</v>
      </c>
      <c r="K6176" s="153">
        <v>29</v>
      </c>
      <c r="L6176" s="154">
        <v>4.2212518195050945E-2</v>
      </c>
      <c r="M6176" s="154" t="s">
        <v>472</v>
      </c>
      <c r="N6176" s="163">
        <v>8188.7462973343982</v>
      </c>
      <c r="O6176" s="56">
        <v>44308</v>
      </c>
      <c r="P6176" s="56">
        <f t="shared" si="258"/>
        <v>44290</v>
      </c>
      <c r="Q6176" s="56">
        <f t="shared" si="259"/>
        <v>44303</v>
      </c>
    </row>
    <row r="6177" spans="1:17" hidden="1" x14ac:dyDescent="0.35">
      <c r="A6177" s="49" t="s">
        <v>749</v>
      </c>
      <c r="B6177" s="60" t="s">
        <v>466</v>
      </c>
      <c r="C6177" s="58">
        <v>8452.8586639732803</v>
      </c>
      <c r="D6177" s="153">
        <v>282</v>
      </c>
      <c r="E6177" s="153">
        <v>15</v>
      </c>
      <c r="F6177" s="162">
        <v>12.67533995327617</v>
      </c>
      <c r="G6177" s="153" t="s">
        <v>444</v>
      </c>
      <c r="H6177" s="153" t="s">
        <v>472</v>
      </c>
      <c r="I6177" s="153">
        <v>16847</v>
      </c>
      <c r="J6177" s="153">
        <v>994</v>
      </c>
      <c r="K6177" s="153">
        <v>17</v>
      </c>
      <c r="L6177" s="154">
        <v>1.7102615694164991E-2</v>
      </c>
      <c r="M6177" s="154" t="s">
        <v>472</v>
      </c>
      <c r="N6177" s="163">
        <v>11759.335385986078</v>
      </c>
      <c r="O6177" s="56">
        <v>44308</v>
      </c>
      <c r="P6177" s="56">
        <f t="shared" si="258"/>
        <v>44290</v>
      </c>
      <c r="Q6177" s="56">
        <f t="shared" si="259"/>
        <v>44303</v>
      </c>
    </row>
    <row r="6178" spans="1:17" hidden="1" x14ac:dyDescent="0.35">
      <c r="A6178" s="49" t="s">
        <v>748</v>
      </c>
      <c r="B6178" s="60" t="s">
        <v>470</v>
      </c>
      <c r="C6178" s="58">
        <v>925.93893955999795</v>
      </c>
      <c r="D6178" s="153">
        <v>18</v>
      </c>
      <c r="E6178" s="153">
        <v>0</v>
      </c>
      <c r="F6178" s="164">
        <v>0</v>
      </c>
      <c r="G6178" s="153" t="s">
        <v>446</v>
      </c>
      <c r="H6178" s="153" t="s">
        <v>476</v>
      </c>
      <c r="I6178" s="153">
        <v>1453</v>
      </c>
      <c r="J6178" s="153">
        <v>68</v>
      </c>
      <c r="K6178" s="153">
        <v>0</v>
      </c>
      <c r="L6178" s="165">
        <v>0</v>
      </c>
      <c r="M6178" s="154" t="s">
        <v>476</v>
      </c>
      <c r="N6178" s="163">
        <v>7343.8967835517633</v>
      </c>
      <c r="O6178" s="56">
        <v>44308</v>
      </c>
      <c r="P6178" s="56">
        <f t="shared" si="258"/>
        <v>44290</v>
      </c>
      <c r="Q6178" s="56">
        <f t="shared" si="259"/>
        <v>44303</v>
      </c>
    </row>
    <row r="6179" spans="1:17" hidden="1" x14ac:dyDescent="0.35">
      <c r="A6179" s="49" t="s">
        <v>747</v>
      </c>
      <c r="B6179" s="60" t="s">
        <v>465</v>
      </c>
      <c r="C6179" s="58">
        <v>886.62872007655199</v>
      </c>
      <c r="D6179" s="153">
        <v>19</v>
      </c>
      <c r="E6179" s="153" t="s">
        <v>504</v>
      </c>
      <c r="F6179" s="162">
        <v>8.0561987008952567</v>
      </c>
      <c r="G6179" s="153" t="s">
        <v>446</v>
      </c>
      <c r="H6179" s="153" t="s">
        <v>476</v>
      </c>
      <c r="I6179" s="153">
        <v>454</v>
      </c>
      <c r="J6179" s="153">
        <v>25</v>
      </c>
      <c r="K6179" s="153">
        <v>1</v>
      </c>
      <c r="L6179" s="154">
        <v>0.04</v>
      </c>
      <c r="M6179" s="154" t="s">
        <v>491</v>
      </c>
      <c r="N6179" s="163">
        <v>2819.6695453133398</v>
      </c>
      <c r="O6179" s="56">
        <v>44308</v>
      </c>
      <c r="P6179" s="56">
        <f t="shared" ref="P6179:P6242" si="260">O6179-18</f>
        <v>44290</v>
      </c>
      <c r="Q6179" s="56">
        <f t="shared" ref="Q6179:Q6242" si="261">O6179-5</f>
        <v>44303</v>
      </c>
    </row>
    <row r="6180" spans="1:17" hidden="1" x14ac:dyDescent="0.35">
      <c r="A6180" s="49" t="s">
        <v>746</v>
      </c>
      <c r="B6180" s="60" t="s">
        <v>470</v>
      </c>
      <c r="C6180" s="58">
        <v>131.34792406884699</v>
      </c>
      <c r="D6180" s="153">
        <v>7</v>
      </c>
      <c r="E6180" s="153">
        <v>0</v>
      </c>
      <c r="F6180" s="164">
        <v>0</v>
      </c>
      <c r="G6180" s="153" t="s">
        <v>446</v>
      </c>
      <c r="H6180" s="153" t="s">
        <v>476</v>
      </c>
      <c r="I6180" s="153">
        <v>67</v>
      </c>
      <c r="J6180" s="153">
        <v>2</v>
      </c>
      <c r="K6180" s="153">
        <v>0</v>
      </c>
      <c r="L6180" s="165">
        <v>0</v>
      </c>
      <c r="M6180" s="154" t="s">
        <v>476</v>
      </c>
      <c r="N6180" s="163">
        <v>1522.6734751831214</v>
      </c>
      <c r="O6180" s="56">
        <v>44308</v>
      </c>
      <c r="P6180" s="56">
        <f t="shared" si="260"/>
        <v>44290</v>
      </c>
      <c r="Q6180" s="56">
        <f t="shared" si="261"/>
        <v>44303</v>
      </c>
    </row>
    <row r="6181" spans="1:17" hidden="1" x14ac:dyDescent="0.35">
      <c r="A6181" s="49" t="s">
        <v>745</v>
      </c>
      <c r="B6181" s="60" t="s">
        <v>467</v>
      </c>
      <c r="C6181" s="58">
        <v>3233.6975298580801</v>
      </c>
      <c r="D6181" s="153">
        <v>241</v>
      </c>
      <c r="E6181" s="153" t="s">
        <v>504</v>
      </c>
      <c r="F6181" s="162">
        <v>2.2088822708073836</v>
      </c>
      <c r="G6181" s="153" t="s">
        <v>446</v>
      </c>
      <c r="H6181" s="153" t="s">
        <v>476</v>
      </c>
      <c r="I6181" s="153">
        <v>9730</v>
      </c>
      <c r="J6181" s="153">
        <v>416</v>
      </c>
      <c r="K6181" s="153">
        <v>2</v>
      </c>
      <c r="L6181" s="154">
        <v>4.807692307692308E-3</v>
      </c>
      <c r="M6181" s="154" t="s">
        <v>476</v>
      </c>
      <c r="N6181" s="163">
        <v>12864.530345182202</v>
      </c>
      <c r="O6181" s="56">
        <v>44308</v>
      </c>
      <c r="P6181" s="56">
        <f t="shared" si="260"/>
        <v>44290</v>
      </c>
      <c r="Q6181" s="56">
        <f t="shared" si="261"/>
        <v>44303</v>
      </c>
    </row>
    <row r="6182" spans="1:17" hidden="1" x14ac:dyDescent="0.35">
      <c r="A6182" s="49" t="s">
        <v>462</v>
      </c>
      <c r="B6182" s="60" t="s">
        <v>462</v>
      </c>
      <c r="C6182" s="58">
        <v>11415.7638709039</v>
      </c>
      <c r="D6182" s="153">
        <v>1441</v>
      </c>
      <c r="E6182" s="153">
        <v>82</v>
      </c>
      <c r="F6182" s="162">
        <v>51.307498327565604</v>
      </c>
      <c r="G6182" s="153" t="s">
        <v>436</v>
      </c>
      <c r="H6182" s="153" t="s">
        <v>472</v>
      </c>
      <c r="I6182" s="153">
        <v>27661</v>
      </c>
      <c r="J6182" s="153">
        <v>1286</v>
      </c>
      <c r="K6182" s="153">
        <v>86</v>
      </c>
      <c r="L6182" s="154">
        <v>6.6874027993779159E-2</v>
      </c>
      <c r="M6182" s="154" t="s">
        <v>472</v>
      </c>
      <c r="N6182" s="163">
        <v>11265.124388896233</v>
      </c>
      <c r="O6182" s="56">
        <v>44308</v>
      </c>
      <c r="P6182" s="56">
        <f t="shared" si="260"/>
        <v>44290</v>
      </c>
      <c r="Q6182" s="56">
        <f t="shared" si="261"/>
        <v>44303</v>
      </c>
    </row>
    <row r="6183" spans="1:17" hidden="1" x14ac:dyDescent="0.35">
      <c r="A6183" s="49" t="s">
        <v>744</v>
      </c>
      <c r="B6183" s="60" t="s">
        <v>463</v>
      </c>
      <c r="C6183" s="58">
        <v>36015.912175260899</v>
      </c>
      <c r="D6183" s="153">
        <v>2053</v>
      </c>
      <c r="E6183" s="153">
        <v>106</v>
      </c>
      <c r="F6183" s="162">
        <v>21.022454004731099</v>
      </c>
      <c r="G6183" s="153" t="s">
        <v>440</v>
      </c>
      <c r="H6183" s="153" t="s">
        <v>472</v>
      </c>
      <c r="I6183" s="153">
        <v>90669</v>
      </c>
      <c r="J6183" s="153">
        <v>5313</v>
      </c>
      <c r="K6183" s="153">
        <v>115</v>
      </c>
      <c r="L6183" s="154">
        <v>2.1645021645021644E-2</v>
      </c>
      <c r="M6183" s="154" t="s">
        <v>472</v>
      </c>
      <c r="N6183" s="163">
        <v>14751.812960187819</v>
      </c>
      <c r="O6183" s="56">
        <v>44308</v>
      </c>
      <c r="P6183" s="56">
        <f t="shared" si="260"/>
        <v>44290</v>
      </c>
      <c r="Q6183" s="56">
        <f t="shared" si="261"/>
        <v>44303</v>
      </c>
    </row>
    <row r="6184" spans="1:17" hidden="1" x14ac:dyDescent="0.35">
      <c r="A6184" s="49" t="s">
        <v>743</v>
      </c>
      <c r="B6184" s="60" t="s">
        <v>461</v>
      </c>
      <c r="C6184" s="58">
        <v>29233.8947796506</v>
      </c>
      <c r="D6184" s="153">
        <v>1716</v>
      </c>
      <c r="E6184" s="153">
        <v>64</v>
      </c>
      <c r="F6184" s="162">
        <v>15.637425686469578</v>
      </c>
      <c r="G6184" s="153" t="s">
        <v>440</v>
      </c>
      <c r="H6184" s="153" t="s">
        <v>472</v>
      </c>
      <c r="I6184" s="153">
        <v>97611</v>
      </c>
      <c r="J6184" s="153">
        <v>5788</v>
      </c>
      <c r="K6184" s="153">
        <v>68</v>
      </c>
      <c r="L6184" s="154">
        <v>1.1748445058742226E-2</v>
      </c>
      <c r="M6184" s="154" t="s">
        <v>472</v>
      </c>
      <c r="N6184" s="163">
        <v>19798.935597281292</v>
      </c>
      <c r="O6184" s="56">
        <v>44308</v>
      </c>
      <c r="P6184" s="56">
        <f t="shared" si="260"/>
        <v>44290</v>
      </c>
      <c r="Q6184" s="56">
        <f t="shared" si="261"/>
        <v>44303</v>
      </c>
    </row>
    <row r="6185" spans="1:17" hidden="1" x14ac:dyDescent="0.35">
      <c r="A6185" s="49" t="s">
        <v>742</v>
      </c>
      <c r="B6185" s="60" t="s">
        <v>470</v>
      </c>
      <c r="C6185" s="58">
        <v>175.92213223044999</v>
      </c>
      <c r="D6185" s="153" t="s">
        <v>504</v>
      </c>
      <c r="E6185" s="153">
        <v>0</v>
      </c>
      <c r="F6185" s="164">
        <v>0</v>
      </c>
      <c r="G6185" s="153" t="s">
        <v>446</v>
      </c>
      <c r="H6185" s="153" t="s">
        <v>476</v>
      </c>
      <c r="I6185" s="153">
        <v>144</v>
      </c>
      <c r="J6185" s="153">
        <v>3</v>
      </c>
      <c r="K6185" s="153">
        <v>0</v>
      </c>
      <c r="L6185" s="165">
        <v>0</v>
      </c>
      <c r="M6185" s="154" t="s">
        <v>476</v>
      </c>
      <c r="N6185" s="163">
        <v>1705.2999312617108</v>
      </c>
      <c r="O6185" s="56">
        <v>44308</v>
      </c>
      <c r="P6185" s="56">
        <f t="shared" si="260"/>
        <v>44290</v>
      </c>
      <c r="Q6185" s="56">
        <f t="shared" si="261"/>
        <v>44303</v>
      </c>
    </row>
    <row r="6186" spans="1:17" hidden="1" x14ac:dyDescent="0.35">
      <c r="A6186" s="49" t="s">
        <v>741</v>
      </c>
      <c r="B6186" s="60" t="s">
        <v>469</v>
      </c>
      <c r="C6186" s="58">
        <v>99979.827942427306</v>
      </c>
      <c r="D6186" s="153">
        <v>13899</v>
      </c>
      <c r="E6186" s="153">
        <v>517</v>
      </c>
      <c r="F6186" s="162">
        <v>36.936022184231497</v>
      </c>
      <c r="G6186" s="153" t="s">
        <v>436</v>
      </c>
      <c r="H6186" s="153" t="s">
        <v>491</v>
      </c>
      <c r="I6186" s="153">
        <v>197055</v>
      </c>
      <c r="J6186" s="153">
        <v>10117</v>
      </c>
      <c r="K6186" s="153">
        <v>595</v>
      </c>
      <c r="L6186" s="154">
        <v>5.8811900761095187E-2</v>
      </c>
      <c r="M6186" s="154" t="s">
        <v>476</v>
      </c>
      <c r="N6186" s="163">
        <v>10119.041218820465</v>
      </c>
      <c r="O6186" s="56">
        <v>44308</v>
      </c>
      <c r="P6186" s="56">
        <f t="shared" si="260"/>
        <v>44290</v>
      </c>
      <c r="Q6186" s="56">
        <f t="shared" si="261"/>
        <v>44303</v>
      </c>
    </row>
    <row r="6187" spans="1:17" hidden="1" x14ac:dyDescent="0.35">
      <c r="A6187" s="49" t="s">
        <v>740</v>
      </c>
      <c r="B6187" s="60" t="s">
        <v>458</v>
      </c>
      <c r="C6187" s="58">
        <v>1061.2180254191501</v>
      </c>
      <c r="D6187" s="153">
        <v>31</v>
      </c>
      <c r="E6187" s="153">
        <v>0</v>
      </c>
      <c r="F6187" s="164">
        <v>0</v>
      </c>
      <c r="G6187" s="153" t="s">
        <v>446</v>
      </c>
      <c r="H6187" s="153" t="s">
        <v>472</v>
      </c>
      <c r="I6187" s="153">
        <v>1313</v>
      </c>
      <c r="J6187" s="153">
        <v>60</v>
      </c>
      <c r="K6187" s="153">
        <v>0</v>
      </c>
      <c r="L6187" s="165">
        <v>0</v>
      </c>
      <c r="M6187" s="154" t="s">
        <v>472</v>
      </c>
      <c r="N6187" s="163">
        <v>5653.8805940750726</v>
      </c>
      <c r="O6187" s="56">
        <v>44308</v>
      </c>
      <c r="P6187" s="56">
        <f t="shared" si="260"/>
        <v>44290</v>
      </c>
      <c r="Q6187" s="56">
        <f t="shared" si="261"/>
        <v>44303</v>
      </c>
    </row>
    <row r="6188" spans="1:17" hidden="1" x14ac:dyDescent="0.35">
      <c r="A6188" s="49" t="s">
        <v>739</v>
      </c>
      <c r="B6188" s="60" t="s">
        <v>470</v>
      </c>
      <c r="C6188" s="58">
        <v>1523.2863267425901</v>
      </c>
      <c r="D6188" s="153">
        <v>23</v>
      </c>
      <c r="E6188" s="153">
        <v>0</v>
      </c>
      <c r="F6188" s="164">
        <v>0</v>
      </c>
      <c r="G6188" s="153" t="s">
        <v>446</v>
      </c>
      <c r="H6188" s="153" t="s">
        <v>476</v>
      </c>
      <c r="I6188" s="153">
        <v>1446</v>
      </c>
      <c r="J6188" s="153">
        <v>69</v>
      </c>
      <c r="K6188" s="153">
        <v>0</v>
      </c>
      <c r="L6188" s="165">
        <v>0</v>
      </c>
      <c r="M6188" s="154" t="s">
        <v>476</v>
      </c>
      <c r="N6188" s="163">
        <v>4529.6802569973997</v>
      </c>
      <c r="O6188" s="56">
        <v>44308</v>
      </c>
      <c r="P6188" s="56">
        <f t="shared" si="260"/>
        <v>44290</v>
      </c>
      <c r="Q6188" s="56">
        <f t="shared" si="261"/>
        <v>44303</v>
      </c>
    </row>
    <row r="6189" spans="1:17" hidden="1" x14ac:dyDescent="0.35">
      <c r="A6189" s="49" t="s">
        <v>738</v>
      </c>
      <c r="B6189" s="60" t="s">
        <v>466</v>
      </c>
      <c r="C6189" s="58">
        <v>975.18088894142284</v>
      </c>
      <c r="D6189" s="153">
        <v>17</v>
      </c>
      <c r="E6189" s="153" t="s">
        <v>504</v>
      </c>
      <c r="F6189" s="162">
        <v>29.298593620352214</v>
      </c>
      <c r="G6189" s="153" t="s">
        <v>446</v>
      </c>
      <c r="H6189" s="153" t="s">
        <v>491</v>
      </c>
      <c r="I6189" s="153">
        <v>1527</v>
      </c>
      <c r="J6189" s="153">
        <v>112</v>
      </c>
      <c r="K6189" s="153">
        <v>4</v>
      </c>
      <c r="L6189" s="154">
        <v>3.5714285714285712E-2</v>
      </c>
      <c r="M6189" s="154" t="s">
        <v>491</v>
      </c>
      <c r="N6189" s="163">
        <v>11485.048699178067</v>
      </c>
      <c r="O6189" s="56">
        <v>44308</v>
      </c>
      <c r="P6189" s="56">
        <f t="shared" si="260"/>
        <v>44290</v>
      </c>
      <c r="Q6189" s="56">
        <f t="shared" si="261"/>
        <v>44303</v>
      </c>
    </row>
    <row r="6190" spans="1:17" hidden="1" x14ac:dyDescent="0.35">
      <c r="A6190" s="49" t="s">
        <v>737</v>
      </c>
      <c r="B6190" s="60" t="s">
        <v>467</v>
      </c>
      <c r="C6190" s="58">
        <v>6604.9424871170804</v>
      </c>
      <c r="D6190" s="153">
        <v>302</v>
      </c>
      <c r="E6190" s="153">
        <v>14</v>
      </c>
      <c r="F6190" s="162">
        <v>15.140177252875359</v>
      </c>
      <c r="G6190" s="153" t="s">
        <v>444</v>
      </c>
      <c r="H6190" s="153" t="s">
        <v>491</v>
      </c>
      <c r="I6190" s="153">
        <v>15389</v>
      </c>
      <c r="J6190" s="153">
        <v>1028</v>
      </c>
      <c r="K6190" s="153">
        <v>14</v>
      </c>
      <c r="L6190" s="154">
        <v>1.3618677042801557E-2</v>
      </c>
      <c r="M6190" s="154" t="s">
        <v>476</v>
      </c>
      <c r="N6190" s="163">
        <v>15564.102215955867</v>
      </c>
      <c r="O6190" s="56">
        <v>44308</v>
      </c>
      <c r="P6190" s="56">
        <f t="shared" si="260"/>
        <v>44290</v>
      </c>
      <c r="Q6190" s="56">
        <f t="shared" si="261"/>
        <v>44303</v>
      </c>
    </row>
    <row r="6191" spans="1:17" hidden="1" x14ac:dyDescent="0.35">
      <c r="A6191" s="49" t="s">
        <v>736</v>
      </c>
      <c r="B6191" s="60" t="s">
        <v>467</v>
      </c>
      <c r="C6191" s="58">
        <v>17758.791021044799</v>
      </c>
      <c r="D6191" s="153">
        <v>992</v>
      </c>
      <c r="E6191" s="153">
        <v>34</v>
      </c>
      <c r="F6191" s="162">
        <v>13.675319596325478</v>
      </c>
      <c r="G6191" s="153" t="s">
        <v>440</v>
      </c>
      <c r="H6191" s="153" t="s">
        <v>491</v>
      </c>
      <c r="I6191" s="153">
        <v>41490</v>
      </c>
      <c r="J6191" s="153">
        <v>1564</v>
      </c>
      <c r="K6191" s="153">
        <v>40</v>
      </c>
      <c r="L6191" s="154">
        <v>2.557544757033248E-2</v>
      </c>
      <c r="M6191" s="154" t="s">
        <v>491</v>
      </c>
      <c r="N6191" s="163">
        <v>8806.9058200336076</v>
      </c>
      <c r="O6191" s="56">
        <v>44308</v>
      </c>
      <c r="P6191" s="56">
        <f t="shared" si="260"/>
        <v>44290</v>
      </c>
      <c r="Q6191" s="56">
        <f t="shared" si="261"/>
        <v>44303</v>
      </c>
    </row>
    <row r="6192" spans="1:17" hidden="1" x14ac:dyDescent="0.35">
      <c r="A6192" s="49" t="s">
        <v>735</v>
      </c>
      <c r="B6192" s="60" t="s">
        <v>463</v>
      </c>
      <c r="C6192" s="58">
        <v>91690.005605087994</v>
      </c>
      <c r="D6192" s="153">
        <v>4221</v>
      </c>
      <c r="E6192" s="153">
        <v>177</v>
      </c>
      <c r="F6192" s="162">
        <v>13.788697098907777</v>
      </c>
      <c r="G6192" s="153" t="s">
        <v>440</v>
      </c>
      <c r="H6192" s="153" t="s">
        <v>472</v>
      </c>
      <c r="I6192" s="153">
        <v>474379</v>
      </c>
      <c r="J6192" s="153">
        <v>34825</v>
      </c>
      <c r="K6192" s="153">
        <v>194</v>
      </c>
      <c r="L6192" s="154">
        <v>5.5707106963388368E-3</v>
      </c>
      <c r="M6192" s="154" t="s">
        <v>472</v>
      </c>
      <c r="N6192" s="163">
        <v>37981.238816793702</v>
      </c>
      <c r="O6192" s="56">
        <v>44308</v>
      </c>
      <c r="P6192" s="56">
        <f t="shared" si="260"/>
        <v>44290</v>
      </c>
      <c r="Q6192" s="56">
        <f t="shared" si="261"/>
        <v>44303</v>
      </c>
    </row>
    <row r="6193" spans="1:17" hidden="1" x14ac:dyDescent="0.35">
      <c r="A6193" s="49" t="s">
        <v>461</v>
      </c>
      <c r="B6193" s="60" t="s">
        <v>461</v>
      </c>
      <c r="C6193" s="58">
        <v>12492.720334089499</v>
      </c>
      <c r="D6193" s="153">
        <v>991</v>
      </c>
      <c r="E6193" s="153">
        <v>21</v>
      </c>
      <c r="F6193" s="162">
        <v>12.006992551549214</v>
      </c>
      <c r="G6193" s="153" t="s">
        <v>440</v>
      </c>
      <c r="H6193" s="153" t="s">
        <v>472</v>
      </c>
      <c r="I6193" s="153">
        <v>21226</v>
      </c>
      <c r="J6193" s="153">
        <v>922</v>
      </c>
      <c r="K6193" s="153">
        <v>23</v>
      </c>
      <c r="L6193" s="154">
        <v>2.4945770065075923E-2</v>
      </c>
      <c r="M6193" s="154" t="s">
        <v>472</v>
      </c>
      <c r="N6193" s="163">
        <v>7380.2980883522496</v>
      </c>
      <c r="O6193" s="56">
        <v>44308</v>
      </c>
      <c r="P6193" s="56">
        <f t="shared" si="260"/>
        <v>44290</v>
      </c>
      <c r="Q6193" s="56">
        <f t="shared" si="261"/>
        <v>44303</v>
      </c>
    </row>
    <row r="6194" spans="1:17" hidden="1" x14ac:dyDescent="0.35">
      <c r="A6194" s="49" t="s">
        <v>734</v>
      </c>
      <c r="B6194" s="60" t="s">
        <v>470</v>
      </c>
      <c r="C6194" s="58">
        <v>12876.2116148285</v>
      </c>
      <c r="D6194" s="153">
        <v>544</v>
      </c>
      <c r="E6194" s="153">
        <v>82</v>
      </c>
      <c r="F6194" s="162">
        <v>45.488091003394622</v>
      </c>
      <c r="G6194" s="153" t="s">
        <v>440</v>
      </c>
      <c r="H6194" s="153" t="s">
        <v>491</v>
      </c>
      <c r="I6194" s="153">
        <v>34419</v>
      </c>
      <c r="J6194" s="153">
        <v>2222</v>
      </c>
      <c r="K6194" s="153">
        <v>85</v>
      </c>
      <c r="L6194" s="154">
        <v>3.8253825382538256E-2</v>
      </c>
      <c r="M6194" s="154" t="s">
        <v>491</v>
      </c>
      <c r="N6194" s="163">
        <v>17256.6284748</v>
      </c>
      <c r="O6194" s="56">
        <v>44308</v>
      </c>
      <c r="P6194" s="56">
        <f t="shared" si="260"/>
        <v>44290</v>
      </c>
      <c r="Q6194" s="56">
        <f t="shared" si="261"/>
        <v>44303</v>
      </c>
    </row>
    <row r="6195" spans="1:17" hidden="1" x14ac:dyDescent="0.35">
      <c r="A6195" s="49" t="s">
        <v>733</v>
      </c>
      <c r="B6195" s="60" t="s">
        <v>467</v>
      </c>
      <c r="C6195" s="58">
        <v>30288.243897843495</v>
      </c>
      <c r="D6195" s="153">
        <v>2935</v>
      </c>
      <c r="E6195" s="153">
        <v>139</v>
      </c>
      <c r="F6195" s="162">
        <v>32.780280897296713</v>
      </c>
      <c r="G6195" s="153" t="s">
        <v>440</v>
      </c>
      <c r="H6195" s="153" t="s">
        <v>491</v>
      </c>
      <c r="I6195" s="153">
        <v>174138</v>
      </c>
      <c r="J6195" s="153">
        <v>19118</v>
      </c>
      <c r="K6195" s="153">
        <v>152</v>
      </c>
      <c r="L6195" s="154">
        <v>7.9506224500470752E-3</v>
      </c>
      <c r="M6195" s="154" t="s">
        <v>472</v>
      </c>
      <c r="N6195" s="163">
        <v>63120.199587937117</v>
      </c>
      <c r="O6195" s="56">
        <v>44308</v>
      </c>
      <c r="P6195" s="56">
        <f t="shared" si="260"/>
        <v>44290</v>
      </c>
      <c r="Q6195" s="56">
        <f t="shared" si="261"/>
        <v>44303</v>
      </c>
    </row>
    <row r="6196" spans="1:17" hidden="1" x14ac:dyDescent="0.35">
      <c r="A6196" s="49" t="s">
        <v>732</v>
      </c>
      <c r="B6196" s="60" t="s">
        <v>469</v>
      </c>
      <c r="C6196" s="58">
        <v>30325.695541606699</v>
      </c>
      <c r="D6196" s="153">
        <v>2195</v>
      </c>
      <c r="E6196" s="153">
        <v>82</v>
      </c>
      <c r="F6196" s="162">
        <v>19.3141253730088</v>
      </c>
      <c r="G6196" s="153" t="s">
        <v>440</v>
      </c>
      <c r="H6196" s="153" t="s">
        <v>472</v>
      </c>
      <c r="I6196" s="153">
        <v>48548</v>
      </c>
      <c r="J6196" s="153">
        <v>2391</v>
      </c>
      <c r="K6196" s="153">
        <v>91</v>
      </c>
      <c r="L6196" s="154">
        <v>3.8059389376829782E-2</v>
      </c>
      <c r="M6196" s="154" t="s">
        <v>472</v>
      </c>
      <c r="N6196" s="163">
        <v>7884.4028382450788</v>
      </c>
      <c r="O6196" s="56">
        <v>44308</v>
      </c>
      <c r="P6196" s="56">
        <f t="shared" si="260"/>
        <v>44290</v>
      </c>
      <c r="Q6196" s="56">
        <f t="shared" si="261"/>
        <v>44303</v>
      </c>
    </row>
    <row r="6197" spans="1:17" hidden="1" x14ac:dyDescent="0.35">
      <c r="A6197" s="49" t="s">
        <v>731</v>
      </c>
      <c r="B6197" s="60" t="s">
        <v>458</v>
      </c>
      <c r="C6197" s="58">
        <v>4631.7627011164004</v>
      </c>
      <c r="D6197" s="153">
        <v>266</v>
      </c>
      <c r="E6197" s="153" t="s">
        <v>504</v>
      </c>
      <c r="F6197" s="162">
        <v>6.1685864356872084</v>
      </c>
      <c r="G6197" s="153" t="s">
        <v>446</v>
      </c>
      <c r="H6197" s="153" t="s">
        <v>472</v>
      </c>
      <c r="I6197" s="153">
        <v>7373</v>
      </c>
      <c r="J6197" s="153">
        <v>341</v>
      </c>
      <c r="K6197" s="153">
        <v>4</v>
      </c>
      <c r="L6197" s="154">
        <v>1.1730205278592375E-2</v>
      </c>
      <c r="M6197" s="154" t="s">
        <v>472</v>
      </c>
      <c r="N6197" s="163">
        <v>7362.2079109926826</v>
      </c>
      <c r="O6197" s="56">
        <v>44308</v>
      </c>
      <c r="P6197" s="56">
        <f t="shared" si="260"/>
        <v>44290</v>
      </c>
      <c r="Q6197" s="56">
        <f t="shared" si="261"/>
        <v>44303</v>
      </c>
    </row>
    <row r="6198" spans="1:17" hidden="1" x14ac:dyDescent="0.35">
      <c r="A6198" s="49" t="s">
        <v>730</v>
      </c>
      <c r="B6198" s="60" t="s">
        <v>463</v>
      </c>
      <c r="C6198" s="58">
        <v>16655.693199981899</v>
      </c>
      <c r="D6198" s="153">
        <v>1379</v>
      </c>
      <c r="E6198" s="153">
        <v>61</v>
      </c>
      <c r="F6198" s="162">
        <v>26.160081149595094</v>
      </c>
      <c r="G6198" s="153" t="s">
        <v>440</v>
      </c>
      <c r="H6198" s="153" t="s">
        <v>472</v>
      </c>
      <c r="I6198" s="153">
        <v>37781</v>
      </c>
      <c r="J6198" s="153">
        <v>1982</v>
      </c>
      <c r="K6198" s="153">
        <v>70</v>
      </c>
      <c r="L6198" s="154">
        <v>3.5317860746720484E-2</v>
      </c>
      <c r="M6198" s="154" t="s">
        <v>472</v>
      </c>
      <c r="N6198" s="163">
        <v>11899.834946540404</v>
      </c>
      <c r="O6198" s="56">
        <v>44308</v>
      </c>
      <c r="P6198" s="56">
        <f t="shared" si="260"/>
        <v>44290</v>
      </c>
      <c r="Q6198" s="56">
        <f t="shared" si="261"/>
        <v>44303</v>
      </c>
    </row>
    <row r="6199" spans="1:17" hidden="1" x14ac:dyDescent="0.35">
      <c r="A6199" s="49" t="s">
        <v>729</v>
      </c>
      <c r="B6199" s="60" t="s">
        <v>464</v>
      </c>
      <c r="C6199" s="58">
        <v>29199.4634255485</v>
      </c>
      <c r="D6199" s="153">
        <v>1156</v>
      </c>
      <c r="E6199" s="153">
        <v>28</v>
      </c>
      <c r="F6199" s="162">
        <v>6.8494409327058747</v>
      </c>
      <c r="G6199" s="153" t="s">
        <v>444</v>
      </c>
      <c r="H6199" s="153" t="s">
        <v>472</v>
      </c>
      <c r="I6199" s="153">
        <v>130209</v>
      </c>
      <c r="J6199" s="153">
        <v>11749</v>
      </c>
      <c r="K6199" s="153">
        <v>29</v>
      </c>
      <c r="L6199" s="154">
        <v>2.4682951740573667E-3</v>
      </c>
      <c r="M6199" s="154" t="s">
        <v>476</v>
      </c>
      <c r="N6199" s="163">
        <v>40237.040759180665</v>
      </c>
      <c r="O6199" s="56">
        <v>44308</v>
      </c>
      <c r="P6199" s="56">
        <f t="shared" si="260"/>
        <v>44290</v>
      </c>
      <c r="Q6199" s="56">
        <f t="shared" si="261"/>
        <v>44303</v>
      </c>
    </row>
    <row r="6200" spans="1:17" hidden="1" x14ac:dyDescent="0.35">
      <c r="A6200" s="49" t="s">
        <v>728</v>
      </c>
      <c r="B6200" s="60" t="s">
        <v>458</v>
      </c>
      <c r="C6200" s="58">
        <v>13563.581728679501</v>
      </c>
      <c r="D6200" s="153">
        <v>1207</v>
      </c>
      <c r="E6200" s="153">
        <v>43</v>
      </c>
      <c r="F6200" s="162">
        <v>22.644671834241191</v>
      </c>
      <c r="G6200" s="153" t="s">
        <v>440</v>
      </c>
      <c r="H6200" s="153" t="s">
        <v>472</v>
      </c>
      <c r="I6200" s="153">
        <v>38478</v>
      </c>
      <c r="J6200" s="153">
        <v>1896</v>
      </c>
      <c r="K6200" s="153">
        <v>46</v>
      </c>
      <c r="L6200" s="154">
        <v>2.4261603375527425E-2</v>
      </c>
      <c r="M6200" s="154" t="s">
        <v>472</v>
      </c>
      <c r="N6200" s="163">
        <v>13978.608585304608</v>
      </c>
      <c r="O6200" s="56">
        <v>44308</v>
      </c>
      <c r="P6200" s="56">
        <f t="shared" si="260"/>
        <v>44290</v>
      </c>
      <c r="Q6200" s="56">
        <f t="shared" si="261"/>
        <v>44303</v>
      </c>
    </row>
    <row r="6201" spans="1:17" hidden="1" x14ac:dyDescent="0.35">
      <c r="A6201" s="49" t="s">
        <v>727</v>
      </c>
      <c r="B6201" s="60" t="s">
        <v>458</v>
      </c>
      <c r="C6201" s="58">
        <v>18220.567441253999</v>
      </c>
      <c r="D6201" s="153">
        <v>1100</v>
      </c>
      <c r="E6201" s="153">
        <v>29</v>
      </c>
      <c r="F6201" s="162">
        <v>11.368628217025545</v>
      </c>
      <c r="G6201" s="153" t="s">
        <v>440</v>
      </c>
      <c r="H6201" s="153" t="s">
        <v>472</v>
      </c>
      <c r="I6201" s="153">
        <v>33229</v>
      </c>
      <c r="J6201" s="153">
        <v>1631</v>
      </c>
      <c r="K6201" s="153">
        <v>32</v>
      </c>
      <c r="L6201" s="154">
        <v>1.9619865113427344E-2</v>
      </c>
      <c r="M6201" s="154" t="s">
        <v>472</v>
      </c>
      <c r="N6201" s="163">
        <v>8951.4226450883216</v>
      </c>
      <c r="O6201" s="56">
        <v>44308</v>
      </c>
      <c r="P6201" s="56">
        <f t="shared" si="260"/>
        <v>44290</v>
      </c>
      <c r="Q6201" s="56">
        <f t="shared" si="261"/>
        <v>44303</v>
      </c>
    </row>
    <row r="6202" spans="1:17" hidden="1" x14ac:dyDescent="0.35">
      <c r="A6202" s="49" t="s">
        <v>726</v>
      </c>
      <c r="B6202" s="60" t="s">
        <v>466</v>
      </c>
      <c r="C6202" s="58">
        <v>2949.2506508674801</v>
      </c>
      <c r="D6202" s="153">
        <v>51</v>
      </c>
      <c r="E6202" s="153" t="s">
        <v>504</v>
      </c>
      <c r="F6202" s="162">
        <v>7.2657681442804867</v>
      </c>
      <c r="G6202" s="153" t="s">
        <v>446</v>
      </c>
      <c r="H6202" s="153" t="s">
        <v>476</v>
      </c>
      <c r="I6202" s="153">
        <v>6053</v>
      </c>
      <c r="J6202" s="153">
        <v>356</v>
      </c>
      <c r="K6202" s="153">
        <v>3</v>
      </c>
      <c r="L6202" s="154">
        <v>8.4269662921348312E-3</v>
      </c>
      <c r="M6202" s="154" t="s">
        <v>476</v>
      </c>
      <c r="N6202" s="163">
        <v>12070.86281036465</v>
      </c>
      <c r="O6202" s="56">
        <v>44308</v>
      </c>
      <c r="P6202" s="56">
        <f t="shared" si="260"/>
        <v>44290</v>
      </c>
      <c r="Q6202" s="56">
        <f t="shared" si="261"/>
        <v>44303</v>
      </c>
    </row>
    <row r="6203" spans="1:17" hidden="1" x14ac:dyDescent="0.35">
      <c r="A6203" s="49" t="s">
        <v>725</v>
      </c>
      <c r="B6203" s="60" t="s">
        <v>469</v>
      </c>
      <c r="C6203" s="58">
        <v>19909.875881644799</v>
      </c>
      <c r="D6203" s="153">
        <v>1479</v>
      </c>
      <c r="E6203" s="153">
        <v>85</v>
      </c>
      <c r="F6203" s="162">
        <v>30.494557613118563</v>
      </c>
      <c r="G6203" s="153" t="s">
        <v>440</v>
      </c>
      <c r="H6203" s="153" t="s">
        <v>472</v>
      </c>
      <c r="I6203" s="153">
        <v>86226</v>
      </c>
      <c r="J6203" s="153">
        <v>6208</v>
      </c>
      <c r="K6203" s="153">
        <v>93</v>
      </c>
      <c r="L6203" s="154">
        <v>1.4980670103092784E-2</v>
      </c>
      <c r="M6203" s="154" t="s">
        <v>472</v>
      </c>
      <c r="N6203" s="163">
        <v>31180.505779663072</v>
      </c>
      <c r="O6203" s="56">
        <v>44308</v>
      </c>
      <c r="P6203" s="56">
        <f t="shared" si="260"/>
        <v>44290</v>
      </c>
      <c r="Q6203" s="56">
        <f t="shared" si="261"/>
        <v>44303</v>
      </c>
    </row>
    <row r="6204" spans="1:17" hidden="1" x14ac:dyDescent="0.35">
      <c r="A6204" s="49" t="s">
        <v>724</v>
      </c>
      <c r="B6204" s="60" t="s">
        <v>460</v>
      </c>
      <c r="C6204" s="58">
        <v>10718.897733932799</v>
      </c>
      <c r="D6204" s="153">
        <v>709</v>
      </c>
      <c r="E6204" s="153">
        <v>47</v>
      </c>
      <c r="F6204" s="162">
        <v>31.319851541405743</v>
      </c>
      <c r="G6204" s="153" t="s">
        <v>440</v>
      </c>
      <c r="H6204" s="153" t="s">
        <v>491</v>
      </c>
      <c r="I6204" s="153">
        <v>23560</v>
      </c>
      <c r="J6204" s="153">
        <v>1555</v>
      </c>
      <c r="K6204" s="153">
        <v>48</v>
      </c>
      <c r="L6204" s="154">
        <v>3.0868167202572346E-2</v>
      </c>
      <c r="M6204" s="154" t="s">
        <v>491</v>
      </c>
      <c r="N6204" s="163">
        <v>14507.088682051128</v>
      </c>
      <c r="O6204" s="56">
        <v>44308</v>
      </c>
      <c r="P6204" s="56">
        <f t="shared" si="260"/>
        <v>44290</v>
      </c>
      <c r="Q6204" s="56">
        <f t="shared" si="261"/>
        <v>44303</v>
      </c>
    </row>
    <row r="6205" spans="1:17" hidden="1" x14ac:dyDescent="0.35">
      <c r="A6205" s="49" t="s">
        <v>723</v>
      </c>
      <c r="B6205" s="60" t="s">
        <v>461</v>
      </c>
      <c r="C6205" s="58">
        <v>30257.471058949301</v>
      </c>
      <c r="D6205" s="153">
        <v>2793</v>
      </c>
      <c r="E6205" s="153">
        <v>75</v>
      </c>
      <c r="F6205" s="162">
        <v>17.70519038655204</v>
      </c>
      <c r="G6205" s="153" t="s">
        <v>440</v>
      </c>
      <c r="H6205" s="153" t="s">
        <v>472</v>
      </c>
      <c r="I6205" s="153">
        <v>68499</v>
      </c>
      <c r="J6205" s="153">
        <v>3069</v>
      </c>
      <c r="K6205" s="153">
        <v>85</v>
      </c>
      <c r="L6205" s="154">
        <v>2.7696318018898665E-2</v>
      </c>
      <c r="M6205" s="154" t="s">
        <v>472</v>
      </c>
      <c r="N6205" s="163">
        <v>10142.949468647932</v>
      </c>
      <c r="O6205" s="56">
        <v>44308</v>
      </c>
      <c r="P6205" s="56">
        <f t="shared" si="260"/>
        <v>44290</v>
      </c>
      <c r="Q6205" s="56">
        <f t="shared" si="261"/>
        <v>44303</v>
      </c>
    </row>
    <row r="6206" spans="1:17" hidden="1" x14ac:dyDescent="0.35">
      <c r="A6206" s="49" t="s">
        <v>722</v>
      </c>
      <c r="B6206" s="60" t="s">
        <v>468</v>
      </c>
      <c r="C6206" s="58">
        <v>5208.5177822836404</v>
      </c>
      <c r="D6206" s="153">
        <v>313</v>
      </c>
      <c r="E6206" s="153">
        <v>29</v>
      </c>
      <c r="F6206" s="162">
        <v>39.770020148042342</v>
      </c>
      <c r="G6206" s="153" t="s">
        <v>436</v>
      </c>
      <c r="H6206" s="153" t="s">
        <v>472</v>
      </c>
      <c r="I6206" s="153">
        <v>8589</v>
      </c>
      <c r="J6206" s="153">
        <v>407</v>
      </c>
      <c r="K6206" s="153">
        <v>31</v>
      </c>
      <c r="L6206" s="154">
        <v>7.6167076167076173E-2</v>
      </c>
      <c r="M6206" s="154" t="s">
        <v>472</v>
      </c>
      <c r="N6206" s="163">
        <v>7814.123269087765</v>
      </c>
      <c r="O6206" s="56">
        <v>44308</v>
      </c>
      <c r="P6206" s="56">
        <f t="shared" si="260"/>
        <v>44290</v>
      </c>
      <c r="Q6206" s="56">
        <f t="shared" si="261"/>
        <v>44303</v>
      </c>
    </row>
    <row r="6207" spans="1:17" hidden="1" x14ac:dyDescent="0.35">
      <c r="A6207" s="49" t="s">
        <v>721</v>
      </c>
      <c r="B6207" s="60" t="s">
        <v>458</v>
      </c>
      <c r="C6207" s="58">
        <v>2134.12534396605</v>
      </c>
      <c r="D6207" s="153">
        <v>83</v>
      </c>
      <c r="E6207" s="153" t="s">
        <v>504</v>
      </c>
      <c r="F6207" s="162">
        <v>6.6939434115738354</v>
      </c>
      <c r="G6207" s="153" t="s">
        <v>446</v>
      </c>
      <c r="H6207" s="153" t="s">
        <v>472</v>
      </c>
      <c r="I6207" s="153">
        <v>3085</v>
      </c>
      <c r="J6207" s="153">
        <v>184</v>
      </c>
      <c r="K6207" s="153">
        <v>2</v>
      </c>
      <c r="L6207" s="154">
        <v>1.0869565217391304E-2</v>
      </c>
      <c r="M6207" s="154" t="s">
        <v>472</v>
      </c>
      <c r="N6207" s="163">
        <v>8621.7991141070997</v>
      </c>
      <c r="O6207" s="56">
        <v>44308</v>
      </c>
      <c r="P6207" s="56">
        <f t="shared" si="260"/>
        <v>44290</v>
      </c>
      <c r="Q6207" s="56">
        <f t="shared" si="261"/>
        <v>44303</v>
      </c>
    </row>
    <row r="6208" spans="1:17" hidden="1" x14ac:dyDescent="0.35">
      <c r="A6208" s="49" t="s">
        <v>720</v>
      </c>
      <c r="B6208" s="60" t="s">
        <v>466</v>
      </c>
      <c r="C6208" s="58">
        <v>8124.8050092882004</v>
      </c>
      <c r="D6208" s="153">
        <v>340</v>
      </c>
      <c r="E6208" s="153">
        <v>22</v>
      </c>
      <c r="F6208" s="162">
        <v>19.341123505513412</v>
      </c>
      <c r="G6208" s="153" t="s">
        <v>440</v>
      </c>
      <c r="H6208" s="153" t="s">
        <v>472</v>
      </c>
      <c r="I6208" s="153">
        <v>13758</v>
      </c>
      <c r="J6208" s="153">
        <v>804</v>
      </c>
      <c r="K6208" s="153">
        <v>29</v>
      </c>
      <c r="L6208" s="154">
        <v>3.6069651741293535E-2</v>
      </c>
      <c r="M6208" s="154" t="s">
        <v>472</v>
      </c>
      <c r="N6208" s="163">
        <v>9895.6220990026814</v>
      </c>
      <c r="O6208" s="56">
        <v>44308</v>
      </c>
      <c r="P6208" s="56">
        <f t="shared" si="260"/>
        <v>44290</v>
      </c>
      <c r="Q6208" s="56">
        <f t="shared" si="261"/>
        <v>44303</v>
      </c>
    </row>
    <row r="6209" spans="1:17" hidden="1" x14ac:dyDescent="0.35">
      <c r="A6209" s="49" t="s">
        <v>719</v>
      </c>
      <c r="B6209" s="60" t="s">
        <v>471</v>
      </c>
      <c r="C6209" s="58">
        <v>5620.2787186370697</v>
      </c>
      <c r="D6209" s="153">
        <v>287</v>
      </c>
      <c r="E6209" s="153" t="s">
        <v>504</v>
      </c>
      <c r="F6209" s="162">
        <v>5.0836319694759213</v>
      </c>
      <c r="G6209" s="153" t="s">
        <v>446</v>
      </c>
      <c r="H6209" s="153" t="s">
        <v>472</v>
      </c>
      <c r="I6209" s="153">
        <v>7518</v>
      </c>
      <c r="J6209" s="153">
        <v>400</v>
      </c>
      <c r="K6209" s="153">
        <v>7</v>
      </c>
      <c r="L6209" s="154">
        <v>1.7500000000000002E-2</v>
      </c>
      <c r="M6209" s="154" t="s">
        <v>491</v>
      </c>
      <c r="N6209" s="163">
        <v>7117.0847572662897</v>
      </c>
      <c r="O6209" s="56">
        <v>44308</v>
      </c>
      <c r="P6209" s="56">
        <f t="shared" si="260"/>
        <v>44290</v>
      </c>
      <c r="Q6209" s="56">
        <f t="shared" si="261"/>
        <v>44303</v>
      </c>
    </row>
    <row r="6210" spans="1:17" hidden="1" x14ac:dyDescent="0.35">
      <c r="A6210" s="49" t="s">
        <v>718</v>
      </c>
      <c r="B6210" s="60" t="s">
        <v>470</v>
      </c>
      <c r="C6210" s="58">
        <v>1879.9555993321101</v>
      </c>
      <c r="D6210" s="153">
        <v>58</v>
      </c>
      <c r="E6210" s="153">
        <v>6</v>
      </c>
      <c r="F6210" s="162">
        <v>22.796890986344927</v>
      </c>
      <c r="G6210" s="153" t="s">
        <v>446</v>
      </c>
      <c r="H6210" s="153" t="s">
        <v>491</v>
      </c>
      <c r="I6210" s="153">
        <v>1987</v>
      </c>
      <c r="J6210" s="153">
        <v>91</v>
      </c>
      <c r="K6210" s="153">
        <v>6</v>
      </c>
      <c r="L6210" s="154">
        <v>6.5934065934065936E-2</v>
      </c>
      <c r="M6210" s="154" t="s">
        <v>491</v>
      </c>
      <c r="N6210" s="163">
        <v>4840.5398527672396</v>
      </c>
      <c r="O6210" s="56">
        <v>44308</v>
      </c>
      <c r="P6210" s="56">
        <f t="shared" si="260"/>
        <v>44290</v>
      </c>
      <c r="Q6210" s="56">
        <f t="shared" si="261"/>
        <v>44303</v>
      </c>
    </row>
    <row r="6211" spans="1:17" hidden="1" x14ac:dyDescent="0.35">
      <c r="A6211" s="49" t="s">
        <v>717</v>
      </c>
      <c r="B6211" s="60" t="s">
        <v>458</v>
      </c>
      <c r="C6211" s="58">
        <v>13749.355836913501</v>
      </c>
      <c r="D6211" s="153">
        <v>1031</v>
      </c>
      <c r="E6211" s="153">
        <v>36</v>
      </c>
      <c r="F6211" s="162">
        <v>18.702174864984901</v>
      </c>
      <c r="G6211" s="153" t="s">
        <v>440</v>
      </c>
      <c r="H6211" s="153" t="s">
        <v>491</v>
      </c>
      <c r="I6211" s="153">
        <v>21943</v>
      </c>
      <c r="J6211" s="153">
        <v>1124</v>
      </c>
      <c r="K6211" s="153">
        <v>39</v>
      </c>
      <c r="L6211" s="154">
        <v>3.4697508896797152E-2</v>
      </c>
      <c r="M6211" s="154" t="s">
        <v>491</v>
      </c>
      <c r="N6211" s="163">
        <v>8174.9284354278461</v>
      </c>
      <c r="O6211" s="56">
        <v>44308</v>
      </c>
      <c r="P6211" s="56">
        <f t="shared" si="260"/>
        <v>44290</v>
      </c>
      <c r="Q6211" s="56">
        <f t="shared" si="261"/>
        <v>44303</v>
      </c>
    </row>
    <row r="6212" spans="1:17" hidden="1" x14ac:dyDescent="0.35">
      <c r="A6212" s="49" t="s">
        <v>716</v>
      </c>
      <c r="B6212" s="60" t="s">
        <v>465</v>
      </c>
      <c r="C6212" s="58">
        <v>11814.5919608803</v>
      </c>
      <c r="D6212" s="153">
        <v>899</v>
      </c>
      <c r="E6212" s="153">
        <v>47</v>
      </c>
      <c r="F6212" s="162">
        <v>28.415224734453869</v>
      </c>
      <c r="G6212" s="153" t="s">
        <v>436</v>
      </c>
      <c r="H6212" s="153" t="s">
        <v>491</v>
      </c>
      <c r="I6212" s="153">
        <v>21123</v>
      </c>
      <c r="J6212" s="153">
        <v>1103</v>
      </c>
      <c r="K6212" s="153">
        <v>59</v>
      </c>
      <c r="L6212" s="154">
        <v>5.3490480507706259E-2</v>
      </c>
      <c r="M6212" s="154" t="s">
        <v>491</v>
      </c>
      <c r="N6212" s="163">
        <v>9335.9127733922687</v>
      </c>
      <c r="O6212" s="56">
        <v>44308</v>
      </c>
      <c r="P6212" s="56">
        <f t="shared" si="260"/>
        <v>44290</v>
      </c>
      <c r="Q6212" s="56">
        <f t="shared" si="261"/>
        <v>44303</v>
      </c>
    </row>
    <row r="6213" spans="1:17" hidden="1" x14ac:dyDescent="0.35">
      <c r="A6213" s="49" t="s">
        <v>715</v>
      </c>
      <c r="B6213" s="60" t="s">
        <v>458</v>
      </c>
      <c r="C6213" s="58">
        <v>4953.1649934452498</v>
      </c>
      <c r="D6213" s="153">
        <v>436</v>
      </c>
      <c r="E6213" s="153">
        <v>13</v>
      </c>
      <c r="F6213" s="162">
        <v>18.747032045172119</v>
      </c>
      <c r="G6213" s="153" t="s">
        <v>444</v>
      </c>
      <c r="H6213" s="153" t="s">
        <v>472</v>
      </c>
      <c r="I6213" s="153">
        <v>26092</v>
      </c>
      <c r="J6213" s="153">
        <v>1692</v>
      </c>
      <c r="K6213" s="153">
        <v>13</v>
      </c>
      <c r="L6213" s="154">
        <v>7.6832151300236405E-3</v>
      </c>
      <c r="M6213" s="154" t="s">
        <v>472</v>
      </c>
      <c r="N6213" s="163">
        <v>34159.976545079786</v>
      </c>
      <c r="O6213" s="56">
        <v>44308</v>
      </c>
      <c r="P6213" s="56">
        <f t="shared" si="260"/>
        <v>44290</v>
      </c>
      <c r="Q6213" s="56">
        <f t="shared" si="261"/>
        <v>44303</v>
      </c>
    </row>
    <row r="6214" spans="1:17" hidden="1" x14ac:dyDescent="0.35">
      <c r="A6214" s="49" t="s">
        <v>714</v>
      </c>
      <c r="B6214" s="60" t="s">
        <v>467</v>
      </c>
      <c r="C6214" s="58">
        <v>55966.956025412503</v>
      </c>
      <c r="D6214" s="153">
        <v>6672</v>
      </c>
      <c r="E6214" s="153">
        <v>247</v>
      </c>
      <c r="F6214" s="162">
        <v>31.523703263129381</v>
      </c>
      <c r="G6214" s="153" t="s">
        <v>436</v>
      </c>
      <c r="H6214" s="153" t="s">
        <v>491</v>
      </c>
      <c r="I6214" s="153">
        <v>130258</v>
      </c>
      <c r="J6214" s="153">
        <v>6377</v>
      </c>
      <c r="K6214" s="153">
        <v>274</v>
      </c>
      <c r="L6214" s="154">
        <v>4.2966912341226279E-2</v>
      </c>
      <c r="M6214" s="154" t="s">
        <v>491</v>
      </c>
      <c r="N6214" s="163">
        <v>11394.223400508763</v>
      </c>
      <c r="O6214" s="56">
        <v>44308</v>
      </c>
      <c r="P6214" s="56">
        <f t="shared" si="260"/>
        <v>44290</v>
      </c>
      <c r="Q6214" s="56">
        <f t="shared" si="261"/>
        <v>44303</v>
      </c>
    </row>
    <row r="6215" spans="1:17" hidden="1" x14ac:dyDescent="0.35">
      <c r="A6215" s="49" t="s">
        <v>713</v>
      </c>
      <c r="B6215" s="60" t="s">
        <v>464</v>
      </c>
      <c r="C6215" s="58">
        <v>1233.54376087695</v>
      </c>
      <c r="D6215" s="153">
        <v>23</v>
      </c>
      <c r="E6215" s="153" t="s">
        <v>504</v>
      </c>
      <c r="F6215" s="162">
        <v>11.581035662292432</v>
      </c>
      <c r="G6215" s="153" t="s">
        <v>446</v>
      </c>
      <c r="H6215" s="153" t="s">
        <v>472</v>
      </c>
      <c r="I6215" s="153">
        <v>1476</v>
      </c>
      <c r="J6215" s="153">
        <v>86</v>
      </c>
      <c r="K6215" s="153">
        <v>2</v>
      </c>
      <c r="L6215" s="154">
        <v>2.3255813953488372E-2</v>
      </c>
      <c r="M6215" s="154" t="s">
        <v>472</v>
      </c>
      <c r="N6215" s="163">
        <v>6971.7834687000432</v>
      </c>
      <c r="O6215" s="56">
        <v>44308</v>
      </c>
      <c r="P6215" s="56">
        <f t="shared" si="260"/>
        <v>44290</v>
      </c>
      <c r="Q6215" s="56">
        <f t="shared" si="261"/>
        <v>44303</v>
      </c>
    </row>
    <row r="6216" spans="1:17" hidden="1" x14ac:dyDescent="0.35">
      <c r="A6216" s="49" t="s">
        <v>712</v>
      </c>
      <c r="B6216" s="60" t="s">
        <v>460</v>
      </c>
      <c r="C6216" s="58">
        <v>18769.558680918599</v>
      </c>
      <c r="D6216" s="153">
        <v>1324</v>
      </c>
      <c r="E6216" s="153">
        <v>53</v>
      </c>
      <c r="F6216" s="162">
        <v>20.169436852891472</v>
      </c>
      <c r="G6216" s="153" t="s">
        <v>440</v>
      </c>
      <c r="H6216" s="153" t="s">
        <v>472</v>
      </c>
      <c r="I6216" s="153">
        <v>29813</v>
      </c>
      <c r="J6216" s="153">
        <v>1630</v>
      </c>
      <c r="K6216" s="153">
        <v>60</v>
      </c>
      <c r="L6216" s="154">
        <v>3.6809815950920248E-2</v>
      </c>
      <c r="M6216" s="154" t="s">
        <v>472</v>
      </c>
      <c r="N6216" s="163">
        <v>8684.2745091128927</v>
      </c>
      <c r="O6216" s="56">
        <v>44308</v>
      </c>
      <c r="P6216" s="56">
        <f t="shared" si="260"/>
        <v>44290</v>
      </c>
      <c r="Q6216" s="56">
        <f t="shared" si="261"/>
        <v>44303</v>
      </c>
    </row>
    <row r="6217" spans="1:17" hidden="1" x14ac:dyDescent="0.35">
      <c r="A6217" s="49" t="s">
        <v>711</v>
      </c>
      <c r="B6217" s="60" t="s">
        <v>463</v>
      </c>
      <c r="C6217" s="58">
        <v>12292.1365056916</v>
      </c>
      <c r="D6217" s="153">
        <v>508</v>
      </c>
      <c r="E6217" s="153">
        <v>18</v>
      </c>
      <c r="F6217" s="162">
        <v>10.459648614534702</v>
      </c>
      <c r="G6217" s="153" t="s">
        <v>440</v>
      </c>
      <c r="H6217" s="153" t="s">
        <v>472</v>
      </c>
      <c r="I6217" s="153">
        <v>15452</v>
      </c>
      <c r="J6217" s="153">
        <v>810</v>
      </c>
      <c r="K6217" s="153">
        <v>20</v>
      </c>
      <c r="L6217" s="154">
        <v>2.4691358024691357E-2</v>
      </c>
      <c r="M6217" s="154" t="s">
        <v>472</v>
      </c>
      <c r="N6217" s="163">
        <v>6589.5786271568613</v>
      </c>
      <c r="O6217" s="56">
        <v>44308</v>
      </c>
      <c r="P6217" s="56">
        <f t="shared" si="260"/>
        <v>44290</v>
      </c>
      <c r="Q6217" s="56">
        <f t="shared" si="261"/>
        <v>44303</v>
      </c>
    </row>
    <row r="6218" spans="1:17" hidden="1" x14ac:dyDescent="0.35">
      <c r="A6218" s="49" t="s">
        <v>710</v>
      </c>
      <c r="B6218" s="60" t="s">
        <v>470</v>
      </c>
      <c r="C6218" s="58">
        <v>834.58018010005105</v>
      </c>
      <c r="D6218" s="153">
        <v>10</v>
      </c>
      <c r="E6218" s="153">
        <v>0</v>
      </c>
      <c r="F6218" s="164">
        <v>0</v>
      </c>
      <c r="G6218" s="153" t="s">
        <v>446</v>
      </c>
      <c r="H6218" s="153" t="s">
        <v>476</v>
      </c>
      <c r="I6218" s="153">
        <v>454</v>
      </c>
      <c r="J6218" s="153">
        <v>14</v>
      </c>
      <c r="K6218" s="153">
        <v>0</v>
      </c>
      <c r="L6218" s="165">
        <v>0</v>
      </c>
      <c r="M6218" s="154" t="s">
        <v>476</v>
      </c>
      <c r="N6218" s="163">
        <v>1677.4901122528038</v>
      </c>
      <c r="O6218" s="56">
        <v>44308</v>
      </c>
      <c r="P6218" s="56">
        <f t="shared" si="260"/>
        <v>44290</v>
      </c>
      <c r="Q6218" s="56">
        <f t="shared" si="261"/>
        <v>44303</v>
      </c>
    </row>
    <row r="6219" spans="1:17" hidden="1" x14ac:dyDescent="0.35">
      <c r="A6219" s="49" t="s">
        <v>709</v>
      </c>
      <c r="B6219" s="60" t="s">
        <v>458</v>
      </c>
      <c r="C6219" s="58">
        <v>1267.67563041731</v>
      </c>
      <c r="D6219" s="153">
        <v>45</v>
      </c>
      <c r="E6219" s="153" t="s">
        <v>504</v>
      </c>
      <c r="F6219" s="162">
        <v>11.269218988623715</v>
      </c>
      <c r="G6219" s="153" t="s">
        <v>446</v>
      </c>
      <c r="H6219" s="153" t="s">
        <v>472</v>
      </c>
      <c r="I6219" s="153">
        <v>1925</v>
      </c>
      <c r="J6219" s="153">
        <v>109</v>
      </c>
      <c r="K6219" s="153">
        <v>2</v>
      </c>
      <c r="L6219" s="154">
        <v>1.834862385321101E-2</v>
      </c>
      <c r="M6219" s="154" t="s">
        <v>472</v>
      </c>
      <c r="N6219" s="163">
        <v>8598.4140883198925</v>
      </c>
      <c r="O6219" s="56">
        <v>44308</v>
      </c>
      <c r="P6219" s="56">
        <f t="shared" si="260"/>
        <v>44290</v>
      </c>
      <c r="Q6219" s="56">
        <f t="shared" si="261"/>
        <v>44303</v>
      </c>
    </row>
    <row r="6220" spans="1:17" hidden="1" x14ac:dyDescent="0.35">
      <c r="A6220" s="49" t="s">
        <v>708</v>
      </c>
      <c r="B6220" s="60" t="s">
        <v>458</v>
      </c>
      <c r="C6220" s="58">
        <v>1713.2752253528499</v>
      </c>
      <c r="D6220" s="153">
        <v>92</v>
      </c>
      <c r="E6220" s="153">
        <v>9</v>
      </c>
      <c r="F6220" s="162">
        <v>37.522117482598048</v>
      </c>
      <c r="G6220" s="153" t="s">
        <v>446</v>
      </c>
      <c r="H6220" s="153" t="s">
        <v>491</v>
      </c>
      <c r="I6220" s="153">
        <v>2079</v>
      </c>
      <c r="J6220" s="153">
        <v>109</v>
      </c>
      <c r="K6220" s="153">
        <v>9</v>
      </c>
      <c r="L6220" s="154">
        <v>8.2568807339449546E-2</v>
      </c>
      <c r="M6220" s="154" t="s">
        <v>491</v>
      </c>
      <c r="N6220" s="163">
        <v>6362.0834753827367</v>
      </c>
      <c r="O6220" s="56">
        <v>44308</v>
      </c>
      <c r="P6220" s="56">
        <f t="shared" si="260"/>
        <v>44290</v>
      </c>
      <c r="Q6220" s="56">
        <f t="shared" si="261"/>
        <v>44303</v>
      </c>
    </row>
    <row r="6221" spans="1:17" hidden="1" x14ac:dyDescent="0.35">
      <c r="A6221" s="49" t="s">
        <v>707</v>
      </c>
      <c r="B6221" s="60" t="s">
        <v>470</v>
      </c>
      <c r="C6221" s="58">
        <v>43955.524582002799</v>
      </c>
      <c r="D6221" s="153">
        <v>2784</v>
      </c>
      <c r="E6221" s="153">
        <v>176</v>
      </c>
      <c r="F6221" s="162">
        <v>28.600337934712829</v>
      </c>
      <c r="G6221" s="153" t="s">
        <v>440</v>
      </c>
      <c r="H6221" s="153" t="s">
        <v>472</v>
      </c>
      <c r="I6221" s="153">
        <v>93354</v>
      </c>
      <c r="J6221" s="153">
        <v>5549</v>
      </c>
      <c r="K6221" s="153">
        <v>188</v>
      </c>
      <c r="L6221" s="154">
        <v>3.3879978374481888E-2</v>
      </c>
      <c r="M6221" s="154" t="s">
        <v>472</v>
      </c>
      <c r="N6221" s="163">
        <v>12624.124163614211</v>
      </c>
      <c r="O6221" s="56">
        <v>44308</v>
      </c>
      <c r="P6221" s="56">
        <f t="shared" si="260"/>
        <v>44290</v>
      </c>
      <c r="Q6221" s="56">
        <f t="shared" si="261"/>
        <v>44303</v>
      </c>
    </row>
    <row r="6222" spans="1:17" hidden="1" x14ac:dyDescent="0.35">
      <c r="A6222" s="49" t="s">
        <v>706</v>
      </c>
      <c r="B6222" s="60" t="s">
        <v>464</v>
      </c>
      <c r="C6222" s="58">
        <v>625.94499034377498</v>
      </c>
      <c r="D6222" s="153">
        <v>19</v>
      </c>
      <c r="E6222" s="153" t="s">
        <v>504</v>
      </c>
      <c r="F6222" s="162">
        <v>34.233953077574199</v>
      </c>
      <c r="G6222" s="153" t="s">
        <v>446</v>
      </c>
      <c r="H6222" s="153" t="s">
        <v>491</v>
      </c>
      <c r="I6222" s="153">
        <v>831</v>
      </c>
      <c r="J6222" s="153">
        <v>54</v>
      </c>
      <c r="K6222" s="153">
        <v>3</v>
      </c>
      <c r="L6222" s="154">
        <v>5.5555555555555552E-2</v>
      </c>
      <c r="M6222" s="154" t="s">
        <v>491</v>
      </c>
      <c r="N6222" s="163">
        <v>8626.9561755486993</v>
      </c>
      <c r="O6222" s="56">
        <v>44308</v>
      </c>
      <c r="P6222" s="56">
        <f t="shared" si="260"/>
        <v>44290</v>
      </c>
      <c r="Q6222" s="56">
        <f t="shared" si="261"/>
        <v>44303</v>
      </c>
    </row>
    <row r="6223" spans="1:17" hidden="1" x14ac:dyDescent="0.35">
      <c r="A6223" s="49" t="s">
        <v>705</v>
      </c>
      <c r="B6223" s="60" t="s">
        <v>461</v>
      </c>
      <c r="C6223" s="58">
        <v>9210.9950828244691</v>
      </c>
      <c r="D6223" s="153">
        <v>595</v>
      </c>
      <c r="E6223" s="153">
        <v>28</v>
      </c>
      <c r="F6223" s="162">
        <v>21.713180628327052</v>
      </c>
      <c r="G6223" s="153" t="s">
        <v>436</v>
      </c>
      <c r="H6223" s="153" t="s">
        <v>472</v>
      </c>
      <c r="I6223" s="153">
        <v>15522</v>
      </c>
      <c r="J6223" s="153">
        <v>778</v>
      </c>
      <c r="K6223" s="153">
        <v>32</v>
      </c>
      <c r="L6223" s="154">
        <v>4.1131105398457581E-2</v>
      </c>
      <c r="M6223" s="154" t="s">
        <v>472</v>
      </c>
      <c r="N6223" s="163">
        <v>8446.4272644192242</v>
      </c>
      <c r="O6223" s="56">
        <v>44308</v>
      </c>
      <c r="P6223" s="56">
        <f t="shared" si="260"/>
        <v>44290</v>
      </c>
      <c r="Q6223" s="56">
        <f t="shared" si="261"/>
        <v>44303</v>
      </c>
    </row>
    <row r="6224" spans="1:17" hidden="1" x14ac:dyDescent="0.35">
      <c r="A6224" s="49" t="s">
        <v>460</v>
      </c>
      <c r="B6224" s="60" t="s">
        <v>460</v>
      </c>
      <c r="C6224" s="58">
        <v>62728.587628093002</v>
      </c>
      <c r="D6224" s="153">
        <v>5032</v>
      </c>
      <c r="E6224" s="153">
        <v>213</v>
      </c>
      <c r="F6224" s="162">
        <v>24.254149965066318</v>
      </c>
      <c r="G6224" s="153" t="s">
        <v>436</v>
      </c>
      <c r="H6224" s="153" t="s">
        <v>472</v>
      </c>
      <c r="I6224" s="153">
        <v>112490</v>
      </c>
      <c r="J6224" s="153">
        <v>5287</v>
      </c>
      <c r="K6224" s="153">
        <v>233</v>
      </c>
      <c r="L6224" s="154">
        <v>4.4070361263476451E-2</v>
      </c>
      <c r="M6224" s="154" t="s">
        <v>472</v>
      </c>
      <c r="N6224" s="163">
        <v>8428.3740474848764</v>
      </c>
      <c r="O6224" s="56">
        <v>44308</v>
      </c>
      <c r="P6224" s="56">
        <f t="shared" si="260"/>
        <v>44290</v>
      </c>
      <c r="Q6224" s="56">
        <f t="shared" si="261"/>
        <v>44303</v>
      </c>
    </row>
    <row r="6225" spans="1:17" hidden="1" x14ac:dyDescent="0.35">
      <c r="A6225" s="49" t="s">
        <v>704</v>
      </c>
      <c r="B6225" s="60" t="s">
        <v>460</v>
      </c>
      <c r="C6225" s="58">
        <v>3007.0790085752401</v>
      </c>
      <c r="D6225" s="153">
        <v>155</v>
      </c>
      <c r="E6225" s="153">
        <v>7</v>
      </c>
      <c r="F6225" s="162">
        <v>16.627431423456382</v>
      </c>
      <c r="G6225" s="153" t="s">
        <v>446</v>
      </c>
      <c r="H6225" s="153" t="s">
        <v>491</v>
      </c>
      <c r="I6225" s="153">
        <v>4035</v>
      </c>
      <c r="J6225" s="153">
        <v>188</v>
      </c>
      <c r="K6225" s="153">
        <v>7</v>
      </c>
      <c r="L6225" s="154">
        <v>3.7234042553191488E-2</v>
      </c>
      <c r="M6225" s="154" t="s">
        <v>491</v>
      </c>
      <c r="N6225" s="163">
        <v>6251.9142152195982</v>
      </c>
      <c r="O6225" s="56">
        <v>44308</v>
      </c>
      <c r="P6225" s="56">
        <f t="shared" si="260"/>
        <v>44290</v>
      </c>
      <c r="Q6225" s="56">
        <f t="shared" si="261"/>
        <v>44303</v>
      </c>
    </row>
    <row r="6226" spans="1:17" hidden="1" x14ac:dyDescent="0.35">
      <c r="A6226" s="49" t="s">
        <v>703</v>
      </c>
      <c r="B6226" s="60" t="s">
        <v>458</v>
      </c>
      <c r="C6226" s="58">
        <v>3230.2527941828198</v>
      </c>
      <c r="D6226" s="153">
        <v>145</v>
      </c>
      <c r="E6226" s="153">
        <v>6</v>
      </c>
      <c r="F6226" s="162">
        <v>13.267426912940641</v>
      </c>
      <c r="G6226" s="153" t="s">
        <v>446</v>
      </c>
      <c r="H6226" s="153" t="s">
        <v>491</v>
      </c>
      <c r="I6226" s="153">
        <v>6832</v>
      </c>
      <c r="J6226" s="153">
        <v>355</v>
      </c>
      <c r="K6226" s="153">
        <v>7</v>
      </c>
      <c r="L6226" s="154">
        <v>1.9718309859154931E-2</v>
      </c>
      <c r="M6226" s="154" t="s">
        <v>476</v>
      </c>
      <c r="N6226" s="163">
        <v>10989.851959552501</v>
      </c>
      <c r="O6226" s="56">
        <v>44308</v>
      </c>
      <c r="P6226" s="56">
        <f t="shared" si="260"/>
        <v>44290</v>
      </c>
      <c r="Q6226" s="56">
        <f t="shared" si="261"/>
        <v>44303</v>
      </c>
    </row>
    <row r="6227" spans="1:17" hidden="1" x14ac:dyDescent="0.35">
      <c r="A6227" s="49" t="s">
        <v>702</v>
      </c>
      <c r="B6227" s="60" t="s">
        <v>471</v>
      </c>
      <c r="C6227" s="58">
        <v>2582.8318203587801</v>
      </c>
      <c r="D6227" s="153">
        <v>76</v>
      </c>
      <c r="E6227" s="153">
        <v>5</v>
      </c>
      <c r="F6227" s="162">
        <v>13.827569194700667</v>
      </c>
      <c r="G6227" s="153" t="s">
        <v>446</v>
      </c>
      <c r="H6227" s="153" t="s">
        <v>491</v>
      </c>
      <c r="I6227" s="153">
        <v>5015</v>
      </c>
      <c r="J6227" s="153">
        <v>209</v>
      </c>
      <c r="K6227" s="153">
        <v>5</v>
      </c>
      <c r="L6227" s="154">
        <v>2.3923444976076555E-2</v>
      </c>
      <c r="M6227" s="154" t="s">
        <v>491</v>
      </c>
      <c r="N6227" s="163">
        <v>8091.89349273883</v>
      </c>
      <c r="O6227" s="56">
        <v>44308</v>
      </c>
      <c r="P6227" s="56">
        <f t="shared" si="260"/>
        <v>44290</v>
      </c>
      <c r="Q6227" s="56">
        <f t="shared" si="261"/>
        <v>44303</v>
      </c>
    </row>
    <row r="6228" spans="1:17" hidden="1" x14ac:dyDescent="0.35">
      <c r="A6228" s="49" t="s">
        <v>701</v>
      </c>
      <c r="B6228" s="60" t="s">
        <v>461</v>
      </c>
      <c r="C6228" s="58">
        <v>101530.854278618</v>
      </c>
      <c r="D6228" s="153">
        <v>7300</v>
      </c>
      <c r="E6228" s="153">
        <v>232</v>
      </c>
      <c r="F6228" s="162">
        <v>16.321569132033243</v>
      </c>
      <c r="G6228" s="153" t="s">
        <v>440</v>
      </c>
      <c r="H6228" s="153" t="s">
        <v>472</v>
      </c>
      <c r="I6228" s="153">
        <v>208637</v>
      </c>
      <c r="J6228" s="153">
        <v>10386</v>
      </c>
      <c r="K6228" s="153">
        <v>270</v>
      </c>
      <c r="L6228" s="154">
        <v>2.5996533795493933E-2</v>
      </c>
      <c r="M6228" s="154" t="s">
        <v>472</v>
      </c>
      <c r="N6228" s="163">
        <v>10229.402750319663</v>
      </c>
      <c r="O6228" s="56">
        <v>44308</v>
      </c>
      <c r="P6228" s="56">
        <f t="shared" si="260"/>
        <v>44290</v>
      </c>
      <c r="Q6228" s="56">
        <f t="shared" si="261"/>
        <v>44303</v>
      </c>
    </row>
    <row r="6229" spans="1:17" hidden="1" x14ac:dyDescent="0.35">
      <c r="A6229" s="49" t="s">
        <v>700</v>
      </c>
      <c r="B6229" s="60" t="s">
        <v>461</v>
      </c>
      <c r="C6229" s="58">
        <v>34437.884502636203</v>
      </c>
      <c r="D6229" s="153">
        <v>4005</v>
      </c>
      <c r="E6229" s="153">
        <v>125</v>
      </c>
      <c r="F6229" s="162">
        <v>25.9265967045332</v>
      </c>
      <c r="G6229" s="153" t="s">
        <v>440</v>
      </c>
      <c r="H6229" s="153" t="s">
        <v>472</v>
      </c>
      <c r="I6229" s="153">
        <v>79028</v>
      </c>
      <c r="J6229" s="153">
        <v>4139</v>
      </c>
      <c r="K6229" s="153">
        <v>148</v>
      </c>
      <c r="L6229" s="154">
        <v>3.5757429330756221E-2</v>
      </c>
      <c r="M6229" s="154" t="s">
        <v>472</v>
      </c>
      <c r="N6229" s="163">
        <v>12018.740581127047</v>
      </c>
      <c r="O6229" s="56">
        <v>44308</v>
      </c>
      <c r="P6229" s="56">
        <f t="shared" si="260"/>
        <v>44290</v>
      </c>
      <c r="Q6229" s="56">
        <f t="shared" si="261"/>
        <v>44303</v>
      </c>
    </row>
    <row r="6230" spans="1:17" hidden="1" x14ac:dyDescent="0.35">
      <c r="A6230" s="49" t="s">
        <v>699</v>
      </c>
      <c r="B6230" s="60" t="s">
        <v>469</v>
      </c>
      <c r="C6230" s="58">
        <v>15123.002698759299</v>
      </c>
      <c r="D6230" s="153">
        <v>1557</v>
      </c>
      <c r="E6230" s="153">
        <v>55</v>
      </c>
      <c r="F6230" s="162">
        <v>25.977456374412547</v>
      </c>
      <c r="G6230" s="153" t="s">
        <v>440</v>
      </c>
      <c r="H6230" s="153" t="s">
        <v>472</v>
      </c>
      <c r="I6230" s="153">
        <v>29117</v>
      </c>
      <c r="J6230" s="153">
        <v>1362</v>
      </c>
      <c r="K6230" s="153">
        <v>61</v>
      </c>
      <c r="L6230" s="154">
        <v>4.4787077826725405E-2</v>
      </c>
      <c r="M6230" s="154" t="s">
        <v>472</v>
      </c>
      <c r="N6230" s="163">
        <v>9006.1479663145165</v>
      </c>
      <c r="O6230" s="56">
        <v>44308</v>
      </c>
      <c r="P6230" s="56">
        <f t="shared" si="260"/>
        <v>44290</v>
      </c>
      <c r="Q6230" s="56">
        <f t="shared" si="261"/>
        <v>44303</v>
      </c>
    </row>
    <row r="6231" spans="1:17" hidden="1" x14ac:dyDescent="0.35">
      <c r="A6231" s="49" t="s">
        <v>698</v>
      </c>
      <c r="B6231" s="60" t="s">
        <v>463</v>
      </c>
      <c r="C6231" s="58">
        <v>27680.062234411598</v>
      </c>
      <c r="D6231" s="153">
        <v>2027</v>
      </c>
      <c r="E6231" s="153">
        <v>61</v>
      </c>
      <c r="F6231" s="162">
        <v>15.741087647288948</v>
      </c>
      <c r="G6231" s="153" t="s">
        <v>440</v>
      </c>
      <c r="H6231" s="153" t="s">
        <v>472</v>
      </c>
      <c r="I6231" s="153">
        <v>60248</v>
      </c>
      <c r="J6231" s="153">
        <v>3248</v>
      </c>
      <c r="K6231" s="153">
        <v>69</v>
      </c>
      <c r="L6231" s="154">
        <v>2.1243842364532018E-2</v>
      </c>
      <c r="M6231" s="154" t="s">
        <v>472</v>
      </c>
      <c r="N6231" s="163">
        <v>11734.07766389382</v>
      </c>
      <c r="O6231" s="56">
        <v>44308</v>
      </c>
      <c r="P6231" s="56">
        <f t="shared" si="260"/>
        <v>44290</v>
      </c>
      <c r="Q6231" s="56">
        <f t="shared" si="261"/>
        <v>44303</v>
      </c>
    </row>
    <row r="6232" spans="1:17" hidden="1" x14ac:dyDescent="0.35">
      <c r="A6232" s="49" t="s">
        <v>697</v>
      </c>
      <c r="B6232" s="60" t="s">
        <v>469</v>
      </c>
      <c r="C6232" s="58">
        <v>12712.6088020805</v>
      </c>
      <c r="D6232" s="153">
        <v>953</v>
      </c>
      <c r="E6232" s="153">
        <v>44</v>
      </c>
      <c r="F6232" s="162">
        <v>24.722361804626551</v>
      </c>
      <c r="G6232" s="153" t="s">
        <v>436</v>
      </c>
      <c r="H6232" s="153" t="s">
        <v>472</v>
      </c>
      <c r="I6232" s="153">
        <v>17235</v>
      </c>
      <c r="J6232" s="153">
        <v>846</v>
      </c>
      <c r="K6232" s="153">
        <v>48</v>
      </c>
      <c r="L6232" s="154">
        <v>5.6737588652482268E-2</v>
      </c>
      <c r="M6232" s="154" t="s">
        <v>472</v>
      </c>
      <c r="N6232" s="163">
        <v>6654.8103003181122</v>
      </c>
      <c r="O6232" s="56">
        <v>44308</v>
      </c>
      <c r="P6232" s="56">
        <f t="shared" si="260"/>
        <v>44290</v>
      </c>
      <c r="Q6232" s="56">
        <f t="shared" si="261"/>
        <v>44303</v>
      </c>
    </row>
    <row r="6233" spans="1:17" hidden="1" x14ac:dyDescent="0.35">
      <c r="A6233" s="49" t="s">
        <v>696</v>
      </c>
      <c r="B6233" s="60" t="s">
        <v>459</v>
      </c>
      <c r="C6233" s="58">
        <v>60849.009238985098</v>
      </c>
      <c r="D6233" s="153">
        <v>10463</v>
      </c>
      <c r="E6233" s="153">
        <v>299</v>
      </c>
      <c r="F6233" s="162">
        <v>35.098587675047369</v>
      </c>
      <c r="G6233" s="153" t="s">
        <v>436</v>
      </c>
      <c r="H6233" s="153" t="s">
        <v>472</v>
      </c>
      <c r="I6233" s="153">
        <v>167021</v>
      </c>
      <c r="J6233" s="153">
        <v>8397</v>
      </c>
      <c r="K6233" s="153">
        <v>393</v>
      </c>
      <c r="L6233" s="154">
        <v>4.6802429439085386E-2</v>
      </c>
      <c r="M6233" s="154" t="s">
        <v>472</v>
      </c>
      <c r="N6233" s="163">
        <v>13799.731671917118</v>
      </c>
      <c r="O6233" s="56">
        <v>44308</v>
      </c>
      <c r="P6233" s="56">
        <f t="shared" si="260"/>
        <v>44290</v>
      </c>
      <c r="Q6233" s="56">
        <f t="shared" si="261"/>
        <v>44303</v>
      </c>
    </row>
    <row r="6234" spans="1:17" hidden="1" x14ac:dyDescent="0.35">
      <c r="A6234" s="49" t="s">
        <v>695</v>
      </c>
      <c r="B6234" s="60" t="s">
        <v>470</v>
      </c>
      <c r="C6234" s="58">
        <v>1304.7898284374701</v>
      </c>
      <c r="D6234" s="153">
        <v>42</v>
      </c>
      <c r="E6234" s="153">
        <v>0</v>
      </c>
      <c r="F6234" s="164">
        <v>0</v>
      </c>
      <c r="G6234" s="153" t="s">
        <v>446</v>
      </c>
      <c r="H6234" s="153" t="s">
        <v>472</v>
      </c>
      <c r="I6234" s="153">
        <v>2108</v>
      </c>
      <c r="J6234" s="153">
        <v>103</v>
      </c>
      <c r="K6234" s="153">
        <v>0</v>
      </c>
      <c r="L6234" s="165">
        <v>0</v>
      </c>
      <c r="M6234" s="154" t="s">
        <v>472</v>
      </c>
      <c r="N6234" s="163">
        <v>7893.9916418068633</v>
      </c>
      <c r="O6234" s="56">
        <v>44308</v>
      </c>
      <c r="P6234" s="56">
        <f t="shared" si="260"/>
        <v>44290</v>
      </c>
      <c r="Q6234" s="56">
        <f t="shared" si="261"/>
        <v>44303</v>
      </c>
    </row>
    <row r="6235" spans="1:17" hidden="1" x14ac:dyDescent="0.35">
      <c r="A6235" s="49" t="s">
        <v>694</v>
      </c>
      <c r="B6235" s="60" t="s">
        <v>460</v>
      </c>
      <c r="C6235" s="58">
        <v>5675.6338289658797</v>
      </c>
      <c r="D6235" s="153">
        <v>445</v>
      </c>
      <c r="E6235" s="153">
        <v>15</v>
      </c>
      <c r="F6235" s="162">
        <v>18.877690205461853</v>
      </c>
      <c r="G6235" s="153" t="s">
        <v>444</v>
      </c>
      <c r="H6235" s="153" t="s">
        <v>472</v>
      </c>
      <c r="I6235" s="153">
        <v>9511</v>
      </c>
      <c r="J6235" s="153">
        <v>508</v>
      </c>
      <c r="K6235" s="153">
        <v>17</v>
      </c>
      <c r="L6235" s="154">
        <v>3.3464566929133861E-2</v>
      </c>
      <c r="M6235" s="154" t="s">
        <v>472</v>
      </c>
      <c r="N6235" s="163">
        <v>8950.5421827496466</v>
      </c>
      <c r="O6235" s="56">
        <v>44308</v>
      </c>
      <c r="P6235" s="56">
        <f t="shared" si="260"/>
        <v>44290</v>
      </c>
      <c r="Q6235" s="56">
        <f t="shared" si="261"/>
        <v>44303</v>
      </c>
    </row>
    <row r="6236" spans="1:17" hidden="1" x14ac:dyDescent="0.35">
      <c r="A6236" s="49" t="s">
        <v>693</v>
      </c>
      <c r="B6236" s="60" t="s">
        <v>460</v>
      </c>
      <c r="C6236" s="58">
        <v>18091.285950418602</v>
      </c>
      <c r="D6236" s="153">
        <v>1779</v>
      </c>
      <c r="E6236" s="153">
        <v>44</v>
      </c>
      <c r="F6236" s="162">
        <v>17.372215283482504</v>
      </c>
      <c r="G6236" s="153" t="s">
        <v>440</v>
      </c>
      <c r="H6236" s="153" t="s">
        <v>472</v>
      </c>
      <c r="I6236" s="153">
        <v>33527</v>
      </c>
      <c r="J6236" s="153">
        <v>1769</v>
      </c>
      <c r="K6236" s="153">
        <v>54</v>
      </c>
      <c r="L6236" s="154">
        <v>3.0525720746184284E-2</v>
      </c>
      <c r="M6236" s="154" t="s">
        <v>472</v>
      </c>
      <c r="N6236" s="163">
        <v>9778.1882661529016</v>
      </c>
      <c r="O6236" s="56">
        <v>44308</v>
      </c>
      <c r="P6236" s="56">
        <f t="shared" si="260"/>
        <v>44290</v>
      </c>
      <c r="Q6236" s="56">
        <f t="shared" si="261"/>
        <v>44303</v>
      </c>
    </row>
    <row r="6237" spans="1:17" hidden="1" x14ac:dyDescent="0.35">
      <c r="A6237" s="49" t="s">
        <v>692</v>
      </c>
      <c r="B6237" s="60" t="s">
        <v>467</v>
      </c>
      <c r="C6237" s="58">
        <v>6461.82916759405</v>
      </c>
      <c r="D6237" s="153">
        <v>286</v>
      </c>
      <c r="E6237" s="153">
        <v>9</v>
      </c>
      <c r="F6237" s="162">
        <v>9.9485320051644077</v>
      </c>
      <c r="G6237" s="153" t="s">
        <v>446</v>
      </c>
      <c r="H6237" s="153" t="s">
        <v>491</v>
      </c>
      <c r="I6237" s="153">
        <v>11375</v>
      </c>
      <c r="J6237" s="153">
        <v>528</v>
      </c>
      <c r="K6237" s="153">
        <v>10</v>
      </c>
      <c r="L6237" s="154">
        <v>1.893939393939394E-2</v>
      </c>
      <c r="M6237" s="154" t="s">
        <v>491</v>
      </c>
      <c r="N6237" s="163">
        <v>8171.0609535750336</v>
      </c>
      <c r="O6237" s="56">
        <v>44308</v>
      </c>
      <c r="P6237" s="56">
        <f t="shared" si="260"/>
        <v>44290</v>
      </c>
      <c r="Q6237" s="56">
        <f t="shared" si="261"/>
        <v>44303</v>
      </c>
    </row>
    <row r="6238" spans="1:17" hidden="1" x14ac:dyDescent="0.35">
      <c r="A6238" s="49" t="s">
        <v>691</v>
      </c>
      <c r="B6238" s="60" t="s">
        <v>466</v>
      </c>
      <c r="C6238" s="58">
        <v>335.85846276679899</v>
      </c>
      <c r="D6238" s="153">
        <v>10</v>
      </c>
      <c r="E6238" s="153">
        <v>0</v>
      </c>
      <c r="F6238" s="164">
        <v>0</v>
      </c>
      <c r="G6238" s="153" t="s">
        <v>446</v>
      </c>
      <c r="H6238" s="153" t="s">
        <v>476</v>
      </c>
      <c r="I6238" s="153">
        <v>596</v>
      </c>
      <c r="J6238" s="153">
        <v>36</v>
      </c>
      <c r="K6238" s="153">
        <v>0</v>
      </c>
      <c r="L6238" s="165">
        <v>0</v>
      </c>
      <c r="M6238" s="154" t="s">
        <v>476</v>
      </c>
      <c r="N6238" s="163">
        <v>10718.800920909458</v>
      </c>
      <c r="O6238" s="56">
        <v>44308</v>
      </c>
      <c r="P6238" s="56">
        <f t="shared" si="260"/>
        <v>44290</v>
      </c>
      <c r="Q6238" s="56">
        <f t="shared" si="261"/>
        <v>44303</v>
      </c>
    </row>
    <row r="6239" spans="1:17" hidden="1" x14ac:dyDescent="0.35">
      <c r="A6239" s="49" t="s">
        <v>690</v>
      </c>
      <c r="B6239" s="60" t="s">
        <v>467</v>
      </c>
      <c r="C6239" s="58">
        <v>6179.81950587131</v>
      </c>
      <c r="D6239" s="153">
        <v>375</v>
      </c>
      <c r="E6239" s="153" t="s">
        <v>504</v>
      </c>
      <c r="F6239" s="162">
        <v>3.4675076526446467</v>
      </c>
      <c r="G6239" s="153" t="s">
        <v>446</v>
      </c>
      <c r="H6239" s="153" t="s">
        <v>472</v>
      </c>
      <c r="I6239" s="153">
        <v>11276</v>
      </c>
      <c r="J6239" s="153">
        <v>540</v>
      </c>
      <c r="K6239" s="153">
        <v>4</v>
      </c>
      <c r="L6239" s="154">
        <v>7.4074074074074077E-3</v>
      </c>
      <c r="M6239" s="154" t="s">
        <v>472</v>
      </c>
      <c r="N6239" s="163">
        <v>8738.1192846645117</v>
      </c>
      <c r="O6239" s="56">
        <v>44308</v>
      </c>
      <c r="P6239" s="56">
        <f t="shared" si="260"/>
        <v>44290</v>
      </c>
      <c r="Q6239" s="56">
        <f t="shared" si="261"/>
        <v>44303</v>
      </c>
    </row>
    <row r="6240" spans="1:17" hidden="1" x14ac:dyDescent="0.35">
      <c r="A6240" s="49" t="s">
        <v>689</v>
      </c>
      <c r="B6240" s="60" t="s">
        <v>458</v>
      </c>
      <c r="C6240" s="58">
        <v>1273.84035727372</v>
      </c>
      <c r="D6240" s="153">
        <v>73</v>
      </c>
      <c r="E6240" s="153" t="s">
        <v>504</v>
      </c>
      <c r="F6240" s="162">
        <v>11.214681811690005</v>
      </c>
      <c r="G6240" s="153" t="s">
        <v>446</v>
      </c>
      <c r="H6240" s="153" t="s">
        <v>472</v>
      </c>
      <c r="I6240" s="153">
        <v>2006</v>
      </c>
      <c r="J6240" s="153">
        <v>112</v>
      </c>
      <c r="K6240" s="153">
        <v>2</v>
      </c>
      <c r="L6240" s="154">
        <v>1.7857142857142856E-2</v>
      </c>
      <c r="M6240" s="154" t="s">
        <v>472</v>
      </c>
      <c r="N6240" s="163">
        <v>8792.3105403649643</v>
      </c>
      <c r="O6240" s="56">
        <v>44308</v>
      </c>
      <c r="P6240" s="56">
        <f t="shared" si="260"/>
        <v>44290</v>
      </c>
      <c r="Q6240" s="56">
        <f t="shared" si="261"/>
        <v>44303</v>
      </c>
    </row>
    <row r="6241" spans="1:17" hidden="1" x14ac:dyDescent="0.35">
      <c r="A6241" s="49" t="s">
        <v>688</v>
      </c>
      <c r="B6241" s="60" t="s">
        <v>465</v>
      </c>
      <c r="C6241" s="58">
        <v>1894.7075901246999</v>
      </c>
      <c r="D6241" s="153">
        <v>122</v>
      </c>
      <c r="E6241" s="153" t="s">
        <v>504</v>
      </c>
      <c r="F6241" s="162">
        <v>15.079597886420114</v>
      </c>
      <c r="G6241" s="153" t="s">
        <v>446</v>
      </c>
      <c r="H6241" s="153" t="s">
        <v>476</v>
      </c>
      <c r="I6241" s="153">
        <v>2742</v>
      </c>
      <c r="J6241" s="153">
        <v>162</v>
      </c>
      <c r="K6241" s="153">
        <v>4</v>
      </c>
      <c r="L6241" s="154">
        <v>2.4691358024691357E-2</v>
      </c>
      <c r="M6241" s="154" t="s">
        <v>476</v>
      </c>
      <c r="N6241" s="163">
        <v>8550.1320016002046</v>
      </c>
      <c r="O6241" s="56">
        <v>44308</v>
      </c>
      <c r="P6241" s="56">
        <f t="shared" si="260"/>
        <v>44290</v>
      </c>
      <c r="Q6241" s="56">
        <f t="shared" si="261"/>
        <v>44303</v>
      </c>
    </row>
    <row r="6242" spans="1:17" hidden="1" x14ac:dyDescent="0.35">
      <c r="A6242" s="49" t="s">
        <v>687</v>
      </c>
      <c r="B6242" s="60" t="s">
        <v>458</v>
      </c>
      <c r="C6242" s="58">
        <v>9116.2129377530891</v>
      </c>
      <c r="D6242" s="153">
        <v>604</v>
      </c>
      <c r="E6242" s="153">
        <v>18</v>
      </c>
      <c r="F6242" s="162">
        <v>14.103600853702535</v>
      </c>
      <c r="G6242" s="153" t="s">
        <v>440</v>
      </c>
      <c r="H6242" s="153" t="s">
        <v>472</v>
      </c>
      <c r="I6242" s="153">
        <v>17123</v>
      </c>
      <c r="J6242" s="153">
        <v>855</v>
      </c>
      <c r="K6242" s="153">
        <v>18</v>
      </c>
      <c r="L6242" s="154">
        <v>2.1052631578947368E-2</v>
      </c>
      <c r="M6242" s="154" t="s">
        <v>472</v>
      </c>
      <c r="N6242" s="163">
        <v>9378.8945677121865</v>
      </c>
      <c r="O6242" s="56">
        <v>44308</v>
      </c>
      <c r="P6242" s="56">
        <f t="shared" si="260"/>
        <v>44290</v>
      </c>
      <c r="Q6242" s="56">
        <f t="shared" si="261"/>
        <v>44303</v>
      </c>
    </row>
    <row r="6243" spans="1:17" hidden="1" x14ac:dyDescent="0.35">
      <c r="A6243" s="49" t="s">
        <v>686</v>
      </c>
      <c r="B6243" s="60" t="s">
        <v>467</v>
      </c>
      <c r="C6243" s="58">
        <v>45021.147202316999</v>
      </c>
      <c r="D6243" s="153">
        <v>4577</v>
      </c>
      <c r="E6243" s="153">
        <v>164</v>
      </c>
      <c r="F6243" s="162">
        <v>26.019518475714989</v>
      </c>
      <c r="G6243" s="153" t="s">
        <v>440</v>
      </c>
      <c r="H6243" s="153" t="s">
        <v>491</v>
      </c>
      <c r="I6243" s="153">
        <v>136647</v>
      </c>
      <c r="J6243" s="153">
        <v>7408</v>
      </c>
      <c r="K6243" s="153">
        <v>191</v>
      </c>
      <c r="L6243" s="154">
        <v>2.5782937365010798E-2</v>
      </c>
      <c r="M6243" s="154" t="s">
        <v>472</v>
      </c>
      <c r="N6243" s="163">
        <v>16454.48963508142</v>
      </c>
      <c r="O6243" s="56">
        <v>44308</v>
      </c>
      <c r="P6243" s="56">
        <f t="shared" ref="P6243:P6306" si="262">O6243-18</f>
        <v>44290</v>
      </c>
      <c r="Q6243" s="56">
        <f t="shared" ref="Q6243:Q6306" si="263">O6243-5</f>
        <v>44303</v>
      </c>
    </row>
    <row r="6244" spans="1:17" hidden="1" x14ac:dyDescent="0.35">
      <c r="A6244" s="49" t="s">
        <v>685</v>
      </c>
      <c r="B6244" s="60" t="s">
        <v>467</v>
      </c>
      <c r="C6244" s="58">
        <v>8853.2027967598096</v>
      </c>
      <c r="D6244" s="153">
        <v>616</v>
      </c>
      <c r="E6244" s="153">
        <v>15</v>
      </c>
      <c r="F6244" s="162">
        <v>12.102157784307215</v>
      </c>
      <c r="G6244" s="153" t="s">
        <v>444</v>
      </c>
      <c r="H6244" s="153" t="s">
        <v>491</v>
      </c>
      <c r="I6244" s="153">
        <v>13308</v>
      </c>
      <c r="J6244" s="153">
        <v>552</v>
      </c>
      <c r="K6244" s="153">
        <v>17</v>
      </c>
      <c r="L6244" s="154">
        <v>3.0797101449275364E-2</v>
      </c>
      <c r="M6244" s="154" t="s">
        <v>491</v>
      </c>
      <c r="N6244" s="163">
        <v>6235.031690475078</v>
      </c>
      <c r="O6244" s="56">
        <v>44308</v>
      </c>
      <c r="P6244" s="56">
        <f t="shared" si="262"/>
        <v>44290</v>
      </c>
      <c r="Q6244" s="56">
        <f t="shared" si="263"/>
        <v>44303</v>
      </c>
    </row>
    <row r="6245" spans="1:17" hidden="1" x14ac:dyDescent="0.35">
      <c r="A6245" s="49" t="s">
        <v>684</v>
      </c>
      <c r="B6245" s="60" t="s">
        <v>470</v>
      </c>
      <c r="C6245" s="58">
        <v>931.64345052579108</v>
      </c>
      <c r="D6245" s="153">
        <v>36</v>
      </c>
      <c r="E6245" s="153">
        <v>5</v>
      </c>
      <c r="F6245" s="162">
        <v>38.334714524241726</v>
      </c>
      <c r="G6245" s="153" t="s">
        <v>446</v>
      </c>
      <c r="H6245" s="153" t="s">
        <v>491</v>
      </c>
      <c r="I6245" s="153">
        <v>1991</v>
      </c>
      <c r="J6245" s="153">
        <v>77</v>
      </c>
      <c r="K6245" s="153">
        <v>5</v>
      </c>
      <c r="L6245" s="154">
        <v>6.4935064935064929E-2</v>
      </c>
      <c r="M6245" s="154" t="s">
        <v>491</v>
      </c>
      <c r="N6245" s="163">
        <v>8264.9644514265146</v>
      </c>
      <c r="O6245" s="56">
        <v>44308</v>
      </c>
      <c r="P6245" s="56">
        <f t="shared" si="262"/>
        <v>44290</v>
      </c>
      <c r="Q6245" s="56">
        <f t="shared" si="263"/>
        <v>44303</v>
      </c>
    </row>
    <row r="6246" spans="1:17" hidden="1" x14ac:dyDescent="0.35">
      <c r="A6246" s="49" t="s">
        <v>683</v>
      </c>
      <c r="B6246" s="60" t="s">
        <v>471</v>
      </c>
      <c r="C6246" s="58">
        <v>21077.958151310399</v>
      </c>
      <c r="D6246" s="153">
        <v>1173</v>
      </c>
      <c r="E6246" s="153">
        <v>54</v>
      </c>
      <c r="F6246" s="162">
        <v>18.29941415318287</v>
      </c>
      <c r="G6246" s="153" t="s">
        <v>440</v>
      </c>
      <c r="H6246" s="153" t="s">
        <v>472</v>
      </c>
      <c r="I6246" s="153">
        <v>30581</v>
      </c>
      <c r="J6246" s="153">
        <v>1477</v>
      </c>
      <c r="K6246" s="153">
        <v>64</v>
      </c>
      <c r="L6246" s="154">
        <v>4.3331076506431955E-2</v>
      </c>
      <c r="M6246" s="154" t="s">
        <v>472</v>
      </c>
      <c r="N6246" s="163">
        <v>7007.3201085095434</v>
      </c>
      <c r="O6246" s="56">
        <v>44308</v>
      </c>
      <c r="P6246" s="56">
        <f t="shared" si="262"/>
        <v>44290</v>
      </c>
      <c r="Q6246" s="56">
        <f t="shared" si="263"/>
        <v>44303</v>
      </c>
    </row>
    <row r="6247" spans="1:17" hidden="1" x14ac:dyDescent="0.35">
      <c r="A6247" s="49" t="s">
        <v>682</v>
      </c>
      <c r="B6247" s="60" t="s">
        <v>467</v>
      </c>
      <c r="C6247" s="58">
        <v>28486.308874618499</v>
      </c>
      <c r="D6247" s="153">
        <v>4080</v>
      </c>
      <c r="E6247" s="153">
        <v>133</v>
      </c>
      <c r="F6247" s="162">
        <v>33.349354041669351</v>
      </c>
      <c r="G6247" s="153" t="s">
        <v>440</v>
      </c>
      <c r="H6247" s="153" t="s">
        <v>472</v>
      </c>
      <c r="I6247" s="153">
        <v>73201</v>
      </c>
      <c r="J6247" s="153">
        <v>3605</v>
      </c>
      <c r="K6247" s="153">
        <v>163</v>
      </c>
      <c r="L6247" s="154">
        <v>4.5214979195561722E-2</v>
      </c>
      <c r="M6247" s="154" t="s">
        <v>472</v>
      </c>
      <c r="N6247" s="163">
        <v>12655.202244233476</v>
      </c>
      <c r="O6247" s="56">
        <v>44308</v>
      </c>
      <c r="P6247" s="56">
        <f t="shared" si="262"/>
        <v>44290</v>
      </c>
      <c r="Q6247" s="56">
        <f t="shared" si="263"/>
        <v>44303</v>
      </c>
    </row>
    <row r="6248" spans="1:17" hidden="1" x14ac:dyDescent="0.35">
      <c r="A6248" s="49" t="s">
        <v>681</v>
      </c>
      <c r="B6248" s="60" t="s">
        <v>470</v>
      </c>
      <c r="C6248" s="58">
        <v>620.40356759031897</v>
      </c>
      <c r="D6248" s="153">
        <v>16</v>
      </c>
      <c r="E6248" s="153" t="s">
        <v>504</v>
      </c>
      <c r="F6248" s="162">
        <v>11.513243179113857</v>
      </c>
      <c r="G6248" s="153" t="s">
        <v>446</v>
      </c>
      <c r="H6248" s="153" t="s">
        <v>472</v>
      </c>
      <c r="I6248" s="153">
        <v>989</v>
      </c>
      <c r="J6248" s="153">
        <v>52</v>
      </c>
      <c r="K6248" s="153">
        <v>1</v>
      </c>
      <c r="L6248" s="154">
        <v>1.9230769230769232E-2</v>
      </c>
      <c r="M6248" s="154" t="s">
        <v>472</v>
      </c>
      <c r="N6248" s="163">
        <v>8381.6410343948883</v>
      </c>
      <c r="O6248" s="56">
        <v>44308</v>
      </c>
      <c r="P6248" s="56">
        <f t="shared" si="262"/>
        <v>44290</v>
      </c>
      <c r="Q6248" s="56">
        <f t="shared" si="263"/>
        <v>44303</v>
      </c>
    </row>
    <row r="6249" spans="1:17" hidden="1" x14ac:dyDescent="0.35">
      <c r="A6249" s="49" t="s">
        <v>680</v>
      </c>
      <c r="B6249" s="60" t="s">
        <v>460</v>
      </c>
      <c r="C6249" s="58">
        <v>18099.241781728299</v>
      </c>
      <c r="D6249" s="153">
        <v>1198</v>
      </c>
      <c r="E6249" s="153">
        <v>51</v>
      </c>
      <c r="F6249" s="162">
        <v>20.12712569282715</v>
      </c>
      <c r="G6249" s="153" t="s">
        <v>440</v>
      </c>
      <c r="H6249" s="153" t="s">
        <v>472</v>
      </c>
      <c r="I6249" s="153">
        <v>35205</v>
      </c>
      <c r="J6249" s="153">
        <v>1842</v>
      </c>
      <c r="K6249" s="153">
        <v>56</v>
      </c>
      <c r="L6249" s="154">
        <v>3.0401737242128121E-2</v>
      </c>
      <c r="M6249" s="154" t="s">
        <v>472</v>
      </c>
      <c r="N6249" s="163">
        <v>10177.221909149541</v>
      </c>
      <c r="O6249" s="56">
        <v>44308</v>
      </c>
      <c r="P6249" s="56">
        <f t="shared" si="262"/>
        <v>44290</v>
      </c>
      <c r="Q6249" s="56">
        <f t="shared" si="263"/>
        <v>44303</v>
      </c>
    </row>
    <row r="6250" spans="1:17" hidden="1" x14ac:dyDescent="0.35">
      <c r="A6250" s="49" t="s">
        <v>679</v>
      </c>
      <c r="B6250" s="60" t="s">
        <v>469</v>
      </c>
      <c r="C6250" s="58">
        <v>14013.208647597899</v>
      </c>
      <c r="D6250" s="153">
        <v>1287</v>
      </c>
      <c r="E6250" s="153">
        <v>41</v>
      </c>
      <c r="F6250" s="162">
        <v>20.898649996718884</v>
      </c>
      <c r="G6250" s="153" t="s">
        <v>436</v>
      </c>
      <c r="H6250" s="153" t="s">
        <v>472</v>
      </c>
      <c r="I6250" s="153">
        <v>19478</v>
      </c>
      <c r="J6250" s="153">
        <v>954</v>
      </c>
      <c r="K6250" s="153">
        <v>49</v>
      </c>
      <c r="L6250" s="154">
        <v>5.1362683438155136E-2</v>
      </c>
      <c r="M6250" s="154" t="s">
        <v>472</v>
      </c>
      <c r="N6250" s="163">
        <v>6807.8626672238397</v>
      </c>
      <c r="O6250" s="56">
        <v>44308</v>
      </c>
      <c r="P6250" s="56">
        <f t="shared" si="262"/>
        <v>44290</v>
      </c>
      <c r="Q6250" s="56">
        <f t="shared" si="263"/>
        <v>44303</v>
      </c>
    </row>
    <row r="6251" spans="1:17" hidden="1" x14ac:dyDescent="0.35">
      <c r="A6251" s="49" t="s">
        <v>678</v>
      </c>
      <c r="B6251" s="60" t="s">
        <v>461</v>
      </c>
      <c r="C6251" s="58">
        <v>18279.738978438399</v>
      </c>
      <c r="D6251" s="153">
        <v>993</v>
      </c>
      <c r="E6251" s="153">
        <v>52</v>
      </c>
      <c r="F6251" s="162">
        <v>20.319139779111982</v>
      </c>
      <c r="G6251" s="153" t="s">
        <v>440</v>
      </c>
      <c r="H6251" s="153" t="s">
        <v>472</v>
      </c>
      <c r="I6251" s="153">
        <v>38638</v>
      </c>
      <c r="J6251" s="153">
        <v>2356</v>
      </c>
      <c r="K6251" s="153">
        <v>56</v>
      </c>
      <c r="L6251" s="154">
        <v>2.3769100169779286E-2</v>
      </c>
      <c r="M6251" s="154" t="s">
        <v>472</v>
      </c>
      <c r="N6251" s="163">
        <v>12888.58666296595</v>
      </c>
      <c r="O6251" s="56">
        <v>44308</v>
      </c>
      <c r="P6251" s="56">
        <f t="shared" si="262"/>
        <v>44290</v>
      </c>
      <c r="Q6251" s="56">
        <f t="shared" si="263"/>
        <v>44303</v>
      </c>
    </row>
    <row r="6252" spans="1:17" hidden="1" x14ac:dyDescent="0.35">
      <c r="A6252" s="49" t="s">
        <v>677</v>
      </c>
      <c r="B6252" s="60" t="s">
        <v>470</v>
      </c>
      <c r="C6252" s="58">
        <v>3054.0870162720894</v>
      </c>
      <c r="D6252" s="153">
        <v>109</v>
      </c>
      <c r="E6252" s="153">
        <v>7</v>
      </c>
      <c r="F6252" s="162">
        <v>16.37150471928318</v>
      </c>
      <c r="G6252" s="153" t="s">
        <v>446</v>
      </c>
      <c r="H6252" s="153" t="s">
        <v>472</v>
      </c>
      <c r="I6252" s="153">
        <v>16811</v>
      </c>
      <c r="J6252" s="153">
        <v>1448</v>
      </c>
      <c r="K6252" s="153">
        <v>7</v>
      </c>
      <c r="L6252" s="154">
        <v>4.8342541436464086E-3</v>
      </c>
      <c r="M6252" s="154" t="s">
        <v>472</v>
      </c>
      <c r="N6252" s="163">
        <v>47411.877667044086</v>
      </c>
      <c r="O6252" s="56">
        <v>44308</v>
      </c>
      <c r="P6252" s="56">
        <f t="shared" si="262"/>
        <v>44290</v>
      </c>
      <c r="Q6252" s="56">
        <f t="shared" si="263"/>
        <v>44303</v>
      </c>
    </row>
    <row r="6253" spans="1:17" hidden="1" x14ac:dyDescent="0.35">
      <c r="A6253" s="49" t="s">
        <v>676</v>
      </c>
      <c r="B6253" s="60" t="s">
        <v>466</v>
      </c>
      <c r="C6253" s="58">
        <v>1830.68334983656</v>
      </c>
      <c r="D6253" s="153">
        <v>33</v>
      </c>
      <c r="E6253" s="153" t="s">
        <v>504</v>
      </c>
      <c r="F6253" s="162">
        <v>7.8034873081626523</v>
      </c>
      <c r="G6253" s="153" t="s">
        <v>446</v>
      </c>
      <c r="H6253" s="153" t="s">
        <v>491</v>
      </c>
      <c r="I6253" s="153">
        <v>6303</v>
      </c>
      <c r="J6253" s="153">
        <v>440</v>
      </c>
      <c r="K6253" s="153">
        <v>3</v>
      </c>
      <c r="L6253" s="154">
        <v>6.8181818181818179E-3</v>
      </c>
      <c r="M6253" s="154" t="s">
        <v>491</v>
      </c>
      <c r="N6253" s="163">
        <v>24034.740909140972</v>
      </c>
      <c r="O6253" s="56">
        <v>44308</v>
      </c>
      <c r="P6253" s="56">
        <f t="shared" si="262"/>
        <v>44290</v>
      </c>
      <c r="Q6253" s="56">
        <f t="shared" si="263"/>
        <v>44303</v>
      </c>
    </row>
    <row r="6254" spans="1:17" hidden="1" x14ac:dyDescent="0.35">
      <c r="A6254" s="49" t="s">
        <v>675</v>
      </c>
      <c r="B6254" s="60" t="s">
        <v>463</v>
      </c>
      <c r="C6254" s="58">
        <v>3773.5522642548599</v>
      </c>
      <c r="D6254" s="153">
        <v>153</v>
      </c>
      <c r="E6254" s="153" t="s">
        <v>504</v>
      </c>
      <c r="F6254" s="162">
        <v>7.571494064643729</v>
      </c>
      <c r="G6254" s="153" t="s">
        <v>446</v>
      </c>
      <c r="H6254" s="153" t="s">
        <v>491</v>
      </c>
      <c r="I6254" s="153">
        <v>9403</v>
      </c>
      <c r="J6254" s="153">
        <v>559</v>
      </c>
      <c r="K6254" s="153">
        <v>4</v>
      </c>
      <c r="L6254" s="154">
        <v>7.1556350626118068E-3</v>
      </c>
      <c r="M6254" s="154" t="s">
        <v>476</v>
      </c>
      <c r="N6254" s="163">
        <v>14813.628137475454</v>
      </c>
      <c r="O6254" s="56">
        <v>44308</v>
      </c>
      <c r="P6254" s="56">
        <f t="shared" si="262"/>
        <v>44290</v>
      </c>
      <c r="Q6254" s="56">
        <f t="shared" si="263"/>
        <v>44303</v>
      </c>
    </row>
    <row r="6255" spans="1:17" hidden="1" x14ac:dyDescent="0.35">
      <c r="A6255" s="49" t="s">
        <v>674</v>
      </c>
      <c r="B6255" s="60" t="s">
        <v>463</v>
      </c>
      <c r="C6255" s="58">
        <v>8525.6886385726593</v>
      </c>
      <c r="D6255" s="153">
        <v>810</v>
      </c>
      <c r="E6255" s="153">
        <v>9</v>
      </c>
      <c r="F6255" s="162">
        <v>7.5402371598309719</v>
      </c>
      <c r="G6255" s="153" t="s">
        <v>446</v>
      </c>
      <c r="H6255" s="153" t="s">
        <v>472</v>
      </c>
      <c r="I6255" s="153">
        <v>12751</v>
      </c>
      <c r="J6255" s="153">
        <v>484</v>
      </c>
      <c r="K6255" s="153">
        <v>13</v>
      </c>
      <c r="L6255" s="154">
        <v>2.6859504132231406E-2</v>
      </c>
      <c r="M6255" s="154" t="s">
        <v>472</v>
      </c>
      <c r="N6255" s="163">
        <v>5676.9607772238505</v>
      </c>
      <c r="O6255" s="56">
        <v>44308</v>
      </c>
      <c r="P6255" s="56">
        <f t="shared" si="262"/>
        <v>44290</v>
      </c>
      <c r="Q6255" s="56">
        <f t="shared" si="263"/>
        <v>44303</v>
      </c>
    </row>
    <row r="6256" spans="1:17" hidden="1" x14ac:dyDescent="0.35">
      <c r="A6256" s="49" t="s">
        <v>673</v>
      </c>
      <c r="B6256" s="60" t="s">
        <v>458</v>
      </c>
      <c r="C6256" s="58">
        <v>39496.6261109037</v>
      </c>
      <c r="D6256" s="153">
        <v>2894</v>
      </c>
      <c r="E6256" s="153">
        <v>92</v>
      </c>
      <c r="F6256" s="162">
        <v>16.637949157926734</v>
      </c>
      <c r="G6256" s="153" t="s">
        <v>440</v>
      </c>
      <c r="H6256" s="153" t="s">
        <v>472</v>
      </c>
      <c r="I6256" s="153">
        <v>84059</v>
      </c>
      <c r="J6256" s="153">
        <v>4539</v>
      </c>
      <c r="K6256" s="153">
        <v>102</v>
      </c>
      <c r="L6256" s="154">
        <v>2.247191011235955E-2</v>
      </c>
      <c r="M6256" s="154" t="s">
        <v>472</v>
      </c>
      <c r="N6256" s="163">
        <v>11492.120839017522</v>
      </c>
      <c r="O6256" s="56">
        <v>44308</v>
      </c>
      <c r="P6256" s="56">
        <f t="shared" si="262"/>
        <v>44290</v>
      </c>
      <c r="Q6256" s="56">
        <f t="shared" si="263"/>
        <v>44303</v>
      </c>
    </row>
    <row r="6257" spans="1:17" hidden="1" x14ac:dyDescent="0.35">
      <c r="A6257" s="49" t="s">
        <v>672</v>
      </c>
      <c r="B6257" s="60" t="s">
        <v>466</v>
      </c>
      <c r="C6257" s="58">
        <v>1742.38402050019</v>
      </c>
      <c r="D6257" s="153">
        <v>35</v>
      </c>
      <c r="E6257" s="153" t="s">
        <v>504</v>
      </c>
      <c r="F6257" s="162">
        <v>8.1989470275406084</v>
      </c>
      <c r="G6257" s="153" t="s">
        <v>446</v>
      </c>
      <c r="H6257" s="153" t="s">
        <v>476</v>
      </c>
      <c r="I6257" s="153">
        <v>4028</v>
      </c>
      <c r="J6257" s="153">
        <v>224</v>
      </c>
      <c r="K6257" s="153">
        <v>2</v>
      </c>
      <c r="L6257" s="154">
        <v>8.9285714285714281E-3</v>
      </c>
      <c r="M6257" s="154" t="s">
        <v>476</v>
      </c>
      <c r="N6257" s="163">
        <v>12855.948939183672</v>
      </c>
      <c r="O6257" s="56">
        <v>44308</v>
      </c>
      <c r="P6257" s="56">
        <f t="shared" si="262"/>
        <v>44290</v>
      </c>
      <c r="Q6257" s="56">
        <f t="shared" si="263"/>
        <v>44303</v>
      </c>
    </row>
    <row r="6258" spans="1:17" hidden="1" x14ac:dyDescent="0.35">
      <c r="A6258" s="49" t="s">
        <v>671</v>
      </c>
      <c r="B6258" s="60" t="s">
        <v>469</v>
      </c>
      <c r="C6258" s="58">
        <v>18521.118345707095</v>
      </c>
      <c r="D6258" s="153">
        <v>1987</v>
      </c>
      <c r="E6258" s="153">
        <v>67</v>
      </c>
      <c r="F6258" s="162">
        <v>25.839229556154418</v>
      </c>
      <c r="G6258" s="153" t="s">
        <v>440</v>
      </c>
      <c r="H6258" s="153" t="s">
        <v>472</v>
      </c>
      <c r="I6258" s="153">
        <v>33838</v>
      </c>
      <c r="J6258" s="153">
        <v>1603</v>
      </c>
      <c r="K6258" s="153">
        <v>79</v>
      </c>
      <c r="L6258" s="154">
        <v>4.9282595134123516E-2</v>
      </c>
      <c r="M6258" s="154" t="s">
        <v>472</v>
      </c>
      <c r="N6258" s="163">
        <v>8654.9849208838423</v>
      </c>
      <c r="O6258" s="56">
        <v>44308</v>
      </c>
      <c r="P6258" s="56">
        <f t="shared" si="262"/>
        <v>44290</v>
      </c>
      <c r="Q6258" s="56">
        <f t="shared" si="263"/>
        <v>44303</v>
      </c>
    </row>
    <row r="6259" spans="1:17" hidden="1" x14ac:dyDescent="0.35">
      <c r="A6259" s="49" t="s">
        <v>670</v>
      </c>
      <c r="B6259" s="60" t="s">
        <v>463</v>
      </c>
      <c r="C6259" s="58">
        <v>75646.311561113689</v>
      </c>
      <c r="D6259" s="153">
        <v>5556</v>
      </c>
      <c r="E6259" s="153">
        <v>203</v>
      </c>
      <c r="F6259" s="162">
        <v>19.168152023229361</v>
      </c>
      <c r="G6259" s="153" t="s">
        <v>440</v>
      </c>
      <c r="H6259" s="153" t="s">
        <v>472</v>
      </c>
      <c r="I6259" s="153">
        <v>493334</v>
      </c>
      <c r="J6259" s="153">
        <v>32506</v>
      </c>
      <c r="K6259" s="153">
        <v>232</v>
      </c>
      <c r="L6259" s="154">
        <v>7.1371439118931889E-3</v>
      </c>
      <c r="M6259" s="154" t="s">
        <v>476</v>
      </c>
      <c r="N6259" s="163">
        <v>42971.031011523693</v>
      </c>
      <c r="O6259" s="56">
        <v>44308</v>
      </c>
      <c r="P6259" s="56">
        <f t="shared" si="262"/>
        <v>44290</v>
      </c>
      <c r="Q6259" s="56">
        <f t="shared" si="263"/>
        <v>44303</v>
      </c>
    </row>
    <row r="6260" spans="1:17" hidden="1" x14ac:dyDescent="0.35">
      <c r="A6260" s="49" t="s">
        <v>669</v>
      </c>
      <c r="B6260" s="60" t="s">
        <v>464</v>
      </c>
      <c r="C6260" s="58">
        <v>18076.3739585127</v>
      </c>
      <c r="D6260" s="153">
        <v>1013</v>
      </c>
      <c r="E6260" s="153">
        <v>44</v>
      </c>
      <c r="F6260" s="162">
        <v>17.386546384083179</v>
      </c>
      <c r="G6260" s="153" t="s">
        <v>440</v>
      </c>
      <c r="H6260" s="153" t="s">
        <v>472</v>
      </c>
      <c r="I6260" s="153">
        <v>62087</v>
      </c>
      <c r="J6260" s="153">
        <v>4962</v>
      </c>
      <c r="K6260" s="153">
        <v>49</v>
      </c>
      <c r="L6260" s="154">
        <v>9.8750503829101166E-3</v>
      </c>
      <c r="M6260" s="154" t="s">
        <v>476</v>
      </c>
      <c r="N6260" s="163">
        <v>27450.195550215685</v>
      </c>
      <c r="O6260" s="56">
        <v>44308</v>
      </c>
      <c r="P6260" s="56">
        <f t="shared" si="262"/>
        <v>44290</v>
      </c>
      <c r="Q6260" s="56">
        <f t="shared" si="263"/>
        <v>44303</v>
      </c>
    </row>
    <row r="6261" spans="1:17" hidden="1" x14ac:dyDescent="0.35">
      <c r="A6261" s="49" t="s">
        <v>668</v>
      </c>
      <c r="B6261" s="60" t="s">
        <v>464</v>
      </c>
      <c r="C6261" s="58">
        <v>6017.9931220796398</v>
      </c>
      <c r="D6261" s="153">
        <v>402</v>
      </c>
      <c r="E6261" s="153">
        <v>9</v>
      </c>
      <c r="F6261" s="162">
        <v>10.682251205946717</v>
      </c>
      <c r="G6261" s="153" t="s">
        <v>446</v>
      </c>
      <c r="H6261" s="153" t="s">
        <v>472</v>
      </c>
      <c r="I6261" s="153">
        <v>12421</v>
      </c>
      <c r="J6261" s="153">
        <v>718</v>
      </c>
      <c r="K6261" s="153">
        <v>13</v>
      </c>
      <c r="L6261" s="154">
        <v>1.8105849582172703E-2</v>
      </c>
      <c r="M6261" s="154" t="s">
        <v>472</v>
      </c>
      <c r="N6261" s="163">
        <v>11930.887680241824</v>
      </c>
      <c r="O6261" s="56">
        <v>44308</v>
      </c>
      <c r="P6261" s="56">
        <f t="shared" si="262"/>
        <v>44290</v>
      </c>
      <c r="Q6261" s="56">
        <f t="shared" si="263"/>
        <v>44303</v>
      </c>
    </row>
    <row r="6262" spans="1:17" hidden="1" x14ac:dyDescent="0.35">
      <c r="A6262" s="49" t="s">
        <v>667</v>
      </c>
      <c r="B6262" s="60" t="s">
        <v>458</v>
      </c>
      <c r="C6262" s="58">
        <v>9670.1945178593596</v>
      </c>
      <c r="D6262" s="153">
        <v>481</v>
      </c>
      <c r="E6262" s="153">
        <v>20</v>
      </c>
      <c r="F6262" s="162">
        <v>14.772933739161887</v>
      </c>
      <c r="G6262" s="153" t="s">
        <v>440</v>
      </c>
      <c r="H6262" s="153" t="s">
        <v>472</v>
      </c>
      <c r="I6262" s="153">
        <v>36750</v>
      </c>
      <c r="J6262" s="153">
        <v>2552</v>
      </c>
      <c r="K6262" s="153">
        <v>24</v>
      </c>
      <c r="L6262" s="154">
        <v>9.4043887147335428E-3</v>
      </c>
      <c r="M6262" s="154" t="s">
        <v>472</v>
      </c>
      <c r="N6262" s="163">
        <v>26390.368831638792</v>
      </c>
      <c r="O6262" s="56">
        <v>44308</v>
      </c>
      <c r="P6262" s="56">
        <f t="shared" si="262"/>
        <v>44290</v>
      </c>
      <c r="Q6262" s="56">
        <f t="shared" si="263"/>
        <v>44303</v>
      </c>
    </row>
    <row r="6263" spans="1:17" hidden="1" x14ac:dyDescent="0.35">
      <c r="A6263" s="49" t="s">
        <v>666</v>
      </c>
      <c r="B6263" s="60" t="s">
        <v>458</v>
      </c>
      <c r="C6263" s="58">
        <v>16769.949417917</v>
      </c>
      <c r="D6263" s="153">
        <v>1810</v>
      </c>
      <c r="E6263" s="153">
        <v>57</v>
      </c>
      <c r="F6263" s="162">
        <v>24.27812076212145</v>
      </c>
      <c r="G6263" s="153" t="s">
        <v>440</v>
      </c>
      <c r="H6263" s="153" t="s">
        <v>491</v>
      </c>
      <c r="I6263" s="153">
        <v>31419</v>
      </c>
      <c r="J6263" s="153">
        <v>1602</v>
      </c>
      <c r="K6263" s="153">
        <v>67</v>
      </c>
      <c r="L6263" s="154">
        <v>4.1822721598002495E-2</v>
      </c>
      <c r="M6263" s="154" t="s">
        <v>491</v>
      </c>
      <c r="N6263" s="163">
        <v>9552.8016219799956</v>
      </c>
      <c r="O6263" s="56">
        <v>44308</v>
      </c>
      <c r="P6263" s="56">
        <f t="shared" si="262"/>
        <v>44290</v>
      </c>
      <c r="Q6263" s="56">
        <f t="shared" si="263"/>
        <v>44303</v>
      </c>
    </row>
    <row r="6264" spans="1:17" hidden="1" x14ac:dyDescent="0.35">
      <c r="A6264" s="49" t="s">
        <v>665</v>
      </c>
      <c r="B6264" s="60" t="s">
        <v>465</v>
      </c>
      <c r="C6264" s="58">
        <v>9799.8531367531396</v>
      </c>
      <c r="D6264" s="153">
        <v>576</v>
      </c>
      <c r="E6264" s="153">
        <v>34</v>
      </c>
      <c r="F6264" s="162">
        <v>24.781712487745061</v>
      </c>
      <c r="G6264" s="153" t="s">
        <v>436</v>
      </c>
      <c r="H6264" s="153" t="s">
        <v>491</v>
      </c>
      <c r="I6264" s="153">
        <v>14175</v>
      </c>
      <c r="J6264" s="153">
        <v>746</v>
      </c>
      <c r="K6264" s="153">
        <v>38</v>
      </c>
      <c r="L6264" s="154">
        <v>5.0938337801608578E-2</v>
      </c>
      <c r="M6264" s="154" t="s">
        <v>491</v>
      </c>
      <c r="N6264" s="163">
        <v>7612.358977117924</v>
      </c>
      <c r="O6264" s="56">
        <v>44308</v>
      </c>
      <c r="P6264" s="56">
        <f t="shared" si="262"/>
        <v>44290</v>
      </c>
      <c r="Q6264" s="56">
        <f t="shared" si="263"/>
        <v>44303</v>
      </c>
    </row>
    <row r="6265" spans="1:17" hidden="1" x14ac:dyDescent="0.35">
      <c r="A6265" s="49" t="s">
        <v>664</v>
      </c>
      <c r="B6265" s="60" t="s">
        <v>458</v>
      </c>
      <c r="C6265" s="58">
        <v>11469.995289915099</v>
      </c>
      <c r="D6265" s="153">
        <v>848</v>
      </c>
      <c r="E6265" s="153">
        <v>23</v>
      </c>
      <c r="F6265" s="162">
        <v>14.323084720894448</v>
      </c>
      <c r="G6265" s="153" t="s">
        <v>440</v>
      </c>
      <c r="H6265" s="153" t="s">
        <v>472</v>
      </c>
      <c r="I6265" s="153">
        <v>20519</v>
      </c>
      <c r="J6265" s="153">
        <v>1076</v>
      </c>
      <c r="K6265" s="153">
        <v>25</v>
      </c>
      <c r="L6265" s="154">
        <v>2.3234200743494422E-2</v>
      </c>
      <c r="M6265" s="154" t="s">
        <v>472</v>
      </c>
      <c r="N6265" s="163">
        <v>9380.9977493719143</v>
      </c>
      <c r="O6265" s="56">
        <v>44308</v>
      </c>
      <c r="P6265" s="56">
        <f t="shared" si="262"/>
        <v>44290</v>
      </c>
      <c r="Q6265" s="56">
        <f t="shared" si="263"/>
        <v>44303</v>
      </c>
    </row>
    <row r="6266" spans="1:17" hidden="1" x14ac:dyDescent="0.35">
      <c r="A6266" s="49" t="s">
        <v>663</v>
      </c>
      <c r="B6266" s="60" t="s">
        <v>465</v>
      </c>
      <c r="C6266" s="58">
        <v>156244.697877948</v>
      </c>
      <c r="D6266" s="153">
        <v>20724</v>
      </c>
      <c r="E6266" s="153">
        <v>1068</v>
      </c>
      <c r="F6266" s="162">
        <v>48.824513933461972</v>
      </c>
      <c r="G6266" s="153" t="s">
        <v>436</v>
      </c>
      <c r="H6266" s="153" t="s">
        <v>491</v>
      </c>
      <c r="I6266" s="153">
        <v>378694</v>
      </c>
      <c r="J6266" s="153">
        <v>24955</v>
      </c>
      <c r="K6266" s="153">
        <v>1236</v>
      </c>
      <c r="L6266" s="154">
        <v>4.9529152474454018E-2</v>
      </c>
      <c r="M6266" s="154" t="s">
        <v>472</v>
      </c>
      <c r="N6266" s="163">
        <v>15971.741978402257</v>
      </c>
      <c r="O6266" s="56">
        <v>44308</v>
      </c>
      <c r="P6266" s="56">
        <f t="shared" si="262"/>
        <v>44290</v>
      </c>
      <c r="Q6266" s="56">
        <f t="shared" si="263"/>
        <v>44303</v>
      </c>
    </row>
    <row r="6267" spans="1:17" hidden="1" x14ac:dyDescent="0.35">
      <c r="A6267" s="49" t="s">
        <v>662</v>
      </c>
      <c r="B6267" s="60" t="s">
        <v>458</v>
      </c>
      <c r="C6267" s="58">
        <v>7859.1059753857699</v>
      </c>
      <c r="D6267" s="153">
        <v>693</v>
      </c>
      <c r="E6267" s="153">
        <v>27</v>
      </c>
      <c r="F6267" s="162">
        <v>24.539323360845291</v>
      </c>
      <c r="G6267" s="153" t="s">
        <v>436</v>
      </c>
      <c r="H6267" s="153" t="s">
        <v>472</v>
      </c>
      <c r="I6267" s="153">
        <v>18820</v>
      </c>
      <c r="J6267" s="153">
        <v>792</v>
      </c>
      <c r="K6267" s="153">
        <v>27</v>
      </c>
      <c r="L6267" s="154">
        <v>3.4090909090909088E-2</v>
      </c>
      <c r="M6267" s="154" t="s">
        <v>472</v>
      </c>
      <c r="N6267" s="163">
        <v>10077.4821268538</v>
      </c>
      <c r="O6267" s="56">
        <v>44308</v>
      </c>
      <c r="P6267" s="56">
        <f t="shared" si="262"/>
        <v>44290</v>
      </c>
      <c r="Q6267" s="56">
        <f t="shared" si="263"/>
        <v>44303</v>
      </c>
    </row>
    <row r="6268" spans="1:17" hidden="1" x14ac:dyDescent="0.35">
      <c r="A6268" s="49" t="s">
        <v>661</v>
      </c>
      <c r="B6268" s="60" t="s">
        <v>470</v>
      </c>
      <c r="C6268" s="58">
        <v>1706.19112247767</v>
      </c>
      <c r="D6268" s="153">
        <v>67</v>
      </c>
      <c r="E6268" s="153" t="s">
        <v>504</v>
      </c>
      <c r="F6268" s="162">
        <v>8.3728687235044799</v>
      </c>
      <c r="G6268" s="153" t="s">
        <v>446</v>
      </c>
      <c r="H6268" s="153" t="s">
        <v>491</v>
      </c>
      <c r="I6268" s="153">
        <v>4853</v>
      </c>
      <c r="J6268" s="153">
        <v>185</v>
      </c>
      <c r="K6268" s="153">
        <v>2</v>
      </c>
      <c r="L6268" s="154">
        <v>1.0810810810810811E-2</v>
      </c>
      <c r="M6268" s="154" t="s">
        <v>491</v>
      </c>
      <c r="N6268" s="163">
        <v>10842.864996938302</v>
      </c>
      <c r="O6268" s="56">
        <v>44308</v>
      </c>
      <c r="P6268" s="56">
        <f t="shared" si="262"/>
        <v>44290</v>
      </c>
      <c r="Q6268" s="56">
        <f t="shared" si="263"/>
        <v>44303</v>
      </c>
    </row>
    <row r="6269" spans="1:17" hidden="1" x14ac:dyDescent="0.35">
      <c r="A6269" s="49" t="s">
        <v>660</v>
      </c>
      <c r="B6269" s="60" t="s">
        <v>463</v>
      </c>
      <c r="C6269" s="58">
        <v>22263.862733642905</v>
      </c>
      <c r="D6269" s="153">
        <v>2413</v>
      </c>
      <c r="E6269" s="153">
        <v>76</v>
      </c>
      <c r="F6269" s="162">
        <v>24.382882222716539</v>
      </c>
      <c r="G6269" s="153" t="s">
        <v>440</v>
      </c>
      <c r="H6269" s="153" t="s">
        <v>472</v>
      </c>
      <c r="I6269" s="153">
        <v>63767</v>
      </c>
      <c r="J6269" s="153">
        <v>3106</v>
      </c>
      <c r="K6269" s="153">
        <v>93</v>
      </c>
      <c r="L6269" s="154">
        <v>2.994204764971024E-2</v>
      </c>
      <c r="M6269" s="154" t="s">
        <v>491</v>
      </c>
      <c r="N6269" s="163">
        <v>13950.858560165869</v>
      </c>
      <c r="O6269" s="56">
        <v>44308</v>
      </c>
      <c r="P6269" s="56">
        <f t="shared" si="262"/>
        <v>44290</v>
      </c>
      <c r="Q6269" s="56">
        <f t="shared" si="263"/>
        <v>44303</v>
      </c>
    </row>
    <row r="6270" spans="1:17" hidden="1" x14ac:dyDescent="0.35">
      <c r="A6270" s="49" t="s">
        <v>659</v>
      </c>
      <c r="B6270" s="60" t="s">
        <v>461</v>
      </c>
      <c r="C6270" s="58">
        <v>27679.346149202895</v>
      </c>
      <c r="D6270" s="153">
        <v>2912</v>
      </c>
      <c r="E6270" s="153">
        <v>105</v>
      </c>
      <c r="F6270" s="162">
        <v>27.096015778595198</v>
      </c>
      <c r="G6270" s="153" t="s">
        <v>440</v>
      </c>
      <c r="H6270" s="153" t="s">
        <v>472</v>
      </c>
      <c r="I6270" s="153">
        <v>58547</v>
      </c>
      <c r="J6270" s="153">
        <v>3096</v>
      </c>
      <c r="K6270" s="153">
        <v>120</v>
      </c>
      <c r="L6270" s="154">
        <v>3.875968992248062E-2</v>
      </c>
      <c r="M6270" s="154" t="s">
        <v>472</v>
      </c>
      <c r="N6270" s="163">
        <v>11185.2353134041</v>
      </c>
      <c r="O6270" s="56">
        <v>44308</v>
      </c>
      <c r="P6270" s="56">
        <f t="shared" si="262"/>
        <v>44290</v>
      </c>
      <c r="Q6270" s="56">
        <f t="shared" si="263"/>
        <v>44303</v>
      </c>
    </row>
    <row r="6271" spans="1:17" hidden="1" x14ac:dyDescent="0.35">
      <c r="A6271" s="49" t="s">
        <v>658</v>
      </c>
      <c r="B6271" s="60" t="s">
        <v>463</v>
      </c>
      <c r="C6271" s="58">
        <v>7245.13131941554</v>
      </c>
      <c r="D6271" s="153">
        <v>275</v>
      </c>
      <c r="E6271" s="153">
        <v>20</v>
      </c>
      <c r="F6271" s="162">
        <v>19.717674747221427</v>
      </c>
      <c r="G6271" s="153" t="s">
        <v>440</v>
      </c>
      <c r="H6271" s="153" t="s">
        <v>472</v>
      </c>
      <c r="I6271" s="153">
        <v>13769</v>
      </c>
      <c r="J6271" s="153">
        <v>741</v>
      </c>
      <c r="K6271" s="153">
        <v>20</v>
      </c>
      <c r="L6271" s="154">
        <v>2.6990553306342781E-2</v>
      </c>
      <c r="M6271" s="154" t="s">
        <v>472</v>
      </c>
      <c r="N6271" s="163">
        <v>10227.557891383754</v>
      </c>
      <c r="O6271" s="56">
        <v>44308</v>
      </c>
      <c r="P6271" s="56">
        <f t="shared" si="262"/>
        <v>44290</v>
      </c>
      <c r="Q6271" s="56">
        <f t="shared" si="263"/>
        <v>44303</v>
      </c>
    </row>
    <row r="6272" spans="1:17" hidden="1" x14ac:dyDescent="0.35">
      <c r="A6272" s="49" t="s">
        <v>657</v>
      </c>
      <c r="B6272" s="60" t="s">
        <v>458</v>
      </c>
      <c r="C6272" s="58">
        <v>10569.007528721701</v>
      </c>
      <c r="D6272" s="153">
        <v>591</v>
      </c>
      <c r="E6272" s="153">
        <v>17</v>
      </c>
      <c r="F6272" s="162">
        <v>11.489117696111434</v>
      </c>
      <c r="G6272" s="153" t="s">
        <v>440</v>
      </c>
      <c r="H6272" s="153" t="s">
        <v>472</v>
      </c>
      <c r="I6272" s="153">
        <v>15414</v>
      </c>
      <c r="J6272" s="153">
        <v>764</v>
      </c>
      <c r="K6272" s="153">
        <v>18</v>
      </c>
      <c r="L6272" s="154">
        <v>2.356020942408377E-2</v>
      </c>
      <c r="M6272" s="154" t="s">
        <v>472</v>
      </c>
      <c r="N6272" s="163">
        <v>7228.6825222122279</v>
      </c>
      <c r="O6272" s="56">
        <v>44308</v>
      </c>
      <c r="P6272" s="56">
        <f t="shared" si="262"/>
        <v>44290</v>
      </c>
      <c r="Q6272" s="56">
        <f t="shared" si="263"/>
        <v>44303</v>
      </c>
    </row>
    <row r="6273" spans="1:17" hidden="1" x14ac:dyDescent="0.35">
      <c r="A6273" s="49" t="s">
        <v>656</v>
      </c>
      <c r="B6273" s="60" t="s">
        <v>463</v>
      </c>
      <c r="C6273" s="58">
        <v>17809.806181656801</v>
      </c>
      <c r="D6273" s="153">
        <v>810</v>
      </c>
      <c r="E6273" s="153">
        <v>36</v>
      </c>
      <c r="F6273" s="162">
        <v>14.438273753237207</v>
      </c>
      <c r="G6273" s="153" t="s">
        <v>440</v>
      </c>
      <c r="H6273" s="153" t="s">
        <v>472</v>
      </c>
      <c r="I6273" s="153">
        <v>43409</v>
      </c>
      <c r="J6273" s="153">
        <v>2464</v>
      </c>
      <c r="K6273" s="153">
        <v>41</v>
      </c>
      <c r="L6273" s="154">
        <v>1.6639610389610388E-2</v>
      </c>
      <c r="M6273" s="154" t="s">
        <v>472</v>
      </c>
      <c r="N6273" s="163">
        <v>13835.074760879743</v>
      </c>
      <c r="O6273" s="56">
        <v>44308</v>
      </c>
      <c r="P6273" s="56">
        <f t="shared" si="262"/>
        <v>44290</v>
      </c>
      <c r="Q6273" s="56">
        <f t="shared" si="263"/>
        <v>44303</v>
      </c>
    </row>
    <row r="6274" spans="1:17" hidden="1" x14ac:dyDescent="0.35">
      <c r="A6274" s="49" t="s">
        <v>655</v>
      </c>
      <c r="B6274" s="60" t="s">
        <v>466</v>
      </c>
      <c r="C6274" s="58">
        <v>3720.87322110892</v>
      </c>
      <c r="D6274" s="153">
        <v>202</v>
      </c>
      <c r="E6274" s="153">
        <v>6</v>
      </c>
      <c r="F6274" s="162">
        <v>11.518033620175396</v>
      </c>
      <c r="G6274" s="153" t="s">
        <v>446</v>
      </c>
      <c r="H6274" s="153" t="s">
        <v>476</v>
      </c>
      <c r="I6274" s="153">
        <v>26879</v>
      </c>
      <c r="J6274" s="153">
        <v>2053</v>
      </c>
      <c r="K6274" s="153">
        <v>6</v>
      </c>
      <c r="L6274" s="154">
        <v>2.9225523623964927E-3</v>
      </c>
      <c r="M6274" s="154" t="s">
        <v>476</v>
      </c>
      <c r="N6274" s="163">
        <v>55175.220385180204</v>
      </c>
      <c r="O6274" s="56">
        <v>44308</v>
      </c>
      <c r="P6274" s="56">
        <f t="shared" si="262"/>
        <v>44290</v>
      </c>
      <c r="Q6274" s="56">
        <f t="shared" si="263"/>
        <v>44303</v>
      </c>
    </row>
    <row r="6275" spans="1:17" hidden="1" x14ac:dyDescent="0.35">
      <c r="A6275" s="49" t="s">
        <v>654</v>
      </c>
      <c r="B6275" s="60" t="s">
        <v>458</v>
      </c>
      <c r="C6275" s="58">
        <v>8954.3940578811398</v>
      </c>
      <c r="D6275" s="153">
        <v>704</v>
      </c>
      <c r="E6275" s="153">
        <v>28</v>
      </c>
      <c r="F6275" s="162">
        <v>22.335403010767834</v>
      </c>
      <c r="G6275" s="153" t="s">
        <v>436</v>
      </c>
      <c r="H6275" s="153" t="s">
        <v>472</v>
      </c>
      <c r="I6275" s="153">
        <v>16756</v>
      </c>
      <c r="J6275" s="153">
        <v>1008</v>
      </c>
      <c r="K6275" s="153">
        <v>33</v>
      </c>
      <c r="L6275" s="154">
        <v>3.273809523809524E-2</v>
      </c>
      <c r="M6275" s="154" t="s">
        <v>472</v>
      </c>
      <c r="N6275" s="163">
        <v>11257.043117426987</v>
      </c>
      <c r="O6275" s="56">
        <v>44308</v>
      </c>
      <c r="P6275" s="56">
        <f t="shared" si="262"/>
        <v>44290</v>
      </c>
      <c r="Q6275" s="56">
        <f t="shared" si="263"/>
        <v>44303</v>
      </c>
    </row>
    <row r="6276" spans="1:17" hidden="1" x14ac:dyDescent="0.35">
      <c r="A6276" s="49" t="s">
        <v>653</v>
      </c>
      <c r="B6276" s="60" t="s">
        <v>467</v>
      </c>
      <c r="C6276" s="58">
        <v>13616.408669804499</v>
      </c>
      <c r="D6276" s="153">
        <v>1127</v>
      </c>
      <c r="E6276" s="153">
        <v>37</v>
      </c>
      <c r="F6276" s="162">
        <v>19.409355336975857</v>
      </c>
      <c r="G6276" s="153" t="s">
        <v>440</v>
      </c>
      <c r="H6276" s="153" t="s">
        <v>472</v>
      </c>
      <c r="I6276" s="153">
        <v>42996</v>
      </c>
      <c r="J6276" s="153">
        <v>2028</v>
      </c>
      <c r="K6276" s="153">
        <v>44</v>
      </c>
      <c r="L6276" s="154">
        <v>2.1696252465483234E-2</v>
      </c>
      <c r="M6276" s="154" t="s">
        <v>472</v>
      </c>
      <c r="N6276" s="163">
        <v>14893.795046686986</v>
      </c>
      <c r="O6276" s="56">
        <v>44308</v>
      </c>
      <c r="P6276" s="56">
        <f t="shared" si="262"/>
        <v>44290</v>
      </c>
      <c r="Q6276" s="56">
        <f t="shared" si="263"/>
        <v>44303</v>
      </c>
    </row>
    <row r="6277" spans="1:17" hidden="1" x14ac:dyDescent="0.35">
      <c r="A6277" s="49" t="s">
        <v>652</v>
      </c>
      <c r="B6277" s="60" t="s">
        <v>469</v>
      </c>
      <c r="C6277" s="58">
        <v>15949.1079489121</v>
      </c>
      <c r="D6277" s="153">
        <v>1770</v>
      </c>
      <c r="E6277" s="153">
        <v>76</v>
      </c>
      <c r="F6277" s="162">
        <v>34.036834197624927</v>
      </c>
      <c r="G6277" s="153" t="s">
        <v>436</v>
      </c>
      <c r="H6277" s="153" t="s">
        <v>472</v>
      </c>
      <c r="I6277" s="153">
        <v>29494</v>
      </c>
      <c r="J6277" s="153">
        <v>1516</v>
      </c>
      <c r="K6277" s="153">
        <v>87</v>
      </c>
      <c r="L6277" s="154">
        <v>5.738786279683377E-2</v>
      </c>
      <c r="M6277" s="154" t="s">
        <v>472</v>
      </c>
      <c r="N6277" s="163">
        <v>9505.2338027683072</v>
      </c>
      <c r="O6277" s="56">
        <v>44308</v>
      </c>
      <c r="P6277" s="56">
        <f t="shared" si="262"/>
        <v>44290</v>
      </c>
      <c r="Q6277" s="56">
        <f t="shared" si="263"/>
        <v>44303</v>
      </c>
    </row>
    <row r="6278" spans="1:17" hidden="1" x14ac:dyDescent="0.35">
      <c r="A6278" s="49" t="s">
        <v>651</v>
      </c>
      <c r="B6278" s="60" t="s">
        <v>469</v>
      </c>
      <c r="C6278" s="58">
        <v>57573.2411074349</v>
      </c>
      <c r="D6278" s="153">
        <v>6030</v>
      </c>
      <c r="E6278" s="153">
        <v>382</v>
      </c>
      <c r="F6278" s="162">
        <v>47.39304885545284</v>
      </c>
      <c r="G6278" s="153" t="s">
        <v>436</v>
      </c>
      <c r="H6278" s="153" t="s">
        <v>491</v>
      </c>
      <c r="I6278" s="153">
        <v>115447</v>
      </c>
      <c r="J6278" s="153">
        <v>6391</v>
      </c>
      <c r="K6278" s="153">
        <v>407</v>
      </c>
      <c r="L6278" s="154">
        <v>6.3683304647160072E-2</v>
      </c>
      <c r="M6278" s="154" t="s">
        <v>491</v>
      </c>
      <c r="N6278" s="163">
        <v>11100.64307144709</v>
      </c>
      <c r="O6278" s="56">
        <v>44308</v>
      </c>
      <c r="P6278" s="56">
        <f t="shared" si="262"/>
        <v>44290</v>
      </c>
      <c r="Q6278" s="56">
        <f t="shared" si="263"/>
        <v>44303</v>
      </c>
    </row>
    <row r="6279" spans="1:17" hidden="1" x14ac:dyDescent="0.35">
      <c r="A6279" s="49" t="s">
        <v>650</v>
      </c>
      <c r="B6279" s="60" t="s">
        <v>458</v>
      </c>
      <c r="C6279" s="58">
        <v>9019.6013550839107</v>
      </c>
      <c r="D6279" s="153">
        <v>635</v>
      </c>
      <c r="E6279" s="153">
        <v>38</v>
      </c>
      <c r="F6279" s="162">
        <v>30.093189348726636</v>
      </c>
      <c r="G6279" s="153" t="s">
        <v>436</v>
      </c>
      <c r="H6279" s="153" t="s">
        <v>476</v>
      </c>
      <c r="I6279" s="153">
        <v>15199</v>
      </c>
      <c r="J6279" s="153">
        <v>716</v>
      </c>
      <c r="K6279" s="153">
        <v>44</v>
      </c>
      <c r="L6279" s="154">
        <v>6.1452513966480445E-2</v>
      </c>
      <c r="M6279" s="154" t="s">
        <v>472</v>
      </c>
      <c r="N6279" s="163">
        <v>7938.2665797798891</v>
      </c>
      <c r="O6279" s="56">
        <v>44308</v>
      </c>
      <c r="P6279" s="56">
        <f t="shared" si="262"/>
        <v>44290</v>
      </c>
      <c r="Q6279" s="56">
        <f t="shared" si="263"/>
        <v>44303</v>
      </c>
    </row>
    <row r="6280" spans="1:17" hidden="1" x14ac:dyDescent="0.35">
      <c r="A6280" s="49" t="s">
        <v>649</v>
      </c>
      <c r="B6280" s="60" t="s">
        <v>463</v>
      </c>
      <c r="C6280" s="58">
        <v>30825.646942955998</v>
      </c>
      <c r="D6280" s="153">
        <v>3196</v>
      </c>
      <c r="E6280" s="153">
        <v>119</v>
      </c>
      <c r="F6280" s="162">
        <v>27.574441554234255</v>
      </c>
      <c r="G6280" s="153" t="s">
        <v>440</v>
      </c>
      <c r="H6280" s="153" t="s">
        <v>472</v>
      </c>
      <c r="I6280" s="153">
        <v>81916</v>
      </c>
      <c r="J6280" s="153">
        <v>4293</v>
      </c>
      <c r="K6280" s="153">
        <v>134</v>
      </c>
      <c r="L6280" s="154">
        <v>3.1213603540647564E-2</v>
      </c>
      <c r="M6280" s="154" t="s">
        <v>472</v>
      </c>
      <c r="N6280" s="163">
        <v>13926.715010862075</v>
      </c>
      <c r="O6280" s="56">
        <v>44308</v>
      </c>
      <c r="P6280" s="56">
        <f t="shared" si="262"/>
        <v>44290</v>
      </c>
      <c r="Q6280" s="56">
        <f t="shared" si="263"/>
        <v>44303</v>
      </c>
    </row>
    <row r="6281" spans="1:17" hidden="1" x14ac:dyDescent="0.35">
      <c r="A6281" s="49" t="s">
        <v>648</v>
      </c>
      <c r="B6281" s="60" t="s">
        <v>468</v>
      </c>
      <c r="C6281" s="58">
        <v>4174.0936822109898</v>
      </c>
      <c r="D6281" s="153">
        <v>351</v>
      </c>
      <c r="E6281" s="153">
        <v>42</v>
      </c>
      <c r="F6281" s="162">
        <v>71.87188952622931</v>
      </c>
      <c r="G6281" s="153" t="s">
        <v>436</v>
      </c>
      <c r="H6281" s="153" t="s">
        <v>472</v>
      </c>
      <c r="I6281" s="153">
        <v>15829</v>
      </c>
      <c r="J6281" s="153">
        <v>698</v>
      </c>
      <c r="K6281" s="153">
        <v>42</v>
      </c>
      <c r="L6281" s="154">
        <v>6.0171919770773637E-2</v>
      </c>
      <c r="M6281" s="154" t="s">
        <v>472</v>
      </c>
      <c r="N6281" s="163">
        <v>16722.192963102691</v>
      </c>
      <c r="O6281" s="56">
        <v>44308</v>
      </c>
      <c r="P6281" s="56">
        <f t="shared" si="262"/>
        <v>44290</v>
      </c>
      <c r="Q6281" s="56">
        <f t="shared" si="263"/>
        <v>44303</v>
      </c>
    </row>
    <row r="6282" spans="1:17" hidden="1" x14ac:dyDescent="0.35">
      <c r="A6282" s="49" t="s">
        <v>647</v>
      </c>
      <c r="B6282" s="60" t="s">
        <v>465</v>
      </c>
      <c r="C6282" s="58">
        <v>414.46849714100301</v>
      </c>
      <c r="D6282" s="153">
        <v>10</v>
      </c>
      <c r="E6282" s="153">
        <v>0</v>
      </c>
      <c r="F6282" s="164">
        <v>0</v>
      </c>
      <c r="G6282" s="153" t="s">
        <v>446</v>
      </c>
      <c r="H6282" s="153" t="s">
        <v>476</v>
      </c>
      <c r="I6282" s="153">
        <v>235</v>
      </c>
      <c r="J6282" s="153">
        <v>5</v>
      </c>
      <c r="K6282" s="153">
        <v>0</v>
      </c>
      <c r="L6282" s="165">
        <v>0</v>
      </c>
      <c r="M6282" s="154" t="s">
        <v>476</v>
      </c>
      <c r="N6282" s="163">
        <v>1206.364303798701</v>
      </c>
      <c r="O6282" s="56">
        <v>44308</v>
      </c>
      <c r="P6282" s="56">
        <f t="shared" si="262"/>
        <v>44290</v>
      </c>
      <c r="Q6282" s="56">
        <f t="shared" si="263"/>
        <v>44303</v>
      </c>
    </row>
    <row r="6283" spans="1:17" hidden="1" x14ac:dyDescent="0.35">
      <c r="A6283" s="49" t="s">
        <v>646</v>
      </c>
      <c r="B6283" s="60" t="s">
        <v>467</v>
      </c>
      <c r="C6283" s="58">
        <v>5777.7105143039398</v>
      </c>
      <c r="D6283" s="153">
        <v>412</v>
      </c>
      <c r="E6283" s="153">
        <v>8</v>
      </c>
      <c r="F6283" s="162">
        <v>9.8902250296874445</v>
      </c>
      <c r="G6283" s="153" t="s">
        <v>446</v>
      </c>
      <c r="H6283" s="153" t="s">
        <v>491</v>
      </c>
      <c r="I6283" s="153">
        <v>16367</v>
      </c>
      <c r="J6283" s="153">
        <v>833</v>
      </c>
      <c r="K6283" s="153">
        <v>8</v>
      </c>
      <c r="L6283" s="154">
        <v>9.6038415366146452E-3</v>
      </c>
      <c r="M6283" s="154" t="s">
        <v>491</v>
      </c>
      <c r="N6283" s="163">
        <v>14417.475537026872</v>
      </c>
      <c r="O6283" s="56">
        <v>44308</v>
      </c>
      <c r="P6283" s="56">
        <f t="shared" si="262"/>
        <v>44290</v>
      </c>
      <c r="Q6283" s="56">
        <f t="shared" si="263"/>
        <v>44303</v>
      </c>
    </row>
    <row r="6284" spans="1:17" hidden="1" x14ac:dyDescent="0.35">
      <c r="A6284" s="49" t="s">
        <v>645</v>
      </c>
      <c r="B6284" s="60" t="s">
        <v>463</v>
      </c>
      <c r="C6284" s="58">
        <v>9113.7991472155009</v>
      </c>
      <c r="D6284" s="153">
        <v>443</v>
      </c>
      <c r="E6284" s="153">
        <v>26</v>
      </c>
      <c r="F6284" s="162">
        <v>20.377263390868798</v>
      </c>
      <c r="G6284" s="153" t="s">
        <v>436</v>
      </c>
      <c r="H6284" s="153" t="s">
        <v>491</v>
      </c>
      <c r="I6284" s="153">
        <v>12767</v>
      </c>
      <c r="J6284" s="153">
        <v>698</v>
      </c>
      <c r="K6284" s="153">
        <v>29</v>
      </c>
      <c r="L6284" s="154">
        <v>4.1547277936962751E-2</v>
      </c>
      <c r="M6284" s="154" t="s">
        <v>491</v>
      </c>
      <c r="N6284" s="163">
        <v>7658.7160713680742</v>
      </c>
      <c r="O6284" s="56">
        <v>44308</v>
      </c>
      <c r="P6284" s="56">
        <f t="shared" si="262"/>
        <v>44290</v>
      </c>
      <c r="Q6284" s="56">
        <f t="shared" si="263"/>
        <v>44303</v>
      </c>
    </row>
    <row r="6285" spans="1:17" hidden="1" x14ac:dyDescent="0.35">
      <c r="A6285" s="49" t="s">
        <v>644</v>
      </c>
      <c r="B6285" s="60" t="s">
        <v>471</v>
      </c>
      <c r="C6285" s="58">
        <v>1968.1305279901801</v>
      </c>
      <c r="D6285" s="153">
        <v>51</v>
      </c>
      <c r="E6285" s="153">
        <v>7</v>
      </c>
      <c r="F6285" s="162">
        <v>25.404819085377998</v>
      </c>
      <c r="G6285" s="153" t="s">
        <v>446</v>
      </c>
      <c r="H6285" s="153" t="s">
        <v>491</v>
      </c>
      <c r="I6285" s="153">
        <v>2201</v>
      </c>
      <c r="J6285" s="153">
        <v>105</v>
      </c>
      <c r="K6285" s="153">
        <v>7</v>
      </c>
      <c r="L6285" s="154">
        <v>6.6666666666666666E-2</v>
      </c>
      <c r="M6285" s="154" t="s">
        <v>491</v>
      </c>
      <c r="N6285" s="163">
        <v>5335.0120079293793</v>
      </c>
      <c r="O6285" s="56">
        <v>44308</v>
      </c>
      <c r="P6285" s="56">
        <f t="shared" si="262"/>
        <v>44290</v>
      </c>
      <c r="Q6285" s="56">
        <f t="shared" si="263"/>
        <v>44303</v>
      </c>
    </row>
    <row r="6286" spans="1:17" hidden="1" x14ac:dyDescent="0.35">
      <c r="A6286" s="49" t="s">
        <v>643</v>
      </c>
      <c r="B6286" s="60" t="s">
        <v>463</v>
      </c>
      <c r="C6286" s="58">
        <v>11979.088383960399</v>
      </c>
      <c r="D6286" s="153">
        <v>1103</v>
      </c>
      <c r="E6286" s="153">
        <v>47</v>
      </c>
      <c r="F6286" s="162">
        <v>28.025027861368475</v>
      </c>
      <c r="G6286" s="153" t="s">
        <v>440</v>
      </c>
      <c r="H6286" s="153" t="s">
        <v>472</v>
      </c>
      <c r="I6286" s="153">
        <v>21284</v>
      </c>
      <c r="J6286" s="153">
        <v>1112</v>
      </c>
      <c r="K6286" s="153">
        <v>49</v>
      </c>
      <c r="L6286" s="154">
        <v>4.4064748201438846E-2</v>
      </c>
      <c r="M6286" s="154" t="s">
        <v>472</v>
      </c>
      <c r="N6286" s="163">
        <v>9282.8432711869045</v>
      </c>
      <c r="O6286" s="56">
        <v>44308</v>
      </c>
      <c r="P6286" s="56">
        <f t="shared" si="262"/>
        <v>44290</v>
      </c>
      <c r="Q6286" s="56">
        <f t="shared" si="263"/>
        <v>44303</v>
      </c>
    </row>
    <row r="6287" spans="1:17" hidden="1" x14ac:dyDescent="0.35">
      <c r="A6287" s="49" t="s">
        <v>642</v>
      </c>
      <c r="B6287" s="60" t="s">
        <v>470</v>
      </c>
      <c r="C6287" s="58">
        <v>241.58987972642501</v>
      </c>
      <c r="D6287" s="153">
        <v>8</v>
      </c>
      <c r="E6287" s="153">
        <v>0</v>
      </c>
      <c r="F6287" s="164">
        <v>0</v>
      </c>
      <c r="G6287" s="153" t="s">
        <v>446</v>
      </c>
      <c r="H6287" s="153" t="s">
        <v>476</v>
      </c>
      <c r="I6287" s="153">
        <v>504</v>
      </c>
      <c r="J6287" s="153">
        <v>17</v>
      </c>
      <c r="K6287" s="153">
        <v>0</v>
      </c>
      <c r="L6287" s="165">
        <v>0</v>
      </c>
      <c r="M6287" s="154" t="s">
        <v>476</v>
      </c>
      <c r="N6287" s="163">
        <v>7036.7185989954141</v>
      </c>
      <c r="O6287" s="56">
        <v>44308</v>
      </c>
      <c r="P6287" s="56">
        <f t="shared" si="262"/>
        <v>44290</v>
      </c>
      <c r="Q6287" s="56">
        <f t="shared" si="263"/>
        <v>44303</v>
      </c>
    </row>
    <row r="6288" spans="1:17" hidden="1" x14ac:dyDescent="0.35">
      <c r="A6288" s="49" t="s">
        <v>447</v>
      </c>
      <c r="B6288" s="60" t="s">
        <v>447</v>
      </c>
      <c r="C6288" s="58">
        <v>0</v>
      </c>
      <c r="D6288" s="153">
        <v>1181</v>
      </c>
      <c r="E6288" s="153">
        <v>8</v>
      </c>
      <c r="F6288" s="162" t="s">
        <v>474</v>
      </c>
      <c r="G6288" s="153"/>
      <c r="H6288" s="153" t="s">
        <v>491</v>
      </c>
      <c r="I6288" s="153">
        <v>293158</v>
      </c>
      <c r="J6288" s="153">
        <v>9713</v>
      </c>
      <c r="K6288" s="153">
        <v>9</v>
      </c>
      <c r="L6288" s="154">
        <v>9.2659322557397299E-4</v>
      </c>
      <c r="M6288" s="154" t="s">
        <v>476</v>
      </c>
      <c r="N6288" s="163" t="e">
        <v>#DIV/0!</v>
      </c>
      <c r="O6288" s="56">
        <v>44308</v>
      </c>
      <c r="P6288" s="56">
        <f t="shared" si="262"/>
        <v>44290</v>
      </c>
      <c r="Q6288" s="56">
        <f t="shared" si="263"/>
        <v>44303</v>
      </c>
    </row>
    <row r="6289" spans="1:17" hidden="1" x14ac:dyDescent="0.35">
      <c r="A6289" s="49" t="s">
        <v>641</v>
      </c>
      <c r="B6289" s="60" t="s">
        <v>458</v>
      </c>
      <c r="C6289" s="58">
        <v>9203.2013313555308</v>
      </c>
      <c r="D6289" s="153">
        <v>317</v>
      </c>
      <c r="E6289" s="153">
        <v>33</v>
      </c>
      <c r="F6289" s="162">
        <v>25.612205712723178</v>
      </c>
      <c r="G6289" s="153" t="s">
        <v>436</v>
      </c>
      <c r="H6289" s="153" t="s">
        <v>491</v>
      </c>
      <c r="I6289" s="153">
        <v>12934</v>
      </c>
      <c r="J6289" s="153">
        <v>788</v>
      </c>
      <c r="K6289" s="153">
        <v>39</v>
      </c>
      <c r="L6289" s="154">
        <v>4.9492385786802033E-2</v>
      </c>
      <c r="M6289" s="154" t="s">
        <v>491</v>
      </c>
      <c r="N6289" s="163">
        <v>8562.2379825079443</v>
      </c>
      <c r="O6289" s="56">
        <v>44308</v>
      </c>
      <c r="P6289" s="56">
        <f t="shared" si="262"/>
        <v>44290</v>
      </c>
      <c r="Q6289" s="56">
        <f t="shared" si="263"/>
        <v>44303</v>
      </c>
    </row>
    <row r="6290" spans="1:17" hidden="1" x14ac:dyDescent="0.35">
      <c r="A6290" s="49" t="s">
        <v>640</v>
      </c>
      <c r="B6290" s="60" t="s">
        <v>458</v>
      </c>
      <c r="C6290" s="58">
        <v>15611.3411572231</v>
      </c>
      <c r="D6290" s="153">
        <v>845</v>
      </c>
      <c r="E6290" s="153">
        <v>39</v>
      </c>
      <c r="F6290" s="162">
        <v>17.844170194342233</v>
      </c>
      <c r="G6290" s="153" t="s">
        <v>440</v>
      </c>
      <c r="H6290" s="153" t="s">
        <v>472</v>
      </c>
      <c r="I6290" s="153">
        <v>21700</v>
      </c>
      <c r="J6290" s="153">
        <v>1036</v>
      </c>
      <c r="K6290" s="153">
        <v>42</v>
      </c>
      <c r="L6290" s="154">
        <v>4.0540540540540543E-2</v>
      </c>
      <c r="M6290" s="154" t="s">
        <v>472</v>
      </c>
      <c r="N6290" s="163">
        <v>6636.2011409933257</v>
      </c>
      <c r="O6290" s="56">
        <v>44308</v>
      </c>
      <c r="P6290" s="56">
        <f t="shared" si="262"/>
        <v>44290</v>
      </c>
      <c r="Q6290" s="56">
        <f t="shared" si="263"/>
        <v>44303</v>
      </c>
    </row>
    <row r="6291" spans="1:17" hidden="1" x14ac:dyDescent="0.35">
      <c r="A6291" s="49" t="s">
        <v>639</v>
      </c>
      <c r="B6291" s="60" t="s">
        <v>463</v>
      </c>
      <c r="C6291" s="58">
        <v>27113.4272904754</v>
      </c>
      <c r="D6291" s="153">
        <v>2421</v>
      </c>
      <c r="E6291" s="153">
        <v>89</v>
      </c>
      <c r="F6291" s="162">
        <v>23.446474652712162</v>
      </c>
      <c r="G6291" s="153" t="s">
        <v>440</v>
      </c>
      <c r="H6291" s="153" t="s">
        <v>472</v>
      </c>
      <c r="I6291" s="153">
        <v>67605</v>
      </c>
      <c r="J6291" s="153">
        <v>3315</v>
      </c>
      <c r="K6291" s="153">
        <v>101</v>
      </c>
      <c r="L6291" s="154">
        <v>3.0467571644042232E-2</v>
      </c>
      <c r="M6291" s="154" t="s">
        <v>472</v>
      </c>
      <c r="N6291" s="163">
        <v>12226.41447901541</v>
      </c>
      <c r="O6291" s="56">
        <v>44308</v>
      </c>
      <c r="P6291" s="56">
        <f t="shared" si="262"/>
        <v>44290</v>
      </c>
      <c r="Q6291" s="56">
        <f t="shared" si="263"/>
        <v>44303</v>
      </c>
    </row>
    <row r="6292" spans="1:17" hidden="1" x14ac:dyDescent="0.35">
      <c r="A6292" s="49" t="s">
        <v>638</v>
      </c>
      <c r="B6292" s="60" t="s">
        <v>465</v>
      </c>
      <c r="C6292" s="58">
        <v>1911.00314707446</v>
      </c>
      <c r="D6292" s="153">
        <v>86</v>
      </c>
      <c r="E6292" s="153" t="s">
        <v>504</v>
      </c>
      <c r="F6292" s="162">
        <v>14.951010737563857</v>
      </c>
      <c r="G6292" s="153" t="s">
        <v>446</v>
      </c>
      <c r="H6292" s="153" t="s">
        <v>472</v>
      </c>
      <c r="I6292" s="153">
        <v>2222</v>
      </c>
      <c r="J6292" s="153">
        <v>107</v>
      </c>
      <c r="K6292" s="153">
        <v>4</v>
      </c>
      <c r="L6292" s="154">
        <v>3.7383177570093455E-2</v>
      </c>
      <c r="M6292" s="154" t="s">
        <v>472</v>
      </c>
      <c r="N6292" s="163">
        <v>5599.1535212176641</v>
      </c>
      <c r="O6292" s="56">
        <v>44308</v>
      </c>
      <c r="P6292" s="56">
        <f t="shared" si="262"/>
        <v>44290</v>
      </c>
      <c r="Q6292" s="56">
        <f t="shared" si="263"/>
        <v>44303</v>
      </c>
    </row>
    <row r="6293" spans="1:17" hidden="1" x14ac:dyDescent="0.35">
      <c r="A6293" s="49" t="s">
        <v>637</v>
      </c>
      <c r="B6293" s="60" t="s">
        <v>461</v>
      </c>
      <c r="C6293" s="58">
        <v>26055.176096996998</v>
      </c>
      <c r="D6293" s="153">
        <v>2019</v>
      </c>
      <c r="E6293" s="153">
        <v>65</v>
      </c>
      <c r="F6293" s="162">
        <v>17.81932743641006</v>
      </c>
      <c r="G6293" s="153" t="s">
        <v>440</v>
      </c>
      <c r="H6293" s="153" t="s">
        <v>472</v>
      </c>
      <c r="I6293" s="153">
        <v>55320</v>
      </c>
      <c r="J6293" s="153">
        <v>2780</v>
      </c>
      <c r="K6293" s="153">
        <v>69</v>
      </c>
      <c r="L6293" s="154">
        <v>2.4820143884892086E-2</v>
      </c>
      <c r="M6293" s="154" t="s">
        <v>472</v>
      </c>
      <c r="N6293" s="163">
        <v>10669.664981924303</v>
      </c>
      <c r="O6293" s="56">
        <v>44308</v>
      </c>
      <c r="P6293" s="56">
        <f t="shared" si="262"/>
        <v>44290</v>
      </c>
      <c r="Q6293" s="56">
        <f t="shared" si="263"/>
        <v>44303</v>
      </c>
    </row>
    <row r="6294" spans="1:17" hidden="1" x14ac:dyDescent="0.35">
      <c r="A6294" s="49" t="s">
        <v>636</v>
      </c>
      <c r="B6294" s="60" t="s">
        <v>463</v>
      </c>
      <c r="C6294" s="58">
        <v>66447.1432703639</v>
      </c>
      <c r="D6294" s="153">
        <v>5500</v>
      </c>
      <c r="E6294" s="153">
        <v>128</v>
      </c>
      <c r="F6294" s="162">
        <v>13.759594006406218</v>
      </c>
      <c r="G6294" s="153" t="s">
        <v>440</v>
      </c>
      <c r="H6294" s="153" t="s">
        <v>472</v>
      </c>
      <c r="I6294" s="153">
        <v>330116</v>
      </c>
      <c r="J6294" s="153">
        <v>23201</v>
      </c>
      <c r="K6294" s="153">
        <v>159</v>
      </c>
      <c r="L6294" s="154">
        <v>6.8531528813413215E-3</v>
      </c>
      <c r="M6294" s="154" t="s">
        <v>472</v>
      </c>
      <c r="N6294" s="163">
        <v>34916.474746850225</v>
      </c>
      <c r="O6294" s="56">
        <v>44308</v>
      </c>
      <c r="P6294" s="56">
        <f t="shared" si="262"/>
        <v>44290</v>
      </c>
      <c r="Q6294" s="56">
        <f t="shared" si="263"/>
        <v>44303</v>
      </c>
    </row>
    <row r="6295" spans="1:17" hidden="1" x14ac:dyDescent="0.35">
      <c r="A6295" s="49" t="s">
        <v>635</v>
      </c>
      <c r="B6295" s="60" t="s">
        <v>464</v>
      </c>
      <c r="C6295" s="58">
        <v>10160.3863056553</v>
      </c>
      <c r="D6295" s="153">
        <v>588</v>
      </c>
      <c r="E6295" s="153">
        <v>38</v>
      </c>
      <c r="F6295" s="162">
        <v>26.714394833343448</v>
      </c>
      <c r="G6295" s="153" t="s">
        <v>440</v>
      </c>
      <c r="H6295" s="153" t="s">
        <v>472</v>
      </c>
      <c r="I6295" s="153">
        <v>17931</v>
      </c>
      <c r="J6295" s="153">
        <v>967</v>
      </c>
      <c r="K6295" s="153">
        <v>43</v>
      </c>
      <c r="L6295" s="154">
        <v>4.4467425025853151E-2</v>
      </c>
      <c r="M6295" s="154" t="s">
        <v>472</v>
      </c>
      <c r="N6295" s="163">
        <v>9517.3546645737788</v>
      </c>
      <c r="O6295" s="56">
        <v>44308</v>
      </c>
      <c r="P6295" s="56">
        <f t="shared" si="262"/>
        <v>44290</v>
      </c>
      <c r="Q6295" s="56">
        <f t="shared" si="263"/>
        <v>44303</v>
      </c>
    </row>
    <row r="6296" spans="1:17" hidden="1" x14ac:dyDescent="0.35">
      <c r="A6296" s="49" t="s">
        <v>634</v>
      </c>
      <c r="B6296" s="60" t="s">
        <v>460</v>
      </c>
      <c r="C6296" s="58">
        <v>24185.158020851901</v>
      </c>
      <c r="D6296" s="153">
        <v>1619</v>
      </c>
      <c r="E6296" s="153">
        <v>108</v>
      </c>
      <c r="F6296" s="162">
        <v>31.896776145248378</v>
      </c>
      <c r="G6296" s="153" t="s">
        <v>436</v>
      </c>
      <c r="H6296" s="153" t="s">
        <v>491</v>
      </c>
      <c r="I6296" s="153">
        <v>34696</v>
      </c>
      <c r="J6296" s="153">
        <v>1718</v>
      </c>
      <c r="K6296" s="153">
        <v>117</v>
      </c>
      <c r="L6296" s="154">
        <v>6.8102444703143195E-2</v>
      </c>
      <c r="M6296" s="154" t="s">
        <v>491</v>
      </c>
      <c r="N6296" s="163">
        <v>7103.5301837547595</v>
      </c>
      <c r="O6296" s="56">
        <v>44308</v>
      </c>
      <c r="P6296" s="56">
        <f t="shared" si="262"/>
        <v>44290</v>
      </c>
      <c r="Q6296" s="56">
        <f t="shared" si="263"/>
        <v>44303</v>
      </c>
    </row>
    <row r="6297" spans="1:17" hidden="1" x14ac:dyDescent="0.35">
      <c r="A6297" s="49" t="s">
        <v>633</v>
      </c>
      <c r="B6297" s="60" t="s">
        <v>458</v>
      </c>
      <c r="C6297" s="58">
        <v>5442.3214995143799</v>
      </c>
      <c r="D6297" s="153">
        <v>233</v>
      </c>
      <c r="E6297" s="153">
        <v>6</v>
      </c>
      <c r="F6297" s="162">
        <v>7.8747907232174743</v>
      </c>
      <c r="G6297" s="153" t="s">
        <v>446</v>
      </c>
      <c r="H6297" s="153" t="s">
        <v>472</v>
      </c>
      <c r="I6297" s="153">
        <v>6514</v>
      </c>
      <c r="J6297" s="153">
        <v>318</v>
      </c>
      <c r="K6297" s="153">
        <v>7</v>
      </c>
      <c r="L6297" s="154">
        <v>2.20125786163522E-2</v>
      </c>
      <c r="M6297" s="154" t="s">
        <v>472</v>
      </c>
      <c r="N6297" s="163">
        <v>5843.0947166273663</v>
      </c>
      <c r="O6297" s="56">
        <v>44308</v>
      </c>
      <c r="P6297" s="56">
        <f t="shared" si="262"/>
        <v>44290</v>
      </c>
      <c r="Q6297" s="56">
        <f t="shared" si="263"/>
        <v>44303</v>
      </c>
    </row>
    <row r="6298" spans="1:17" hidden="1" x14ac:dyDescent="0.35">
      <c r="A6298" s="49" t="s">
        <v>632</v>
      </c>
      <c r="B6298" s="60" t="s">
        <v>466</v>
      </c>
      <c r="C6298" s="58">
        <v>733.94211218720091</v>
      </c>
      <c r="D6298" s="153">
        <v>18</v>
      </c>
      <c r="E6298" s="153" t="s">
        <v>504</v>
      </c>
      <c r="F6298" s="162">
        <v>9.7321805415564846</v>
      </c>
      <c r="G6298" s="153" t="s">
        <v>446</v>
      </c>
      <c r="H6298" s="153" t="s">
        <v>472</v>
      </c>
      <c r="I6298" s="153">
        <v>1115</v>
      </c>
      <c r="J6298" s="153">
        <v>73</v>
      </c>
      <c r="K6298" s="153">
        <v>1</v>
      </c>
      <c r="L6298" s="154">
        <v>1.3698630136986301E-2</v>
      </c>
      <c r="M6298" s="154" t="s">
        <v>472</v>
      </c>
      <c r="N6298" s="163">
        <v>9946.2885134707267</v>
      </c>
      <c r="O6298" s="56">
        <v>44308</v>
      </c>
      <c r="P6298" s="56">
        <f t="shared" si="262"/>
        <v>44290</v>
      </c>
      <c r="Q6298" s="56">
        <f t="shared" si="263"/>
        <v>44303</v>
      </c>
    </row>
    <row r="6299" spans="1:17" hidden="1" x14ac:dyDescent="0.35">
      <c r="A6299" s="49" t="s">
        <v>631</v>
      </c>
      <c r="B6299" s="60" t="s">
        <v>470</v>
      </c>
      <c r="C6299" s="58">
        <v>445.14881003177402</v>
      </c>
      <c r="D6299" s="153">
        <v>9</v>
      </c>
      <c r="E6299" s="153" t="s">
        <v>504</v>
      </c>
      <c r="F6299" s="162">
        <v>32.091997021613054</v>
      </c>
      <c r="G6299" s="153" t="s">
        <v>446</v>
      </c>
      <c r="H6299" s="153" t="s">
        <v>476</v>
      </c>
      <c r="I6299" s="153">
        <v>618</v>
      </c>
      <c r="J6299" s="153">
        <v>30</v>
      </c>
      <c r="K6299" s="153">
        <v>2</v>
      </c>
      <c r="L6299" s="154">
        <v>6.6666666666666666E-2</v>
      </c>
      <c r="M6299" s="154" t="s">
        <v>472</v>
      </c>
      <c r="N6299" s="163">
        <v>6739.3193745387407</v>
      </c>
      <c r="O6299" s="56">
        <v>44308</v>
      </c>
      <c r="P6299" s="56">
        <f t="shared" si="262"/>
        <v>44290</v>
      </c>
      <c r="Q6299" s="56">
        <f t="shared" si="263"/>
        <v>44303</v>
      </c>
    </row>
    <row r="6300" spans="1:17" hidden="1" x14ac:dyDescent="0.35">
      <c r="A6300" s="49" t="s">
        <v>630</v>
      </c>
      <c r="B6300" s="60" t="s">
        <v>463</v>
      </c>
      <c r="C6300" s="58">
        <v>33036.741371399599</v>
      </c>
      <c r="D6300" s="153">
        <v>2273</v>
      </c>
      <c r="E6300" s="153">
        <v>48</v>
      </c>
      <c r="F6300" s="162">
        <v>10.378055722952126</v>
      </c>
      <c r="G6300" s="153" t="s">
        <v>440</v>
      </c>
      <c r="H6300" s="153" t="s">
        <v>472</v>
      </c>
      <c r="I6300" s="153">
        <v>104663</v>
      </c>
      <c r="J6300" s="153">
        <v>5676</v>
      </c>
      <c r="K6300" s="153">
        <v>58</v>
      </c>
      <c r="L6300" s="154">
        <v>1.0218463706835801E-2</v>
      </c>
      <c r="M6300" s="154" t="s">
        <v>472</v>
      </c>
      <c r="N6300" s="163">
        <v>17180.871249347245</v>
      </c>
      <c r="O6300" s="56">
        <v>44308</v>
      </c>
      <c r="P6300" s="56">
        <f t="shared" si="262"/>
        <v>44290</v>
      </c>
      <c r="Q6300" s="56">
        <f t="shared" si="263"/>
        <v>44303</v>
      </c>
    </row>
    <row r="6301" spans="1:17" hidden="1" x14ac:dyDescent="0.35">
      <c r="A6301" s="49" t="s">
        <v>629</v>
      </c>
      <c r="B6301" s="60" t="s">
        <v>463</v>
      </c>
      <c r="C6301" s="58">
        <v>13217.562427383</v>
      </c>
      <c r="D6301" s="153">
        <v>614</v>
      </c>
      <c r="E6301" s="153">
        <v>31</v>
      </c>
      <c r="F6301" s="162">
        <v>16.752602656132336</v>
      </c>
      <c r="G6301" s="153" t="s">
        <v>440</v>
      </c>
      <c r="H6301" s="153" t="s">
        <v>491</v>
      </c>
      <c r="I6301" s="153">
        <v>37374</v>
      </c>
      <c r="J6301" s="153">
        <v>2193</v>
      </c>
      <c r="K6301" s="153">
        <v>34</v>
      </c>
      <c r="L6301" s="154">
        <v>1.5503875968992248E-2</v>
      </c>
      <c r="M6301" s="154" t="s">
        <v>491</v>
      </c>
      <c r="N6301" s="163">
        <v>16591.561508018549</v>
      </c>
      <c r="O6301" s="56">
        <v>44308</v>
      </c>
      <c r="P6301" s="56">
        <f t="shared" si="262"/>
        <v>44290</v>
      </c>
      <c r="Q6301" s="56">
        <f t="shared" si="263"/>
        <v>44303</v>
      </c>
    </row>
    <row r="6302" spans="1:17" hidden="1" x14ac:dyDescent="0.35">
      <c r="A6302" s="49" t="s">
        <v>628</v>
      </c>
      <c r="B6302" s="60" t="s">
        <v>458</v>
      </c>
      <c r="C6302" s="58">
        <v>17180.900653549099</v>
      </c>
      <c r="D6302" s="153">
        <v>1798</v>
      </c>
      <c r="E6302" s="153">
        <v>45</v>
      </c>
      <c r="F6302" s="162">
        <v>18.708482047020805</v>
      </c>
      <c r="G6302" s="153" t="s">
        <v>440</v>
      </c>
      <c r="H6302" s="153" t="s">
        <v>472</v>
      </c>
      <c r="I6302" s="153">
        <v>40035</v>
      </c>
      <c r="J6302" s="153">
        <v>2189</v>
      </c>
      <c r="K6302" s="153">
        <v>54</v>
      </c>
      <c r="L6302" s="154">
        <v>2.466879853814527E-2</v>
      </c>
      <c r="M6302" s="154" t="s">
        <v>472</v>
      </c>
      <c r="N6302" s="163">
        <v>12740.892018066661</v>
      </c>
      <c r="O6302" s="56">
        <v>44308</v>
      </c>
      <c r="P6302" s="56">
        <f t="shared" si="262"/>
        <v>44290</v>
      </c>
      <c r="Q6302" s="56">
        <f t="shared" si="263"/>
        <v>44303</v>
      </c>
    </row>
    <row r="6303" spans="1:17" hidden="1" x14ac:dyDescent="0.35">
      <c r="A6303" s="49" t="s">
        <v>627</v>
      </c>
      <c r="B6303" s="60" t="s">
        <v>461</v>
      </c>
      <c r="C6303" s="58">
        <v>29713.051998029401</v>
      </c>
      <c r="D6303" s="153">
        <v>1320</v>
      </c>
      <c r="E6303" s="153">
        <v>71</v>
      </c>
      <c r="F6303" s="162">
        <v>17.068016344348987</v>
      </c>
      <c r="G6303" s="153" t="s">
        <v>440</v>
      </c>
      <c r="H6303" s="153" t="s">
        <v>472</v>
      </c>
      <c r="I6303" s="153">
        <v>191922</v>
      </c>
      <c r="J6303" s="153">
        <v>13240</v>
      </c>
      <c r="K6303" s="153">
        <v>79</v>
      </c>
      <c r="L6303" s="154">
        <v>5.9667673716012086E-3</v>
      </c>
      <c r="M6303" s="154" t="s">
        <v>472</v>
      </c>
      <c r="N6303" s="163">
        <v>44559.542388570822</v>
      </c>
      <c r="O6303" s="56">
        <v>44308</v>
      </c>
      <c r="P6303" s="56">
        <f t="shared" si="262"/>
        <v>44290</v>
      </c>
      <c r="Q6303" s="56">
        <f t="shared" si="263"/>
        <v>44303</v>
      </c>
    </row>
    <row r="6304" spans="1:17" hidden="1" x14ac:dyDescent="0.35">
      <c r="A6304" s="49" t="s">
        <v>626</v>
      </c>
      <c r="B6304" s="60" t="s">
        <v>471</v>
      </c>
      <c r="C6304" s="58">
        <v>2759.83426324726</v>
      </c>
      <c r="D6304" s="153">
        <v>73</v>
      </c>
      <c r="E6304" s="153">
        <v>7</v>
      </c>
      <c r="F6304" s="162">
        <v>18.117029948446721</v>
      </c>
      <c r="G6304" s="153" t="s">
        <v>446</v>
      </c>
      <c r="H6304" s="153" t="s">
        <v>491</v>
      </c>
      <c r="I6304" s="153">
        <v>3316</v>
      </c>
      <c r="J6304" s="153">
        <v>164</v>
      </c>
      <c r="K6304" s="153">
        <v>7</v>
      </c>
      <c r="L6304" s="154">
        <v>4.2682926829268296E-2</v>
      </c>
      <c r="M6304" s="154" t="s">
        <v>491</v>
      </c>
      <c r="N6304" s="163">
        <v>5942.3858230905244</v>
      </c>
      <c r="O6304" s="56">
        <v>44308</v>
      </c>
      <c r="P6304" s="56">
        <f t="shared" si="262"/>
        <v>44290</v>
      </c>
      <c r="Q6304" s="56">
        <f t="shared" si="263"/>
        <v>44303</v>
      </c>
    </row>
    <row r="6305" spans="1:17" hidden="1" x14ac:dyDescent="0.35">
      <c r="A6305" s="49" t="s">
        <v>625</v>
      </c>
      <c r="B6305" s="60" t="s">
        <v>466</v>
      </c>
      <c r="C6305" s="58">
        <v>709.250407043618</v>
      </c>
      <c r="D6305" s="153">
        <v>11</v>
      </c>
      <c r="E6305" s="153">
        <v>0</v>
      </c>
      <c r="F6305" s="164">
        <v>0</v>
      </c>
      <c r="G6305" s="153" t="s">
        <v>446</v>
      </c>
      <c r="H6305" s="153" t="s">
        <v>476</v>
      </c>
      <c r="I6305" s="153">
        <v>1567</v>
      </c>
      <c r="J6305" s="153">
        <v>102</v>
      </c>
      <c r="K6305" s="153">
        <v>0</v>
      </c>
      <c r="L6305" s="165">
        <v>0</v>
      </c>
      <c r="M6305" s="154" t="s">
        <v>476</v>
      </c>
      <c r="N6305" s="163">
        <v>14381.380537399838</v>
      </c>
      <c r="O6305" s="56">
        <v>44308</v>
      </c>
      <c r="P6305" s="56">
        <f t="shared" si="262"/>
        <v>44290</v>
      </c>
      <c r="Q6305" s="56">
        <f t="shared" si="263"/>
        <v>44303</v>
      </c>
    </row>
    <row r="6306" spans="1:17" hidden="1" x14ac:dyDescent="0.35">
      <c r="A6306" s="49" t="s">
        <v>624</v>
      </c>
      <c r="B6306" s="60" t="s">
        <v>467</v>
      </c>
      <c r="C6306" s="58">
        <v>5203.1237660323704</v>
      </c>
      <c r="D6306" s="153">
        <v>290</v>
      </c>
      <c r="E6306" s="153">
        <v>21</v>
      </c>
      <c r="F6306" s="162">
        <v>28.828835665845041</v>
      </c>
      <c r="G6306" s="153" t="s">
        <v>440</v>
      </c>
      <c r="H6306" s="153" t="s">
        <v>491</v>
      </c>
      <c r="I6306" s="153">
        <v>14662</v>
      </c>
      <c r="J6306" s="153">
        <v>1479</v>
      </c>
      <c r="K6306" s="153">
        <v>23</v>
      </c>
      <c r="L6306" s="154">
        <v>1.555104800540906E-2</v>
      </c>
      <c r="M6306" s="154" t="s">
        <v>472</v>
      </c>
      <c r="N6306" s="163">
        <v>28425.231966523217</v>
      </c>
      <c r="O6306" s="56">
        <v>44308</v>
      </c>
      <c r="P6306" s="56">
        <f t="shared" si="262"/>
        <v>44290</v>
      </c>
      <c r="Q6306" s="56">
        <f t="shared" si="263"/>
        <v>44303</v>
      </c>
    </row>
    <row r="6307" spans="1:17" hidden="1" x14ac:dyDescent="0.35">
      <c r="A6307" s="49" t="s">
        <v>623</v>
      </c>
      <c r="B6307" s="60" t="s">
        <v>458</v>
      </c>
      <c r="C6307" s="58">
        <v>7840.6389864339299</v>
      </c>
      <c r="D6307" s="153">
        <v>623</v>
      </c>
      <c r="E6307" s="153">
        <v>29</v>
      </c>
      <c r="F6307" s="162">
        <v>26.419129550698724</v>
      </c>
      <c r="G6307" s="153" t="s">
        <v>436</v>
      </c>
      <c r="H6307" s="153" t="s">
        <v>472</v>
      </c>
      <c r="I6307" s="153">
        <v>15492</v>
      </c>
      <c r="J6307" s="153">
        <v>773</v>
      </c>
      <c r="K6307" s="153">
        <v>32</v>
      </c>
      <c r="L6307" s="154">
        <v>4.1397153945666239E-2</v>
      </c>
      <c r="M6307" s="154" t="s">
        <v>472</v>
      </c>
      <c r="N6307" s="163">
        <v>9858.8903447469529</v>
      </c>
      <c r="O6307" s="56">
        <v>44308</v>
      </c>
      <c r="P6307" s="56">
        <f t="shared" ref="P6307:P6337" si="264">O6307-18</f>
        <v>44290</v>
      </c>
      <c r="Q6307" s="56">
        <f t="shared" ref="Q6307:Q6337" si="265">O6307-5</f>
        <v>44303</v>
      </c>
    </row>
    <row r="6308" spans="1:17" hidden="1" x14ac:dyDescent="0.35">
      <c r="A6308" s="49" t="s">
        <v>622</v>
      </c>
      <c r="B6308" s="60" t="s">
        <v>460</v>
      </c>
      <c r="C6308" s="58">
        <v>7285.8220530817907</v>
      </c>
      <c r="D6308" s="153">
        <v>834</v>
      </c>
      <c r="E6308" s="153">
        <v>36</v>
      </c>
      <c r="F6308" s="162">
        <v>35.293595598329183</v>
      </c>
      <c r="G6308" s="153" t="s">
        <v>436</v>
      </c>
      <c r="H6308" s="153" t="s">
        <v>472</v>
      </c>
      <c r="I6308" s="153">
        <v>17805</v>
      </c>
      <c r="J6308" s="153">
        <v>1082</v>
      </c>
      <c r="K6308" s="153">
        <v>42</v>
      </c>
      <c r="L6308" s="154">
        <v>3.8817005545286505E-2</v>
      </c>
      <c r="M6308" s="154" t="s">
        <v>472</v>
      </c>
      <c r="N6308" s="163">
        <v>14850.760725652512</v>
      </c>
      <c r="O6308" s="56">
        <v>44308</v>
      </c>
      <c r="P6308" s="56">
        <f t="shared" si="264"/>
        <v>44290</v>
      </c>
      <c r="Q6308" s="56">
        <f t="shared" si="265"/>
        <v>44303</v>
      </c>
    </row>
    <row r="6309" spans="1:17" hidden="1" x14ac:dyDescent="0.35">
      <c r="A6309" s="49" t="s">
        <v>621</v>
      </c>
      <c r="B6309" s="60" t="s">
        <v>458</v>
      </c>
      <c r="C6309" s="58">
        <v>3703.8770272844695</v>
      </c>
      <c r="D6309" s="153">
        <v>261</v>
      </c>
      <c r="E6309" s="153">
        <v>10</v>
      </c>
      <c r="F6309" s="162">
        <v>19.28481180730234</v>
      </c>
      <c r="G6309" s="153" t="s">
        <v>446</v>
      </c>
      <c r="H6309" s="153" t="s">
        <v>491</v>
      </c>
      <c r="I6309" s="153">
        <v>8100</v>
      </c>
      <c r="J6309" s="153">
        <v>367</v>
      </c>
      <c r="K6309" s="153">
        <v>13</v>
      </c>
      <c r="L6309" s="154">
        <v>3.5422343324250684E-2</v>
      </c>
      <c r="M6309" s="154" t="s">
        <v>491</v>
      </c>
      <c r="N6309" s="163">
        <v>9908.536306591941</v>
      </c>
      <c r="O6309" s="56">
        <v>44308</v>
      </c>
      <c r="P6309" s="56">
        <f t="shared" si="264"/>
        <v>44290</v>
      </c>
      <c r="Q6309" s="56">
        <f t="shared" si="265"/>
        <v>44303</v>
      </c>
    </row>
    <row r="6310" spans="1:17" hidden="1" x14ac:dyDescent="0.35">
      <c r="A6310" s="49" t="s">
        <v>620</v>
      </c>
      <c r="B6310" s="60" t="s">
        <v>467</v>
      </c>
      <c r="C6310" s="58">
        <v>4036.3842504603494</v>
      </c>
      <c r="D6310" s="153">
        <v>184</v>
      </c>
      <c r="E6310" s="153">
        <v>7</v>
      </c>
      <c r="F6310" s="162">
        <v>12.387324124133499</v>
      </c>
      <c r="G6310" s="153" t="s">
        <v>446</v>
      </c>
      <c r="H6310" s="153" t="s">
        <v>491</v>
      </c>
      <c r="I6310" s="153">
        <v>7496</v>
      </c>
      <c r="J6310" s="153">
        <v>324</v>
      </c>
      <c r="K6310" s="153">
        <v>8</v>
      </c>
      <c r="L6310" s="154">
        <v>2.4691358024691357E-2</v>
      </c>
      <c r="M6310" s="154" t="s">
        <v>491</v>
      </c>
      <c r="N6310" s="163">
        <v>8026.9860324385072</v>
      </c>
      <c r="O6310" s="56">
        <v>44308</v>
      </c>
      <c r="P6310" s="56">
        <f t="shared" si="264"/>
        <v>44290</v>
      </c>
      <c r="Q6310" s="56">
        <f t="shared" si="265"/>
        <v>44303</v>
      </c>
    </row>
    <row r="6311" spans="1:17" hidden="1" x14ac:dyDescent="0.35">
      <c r="A6311" s="49" t="s">
        <v>619</v>
      </c>
      <c r="B6311" s="60" t="s">
        <v>465</v>
      </c>
      <c r="C6311" s="58">
        <v>29347.864073528101</v>
      </c>
      <c r="D6311" s="153">
        <v>2803</v>
      </c>
      <c r="E6311" s="153">
        <v>129</v>
      </c>
      <c r="F6311" s="162">
        <v>31.3967847581693</v>
      </c>
      <c r="G6311" s="153" t="s">
        <v>440</v>
      </c>
      <c r="H6311" s="153" t="s">
        <v>472</v>
      </c>
      <c r="I6311" s="153">
        <v>55688</v>
      </c>
      <c r="J6311" s="153">
        <v>3092</v>
      </c>
      <c r="K6311" s="153">
        <v>152</v>
      </c>
      <c r="L6311" s="154">
        <v>4.9159120310478657E-2</v>
      </c>
      <c r="M6311" s="154" t="s">
        <v>472</v>
      </c>
      <c r="N6311" s="163">
        <v>10535.690066756842</v>
      </c>
      <c r="O6311" s="56">
        <v>44308</v>
      </c>
      <c r="P6311" s="56">
        <f t="shared" si="264"/>
        <v>44290</v>
      </c>
      <c r="Q6311" s="56">
        <f t="shared" si="265"/>
        <v>44303</v>
      </c>
    </row>
    <row r="6312" spans="1:17" hidden="1" x14ac:dyDescent="0.35">
      <c r="A6312" s="49" t="s">
        <v>618</v>
      </c>
      <c r="B6312" s="60" t="s">
        <v>470</v>
      </c>
      <c r="C6312" s="58">
        <v>1175.1166229483399</v>
      </c>
      <c r="D6312" s="153">
        <v>40</v>
      </c>
      <c r="E6312" s="153">
        <v>0</v>
      </c>
      <c r="F6312" s="164">
        <v>0</v>
      </c>
      <c r="G6312" s="153" t="s">
        <v>446</v>
      </c>
      <c r="H6312" s="153" t="s">
        <v>472</v>
      </c>
      <c r="I6312" s="153">
        <v>2455</v>
      </c>
      <c r="J6312" s="153">
        <v>105</v>
      </c>
      <c r="K6312" s="153">
        <v>1</v>
      </c>
      <c r="L6312" s="154">
        <v>9.5238095238095247E-3</v>
      </c>
      <c r="M6312" s="154" t="s">
        <v>491</v>
      </c>
      <c r="N6312" s="163">
        <v>8935.2833539668154</v>
      </c>
      <c r="O6312" s="56">
        <v>44308</v>
      </c>
      <c r="P6312" s="56">
        <f t="shared" si="264"/>
        <v>44290</v>
      </c>
      <c r="Q6312" s="56">
        <f t="shared" si="265"/>
        <v>44303</v>
      </c>
    </row>
    <row r="6313" spans="1:17" hidden="1" x14ac:dyDescent="0.35">
      <c r="A6313" s="49" t="s">
        <v>617</v>
      </c>
      <c r="B6313" s="60" t="s">
        <v>468</v>
      </c>
      <c r="C6313" s="58">
        <v>2871.29045841678</v>
      </c>
      <c r="D6313" s="153">
        <v>121</v>
      </c>
      <c r="E6313" s="153">
        <v>11</v>
      </c>
      <c r="F6313" s="162">
        <v>27.364500286311195</v>
      </c>
      <c r="G6313" s="153" t="s">
        <v>444</v>
      </c>
      <c r="H6313" s="153" t="s">
        <v>472</v>
      </c>
      <c r="I6313" s="153">
        <v>5589</v>
      </c>
      <c r="J6313" s="153">
        <v>205</v>
      </c>
      <c r="K6313" s="153">
        <v>12</v>
      </c>
      <c r="L6313" s="154">
        <v>5.8536585365853662E-2</v>
      </c>
      <c r="M6313" s="154" t="s">
        <v>472</v>
      </c>
      <c r="N6313" s="163">
        <v>7139.6468928830118</v>
      </c>
      <c r="O6313" s="56">
        <v>44308</v>
      </c>
      <c r="P6313" s="56">
        <f t="shared" si="264"/>
        <v>44290</v>
      </c>
      <c r="Q6313" s="56">
        <f t="shared" si="265"/>
        <v>44303</v>
      </c>
    </row>
    <row r="6314" spans="1:17" hidden="1" x14ac:dyDescent="0.35">
      <c r="A6314" s="49" t="s">
        <v>616</v>
      </c>
      <c r="B6314" s="60" t="s">
        <v>458</v>
      </c>
      <c r="C6314" s="58">
        <v>18711.126473274999</v>
      </c>
      <c r="D6314" s="153">
        <v>1529</v>
      </c>
      <c r="E6314" s="153">
        <v>50</v>
      </c>
      <c r="F6314" s="162">
        <v>19.08719165855473</v>
      </c>
      <c r="G6314" s="153" t="s">
        <v>440</v>
      </c>
      <c r="H6314" s="153" t="s">
        <v>472</v>
      </c>
      <c r="I6314" s="153">
        <v>48800</v>
      </c>
      <c r="J6314" s="153">
        <v>2794</v>
      </c>
      <c r="K6314" s="153">
        <v>58</v>
      </c>
      <c r="L6314" s="154">
        <v>2.0758768790264854E-2</v>
      </c>
      <c r="M6314" s="154" t="s">
        <v>472</v>
      </c>
      <c r="N6314" s="163">
        <v>14932.291778320536</v>
      </c>
      <c r="O6314" s="56">
        <v>44308</v>
      </c>
      <c r="P6314" s="56">
        <f t="shared" si="264"/>
        <v>44290</v>
      </c>
      <c r="Q6314" s="56">
        <f t="shared" si="265"/>
        <v>44303</v>
      </c>
    </row>
    <row r="6315" spans="1:17" hidden="1" x14ac:dyDescent="0.35">
      <c r="A6315" s="49" t="s">
        <v>615</v>
      </c>
      <c r="B6315" s="60" t="s">
        <v>465</v>
      </c>
      <c r="C6315" s="58">
        <v>41355.060735064602</v>
      </c>
      <c r="D6315" s="153">
        <v>3006</v>
      </c>
      <c r="E6315" s="153">
        <v>87</v>
      </c>
      <c r="F6315" s="162">
        <v>15.026663251921365</v>
      </c>
      <c r="G6315" s="153" t="s">
        <v>440</v>
      </c>
      <c r="H6315" s="153" t="s">
        <v>472</v>
      </c>
      <c r="I6315" s="153">
        <v>73604</v>
      </c>
      <c r="J6315" s="153">
        <v>3740</v>
      </c>
      <c r="K6315" s="153">
        <v>105</v>
      </c>
      <c r="L6315" s="154">
        <v>2.8074866310160429E-2</v>
      </c>
      <c r="M6315" s="154" t="s">
        <v>472</v>
      </c>
      <c r="N6315" s="163">
        <v>9043.6331939149732</v>
      </c>
      <c r="O6315" s="56">
        <v>44308</v>
      </c>
      <c r="P6315" s="56">
        <f t="shared" si="264"/>
        <v>44290</v>
      </c>
      <c r="Q6315" s="56">
        <f t="shared" si="265"/>
        <v>44303</v>
      </c>
    </row>
    <row r="6316" spans="1:17" hidden="1" x14ac:dyDescent="0.35">
      <c r="A6316" s="49" t="s">
        <v>614</v>
      </c>
      <c r="B6316" s="60" t="s">
        <v>463</v>
      </c>
      <c r="C6316" s="58">
        <v>23089.216116875701</v>
      </c>
      <c r="D6316" s="153">
        <v>1283</v>
      </c>
      <c r="E6316" s="153">
        <v>66</v>
      </c>
      <c r="F6316" s="162">
        <v>20.417694955179034</v>
      </c>
      <c r="G6316" s="153" t="s">
        <v>440</v>
      </c>
      <c r="H6316" s="153" t="s">
        <v>472</v>
      </c>
      <c r="I6316" s="153">
        <v>39730</v>
      </c>
      <c r="J6316" s="153">
        <v>2200</v>
      </c>
      <c r="K6316" s="153">
        <v>72</v>
      </c>
      <c r="L6316" s="154">
        <v>3.272727272727273E-2</v>
      </c>
      <c r="M6316" s="154" t="s">
        <v>472</v>
      </c>
      <c r="N6316" s="163">
        <v>9528.2576457502164</v>
      </c>
      <c r="O6316" s="56">
        <v>44308</v>
      </c>
      <c r="P6316" s="56">
        <f t="shared" si="264"/>
        <v>44290</v>
      </c>
      <c r="Q6316" s="56">
        <f t="shared" si="265"/>
        <v>44303</v>
      </c>
    </row>
    <row r="6317" spans="1:17" hidden="1" x14ac:dyDescent="0.35">
      <c r="A6317" s="49" t="s">
        <v>613</v>
      </c>
      <c r="B6317" s="60" t="s">
        <v>464</v>
      </c>
      <c r="C6317" s="58">
        <v>1711.2133241641</v>
      </c>
      <c r="D6317" s="153">
        <v>66</v>
      </c>
      <c r="E6317" s="153">
        <v>5</v>
      </c>
      <c r="F6317" s="162">
        <v>20.87073844620253</v>
      </c>
      <c r="G6317" s="153" t="s">
        <v>446</v>
      </c>
      <c r="H6317" s="153" t="s">
        <v>472</v>
      </c>
      <c r="I6317" s="153">
        <v>1677</v>
      </c>
      <c r="J6317" s="153">
        <v>92</v>
      </c>
      <c r="K6317" s="153">
        <v>5</v>
      </c>
      <c r="L6317" s="154">
        <v>5.434782608695652E-2</v>
      </c>
      <c r="M6317" s="154" t="s">
        <v>472</v>
      </c>
      <c r="N6317" s="163">
        <v>5376.3022237417717</v>
      </c>
      <c r="O6317" s="56">
        <v>44308</v>
      </c>
      <c r="P6317" s="56">
        <f t="shared" si="264"/>
        <v>44290</v>
      </c>
      <c r="Q6317" s="56">
        <f t="shared" si="265"/>
        <v>44303</v>
      </c>
    </row>
    <row r="6318" spans="1:17" hidden="1" x14ac:dyDescent="0.35">
      <c r="A6318" s="49" t="s">
        <v>612</v>
      </c>
      <c r="B6318" s="60" t="s">
        <v>458</v>
      </c>
      <c r="C6318" s="58">
        <v>7315.6481145470188</v>
      </c>
      <c r="D6318" s="153">
        <v>531</v>
      </c>
      <c r="E6318" s="153">
        <v>23</v>
      </c>
      <c r="F6318" s="162">
        <v>22.456754577770827</v>
      </c>
      <c r="G6318" s="153" t="s">
        <v>440</v>
      </c>
      <c r="H6318" s="153" t="s">
        <v>491</v>
      </c>
      <c r="I6318" s="153">
        <v>13125</v>
      </c>
      <c r="J6318" s="153">
        <v>672</v>
      </c>
      <c r="K6318" s="153">
        <v>25</v>
      </c>
      <c r="L6318" s="154">
        <v>3.7202380952380952E-2</v>
      </c>
      <c r="M6318" s="154" t="s">
        <v>491</v>
      </c>
      <c r="N6318" s="163">
        <v>9185.7890029420832</v>
      </c>
      <c r="O6318" s="56">
        <v>44308</v>
      </c>
      <c r="P6318" s="56">
        <f t="shared" si="264"/>
        <v>44290</v>
      </c>
      <c r="Q6318" s="56">
        <f t="shared" si="265"/>
        <v>44303</v>
      </c>
    </row>
    <row r="6319" spans="1:17" hidden="1" x14ac:dyDescent="0.35">
      <c r="A6319" s="49" t="s">
        <v>611</v>
      </c>
      <c r="B6319" s="60" t="s">
        <v>463</v>
      </c>
      <c r="C6319" s="58">
        <v>10981.723636578799</v>
      </c>
      <c r="D6319" s="153">
        <v>531</v>
      </c>
      <c r="E6319" s="153">
        <v>14</v>
      </c>
      <c r="F6319" s="162">
        <v>9.106038661081584</v>
      </c>
      <c r="G6319" s="153" t="s">
        <v>444</v>
      </c>
      <c r="H6319" s="153" t="s">
        <v>472</v>
      </c>
      <c r="I6319" s="153">
        <v>47354</v>
      </c>
      <c r="J6319" s="153">
        <v>3079</v>
      </c>
      <c r="K6319" s="153">
        <v>16</v>
      </c>
      <c r="L6319" s="154">
        <v>5.1964923676518348E-3</v>
      </c>
      <c r="M6319" s="154" t="s">
        <v>476</v>
      </c>
      <c r="N6319" s="163">
        <v>28037.493037470202</v>
      </c>
      <c r="O6319" s="56">
        <v>44308</v>
      </c>
      <c r="P6319" s="56">
        <f t="shared" si="264"/>
        <v>44290</v>
      </c>
      <c r="Q6319" s="56">
        <f t="shared" si="265"/>
        <v>44303</v>
      </c>
    </row>
    <row r="6320" spans="1:17" hidden="1" x14ac:dyDescent="0.35">
      <c r="A6320" s="49" t="s">
        <v>610</v>
      </c>
      <c r="B6320" s="60" t="s">
        <v>469</v>
      </c>
      <c r="C6320" s="58">
        <v>16752.226867065601</v>
      </c>
      <c r="D6320" s="153">
        <v>1548</v>
      </c>
      <c r="E6320" s="153">
        <v>55</v>
      </c>
      <c r="F6320" s="162">
        <v>23.451040030354935</v>
      </c>
      <c r="G6320" s="153" t="s">
        <v>436</v>
      </c>
      <c r="H6320" s="153" t="s">
        <v>472</v>
      </c>
      <c r="I6320" s="153">
        <v>27837</v>
      </c>
      <c r="J6320" s="153">
        <v>1319</v>
      </c>
      <c r="K6320" s="153">
        <v>67</v>
      </c>
      <c r="L6320" s="154">
        <v>5.0796057619408641E-2</v>
      </c>
      <c r="M6320" s="154" t="s">
        <v>472</v>
      </c>
      <c r="N6320" s="163">
        <v>7873.5800945551673</v>
      </c>
      <c r="O6320" s="56">
        <v>44308</v>
      </c>
      <c r="P6320" s="56">
        <f t="shared" si="264"/>
        <v>44290</v>
      </c>
      <c r="Q6320" s="56">
        <f t="shared" si="265"/>
        <v>44303</v>
      </c>
    </row>
    <row r="6321" spans="1:17" hidden="1" x14ac:dyDescent="0.35">
      <c r="A6321" s="49" t="s">
        <v>609</v>
      </c>
      <c r="B6321" s="60" t="s">
        <v>461</v>
      </c>
      <c r="C6321" s="58">
        <v>14695.182980035201</v>
      </c>
      <c r="D6321" s="153">
        <v>1049</v>
      </c>
      <c r="E6321" s="153">
        <v>63</v>
      </c>
      <c r="F6321" s="162">
        <v>30.622279464731243</v>
      </c>
      <c r="G6321" s="153" t="s">
        <v>440</v>
      </c>
      <c r="H6321" s="153" t="s">
        <v>491</v>
      </c>
      <c r="I6321" s="153">
        <v>36931</v>
      </c>
      <c r="J6321" s="153">
        <v>2244</v>
      </c>
      <c r="K6321" s="153">
        <v>68</v>
      </c>
      <c r="L6321" s="154">
        <v>3.0303030303030304E-2</v>
      </c>
      <c r="M6321" s="154" t="s">
        <v>491</v>
      </c>
      <c r="N6321" s="163">
        <v>15270.310026412648</v>
      </c>
      <c r="O6321" s="56">
        <v>44308</v>
      </c>
      <c r="P6321" s="56">
        <f t="shared" si="264"/>
        <v>44290</v>
      </c>
      <c r="Q6321" s="56">
        <f t="shared" si="265"/>
        <v>44303</v>
      </c>
    </row>
    <row r="6322" spans="1:17" hidden="1" x14ac:dyDescent="0.35">
      <c r="A6322" s="49" t="s">
        <v>608</v>
      </c>
      <c r="B6322" s="60" t="s">
        <v>461</v>
      </c>
      <c r="C6322" s="58">
        <v>56177.316442514697</v>
      </c>
      <c r="D6322" s="153">
        <v>5033</v>
      </c>
      <c r="E6322" s="153">
        <v>169</v>
      </c>
      <c r="F6322" s="162">
        <v>21.488083333031863</v>
      </c>
      <c r="G6322" s="153" t="s">
        <v>440</v>
      </c>
      <c r="H6322" s="153" t="s">
        <v>472</v>
      </c>
      <c r="I6322" s="153">
        <v>106984</v>
      </c>
      <c r="J6322" s="153">
        <v>5878</v>
      </c>
      <c r="K6322" s="153">
        <v>196</v>
      </c>
      <c r="L6322" s="154">
        <v>3.3344675059544061E-2</v>
      </c>
      <c r="M6322" s="154" t="s">
        <v>472</v>
      </c>
      <c r="N6322" s="163">
        <v>10463.297950543541</v>
      </c>
      <c r="O6322" s="56">
        <v>44308</v>
      </c>
      <c r="P6322" s="56">
        <f t="shared" si="264"/>
        <v>44290</v>
      </c>
      <c r="Q6322" s="56">
        <f t="shared" si="265"/>
        <v>44303</v>
      </c>
    </row>
    <row r="6323" spans="1:17" hidden="1" x14ac:dyDescent="0.35">
      <c r="A6323" s="49" t="s">
        <v>607</v>
      </c>
      <c r="B6323" s="60" t="s">
        <v>466</v>
      </c>
      <c r="C6323" s="58">
        <v>1451.48737987204</v>
      </c>
      <c r="D6323" s="153">
        <v>61</v>
      </c>
      <c r="E6323" s="153" t="s">
        <v>504</v>
      </c>
      <c r="F6323" s="162">
        <v>4.9210604528210515</v>
      </c>
      <c r="G6323" s="153" t="s">
        <v>446</v>
      </c>
      <c r="H6323" s="153" t="s">
        <v>472</v>
      </c>
      <c r="I6323" s="153">
        <v>1957</v>
      </c>
      <c r="J6323" s="153">
        <v>124</v>
      </c>
      <c r="K6323" s="153">
        <v>1</v>
      </c>
      <c r="L6323" s="154">
        <v>8.0645161290322578E-3</v>
      </c>
      <c r="M6323" s="154" t="s">
        <v>472</v>
      </c>
      <c r="N6323" s="163">
        <v>8542.9609460973461</v>
      </c>
      <c r="O6323" s="56">
        <v>44308</v>
      </c>
      <c r="P6323" s="56">
        <f t="shared" si="264"/>
        <v>44290</v>
      </c>
      <c r="Q6323" s="56">
        <f t="shared" si="265"/>
        <v>44303</v>
      </c>
    </row>
    <row r="6324" spans="1:17" hidden="1" x14ac:dyDescent="0.35">
      <c r="A6324" s="49" t="s">
        <v>606</v>
      </c>
      <c r="B6324" s="60" t="s">
        <v>460</v>
      </c>
      <c r="C6324" s="58">
        <v>15539.121805317</v>
      </c>
      <c r="D6324" s="153">
        <v>1287</v>
      </c>
      <c r="E6324" s="153">
        <v>53</v>
      </c>
      <c r="F6324" s="162">
        <v>24.362472558899263</v>
      </c>
      <c r="G6324" s="153" t="s">
        <v>440</v>
      </c>
      <c r="H6324" s="153" t="s">
        <v>472</v>
      </c>
      <c r="I6324" s="153">
        <v>24978</v>
      </c>
      <c r="J6324" s="153">
        <v>1336</v>
      </c>
      <c r="K6324" s="153">
        <v>55</v>
      </c>
      <c r="L6324" s="154">
        <v>4.1167664670658681E-2</v>
      </c>
      <c r="M6324" s="154" t="s">
        <v>472</v>
      </c>
      <c r="N6324" s="163">
        <v>8597.6544668236183</v>
      </c>
      <c r="O6324" s="56">
        <v>44308</v>
      </c>
      <c r="P6324" s="56">
        <f t="shared" si="264"/>
        <v>44290</v>
      </c>
      <c r="Q6324" s="56">
        <f t="shared" si="265"/>
        <v>44303</v>
      </c>
    </row>
    <row r="6325" spans="1:17" hidden="1" x14ac:dyDescent="0.35">
      <c r="A6325" s="49" t="s">
        <v>605</v>
      </c>
      <c r="B6325" s="60" t="s">
        <v>465</v>
      </c>
      <c r="C6325" s="58">
        <v>14533.4559376543</v>
      </c>
      <c r="D6325" s="153">
        <v>1296</v>
      </c>
      <c r="E6325" s="153">
        <v>44</v>
      </c>
      <c r="F6325" s="162">
        <v>21.624981396987675</v>
      </c>
      <c r="G6325" s="153" t="s">
        <v>440</v>
      </c>
      <c r="H6325" s="153" t="s">
        <v>472</v>
      </c>
      <c r="I6325" s="153">
        <v>44866</v>
      </c>
      <c r="J6325" s="153">
        <v>1885</v>
      </c>
      <c r="K6325" s="153">
        <v>50</v>
      </c>
      <c r="L6325" s="154">
        <v>2.6525198938992044E-2</v>
      </c>
      <c r="M6325" s="154" t="s">
        <v>472</v>
      </c>
      <c r="N6325" s="163">
        <v>12970.074069693288</v>
      </c>
      <c r="O6325" s="56">
        <v>44308</v>
      </c>
      <c r="P6325" s="56">
        <f t="shared" si="264"/>
        <v>44290</v>
      </c>
      <c r="Q6325" s="56">
        <f t="shared" si="265"/>
        <v>44303</v>
      </c>
    </row>
    <row r="6326" spans="1:17" hidden="1" x14ac:dyDescent="0.35">
      <c r="A6326" s="49" t="s">
        <v>604</v>
      </c>
      <c r="B6326" s="60" t="s">
        <v>464</v>
      </c>
      <c r="C6326" s="58">
        <v>2458.2722255157701</v>
      </c>
      <c r="D6326" s="153">
        <v>76</v>
      </c>
      <c r="E6326" s="153" t="s">
        <v>504</v>
      </c>
      <c r="F6326" s="162">
        <v>11.622564936002561</v>
      </c>
      <c r="G6326" s="153" t="s">
        <v>446</v>
      </c>
      <c r="H6326" s="153" t="s">
        <v>476</v>
      </c>
      <c r="I6326" s="153">
        <v>7668</v>
      </c>
      <c r="J6326" s="153">
        <v>436</v>
      </c>
      <c r="K6326" s="153">
        <v>5</v>
      </c>
      <c r="L6326" s="154">
        <v>1.1467889908256881E-2</v>
      </c>
      <c r="M6326" s="154" t="s">
        <v>491</v>
      </c>
      <c r="N6326" s="163">
        <v>17736.034092339909</v>
      </c>
      <c r="O6326" s="56">
        <v>44308</v>
      </c>
      <c r="P6326" s="56">
        <f t="shared" si="264"/>
        <v>44290</v>
      </c>
      <c r="Q6326" s="56">
        <f t="shared" si="265"/>
        <v>44303</v>
      </c>
    </row>
    <row r="6327" spans="1:17" hidden="1" x14ac:dyDescent="0.35">
      <c r="A6327" s="49" t="s">
        <v>603</v>
      </c>
      <c r="B6327" s="60" t="s">
        <v>470</v>
      </c>
      <c r="C6327" s="58">
        <v>7178.4740239266202</v>
      </c>
      <c r="D6327" s="153">
        <v>290</v>
      </c>
      <c r="E6327" s="153">
        <v>13</v>
      </c>
      <c r="F6327" s="162">
        <v>12.935498902362825</v>
      </c>
      <c r="G6327" s="153" t="s">
        <v>444</v>
      </c>
      <c r="H6327" s="153" t="s">
        <v>472</v>
      </c>
      <c r="I6327" s="153">
        <v>88313</v>
      </c>
      <c r="J6327" s="153">
        <v>7326</v>
      </c>
      <c r="K6327" s="153">
        <v>14</v>
      </c>
      <c r="L6327" s="154">
        <v>1.9110019110019109E-3</v>
      </c>
      <c r="M6327" s="154" t="s">
        <v>472</v>
      </c>
      <c r="N6327" s="163">
        <v>102055.11610938008</v>
      </c>
      <c r="O6327" s="56">
        <v>44308</v>
      </c>
      <c r="P6327" s="56">
        <f t="shared" si="264"/>
        <v>44290</v>
      </c>
      <c r="Q6327" s="56">
        <f t="shared" si="265"/>
        <v>44303</v>
      </c>
    </row>
    <row r="6328" spans="1:17" hidden="1" x14ac:dyDescent="0.35">
      <c r="A6328" s="49" t="s">
        <v>602</v>
      </c>
      <c r="B6328" s="60" t="s">
        <v>463</v>
      </c>
      <c r="C6328" s="58">
        <v>24460.265400539301</v>
      </c>
      <c r="D6328" s="153">
        <v>2149</v>
      </c>
      <c r="E6328" s="153">
        <v>96</v>
      </c>
      <c r="F6328" s="162">
        <v>28.033803987227667</v>
      </c>
      <c r="G6328" s="153" t="s">
        <v>440</v>
      </c>
      <c r="H6328" s="153" t="s">
        <v>491</v>
      </c>
      <c r="I6328" s="153">
        <v>46343</v>
      </c>
      <c r="J6328" s="153">
        <v>2557</v>
      </c>
      <c r="K6328" s="153">
        <v>106</v>
      </c>
      <c r="L6328" s="154">
        <v>4.1454829878764178E-2</v>
      </c>
      <c r="M6328" s="154" t="s">
        <v>491</v>
      </c>
      <c r="N6328" s="163">
        <v>10453.688699320584</v>
      </c>
      <c r="O6328" s="56">
        <v>44308</v>
      </c>
      <c r="P6328" s="56">
        <f t="shared" si="264"/>
        <v>44290</v>
      </c>
      <c r="Q6328" s="56">
        <f t="shared" si="265"/>
        <v>44303</v>
      </c>
    </row>
    <row r="6329" spans="1:17" hidden="1" x14ac:dyDescent="0.35">
      <c r="A6329" s="49" t="s">
        <v>601</v>
      </c>
      <c r="B6329" s="60" t="s">
        <v>458</v>
      </c>
      <c r="C6329" s="58">
        <v>10765.112077551599</v>
      </c>
      <c r="D6329" s="153">
        <v>707</v>
      </c>
      <c r="E6329" s="153">
        <v>42</v>
      </c>
      <c r="F6329" s="162">
        <v>27.867800895969083</v>
      </c>
      <c r="G6329" s="153" t="s">
        <v>436</v>
      </c>
      <c r="H6329" s="153" t="s">
        <v>491</v>
      </c>
      <c r="I6329" s="153">
        <v>16492</v>
      </c>
      <c r="J6329" s="153">
        <v>908</v>
      </c>
      <c r="K6329" s="153">
        <v>47</v>
      </c>
      <c r="L6329" s="154">
        <v>5.1762114537444934E-2</v>
      </c>
      <c r="M6329" s="154" t="s">
        <v>491</v>
      </c>
      <c r="N6329" s="163">
        <v>8434.6544045133069</v>
      </c>
      <c r="O6329" s="56">
        <v>44308</v>
      </c>
      <c r="P6329" s="56">
        <f t="shared" si="264"/>
        <v>44290</v>
      </c>
      <c r="Q6329" s="56">
        <f t="shared" si="265"/>
        <v>44303</v>
      </c>
    </row>
    <row r="6330" spans="1:17" hidden="1" x14ac:dyDescent="0.35">
      <c r="A6330" s="49" t="s">
        <v>600</v>
      </c>
      <c r="B6330" s="60" t="s">
        <v>463</v>
      </c>
      <c r="C6330" s="58">
        <v>22284.2851538703</v>
      </c>
      <c r="D6330" s="153">
        <v>1266</v>
      </c>
      <c r="E6330" s="153">
        <v>75</v>
      </c>
      <c r="F6330" s="162">
        <v>24.040003168835938</v>
      </c>
      <c r="G6330" s="153" t="s">
        <v>440</v>
      </c>
      <c r="H6330" s="153" t="s">
        <v>491</v>
      </c>
      <c r="I6330" s="153">
        <v>69664</v>
      </c>
      <c r="J6330" s="153">
        <v>3543</v>
      </c>
      <c r="K6330" s="153">
        <v>86</v>
      </c>
      <c r="L6330" s="154">
        <v>2.427321478972622E-2</v>
      </c>
      <c r="M6330" s="154" t="s">
        <v>491</v>
      </c>
      <c r="N6330" s="163">
        <v>15899.096495741338</v>
      </c>
      <c r="O6330" s="56">
        <v>44308</v>
      </c>
      <c r="P6330" s="56">
        <f t="shared" si="264"/>
        <v>44290</v>
      </c>
      <c r="Q6330" s="56">
        <f t="shared" si="265"/>
        <v>44303</v>
      </c>
    </row>
    <row r="6331" spans="1:17" hidden="1" x14ac:dyDescent="0.35">
      <c r="A6331" s="49" t="s">
        <v>599</v>
      </c>
      <c r="B6331" s="60" t="s">
        <v>470</v>
      </c>
      <c r="C6331" s="58">
        <v>845.307934845815</v>
      </c>
      <c r="D6331" s="153">
        <v>22</v>
      </c>
      <c r="E6331" s="153">
        <v>0</v>
      </c>
      <c r="F6331" s="164">
        <v>0</v>
      </c>
      <c r="G6331" s="153" t="s">
        <v>446</v>
      </c>
      <c r="H6331" s="153" t="s">
        <v>476</v>
      </c>
      <c r="I6331" s="153">
        <v>1039</v>
      </c>
      <c r="J6331" s="153">
        <v>53</v>
      </c>
      <c r="K6331" s="153">
        <v>0</v>
      </c>
      <c r="L6331" s="165">
        <v>0</v>
      </c>
      <c r="M6331" s="154" t="s">
        <v>476</v>
      </c>
      <c r="N6331" s="163">
        <v>6269.904470927183</v>
      </c>
      <c r="O6331" s="56">
        <v>44308</v>
      </c>
      <c r="P6331" s="56">
        <f t="shared" si="264"/>
        <v>44290</v>
      </c>
      <c r="Q6331" s="56">
        <f t="shared" si="265"/>
        <v>44303</v>
      </c>
    </row>
    <row r="6332" spans="1:17" hidden="1" x14ac:dyDescent="0.35">
      <c r="A6332" s="49" t="s">
        <v>598</v>
      </c>
      <c r="B6332" s="60" t="s">
        <v>459</v>
      </c>
      <c r="C6332" s="58">
        <v>18868.1392219843</v>
      </c>
      <c r="D6332" s="153">
        <v>2342</v>
      </c>
      <c r="E6332" s="153">
        <v>65</v>
      </c>
      <c r="F6332" s="162">
        <v>24.606862861428844</v>
      </c>
      <c r="G6332" s="153" t="s">
        <v>440</v>
      </c>
      <c r="H6332" s="153" t="s">
        <v>472</v>
      </c>
      <c r="I6332" s="153">
        <v>70380</v>
      </c>
      <c r="J6332" s="153">
        <v>2607</v>
      </c>
      <c r="K6332" s="153">
        <v>78</v>
      </c>
      <c r="L6332" s="154">
        <v>2.9919447640966629E-2</v>
      </c>
      <c r="M6332" s="154" t="s">
        <v>472</v>
      </c>
      <c r="N6332" s="163">
        <v>13816.942780252764</v>
      </c>
      <c r="O6332" s="56">
        <v>44308</v>
      </c>
      <c r="P6332" s="56">
        <f t="shared" si="264"/>
        <v>44290</v>
      </c>
      <c r="Q6332" s="56">
        <f t="shared" si="265"/>
        <v>44303</v>
      </c>
    </row>
    <row r="6333" spans="1:17" hidden="1" x14ac:dyDescent="0.35">
      <c r="A6333" s="49" t="s">
        <v>597</v>
      </c>
      <c r="B6333" s="60" t="s">
        <v>463</v>
      </c>
      <c r="C6333" s="58">
        <v>41525.030739602102</v>
      </c>
      <c r="D6333" s="153">
        <v>4169</v>
      </c>
      <c r="E6333" s="153">
        <v>155</v>
      </c>
      <c r="F6333" s="162">
        <v>26.662059905159406</v>
      </c>
      <c r="G6333" s="153" t="s">
        <v>440</v>
      </c>
      <c r="H6333" s="153" t="s">
        <v>472</v>
      </c>
      <c r="I6333" s="153">
        <v>97716</v>
      </c>
      <c r="J6333" s="153">
        <v>5131</v>
      </c>
      <c r="K6333" s="153">
        <v>171</v>
      </c>
      <c r="L6333" s="154">
        <v>3.3326836873903726E-2</v>
      </c>
      <c r="M6333" s="154" t="s">
        <v>472</v>
      </c>
      <c r="N6333" s="163">
        <v>12356.402653078845</v>
      </c>
      <c r="O6333" s="56">
        <v>44308</v>
      </c>
      <c r="P6333" s="56">
        <f t="shared" si="264"/>
        <v>44290</v>
      </c>
      <c r="Q6333" s="56">
        <f t="shared" si="265"/>
        <v>44303</v>
      </c>
    </row>
    <row r="6334" spans="1:17" hidden="1" x14ac:dyDescent="0.35">
      <c r="A6334" s="49" t="s">
        <v>458</v>
      </c>
      <c r="B6334" s="60" t="s">
        <v>458</v>
      </c>
      <c r="C6334" s="58">
        <v>191574.677370558</v>
      </c>
      <c r="D6334" s="153">
        <v>22999</v>
      </c>
      <c r="E6334" s="153">
        <v>729</v>
      </c>
      <c r="F6334" s="162">
        <v>27.180747104017374</v>
      </c>
      <c r="G6334" s="153" t="s">
        <v>440</v>
      </c>
      <c r="H6334" s="153" t="s">
        <v>472</v>
      </c>
      <c r="I6334" s="153">
        <v>814200</v>
      </c>
      <c r="J6334" s="153">
        <v>54835</v>
      </c>
      <c r="K6334" s="153">
        <v>815</v>
      </c>
      <c r="L6334" s="154">
        <v>1.486277012856752E-2</v>
      </c>
      <c r="M6334" s="154" t="s">
        <v>476</v>
      </c>
      <c r="N6334" s="163">
        <v>28623.302804229217</v>
      </c>
      <c r="O6334" s="56">
        <v>44308</v>
      </c>
      <c r="P6334" s="56">
        <f t="shared" si="264"/>
        <v>44290</v>
      </c>
      <c r="Q6334" s="56">
        <f t="shared" si="265"/>
        <v>44303</v>
      </c>
    </row>
    <row r="6335" spans="1:17" hidden="1" x14ac:dyDescent="0.35">
      <c r="A6335" s="49" t="s">
        <v>596</v>
      </c>
      <c r="B6335" s="60" t="s">
        <v>464</v>
      </c>
      <c r="C6335" s="58">
        <v>1046.7288034764699</v>
      </c>
      <c r="D6335" s="153">
        <v>34</v>
      </c>
      <c r="E6335" s="153" t="s">
        <v>504</v>
      </c>
      <c r="F6335" s="162">
        <v>6.8239806902549915</v>
      </c>
      <c r="G6335" s="153" t="s">
        <v>446</v>
      </c>
      <c r="H6335" s="153" t="s">
        <v>476</v>
      </c>
      <c r="I6335" s="153">
        <v>1949</v>
      </c>
      <c r="J6335" s="153">
        <v>104</v>
      </c>
      <c r="K6335" s="153">
        <v>1</v>
      </c>
      <c r="L6335" s="154">
        <v>9.6153846153846159E-3</v>
      </c>
      <c r="M6335" s="154" t="s">
        <v>476</v>
      </c>
      <c r="N6335" s="163">
        <v>9935.7158850112683</v>
      </c>
      <c r="O6335" s="56">
        <v>44308</v>
      </c>
      <c r="P6335" s="56">
        <f t="shared" si="264"/>
        <v>44290</v>
      </c>
      <c r="Q6335" s="56">
        <f t="shared" si="265"/>
        <v>44303</v>
      </c>
    </row>
    <row r="6336" spans="1:17" hidden="1" x14ac:dyDescent="0.35">
      <c r="A6336" s="49" t="s">
        <v>595</v>
      </c>
      <c r="B6336" s="60" t="s">
        <v>461</v>
      </c>
      <c r="C6336" s="58">
        <v>11271.338775648501</v>
      </c>
      <c r="D6336" s="153">
        <v>1036</v>
      </c>
      <c r="E6336" s="153">
        <v>24</v>
      </c>
      <c r="F6336" s="162">
        <v>15.209246642372189</v>
      </c>
      <c r="G6336" s="153" t="s">
        <v>440</v>
      </c>
      <c r="H6336" s="153" t="s">
        <v>472</v>
      </c>
      <c r="I6336" s="153">
        <v>29191</v>
      </c>
      <c r="J6336" s="153">
        <v>1247</v>
      </c>
      <c r="K6336" s="153">
        <v>31</v>
      </c>
      <c r="L6336" s="154">
        <v>2.4859663191659984E-2</v>
      </c>
      <c r="M6336" s="154" t="s">
        <v>472</v>
      </c>
      <c r="N6336" s="163">
        <v>11063.459495105571</v>
      </c>
      <c r="O6336" s="56">
        <v>44308</v>
      </c>
      <c r="P6336" s="56">
        <f t="shared" si="264"/>
        <v>44290</v>
      </c>
      <c r="Q6336" s="56">
        <f t="shared" si="265"/>
        <v>44303</v>
      </c>
    </row>
    <row r="6337" spans="1:17" hidden="1" x14ac:dyDescent="0.35">
      <c r="A6337" s="49" t="s">
        <v>594</v>
      </c>
      <c r="B6337" s="60" t="s">
        <v>471</v>
      </c>
      <c r="C6337" s="58">
        <v>24061.696973528105</v>
      </c>
      <c r="D6337" s="153">
        <v>1543</v>
      </c>
      <c r="E6337" s="153">
        <v>118</v>
      </c>
      <c r="F6337" s="162">
        <v>35.028998319795434</v>
      </c>
      <c r="G6337" s="153" t="s">
        <v>436</v>
      </c>
      <c r="H6337" s="153" t="s">
        <v>472</v>
      </c>
      <c r="I6337" s="153">
        <v>39586</v>
      </c>
      <c r="J6337" s="153">
        <v>1927</v>
      </c>
      <c r="K6337" s="153">
        <v>137</v>
      </c>
      <c r="L6337" s="154">
        <v>7.1094966268811621E-2</v>
      </c>
      <c r="M6337" s="154" t="s">
        <v>491</v>
      </c>
      <c r="N6337" s="163">
        <v>8008.5789548427229</v>
      </c>
      <c r="O6337" s="56">
        <v>44308</v>
      </c>
      <c r="P6337" s="56">
        <f t="shared" si="264"/>
        <v>44290</v>
      </c>
      <c r="Q6337" s="56">
        <f t="shared" si="265"/>
        <v>44303</v>
      </c>
    </row>
    <row r="6338" spans="1:17" x14ac:dyDescent="0.35">
      <c r="A6338" s="49" t="s">
        <v>936</v>
      </c>
      <c r="B6338" s="60" t="s">
        <v>460</v>
      </c>
      <c r="C6338" s="58">
        <v>18224.238036758699</v>
      </c>
      <c r="D6338" s="60">
        <v>1661</v>
      </c>
      <c r="E6338" s="60">
        <v>45</v>
      </c>
      <c r="F6338" s="59">
        <v>17.637421700717624</v>
      </c>
      <c r="G6338" s="60" t="s">
        <v>440</v>
      </c>
      <c r="H6338" s="60" t="s">
        <v>472</v>
      </c>
      <c r="I6338" s="60">
        <v>30351</v>
      </c>
      <c r="J6338" s="60">
        <v>1458</v>
      </c>
      <c r="K6338" s="60">
        <v>49</v>
      </c>
      <c r="L6338" s="61">
        <v>3.3607681755829906E-2</v>
      </c>
      <c r="M6338" s="60" t="s">
        <v>472</v>
      </c>
      <c r="N6338" s="64">
        <v>8000.3344834455147</v>
      </c>
      <c r="O6338" s="171">
        <v>44315</v>
      </c>
      <c r="P6338" s="171">
        <f t="shared" ref="P6338" si="266">O6338-18</f>
        <v>44297</v>
      </c>
      <c r="Q6338" s="171">
        <f t="shared" ref="Q6338" si="267">O6338-5</f>
        <v>44310</v>
      </c>
    </row>
    <row r="6339" spans="1:17" x14ac:dyDescent="0.35">
      <c r="A6339" s="49" t="s">
        <v>935</v>
      </c>
      <c r="B6339" s="60" t="s">
        <v>463</v>
      </c>
      <c r="C6339" s="58">
        <v>23727.780397963001</v>
      </c>
      <c r="D6339" s="60">
        <v>927</v>
      </c>
      <c r="E6339" s="60">
        <v>39</v>
      </c>
      <c r="F6339" s="59">
        <v>11.740307095700514</v>
      </c>
      <c r="G6339" s="60" t="s">
        <v>440</v>
      </c>
      <c r="H6339" s="60" t="s">
        <v>472</v>
      </c>
      <c r="I6339" s="60">
        <v>44335</v>
      </c>
      <c r="J6339" s="60">
        <v>2233</v>
      </c>
      <c r="K6339" s="60">
        <v>40</v>
      </c>
      <c r="L6339" s="61">
        <v>1.7913121361397222E-2</v>
      </c>
      <c r="M6339" s="60" t="s">
        <v>472</v>
      </c>
      <c r="N6339" s="64">
        <v>9410.9097545074219</v>
      </c>
      <c r="O6339" s="171">
        <v>44315</v>
      </c>
      <c r="P6339" s="171">
        <f t="shared" ref="P6339:P6402" si="268">O6339-18</f>
        <v>44297</v>
      </c>
      <c r="Q6339" s="171">
        <f t="shared" ref="Q6339:Q6402" si="269">O6339-5</f>
        <v>44310</v>
      </c>
    </row>
    <row r="6340" spans="1:17" x14ac:dyDescent="0.35">
      <c r="A6340" s="49" t="s">
        <v>934</v>
      </c>
      <c r="B6340" s="60" t="s">
        <v>469</v>
      </c>
      <c r="C6340" s="58">
        <v>10449.281569213599</v>
      </c>
      <c r="D6340" s="60">
        <v>1294</v>
      </c>
      <c r="E6340" s="60">
        <v>44</v>
      </c>
      <c r="F6340" s="59">
        <v>30.077255761935326</v>
      </c>
      <c r="G6340" s="60" t="s">
        <v>436</v>
      </c>
      <c r="H6340" s="60" t="s">
        <v>491</v>
      </c>
      <c r="I6340" s="60">
        <v>21679</v>
      </c>
      <c r="J6340" s="60">
        <v>957</v>
      </c>
      <c r="K6340" s="60">
        <v>49</v>
      </c>
      <c r="L6340" s="61">
        <v>5.1201671891327065E-2</v>
      </c>
      <c r="M6340" s="60" t="s">
        <v>491</v>
      </c>
      <c r="N6340" s="64">
        <v>9158.5243795093065</v>
      </c>
      <c r="O6340" s="171">
        <v>44315</v>
      </c>
      <c r="P6340" s="171">
        <f t="shared" si="268"/>
        <v>44297</v>
      </c>
      <c r="Q6340" s="171">
        <f t="shared" si="269"/>
        <v>44310</v>
      </c>
    </row>
    <row r="6341" spans="1:17" x14ac:dyDescent="0.35">
      <c r="A6341" s="49" t="s">
        <v>933</v>
      </c>
      <c r="B6341" s="60" t="s">
        <v>470</v>
      </c>
      <c r="C6341" s="58">
        <v>8227.4352056835796</v>
      </c>
      <c r="D6341" s="60">
        <v>327</v>
      </c>
      <c r="E6341" s="60">
        <v>25</v>
      </c>
      <c r="F6341" s="59">
        <v>21.704385887848737</v>
      </c>
      <c r="G6341" s="60" t="s">
        <v>440</v>
      </c>
      <c r="H6341" s="60" t="s">
        <v>472</v>
      </c>
      <c r="I6341" s="60">
        <v>14400</v>
      </c>
      <c r="J6341" s="60">
        <v>926</v>
      </c>
      <c r="K6341" s="60">
        <v>26</v>
      </c>
      <c r="L6341" s="61">
        <v>2.8077753779697623E-2</v>
      </c>
      <c r="M6341" s="60" t="s">
        <v>472</v>
      </c>
      <c r="N6341" s="64">
        <v>11255.026346002842</v>
      </c>
      <c r="O6341" s="171">
        <v>44315</v>
      </c>
      <c r="P6341" s="171">
        <f t="shared" si="268"/>
        <v>44297</v>
      </c>
      <c r="Q6341" s="171">
        <f t="shared" si="269"/>
        <v>44310</v>
      </c>
    </row>
    <row r="6342" spans="1:17" x14ac:dyDescent="0.35">
      <c r="A6342" s="49" t="s">
        <v>932</v>
      </c>
      <c r="B6342" s="60" t="s">
        <v>465</v>
      </c>
      <c r="C6342" s="58">
        <v>28496.164598917199</v>
      </c>
      <c r="D6342" s="60">
        <v>2566</v>
      </c>
      <c r="E6342" s="60">
        <v>69</v>
      </c>
      <c r="F6342" s="59">
        <v>17.29556064102292</v>
      </c>
      <c r="G6342" s="60" t="s">
        <v>440</v>
      </c>
      <c r="H6342" s="60" t="s">
        <v>472</v>
      </c>
      <c r="I6342" s="60">
        <v>63233</v>
      </c>
      <c r="J6342" s="60">
        <v>3002</v>
      </c>
      <c r="K6342" s="60">
        <v>80</v>
      </c>
      <c r="L6342" s="61">
        <v>2.6648900732844771E-2</v>
      </c>
      <c r="M6342" s="60" t="s">
        <v>472</v>
      </c>
      <c r="N6342" s="64">
        <v>10534.751052476971</v>
      </c>
      <c r="O6342" s="171">
        <v>44315</v>
      </c>
      <c r="P6342" s="171">
        <f t="shared" si="268"/>
        <v>44297</v>
      </c>
      <c r="Q6342" s="171">
        <f t="shared" si="269"/>
        <v>44310</v>
      </c>
    </row>
    <row r="6343" spans="1:17" x14ac:dyDescent="0.35">
      <c r="A6343" s="49" t="s">
        <v>931</v>
      </c>
      <c r="B6343" s="60" t="s">
        <v>470</v>
      </c>
      <c r="C6343" s="58">
        <v>462.23398096760798</v>
      </c>
      <c r="D6343" s="60" t="s">
        <v>504</v>
      </c>
      <c r="E6343" s="60">
        <v>0</v>
      </c>
      <c r="F6343" s="59">
        <v>0</v>
      </c>
      <c r="G6343" s="60" t="s">
        <v>446</v>
      </c>
      <c r="H6343" s="60" t="s">
        <v>476</v>
      </c>
      <c r="I6343" s="60">
        <v>230</v>
      </c>
      <c r="J6343" s="60">
        <v>10</v>
      </c>
      <c r="K6343" s="60">
        <v>0</v>
      </c>
      <c r="L6343" s="61">
        <v>0</v>
      </c>
      <c r="M6343" s="60" t="s">
        <v>476</v>
      </c>
      <c r="N6343" s="64">
        <v>2163.406502279799</v>
      </c>
      <c r="O6343" s="171">
        <v>44315</v>
      </c>
      <c r="P6343" s="171">
        <f t="shared" si="268"/>
        <v>44297</v>
      </c>
      <c r="Q6343" s="171">
        <f t="shared" si="269"/>
        <v>44310</v>
      </c>
    </row>
    <row r="6344" spans="1:17" x14ac:dyDescent="0.35">
      <c r="A6344" s="49" t="s">
        <v>930</v>
      </c>
      <c r="B6344" s="60" t="s">
        <v>467</v>
      </c>
      <c r="C6344" s="58">
        <v>16598.0263143665</v>
      </c>
      <c r="D6344" s="60">
        <v>1067</v>
      </c>
      <c r="E6344" s="60">
        <v>42</v>
      </c>
      <c r="F6344" s="59">
        <v>18.074438148126902</v>
      </c>
      <c r="G6344" s="60" t="s">
        <v>440</v>
      </c>
      <c r="H6344" s="60" t="s">
        <v>491</v>
      </c>
      <c r="I6344" s="60">
        <v>30718</v>
      </c>
      <c r="J6344" s="60">
        <v>1214</v>
      </c>
      <c r="K6344" s="60">
        <v>46</v>
      </c>
      <c r="L6344" s="61">
        <v>3.789126853377265E-2</v>
      </c>
      <c r="M6344" s="60" t="s">
        <v>491</v>
      </c>
      <c r="N6344" s="64">
        <v>7314.1226372753526</v>
      </c>
      <c r="O6344" s="171">
        <v>44315</v>
      </c>
      <c r="P6344" s="171">
        <f t="shared" si="268"/>
        <v>44297</v>
      </c>
      <c r="Q6344" s="171">
        <f t="shared" si="269"/>
        <v>44310</v>
      </c>
    </row>
    <row r="6345" spans="1:17" x14ac:dyDescent="0.35">
      <c r="A6345" s="49" t="s">
        <v>929</v>
      </c>
      <c r="B6345" s="60" t="s">
        <v>464</v>
      </c>
      <c r="C6345" s="58">
        <v>40259.238105780198</v>
      </c>
      <c r="D6345" s="60">
        <v>2681</v>
      </c>
      <c r="E6345" s="60">
        <v>79</v>
      </c>
      <c r="F6345" s="59">
        <v>14.016303855603697</v>
      </c>
      <c r="G6345" s="60" t="s">
        <v>440</v>
      </c>
      <c r="H6345" s="60" t="s">
        <v>472</v>
      </c>
      <c r="I6345" s="60">
        <v>430701</v>
      </c>
      <c r="J6345" s="60">
        <v>37373</v>
      </c>
      <c r="K6345" s="60">
        <v>83</v>
      </c>
      <c r="L6345" s="61">
        <v>2.2208546276723837E-3</v>
      </c>
      <c r="M6345" s="60" t="s">
        <v>476</v>
      </c>
      <c r="N6345" s="64">
        <v>92830.867543502245</v>
      </c>
      <c r="O6345" s="171">
        <v>44315</v>
      </c>
      <c r="P6345" s="171">
        <f t="shared" si="268"/>
        <v>44297</v>
      </c>
      <c r="Q6345" s="171">
        <f t="shared" si="269"/>
        <v>44310</v>
      </c>
    </row>
    <row r="6346" spans="1:17" x14ac:dyDescent="0.35">
      <c r="A6346" s="49" t="s">
        <v>928</v>
      </c>
      <c r="B6346" s="60" t="s">
        <v>467</v>
      </c>
      <c r="C6346" s="58">
        <v>36064.049778037697</v>
      </c>
      <c r="D6346" s="60">
        <v>2746</v>
      </c>
      <c r="E6346" s="60">
        <v>109</v>
      </c>
      <c r="F6346" s="59">
        <v>21.588574587803599</v>
      </c>
      <c r="G6346" s="60" t="s">
        <v>440</v>
      </c>
      <c r="H6346" s="60" t="s">
        <v>472</v>
      </c>
      <c r="I6346" s="60">
        <v>98285</v>
      </c>
      <c r="J6346" s="60">
        <v>4256</v>
      </c>
      <c r="K6346" s="60">
        <v>136</v>
      </c>
      <c r="L6346" s="61">
        <v>3.1954887218045111E-2</v>
      </c>
      <c r="M6346" s="60" t="s">
        <v>472</v>
      </c>
      <c r="N6346" s="64">
        <v>11801.225947153114</v>
      </c>
      <c r="O6346" s="171">
        <v>44315</v>
      </c>
      <c r="P6346" s="171">
        <f t="shared" si="268"/>
        <v>44297</v>
      </c>
      <c r="Q6346" s="171">
        <f t="shared" si="269"/>
        <v>44310</v>
      </c>
    </row>
    <row r="6347" spans="1:17" x14ac:dyDescent="0.35">
      <c r="A6347" s="49" t="s">
        <v>927</v>
      </c>
      <c r="B6347" s="60" t="s">
        <v>468</v>
      </c>
      <c r="C6347" s="58">
        <v>260.803252500962</v>
      </c>
      <c r="D6347" s="60" t="s">
        <v>504</v>
      </c>
      <c r="E6347" s="60">
        <v>0</v>
      </c>
      <c r="F6347" s="59">
        <v>0</v>
      </c>
      <c r="G6347" s="60" t="s">
        <v>446</v>
      </c>
      <c r="H6347" s="60" t="s">
        <v>476</v>
      </c>
      <c r="I6347" s="60">
        <v>584</v>
      </c>
      <c r="J6347" s="60">
        <v>34</v>
      </c>
      <c r="K6347" s="60">
        <v>0</v>
      </c>
      <c r="L6347" s="61">
        <v>0</v>
      </c>
      <c r="M6347" s="60" t="s">
        <v>476</v>
      </c>
      <c r="N6347" s="64">
        <v>13036.647232716006</v>
      </c>
      <c r="O6347" s="171">
        <v>44315</v>
      </c>
      <c r="P6347" s="171">
        <f t="shared" si="268"/>
        <v>44297</v>
      </c>
      <c r="Q6347" s="171">
        <f t="shared" si="269"/>
        <v>44310</v>
      </c>
    </row>
    <row r="6348" spans="1:17" x14ac:dyDescent="0.35">
      <c r="A6348" s="49" t="s">
        <v>926</v>
      </c>
      <c r="B6348" s="60" t="s">
        <v>463</v>
      </c>
      <c r="C6348" s="58">
        <v>45827.143129014403</v>
      </c>
      <c r="D6348" s="60">
        <v>1835</v>
      </c>
      <c r="E6348" s="60">
        <v>32</v>
      </c>
      <c r="F6348" s="59">
        <v>4.9876866189966309</v>
      </c>
      <c r="G6348" s="60" t="s">
        <v>444</v>
      </c>
      <c r="H6348" s="60" t="s">
        <v>472</v>
      </c>
      <c r="I6348" s="60">
        <v>119128</v>
      </c>
      <c r="J6348" s="60">
        <v>6005</v>
      </c>
      <c r="K6348" s="60">
        <v>37</v>
      </c>
      <c r="L6348" s="61">
        <v>6.1615320566194834E-3</v>
      </c>
      <c r="M6348" s="60" t="s">
        <v>472</v>
      </c>
      <c r="N6348" s="64">
        <v>13103.587939345212</v>
      </c>
      <c r="O6348" s="171">
        <v>44315</v>
      </c>
      <c r="P6348" s="171">
        <f t="shared" si="268"/>
        <v>44297</v>
      </c>
      <c r="Q6348" s="171">
        <f t="shared" si="269"/>
        <v>44310</v>
      </c>
    </row>
    <row r="6349" spans="1:17" x14ac:dyDescent="0.35">
      <c r="A6349" s="49" t="s">
        <v>925</v>
      </c>
      <c r="B6349" s="60" t="s">
        <v>458</v>
      </c>
      <c r="C6349" s="58">
        <v>6286.5177862111304</v>
      </c>
      <c r="D6349" s="60">
        <v>398</v>
      </c>
      <c r="E6349" s="60">
        <v>13</v>
      </c>
      <c r="F6349" s="59">
        <v>14.770839121908798</v>
      </c>
      <c r="G6349" s="60" t="s">
        <v>444</v>
      </c>
      <c r="H6349" s="60" t="s">
        <v>472</v>
      </c>
      <c r="I6349" s="60">
        <v>14078</v>
      </c>
      <c r="J6349" s="60">
        <v>959</v>
      </c>
      <c r="K6349" s="60">
        <v>19</v>
      </c>
      <c r="L6349" s="61">
        <v>1.9812304483837331E-2</v>
      </c>
      <c r="M6349" s="60" t="s">
        <v>491</v>
      </c>
      <c r="N6349" s="64">
        <v>15254.86815774981</v>
      </c>
      <c r="O6349" s="171">
        <v>44315</v>
      </c>
      <c r="P6349" s="171">
        <f t="shared" si="268"/>
        <v>44297</v>
      </c>
      <c r="Q6349" s="171">
        <f t="shared" si="269"/>
        <v>44310</v>
      </c>
    </row>
    <row r="6350" spans="1:17" x14ac:dyDescent="0.35">
      <c r="A6350" s="49" t="s">
        <v>924</v>
      </c>
      <c r="B6350" s="60" t="s">
        <v>463</v>
      </c>
      <c r="C6350" s="58">
        <v>3488.02577394533</v>
      </c>
      <c r="D6350" s="60">
        <v>162</v>
      </c>
      <c r="E6350" s="60">
        <v>6</v>
      </c>
      <c r="F6350" s="59">
        <v>12.286934109625815</v>
      </c>
      <c r="G6350" s="60" t="s">
        <v>446</v>
      </c>
      <c r="H6350" s="60" t="s">
        <v>472</v>
      </c>
      <c r="I6350" s="60">
        <v>4281</v>
      </c>
      <c r="J6350" s="60">
        <v>207</v>
      </c>
      <c r="K6350" s="60">
        <v>6</v>
      </c>
      <c r="L6350" s="61">
        <v>2.8985507246376812E-2</v>
      </c>
      <c r="M6350" s="60" t="s">
        <v>472</v>
      </c>
      <c r="N6350" s="64">
        <v>5934.5891749492685</v>
      </c>
      <c r="O6350" s="171">
        <v>44315</v>
      </c>
      <c r="P6350" s="171">
        <f t="shared" si="268"/>
        <v>44297</v>
      </c>
      <c r="Q6350" s="171">
        <f t="shared" si="269"/>
        <v>44310</v>
      </c>
    </row>
    <row r="6351" spans="1:17" x14ac:dyDescent="0.35">
      <c r="A6351" s="49" t="s">
        <v>923</v>
      </c>
      <c r="B6351" s="60" t="s">
        <v>466</v>
      </c>
      <c r="C6351" s="58">
        <v>1695.3715782397301</v>
      </c>
      <c r="D6351" s="60">
        <v>29</v>
      </c>
      <c r="E6351" s="60" t="s">
        <v>504</v>
      </c>
      <c r="F6351" s="59">
        <v>4.2131514026402561</v>
      </c>
      <c r="G6351" s="60" t="s">
        <v>446</v>
      </c>
      <c r="H6351" s="60" t="s">
        <v>476</v>
      </c>
      <c r="I6351" s="60">
        <v>2606</v>
      </c>
      <c r="J6351" s="60">
        <v>182</v>
      </c>
      <c r="K6351" s="60">
        <v>1</v>
      </c>
      <c r="L6351" s="61">
        <v>5.4945054945054949E-3</v>
      </c>
      <c r="M6351" s="60" t="s">
        <v>476</v>
      </c>
      <c r="N6351" s="64">
        <v>10735.109773927372</v>
      </c>
      <c r="O6351" s="171">
        <v>44315</v>
      </c>
      <c r="P6351" s="171">
        <f t="shared" si="268"/>
        <v>44297</v>
      </c>
      <c r="Q6351" s="171">
        <f t="shared" si="269"/>
        <v>44310</v>
      </c>
    </row>
    <row r="6352" spans="1:17" x14ac:dyDescent="0.35">
      <c r="A6352" s="49" t="s">
        <v>922</v>
      </c>
      <c r="B6352" s="60" t="s">
        <v>463</v>
      </c>
      <c r="C6352" s="58">
        <v>19700.450804414999</v>
      </c>
      <c r="D6352" s="60">
        <v>1534</v>
      </c>
      <c r="E6352" s="60">
        <v>59</v>
      </c>
      <c r="F6352" s="59">
        <v>21.391823751267996</v>
      </c>
      <c r="G6352" s="60" t="s">
        <v>440</v>
      </c>
      <c r="H6352" s="60" t="s">
        <v>472</v>
      </c>
      <c r="I6352" s="60">
        <v>43818</v>
      </c>
      <c r="J6352" s="60">
        <v>2192</v>
      </c>
      <c r="K6352" s="60">
        <v>70</v>
      </c>
      <c r="L6352" s="61">
        <v>3.1934306569343068E-2</v>
      </c>
      <c r="M6352" s="60" t="s">
        <v>476</v>
      </c>
      <c r="N6352" s="64">
        <v>11126.648936930715</v>
      </c>
      <c r="O6352" s="171">
        <v>44315</v>
      </c>
      <c r="P6352" s="171">
        <f t="shared" si="268"/>
        <v>44297</v>
      </c>
      <c r="Q6352" s="171">
        <f t="shared" si="269"/>
        <v>44310</v>
      </c>
    </row>
    <row r="6353" spans="1:17" x14ac:dyDescent="0.35">
      <c r="A6353" s="49" t="s">
        <v>921</v>
      </c>
      <c r="B6353" s="60" t="s">
        <v>458</v>
      </c>
      <c r="C6353" s="58">
        <v>11981.336652870101</v>
      </c>
      <c r="D6353" s="60">
        <v>772</v>
      </c>
      <c r="E6353" s="60">
        <v>35</v>
      </c>
      <c r="F6353" s="59">
        <v>20.865785449748891</v>
      </c>
      <c r="G6353" s="60" t="s">
        <v>440</v>
      </c>
      <c r="H6353" s="60" t="s">
        <v>472</v>
      </c>
      <c r="I6353" s="60">
        <v>23105</v>
      </c>
      <c r="J6353" s="60">
        <v>1097</v>
      </c>
      <c r="K6353" s="60">
        <v>44</v>
      </c>
      <c r="L6353" s="61">
        <v>4.0109389243391066E-2</v>
      </c>
      <c r="M6353" s="60" t="s">
        <v>472</v>
      </c>
      <c r="N6353" s="64">
        <v>9155.9066553498124</v>
      </c>
      <c r="O6353" s="171">
        <v>44315</v>
      </c>
      <c r="P6353" s="171">
        <f t="shared" si="268"/>
        <v>44297</v>
      </c>
      <c r="Q6353" s="171">
        <f t="shared" si="269"/>
        <v>44310</v>
      </c>
    </row>
    <row r="6354" spans="1:17" x14ac:dyDescent="0.35">
      <c r="A6354" s="49" t="s">
        <v>920</v>
      </c>
      <c r="B6354" s="60" t="s">
        <v>469</v>
      </c>
      <c r="C6354" s="58">
        <v>46517.435301401703</v>
      </c>
      <c r="D6354" s="60">
        <v>4174</v>
      </c>
      <c r="E6354" s="60">
        <v>148</v>
      </c>
      <c r="F6354" s="59">
        <v>22.725733916611741</v>
      </c>
      <c r="G6354" s="60" t="s">
        <v>440</v>
      </c>
      <c r="H6354" s="60" t="s">
        <v>472</v>
      </c>
      <c r="I6354" s="60">
        <v>80269</v>
      </c>
      <c r="J6354" s="60">
        <v>3731</v>
      </c>
      <c r="K6354" s="60">
        <v>171</v>
      </c>
      <c r="L6354" s="61">
        <v>4.5832216563923882E-2</v>
      </c>
      <c r="M6354" s="60" t="s">
        <v>472</v>
      </c>
      <c r="N6354" s="64">
        <v>8020.6485500020126</v>
      </c>
      <c r="O6354" s="171">
        <v>44315</v>
      </c>
      <c r="P6354" s="171">
        <f t="shared" si="268"/>
        <v>44297</v>
      </c>
      <c r="Q6354" s="171">
        <f t="shared" si="269"/>
        <v>44310</v>
      </c>
    </row>
    <row r="6355" spans="1:17" x14ac:dyDescent="0.35">
      <c r="A6355" s="49" t="s">
        <v>919</v>
      </c>
      <c r="B6355" s="60" t="s">
        <v>458</v>
      </c>
      <c r="C6355" s="58">
        <v>16484.126202190801</v>
      </c>
      <c r="D6355" s="60">
        <v>1555</v>
      </c>
      <c r="E6355" s="60">
        <v>25</v>
      </c>
      <c r="F6355" s="59">
        <v>10.832932627493216</v>
      </c>
      <c r="G6355" s="60" t="s">
        <v>440</v>
      </c>
      <c r="H6355" s="60" t="s">
        <v>472</v>
      </c>
      <c r="I6355" s="60">
        <v>38474</v>
      </c>
      <c r="J6355" s="60">
        <v>1902</v>
      </c>
      <c r="K6355" s="60">
        <v>28</v>
      </c>
      <c r="L6355" s="61">
        <v>1.4721345951629864E-2</v>
      </c>
      <c r="M6355" s="60" t="s">
        <v>476</v>
      </c>
      <c r="N6355" s="64">
        <v>11538.373200195576</v>
      </c>
      <c r="O6355" s="171">
        <v>44315</v>
      </c>
      <c r="P6355" s="171">
        <f t="shared" si="268"/>
        <v>44297</v>
      </c>
      <c r="Q6355" s="171">
        <f t="shared" si="269"/>
        <v>44310</v>
      </c>
    </row>
    <row r="6356" spans="1:17" x14ac:dyDescent="0.35">
      <c r="A6356" s="49" t="s">
        <v>918</v>
      </c>
      <c r="B6356" s="60" t="s">
        <v>461</v>
      </c>
      <c r="C6356" s="58">
        <v>4376.1911247030603</v>
      </c>
      <c r="D6356" s="60">
        <v>508</v>
      </c>
      <c r="E6356" s="60">
        <v>17</v>
      </c>
      <c r="F6356" s="59">
        <v>27.747547574675629</v>
      </c>
      <c r="G6356" s="60" t="s">
        <v>440</v>
      </c>
      <c r="H6356" s="60" t="s">
        <v>472</v>
      </c>
      <c r="I6356" s="60">
        <v>8670</v>
      </c>
      <c r="J6356" s="60">
        <v>376</v>
      </c>
      <c r="K6356" s="60">
        <v>19</v>
      </c>
      <c r="L6356" s="61">
        <v>5.0531914893617018E-2</v>
      </c>
      <c r="M6356" s="60" t="s">
        <v>472</v>
      </c>
      <c r="N6356" s="64">
        <v>8591.9464960642672</v>
      </c>
      <c r="O6356" s="171">
        <v>44315</v>
      </c>
      <c r="P6356" s="171">
        <f t="shared" si="268"/>
        <v>44297</v>
      </c>
      <c r="Q6356" s="171">
        <f t="shared" si="269"/>
        <v>44310</v>
      </c>
    </row>
    <row r="6357" spans="1:17" x14ac:dyDescent="0.35">
      <c r="A6357" s="49" t="s">
        <v>917</v>
      </c>
      <c r="B6357" s="60" t="s">
        <v>463</v>
      </c>
      <c r="C6357" s="58">
        <v>8098.2221370774687</v>
      </c>
      <c r="D6357" s="60">
        <v>843</v>
      </c>
      <c r="E6357" s="60">
        <v>22</v>
      </c>
      <c r="F6357" s="59">
        <v>19.404611837378877</v>
      </c>
      <c r="G6357" s="60" t="s">
        <v>440</v>
      </c>
      <c r="H6357" s="60" t="s">
        <v>472</v>
      </c>
      <c r="I6357" s="60">
        <v>20973</v>
      </c>
      <c r="J6357" s="60">
        <v>1212</v>
      </c>
      <c r="K6357" s="60">
        <v>23</v>
      </c>
      <c r="L6357" s="61">
        <v>1.8976897689768978E-2</v>
      </c>
      <c r="M6357" s="60" t="s">
        <v>472</v>
      </c>
      <c r="N6357" s="64">
        <v>14966.247893483856</v>
      </c>
      <c r="O6357" s="171">
        <v>44315</v>
      </c>
      <c r="P6357" s="171">
        <f t="shared" si="268"/>
        <v>44297</v>
      </c>
      <c r="Q6357" s="171">
        <f t="shared" si="269"/>
        <v>44310</v>
      </c>
    </row>
    <row r="6358" spans="1:17" x14ac:dyDescent="0.35">
      <c r="A6358" s="49" t="s">
        <v>471</v>
      </c>
      <c r="B6358" s="60" t="s">
        <v>471</v>
      </c>
      <c r="C6358" s="58">
        <v>44772.5204478296</v>
      </c>
      <c r="D6358" s="60">
        <v>4079</v>
      </c>
      <c r="E6358" s="60">
        <v>96</v>
      </c>
      <c r="F6358" s="59">
        <v>15.315516724444906</v>
      </c>
      <c r="G6358" s="60" t="s">
        <v>440</v>
      </c>
      <c r="H6358" s="60" t="s">
        <v>472</v>
      </c>
      <c r="I6358" s="60">
        <v>77990</v>
      </c>
      <c r="J6358" s="60">
        <v>3291</v>
      </c>
      <c r="K6358" s="60">
        <v>119</v>
      </c>
      <c r="L6358" s="61">
        <v>3.6159222120935884E-2</v>
      </c>
      <c r="M6358" s="60" t="s">
        <v>472</v>
      </c>
      <c r="N6358" s="64">
        <v>7350.4908079382758</v>
      </c>
      <c r="O6358" s="171">
        <v>44315</v>
      </c>
      <c r="P6358" s="171">
        <f t="shared" si="268"/>
        <v>44297</v>
      </c>
      <c r="Q6358" s="171">
        <f t="shared" si="269"/>
        <v>44310</v>
      </c>
    </row>
    <row r="6359" spans="1:17" x14ac:dyDescent="0.35">
      <c r="A6359" s="49" t="s">
        <v>916</v>
      </c>
      <c r="B6359" s="60" t="s">
        <v>458</v>
      </c>
      <c r="C6359" s="58">
        <v>5560.1288200980598</v>
      </c>
      <c r="D6359" s="60">
        <v>314</v>
      </c>
      <c r="E6359" s="60">
        <v>17</v>
      </c>
      <c r="F6359" s="59">
        <v>21.839165126830625</v>
      </c>
      <c r="G6359" s="60" t="s">
        <v>440</v>
      </c>
      <c r="H6359" s="60" t="s">
        <v>472</v>
      </c>
      <c r="I6359" s="60">
        <v>8613</v>
      </c>
      <c r="J6359" s="60">
        <v>386</v>
      </c>
      <c r="K6359" s="60">
        <v>19</v>
      </c>
      <c r="L6359" s="61">
        <v>4.9222797927461141E-2</v>
      </c>
      <c r="M6359" s="60" t="s">
        <v>472</v>
      </c>
      <c r="N6359" s="64">
        <v>6942.2851967878032</v>
      </c>
      <c r="O6359" s="171">
        <v>44315</v>
      </c>
      <c r="P6359" s="171">
        <f t="shared" si="268"/>
        <v>44297</v>
      </c>
      <c r="Q6359" s="171">
        <f t="shared" si="269"/>
        <v>44310</v>
      </c>
    </row>
    <row r="6360" spans="1:17" x14ac:dyDescent="0.35">
      <c r="A6360" s="49" t="s">
        <v>915</v>
      </c>
      <c r="B6360" s="60" t="s">
        <v>470</v>
      </c>
      <c r="C6360" s="58">
        <v>1795.3967800267301</v>
      </c>
      <c r="D6360" s="60">
        <v>67</v>
      </c>
      <c r="E6360" s="60" t="s">
        <v>504</v>
      </c>
      <c r="F6360" s="59">
        <v>3.978428179397091</v>
      </c>
      <c r="G6360" s="60" t="s">
        <v>446</v>
      </c>
      <c r="H6360" s="60" t="s">
        <v>472</v>
      </c>
      <c r="I6360" s="60">
        <v>2959</v>
      </c>
      <c r="J6360" s="60">
        <v>123</v>
      </c>
      <c r="K6360" s="60">
        <v>1</v>
      </c>
      <c r="L6360" s="61">
        <v>8.130081300813009E-3</v>
      </c>
      <c r="M6360" s="60" t="s">
        <v>472</v>
      </c>
      <c r="N6360" s="64">
        <v>6850.8533249217908</v>
      </c>
      <c r="O6360" s="171">
        <v>44315</v>
      </c>
      <c r="P6360" s="171">
        <f t="shared" si="268"/>
        <v>44297</v>
      </c>
      <c r="Q6360" s="171">
        <f t="shared" si="269"/>
        <v>44310</v>
      </c>
    </row>
    <row r="6361" spans="1:17" x14ac:dyDescent="0.35">
      <c r="A6361" s="49" t="s">
        <v>914</v>
      </c>
      <c r="B6361" s="60" t="s">
        <v>463</v>
      </c>
      <c r="C6361" s="58">
        <v>14994.700089288801</v>
      </c>
      <c r="D6361" s="60">
        <v>869</v>
      </c>
      <c r="E6361" s="60">
        <v>48</v>
      </c>
      <c r="F6361" s="59">
        <v>22.865221766059644</v>
      </c>
      <c r="G6361" s="60" t="s">
        <v>440</v>
      </c>
      <c r="H6361" s="60" t="s">
        <v>472</v>
      </c>
      <c r="I6361" s="60">
        <v>43244</v>
      </c>
      <c r="J6361" s="60">
        <v>2627</v>
      </c>
      <c r="K6361" s="60">
        <v>60</v>
      </c>
      <c r="L6361" s="61">
        <v>2.2839741149600305E-2</v>
      </c>
      <c r="M6361" s="60" t="s">
        <v>472</v>
      </c>
      <c r="N6361" s="64">
        <v>17519.523460669621</v>
      </c>
      <c r="O6361" s="171">
        <v>44315</v>
      </c>
      <c r="P6361" s="171">
        <f t="shared" si="268"/>
        <v>44297</v>
      </c>
      <c r="Q6361" s="171">
        <f t="shared" si="269"/>
        <v>44310</v>
      </c>
    </row>
    <row r="6362" spans="1:17" x14ac:dyDescent="0.35">
      <c r="A6362" s="49" t="s">
        <v>913</v>
      </c>
      <c r="B6362" s="60" t="s">
        <v>464</v>
      </c>
      <c r="C6362" s="58">
        <v>16054.358189729401</v>
      </c>
      <c r="D6362" s="60">
        <v>868</v>
      </c>
      <c r="E6362" s="60">
        <v>33</v>
      </c>
      <c r="F6362" s="59">
        <v>14.68226153475767</v>
      </c>
      <c r="G6362" s="60" t="s">
        <v>440</v>
      </c>
      <c r="H6362" s="60" t="s">
        <v>491</v>
      </c>
      <c r="I6362" s="60">
        <v>37074</v>
      </c>
      <c r="J6362" s="60">
        <v>2121</v>
      </c>
      <c r="K6362" s="60">
        <v>41</v>
      </c>
      <c r="L6362" s="61">
        <v>1.933050447901933E-2</v>
      </c>
      <c r="M6362" s="60" t="s">
        <v>491</v>
      </c>
      <c r="N6362" s="64">
        <v>13211.365879184672</v>
      </c>
      <c r="O6362" s="171">
        <v>44315</v>
      </c>
      <c r="P6362" s="171">
        <f t="shared" si="268"/>
        <v>44297</v>
      </c>
      <c r="Q6362" s="171">
        <f t="shared" si="269"/>
        <v>44310</v>
      </c>
    </row>
    <row r="6363" spans="1:17" x14ac:dyDescent="0.35">
      <c r="A6363" s="49" t="s">
        <v>912</v>
      </c>
      <c r="B6363" s="60" t="s">
        <v>461</v>
      </c>
      <c r="C6363" s="58">
        <v>18017.1246620739</v>
      </c>
      <c r="D6363" s="60">
        <v>1165</v>
      </c>
      <c r="E6363" s="60">
        <v>51</v>
      </c>
      <c r="F6363" s="59">
        <v>20.218859619289685</v>
      </c>
      <c r="G6363" s="60" t="s">
        <v>440</v>
      </c>
      <c r="H6363" s="60" t="s">
        <v>472</v>
      </c>
      <c r="I6363" s="60">
        <v>25407</v>
      </c>
      <c r="J6363" s="60">
        <v>1285</v>
      </c>
      <c r="K6363" s="60">
        <v>59</v>
      </c>
      <c r="L6363" s="61">
        <v>4.5914396887159536E-2</v>
      </c>
      <c r="M6363" s="60" t="s">
        <v>472</v>
      </c>
      <c r="N6363" s="64">
        <v>7132.1036186474785</v>
      </c>
      <c r="O6363" s="171">
        <v>44315</v>
      </c>
      <c r="P6363" s="171">
        <f t="shared" si="268"/>
        <v>44297</v>
      </c>
      <c r="Q6363" s="171">
        <f t="shared" si="269"/>
        <v>44310</v>
      </c>
    </row>
    <row r="6364" spans="1:17" x14ac:dyDescent="0.35">
      <c r="A6364" s="49" t="s">
        <v>911</v>
      </c>
      <c r="B6364" s="60" t="s">
        <v>463</v>
      </c>
      <c r="C6364" s="58">
        <v>27408.591693709299</v>
      </c>
      <c r="D6364" s="60">
        <v>1124</v>
      </c>
      <c r="E6364" s="60">
        <v>30</v>
      </c>
      <c r="F6364" s="59">
        <v>7.8181949908391788</v>
      </c>
      <c r="G6364" s="60" t="s">
        <v>444</v>
      </c>
      <c r="H6364" s="60" t="s">
        <v>472</v>
      </c>
      <c r="I6364" s="60">
        <v>73424</v>
      </c>
      <c r="J6364" s="60">
        <v>3979</v>
      </c>
      <c r="K6364" s="60">
        <v>32</v>
      </c>
      <c r="L6364" s="61">
        <v>8.0422216637346059E-3</v>
      </c>
      <c r="M6364" s="60" t="s">
        <v>472</v>
      </c>
      <c r="N6364" s="64">
        <v>14517.345671989571</v>
      </c>
      <c r="O6364" s="171">
        <v>44315</v>
      </c>
      <c r="P6364" s="171">
        <f t="shared" si="268"/>
        <v>44297</v>
      </c>
      <c r="Q6364" s="171">
        <f t="shared" si="269"/>
        <v>44310</v>
      </c>
    </row>
    <row r="6365" spans="1:17" x14ac:dyDescent="0.35">
      <c r="A6365" s="49" t="s">
        <v>910</v>
      </c>
      <c r="B6365" s="60" t="s">
        <v>469</v>
      </c>
      <c r="C6365" s="58">
        <v>6815.0684702353301</v>
      </c>
      <c r="D6365" s="60">
        <v>706</v>
      </c>
      <c r="E6365" s="60">
        <v>38</v>
      </c>
      <c r="F6365" s="59">
        <v>39.827710112382597</v>
      </c>
      <c r="G6365" s="60" t="s">
        <v>436</v>
      </c>
      <c r="H6365" s="60" t="s">
        <v>472</v>
      </c>
      <c r="I6365" s="60">
        <v>11907</v>
      </c>
      <c r="J6365" s="60">
        <v>631</v>
      </c>
      <c r="K6365" s="60">
        <v>43</v>
      </c>
      <c r="L6365" s="61">
        <v>6.8145800316957217E-2</v>
      </c>
      <c r="M6365" s="60" t="s">
        <v>472</v>
      </c>
      <c r="N6365" s="64">
        <v>9258.8945034944172</v>
      </c>
      <c r="O6365" s="171">
        <v>44315</v>
      </c>
      <c r="P6365" s="171">
        <f t="shared" si="268"/>
        <v>44297</v>
      </c>
      <c r="Q6365" s="171">
        <f t="shared" si="269"/>
        <v>44310</v>
      </c>
    </row>
    <row r="6366" spans="1:17" x14ac:dyDescent="0.35">
      <c r="A6366" s="49" t="s">
        <v>909</v>
      </c>
      <c r="B6366" s="60" t="s">
        <v>458</v>
      </c>
      <c r="C6366" s="58">
        <v>3227.2105007745699</v>
      </c>
      <c r="D6366" s="60">
        <v>196</v>
      </c>
      <c r="E6366" s="60">
        <v>8</v>
      </c>
      <c r="F6366" s="59">
        <v>17.706578833064082</v>
      </c>
      <c r="G6366" s="60" t="s">
        <v>446</v>
      </c>
      <c r="H6366" s="60" t="s">
        <v>491</v>
      </c>
      <c r="I6366" s="60">
        <v>6442</v>
      </c>
      <c r="J6366" s="60">
        <v>339</v>
      </c>
      <c r="K6366" s="60">
        <v>8</v>
      </c>
      <c r="L6366" s="61">
        <v>2.359882005899705E-2</v>
      </c>
      <c r="M6366" s="60" t="s">
        <v>491</v>
      </c>
      <c r="N6366" s="64">
        <v>10504.427892715268</v>
      </c>
      <c r="O6366" s="171">
        <v>44315</v>
      </c>
      <c r="P6366" s="171">
        <f t="shared" si="268"/>
        <v>44297</v>
      </c>
      <c r="Q6366" s="171">
        <f t="shared" si="269"/>
        <v>44310</v>
      </c>
    </row>
    <row r="6367" spans="1:17" x14ac:dyDescent="0.35">
      <c r="A6367" s="49" t="s">
        <v>908</v>
      </c>
      <c r="B6367" s="60" t="s">
        <v>466</v>
      </c>
      <c r="C6367" s="58">
        <v>2072.5449926586398</v>
      </c>
      <c r="D6367" s="60">
        <v>50</v>
      </c>
      <c r="E6367" s="60" t="s">
        <v>504</v>
      </c>
      <c r="F6367" s="59">
        <v>6.8928367472441296</v>
      </c>
      <c r="G6367" s="60" t="s">
        <v>446</v>
      </c>
      <c r="H6367" s="60" t="s">
        <v>472</v>
      </c>
      <c r="I6367" s="60">
        <v>4467</v>
      </c>
      <c r="J6367" s="60">
        <v>228</v>
      </c>
      <c r="K6367" s="60">
        <v>5</v>
      </c>
      <c r="L6367" s="61">
        <v>2.1929824561403508E-2</v>
      </c>
      <c r="M6367" s="60" t="s">
        <v>472</v>
      </c>
      <c r="N6367" s="64">
        <v>11000.96744860163</v>
      </c>
      <c r="O6367" s="171">
        <v>44315</v>
      </c>
      <c r="P6367" s="171">
        <f t="shared" si="268"/>
        <v>44297</v>
      </c>
      <c r="Q6367" s="171">
        <f t="shared" si="269"/>
        <v>44310</v>
      </c>
    </row>
    <row r="6368" spans="1:17" x14ac:dyDescent="0.35">
      <c r="A6368" s="49" t="s">
        <v>907</v>
      </c>
      <c r="B6368" s="60" t="s">
        <v>467</v>
      </c>
      <c r="C6368" s="58">
        <v>41070.9163256869</v>
      </c>
      <c r="D6368" s="60">
        <v>3591</v>
      </c>
      <c r="E6368" s="60">
        <v>141</v>
      </c>
      <c r="F6368" s="59">
        <v>24.522044971101899</v>
      </c>
      <c r="G6368" s="60" t="s">
        <v>440</v>
      </c>
      <c r="H6368" s="60" t="s">
        <v>472</v>
      </c>
      <c r="I6368" s="60">
        <v>165599</v>
      </c>
      <c r="J6368" s="60">
        <v>10416</v>
      </c>
      <c r="K6368" s="60">
        <v>157</v>
      </c>
      <c r="L6368" s="61">
        <v>1.5072964669738863E-2</v>
      </c>
      <c r="M6368" s="60" t="s">
        <v>472</v>
      </c>
      <c r="N6368" s="64">
        <v>25361.011956496186</v>
      </c>
      <c r="O6368" s="171">
        <v>44315</v>
      </c>
      <c r="P6368" s="171">
        <f t="shared" si="268"/>
        <v>44297</v>
      </c>
      <c r="Q6368" s="171">
        <f t="shared" si="269"/>
        <v>44310</v>
      </c>
    </row>
    <row r="6369" spans="1:17" x14ac:dyDescent="0.35">
      <c r="A6369" s="49" t="s">
        <v>906</v>
      </c>
      <c r="B6369" s="60" t="s">
        <v>463</v>
      </c>
      <c r="C6369" s="58">
        <v>43672.597856087901</v>
      </c>
      <c r="D6369" s="60">
        <v>3791</v>
      </c>
      <c r="E6369" s="60">
        <v>128</v>
      </c>
      <c r="F6369" s="59">
        <v>20.934997210344882</v>
      </c>
      <c r="G6369" s="60" t="s">
        <v>440</v>
      </c>
      <c r="H6369" s="60" t="s">
        <v>472</v>
      </c>
      <c r="I6369" s="60">
        <v>83263</v>
      </c>
      <c r="J6369" s="60">
        <v>3974</v>
      </c>
      <c r="K6369" s="60">
        <v>139</v>
      </c>
      <c r="L6369" s="61">
        <v>3.497735279315551E-2</v>
      </c>
      <c r="M6369" s="60" t="s">
        <v>472</v>
      </c>
      <c r="N6369" s="64">
        <v>9099.5273812089708</v>
      </c>
      <c r="O6369" s="171">
        <v>44315</v>
      </c>
      <c r="P6369" s="171">
        <f t="shared" si="268"/>
        <v>44297</v>
      </c>
      <c r="Q6369" s="171">
        <f t="shared" si="269"/>
        <v>44310</v>
      </c>
    </row>
    <row r="6370" spans="1:17" x14ac:dyDescent="0.35">
      <c r="A6370" s="49" t="s">
        <v>905</v>
      </c>
      <c r="B6370" s="60" t="s">
        <v>458</v>
      </c>
      <c r="C6370" s="58">
        <v>9025.9672012139599</v>
      </c>
      <c r="D6370" s="60">
        <v>611</v>
      </c>
      <c r="E6370" s="60">
        <v>18</v>
      </c>
      <c r="F6370" s="59">
        <v>14.244615087249175</v>
      </c>
      <c r="G6370" s="60" t="s">
        <v>440</v>
      </c>
      <c r="H6370" s="60" t="s">
        <v>472</v>
      </c>
      <c r="I6370" s="60">
        <v>13656</v>
      </c>
      <c r="J6370" s="60">
        <v>737</v>
      </c>
      <c r="K6370" s="60">
        <v>26</v>
      </c>
      <c r="L6370" s="61">
        <v>3.5278154681139755E-2</v>
      </c>
      <c r="M6370" s="60" t="s">
        <v>491</v>
      </c>
      <c r="N6370" s="64">
        <v>8165.3299150131652</v>
      </c>
      <c r="O6370" s="171">
        <v>44315</v>
      </c>
      <c r="P6370" s="171">
        <f t="shared" si="268"/>
        <v>44297</v>
      </c>
      <c r="Q6370" s="171">
        <f t="shared" si="269"/>
        <v>44310</v>
      </c>
    </row>
    <row r="6371" spans="1:17" x14ac:dyDescent="0.35">
      <c r="A6371" s="49" t="s">
        <v>904</v>
      </c>
      <c r="B6371" s="60" t="s">
        <v>465</v>
      </c>
      <c r="C6371" s="58">
        <v>1208.9750880147301</v>
      </c>
      <c r="D6371" s="60">
        <v>54</v>
      </c>
      <c r="E6371" s="60">
        <v>0</v>
      </c>
      <c r="F6371" s="59">
        <v>0</v>
      </c>
      <c r="G6371" s="60" t="s">
        <v>446</v>
      </c>
      <c r="H6371" s="60" t="s">
        <v>472</v>
      </c>
      <c r="I6371" s="60">
        <v>1644</v>
      </c>
      <c r="J6371" s="60">
        <v>77</v>
      </c>
      <c r="K6371" s="60">
        <v>0</v>
      </c>
      <c r="L6371" s="61">
        <v>0</v>
      </c>
      <c r="M6371" s="60" t="s">
        <v>472</v>
      </c>
      <c r="N6371" s="64">
        <v>6369.0311540200928</v>
      </c>
      <c r="O6371" s="171">
        <v>44315</v>
      </c>
      <c r="P6371" s="171">
        <f t="shared" si="268"/>
        <v>44297</v>
      </c>
      <c r="Q6371" s="171">
        <f t="shared" si="269"/>
        <v>44310</v>
      </c>
    </row>
    <row r="6372" spans="1:17" x14ac:dyDescent="0.35">
      <c r="A6372" s="49" t="s">
        <v>903</v>
      </c>
      <c r="B6372" s="60" t="s">
        <v>458</v>
      </c>
      <c r="C6372" s="58">
        <v>5055.24299668805</v>
      </c>
      <c r="D6372" s="60">
        <v>219</v>
      </c>
      <c r="E6372" s="60">
        <v>10</v>
      </c>
      <c r="F6372" s="59">
        <v>14.129601974695969</v>
      </c>
      <c r="G6372" s="60" t="s">
        <v>446</v>
      </c>
      <c r="H6372" s="60" t="s">
        <v>491</v>
      </c>
      <c r="I6372" s="60">
        <v>11288</v>
      </c>
      <c r="J6372" s="60">
        <v>548</v>
      </c>
      <c r="K6372" s="60">
        <v>11</v>
      </c>
      <c r="L6372" s="61">
        <v>2.0072992700729927E-2</v>
      </c>
      <c r="M6372" s="60" t="s">
        <v>491</v>
      </c>
      <c r="N6372" s="64">
        <v>10840.230634986747</v>
      </c>
      <c r="O6372" s="171">
        <v>44315</v>
      </c>
      <c r="P6372" s="171">
        <f t="shared" si="268"/>
        <v>44297</v>
      </c>
      <c r="Q6372" s="171">
        <f t="shared" si="269"/>
        <v>44310</v>
      </c>
    </row>
    <row r="6373" spans="1:17" x14ac:dyDescent="0.35">
      <c r="A6373" s="49" t="s">
        <v>902</v>
      </c>
      <c r="B6373" s="60" t="s">
        <v>459</v>
      </c>
      <c r="C6373" s="58">
        <v>692958.26281431701</v>
      </c>
      <c r="D6373" s="60">
        <v>68951</v>
      </c>
      <c r="E6373" s="60">
        <v>1789</v>
      </c>
      <c r="F6373" s="59">
        <v>18.440607630066655</v>
      </c>
      <c r="G6373" s="60" t="s">
        <v>440</v>
      </c>
      <c r="H6373" s="60" t="s">
        <v>472</v>
      </c>
      <c r="I6373" s="60">
        <v>3674095</v>
      </c>
      <c r="J6373" s="60">
        <v>195256</v>
      </c>
      <c r="K6373" s="60">
        <v>2128</v>
      </c>
      <c r="L6373" s="61">
        <v>1.0898512721760151E-2</v>
      </c>
      <c r="M6373" s="60" t="s">
        <v>472</v>
      </c>
      <c r="N6373" s="64">
        <v>28177.165996550095</v>
      </c>
      <c r="O6373" s="171">
        <v>44315</v>
      </c>
      <c r="P6373" s="171">
        <f t="shared" si="268"/>
        <v>44297</v>
      </c>
      <c r="Q6373" s="171">
        <f t="shared" si="269"/>
        <v>44310</v>
      </c>
    </row>
    <row r="6374" spans="1:17" x14ac:dyDescent="0.35">
      <c r="A6374" s="49" t="s">
        <v>901</v>
      </c>
      <c r="B6374" s="60" t="s">
        <v>471</v>
      </c>
      <c r="C6374" s="58">
        <v>21025.5302833235</v>
      </c>
      <c r="D6374" s="60">
        <v>1240</v>
      </c>
      <c r="E6374" s="60">
        <v>43</v>
      </c>
      <c r="F6374" s="59">
        <v>14.608090878281866</v>
      </c>
      <c r="G6374" s="60" t="s">
        <v>440</v>
      </c>
      <c r="H6374" s="60" t="s">
        <v>472</v>
      </c>
      <c r="I6374" s="60">
        <v>45545</v>
      </c>
      <c r="J6374" s="60">
        <v>2505</v>
      </c>
      <c r="K6374" s="60">
        <v>47</v>
      </c>
      <c r="L6374" s="61">
        <v>1.8762475049900199E-2</v>
      </c>
      <c r="M6374" s="60" t="s">
        <v>472</v>
      </c>
      <c r="N6374" s="64">
        <v>11914.087141891745</v>
      </c>
      <c r="O6374" s="171">
        <v>44315</v>
      </c>
      <c r="P6374" s="171">
        <f t="shared" si="268"/>
        <v>44297</v>
      </c>
      <c r="Q6374" s="171">
        <f t="shared" si="269"/>
        <v>44310</v>
      </c>
    </row>
    <row r="6375" spans="1:17" x14ac:dyDescent="0.35">
      <c r="A6375" s="49" t="s">
        <v>900</v>
      </c>
      <c r="B6375" s="60" t="s">
        <v>463</v>
      </c>
      <c r="C6375" s="58">
        <v>5073.1152154421097</v>
      </c>
      <c r="D6375" s="60">
        <v>198</v>
      </c>
      <c r="E6375" s="60">
        <v>5</v>
      </c>
      <c r="F6375" s="59">
        <v>7.0399122033685755</v>
      </c>
      <c r="G6375" s="60" t="s">
        <v>446</v>
      </c>
      <c r="H6375" s="60" t="s">
        <v>472</v>
      </c>
      <c r="I6375" s="60">
        <v>9248</v>
      </c>
      <c r="J6375" s="60">
        <v>425</v>
      </c>
      <c r="K6375" s="60">
        <v>6</v>
      </c>
      <c r="L6375" s="61">
        <v>1.411764705882353E-2</v>
      </c>
      <c r="M6375" s="60" t="s">
        <v>472</v>
      </c>
      <c r="N6375" s="64">
        <v>8377.4955220086067</v>
      </c>
      <c r="O6375" s="171">
        <v>44315</v>
      </c>
      <c r="P6375" s="171">
        <f t="shared" si="268"/>
        <v>44297</v>
      </c>
      <c r="Q6375" s="171">
        <f t="shared" si="269"/>
        <v>44310</v>
      </c>
    </row>
    <row r="6376" spans="1:17" x14ac:dyDescent="0.35">
      <c r="A6376" s="49" t="s">
        <v>899</v>
      </c>
      <c r="B6376" s="60" t="s">
        <v>467</v>
      </c>
      <c r="C6376" s="58">
        <v>7640.4843218528404</v>
      </c>
      <c r="D6376" s="60">
        <v>530</v>
      </c>
      <c r="E6376" s="60">
        <v>17</v>
      </c>
      <c r="F6376" s="59">
        <v>15.892784581897377</v>
      </c>
      <c r="G6376" s="60" t="s">
        <v>440</v>
      </c>
      <c r="H6376" s="60" t="s">
        <v>472</v>
      </c>
      <c r="I6376" s="60">
        <v>17771</v>
      </c>
      <c r="J6376" s="60">
        <v>921</v>
      </c>
      <c r="K6376" s="60">
        <v>20</v>
      </c>
      <c r="L6376" s="61">
        <v>2.1715526601520086E-2</v>
      </c>
      <c r="M6376" s="60" t="s">
        <v>472</v>
      </c>
      <c r="N6376" s="64">
        <v>12054.209670528513</v>
      </c>
      <c r="O6376" s="171">
        <v>44315</v>
      </c>
      <c r="P6376" s="171">
        <f t="shared" si="268"/>
        <v>44297</v>
      </c>
      <c r="Q6376" s="171">
        <f t="shared" si="269"/>
        <v>44310</v>
      </c>
    </row>
    <row r="6377" spans="1:17" x14ac:dyDescent="0.35">
      <c r="A6377" s="49" t="s">
        <v>898</v>
      </c>
      <c r="B6377" s="60" t="s">
        <v>458</v>
      </c>
      <c r="C6377" s="58">
        <v>4489.38887213825</v>
      </c>
      <c r="D6377" s="60">
        <v>307</v>
      </c>
      <c r="E6377" s="60">
        <v>12</v>
      </c>
      <c r="F6377" s="59">
        <v>19.092640035315291</v>
      </c>
      <c r="G6377" s="60" t="s">
        <v>444</v>
      </c>
      <c r="H6377" s="60" t="s">
        <v>472</v>
      </c>
      <c r="I6377" s="60">
        <v>10049</v>
      </c>
      <c r="J6377" s="60">
        <v>603</v>
      </c>
      <c r="K6377" s="60">
        <v>16</v>
      </c>
      <c r="L6377" s="61">
        <v>2.6533996683250415E-2</v>
      </c>
      <c r="M6377" s="60" t="s">
        <v>472</v>
      </c>
      <c r="N6377" s="64">
        <v>13431.672264844308</v>
      </c>
      <c r="O6377" s="171">
        <v>44315</v>
      </c>
      <c r="P6377" s="171">
        <f t="shared" si="268"/>
        <v>44297</v>
      </c>
      <c r="Q6377" s="171">
        <f t="shared" si="269"/>
        <v>44310</v>
      </c>
    </row>
    <row r="6378" spans="1:17" x14ac:dyDescent="0.35">
      <c r="A6378" s="49" t="s">
        <v>897</v>
      </c>
      <c r="B6378" s="60" t="s">
        <v>461</v>
      </c>
      <c r="C6378" s="58">
        <v>39657.353717883198</v>
      </c>
      <c r="D6378" s="60">
        <v>4010</v>
      </c>
      <c r="E6378" s="60">
        <v>94</v>
      </c>
      <c r="F6378" s="59">
        <v>16.930745712510706</v>
      </c>
      <c r="G6378" s="60" t="s">
        <v>440</v>
      </c>
      <c r="H6378" s="60" t="s">
        <v>472</v>
      </c>
      <c r="I6378" s="60">
        <v>94432</v>
      </c>
      <c r="J6378" s="60">
        <v>3982</v>
      </c>
      <c r="K6378" s="60">
        <v>114</v>
      </c>
      <c r="L6378" s="61">
        <v>2.8628829733802111E-2</v>
      </c>
      <c r="M6378" s="60" t="s">
        <v>472</v>
      </c>
      <c r="N6378" s="64">
        <v>10041.012893415393</v>
      </c>
      <c r="O6378" s="171">
        <v>44315</v>
      </c>
      <c r="P6378" s="171">
        <f t="shared" si="268"/>
        <v>44297</v>
      </c>
      <c r="Q6378" s="171">
        <f t="shared" si="269"/>
        <v>44310</v>
      </c>
    </row>
    <row r="6379" spans="1:17" x14ac:dyDescent="0.35">
      <c r="A6379" s="49" t="s">
        <v>896</v>
      </c>
      <c r="B6379" s="60" t="s">
        <v>471</v>
      </c>
      <c r="C6379" s="58">
        <v>9926.4673993127308</v>
      </c>
      <c r="D6379" s="60">
        <v>502</v>
      </c>
      <c r="E6379" s="60">
        <v>18</v>
      </c>
      <c r="F6379" s="59">
        <v>12.952385113391935</v>
      </c>
      <c r="G6379" s="60" t="s">
        <v>440</v>
      </c>
      <c r="H6379" s="60" t="s">
        <v>472</v>
      </c>
      <c r="I6379" s="60">
        <v>19272</v>
      </c>
      <c r="J6379" s="60">
        <v>1384</v>
      </c>
      <c r="K6379" s="60">
        <v>23</v>
      </c>
      <c r="L6379" s="61">
        <v>1.6618497109826588E-2</v>
      </c>
      <c r="M6379" s="60" t="s">
        <v>472</v>
      </c>
      <c r="N6379" s="64">
        <v>13942.522997615675</v>
      </c>
      <c r="O6379" s="171">
        <v>44315</v>
      </c>
      <c r="P6379" s="171">
        <f t="shared" si="268"/>
        <v>44297</v>
      </c>
      <c r="Q6379" s="171">
        <f t="shared" si="269"/>
        <v>44310</v>
      </c>
    </row>
    <row r="6380" spans="1:17" x14ac:dyDescent="0.35">
      <c r="A6380" s="49" t="s">
        <v>895</v>
      </c>
      <c r="B6380" s="60" t="s">
        <v>460</v>
      </c>
      <c r="C6380" s="58">
        <v>28615.425420800198</v>
      </c>
      <c r="D6380" s="60">
        <v>2806</v>
      </c>
      <c r="E6380" s="60">
        <v>67</v>
      </c>
      <c r="F6380" s="59">
        <v>16.724246504598913</v>
      </c>
      <c r="G6380" s="60" t="s">
        <v>440</v>
      </c>
      <c r="H6380" s="60" t="s">
        <v>472</v>
      </c>
      <c r="I6380" s="60">
        <v>72152</v>
      </c>
      <c r="J6380" s="60">
        <v>3788</v>
      </c>
      <c r="K6380" s="60">
        <v>79</v>
      </c>
      <c r="L6380" s="61">
        <v>2.085533262935586E-2</v>
      </c>
      <c r="M6380" s="60" t="s">
        <v>472</v>
      </c>
      <c r="N6380" s="64">
        <v>13237.615531819247</v>
      </c>
      <c r="O6380" s="171">
        <v>44315</v>
      </c>
      <c r="P6380" s="171">
        <f t="shared" si="268"/>
        <v>44297</v>
      </c>
      <c r="Q6380" s="171">
        <f t="shared" si="269"/>
        <v>44310</v>
      </c>
    </row>
    <row r="6381" spans="1:17" x14ac:dyDescent="0.35">
      <c r="A6381" s="49" t="s">
        <v>894</v>
      </c>
      <c r="B6381" s="60" t="s">
        <v>465</v>
      </c>
      <c r="C6381" s="58">
        <v>3727.2357787096198</v>
      </c>
      <c r="D6381" s="60">
        <v>201</v>
      </c>
      <c r="E6381" s="60">
        <v>7</v>
      </c>
      <c r="F6381" s="59">
        <v>13.41476712731872</v>
      </c>
      <c r="G6381" s="60" t="s">
        <v>446</v>
      </c>
      <c r="H6381" s="60" t="s">
        <v>472</v>
      </c>
      <c r="I6381" s="60">
        <v>5675</v>
      </c>
      <c r="J6381" s="60">
        <v>260</v>
      </c>
      <c r="K6381" s="60">
        <v>7</v>
      </c>
      <c r="L6381" s="61">
        <v>2.6923076923076925E-2</v>
      </c>
      <c r="M6381" s="60" t="s">
        <v>472</v>
      </c>
      <c r="N6381" s="64">
        <v>6975.6789062057342</v>
      </c>
      <c r="O6381" s="171">
        <v>44315</v>
      </c>
      <c r="P6381" s="171">
        <f t="shared" si="268"/>
        <v>44297</v>
      </c>
      <c r="Q6381" s="171">
        <f t="shared" si="269"/>
        <v>44310</v>
      </c>
    </row>
    <row r="6382" spans="1:17" x14ac:dyDescent="0.35">
      <c r="A6382" s="49" t="s">
        <v>893</v>
      </c>
      <c r="B6382" s="60" t="s">
        <v>460</v>
      </c>
      <c r="C6382" s="58">
        <v>99226.362872711004</v>
      </c>
      <c r="D6382" s="60">
        <v>13537</v>
      </c>
      <c r="E6382" s="60">
        <v>393</v>
      </c>
      <c r="F6382" s="59">
        <v>28.290292779791798</v>
      </c>
      <c r="G6382" s="60" t="s">
        <v>436</v>
      </c>
      <c r="H6382" s="60" t="s">
        <v>472</v>
      </c>
      <c r="I6382" s="60">
        <v>214573</v>
      </c>
      <c r="J6382" s="60">
        <v>10392</v>
      </c>
      <c r="K6382" s="60">
        <v>456</v>
      </c>
      <c r="L6382" s="61">
        <v>4.3879907621247112E-2</v>
      </c>
      <c r="M6382" s="60" t="s">
        <v>472</v>
      </c>
      <c r="N6382" s="64">
        <v>10473.023195792237</v>
      </c>
      <c r="O6382" s="171">
        <v>44315</v>
      </c>
      <c r="P6382" s="171">
        <f t="shared" si="268"/>
        <v>44297</v>
      </c>
      <c r="Q6382" s="171">
        <f t="shared" si="269"/>
        <v>44310</v>
      </c>
    </row>
    <row r="6383" spans="1:17" x14ac:dyDescent="0.35">
      <c r="A6383" s="49" t="s">
        <v>892</v>
      </c>
      <c r="B6383" s="60" t="s">
        <v>458</v>
      </c>
      <c r="C6383" s="58">
        <v>3688.3663500984599</v>
      </c>
      <c r="D6383" s="60">
        <v>204</v>
      </c>
      <c r="E6383" s="60">
        <v>7</v>
      </c>
      <c r="F6383" s="59">
        <v>13.556137122513675</v>
      </c>
      <c r="G6383" s="60" t="s">
        <v>446</v>
      </c>
      <c r="H6383" s="60" t="s">
        <v>491</v>
      </c>
      <c r="I6383" s="60">
        <v>5778</v>
      </c>
      <c r="J6383" s="60">
        <v>279</v>
      </c>
      <c r="K6383" s="60">
        <v>7</v>
      </c>
      <c r="L6383" s="61">
        <v>2.5089605734767026E-2</v>
      </c>
      <c r="M6383" s="60" t="s">
        <v>491</v>
      </c>
      <c r="N6383" s="64">
        <v>7564.32451436263</v>
      </c>
      <c r="O6383" s="171">
        <v>44315</v>
      </c>
      <c r="P6383" s="171">
        <f t="shared" si="268"/>
        <v>44297</v>
      </c>
      <c r="Q6383" s="171">
        <f t="shared" si="269"/>
        <v>44310</v>
      </c>
    </row>
    <row r="6384" spans="1:17" x14ac:dyDescent="0.35">
      <c r="A6384" s="49" t="s">
        <v>891</v>
      </c>
      <c r="B6384" s="60" t="s">
        <v>461</v>
      </c>
      <c r="C6384" s="58">
        <v>64727.380689706901</v>
      </c>
      <c r="D6384" s="60">
        <v>2221</v>
      </c>
      <c r="E6384" s="60">
        <v>53</v>
      </c>
      <c r="F6384" s="59">
        <v>5.848706135448948</v>
      </c>
      <c r="G6384" s="60" t="s">
        <v>444</v>
      </c>
      <c r="H6384" s="60" t="s">
        <v>472</v>
      </c>
      <c r="I6384" s="60">
        <v>221252</v>
      </c>
      <c r="J6384" s="60">
        <v>11214</v>
      </c>
      <c r="K6384" s="60">
        <v>58</v>
      </c>
      <c r="L6384" s="61">
        <v>5.1721062957018017E-3</v>
      </c>
      <c r="M6384" s="60" t="s">
        <v>472</v>
      </c>
      <c r="N6384" s="64">
        <v>17324.971102659307</v>
      </c>
      <c r="O6384" s="171">
        <v>44315</v>
      </c>
      <c r="P6384" s="171">
        <f t="shared" si="268"/>
        <v>44297</v>
      </c>
      <c r="Q6384" s="171">
        <f t="shared" si="269"/>
        <v>44310</v>
      </c>
    </row>
    <row r="6385" spans="1:17" x14ac:dyDescent="0.35">
      <c r="A6385" s="49" t="s">
        <v>890</v>
      </c>
      <c r="B6385" s="60" t="s">
        <v>466</v>
      </c>
      <c r="C6385" s="58">
        <v>1838.08536362777</v>
      </c>
      <c r="D6385" s="60">
        <v>39</v>
      </c>
      <c r="E6385" s="60">
        <v>0</v>
      </c>
      <c r="F6385" s="59">
        <v>0</v>
      </c>
      <c r="G6385" s="60" t="s">
        <v>446</v>
      </c>
      <c r="H6385" s="60" t="s">
        <v>472</v>
      </c>
      <c r="I6385" s="60">
        <v>526</v>
      </c>
      <c r="J6385" s="60">
        <v>22</v>
      </c>
      <c r="K6385" s="60">
        <v>0</v>
      </c>
      <c r="L6385" s="61">
        <v>0</v>
      </c>
      <c r="M6385" s="60" t="s">
        <v>472</v>
      </c>
      <c r="N6385" s="64">
        <v>1196.897621587025</v>
      </c>
      <c r="O6385" s="171">
        <v>44315</v>
      </c>
      <c r="P6385" s="171">
        <f t="shared" si="268"/>
        <v>44297</v>
      </c>
      <c r="Q6385" s="171">
        <f t="shared" si="269"/>
        <v>44310</v>
      </c>
    </row>
    <row r="6386" spans="1:17" x14ac:dyDescent="0.35">
      <c r="A6386" s="49" t="s">
        <v>889</v>
      </c>
      <c r="B6386" s="60" t="s">
        <v>463</v>
      </c>
      <c r="C6386" s="58">
        <v>27818.816168915801</v>
      </c>
      <c r="D6386" s="60">
        <v>1982</v>
      </c>
      <c r="E6386" s="60">
        <v>73</v>
      </c>
      <c r="F6386" s="59">
        <v>18.743736910386769</v>
      </c>
      <c r="G6386" s="60" t="s">
        <v>440</v>
      </c>
      <c r="H6386" s="60" t="s">
        <v>472</v>
      </c>
      <c r="I6386" s="60">
        <v>55297</v>
      </c>
      <c r="J6386" s="60">
        <v>2759</v>
      </c>
      <c r="K6386" s="60">
        <v>79</v>
      </c>
      <c r="L6386" s="61">
        <v>2.8633562885103298E-2</v>
      </c>
      <c r="M6386" s="60" t="s">
        <v>472</v>
      </c>
      <c r="N6386" s="64">
        <v>9917.7476972684872</v>
      </c>
      <c r="O6386" s="171">
        <v>44315</v>
      </c>
      <c r="P6386" s="171">
        <f t="shared" si="268"/>
        <v>44297</v>
      </c>
      <c r="Q6386" s="171">
        <f t="shared" si="269"/>
        <v>44310</v>
      </c>
    </row>
    <row r="6387" spans="1:17" x14ac:dyDescent="0.35">
      <c r="A6387" s="49" t="s">
        <v>888</v>
      </c>
      <c r="B6387" s="60" t="s">
        <v>463</v>
      </c>
      <c r="C6387" s="58">
        <v>111989.024087531</v>
      </c>
      <c r="D6387" s="60">
        <v>5603</v>
      </c>
      <c r="E6387" s="60">
        <v>201</v>
      </c>
      <c r="F6387" s="59">
        <v>12.820133914124712</v>
      </c>
      <c r="G6387" s="60" t="s">
        <v>440</v>
      </c>
      <c r="H6387" s="60" t="s">
        <v>472</v>
      </c>
      <c r="I6387" s="60">
        <v>928073</v>
      </c>
      <c r="J6387" s="60">
        <v>60864</v>
      </c>
      <c r="K6387" s="60">
        <v>267</v>
      </c>
      <c r="L6387" s="61">
        <v>4.386829652996845E-3</v>
      </c>
      <c r="M6387" s="60" t="s">
        <v>472</v>
      </c>
      <c r="N6387" s="64">
        <v>54348.183222338375</v>
      </c>
      <c r="O6387" s="171">
        <v>44315</v>
      </c>
      <c r="P6387" s="171">
        <f t="shared" si="268"/>
        <v>44297</v>
      </c>
      <c r="Q6387" s="171">
        <f t="shared" si="269"/>
        <v>44310</v>
      </c>
    </row>
    <row r="6388" spans="1:17" x14ac:dyDescent="0.35">
      <c r="A6388" s="49" t="s">
        <v>887</v>
      </c>
      <c r="B6388" s="60" t="s">
        <v>461</v>
      </c>
      <c r="C6388" s="58">
        <v>23172.8895591976</v>
      </c>
      <c r="D6388" s="60">
        <v>1967</v>
      </c>
      <c r="E6388" s="60">
        <v>51</v>
      </c>
      <c r="F6388" s="59">
        <v>15.720340501995137</v>
      </c>
      <c r="G6388" s="60" t="s">
        <v>440</v>
      </c>
      <c r="H6388" s="60" t="s">
        <v>472</v>
      </c>
      <c r="I6388" s="60">
        <v>59509</v>
      </c>
      <c r="J6388" s="60">
        <v>2836</v>
      </c>
      <c r="K6388" s="60">
        <v>57</v>
      </c>
      <c r="L6388" s="61">
        <v>2.0098730606488011E-2</v>
      </c>
      <c r="M6388" s="60" t="s">
        <v>472</v>
      </c>
      <c r="N6388" s="64">
        <v>12238.439201788529</v>
      </c>
      <c r="O6388" s="171">
        <v>44315</v>
      </c>
      <c r="P6388" s="171">
        <f t="shared" si="268"/>
        <v>44297</v>
      </c>
      <c r="Q6388" s="171">
        <f t="shared" si="269"/>
        <v>44310</v>
      </c>
    </row>
    <row r="6389" spans="1:17" x14ac:dyDescent="0.35">
      <c r="A6389" s="49" t="s">
        <v>886</v>
      </c>
      <c r="B6389" s="60" t="s">
        <v>463</v>
      </c>
      <c r="C6389" s="58">
        <v>4723.0019559667198</v>
      </c>
      <c r="D6389" s="60">
        <v>189</v>
      </c>
      <c r="E6389" s="60">
        <v>6</v>
      </c>
      <c r="F6389" s="59">
        <v>9.0741319306463648</v>
      </c>
      <c r="G6389" s="60" t="s">
        <v>446</v>
      </c>
      <c r="H6389" s="60" t="s">
        <v>472</v>
      </c>
      <c r="I6389" s="60">
        <v>10389</v>
      </c>
      <c r="J6389" s="60">
        <v>671</v>
      </c>
      <c r="K6389" s="60">
        <v>7</v>
      </c>
      <c r="L6389" s="61">
        <v>1.0432190760059613E-2</v>
      </c>
      <c r="M6389" s="60" t="s">
        <v>472</v>
      </c>
      <c r="N6389" s="64">
        <v>14207.06589274866</v>
      </c>
      <c r="O6389" s="171">
        <v>44315</v>
      </c>
      <c r="P6389" s="171">
        <f t="shared" si="268"/>
        <v>44297</v>
      </c>
      <c r="Q6389" s="171">
        <f t="shared" si="269"/>
        <v>44310</v>
      </c>
    </row>
    <row r="6390" spans="1:17" x14ac:dyDescent="0.35">
      <c r="A6390" s="49" t="s">
        <v>885</v>
      </c>
      <c r="B6390" s="60" t="s">
        <v>460</v>
      </c>
      <c r="C6390" s="58">
        <v>12248.3187771581</v>
      </c>
      <c r="D6390" s="60">
        <v>739</v>
      </c>
      <c r="E6390" s="60">
        <v>34</v>
      </c>
      <c r="F6390" s="59">
        <v>19.827794105918223</v>
      </c>
      <c r="G6390" s="60" t="s">
        <v>440</v>
      </c>
      <c r="H6390" s="60" t="s">
        <v>472</v>
      </c>
      <c r="I6390" s="60">
        <v>16591</v>
      </c>
      <c r="J6390" s="60">
        <v>810</v>
      </c>
      <c r="K6390" s="60">
        <v>36</v>
      </c>
      <c r="L6390" s="61">
        <v>4.4444444444444446E-2</v>
      </c>
      <c r="M6390" s="60" t="s">
        <v>472</v>
      </c>
      <c r="N6390" s="64">
        <v>6613.1525047386076</v>
      </c>
      <c r="O6390" s="171">
        <v>44315</v>
      </c>
      <c r="P6390" s="171">
        <f t="shared" si="268"/>
        <v>44297</v>
      </c>
      <c r="Q6390" s="171">
        <f t="shared" si="269"/>
        <v>44310</v>
      </c>
    </row>
    <row r="6391" spans="1:17" x14ac:dyDescent="0.35">
      <c r="A6391" s="49" t="s">
        <v>884</v>
      </c>
      <c r="B6391" s="60" t="s">
        <v>466</v>
      </c>
      <c r="C6391" s="58">
        <v>1174.1958259012499</v>
      </c>
      <c r="D6391" s="60">
        <v>17</v>
      </c>
      <c r="E6391" s="60" t="s">
        <v>504</v>
      </c>
      <c r="F6391" s="59">
        <v>6.0831907125667621</v>
      </c>
      <c r="G6391" s="60" t="s">
        <v>446</v>
      </c>
      <c r="H6391" s="60" t="s">
        <v>491</v>
      </c>
      <c r="I6391" s="60">
        <v>2141</v>
      </c>
      <c r="J6391" s="60">
        <v>114</v>
      </c>
      <c r="K6391" s="60">
        <v>1</v>
      </c>
      <c r="L6391" s="61">
        <v>8.771929824561403E-3</v>
      </c>
      <c r="M6391" s="60" t="s">
        <v>491</v>
      </c>
      <c r="N6391" s="64">
        <v>9708.7723772565532</v>
      </c>
      <c r="O6391" s="171">
        <v>44315</v>
      </c>
      <c r="P6391" s="171">
        <f t="shared" si="268"/>
        <v>44297</v>
      </c>
      <c r="Q6391" s="171">
        <f t="shared" si="269"/>
        <v>44310</v>
      </c>
    </row>
    <row r="6392" spans="1:17" x14ac:dyDescent="0.35">
      <c r="A6392" s="49" t="s">
        <v>883</v>
      </c>
      <c r="B6392" s="60" t="s">
        <v>458</v>
      </c>
      <c r="C6392" s="58">
        <v>14163.6711170745</v>
      </c>
      <c r="D6392" s="60">
        <v>951</v>
      </c>
      <c r="E6392" s="60">
        <v>32</v>
      </c>
      <c r="F6392" s="59">
        <v>16.137866142336684</v>
      </c>
      <c r="G6392" s="60" t="s">
        <v>440</v>
      </c>
      <c r="H6392" s="60" t="s">
        <v>476</v>
      </c>
      <c r="I6392" s="60">
        <v>29214</v>
      </c>
      <c r="J6392" s="60">
        <v>1268</v>
      </c>
      <c r="K6392" s="60">
        <v>34</v>
      </c>
      <c r="L6392" s="61">
        <v>2.6813880126182965E-2</v>
      </c>
      <c r="M6392" s="60" t="s">
        <v>476</v>
      </c>
      <c r="N6392" s="64">
        <v>8952.4812424612755</v>
      </c>
      <c r="O6392" s="171">
        <v>44315</v>
      </c>
      <c r="P6392" s="171">
        <f t="shared" si="268"/>
        <v>44297</v>
      </c>
      <c r="Q6392" s="171">
        <f t="shared" si="269"/>
        <v>44310</v>
      </c>
    </row>
    <row r="6393" spans="1:17" x14ac:dyDescent="0.35">
      <c r="A6393" s="49" t="s">
        <v>882</v>
      </c>
      <c r="B6393" s="60" t="s">
        <v>471</v>
      </c>
      <c r="C6393" s="58">
        <v>5829.5344790318404</v>
      </c>
      <c r="D6393" s="60">
        <v>319</v>
      </c>
      <c r="E6393" s="60" t="s">
        <v>504</v>
      </c>
      <c r="F6393" s="59">
        <v>3.675863228126965</v>
      </c>
      <c r="G6393" s="60" t="s">
        <v>446</v>
      </c>
      <c r="H6393" s="60" t="s">
        <v>472</v>
      </c>
      <c r="I6393" s="60">
        <v>9207</v>
      </c>
      <c r="J6393" s="60">
        <v>348</v>
      </c>
      <c r="K6393" s="60">
        <v>3</v>
      </c>
      <c r="L6393" s="61">
        <v>8.6206896551724137E-3</v>
      </c>
      <c r="M6393" s="60" t="s">
        <v>472</v>
      </c>
      <c r="N6393" s="64">
        <v>5969.6018824781922</v>
      </c>
      <c r="O6393" s="171">
        <v>44315</v>
      </c>
      <c r="P6393" s="171">
        <f t="shared" si="268"/>
        <v>44297</v>
      </c>
      <c r="Q6393" s="171">
        <f t="shared" si="269"/>
        <v>44310</v>
      </c>
    </row>
    <row r="6394" spans="1:17" x14ac:dyDescent="0.35">
      <c r="A6394" s="49" t="s">
        <v>881</v>
      </c>
      <c r="B6394" s="60" t="s">
        <v>463</v>
      </c>
      <c r="C6394" s="58">
        <v>35973.240681719501</v>
      </c>
      <c r="D6394" s="60">
        <v>2898</v>
      </c>
      <c r="E6394" s="60">
        <v>94</v>
      </c>
      <c r="F6394" s="59">
        <v>18.664667366756614</v>
      </c>
      <c r="G6394" s="60" t="s">
        <v>440</v>
      </c>
      <c r="H6394" s="60" t="s">
        <v>472</v>
      </c>
      <c r="I6394" s="60">
        <v>70389</v>
      </c>
      <c r="J6394" s="60">
        <v>3303</v>
      </c>
      <c r="K6394" s="60">
        <v>105</v>
      </c>
      <c r="L6394" s="61">
        <v>3.1789282470481378E-2</v>
      </c>
      <c r="M6394" s="60" t="s">
        <v>472</v>
      </c>
      <c r="N6394" s="64">
        <v>9181.8249826974388</v>
      </c>
      <c r="O6394" s="171">
        <v>44315</v>
      </c>
      <c r="P6394" s="171">
        <f t="shared" si="268"/>
        <v>44297</v>
      </c>
      <c r="Q6394" s="171">
        <f t="shared" si="269"/>
        <v>44310</v>
      </c>
    </row>
    <row r="6395" spans="1:17" x14ac:dyDescent="0.35">
      <c r="A6395" s="49" t="s">
        <v>880</v>
      </c>
      <c r="B6395" s="60" t="s">
        <v>459</v>
      </c>
      <c r="C6395" s="58">
        <v>36918.336746757697</v>
      </c>
      <c r="D6395" s="60">
        <v>8707</v>
      </c>
      <c r="E6395" s="60">
        <v>217</v>
      </c>
      <c r="F6395" s="59">
        <v>41.984556634614009</v>
      </c>
      <c r="G6395" s="60" t="s">
        <v>440</v>
      </c>
      <c r="H6395" s="60" t="s">
        <v>472</v>
      </c>
      <c r="I6395" s="60">
        <v>130625</v>
      </c>
      <c r="J6395" s="60">
        <v>5833</v>
      </c>
      <c r="K6395" s="60">
        <v>263</v>
      </c>
      <c r="L6395" s="61">
        <v>4.5088290759471968E-2</v>
      </c>
      <c r="M6395" s="60" t="s">
        <v>472</v>
      </c>
      <c r="N6395" s="64">
        <v>15799.736699980871</v>
      </c>
      <c r="O6395" s="171">
        <v>44315</v>
      </c>
      <c r="P6395" s="171">
        <f t="shared" si="268"/>
        <v>44297</v>
      </c>
      <c r="Q6395" s="171">
        <f t="shared" si="269"/>
        <v>44310</v>
      </c>
    </row>
    <row r="6396" spans="1:17" x14ac:dyDescent="0.35">
      <c r="A6396" s="49" t="s">
        <v>879</v>
      </c>
      <c r="B6396" s="60" t="s">
        <v>470</v>
      </c>
      <c r="C6396" s="58">
        <v>2936.1193472292898</v>
      </c>
      <c r="D6396" s="60">
        <v>117</v>
      </c>
      <c r="E6396" s="60">
        <v>6</v>
      </c>
      <c r="F6396" s="59">
        <v>14.596526158783567</v>
      </c>
      <c r="G6396" s="60" t="s">
        <v>446</v>
      </c>
      <c r="H6396" s="60" t="s">
        <v>491</v>
      </c>
      <c r="I6396" s="60">
        <v>5522</v>
      </c>
      <c r="J6396" s="60">
        <v>278</v>
      </c>
      <c r="K6396" s="60">
        <v>6</v>
      </c>
      <c r="L6396" s="61">
        <v>2.1582733812949641E-2</v>
      </c>
      <c r="M6396" s="60" t="s">
        <v>476</v>
      </c>
      <c r="N6396" s="64">
        <v>9468.2799683309386</v>
      </c>
      <c r="O6396" s="171">
        <v>44315</v>
      </c>
      <c r="P6396" s="171">
        <f t="shared" si="268"/>
        <v>44297</v>
      </c>
      <c r="Q6396" s="171">
        <f t="shared" si="269"/>
        <v>44310</v>
      </c>
    </row>
    <row r="6397" spans="1:17" x14ac:dyDescent="0.35">
      <c r="A6397" s="49" t="s">
        <v>878</v>
      </c>
      <c r="B6397" s="60" t="s">
        <v>465</v>
      </c>
      <c r="C6397" s="58">
        <v>1357.7287896405801</v>
      </c>
      <c r="D6397" s="60">
        <v>66</v>
      </c>
      <c r="E6397" s="60" t="s">
        <v>504</v>
      </c>
      <c r="F6397" s="59">
        <v>10.521773121932563</v>
      </c>
      <c r="G6397" s="60" t="s">
        <v>446</v>
      </c>
      <c r="H6397" s="60" t="s">
        <v>472</v>
      </c>
      <c r="I6397" s="60">
        <v>1505</v>
      </c>
      <c r="J6397" s="60">
        <v>76</v>
      </c>
      <c r="K6397" s="60">
        <v>4</v>
      </c>
      <c r="L6397" s="61">
        <v>5.2631578947368418E-2</v>
      </c>
      <c r="M6397" s="60" t="s">
        <v>472</v>
      </c>
      <c r="N6397" s="64">
        <v>5597.5833008681229</v>
      </c>
      <c r="O6397" s="171">
        <v>44315</v>
      </c>
      <c r="P6397" s="171">
        <f t="shared" si="268"/>
        <v>44297</v>
      </c>
      <c r="Q6397" s="171">
        <f t="shared" si="269"/>
        <v>44310</v>
      </c>
    </row>
    <row r="6398" spans="1:17" x14ac:dyDescent="0.35">
      <c r="A6398" s="49" t="s">
        <v>877</v>
      </c>
      <c r="B6398" s="60" t="s">
        <v>464</v>
      </c>
      <c r="C6398" s="58">
        <v>1223.64361651632</v>
      </c>
      <c r="D6398" s="60">
        <v>32</v>
      </c>
      <c r="E6398" s="60" t="s">
        <v>504</v>
      </c>
      <c r="F6398" s="59">
        <v>5.8373672255919278</v>
      </c>
      <c r="G6398" s="60" t="s">
        <v>446</v>
      </c>
      <c r="H6398" s="60" t="s">
        <v>491</v>
      </c>
      <c r="I6398" s="60">
        <v>1793</v>
      </c>
      <c r="J6398" s="60">
        <v>86</v>
      </c>
      <c r="K6398" s="60">
        <v>1</v>
      </c>
      <c r="L6398" s="61">
        <v>1.1627906976744186E-2</v>
      </c>
      <c r="M6398" s="60" t="s">
        <v>491</v>
      </c>
      <c r="N6398" s="64">
        <v>7028.1901396126805</v>
      </c>
      <c r="O6398" s="171">
        <v>44315</v>
      </c>
      <c r="P6398" s="171">
        <f t="shared" si="268"/>
        <v>44297</v>
      </c>
      <c r="Q6398" s="171">
        <f t="shared" si="269"/>
        <v>44310</v>
      </c>
    </row>
    <row r="6399" spans="1:17" x14ac:dyDescent="0.35">
      <c r="A6399" s="49" t="s">
        <v>876</v>
      </c>
      <c r="B6399" s="60" t="s">
        <v>465</v>
      </c>
      <c r="C6399" s="58">
        <v>56710.292083490698</v>
      </c>
      <c r="D6399" s="60">
        <v>5737</v>
      </c>
      <c r="E6399" s="60">
        <v>289</v>
      </c>
      <c r="F6399" s="59">
        <v>36.400548091810336</v>
      </c>
      <c r="G6399" s="60" t="s">
        <v>436</v>
      </c>
      <c r="H6399" s="60" t="s">
        <v>472</v>
      </c>
      <c r="I6399" s="60">
        <v>115273</v>
      </c>
      <c r="J6399" s="60">
        <v>6131</v>
      </c>
      <c r="K6399" s="60">
        <v>335</v>
      </c>
      <c r="L6399" s="61">
        <v>5.4640352307943237E-2</v>
      </c>
      <c r="M6399" s="60" t="s">
        <v>472</v>
      </c>
      <c r="N6399" s="64">
        <v>10811.088736721274</v>
      </c>
      <c r="O6399" s="171">
        <v>44315</v>
      </c>
      <c r="P6399" s="171">
        <f t="shared" si="268"/>
        <v>44297</v>
      </c>
      <c r="Q6399" s="171">
        <f t="shared" si="269"/>
        <v>44310</v>
      </c>
    </row>
    <row r="6400" spans="1:17" x14ac:dyDescent="0.35">
      <c r="A6400" s="49" t="s">
        <v>875</v>
      </c>
      <c r="B6400" s="60" t="s">
        <v>468</v>
      </c>
      <c r="C6400" s="58">
        <v>758.61581752920097</v>
      </c>
      <c r="D6400" s="60">
        <v>21</v>
      </c>
      <c r="E6400" s="60" t="s">
        <v>504</v>
      </c>
      <c r="F6400" s="59">
        <v>28.246934658393929</v>
      </c>
      <c r="G6400" s="60" t="s">
        <v>446</v>
      </c>
      <c r="H6400" s="60" t="s">
        <v>491</v>
      </c>
      <c r="I6400" s="60">
        <v>3875</v>
      </c>
      <c r="J6400" s="60">
        <v>97</v>
      </c>
      <c r="K6400" s="60">
        <v>3</v>
      </c>
      <c r="L6400" s="61">
        <v>3.0927835051546393E-2</v>
      </c>
      <c r="M6400" s="60" t="s">
        <v>491</v>
      </c>
      <c r="N6400" s="64">
        <v>12786.445755366316</v>
      </c>
      <c r="O6400" s="171">
        <v>44315</v>
      </c>
      <c r="P6400" s="171">
        <f t="shared" si="268"/>
        <v>44297</v>
      </c>
      <c r="Q6400" s="171">
        <f t="shared" si="269"/>
        <v>44310</v>
      </c>
    </row>
    <row r="6401" spans="1:17" x14ac:dyDescent="0.35">
      <c r="A6401" s="49" t="s">
        <v>874</v>
      </c>
      <c r="B6401" s="60" t="s">
        <v>470</v>
      </c>
      <c r="C6401" s="58">
        <v>1673.49740572871</v>
      </c>
      <c r="D6401" s="60">
        <v>42</v>
      </c>
      <c r="E6401" s="60" t="s">
        <v>504</v>
      </c>
      <c r="F6401" s="59">
        <v>12.804663667369441</v>
      </c>
      <c r="G6401" s="60" t="s">
        <v>446</v>
      </c>
      <c r="H6401" s="60" t="s">
        <v>476</v>
      </c>
      <c r="I6401" s="60">
        <v>1976</v>
      </c>
      <c r="J6401" s="60">
        <v>107</v>
      </c>
      <c r="K6401" s="60">
        <v>3</v>
      </c>
      <c r="L6401" s="61">
        <v>2.8037383177570093E-2</v>
      </c>
      <c r="M6401" s="60" t="s">
        <v>491</v>
      </c>
      <c r="N6401" s="64">
        <v>6393.7953912398079</v>
      </c>
      <c r="O6401" s="171">
        <v>44315</v>
      </c>
      <c r="P6401" s="171">
        <f t="shared" si="268"/>
        <v>44297</v>
      </c>
      <c r="Q6401" s="171">
        <f t="shared" si="269"/>
        <v>44310</v>
      </c>
    </row>
    <row r="6402" spans="1:17" x14ac:dyDescent="0.35">
      <c r="A6402" s="49" t="s">
        <v>873</v>
      </c>
      <c r="B6402" s="60" t="s">
        <v>458</v>
      </c>
      <c r="C6402" s="58">
        <v>14079.6128022015</v>
      </c>
      <c r="D6402" s="60">
        <v>1549</v>
      </c>
      <c r="E6402" s="60">
        <v>35</v>
      </c>
      <c r="F6402" s="59">
        <v>17.756170110083549</v>
      </c>
      <c r="G6402" s="60" t="s">
        <v>440</v>
      </c>
      <c r="H6402" s="60" t="s">
        <v>472</v>
      </c>
      <c r="I6402" s="60">
        <v>26494</v>
      </c>
      <c r="J6402" s="60">
        <v>1161</v>
      </c>
      <c r="K6402" s="60">
        <v>38</v>
      </c>
      <c r="L6402" s="61">
        <v>3.273040482342808E-2</v>
      </c>
      <c r="M6402" s="60" t="s">
        <v>472</v>
      </c>
      <c r="N6402" s="64">
        <v>8245.9653991228006</v>
      </c>
      <c r="O6402" s="171">
        <v>44315</v>
      </c>
      <c r="P6402" s="171">
        <f t="shared" si="268"/>
        <v>44297</v>
      </c>
      <c r="Q6402" s="171">
        <f t="shared" si="269"/>
        <v>44310</v>
      </c>
    </row>
    <row r="6403" spans="1:17" x14ac:dyDescent="0.35">
      <c r="A6403" s="49" t="s">
        <v>872</v>
      </c>
      <c r="B6403" s="60" t="s">
        <v>461</v>
      </c>
      <c r="C6403" s="58">
        <v>7354.9427443027298</v>
      </c>
      <c r="D6403" s="60">
        <v>428</v>
      </c>
      <c r="E6403" s="60">
        <v>16</v>
      </c>
      <c r="F6403" s="59">
        <v>15.538627322998819</v>
      </c>
      <c r="G6403" s="60" t="s">
        <v>440</v>
      </c>
      <c r="H6403" s="60" t="s">
        <v>491</v>
      </c>
      <c r="I6403" s="60">
        <v>18341</v>
      </c>
      <c r="J6403" s="60">
        <v>1029</v>
      </c>
      <c r="K6403" s="60">
        <v>18</v>
      </c>
      <c r="L6403" s="61">
        <v>1.7492711370262391E-2</v>
      </c>
      <c r="M6403" s="60" t="s">
        <v>491</v>
      </c>
      <c r="N6403" s="64">
        <v>13990.591575945058</v>
      </c>
      <c r="O6403" s="171">
        <v>44315</v>
      </c>
      <c r="P6403" s="171">
        <f t="shared" ref="P6403:P6466" si="270">O6403-18</f>
        <v>44297</v>
      </c>
      <c r="Q6403" s="171">
        <f t="shared" ref="Q6403:Q6466" si="271">O6403-5</f>
        <v>44310</v>
      </c>
    </row>
    <row r="6404" spans="1:17" x14ac:dyDescent="0.35">
      <c r="A6404" s="49" t="s">
        <v>871</v>
      </c>
      <c r="B6404" s="60" t="s">
        <v>466</v>
      </c>
      <c r="C6404" s="58">
        <v>1582.42316470797</v>
      </c>
      <c r="D6404" s="60">
        <v>47</v>
      </c>
      <c r="E6404" s="60">
        <v>5</v>
      </c>
      <c r="F6404" s="59">
        <v>22.569364826554878</v>
      </c>
      <c r="G6404" s="60" t="s">
        <v>446</v>
      </c>
      <c r="H6404" s="60" t="s">
        <v>491</v>
      </c>
      <c r="I6404" s="60">
        <v>2752</v>
      </c>
      <c r="J6404" s="60">
        <v>156</v>
      </c>
      <c r="K6404" s="60">
        <v>5</v>
      </c>
      <c r="L6404" s="61">
        <v>3.2051282051282048E-2</v>
      </c>
      <c r="M6404" s="60" t="s">
        <v>491</v>
      </c>
      <c r="N6404" s="64">
        <v>9858.2985562391696</v>
      </c>
      <c r="O6404" s="171">
        <v>44315</v>
      </c>
      <c r="P6404" s="171">
        <f t="shared" si="270"/>
        <v>44297</v>
      </c>
      <c r="Q6404" s="171">
        <f t="shared" si="271"/>
        <v>44310</v>
      </c>
    </row>
    <row r="6405" spans="1:17" x14ac:dyDescent="0.35">
      <c r="A6405" s="49" t="s">
        <v>870</v>
      </c>
      <c r="B6405" s="60" t="s">
        <v>463</v>
      </c>
      <c r="C6405" s="58">
        <v>18730.958831312699</v>
      </c>
      <c r="D6405" s="60">
        <v>1073</v>
      </c>
      <c r="E6405" s="60">
        <v>14</v>
      </c>
      <c r="F6405" s="59">
        <v>5.3387549938356171</v>
      </c>
      <c r="G6405" s="60" t="s">
        <v>444</v>
      </c>
      <c r="H6405" s="60" t="s">
        <v>472</v>
      </c>
      <c r="I6405" s="60">
        <v>60032</v>
      </c>
      <c r="J6405" s="60">
        <v>3783</v>
      </c>
      <c r="K6405" s="60">
        <v>15</v>
      </c>
      <c r="L6405" s="61">
        <v>3.9651070578905628E-3</v>
      </c>
      <c r="M6405" s="60" t="s">
        <v>476</v>
      </c>
      <c r="N6405" s="64">
        <v>20196.510141680134</v>
      </c>
      <c r="O6405" s="171">
        <v>44315</v>
      </c>
      <c r="P6405" s="171">
        <f t="shared" si="270"/>
        <v>44297</v>
      </c>
      <c r="Q6405" s="171">
        <f t="shared" si="271"/>
        <v>44310</v>
      </c>
    </row>
    <row r="6406" spans="1:17" x14ac:dyDescent="0.35">
      <c r="A6406" s="49" t="s">
        <v>869</v>
      </c>
      <c r="B6406" s="60" t="s">
        <v>466</v>
      </c>
      <c r="C6406" s="58">
        <v>1931.62596058402</v>
      </c>
      <c r="D6406" s="60">
        <v>30</v>
      </c>
      <c r="E6406" s="60" t="s">
        <v>504</v>
      </c>
      <c r="F6406" s="59">
        <v>7.395693875120136</v>
      </c>
      <c r="G6406" s="60" t="s">
        <v>446</v>
      </c>
      <c r="H6406" s="60" t="s">
        <v>476</v>
      </c>
      <c r="I6406" s="60">
        <v>3449</v>
      </c>
      <c r="J6406" s="60">
        <v>202</v>
      </c>
      <c r="K6406" s="60">
        <v>2</v>
      </c>
      <c r="L6406" s="61">
        <v>9.9009900990099011E-3</v>
      </c>
      <c r="M6406" s="60" t="s">
        <v>491</v>
      </c>
      <c r="N6406" s="64">
        <v>10457.511139419872</v>
      </c>
      <c r="O6406" s="171">
        <v>44315</v>
      </c>
      <c r="P6406" s="171">
        <f t="shared" si="270"/>
        <v>44297</v>
      </c>
      <c r="Q6406" s="171">
        <f t="shared" si="271"/>
        <v>44310</v>
      </c>
    </row>
    <row r="6407" spans="1:17" x14ac:dyDescent="0.35">
      <c r="A6407" s="49" t="s">
        <v>868</v>
      </c>
      <c r="B6407" s="60" t="s">
        <v>464</v>
      </c>
      <c r="C6407" s="58">
        <v>784.07156341524001</v>
      </c>
      <c r="D6407" s="60">
        <v>27</v>
      </c>
      <c r="E6407" s="60" t="s">
        <v>504</v>
      </c>
      <c r="F6407" s="59">
        <v>18.219911232960566</v>
      </c>
      <c r="G6407" s="60" t="s">
        <v>446</v>
      </c>
      <c r="H6407" s="60" t="s">
        <v>476</v>
      </c>
      <c r="I6407" s="60">
        <v>1859</v>
      </c>
      <c r="J6407" s="60">
        <v>81</v>
      </c>
      <c r="K6407" s="60">
        <v>2</v>
      </c>
      <c r="L6407" s="61">
        <v>2.4691358024691357E-2</v>
      </c>
      <c r="M6407" s="60" t="s">
        <v>476</v>
      </c>
      <c r="N6407" s="64">
        <v>10330.689669088642</v>
      </c>
      <c r="O6407" s="171">
        <v>44315</v>
      </c>
      <c r="P6407" s="171">
        <f t="shared" si="270"/>
        <v>44297</v>
      </c>
      <c r="Q6407" s="171">
        <f t="shared" si="271"/>
        <v>44310</v>
      </c>
    </row>
    <row r="6408" spans="1:17" x14ac:dyDescent="0.35">
      <c r="A6408" s="49" t="s">
        <v>867</v>
      </c>
      <c r="B6408" s="60" t="s">
        <v>470</v>
      </c>
      <c r="C6408" s="58">
        <v>6466.0125528356502</v>
      </c>
      <c r="D6408" s="60">
        <v>289</v>
      </c>
      <c r="E6408" s="60">
        <v>19</v>
      </c>
      <c r="F6408" s="59">
        <v>20.988868271647359</v>
      </c>
      <c r="G6408" s="60" t="s">
        <v>440</v>
      </c>
      <c r="H6408" s="60" t="s">
        <v>491</v>
      </c>
      <c r="I6408" s="60">
        <v>14913</v>
      </c>
      <c r="J6408" s="60">
        <v>741</v>
      </c>
      <c r="K6408" s="60">
        <v>21</v>
      </c>
      <c r="L6408" s="61">
        <v>2.8340080971659919E-2</v>
      </c>
      <c r="M6408" s="60" t="s">
        <v>491</v>
      </c>
      <c r="N6408" s="64">
        <v>11459.922076319457</v>
      </c>
      <c r="O6408" s="171">
        <v>44315</v>
      </c>
      <c r="P6408" s="171">
        <f t="shared" si="270"/>
        <v>44297</v>
      </c>
      <c r="Q6408" s="171">
        <f t="shared" si="271"/>
        <v>44310</v>
      </c>
    </row>
    <row r="6409" spans="1:17" x14ac:dyDescent="0.35">
      <c r="A6409" s="49" t="s">
        <v>866</v>
      </c>
      <c r="B6409" s="60" t="s">
        <v>467</v>
      </c>
      <c r="C6409" s="58">
        <v>28666.8719119466</v>
      </c>
      <c r="D6409" s="60">
        <v>2997</v>
      </c>
      <c r="E6409" s="60">
        <v>83</v>
      </c>
      <c r="F6409" s="59">
        <v>20.680915053381746</v>
      </c>
      <c r="G6409" s="60" t="s">
        <v>440</v>
      </c>
      <c r="H6409" s="60" t="s">
        <v>472</v>
      </c>
      <c r="I6409" s="60">
        <v>75029</v>
      </c>
      <c r="J6409" s="60">
        <v>3085</v>
      </c>
      <c r="K6409" s="60">
        <v>90</v>
      </c>
      <c r="L6409" s="61">
        <v>2.9173419773095625E-2</v>
      </c>
      <c r="M6409" s="60" t="s">
        <v>472</v>
      </c>
      <c r="N6409" s="64">
        <v>10761.550857295877</v>
      </c>
      <c r="O6409" s="171">
        <v>44315</v>
      </c>
      <c r="P6409" s="171">
        <f t="shared" si="270"/>
        <v>44297</v>
      </c>
      <c r="Q6409" s="171">
        <f t="shared" si="271"/>
        <v>44310</v>
      </c>
    </row>
    <row r="6410" spans="1:17" x14ac:dyDescent="0.35">
      <c r="A6410" s="49" t="s">
        <v>865</v>
      </c>
      <c r="B6410" s="60" t="s">
        <v>469</v>
      </c>
      <c r="C6410" s="58">
        <v>37104.373350893802</v>
      </c>
      <c r="D6410" s="60">
        <v>3726</v>
      </c>
      <c r="E6410" s="60">
        <v>97</v>
      </c>
      <c r="F6410" s="59">
        <v>18.673193488671405</v>
      </c>
      <c r="G6410" s="60" t="s">
        <v>440</v>
      </c>
      <c r="H6410" s="60" t="s">
        <v>472</v>
      </c>
      <c r="I6410" s="60">
        <v>83661</v>
      </c>
      <c r="J6410" s="60">
        <v>4559</v>
      </c>
      <c r="K6410" s="60">
        <v>119</v>
      </c>
      <c r="L6410" s="61">
        <v>2.610221539811362E-2</v>
      </c>
      <c r="M6410" s="60" t="s">
        <v>472</v>
      </c>
      <c r="N6410" s="64">
        <v>12286.961315545783</v>
      </c>
      <c r="O6410" s="171">
        <v>44315</v>
      </c>
      <c r="P6410" s="171">
        <f t="shared" si="270"/>
        <v>44297</v>
      </c>
      <c r="Q6410" s="171">
        <f t="shared" si="271"/>
        <v>44310</v>
      </c>
    </row>
    <row r="6411" spans="1:17" x14ac:dyDescent="0.35">
      <c r="A6411" s="49" t="s">
        <v>864</v>
      </c>
      <c r="B6411" s="60" t="s">
        <v>461</v>
      </c>
      <c r="C6411" s="58">
        <v>27391.508223539095</v>
      </c>
      <c r="D6411" s="60">
        <v>2405</v>
      </c>
      <c r="E6411" s="60">
        <v>68</v>
      </c>
      <c r="F6411" s="59">
        <v>17.732294320941534</v>
      </c>
      <c r="G6411" s="60" t="s">
        <v>440</v>
      </c>
      <c r="H6411" s="60" t="s">
        <v>472</v>
      </c>
      <c r="I6411" s="60">
        <v>70771</v>
      </c>
      <c r="J6411" s="60">
        <v>3303</v>
      </c>
      <c r="K6411" s="60">
        <v>77</v>
      </c>
      <c r="L6411" s="61">
        <v>2.3312140478353012E-2</v>
      </c>
      <c r="M6411" s="60" t="s">
        <v>472</v>
      </c>
      <c r="N6411" s="64">
        <v>12058.481676308509</v>
      </c>
      <c r="O6411" s="171">
        <v>44315</v>
      </c>
      <c r="P6411" s="171">
        <f t="shared" si="270"/>
        <v>44297</v>
      </c>
      <c r="Q6411" s="171">
        <f t="shared" si="271"/>
        <v>44310</v>
      </c>
    </row>
    <row r="6412" spans="1:17" x14ac:dyDescent="0.35">
      <c r="A6412" s="49" t="s">
        <v>863</v>
      </c>
      <c r="B6412" s="60" t="s">
        <v>466</v>
      </c>
      <c r="C6412" s="58">
        <v>5307.8849770148699</v>
      </c>
      <c r="D6412" s="60">
        <v>185</v>
      </c>
      <c r="E6412" s="60" t="s">
        <v>504</v>
      </c>
      <c r="F6412" s="59">
        <v>5.3828273776002229</v>
      </c>
      <c r="G6412" s="60" t="s">
        <v>446</v>
      </c>
      <c r="H6412" s="60" t="s">
        <v>472</v>
      </c>
      <c r="I6412" s="60">
        <v>38932</v>
      </c>
      <c r="J6412" s="60">
        <v>1737</v>
      </c>
      <c r="K6412" s="60">
        <v>5</v>
      </c>
      <c r="L6412" s="61">
        <v>2.8785261945883708E-3</v>
      </c>
      <c r="M6412" s="60" t="s">
        <v>476</v>
      </c>
      <c r="N6412" s="64">
        <v>32724.899042120553</v>
      </c>
      <c r="O6412" s="171">
        <v>44315</v>
      </c>
      <c r="P6412" s="171">
        <f t="shared" si="270"/>
        <v>44297</v>
      </c>
      <c r="Q6412" s="171">
        <f t="shared" si="271"/>
        <v>44310</v>
      </c>
    </row>
    <row r="6413" spans="1:17" x14ac:dyDescent="0.35">
      <c r="A6413" s="49" t="s">
        <v>862</v>
      </c>
      <c r="B6413" s="60" t="s">
        <v>471</v>
      </c>
      <c r="C6413" s="58">
        <v>13087.712635498299</v>
      </c>
      <c r="D6413" s="60">
        <v>806</v>
      </c>
      <c r="E6413" s="60">
        <v>32</v>
      </c>
      <c r="F6413" s="59">
        <v>17.464581851489129</v>
      </c>
      <c r="G6413" s="60" t="s">
        <v>440</v>
      </c>
      <c r="H6413" s="60" t="s">
        <v>472</v>
      </c>
      <c r="I6413" s="60">
        <v>20263</v>
      </c>
      <c r="J6413" s="60">
        <v>914</v>
      </c>
      <c r="K6413" s="60">
        <v>45</v>
      </c>
      <c r="L6413" s="61">
        <v>4.923413566739606E-2</v>
      </c>
      <c r="M6413" s="60" t="s">
        <v>472</v>
      </c>
      <c r="N6413" s="64">
        <v>6983.6496678642152</v>
      </c>
      <c r="O6413" s="171">
        <v>44315</v>
      </c>
      <c r="P6413" s="171">
        <f t="shared" si="270"/>
        <v>44297</v>
      </c>
      <c r="Q6413" s="171">
        <f t="shared" si="271"/>
        <v>44310</v>
      </c>
    </row>
    <row r="6414" spans="1:17" x14ac:dyDescent="0.35">
      <c r="A6414" s="49" t="s">
        <v>861</v>
      </c>
      <c r="B6414" s="60" t="s">
        <v>469</v>
      </c>
      <c r="C6414" s="58">
        <v>7927.2612196189812</v>
      </c>
      <c r="D6414" s="60">
        <v>717</v>
      </c>
      <c r="E6414" s="60">
        <v>21</v>
      </c>
      <c r="F6414" s="59">
        <v>18.922045816879198</v>
      </c>
      <c r="G6414" s="60" t="s">
        <v>440</v>
      </c>
      <c r="H6414" s="60" t="s">
        <v>472</v>
      </c>
      <c r="I6414" s="60">
        <v>13127</v>
      </c>
      <c r="J6414" s="60">
        <v>572</v>
      </c>
      <c r="K6414" s="60">
        <v>21</v>
      </c>
      <c r="L6414" s="61">
        <v>3.6713286713286712E-2</v>
      </c>
      <c r="M6414" s="60" t="s">
        <v>472</v>
      </c>
      <c r="N6414" s="64">
        <v>7215.6068048365996</v>
      </c>
      <c r="O6414" s="171">
        <v>44315</v>
      </c>
      <c r="P6414" s="171">
        <f t="shared" si="270"/>
        <v>44297</v>
      </c>
      <c r="Q6414" s="171">
        <f t="shared" si="271"/>
        <v>44310</v>
      </c>
    </row>
    <row r="6415" spans="1:17" x14ac:dyDescent="0.35">
      <c r="A6415" s="49" t="s">
        <v>860</v>
      </c>
      <c r="B6415" s="60" t="s">
        <v>458</v>
      </c>
      <c r="C6415" s="58">
        <v>9485.9761215318194</v>
      </c>
      <c r="D6415" s="60">
        <v>497</v>
      </c>
      <c r="E6415" s="60">
        <v>22</v>
      </c>
      <c r="F6415" s="59">
        <v>16.56580779137375</v>
      </c>
      <c r="G6415" s="60" t="s">
        <v>440</v>
      </c>
      <c r="H6415" s="60" t="s">
        <v>491</v>
      </c>
      <c r="I6415" s="60">
        <v>13570</v>
      </c>
      <c r="J6415" s="60">
        <v>679</v>
      </c>
      <c r="K6415" s="60">
        <v>23</v>
      </c>
      <c r="L6415" s="61">
        <v>3.3873343151693665E-2</v>
      </c>
      <c r="M6415" s="60" t="s">
        <v>491</v>
      </c>
      <c r="N6415" s="64">
        <v>7157.9349483999476</v>
      </c>
      <c r="O6415" s="171">
        <v>44315</v>
      </c>
      <c r="P6415" s="171">
        <f t="shared" si="270"/>
        <v>44297</v>
      </c>
      <c r="Q6415" s="171">
        <f t="shared" si="271"/>
        <v>44310</v>
      </c>
    </row>
    <row r="6416" spans="1:17" x14ac:dyDescent="0.35">
      <c r="A6416" s="49" t="s">
        <v>859</v>
      </c>
      <c r="B6416" s="60" t="s">
        <v>461</v>
      </c>
      <c r="C6416" s="58">
        <v>5133.8205219983302</v>
      </c>
      <c r="D6416" s="60">
        <v>240</v>
      </c>
      <c r="E6416" s="60">
        <v>5</v>
      </c>
      <c r="F6416" s="59">
        <v>6.9566681502110628</v>
      </c>
      <c r="G6416" s="60" t="s">
        <v>446</v>
      </c>
      <c r="H6416" s="60" t="s">
        <v>491</v>
      </c>
      <c r="I6416" s="60">
        <v>15363</v>
      </c>
      <c r="J6416" s="60">
        <v>866</v>
      </c>
      <c r="K6416" s="60">
        <v>6</v>
      </c>
      <c r="L6416" s="61">
        <v>6.9284064665127024E-3</v>
      </c>
      <c r="M6416" s="60" t="s">
        <v>491</v>
      </c>
      <c r="N6416" s="64">
        <v>16868.528930631786</v>
      </c>
      <c r="O6416" s="171">
        <v>44315</v>
      </c>
      <c r="P6416" s="171">
        <f t="shared" si="270"/>
        <v>44297</v>
      </c>
      <c r="Q6416" s="171">
        <f t="shared" si="271"/>
        <v>44310</v>
      </c>
    </row>
    <row r="6417" spans="1:17" x14ac:dyDescent="0.35">
      <c r="A6417" s="49" t="s">
        <v>858</v>
      </c>
      <c r="B6417" s="60" t="s">
        <v>463</v>
      </c>
      <c r="C6417" s="58">
        <v>32414.524512956301</v>
      </c>
      <c r="D6417" s="60">
        <v>3725</v>
      </c>
      <c r="E6417" s="60">
        <v>177</v>
      </c>
      <c r="F6417" s="59">
        <v>39.003679161802019</v>
      </c>
      <c r="G6417" s="60" t="s">
        <v>436</v>
      </c>
      <c r="H6417" s="60" t="s">
        <v>472</v>
      </c>
      <c r="I6417" s="60">
        <v>64347</v>
      </c>
      <c r="J6417" s="60">
        <v>3247</v>
      </c>
      <c r="K6417" s="60">
        <v>195</v>
      </c>
      <c r="L6417" s="61">
        <v>6.0055435786880197E-2</v>
      </c>
      <c r="M6417" s="60" t="s">
        <v>472</v>
      </c>
      <c r="N6417" s="64">
        <v>10017.114391735571</v>
      </c>
      <c r="O6417" s="171">
        <v>44315</v>
      </c>
      <c r="P6417" s="171">
        <f t="shared" si="270"/>
        <v>44297</v>
      </c>
      <c r="Q6417" s="171">
        <f t="shared" si="271"/>
        <v>44310</v>
      </c>
    </row>
    <row r="6418" spans="1:17" x14ac:dyDescent="0.35">
      <c r="A6418" s="49" t="s">
        <v>857</v>
      </c>
      <c r="B6418" s="60" t="s">
        <v>458</v>
      </c>
      <c r="C6418" s="58">
        <v>12469.6895953656</v>
      </c>
      <c r="D6418" s="60">
        <v>995</v>
      </c>
      <c r="E6418" s="60">
        <v>29</v>
      </c>
      <c r="F6418" s="59">
        <v>16.611709181585599</v>
      </c>
      <c r="G6418" s="60" t="s">
        <v>440</v>
      </c>
      <c r="H6418" s="60" t="s">
        <v>472</v>
      </c>
      <c r="I6418" s="60">
        <v>53295</v>
      </c>
      <c r="J6418" s="60">
        <v>3258</v>
      </c>
      <c r="K6418" s="60">
        <v>36</v>
      </c>
      <c r="L6418" s="61">
        <v>1.1049723756906077E-2</v>
      </c>
      <c r="M6418" s="60" t="s">
        <v>472</v>
      </c>
      <c r="N6418" s="64">
        <v>26127.354454844215</v>
      </c>
      <c r="O6418" s="171">
        <v>44315</v>
      </c>
      <c r="P6418" s="171">
        <f t="shared" si="270"/>
        <v>44297</v>
      </c>
      <c r="Q6418" s="171">
        <f t="shared" si="271"/>
        <v>44310</v>
      </c>
    </row>
    <row r="6419" spans="1:17" x14ac:dyDescent="0.35">
      <c r="A6419" s="49" t="s">
        <v>856</v>
      </c>
      <c r="B6419" s="60" t="s">
        <v>463</v>
      </c>
      <c r="C6419" s="58">
        <v>3330.26120665499</v>
      </c>
      <c r="D6419" s="60">
        <v>173</v>
      </c>
      <c r="E6419" s="60">
        <v>5</v>
      </c>
      <c r="F6419" s="59">
        <v>10.724169516468098</v>
      </c>
      <c r="G6419" s="60" t="s">
        <v>446</v>
      </c>
      <c r="H6419" s="60" t="s">
        <v>472</v>
      </c>
      <c r="I6419" s="60">
        <v>5110</v>
      </c>
      <c r="J6419" s="60">
        <v>258</v>
      </c>
      <c r="K6419" s="60">
        <v>5</v>
      </c>
      <c r="L6419" s="61">
        <v>1.937984496124031E-2</v>
      </c>
      <c r="M6419" s="60" t="s">
        <v>472</v>
      </c>
      <c r="N6419" s="64">
        <v>7747.1400586965556</v>
      </c>
      <c r="O6419" s="171">
        <v>44315</v>
      </c>
      <c r="P6419" s="171">
        <f t="shared" si="270"/>
        <v>44297</v>
      </c>
      <c r="Q6419" s="171">
        <f t="shared" si="271"/>
        <v>44310</v>
      </c>
    </row>
    <row r="6420" spans="1:17" x14ac:dyDescent="0.35">
      <c r="A6420" s="49" t="s">
        <v>855</v>
      </c>
      <c r="B6420" s="60" t="s">
        <v>460</v>
      </c>
      <c r="C6420" s="58">
        <v>15120.384628985899</v>
      </c>
      <c r="D6420" s="60">
        <v>954</v>
      </c>
      <c r="E6420" s="60">
        <v>23</v>
      </c>
      <c r="F6420" s="59">
        <v>10.865180900939334</v>
      </c>
      <c r="G6420" s="60" t="s">
        <v>440</v>
      </c>
      <c r="H6420" s="60" t="s">
        <v>472</v>
      </c>
      <c r="I6420" s="60">
        <v>32244</v>
      </c>
      <c r="J6420" s="60">
        <v>1413</v>
      </c>
      <c r="K6420" s="60">
        <v>27</v>
      </c>
      <c r="L6420" s="61">
        <v>1.9108280254777069E-2</v>
      </c>
      <c r="M6420" s="60" t="s">
        <v>476</v>
      </c>
      <c r="N6420" s="64">
        <v>9345.0003731470406</v>
      </c>
      <c r="O6420" s="171">
        <v>44315</v>
      </c>
      <c r="P6420" s="171">
        <f t="shared" si="270"/>
        <v>44297</v>
      </c>
      <c r="Q6420" s="171">
        <f t="shared" si="271"/>
        <v>44310</v>
      </c>
    </row>
    <row r="6421" spans="1:17" x14ac:dyDescent="0.35">
      <c r="A6421" s="49" t="s">
        <v>854</v>
      </c>
      <c r="B6421" s="60" t="s">
        <v>460</v>
      </c>
      <c r="C6421" s="58">
        <v>14878.570537017</v>
      </c>
      <c r="D6421" s="60">
        <v>1232</v>
      </c>
      <c r="E6421" s="60">
        <v>58</v>
      </c>
      <c r="F6421" s="59">
        <v>27.844456781314847</v>
      </c>
      <c r="G6421" s="60" t="s">
        <v>440</v>
      </c>
      <c r="H6421" s="60" t="s">
        <v>491</v>
      </c>
      <c r="I6421" s="60">
        <v>24887</v>
      </c>
      <c r="J6421" s="60">
        <v>1306</v>
      </c>
      <c r="K6421" s="60">
        <v>65</v>
      </c>
      <c r="L6421" s="61">
        <v>4.9770290964777947E-2</v>
      </c>
      <c r="M6421" s="60" t="s">
        <v>491</v>
      </c>
      <c r="N6421" s="64">
        <v>8777.7249618889782</v>
      </c>
      <c r="O6421" s="171">
        <v>44315</v>
      </c>
      <c r="P6421" s="171">
        <f t="shared" si="270"/>
        <v>44297</v>
      </c>
      <c r="Q6421" s="171">
        <f t="shared" si="271"/>
        <v>44310</v>
      </c>
    </row>
    <row r="6422" spans="1:17" x14ac:dyDescent="0.35">
      <c r="A6422" s="49" t="s">
        <v>853</v>
      </c>
      <c r="B6422" s="60" t="s">
        <v>458</v>
      </c>
      <c r="C6422" s="58">
        <v>2244.2586476452502</v>
      </c>
      <c r="D6422" s="60">
        <v>170</v>
      </c>
      <c r="E6422" s="60" t="s">
        <v>504</v>
      </c>
      <c r="F6422" s="59">
        <v>9.548173714760992</v>
      </c>
      <c r="G6422" s="60" t="s">
        <v>446</v>
      </c>
      <c r="H6422" s="60" t="s">
        <v>472</v>
      </c>
      <c r="I6422" s="60">
        <v>3297</v>
      </c>
      <c r="J6422" s="60">
        <v>148</v>
      </c>
      <c r="K6422" s="60">
        <v>4</v>
      </c>
      <c r="L6422" s="61">
        <v>2.7027027027027029E-2</v>
      </c>
      <c r="M6422" s="60" t="s">
        <v>472</v>
      </c>
      <c r="N6422" s="64">
        <v>6594.6053123282582</v>
      </c>
      <c r="O6422" s="171">
        <v>44315</v>
      </c>
      <c r="P6422" s="171">
        <f t="shared" si="270"/>
        <v>44297</v>
      </c>
      <c r="Q6422" s="171">
        <f t="shared" si="271"/>
        <v>44310</v>
      </c>
    </row>
    <row r="6423" spans="1:17" x14ac:dyDescent="0.35">
      <c r="A6423" s="49" t="s">
        <v>852</v>
      </c>
      <c r="B6423" s="60" t="s">
        <v>465</v>
      </c>
      <c r="C6423" s="58">
        <v>17005.439503125901</v>
      </c>
      <c r="D6423" s="60">
        <v>1555</v>
      </c>
      <c r="E6423" s="60">
        <v>39</v>
      </c>
      <c r="F6423" s="59">
        <v>16.381313080454181</v>
      </c>
      <c r="G6423" s="60" t="s">
        <v>440</v>
      </c>
      <c r="H6423" s="60" t="s">
        <v>472</v>
      </c>
      <c r="I6423" s="60">
        <v>39081</v>
      </c>
      <c r="J6423" s="60">
        <v>1897</v>
      </c>
      <c r="K6423" s="60">
        <v>42</v>
      </c>
      <c r="L6423" s="61">
        <v>2.2140221402214021E-2</v>
      </c>
      <c r="M6423" s="60" t="s">
        <v>472</v>
      </c>
      <c r="N6423" s="64">
        <v>11155.254174120568</v>
      </c>
      <c r="O6423" s="171">
        <v>44315</v>
      </c>
      <c r="P6423" s="171">
        <f t="shared" si="270"/>
        <v>44297</v>
      </c>
      <c r="Q6423" s="171">
        <f t="shared" si="271"/>
        <v>44310</v>
      </c>
    </row>
    <row r="6424" spans="1:17" x14ac:dyDescent="0.35">
      <c r="A6424" s="49" t="s">
        <v>851</v>
      </c>
      <c r="B6424" s="60" t="s">
        <v>471</v>
      </c>
      <c r="C6424" s="58">
        <v>4602.6150295043099</v>
      </c>
      <c r="D6424" s="60">
        <v>182</v>
      </c>
      <c r="E6424" s="60">
        <v>16</v>
      </c>
      <c r="F6424" s="59">
        <v>24.830604678667328</v>
      </c>
      <c r="G6424" s="60" t="s">
        <v>440</v>
      </c>
      <c r="H6424" s="60" t="s">
        <v>472</v>
      </c>
      <c r="I6424" s="60">
        <v>5397</v>
      </c>
      <c r="J6424" s="60">
        <v>285</v>
      </c>
      <c r="K6424" s="60">
        <v>18</v>
      </c>
      <c r="L6424" s="61">
        <v>6.3157894736842107E-2</v>
      </c>
      <c r="M6424" s="60" t="s">
        <v>472</v>
      </c>
      <c r="N6424" s="64">
        <v>6192.132041742665</v>
      </c>
      <c r="O6424" s="171">
        <v>44315</v>
      </c>
      <c r="P6424" s="171">
        <f t="shared" si="270"/>
        <v>44297</v>
      </c>
      <c r="Q6424" s="171">
        <f t="shared" si="271"/>
        <v>44310</v>
      </c>
    </row>
    <row r="6425" spans="1:17" x14ac:dyDescent="0.35">
      <c r="A6425" s="49" t="s">
        <v>850</v>
      </c>
      <c r="B6425" s="60" t="s">
        <v>464</v>
      </c>
      <c r="C6425" s="58">
        <v>16194.1783185606</v>
      </c>
      <c r="D6425" s="60">
        <v>919</v>
      </c>
      <c r="E6425" s="60">
        <v>18</v>
      </c>
      <c r="F6425" s="59">
        <v>7.9393610495241544</v>
      </c>
      <c r="G6425" s="60" t="s">
        <v>444</v>
      </c>
      <c r="H6425" s="60" t="s">
        <v>491</v>
      </c>
      <c r="I6425" s="60">
        <v>58682</v>
      </c>
      <c r="J6425" s="60">
        <v>3001</v>
      </c>
      <c r="K6425" s="60">
        <v>21</v>
      </c>
      <c r="L6425" s="61">
        <v>6.9976674441852718E-3</v>
      </c>
      <c r="M6425" s="60" t="s">
        <v>476</v>
      </c>
      <c r="N6425" s="64">
        <v>18531.3508408171</v>
      </c>
      <c r="O6425" s="171">
        <v>44315</v>
      </c>
      <c r="P6425" s="171">
        <f t="shared" si="270"/>
        <v>44297</v>
      </c>
      <c r="Q6425" s="171">
        <f t="shared" si="271"/>
        <v>44310</v>
      </c>
    </row>
    <row r="6426" spans="1:17" x14ac:dyDescent="0.35">
      <c r="A6426" s="49" t="s">
        <v>849</v>
      </c>
      <c r="B6426" s="60" t="s">
        <v>469</v>
      </c>
      <c r="C6426" s="58">
        <v>23741.067234681399</v>
      </c>
      <c r="D6426" s="60">
        <v>2113</v>
      </c>
      <c r="E6426" s="60">
        <v>99</v>
      </c>
      <c r="F6426" s="59">
        <v>29.785638958548986</v>
      </c>
      <c r="G6426" s="60" t="s">
        <v>440</v>
      </c>
      <c r="H6426" s="60" t="s">
        <v>472</v>
      </c>
      <c r="I6426" s="60">
        <v>109582</v>
      </c>
      <c r="J6426" s="60">
        <v>7572</v>
      </c>
      <c r="K6426" s="60">
        <v>113</v>
      </c>
      <c r="L6426" s="61">
        <v>1.4923402007395668E-2</v>
      </c>
      <c r="M6426" s="60" t="s">
        <v>476</v>
      </c>
      <c r="N6426" s="64">
        <v>31894.101158766276</v>
      </c>
      <c r="O6426" s="171">
        <v>44315</v>
      </c>
      <c r="P6426" s="171">
        <f t="shared" si="270"/>
        <v>44297</v>
      </c>
      <c r="Q6426" s="171">
        <f t="shared" si="271"/>
        <v>44310</v>
      </c>
    </row>
    <row r="6427" spans="1:17" x14ac:dyDescent="0.35">
      <c r="A6427" s="49" t="s">
        <v>848</v>
      </c>
      <c r="B6427" s="60" t="s">
        <v>468</v>
      </c>
      <c r="C6427" s="58">
        <v>4086.1741400712999</v>
      </c>
      <c r="D6427" s="60">
        <v>415</v>
      </c>
      <c r="E6427" s="60">
        <v>55</v>
      </c>
      <c r="F6427" s="59">
        <v>96.143025086612639</v>
      </c>
      <c r="G6427" s="60" t="s">
        <v>436</v>
      </c>
      <c r="H6427" s="60" t="s">
        <v>472</v>
      </c>
      <c r="I6427" s="60">
        <v>13002</v>
      </c>
      <c r="J6427" s="60">
        <v>536</v>
      </c>
      <c r="K6427" s="60">
        <v>58</v>
      </c>
      <c r="L6427" s="61">
        <v>0.10820895522388059</v>
      </c>
      <c r="M6427" s="60" t="s">
        <v>491</v>
      </c>
      <c r="N6427" s="64">
        <v>13117.404731817114</v>
      </c>
      <c r="O6427" s="171">
        <v>44315</v>
      </c>
      <c r="P6427" s="171">
        <f t="shared" si="270"/>
        <v>44297</v>
      </c>
      <c r="Q6427" s="171">
        <f t="shared" si="271"/>
        <v>44310</v>
      </c>
    </row>
    <row r="6428" spans="1:17" x14ac:dyDescent="0.35">
      <c r="A6428" s="49" t="s">
        <v>847</v>
      </c>
      <c r="B6428" s="60" t="s">
        <v>470</v>
      </c>
      <c r="C6428" s="58">
        <v>1073.55719304948</v>
      </c>
      <c r="D6428" s="60">
        <v>16</v>
      </c>
      <c r="E6428" s="60">
        <v>0</v>
      </c>
      <c r="F6428" s="59">
        <v>0</v>
      </c>
      <c r="G6428" s="60" t="s">
        <v>446</v>
      </c>
      <c r="H6428" s="60" t="s">
        <v>476</v>
      </c>
      <c r="I6428" s="60">
        <v>1454</v>
      </c>
      <c r="J6428" s="60">
        <v>64</v>
      </c>
      <c r="K6428" s="60">
        <v>0</v>
      </c>
      <c r="L6428" s="61">
        <v>0</v>
      </c>
      <c r="M6428" s="60" t="s">
        <v>476</v>
      </c>
      <c r="N6428" s="64">
        <v>5961.4895614648685</v>
      </c>
      <c r="O6428" s="171">
        <v>44315</v>
      </c>
      <c r="P6428" s="171">
        <f t="shared" si="270"/>
        <v>44297</v>
      </c>
      <c r="Q6428" s="171">
        <f t="shared" si="271"/>
        <v>44310</v>
      </c>
    </row>
    <row r="6429" spans="1:17" x14ac:dyDescent="0.35">
      <c r="A6429" s="49" t="s">
        <v>846</v>
      </c>
      <c r="B6429" s="60" t="s">
        <v>466</v>
      </c>
      <c r="C6429" s="58">
        <v>2112.6874094155901</v>
      </c>
      <c r="D6429" s="60">
        <v>69</v>
      </c>
      <c r="E6429" s="60">
        <v>0</v>
      </c>
      <c r="F6429" s="59">
        <v>0</v>
      </c>
      <c r="G6429" s="60" t="s">
        <v>446</v>
      </c>
      <c r="H6429" s="60" t="s">
        <v>472</v>
      </c>
      <c r="I6429" s="60">
        <v>3729</v>
      </c>
      <c r="J6429" s="60">
        <v>214</v>
      </c>
      <c r="K6429" s="60">
        <v>1</v>
      </c>
      <c r="L6429" s="61">
        <v>4.6728971962616819E-3</v>
      </c>
      <c r="M6429" s="60" t="s">
        <v>472</v>
      </c>
      <c r="N6429" s="64">
        <v>10129.278900715204</v>
      </c>
      <c r="O6429" s="171">
        <v>44315</v>
      </c>
      <c r="P6429" s="171">
        <f t="shared" si="270"/>
        <v>44297</v>
      </c>
      <c r="Q6429" s="171">
        <f t="shared" si="271"/>
        <v>44310</v>
      </c>
    </row>
    <row r="6430" spans="1:17" x14ac:dyDescent="0.35">
      <c r="A6430" s="49" t="s">
        <v>467</v>
      </c>
      <c r="B6430" s="60" t="s">
        <v>467</v>
      </c>
      <c r="C6430" s="58">
        <v>3727.91584807558</v>
      </c>
      <c r="D6430" s="60">
        <v>187</v>
      </c>
      <c r="E6430" s="60">
        <v>11</v>
      </c>
      <c r="F6430" s="59">
        <v>21.076502735969374</v>
      </c>
      <c r="G6430" s="60" t="s">
        <v>444</v>
      </c>
      <c r="H6430" s="60" t="s">
        <v>491</v>
      </c>
      <c r="I6430" s="60">
        <v>6100</v>
      </c>
      <c r="J6430" s="60">
        <v>327</v>
      </c>
      <c r="K6430" s="60">
        <v>13</v>
      </c>
      <c r="L6430" s="61">
        <v>3.9755351681957186E-2</v>
      </c>
      <c r="M6430" s="60" t="s">
        <v>491</v>
      </c>
      <c r="N6430" s="64">
        <v>8771.6572295698006</v>
      </c>
      <c r="O6430" s="171">
        <v>44315</v>
      </c>
      <c r="P6430" s="171">
        <f t="shared" si="270"/>
        <v>44297</v>
      </c>
      <c r="Q6430" s="171">
        <f t="shared" si="271"/>
        <v>44310</v>
      </c>
    </row>
    <row r="6431" spans="1:17" x14ac:dyDescent="0.35">
      <c r="A6431" s="49" t="s">
        <v>845</v>
      </c>
      <c r="B6431" s="60" t="s">
        <v>463</v>
      </c>
      <c r="C6431" s="58">
        <v>48551.911070702001</v>
      </c>
      <c r="D6431" s="60">
        <v>8460</v>
      </c>
      <c r="E6431" s="60">
        <v>184</v>
      </c>
      <c r="F6431" s="59">
        <v>27.069700971643158</v>
      </c>
      <c r="G6431" s="60" t="s">
        <v>440</v>
      </c>
      <c r="H6431" s="60" t="s">
        <v>472</v>
      </c>
      <c r="I6431" s="60">
        <v>127141</v>
      </c>
      <c r="J6431" s="60">
        <v>6019</v>
      </c>
      <c r="K6431" s="60">
        <v>242</v>
      </c>
      <c r="L6431" s="61">
        <v>4.0206014288087726E-2</v>
      </c>
      <c r="M6431" s="60" t="s">
        <v>476</v>
      </c>
      <c r="N6431" s="64">
        <v>12397.040337372187</v>
      </c>
      <c r="O6431" s="171">
        <v>44315</v>
      </c>
      <c r="P6431" s="171">
        <f t="shared" si="270"/>
        <v>44297</v>
      </c>
      <c r="Q6431" s="171">
        <f t="shared" si="271"/>
        <v>44310</v>
      </c>
    </row>
    <row r="6432" spans="1:17" x14ac:dyDescent="0.35">
      <c r="A6432" s="49" t="s">
        <v>844</v>
      </c>
      <c r="B6432" s="60" t="s">
        <v>469</v>
      </c>
      <c r="C6432" s="58">
        <v>16012.7421223003</v>
      </c>
      <c r="D6432" s="60">
        <v>1967</v>
      </c>
      <c r="E6432" s="60">
        <v>58</v>
      </c>
      <c r="F6432" s="59">
        <v>25.872252929668758</v>
      </c>
      <c r="G6432" s="60" t="s">
        <v>440</v>
      </c>
      <c r="H6432" s="60" t="s">
        <v>472</v>
      </c>
      <c r="I6432" s="60">
        <v>41136</v>
      </c>
      <c r="J6432" s="60">
        <v>1494</v>
      </c>
      <c r="K6432" s="60">
        <v>70</v>
      </c>
      <c r="L6432" s="61">
        <v>4.6854082998661312E-2</v>
      </c>
      <c r="M6432" s="60" t="s">
        <v>472</v>
      </c>
      <c r="N6432" s="64">
        <v>9330.0696944302035</v>
      </c>
      <c r="O6432" s="171">
        <v>44315</v>
      </c>
      <c r="P6432" s="171">
        <f t="shared" si="270"/>
        <v>44297</v>
      </c>
      <c r="Q6432" s="171">
        <f t="shared" si="271"/>
        <v>44310</v>
      </c>
    </row>
    <row r="6433" spans="1:17" x14ac:dyDescent="0.35">
      <c r="A6433" s="49" t="s">
        <v>843</v>
      </c>
      <c r="B6433" s="60" t="s">
        <v>469</v>
      </c>
      <c r="C6433" s="58">
        <v>89317.120164774096</v>
      </c>
      <c r="D6433" s="60">
        <v>13806</v>
      </c>
      <c r="E6433" s="60">
        <v>322</v>
      </c>
      <c r="F6433" s="59">
        <v>25.75094221305962</v>
      </c>
      <c r="G6433" s="60" t="s">
        <v>436</v>
      </c>
      <c r="H6433" s="60" t="s">
        <v>472</v>
      </c>
      <c r="I6433" s="60">
        <v>199304</v>
      </c>
      <c r="J6433" s="60">
        <v>8749</v>
      </c>
      <c r="K6433" s="60">
        <v>371</v>
      </c>
      <c r="L6433" s="61">
        <v>4.2404846268144933E-2</v>
      </c>
      <c r="M6433" s="60" t="s">
        <v>472</v>
      </c>
      <c r="N6433" s="64">
        <v>9795.4344966112458</v>
      </c>
      <c r="O6433" s="171">
        <v>44315</v>
      </c>
      <c r="P6433" s="171">
        <f t="shared" si="270"/>
        <v>44297</v>
      </c>
      <c r="Q6433" s="171">
        <f t="shared" si="271"/>
        <v>44310</v>
      </c>
    </row>
    <row r="6434" spans="1:17" x14ac:dyDescent="0.35">
      <c r="A6434" s="49" t="s">
        <v>842</v>
      </c>
      <c r="B6434" s="60" t="s">
        <v>471</v>
      </c>
      <c r="C6434" s="58">
        <v>31190.337467089099</v>
      </c>
      <c r="D6434" s="60">
        <v>1517</v>
      </c>
      <c r="E6434" s="60">
        <v>62</v>
      </c>
      <c r="F6434" s="59">
        <v>14.198536432137979</v>
      </c>
      <c r="G6434" s="60" t="s">
        <v>440</v>
      </c>
      <c r="H6434" s="60" t="s">
        <v>472</v>
      </c>
      <c r="I6434" s="60">
        <v>61769</v>
      </c>
      <c r="J6434" s="60">
        <v>2263</v>
      </c>
      <c r="K6434" s="60">
        <v>80</v>
      </c>
      <c r="L6434" s="61">
        <v>3.5351303579319489E-2</v>
      </c>
      <c r="M6434" s="60" t="s">
        <v>491</v>
      </c>
      <c r="N6434" s="64">
        <v>7255.4521168225083</v>
      </c>
      <c r="O6434" s="171">
        <v>44315</v>
      </c>
      <c r="P6434" s="171">
        <f t="shared" si="270"/>
        <v>44297</v>
      </c>
      <c r="Q6434" s="171">
        <f t="shared" si="271"/>
        <v>44310</v>
      </c>
    </row>
    <row r="6435" spans="1:17" x14ac:dyDescent="0.35">
      <c r="A6435" s="49" t="s">
        <v>841</v>
      </c>
      <c r="B6435" s="60" t="s">
        <v>458</v>
      </c>
      <c r="C6435" s="58">
        <v>42123.258085424597</v>
      </c>
      <c r="D6435" s="60">
        <v>4631</v>
      </c>
      <c r="E6435" s="60">
        <v>142</v>
      </c>
      <c r="F6435" s="59">
        <v>24.078994844814137</v>
      </c>
      <c r="G6435" s="60" t="s">
        <v>440</v>
      </c>
      <c r="H6435" s="60" t="s">
        <v>491</v>
      </c>
      <c r="I6435" s="60">
        <v>86690</v>
      </c>
      <c r="J6435" s="60">
        <v>4265</v>
      </c>
      <c r="K6435" s="60">
        <v>152</v>
      </c>
      <c r="L6435" s="61">
        <v>3.5638921453692851E-2</v>
      </c>
      <c r="M6435" s="60" t="s">
        <v>491</v>
      </c>
      <c r="N6435" s="64">
        <v>10125.047761858114</v>
      </c>
      <c r="O6435" s="171">
        <v>44315</v>
      </c>
      <c r="P6435" s="171">
        <f t="shared" si="270"/>
        <v>44297</v>
      </c>
      <c r="Q6435" s="171">
        <f t="shared" si="271"/>
        <v>44310</v>
      </c>
    </row>
    <row r="6436" spans="1:17" x14ac:dyDescent="0.35">
      <c r="A6436" s="49" t="s">
        <v>840</v>
      </c>
      <c r="B6436" s="60" t="s">
        <v>470</v>
      </c>
      <c r="C6436" s="58">
        <v>783.91291893709104</v>
      </c>
      <c r="D6436" s="60">
        <v>16</v>
      </c>
      <c r="E6436" s="60" t="s">
        <v>504</v>
      </c>
      <c r="F6436" s="59">
        <v>27.335397734771956</v>
      </c>
      <c r="G6436" s="60" t="s">
        <v>446</v>
      </c>
      <c r="H6436" s="60" t="s">
        <v>491</v>
      </c>
      <c r="I6436" s="60">
        <v>735</v>
      </c>
      <c r="J6436" s="60">
        <v>43</v>
      </c>
      <c r="K6436" s="60">
        <v>3</v>
      </c>
      <c r="L6436" s="61">
        <v>6.9767441860465115E-2</v>
      </c>
      <c r="M6436" s="60" t="s">
        <v>491</v>
      </c>
      <c r="N6436" s="64">
        <v>5485.3031454442389</v>
      </c>
      <c r="O6436" s="171">
        <v>44315</v>
      </c>
      <c r="P6436" s="171">
        <f t="shared" si="270"/>
        <v>44297</v>
      </c>
      <c r="Q6436" s="171">
        <f t="shared" si="271"/>
        <v>44310</v>
      </c>
    </row>
    <row r="6437" spans="1:17" x14ac:dyDescent="0.35">
      <c r="A6437" s="49" t="s">
        <v>839</v>
      </c>
      <c r="B6437" s="60" t="s">
        <v>461</v>
      </c>
      <c r="C6437" s="58">
        <v>18209.461158597402</v>
      </c>
      <c r="D6437" s="60">
        <v>1338</v>
      </c>
      <c r="E6437" s="60">
        <v>43</v>
      </c>
      <c r="F6437" s="59">
        <v>16.867212844342895</v>
      </c>
      <c r="G6437" s="60" t="s">
        <v>440</v>
      </c>
      <c r="H6437" s="60" t="s">
        <v>472</v>
      </c>
      <c r="I6437" s="60">
        <v>50041</v>
      </c>
      <c r="J6437" s="60">
        <v>2248</v>
      </c>
      <c r="K6437" s="60">
        <v>52</v>
      </c>
      <c r="L6437" s="61">
        <v>2.3131672597864767E-2</v>
      </c>
      <c r="M6437" s="60" t="s">
        <v>472</v>
      </c>
      <c r="N6437" s="64">
        <v>12345.230759003711</v>
      </c>
      <c r="O6437" s="171">
        <v>44315</v>
      </c>
      <c r="P6437" s="171">
        <f t="shared" si="270"/>
        <v>44297</v>
      </c>
      <c r="Q6437" s="171">
        <f t="shared" si="271"/>
        <v>44310</v>
      </c>
    </row>
    <row r="6438" spans="1:17" x14ac:dyDescent="0.35">
      <c r="A6438" s="49" t="s">
        <v>838</v>
      </c>
      <c r="B6438" s="60" t="s">
        <v>463</v>
      </c>
      <c r="C6438" s="58">
        <v>74397.767487715595</v>
      </c>
      <c r="D6438" s="60">
        <v>8114</v>
      </c>
      <c r="E6438" s="60">
        <v>216</v>
      </c>
      <c r="F6438" s="59">
        <v>20.73794947021624</v>
      </c>
      <c r="G6438" s="60" t="s">
        <v>440</v>
      </c>
      <c r="H6438" s="60" t="s">
        <v>472</v>
      </c>
      <c r="I6438" s="60">
        <v>188795</v>
      </c>
      <c r="J6438" s="60">
        <v>10247</v>
      </c>
      <c r="K6438" s="60">
        <v>267</v>
      </c>
      <c r="L6438" s="61">
        <v>2.6056406753196058E-2</v>
      </c>
      <c r="M6438" s="60" t="s">
        <v>472</v>
      </c>
      <c r="N6438" s="64">
        <v>13773.262755084639</v>
      </c>
      <c r="O6438" s="171">
        <v>44315</v>
      </c>
      <c r="P6438" s="171">
        <f t="shared" si="270"/>
        <v>44297</v>
      </c>
      <c r="Q6438" s="171">
        <f t="shared" si="271"/>
        <v>44310</v>
      </c>
    </row>
    <row r="6439" spans="1:17" x14ac:dyDescent="0.35">
      <c r="A6439" s="49" t="s">
        <v>466</v>
      </c>
      <c r="B6439" s="60" t="s">
        <v>461</v>
      </c>
      <c r="C6439" s="58">
        <v>33920.0551131428</v>
      </c>
      <c r="D6439" s="60">
        <v>1884</v>
      </c>
      <c r="E6439" s="60">
        <v>58</v>
      </c>
      <c r="F6439" s="59">
        <v>12.213592015220327</v>
      </c>
      <c r="G6439" s="60" t="s">
        <v>440</v>
      </c>
      <c r="H6439" s="60" t="s">
        <v>472</v>
      </c>
      <c r="I6439" s="60">
        <v>71911</v>
      </c>
      <c r="J6439" s="60">
        <v>5072</v>
      </c>
      <c r="K6439" s="60">
        <v>66</v>
      </c>
      <c r="L6439" s="61">
        <v>1.3012618296529969E-2</v>
      </c>
      <c r="M6439" s="60" t="s">
        <v>472</v>
      </c>
      <c r="N6439" s="64">
        <v>14952.805893392499</v>
      </c>
      <c r="O6439" s="171">
        <v>44315</v>
      </c>
      <c r="P6439" s="171">
        <f t="shared" si="270"/>
        <v>44297</v>
      </c>
      <c r="Q6439" s="171">
        <f t="shared" si="271"/>
        <v>44310</v>
      </c>
    </row>
    <row r="6440" spans="1:17" x14ac:dyDescent="0.35">
      <c r="A6440" s="49" t="s">
        <v>837</v>
      </c>
      <c r="B6440" s="60" t="s">
        <v>469</v>
      </c>
      <c r="C6440" s="58">
        <v>9049.1751865497099</v>
      </c>
      <c r="D6440" s="60">
        <v>963</v>
      </c>
      <c r="E6440" s="60">
        <v>25</v>
      </c>
      <c r="F6440" s="59">
        <v>19.733448064620209</v>
      </c>
      <c r="G6440" s="60" t="s">
        <v>440</v>
      </c>
      <c r="H6440" s="60" t="s">
        <v>472</v>
      </c>
      <c r="I6440" s="60">
        <v>16175</v>
      </c>
      <c r="J6440" s="60">
        <v>768</v>
      </c>
      <c r="K6440" s="60">
        <v>25</v>
      </c>
      <c r="L6440" s="61">
        <v>3.2552083333333336E-2</v>
      </c>
      <c r="M6440" s="60" t="s">
        <v>472</v>
      </c>
      <c r="N6440" s="64">
        <v>8486.9613436318596</v>
      </c>
      <c r="O6440" s="171">
        <v>44315</v>
      </c>
      <c r="P6440" s="171">
        <f t="shared" si="270"/>
        <v>44297</v>
      </c>
      <c r="Q6440" s="171">
        <f t="shared" si="271"/>
        <v>44310</v>
      </c>
    </row>
    <row r="6441" spans="1:17" x14ac:dyDescent="0.35">
      <c r="A6441" s="49" t="s">
        <v>836</v>
      </c>
      <c r="B6441" s="60" t="s">
        <v>458</v>
      </c>
      <c r="C6441" s="58">
        <v>19873.653859741695</v>
      </c>
      <c r="D6441" s="60">
        <v>2258</v>
      </c>
      <c r="E6441" s="60">
        <v>37</v>
      </c>
      <c r="F6441" s="59">
        <v>13.298295127353558</v>
      </c>
      <c r="G6441" s="60" t="s">
        <v>440</v>
      </c>
      <c r="H6441" s="60" t="s">
        <v>472</v>
      </c>
      <c r="I6441" s="60">
        <v>39881</v>
      </c>
      <c r="J6441" s="60">
        <v>1544</v>
      </c>
      <c r="K6441" s="60">
        <v>41</v>
      </c>
      <c r="L6441" s="61">
        <v>2.6554404145077721E-2</v>
      </c>
      <c r="M6441" s="60" t="s">
        <v>472</v>
      </c>
      <c r="N6441" s="64">
        <v>7769.079661429043</v>
      </c>
      <c r="O6441" s="171">
        <v>44315</v>
      </c>
      <c r="P6441" s="171">
        <f t="shared" si="270"/>
        <v>44297</v>
      </c>
      <c r="Q6441" s="171">
        <f t="shared" si="271"/>
        <v>44310</v>
      </c>
    </row>
    <row r="6442" spans="1:17" x14ac:dyDescent="0.35">
      <c r="A6442" s="49" t="s">
        <v>835</v>
      </c>
      <c r="B6442" s="60" t="s">
        <v>467</v>
      </c>
      <c r="C6442" s="58">
        <v>8985.7757628436302</v>
      </c>
      <c r="D6442" s="60">
        <v>561</v>
      </c>
      <c r="E6442" s="60">
        <v>20</v>
      </c>
      <c r="F6442" s="59">
        <v>15.898142422812297</v>
      </c>
      <c r="G6442" s="60" t="s">
        <v>440</v>
      </c>
      <c r="H6442" s="60" t="s">
        <v>472</v>
      </c>
      <c r="I6442" s="60">
        <v>15841</v>
      </c>
      <c r="J6442" s="60">
        <v>755</v>
      </c>
      <c r="K6442" s="60">
        <v>22</v>
      </c>
      <c r="L6442" s="61">
        <v>2.9139072847682121E-2</v>
      </c>
      <c r="M6442" s="60" t="s">
        <v>476</v>
      </c>
      <c r="N6442" s="64">
        <v>8402.1682704562991</v>
      </c>
      <c r="O6442" s="171">
        <v>44315</v>
      </c>
      <c r="P6442" s="171">
        <f t="shared" si="270"/>
        <v>44297</v>
      </c>
      <c r="Q6442" s="171">
        <f t="shared" si="271"/>
        <v>44310</v>
      </c>
    </row>
    <row r="6443" spans="1:17" x14ac:dyDescent="0.35">
      <c r="A6443" s="49" t="s">
        <v>834</v>
      </c>
      <c r="B6443" s="60" t="s">
        <v>466</v>
      </c>
      <c r="C6443" s="58">
        <v>1671.6385468424</v>
      </c>
      <c r="D6443" s="60">
        <v>39</v>
      </c>
      <c r="E6443" s="60">
        <v>0</v>
      </c>
      <c r="F6443" s="59">
        <v>0</v>
      </c>
      <c r="G6443" s="60" t="s">
        <v>446</v>
      </c>
      <c r="H6443" s="60" t="s">
        <v>472</v>
      </c>
      <c r="I6443" s="60">
        <v>5023</v>
      </c>
      <c r="J6443" s="60">
        <v>134</v>
      </c>
      <c r="K6443" s="60">
        <v>0</v>
      </c>
      <c r="L6443" s="61">
        <v>0</v>
      </c>
      <c r="M6443" s="60" t="s">
        <v>472</v>
      </c>
      <c r="N6443" s="64">
        <v>8016.0869856175532</v>
      </c>
      <c r="O6443" s="171">
        <v>44315</v>
      </c>
      <c r="P6443" s="171">
        <f t="shared" si="270"/>
        <v>44297</v>
      </c>
      <c r="Q6443" s="171">
        <f t="shared" si="271"/>
        <v>44310</v>
      </c>
    </row>
    <row r="6444" spans="1:17" x14ac:dyDescent="0.35">
      <c r="A6444" s="49" t="s">
        <v>833</v>
      </c>
      <c r="B6444" s="60" t="s">
        <v>467</v>
      </c>
      <c r="C6444" s="58">
        <v>28406.395546395601</v>
      </c>
      <c r="D6444" s="60">
        <v>1968</v>
      </c>
      <c r="E6444" s="60">
        <v>54</v>
      </c>
      <c r="F6444" s="59">
        <v>13.578431134788158</v>
      </c>
      <c r="G6444" s="60" t="s">
        <v>440</v>
      </c>
      <c r="H6444" s="60" t="s">
        <v>472</v>
      </c>
      <c r="I6444" s="60">
        <v>54235</v>
      </c>
      <c r="J6444" s="60">
        <v>2666</v>
      </c>
      <c r="K6444" s="60">
        <v>72</v>
      </c>
      <c r="L6444" s="61">
        <v>2.7006751687921979E-2</v>
      </c>
      <c r="M6444" s="60" t="s">
        <v>472</v>
      </c>
      <c r="N6444" s="64">
        <v>9385.2104384228369</v>
      </c>
      <c r="O6444" s="171">
        <v>44315</v>
      </c>
      <c r="P6444" s="171">
        <f t="shared" si="270"/>
        <v>44297</v>
      </c>
      <c r="Q6444" s="171">
        <f t="shared" si="271"/>
        <v>44310</v>
      </c>
    </row>
    <row r="6445" spans="1:17" x14ac:dyDescent="0.35">
      <c r="A6445" s="49" t="s">
        <v>832</v>
      </c>
      <c r="B6445" s="60" t="s">
        <v>464</v>
      </c>
      <c r="C6445" s="58">
        <v>1156.5421476148199</v>
      </c>
      <c r="D6445" s="60">
        <v>27</v>
      </c>
      <c r="E6445" s="60" t="s">
        <v>504</v>
      </c>
      <c r="F6445" s="59">
        <v>6.1760456872134952</v>
      </c>
      <c r="G6445" s="60" t="s">
        <v>446</v>
      </c>
      <c r="H6445" s="60" t="s">
        <v>491</v>
      </c>
      <c r="I6445" s="60">
        <v>1181</v>
      </c>
      <c r="J6445" s="60">
        <v>69</v>
      </c>
      <c r="K6445" s="60">
        <v>1</v>
      </c>
      <c r="L6445" s="61">
        <v>1.4492753623188406E-2</v>
      </c>
      <c r="M6445" s="60" t="s">
        <v>491</v>
      </c>
      <c r="N6445" s="64">
        <v>5966.0601338482365</v>
      </c>
      <c r="O6445" s="171">
        <v>44315</v>
      </c>
      <c r="P6445" s="171">
        <f t="shared" si="270"/>
        <v>44297</v>
      </c>
      <c r="Q6445" s="171">
        <f t="shared" si="271"/>
        <v>44310</v>
      </c>
    </row>
    <row r="6446" spans="1:17" x14ac:dyDescent="0.35">
      <c r="A6446" s="49" t="s">
        <v>831</v>
      </c>
      <c r="B6446" s="60" t="s">
        <v>468</v>
      </c>
      <c r="C6446" s="58">
        <v>44.670954202623797</v>
      </c>
      <c r="D6446" s="60">
        <v>5</v>
      </c>
      <c r="E6446" s="60">
        <v>0</v>
      </c>
      <c r="F6446" s="59">
        <v>0</v>
      </c>
      <c r="G6446" s="60" t="s">
        <v>446</v>
      </c>
      <c r="H6446" s="60" t="s">
        <v>476</v>
      </c>
      <c r="I6446" s="60">
        <v>130</v>
      </c>
      <c r="J6446" s="60">
        <v>1</v>
      </c>
      <c r="K6446" s="60">
        <v>0</v>
      </c>
      <c r="L6446" s="61">
        <v>0</v>
      </c>
      <c r="M6446" s="60" t="s">
        <v>476</v>
      </c>
      <c r="N6446" s="64">
        <v>2238.5910886615084</v>
      </c>
      <c r="O6446" s="171">
        <v>44315</v>
      </c>
      <c r="P6446" s="171">
        <f t="shared" si="270"/>
        <v>44297</v>
      </c>
      <c r="Q6446" s="171">
        <f t="shared" si="271"/>
        <v>44310</v>
      </c>
    </row>
    <row r="6447" spans="1:17" x14ac:dyDescent="0.35">
      <c r="A6447" s="49" t="s">
        <v>830</v>
      </c>
      <c r="B6447" s="60" t="s">
        <v>458</v>
      </c>
      <c r="C6447" s="58">
        <v>20124.902253938701</v>
      </c>
      <c r="D6447" s="60">
        <v>1150</v>
      </c>
      <c r="E6447" s="60">
        <v>26</v>
      </c>
      <c r="F6447" s="59">
        <v>9.2280838620192061</v>
      </c>
      <c r="G6447" s="60" t="s">
        <v>444</v>
      </c>
      <c r="H6447" s="60" t="s">
        <v>472</v>
      </c>
      <c r="I6447" s="60">
        <v>43246</v>
      </c>
      <c r="J6447" s="60">
        <v>2239</v>
      </c>
      <c r="K6447" s="60">
        <v>31</v>
      </c>
      <c r="L6447" s="61">
        <v>1.3845466726217061E-2</v>
      </c>
      <c r="M6447" s="60" t="s">
        <v>472</v>
      </c>
      <c r="N6447" s="64">
        <v>11125.519874571311</v>
      </c>
      <c r="O6447" s="171">
        <v>44315</v>
      </c>
      <c r="P6447" s="171">
        <f t="shared" si="270"/>
        <v>44297</v>
      </c>
      <c r="Q6447" s="171">
        <f t="shared" si="271"/>
        <v>44310</v>
      </c>
    </row>
    <row r="6448" spans="1:17" x14ac:dyDescent="0.35">
      <c r="A6448" s="49" t="s">
        <v>829</v>
      </c>
      <c r="B6448" s="60" t="s">
        <v>464</v>
      </c>
      <c r="C6448" s="58">
        <v>6112.4113664417901</v>
      </c>
      <c r="D6448" s="60">
        <v>379</v>
      </c>
      <c r="E6448" s="60">
        <v>16</v>
      </c>
      <c r="F6448" s="59">
        <v>18.697320490103607</v>
      </c>
      <c r="G6448" s="60" t="s">
        <v>440</v>
      </c>
      <c r="H6448" s="60" t="s">
        <v>491</v>
      </c>
      <c r="I6448" s="60">
        <v>13281</v>
      </c>
      <c r="J6448" s="60">
        <v>717</v>
      </c>
      <c r="K6448" s="60">
        <v>17</v>
      </c>
      <c r="L6448" s="61">
        <v>2.3709902370990237E-2</v>
      </c>
      <c r="M6448" s="60" t="s">
        <v>491</v>
      </c>
      <c r="N6448" s="64">
        <v>11730.231442478753</v>
      </c>
      <c r="O6448" s="171">
        <v>44315</v>
      </c>
      <c r="P6448" s="171">
        <f t="shared" si="270"/>
        <v>44297</v>
      </c>
      <c r="Q6448" s="171">
        <f t="shared" si="271"/>
        <v>44310</v>
      </c>
    </row>
    <row r="6449" spans="1:17" x14ac:dyDescent="0.35">
      <c r="A6449" s="49" t="s">
        <v>828</v>
      </c>
      <c r="B6449" s="60" t="s">
        <v>465</v>
      </c>
      <c r="C6449" s="58">
        <v>1549.67718243236</v>
      </c>
      <c r="D6449" s="60">
        <v>77</v>
      </c>
      <c r="E6449" s="60" t="s">
        <v>504</v>
      </c>
      <c r="F6449" s="59">
        <v>9.2185097952410651</v>
      </c>
      <c r="G6449" s="60" t="s">
        <v>446</v>
      </c>
      <c r="H6449" s="60" t="s">
        <v>476</v>
      </c>
      <c r="I6449" s="60">
        <v>2233</v>
      </c>
      <c r="J6449" s="60">
        <v>101</v>
      </c>
      <c r="K6449" s="60">
        <v>3</v>
      </c>
      <c r="L6449" s="61">
        <v>2.9702970297029702E-2</v>
      </c>
      <c r="M6449" s="60" t="s">
        <v>476</v>
      </c>
      <c r="N6449" s="64">
        <v>6517.4864252354328</v>
      </c>
      <c r="O6449" s="171">
        <v>44315</v>
      </c>
      <c r="P6449" s="171">
        <f t="shared" si="270"/>
        <v>44297</v>
      </c>
      <c r="Q6449" s="171">
        <f t="shared" si="271"/>
        <v>44310</v>
      </c>
    </row>
    <row r="6450" spans="1:17" x14ac:dyDescent="0.35">
      <c r="A6450" s="49" t="s">
        <v>827</v>
      </c>
      <c r="B6450" s="60" t="s">
        <v>470</v>
      </c>
      <c r="C6450" s="58">
        <v>6720.1246284321996</v>
      </c>
      <c r="D6450" s="60">
        <v>437</v>
      </c>
      <c r="E6450" s="60">
        <v>9</v>
      </c>
      <c r="F6450" s="59">
        <v>9.5661491177898164</v>
      </c>
      <c r="G6450" s="60" t="s">
        <v>446</v>
      </c>
      <c r="H6450" s="60" t="s">
        <v>472</v>
      </c>
      <c r="I6450" s="60">
        <v>28904</v>
      </c>
      <c r="J6450" s="60">
        <v>1414</v>
      </c>
      <c r="K6450" s="60">
        <v>10</v>
      </c>
      <c r="L6450" s="61">
        <v>7.0721357850070717E-3</v>
      </c>
      <c r="M6450" s="60" t="s">
        <v>472</v>
      </c>
      <c r="N6450" s="64">
        <v>21041.276437307461</v>
      </c>
      <c r="O6450" s="171">
        <v>44315</v>
      </c>
      <c r="P6450" s="171">
        <f t="shared" si="270"/>
        <v>44297</v>
      </c>
      <c r="Q6450" s="171">
        <f t="shared" si="271"/>
        <v>44310</v>
      </c>
    </row>
    <row r="6451" spans="1:17" x14ac:dyDescent="0.35">
      <c r="A6451" s="49" t="s">
        <v>826</v>
      </c>
      <c r="B6451" s="60" t="s">
        <v>466</v>
      </c>
      <c r="C6451" s="58">
        <v>17148.496197419699</v>
      </c>
      <c r="D6451" s="60">
        <v>787</v>
      </c>
      <c r="E6451" s="60">
        <v>26</v>
      </c>
      <c r="F6451" s="59">
        <v>10.829770935962873</v>
      </c>
      <c r="G6451" s="60" t="s">
        <v>440</v>
      </c>
      <c r="H6451" s="60" t="s">
        <v>491</v>
      </c>
      <c r="I6451" s="60">
        <v>41096</v>
      </c>
      <c r="J6451" s="60">
        <v>2005</v>
      </c>
      <c r="K6451" s="60">
        <v>32</v>
      </c>
      <c r="L6451" s="61">
        <v>1.596009975062344E-2</v>
      </c>
      <c r="M6451" s="60" t="s">
        <v>491</v>
      </c>
      <c r="N6451" s="64">
        <v>11691.987314326072</v>
      </c>
      <c r="O6451" s="171">
        <v>44315</v>
      </c>
      <c r="P6451" s="171">
        <f t="shared" si="270"/>
        <v>44297</v>
      </c>
      <c r="Q6451" s="171">
        <f t="shared" si="271"/>
        <v>44310</v>
      </c>
    </row>
    <row r="6452" spans="1:17" x14ac:dyDescent="0.35">
      <c r="A6452" s="49" t="s">
        <v>825</v>
      </c>
      <c r="B6452" s="60" t="s">
        <v>463</v>
      </c>
      <c r="C6452" s="58">
        <v>11689.851587155499</v>
      </c>
      <c r="D6452" s="60">
        <v>521</v>
      </c>
      <c r="E6452" s="60">
        <v>21</v>
      </c>
      <c r="F6452" s="59">
        <v>12.831642804158102</v>
      </c>
      <c r="G6452" s="60" t="s">
        <v>440</v>
      </c>
      <c r="H6452" s="60" t="s">
        <v>472</v>
      </c>
      <c r="I6452" s="60">
        <v>28317</v>
      </c>
      <c r="J6452" s="60">
        <v>1648</v>
      </c>
      <c r="K6452" s="60">
        <v>21</v>
      </c>
      <c r="L6452" s="61">
        <v>1.2742718446601941E-2</v>
      </c>
      <c r="M6452" s="60" t="s">
        <v>472</v>
      </c>
      <c r="N6452" s="64">
        <v>14097.698227501698</v>
      </c>
      <c r="O6452" s="171">
        <v>44315</v>
      </c>
      <c r="P6452" s="171">
        <f t="shared" si="270"/>
        <v>44297</v>
      </c>
      <c r="Q6452" s="171">
        <f t="shared" si="271"/>
        <v>44310</v>
      </c>
    </row>
    <row r="6453" spans="1:17" x14ac:dyDescent="0.35">
      <c r="A6453" s="49" t="s">
        <v>824</v>
      </c>
      <c r="B6453" s="60" t="s">
        <v>467</v>
      </c>
      <c r="C6453" s="58">
        <v>6846.1077774764299</v>
      </c>
      <c r="D6453" s="60">
        <v>474</v>
      </c>
      <c r="E6453" s="60">
        <v>14</v>
      </c>
      <c r="F6453" s="59">
        <v>14.606839864396846</v>
      </c>
      <c r="G6453" s="60" t="s">
        <v>444</v>
      </c>
      <c r="H6453" s="60" t="s">
        <v>472</v>
      </c>
      <c r="I6453" s="60">
        <v>11444</v>
      </c>
      <c r="J6453" s="60">
        <v>489</v>
      </c>
      <c r="K6453" s="60">
        <v>19</v>
      </c>
      <c r="L6453" s="61">
        <v>3.8854805725971372E-2</v>
      </c>
      <c r="M6453" s="60" t="s">
        <v>472</v>
      </c>
      <c r="N6453" s="64">
        <v>7142.7446936900578</v>
      </c>
      <c r="O6453" s="171">
        <v>44315</v>
      </c>
      <c r="P6453" s="171">
        <f t="shared" si="270"/>
        <v>44297</v>
      </c>
      <c r="Q6453" s="171">
        <f t="shared" si="271"/>
        <v>44310</v>
      </c>
    </row>
    <row r="6454" spans="1:17" x14ac:dyDescent="0.35">
      <c r="A6454" s="49" t="s">
        <v>823</v>
      </c>
      <c r="B6454" s="60" t="s">
        <v>464</v>
      </c>
      <c r="C6454" s="58">
        <v>5803.7608961074102</v>
      </c>
      <c r="D6454" s="60">
        <v>300</v>
      </c>
      <c r="E6454" s="60">
        <v>5</v>
      </c>
      <c r="F6454" s="59">
        <v>6.1536452575500373</v>
      </c>
      <c r="G6454" s="60" t="s">
        <v>446</v>
      </c>
      <c r="H6454" s="60" t="s">
        <v>476</v>
      </c>
      <c r="I6454" s="60">
        <v>27368</v>
      </c>
      <c r="J6454" s="60">
        <v>1593</v>
      </c>
      <c r="K6454" s="60">
        <v>6</v>
      </c>
      <c r="L6454" s="61">
        <v>3.766478342749529E-3</v>
      </c>
      <c r="M6454" s="60" t="s">
        <v>476</v>
      </c>
      <c r="N6454" s="64">
        <v>27447.71930677618</v>
      </c>
      <c r="O6454" s="171">
        <v>44315</v>
      </c>
      <c r="P6454" s="171">
        <f t="shared" si="270"/>
        <v>44297</v>
      </c>
      <c r="Q6454" s="171">
        <f t="shared" si="271"/>
        <v>44310</v>
      </c>
    </row>
    <row r="6455" spans="1:17" x14ac:dyDescent="0.35">
      <c r="A6455" s="49" t="s">
        <v>822</v>
      </c>
      <c r="B6455" s="60" t="s">
        <v>460</v>
      </c>
      <c r="C6455" s="58">
        <v>7644.3301449872188</v>
      </c>
      <c r="D6455" s="60">
        <v>520</v>
      </c>
      <c r="E6455" s="60">
        <v>15</v>
      </c>
      <c r="F6455" s="59">
        <v>14.015990297477702</v>
      </c>
      <c r="G6455" s="60" t="s">
        <v>444</v>
      </c>
      <c r="H6455" s="60" t="s">
        <v>472</v>
      </c>
      <c r="I6455" s="60">
        <v>11584</v>
      </c>
      <c r="J6455" s="60">
        <v>477</v>
      </c>
      <c r="K6455" s="60">
        <v>17</v>
      </c>
      <c r="L6455" s="61">
        <v>3.5639412997903561E-2</v>
      </c>
      <c r="M6455" s="60" t="s">
        <v>472</v>
      </c>
      <c r="N6455" s="64">
        <v>6239.9188804370706</v>
      </c>
      <c r="O6455" s="171">
        <v>44315</v>
      </c>
      <c r="P6455" s="171">
        <f t="shared" si="270"/>
        <v>44297</v>
      </c>
      <c r="Q6455" s="171">
        <f t="shared" si="271"/>
        <v>44310</v>
      </c>
    </row>
    <row r="6456" spans="1:17" x14ac:dyDescent="0.35">
      <c r="A6456" s="49" t="s">
        <v>821</v>
      </c>
      <c r="B6456" s="60" t="s">
        <v>467</v>
      </c>
      <c r="C6456" s="58">
        <v>7375.1368838712397</v>
      </c>
      <c r="D6456" s="60">
        <v>422</v>
      </c>
      <c r="E6456" s="60">
        <v>14</v>
      </c>
      <c r="F6456" s="59">
        <v>13.559070370434885</v>
      </c>
      <c r="G6456" s="60" t="s">
        <v>444</v>
      </c>
      <c r="H6456" s="60" t="s">
        <v>472</v>
      </c>
      <c r="I6456" s="60">
        <v>16883</v>
      </c>
      <c r="J6456" s="60">
        <v>749</v>
      </c>
      <c r="K6456" s="60">
        <v>15</v>
      </c>
      <c r="L6456" s="61">
        <v>2.0026702269692925E-2</v>
      </c>
      <c r="M6456" s="60" t="s">
        <v>472</v>
      </c>
      <c r="N6456" s="64">
        <v>10155.743707455729</v>
      </c>
      <c r="O6456" s="171">
        <v>44315</v>
      </c>
      <c r="P6456" s="171">
        <f t="shared" si="270"/>
        <v>44297</v>
      </c>
      <c r="Q6456" s="171">
        <f t="shared" si="271"/>
        <v>44310</v>
      </c>
    </row>
    <row r="6457" spans="1:17" x14ac:dyDescent="0.35">
      <c r="A6457" s="49" t="s">
        <v>465</v>
      </c>
      <c r="B6457" s="60" t="s">
        <v>465</v>
      </c>
      <c r="C6457" s="58">
        <v>4897.5438326430303</v>
      </c>
      <c r="D6457" s="60">
        <v>462</v>
      </c>
      <c r="E6457" s="60">
        <v>33</v>
      </c>
      <c r="F6457" s="59">
        <v>48.129081386307703</v>
      </c>
      <c r="G6457" s="60" t="s">
        <v>436</v>
      </c>
      <c r="H6457" s="60" t="s">
        <v>491</v>
      </c>
      <c r="I6457" s="60">
        <v>11250</v>
      </c>
      <c r="J6457" s="60">
        <v>529</v>
      </c>
      <c r="K6457" s="60">
        <v>36</v>
      </c>
      <c r="L6457" s="61">
        <v>6.8052930056710773E-2</v>
      </c>
      <c r="M6457" s="60" t="s">
        <v>491</v>
      </c>
      <c r="N6457" s="64">
        <v>10801.332628696811</v>
      </c>
      <c r="O6457" s="171">
        <v>44315</v>
      </c>
      <c r="P6457" s="171">
        <f t="shared" si="270"/>
        <v>44297</v>
      </c>
      <c r="Q6457" s="171">
        <f t="shared" si="271"/>
        <v>44310</v>
      </c>
    </row>
    <row r="6458" spans="1:17" x14ac:dyDescent="0.35">
      <c r="A6458" s="49" t="s">
        <v>820</v>
      </c>
      <c r="B6458" s="60" t="s">
        <v>470</v>
      </c>
      <c r="C6458" s="58">
        <v>640.69980114844998</v>
      </c>
      <c r="D6458" s="60">
        <v>17</v>
      </c>
      <c r="E6458" s="60">
        <v>0</v>
      </c>
      <c r="F6458" s="59">
        <v>0</v>
      </c>
      <c r="G6458" s="60" t="s">
        <v>446</v>
      </c>
      <c r="H6458" s="60" t="s">
        <v>476</v>
      </c>
      <c r="I6458" s="60">
        <v>280</v>
      </c>
      <c r="J6458" s="60">
        <v>10</v>
      </c>
      <c r="K6458" s="60">
        <v>0</v>
      </c>
      <c r="L6458" s="61">
        <v>0</v>
      </c>
      <c r="M6458" s="60" t="s">
        <v>476</v>
      </c>
      <c r="N6458" s="64">
        <v>1560.7933672017798</v>
      </c>
      <c r="O6458" s="171">
        <v>44315</v>
      </c>
      <c r="P6458" s="171">
        <f t="shared" si="270"/>
        <v>44297</v>
      </c>
      <c r="Q6458" s="171">
        <f t="shared" si="271"/>
        <v>44310</v>
      </c>
    </row>
    <row r="6459" spans="1:17" x14ac:dyDescent="0.35">
      <c r="A6459" s="49" t="s">
        <v>819</v>
      </c>
      <c r="B6459" s="60" t="s">
        <v>460</v>
      </c>
      <c r="C6459" s="58">
        <v>14379.4508026329</v>
      </c>
      <c r="D6459" s="60">
        <v>1337</v>
      </c>
      <c r="E6459" s="60">
        <v>38</v>
      </c>
      <c r="F6459" s="59">
        <v>18.876143126333613</v>
      </c>
      <c r="G6459" s="60" t="s">
        <v>440</v>
      </c>
      <c r="H6459" s="60" t="s">
        <v>472</v>
      </c>
      <c r="I6459" s="60">
        <v>29401</v>
      </c>
      <c r="J6459" s="60">
        <v>1825</v>
      </c>
      <c r="K6459" s="60">
        <v>46</v>
      </c>
      <c r="L6459" s="61">
        <v>2.5205479452054796E-2</v>
      </c>
      <c r="M6459" s="60" t="s">
        <v>472</v>
      </c>
      <c r="N6459" s="64">
        <v>12691.722549416418</v>
      </c>
      <c r="O6459" s="171">
        <v>44315</v>
      </c>
      <c r="P6459" s="171">
        <f t="shared" si="270"/>
        <v>44297</v>
      </c>
      <c r="Q6459" s="171">
        <f t="shared" si="271"/>
        <v>44310</v>
      </c>
    </row>
    <row r="6460" spans="1:17" x14ac:dyDescent="0.35">
      <c r="A6460" s="49" t="s">
        <v>818</v>
      </c>
      <c r="B6460" s="60" t="s">
        <v>460</v>
      </c>
      <c r="C6460" s="58">
        <v>10764.140179352</v>
      </c>
      <c r="D6460" s="60">
        <v>882</v>
      </c>
      <c r="E6460" s="60">
        <v>17</v>
      </c>
      <c r="F6460" s="59">
        <v>11.280842631676077</v>
      </c>
      <c r="G6460" s="60" t="s">
        <v>440</v>
      </c>
      <c r="H6460" s="60" t="s">
        <v>472</v>
      </c>
      <c r="I6460" s="60">
        <v>18070</v>
      </c>
      <c r="J6460" s="60">
        <v>833</v>
      </c>
      <c r="K6460" s="60">
        <v>21</v>
      </c>
      <c r="L6460" s="61">
        <v>2.5210084033613446E-2</v>
      </c>
      <c r="M6460" s="60" t="s">
        <v>472</v>
      </c>
      <c r="N6460" s="64">
        <v>7738.6580453297893</v>
      </c>
      <c r="O6460" s="171">
        <v>44315</v>
      </c>
      <c r="P6460" s="171">
        <f t="shared" si="270"/>
        <v>44297</v>
      </c>
      <c r="Q6460" s="171">
        <f t="shared" si="271"/>
        <v>44310</v>
      </c>
    </row>
    <row r="6461" spans="1:17" x14ac:dyDescent="0.35">
      <c r="A6461" s="49" t="s">
        <v>817</v>
      </c>
      <c r="B6461" s="60" t="s">
        <v>458</v>
      </c>
      <c r="C6461" s="58">
        <v>3341.0756913925802</v>
      </c>
      <c r="D6461" s="60">
        <v>96</v>
      </c>
      <c r="E6461" s="60">
        <v>10</v>
      </c>
      <c r="F6461" s="59">
        <v>21.378914465358783</v>
      </c>
      <c r="G6461" s="60" t="s">
        <v>446</v>
      </c>
      <c r="H6461" s="60" t="s">
        <v>491</v>
      </c>
      <c r="I6461" s="60">
        <v>3980</v>
      </c>
      <c r="J6461" s="60">
        <v>157</v>
      </c>
      <c r="K6461" s="60">
        <v>10</v>
      </c>
      <c r="L6461" s="61">
        <v>6.3694267515923567E-2</v>
      </c>
      <c r="M6461" s="60" t="s">
        <v>491</v>
      </c>
      <c r="N6461" s="64">
        <v>4699.0853994858608</v>
      </c>
      <c r="O6461" s="171">
        <v>44315</v>
      </c>
      <c r="P6461" s="171">
        <f t="shared" si="270"/>
        <v>44297</v>
      </c>
      <c r="Q6461" s="171">
        <f t="shared" si="271"/>
        <v>44310</v>
      </c>
    </row>
    <row r="6462" spans="1:17" x14ac:dyDescent="0.35">
      <c r="A6462" s="49" t="s">
        <v>816</v>
      </c>
      <c r="B6462" s="60" t="s">
        <v>458</v>
      </c>
      <c r="C6462" s="58">
        <v>6951.4661738035902</v>
      </c>
      <c r="D6462" s="60">
        <v>136</v>
      </c>
      <c r="E6462" s="60" t="s">
        <v>504</v>
      </c>
      <c r="F6462" s="59">
        <v>1.0275324606735201</v>
      </c>
      <c r="G6462" s="60" t="s">
        <v>446</v>
      </c>
      <c r="H6462" s="60" t="s">
        <v>472</v>
      </c>
      <c r="I6462" s="60">
        <v>9717</v>
      </c>
      <c r="J6462" s="60">
        <v>442</v>
      </c>
      <c r="K6462" s="60">
        <v>1</v>
      </c>
      <c r="L6462" s="61">
        <v>2.2624434389140274E-3</v>
      </c>
      <c r="M6462" s="60" t="s">
        <v>472</v>
      </c>
      <c r="N6462" s="64">
        <v>6358.3708666477414</v>
      </c>
      <c r="O6462" s="171">
        <v>44315</v>
      </c>
      <c r="P6462" s="171">
        <f t="shared" si="270"/>
        <v>44297</v>
      </c>
      <c r="Q6462" s="171">
        <f t="shared" si="271"/>
        <v>44310</v>
      </c>
    </row>
    <row r="6463" spans="1:17" x14ac:dyDescent="0.35">
      <c r="A6463" s="49" t="s">
        <v>815</v>
      </c>
      <c r="B6463" s="60" t="s">
        <v>471</v>
      </c>
      <c r="C6463" s="58">
        <v>12588.6400801333</v>
      </c>
      <c r="D6463" s="60">
        <v>746</v>
      </c>
      <c r="E6463" s="60">
        <v>31</v>
      </c>
      <c r="F6463" s="59">
        <v>17.589554552283833</v>
      </c>
      <c r="G6463" s="60" t="s">
        <v>440</v>
      </c>
      <c r="H6463" s="60" t="s">
        <v>472</v>
      </c>
      <c r="I6463" s="60">
        <v>19865</v>
      </c>
      <c r="J6463" s="60">
        <v>856</v>
      </c>
      <c r="K6463" s="60">
        <v>41</v>
      </c>
      <c r="L6463" s="61">
        <v>4.7897196261682241E-2</v>
      </c>
      <c r="M6463" s="60" t="s">
        <v>472</v>
      </c>
      <c r="N6463" s="64">
        <v>6799.7813469215962</v>
      </c>
      <c r="O6463" s="171">
        <v>44315</v>
      </c>
      <c r="P6463" s="171">
        <f t="shared" si="270"/>
        <v>44297</v>
      </c>
      <c r="Q6463" s="171">
        <f t="shared" si="271"/>
        <v>44310</v>
      </c>
    </row>
    <row r="6464" spans="1:17" x14ac:dyDescent="0.35">
      <c r="A6464" s="49" t="s">
        <v>814</v>
      </c>
      <c r="B6464" s="60" t="s">
        <v>464</v>
      </c>
      <c r="C6464" s="58">
        <v>3234.7555519856501</v>
      </c>
      <c r="D6464" s="60">
        <v>169</v>
      </c>
      <c r="E6464" s="60">
        <v>7</v>
      </c>
      <c r="F6464" s="59">
        <v>15.457118535373583</v>
      </c>
      <c r="G6464" s="60" t="s">
        <v>446</v>
      </c>
      <c r="H6464" s="60" t="s">
        <v>472</v>
      </c>
      <c r="I6464" s="60">
        <v>7646</v>
      </c>
      <c r="J6464" s="60">
        <v>397</v>
      </c>
      <c r="K6464" s="60">
        <v>8</v>
      </c>
      <c r="L6464" s="61">
        <v>2.0151133501259445E-2</v>
      </c>
      <c r="M6464" s="60" t="s">
        <v>472</v>
      </c>
      <c r="N6464" s="64">
        <v>12272.952117086626</v>
      </c>
      <c r="O6464" s="171">
        <v>44315</v>
      </c>
      <c r="P6464" s="171">
        <f t="shared" si="270"/>
        <v>44297</v>
      </c>
      <c r="Q6464" s="171">
        <f t="shared" si="271"/>
        <v>44310</v>
      </c>
    </row>
    <row r="6465" spans="1:17" x14ac:dyDescent="0.35">
      <c r="A6465" s="49" t="s">
        <v>813</v>
      </c>
      <c r="B6465" s="60" t="s">
        <v>467</v>
      </c>
      <c r="C6465" s="58">
        <v>65938.694494203999</v>
      </c>
      <c r="D6465" s="60">
        <v>7986</v>
      </c>
      <c r="E6465" s="60">
        <v>273</v>
      </c>
      <c r="F6465" s="59">
        <v>29.572923985800241</v>
      </c>
      <c r="G6465" s="60" t="s">
        <v>436</v>
      </c>
      <c r="H6465" s="60" t="s">
        <v>472</v>
      </c>
      <c r="I6465" s="60">
        <v>152517</v>
      </c>
      <c r="J6465" s="60">
        <v>6880</v>
      </c>
      <c r="K6465" s="60">
        <v>326</v>
      </c>
      <c r="L6465" s="61">
        <v>4.7383720930232555E-2</v>
      </c>
      <c r="M6465" s="60" t="s">
        <v>472</v>
      </c>
      <c r="N6465" s="64">
        <v>10433.934206272086</v>
      </c>
      <c r="O6465" s="171">
        <v>44315</v>
      </c>
      <c r="P6465" s="171">
        <f t="shared" si="270"/>
        <v>44297</v>
      </c>
      <c r="Q6465" s="171">
        <f t="shared" si="271"/>
        <v>44310</v>
      </c>
    </row>
    <row r="6466" spans="1:17" x14ac:dyDescent="0.35">
      <c r="A6466" s="49" t="s">
        <v>812</v>
      </c>
      <c r="B6466" s="60" t="s">
        <v>466</v>
      </c>
      <c r="C6466" s="58">
        <v>284.28993454947903</v>
      </c>
      <c r="D6466" s="60" t="s">
        <v>504</v>
      </c>
      <c r="E6466" s="60" t="s">
        <v>504</v>
      </c>
      <c r="F6466" s="59">
        <v>25.125255152549094</v>
      </c>
      <c r="G6466" s="60" t="s">
        <v>446</v>
      </c>
      <c r="H6466" s="60" t="s">
        <v>491</v>
      </c>
      <c r="I6466" s="60">
        <v>131</v>
      </c>
      <c r="J6466" s="60">
        <v>5</v>
      </c>
      <c r="K6466" s="60">
        <v>1</v>
      </c>
      <c r="L6466" s="61">
        <v>0.2</v>
      </c>
      <c r="M6466" s="60" t="s">
        <v>491</v>
      </c>
      <c r="N6466" s="64">
        <v>1758.7678606784364</v>
      </c>
      <c r="O6466" s="171">
        <v>44315</v>
      </c>
      <c r="P6466" s="171">
        <f t="shared" si="270"/>
        <v>44297</v>
      </c>
      <c r="Q6466" s="171">
        <f t="shared" si="271"/>
        <v>44310</v>
      </c>
    </row>
    <row r="6467" spans="1:17" x14ac:dyDescent="0.35">
      <c r="A6467" s="49" t="s">
        <v>811</v>
      </c>
      <c r="B6467" s="60" t="s">
        <v>466</v>
      </c>
      <c r="C6467" s="58">
        <v>588.18731235931102</v>
      </c>
      <c r="D6467" s="60">
        <v>7</v>
      </c>
      <c r="E6467" s="60">
        <v>0</v>
      </c>
      <c r="F6467" s="59">
        <v>0</v>
      </c>
      <c r="G6467" s="60" t="s">
        <v>446</v>
      </c>
      <c r="H6467" s="60" t="s">
        <v>476</v>
      </c>
      <c r="I6467" s="60">
        <v>769</v>
      </c>
      <c r="J6467" s="60">
        <v>28</v>
      </c>
      <c r="K6467" s="60">
        <v>0</v>
      </c>
      <c r="L6467" s="61">
        <v>0</v>
      </c>
      <c r="M6467" s="60" t="s">
        <v>476</v>
      </c>
      <c r="N6467" s="64">
        <v>4760.3883000616988</v>
      </c>
      <c r="O6467" s="171">
        <v>44315</v>
      </c>
      <c r="P6467" s="171">
        <f t="shared" ref="P6467:P6530" si="272">O6467-18</f>
        <v>44297</v>
      </c>
      <c r="Q6467" s="171">
        <f t="shared" ref="Q6467:Q6530" si="273">O6467-5</f>
        <v>44310</v>
      </c>
    </row>
    <row r="6468" spans="1:17" x14ac:dyDescent="0.35">
      <c r="A6468" s="49" t="s">
        <v>810</v>
      </c>
      <c r="B6468" s="60" t="s">
        <v>460</v>
      </c>
      <c r="C6468" s="58">
        <v>24005.037471817101</v>
      </c>
      <c r="D6468" s="60">
        <v>1929</v>
      </c>
      <c r="E6468" s="60">
        <v>72</v>
      </c>
      <c r="F6468" s="59">
        <v>21.424074629731646</v>
      </c>
      <c r="G6468" s="60" t="s">
        <v>440</v>
      </c>
      <c r="H6468" s="60" t="s">
        <v>472</v>
      </c>
      <c r="I6468" s="60">
        <v>64875</v>
      </c>
      <c r="J6468" s="60">
        <v>3337</v>
      </c>
      <c r="K6468" s="60">
        <v>81</v>
      </c>
      <c r="L6468" s="61">
        <v>2.4273299370692239E-2</v>
      </c>
      <c r="M6468" s="60" t="s">
        <v>472</v>
      </c>
      <c r="N6468" s="64">
        <v>13901.248868775043</v>
      </c>
      <c r="O6468" s="171">
        <v>44315</v>
      </c>
      <c r="P6468" s="171">
        <f t="shared" si="272"/>
        <v>44297</v>
      </c>
      <c r="Q6468" s="171">
        <f t="shared" si="273"/>
        <v>44310</v>
      </c>
    </row>
    <row r="6469" spans="1:17" x14ac:dyDescent="0.35">
      <c r="A6469" s="49" t="s">
        <v>809</v>
      </c>
      <c r="B6469" s="60" t="s">
        <v>470</v>
      </c>
      <c r="C6469" s="58">
        <v>2126.5553566797198</v>
      </c>
      <c r="D6469" s="60">
        <v>69</v>
      </c>
      <c r="E6469" s="60">
        <v>0</v>
      </c>
      <c r="F6469" s="59">
        <v>0</v>
      </c>
      <c r="G6469" s="60" t="s">
        <v>446</v>
      </c>
      <c r="H6469" s="60" t="s">
        <v>476</v>
      </c>
      <c r="I6469" s="60">
        <v>3849</v>
      </c>
      <c r="J6469" s="60">
        <v>199</v>
      </c>
      <c r="K6469" s="60">
        <v>0</v>
      </c>
      <c r="L6469" s="61">
        <v>0</v>
      </c>
      <c r="M6469" s="60" t="s">
        <v>476</v>
      </c>
      <c r="N6469" s="64">
        <v>9357.8565624883176</v>
      </c>
      <c r="O6469" s="171">
        <v>44315</v>
      </c>
      <c r="P6469" s="171">
        <f t="shared" si="272"/>
        <v>44297</v>
      </c>
      <c r="Q6469" s="171">
        <f t="shared" si="273"/>
        <v>44310</v>
      </c>
    </row>
    <row r="6470" spans="1:17" x14ac:dyDescent="0.35">
      <c r="A6470" s="49" t="s">
        <v>808</v>
      </c>
      <c r="B6470" s="60" t="s">
        <v>461</v>
      </c>
      <c r="C6470" s="58">
        <v>11334.7969583208</v>
      </c>
      <c r="D6470" s="60">
        <v>1023</v>
      </c>
      <c r="E6470" s="60">
        <v>28</v>
      </c>
      <c r="F6470" s="59">
        <v>17.644780116963748</v>
      </c>
      <c r="G6470" s="60" t="s">
        <v>440</v>
      </c>
      <c r="H6470" s="60" t="s">
        <v>472</v>
      </c>
      <c r="I6470" s="60">
        <v>20980</v>
      </c>
      <c r="J6470" s="60">
        <v>1024</v>
      </c>
      <c r="K6470" s="60">
        <v>33</v>
      </c>
      <c r="L6470" s="61">
        <v>3.22265625E-2</v>
      </c>
      <c r="M6470" s="60" t="s">
        <v>472</v>
      </c>
      <c r="N6470" s="64">
        <v>9034.1274198854389</v>
      </c>
      <c r="O6470" s="171">
        <v>44315</v>
      </c>
      <c r="P6470" s="171">
        <f t="shared" si="272"/>
        <v>44297</v>
      </c>
      <c r="Q6470" s="171">
        <f t="shared" si="273"/>
        <v>44310</v>
      </c>
    </row>
    <row r="6471" spans="1:17" x14ac:dyDescent="0.35">
      <c r="A6471" s="49" t="s">
        <v>807</v>
      </c>
      <c r="B6471" s="60" t="s">
        <v>458</v>
      </c>
      <c r="C6471" s="58">
        <v>18997.195740859199</v>
      </c>
      <c r="D6471" s="60">
        <v>1430</v>
      </c>
      <c r="E6471" s="60">
        <v>31</v>
      </c>
      <c r="F6471" s="59">
        <v>11.655855656228384</v>
      </c>
      <c r="G6471" s="60" t="s">
        <v>440</v>
      </c>
      <c r="H6471" s="60" t="s">
        <v>491</v>
      </c>
      <c r="I6471" s="60">
        <v>44616</v>
      </c>
      <c r="J6471" s="60">
        <v>2157</v>
      </c>
      <c r="K6471" s="60">
        <v>37</v>
      </c>
      <c r="L6471" s="61">
        <v>1.7153453871117292E-2</v>
      </c>
      <c r="M6471" s="60" t="s">
        <v>491</v>
      </c>
      <c r="N6471" s="64">
        <v>11354.307390541442</v>
      </c>
      <c r="O6471" s="171">
        <v>44315</v>
      </c>
      <c r="P6471" s="171">
        <f t="shared" si="272"/>
        <v>44297</v>
      </c>
      <c r="Q6471" s="171">
        <f t="shared" si="273"/>
        <v>44310</v>
      </c>
    </row>
    <row r="6472" spans="1:17" x14ac:dyDescent="0.35">
      <c r="A6472" s="49" t="s">
        <v>806</v>
      </c>
      <c r="B6472" s="60" t="s">
        <v>465</v>
      </c>
      <c r="C6472" s="58">
        <v>2565.26734316681</v>
      </c>
      <c r="D6472" s="60">
        <v>132</v>
      </c>
      <c r="E6472" s="60">
        <v>6</v>
      </c>
      <c r="F6472" s="59">
        <v>16.706696466277826</v>
      </c>
      <c r="G6472" s="60" t="s">
        <v>446</v>
      </c>
      <c r="H6472" s="60" t="s">
        <v>491</v>
      </c>
      <c r="I6472" s="60">
        <v>3722</v>
      </c>
      <c r="J6472" s="60">
        <v>168</v>
      </c>
      <c r="K6472" s="60">
        <v>7</v>
      </c>
      <c r="L6472" s="61">
        <v>4.1666666666666664E-2</v>
      </c>
      <c r="M6472" s="60" t="s">
        <v>491</v>
      </c>
      <c r="N6472" s="64">
        <v>6549.0250147809084</v>
      </c>
      <c r="O6472" s="171">
        <v>44315</v>
      </c>
      <c r="P6472" s="171">
        <f t="shared" si="272"/>
        <v>44297</v>
      </c>
      <c r="Q6472" s="171">
        <f t="shared" si="273"/>
        <v>44310</v>
      </c>
    </row>
    <row r="6473" spans="1:17" x14ac:dyDescent="0.35">
      <c r="A6473" s="49" t="s">
        <v>805</v>
      </c>
      <c r="B6473" s="60" t="s">
        <v>463</v>
      </c>
      <c r="C6473" s="58">
        <v>13726.140611803099</v>
      </c>
      <c r="D6473" s="60">
        <v>779</v>
      </c>
      <c r="E6473" s="60">
        <v>27</v>
      </c>
      <c r="F6473" s="59">
        <v>14.050354597949049</v>
      </c>
      <c r="G6473" s="60" t="s">
        <v>440</v>
      </c>
      <c r="H6473" s="60" t="s">
        <v>472</v>
      </c>
      <c r="I6473" s="60">
        <v>28932</v>
      </c>
      <c r="J6473" s="60">
        <v>1474</v>
      </c>
      <c r="K6473" s="60">
        <v>34</v>
      </c>
      <c r="L6473" s="61">
        <v>2.3066485753052916E-2</v>
      </c>
      <c r="M6473" s="60" t="s">
        <v>472</v>
      </c>
      <c r="N6473" s="64">
        <v>10738.633980862096</v>
      </c>
      <c r="O6473" s="171">
        <v>44315</v>
      </c>
      <c r="P6473" s="171">
        <f t="shared" si="272"/>
        <v>44297</v>
      </c>
      <c r="Q6473" s="171">
        <f t="shared" si="273"/>
        <v>44310</v>
      </c>
    </row>
    <row r="6474" spans="1:17" x14ac:dyDescent="0.35">
      <c r="A6474" s="49" t="s">
        <v>804</v>
      </c>
      <c r="B6474" s="60" t="s">
        <v>465</v>
      </c>
      <c r="C6474" s="58">
        <v>40638.3414967149</v>
      </c>
      <c r="D6474" s="60">
        <v>5537</v>
      </c>
      <c r="E6474" s="60">
        <v>219</v>
      </c>
      <c r="F6474" s="59">
        <v>38.492853218731064</v>
      </c>
      <c r="G6474" s="60" t="s">
        <v>440</v>
      </c>
      <c r="H6474" s="60" t="s">
        <v>472</v>
      </c>
      <c r="I6474" s="60">
        <v>115317</v>
      </c>
      <c r="J6474" s="60">
        <v>6378</v>
      </c>
      <c r="K6474" s="60">
        <v>272</v>
      </c>
      <c r="L6474" s="61">
        <v>4.2646597679523363E-2</v>
      </c>
      <c r="M6474" s="60" t="s">
        <v>472</v>
      </c>
      <c r="N6474" s="64">
        <v>15694.53812605906</v>
      </c>
      <c r="O6474" s="171">
        <v>44315</v>
      </c>
      <c r="P6474" s="171">
        <f t="shared" si="272"/>
        <v>44297</v>
      </c>
      <c r="Q6474" s="171">
        <f t="shared" si="273"/>
        <v>44310</v>
      </c>
    </row>
    <row r="6475" spans="1:17" x14ac:dyDescent="0.35">
      <c r="A6475" s="49" t="s">
        <v>803</v>
      </c>
      <c r="B6475" s="60" t="s">
        <v>458</v>
      </c>
      <c r="C6475" s="58">
        <v>5633.4886654636903</v>
      </c>
      <c r="D6475" s="60">
        <v>377</v>
      </c>
      <c r="E6475" s="60">
        <v>12</v>
      </c>
      <c r="F6475" s="59">
        <v>15.21513413877271</v>
      </c>
      <c r="G6475" s="60" t="s">
        <v>444</v>
      </c>
      <c r="H6475" s="60" t="s">
        <v>476</v>
      </c>
      <c r="I6475" s="60">
        <v>11853</v>
      </c>
      <c r="J6475" s="60">
        <v>501</v>
      </c>
      <c r="K6475" s="60">
        <v>14</v>
      </c>
      <c r="L6475" s="61">
        <v>2.7944111776447105E-2</v>
      </c>
      <c r="M6475" s="60" t="s">
        <v>491</v>
      </c>
      <c r="N6475" s="64">
        <v>8893.2459041126494</v>
      </c>
      <c r="O6475" s="171">
        <v>44315</v>
      </c>
      <c r="P6475" s="171">
        <f t="shared" si="272"/>
        <v>44297</v>
      </c>
      <c r="Q6475" s="171">
        <f t="shared" si="273"/>
        <v>44310</v>
      </c>
    </row>
    <row r="6476" spans="1:17" x14ac:dyDescent="0.35">
      <c r="A6476" s="49" t="s">
        <v>802</v>
      </c>
      <c r="B6476" s="60" t="s">
        <v>463</v>
      </c>
      <c r="C6476" s="58">
        <v>16381.7017673096</v>
      </c>
      <c r="D6476" s="60">
        <v>891</v>
      </c>
      <c r="E6476" s="60">
        <v>50</v>
      </c>
      <c r="F6476" s="59">
        <v>21.801328226811652</v>
      </c>
      <c r="G6476" s="60" t="s">
        <v>440</v>
      </c>
      <c r="H6476" s="60" t="s">
        <v>472</v>
      </c>
      <c r="I6476" s="60">
        <v>37088</v>
      </c>
      <c r="J6476" s="60">
        <v>2320</v>
      </c>
      <c r="K6476" s="60">
        <v>56</v>
      </c>
      <c r="L6476" s="61">
        <v>2.4137931034482758E-2</v>
      </c>
      <c r="M6476" s="60" t="s">
        <v>472</v>
      </c>
      <c r="N6476" s="64">
        <v>14162.142816136849</v>
      </c>
      <c r="O6476" s="171">
        <v>44315</v>
      </c>
      <c r="P6476" s="171">
        <f t="shared" si="272"/>
        <v>44297</v>
      </c>
      <c r="Q6476" s="171">
        <f t="shared" si="273"/>
        <v>44310</v>
      </c>
    </row>
    <row r="6477" spans="1:17" x14ac:dyDescent="0.35">
      <c r="A6477" s="49" t="s">
        <v>801</v>
      </c>
      <c r="B6477" s="60" t="s">
        <v>458</v>
      </c>
      <c r="C6477" s="58">
        <v>4679.7541789357701</v>
      </c>
      <c r="D6477" s="60">
        <v>175</v>
      </c>
      <c r="E6477" s="60">
        <v>12</v>
      </c>
      <c r="F6477" s="59">
        <v>18.315980377793718</v>
      </c>
      <c r="G6477" s="60" t="s">
        <v>444</v>
      </c>
      <c r="H6477" s="60" t="s">
        <v>472</v>
      </c>
      <c r="I6477" s="60">
        <v>6998</v>
      </c>
      <c r="J6477" s="60">
        <v>321</v>
      </c>
      <c r="K6477" s="60">
        <v>15</v>
      </c>
      <c r="L6477" s="61">
        <v>4.6728971962616821E-2</v>
      </c>
      <c r="M6477" s="60" t="s">
        <v>472</v>
      </c>
      <c r="N6477" s="64">
        <v>6859.3346514837476</v>
      </c>
      <c r="O6477" s="171">
        <v>44315</v>
      </c>
      <c r="P6477" s="171">
        <f t="shared" si="272"/>
        <v>44297</v>
      </c>
      <c r="Q6477" s="171">
        <f t="shared" si="273"/>
        <v>44310</v>
      </c>
    </row>
    <row r="6478" spans="1:17" x14ac:dyDescent="0.35">
      <c r="A6478" s="49" t="s">
        <v>800</v>
      </c>
      <c r="B6478" s="60" t="s">
        <v>463</v>
      </c>
      <c r="C6478" s="58">
        <v>21060.365670931398</v>
      </c>
      <c r="D6478" s="60">
        <v>1604</v>
      </c>
      <c r="E6478" s="60">
        <v>40</v>
      </c>
      <c r="F6478" s="59">
        <v>13.566444675205391</v>
      </c>
      <c r="G6478" s="60" t="s">
        <v>440</v>
      </c>
      <c r="H6478" s="60" t="s">
        <v>472</v>
      </c>
      <c r="I6478" s="60">
        <v>38321</v>
      </c>
      <c r="J6478" s="60">
        <v>1838</v>
      </c>
      <c r="K6478" s="60">
        <v>45</v>
      </c>
      <c r="L6478" s="61">
        <v>2.4483133841131665E-2</v>
      </c>
      <c r="M6478" s="60" t="s">
        <v>472</v>
      </c>
      <c r="N6478" s="64">
        <v>8727.2938595596297</v>
      </c>
      <c r="O6478" s="171">
        <v>44315</v>
      </c>
      <c r="P6478" s="171">
        <f t="shared" si="272"/>
        <v>44297</v>
      </c>
      <c r="Q6478" s="171">
        <f t="shared" si="273"/>
        <v>44310</v>
      </c>
    </row>
    <row r="6479" spans="1:17" x14ac:dyDescent="0.35">
      <c r="A6479" s="49" t="s">
        <v>799</v>
      </c>
      <c r="B6479" s="60" t="s">
        <v>460</v>
      </c>
      <c r="C6479" s="58">
        <v>9795.2977499826702</v>
      </c>
      <c r="D6479" s="60">
        <v>558</v>
      </c>
      <c r="E6479" s="60">
        <v>11</v>
      </c>
      <c r="F6479" s="59">
        <v>8.0213415229330405</v>
      </c>
      <c r="G6479" s="60" t="s">
        <v>444</v>
      </c>
      <c r="H6479" s="60" t="s">
        <v>472</v>
      </c>
      <c r="I6479" s="60">
        <v>16032</v>
      </c>
      <c r="J6479" s="60">
        <v>751</v>
      </c>
      <c r="K6479" s="60">
        <v>13</v>
      </c>
      <c r="L6479" s="61">
        <v>1.7310252996005325E-2</v>
      </c>
      <c r="M6479" s="60" t="s">
        <v>472</v>
      </c>
      <c r="N6479" s="64">
        <v>7666.9440701925441</v>
      </c>
      <c r="O6479" s="171">
        <v>44315</v>
      </c>
      <c r="P6479" s="171">
        <f t="shared" si="272"/>
        <v>44297</v>
      </c>
      <c r="Q6479" s="171">
        <f t="shared" si="273"/>
        <v>44310</v>
      </c>
    </row>
    <row r="6480" spans="1:17" x14ac:dyDescent="0.35">
      <c r="A6480" s="49" t="s">
        <v>798</v>
      </c>
      <c r="B6480" s="60" t="s">
        <v>464</v>
      </c>
      <c r="C6480" s="58">
        <v>2200.0396936397201</v>
      </c>
      <c r="D6480" s="60">
        <v>95</v>
      </c>
      <c r="E6480" s="60" t="s">
        <v>504</v>
      </c>
      <c r="F6480" s="59">
        <v>9.740084004175511</v>
      </c>
      <c r="G6480" s="60" t="s">
        <v>446</v>
      </c>
      <c r="H6480" s="60" t="s">
        <v>491</v>
      </c>
      <c r="I6480" s="60">
        <v>3711</v>
      </c>
      <c r="J6480" s="60">
        <v>178</v>
      </c>
      <c r="K6480" s="60">
        <v>4</v>
      </c>
      <c r="L6480" s="61">
        <v>2.247191011235955E-2</v>
      </c>
      <c r="M6480" s="60" t="s">
        <v>491</v>
      </c>
      <c r="N6480" s="64">
        <v>8090.7631128017911</v>
      </c>
      <c r="O6480" s="171">
        <v>44315</v>
      </c>
      <c r="P6480" s="171">
        <f t="shared" si="272"/>
        <v>44297</v>
      </c>
      <c r="Q6480" s="171">
        <f t="shared" si="273"/>
        <v>44310</v>
      </c>
    </row>
    <row r="6481" spans="1:17" x14ac:dyDescent="0.35">
      <c r="A6481" s="49" t="s">
        <v>797</v>
      </c>
      <c r="B6481" s="60" t="s">
        <v>467</v>
      </c>
      <c r="C6481" s="58">
        <v>13408.0042293721</v>
      </c>
      <c r="D6481" s="60">
        <v>769</v>
      </c>
      <c r="E6481" s="60">
        <v>36</v>
      </c>
      <c r="F6481" s="59">
        <v>19.17830966815702</v>
      </c>
      <c r="G6481" s="60" t="s">
        <v>440</v>
      </c>
      <c r="H6481" s="60" t="s">
        <v>472</v>
      </c>
      <c r="I6481" s="60">
        <v>27675</v>
      </c>
      <c r="J6481" s="60">
        <v>1619</v>
      </c>
      <c r="K6481" s="60">
        <v>38</v>
      </c>
      <c r="L6481" s="61">
        <v>2.3471278567016678E-2</v>
      </c>
      <c r="M6481" s="60" t="s">
        <v>472</v>
      </c>
      <c r="N6481" s="64">
        <v>12074.876859401305</v>
      </c>
      <c r="O6481" s="171">
        <v>44315</v>
      </c>
      <c r="P6481" s="171">
        <f t="shared" si="272"/>
        <v>44297</v>
      </c>
      <c r="Q6481" s="171">
        <f t="shared" si="273"/>
        <v>44310</v>
      </c>
    </row>
    <row r="6482" spans="1:17" x14ac:dyDescent="0.35">
      <c r="A6482" s="49" t="s">
        <v>796</v>
      </c>
      <c r="B6482" s="60" t="s">
        <v>460</v>
      </c>
      <c r="C6482" s="58">
        <v>13670.424629515401</v>
      </c>
      <c r="D6482" s="60">
        <v>1086</v>
      </c>
      <c r="E6482" s="60">
        <v>38</v>
      </c>
      <c r="F6482" s="59">
        <v>19.855167544871883</v>
      </c>
      <c r="G6482" s="60" t="s">
        <v>440</v>
      </c>
      <c r="H6482" s="60" t="s">
        <v>472</v>
      </c>
      <c r="I6482" s="60">
        <v>29189</v>
      </c>
      <c r="J6482" s="60">
        <v>1252</v>
      </c>
      <c r="K6482" s="60">
        <v>40</v>
      </c>
      <c r="L6482" s="61">
        <v>3.1948881789137379E-2</v>
      </c>
      <c r="M6482" s="60" t="s">
        <v>472</v>
      </c>
      <c r="N6482" s="64">
        <v>9158.457282276695</v>
      </c>
      <c r="O6482" s="171">
        <v>44315</v>
      </c>
      <c r="P6482" s="171">
        <f t="shared" si="272"/>
        <v>44297</v>
      </c>
      <c r="Q6482" s="171">
        <f t="shared" si="273"/>
        <v>44310</v>
      </c>
    </row>
    <row r="6483" spans="1:17" x14ac:dyDescent="0.35">
      <c r="A6483" s="49" t="s">
        <v>795</v>
      </c>
      <c r="B6483" s="60" t="s">
        <v>460</v>
      </c>
      <c r="C6483" s="58">
        <v>11367.9661478833</v>
      </c>
      <c r="D6483" s="60">
        <v>986</v>
      </c>
      <c r="E6483" s="60">
        <v>26</v>
      </c>
      <c r="F6483" s="59">
        <v>16.336632542564836</v>
      </c>
      <c r="G6483" s="60" t="s">
        <v>440</v>
      </c>
      <c r="H6483" s="60" t="s">
        <v>472</v>
      </c>
      <c r="I6483" s="60">
        <v>20606</v>
      </c>
      <c r="J6483" s="60">
        <v>1083</v>
      </c>
      <c r="K6483" s="60">
        <v>32</v>
      </c>
      <c r="L6483" s="61">
        <v>2.9547553093259463E-2</v>
      </c>
      <c r="M6483" s="60" t="s">
        <v>472</v>
      </c>
      <c r="N6483" s="64">
        <v>9526.7701003987695</v>
      </c>
      <c r="O6483" s="171">
        <v>44315</v>
      </c>
      <c r="P6483" s="171">
        <f t="shared" si="272"/>
        <v>44297</v>
      </c>
      <c r="Q6483" s="171">
        <f t="shared" si="273"/>
        <v>44310</v>
      </c>
    </row>
    <row r="6484" spans="1:17" x14ac:dyDescent="0.35">
      <c r="A6484" s="49" t="s">
        <v>794</v>
      </c>
      <c r="B6484" s="60" t="s">
        <v>458</v>
      </c>
      <c r="C6484" s="58">
        <v>8589.0085575090106</v>
      </c>
      <c r="D6484" s="60">
        <v>534</v>
      </c>
      <c r="E6484" s="60">
        <v>14</v>
      </c>
      <c r="F6484" s="59">
        <v>11.642787328762665</v>
      </c>
      <c r="G6484" s="60" t="s">
        <v>444</v>
      </c>
      <c r="H6484" s="60" t="s">
        <v>472</v>
      </c>
      <c r="I6484" s="60">
        <v>14865</v>
      </c>
      <c r="J6484" s="60">
        <v>652</v>
      </c>
      <c r="K6484" s="60">
        <v>17</v>
      </c>
      <c r="L6484" s="61">
        <v>2.6073619631901839E-2</v>
      </c>
      <c r="M6484" s="60" t="s">
        <v>472</v>
      </c>
      <c r="N6484" s="64">
        <v>7591.0973383532573</v>
      </c>
      <c r="O6484" s="171">
        <v>44315</v>
      </c>
      <c r="P6484" s="171">
        <f t="shared" si="272"/>
        <v>44297</v>
      </c>
      <c r="Q6484" s="171">
        <f t="shared" si="273"/>
        <v>44310</v>
      </c>
    </row>
    <row r="6485" spans="1:17" x14ac:dyDescent="0.35">
      <c r="A6485" s="49" t="s">
        <v>793</v>
      </c>
      <c r="B6485" s="60" t="s">
        <v>470</v>
      </c>
      <c r="C6485" s="58">
        <v>3024.3155479434299</v>
      </c>
      <c r="D6485" s="60">
        <v>110</v>
      </c>
      <c r="E6485" s="60">
        <v>8</v>
      </c>
      <c r="F6485" s="59">
        <v>18.894475869660813</v>
      </c>
      <c r="G6485" s="60" t="s">
        <v>446</v>
      </c>
      <c r="H6485" s="60" t="s">
        <v>491</v>
      </c>
      <c r="I6485" s="60">
        <v>5141</v>
      </c>
      <c r="J6485" s="60">
        <v>272</v>
      </c>
      <c r="K6485" s="60">
        <v>8</v>
      </c>
      <c r="L6485" s="61">
        <v>2.9411764705882353E-2</v>
      </c>
      <c r="M6485" s="60" t="s">
        <v>491</v>
      </c>
      <c r="N6485" s="64">
        <v>8993.7705139585451</v>
      </c>
      <c r="O6485" s="171">
        <v>44315</v>
      </c>
      <c r="P6485" s="171">
        <f t="shared" si="272"/>
        <v>44297</v>
      </c>
      <c r="Q6485" s="171">
        <f t="shared" si="273"/>
        <v>44310</v>
      </c>
    </row>
    <row r="6486" spans="1:17" x14ac:dyDescent="0.35">
      <c r="A6486" s="49" t="s">
        <v>792</v>
      </c>
      <c r="B6486" s="60" t="s">
        <v>467</v>
      </c>
      <c r="C6486" s="58">
        <v>87731.066584843502</v>
      </c>
      <c r="D6486" s="60">
        <v>19694</v>
      </c>
      <c r="E6486" s="60">
        <v>512</v>
      </c>
      <c r="F6486" s="59">
        <v>41.685836038549532</v>
      </c>
      <c r="G6486" s="60" t="s">
        <v>436</v>
      </c>
      <c r="H6486" s="60" t="s">
        <v>472</v>
      </c>
      <c r="I6486" s="60">
        <v>223002</v>
      </c>
      <c r="J6486" s="60">
        <v>9633</v>
      </c>
      <c r="K6486" s="60">
        <v>681</v>
      </c>
      <c r="L6486" s="61">
        <v>7.0694487698536285E-2</v>
      </c>
      <c r="M6486" s="60" t="s">
        <v>472</v>
      </c>
      <c r="N6486" s="64">
        <v>10980.14691373216</v>
      </c>
      <c r="O6486" s="171">
        <v>44315</v>
      </c>
      <c r="P6486" s="171">
        <f t="shared" si="272"/>
        <v>44297</v>
      </c>
      <c r="Q6486" s="171">
        <f t="shared" si="273"/>
        <v>44310</v>
      </c>
    </row>
    <row r="6487" spans="1:17" x14ac:dyDescent="0.35">
      <c r="A6487" s="49" t="s">
        <v>791</v>
      </c>
      <c r="B6487" s="60" t="s">
        <v>470</v>
      </c>
      <c r="C6487" s="58">
        <v>5830.1502088339003</v>
      </c>
      <c r="D6487" s="60">
        <v>331</v>
      </c>
      <c r="E6487" s="60">
        <v>6</v>
      </c>
      <c r="F6487" s="59">
        <v>7.3509500307908544</v>
      </c>
      <c r="G6487" s="60" t="s">
        <v>446</v>
      </c>
      <c r="H6487" s="60" t="s">
        <v>472</v>
      </c>
      <c r="I6487" s="60">
        <v>11283</v>
      </c>
      <c r="J6487" s="60">
        <v>468</v>
      </c>
      <c r="K6487" s="60">
        <v>9</v>
      </c>
      <c r="L6487" s="61">
        <v>1.9230769230769232E-2</v>
      </c>
      <c r="M6487" s="60" t="s">
        <v>472</v>
      </c>
      <c r="N6487" s="64">
        <v>8027.2374336236117</v>
      </c>
      <c r="O6487" s="171">
        <v>44315</v>
      </c>
      <c r="P6487" s="171">
        <f t="shared" si="272"/>
        <v>44297</v>
      </c>
      <c r="Q6487" s="171">
        <f t="shared" si="273"/>
        <v>44310</v>
      </c>
    </row>
    <row r="6488" spans="1:17" x14ac:dyDescent="0.35">
      <c r="A6488" s="49" t="s">
        <v>790</v>
      </c>
      <c r="B6488" s="60" t="s">
        <v>458</v>
      </c>
      <c r="C6488" s="58">
        <v>11263.703785563999</v>
      </c>
      <c r="D6488" s="60">
        <v>1088</v>
      </c>
      <c r="E6488" s="60">
        <v>41</v>
      </c>
      <c r="F6488" s="59">
        <v>26.000074969343565</v>
      </c>
      <c r="G6488" s="60" t="s">
        <v>440</v>
      </c>
      <c r="H6488" s="60" t="s">
        <v>472</v>
      </c>
      <c r="I6488" s="60">
        <v>28410</v>
      </c>
      <c r="J6488" s="60">
        <v>1813</v>
      </c>
      <c r="K6488" s="60">
        <v>48</v>
      </c>
      <c r="L6488" s="61">
        <v>2.6475455046883617E-2</v>
      </c>
      <c r="M6488" s="60" t="s">
        <v>472</v>
      </c>
      <c r="N6488" s="64">
        <v>16095.948850533618</v>
      </c>
      <c r="O6488" s="171">
        <v>44315</v>
      </c>
      <c r="P6488" s="171">
        <f t="shared" si="272"/>
        <v>44297</v>
      </c>
      <c r="Q6488" s="171">
        <f t="shared" si="273"/>
        <v>44310</v>
      </c>
    </row>
    <row r="6489" spans="1:17" x14ac:dyDescent="0.35">
      <c r="A6489" s="49" t="s">
        <v>789</v>
      </c>
      <c r="B6489" s="60" t="s">
        <v>470</v>
      </c>
      <c r="C6489" s="58">
        <v>4832.7731345598404</v>
      </c>
      <c r="D6489" s="60">
        <v>232</v>
      </c>
      <c r="E6489" s="60">
        <v>8</v>
      </c>
      <c r="F6489" s="59">
        <v>11.824030541433972</v>
      </c>
      <c r="G6489" s="60" t="s">
        <v>446</v>
      </c>
      <c r="H6489" s="60" t="s">
        <v>491</v>
      </c>
      <c r="I6489" s="60">
        <v>13777</v>
      </c>
      <c r="J6489" s="60">
        <v>518</v>
      </c>
      <c r="K6489" s="60">
        <v>9</v>
      </c>
      <c r="L6489" s="61">
        <v>1.7374517374517374E-2</v>
      </c>
      <c r="M6489" s="60" t="s">
        <v>491</v>
      </c>
      <c r="N6489" s="64">
        <v>10718.483685809895</v>
      </c>
      <c r="O6489" s="171">
        <v>44315</v>
      </c>
      <c r="P6489" s="171">
        <f t="shared" si="272"/>
        <v>44297</v>
      </c>
      <c r="Q6489" s="171">
        <f t="shared" si="273"/>
        <v>44310</v>
      </c>
    </row>
    <row r="6490" spans="1:17" x14ac:dyDescent="0.35">
      <c r="A6490" s="49" t="s">
        <v>788</v>
      </c>
      <c r="B6490" s="60" t="s">
        <v>458</v>
      </c>
      <c r="C6490" s="58">
        <v>40376.577641466603</v>
      </c>
      <c r="D6490" s="60">
        <v>4857</v>
      </c>
      <c r="E6490" s="60">
        <v>111</v>
      </c>
      <c r="F6490" s="59">
        <v>19.636561322693218</v>
      </c>
      <c r="G6490" s="60" t="s">
        <v>440</v>
      </c>
      <c r="H6490" s="60" t="s">
        <v>491</v>
      </c>
      <c r="I6490" s="60">
        <v>84099</v>
      </c>
      <c r="J6490" s="60">
        <v>3924</v>
      </c>
      <c r="K6490" s="60">
        <v>126</v>
      </c>
      <c r="L6490" s="61">
        <v>3.2110091743119268E-2</v>
      </c>
      <c r="M6490" s="60" t="s">
        <v>491</v>
      </c>
      <c r="N6490" s="64">
        <v>9718.5057011123845</v>
      </c>
      <c r="O6490" s="171">
        <v>44315</v>
      </c>
      <c r="P6490" s="171">
        <f t="shared" si="272"/>
        <v>44297</v>
      </c>
      <c r="Q6490" s="171">
        <f t="shared" si="273"/>
        <v>44310</v>
      </c>
    </row>
    <row r="6491" spans="1:17" x14ac:dyDescent="0.35">
      <c r="A6491" s="49" t="s">
        <v>787</v>
      </c>
      <c r="B6491" s="60" t="s">
        <v>466</v>
      </c>
      <c r="C6491" s="58">
        <v>2026.1602306654599</v>
      </c>
      <c r="D6491" s="60">
        <v>34</v>
      </c>
      <c r="E6491" s="60" t="s">
        <v>504</v>
      </c>
      <c r="F6491" s="59">
        <v>3.5253170182454849</v>
      </c>
      <c r="G6491" s="60" t="s">
        <v>446</v>
      </c>
      <c r="H6491" s="60" t="s">
        <v>472</v>
      </c>
      <c r="I6491" s="60">
        <v>5990</v>
      </c>
      <c r="J6491" s="60">
        <v>347</v>
      </c>
      <c r="K6491" s="60">
        <v>1</v>
      </c>
      <c r="L6491" s="61">
        <v>2.881844380403458E-3</v>
      </c>
      <c r="M6491" s="60" t="s">
        <v>472</v>
      </c>
      <c r="N6491" s="64">
        <v>17125.990074636567</v>
      </c>
      <c r="O6491" s="171">
        <v>44315</v>
      </c>
      <c r="P6491" s="171">
        <f t="shared" si="272"/>
        <v>44297</v>
      </c>
      <c r="Q6491" s="171">
        <f t="shared" si="273"/>
        <v>44310</v>
      </c>
    </row>
    <row r="6492" spans="1:17" x14ac:dyDescent="0.35">
      <c r="A6492" s="49" t="s">
        <v>786</v>
      </c>
      <c r="B6492" s="60" t="s">
        <v>463</v>
      </c>
      <c r="C6492" s="58">
        <v>34080.2247325719</v>
      </c>
      <c r="D6492" s="60">
        <v>1174</v>
      </c>
      <c r="E6492" s="60">
        <v>28</v>
      </c>
      <c r="F6492" s="59">
        <v>5.8685059024523278</v>
      </c>
      <c r="G6492" s="60" t="s">
        <v>444</v>
      </c>
      <c r="H6492" s="60" t="s">
        <v>472</v>
      </c>
      <c r="I6492" s="60">
        <v>73022</v>
      </c>
      <c r="J6492" s="60">
        <v>4162</v>
      </c>
      <c r="K6492" s="60">
        <v>36</v>
      </c>
      <c r="L6492" s="61">
        <v>8.649687650168188E-3</v>
      </c>
      <c r="M6492" s="60" t="s">
        <v>472</v>
      </c>
      <c r="N6492" s="64">
        <v>12212.360783003294</v>
      </c>
      <c r="O6492" s="171">
        <v>44315</v>
      </c>
      <c r="P6492" s="171">
        <f t="shared" si="272"/>
        <v>44297</v>
      </c>
      <c r="Q6492" s="171">
        <f t="shared" si="273"/>
        <v>44310</v>
      </c>
    </row>
    <row r="6493" spans="1:17" x14ac:dyDescent="0.35">
      <c r="A6493" s="49" t="s">
        <v>785</v>
      </c>
      <c r="B6493" s="60" t="s">
        <v>466</v>
      </c>
      <c r="C6493" s="58">
        <v>611.63523157592294</v>
      </c>
      <c r="D6493" s="60">
        <v>16</v>
      </c>
      <c r="E6493" s="60">
        <v>5</v>
      </c>
      <c r="F6493" s="59">
        <v>58.391478892190769</v>
      </c>
      <c r="G6493" s="60" t="s">
        <v>446</v>
      </c>
      <c r="H6493" s="60" t="s">
        <v>491</v>
      </c>
      <c r="I6493" s="60">
        <v>374</v>
      </c>
      <c r="J6493" s="60">
        <v>26</v>
      </c>
      <c r="K6493" s="60">
        <v>5</v>
      </c>
      <c r="L6493" s="61">
        <v>0.19230769230769232</v>
      </c>
      <c r="M6493" s="60" t="s">
        <v>491</v>
      </c>
      <c r="N6493" s="64">
        <v>4250.8996633514871</v>
      </c>
      <c r="O6493" s="171">
        <v>44315</v>
      </c>
      <c r="P6493" s="171">
        <f t="shared" si="272"/>
        <v>44297</v>
      </c>
      <c r="Q6493" s="171">
        <f t="shared" si="273"/>
        <v>44310</v>
      </c>
    </row>
    <row r="6494" spans="1:17" x14ac:dyDescent="0.35">
      <c r="A6494" s="49" t="s">
        <v>784</v>
      </c>
      <c r="B6494" s="60" t="s">
        <v>463</v>
      </c>
      <c r="C6494" s="58">
        <v>8696.8122222217498</v>
      </c>
      <c r="D6494" s="60">
        <v>187</v>
      </c>
      <c r="E6494" s="60" t="s">
        <v>504</v>
      </c>
      <c r="F6494" s="59">
        <v>3.2852760116429778</v>
      </c>
      <c r="G6494" s="60" t="s">
        <v>446</v>
      </c>
      <c r="H6494" s="60" t="s">
        <v>472</v>
      </c>
      <c r="I6494" s="60">
        <v>14323</v>
      </c>
      <c r="J6494" s="60">
        <v>732</v>
      </c>
      <c r="K6494" s="60">
        <v>5</v>
      </c>
      <c r="L6494" s="61">
        <v>6.8306010928961746E-3</v>
      </c>
      <c r="M6494" s="60" t="s">
        <v>472</v>
      </c>
      <c r="N6494" s="64">
        <v>8416.877141829309</v>
      </c>
      <c r="O6494" s="171">
        <v>44315</v>
      </c>
      <c r="P6494" s="171">
        <f t="shared" si="272"/>
        <v>44297</v>
      </c>
      <c r="Q6494" s="171">
        <f t="shared" si="273"/>
        <v>44310</v>
      </c>
    </row>
    <row r="6495" spans="1:17" x14ac:dyDescent="0.35">
      <c r="A6495" s="49" t="s">
        <v>783</v>
      </c>
      <c r="B6495" s="60" t="s">
        <v>463</v>
      </c>
      <c r="C6495" s="58">
        <v>9756.4222031515692</v>
      </c>
      <c r="D6495" s="60">
        <v>582</v>
      </c>
      <c r="E6495" s="60">
        <v>30</v>
      </c>
      <c r="F6495" s="59">
        <v>21.963554858920993</v>
      </c>
      <c r="G6495" s="60" t="s">
        <v>436</v>
      </c>
      <c r="H6495" s="60" t="s">
        <v>491</v>
      </c>
      <c r="I6495" s="60">
        <v>21921</v>
      </c>
      <c r="J6495" s="60">
        <v>1348</v>
      </c>
      <c r="K6495" s="60">
        <v>32</v>
      </c>
      <c r="L6495" s="61">
        <v>2.3738872403560832E-2</v>
      </c>
      <c r="M6495" s="60" t="s">
        <v>491</v>
      </c>
      <c r="N6495" s="64">
        <v>13816.540243251899</v>
      </c>
      <c r="O6495" s="171">
        <v>44315</v>
      </c>
      <c r="P6495" s="171">
        <f t="shared" si="272"/>
        <v>44297</v>
      </c>
      <c r="Q6495" s="171">
        <f t="shared" si="273"/>
        <v>44310</v>
      </c>
    </row>
    <row r="6496" spans="1:17" x14ac:dyDescent="0.35">
      <c r="A6496" s="49" t="s">
        <v>782</v>
      </c>
      <c r="B6496" s="60" t="s">
        <v>465</v>
      </c>
      <c r="C6496" s="58">
        <v>15406.425291514101</v>
      </c>
      <c r="D6496" s="60">
        <v>1074</v>
      </c>
      <c r="E6496" s="60">
        <v>22</v>
      </c>
      <c r="F6496" s="59">
        <v>10.199825992692272</v>
      </c>
      <c r="G6496" s="60" t="s">
        <v>440</v>
      </c>
      <c r="H6496" s="60" t="s">
        <v>472</v>
      </c>
      <c r="I6496" s="60">
        <v>41305</v>
      </c>
      <c r="J6496" s="60">
        <v>2368</v>
      </c>
      <c r="K6496" s="60">
        <v>25</v>
      </c>
      <c r="L6496" s="61">
        <v>1.0557432432432432E-2</v>
      </c>
      <c r="M6496" s="60" t="s">
        <v>476</v>
      </c>
      <c r="N6496" s="64">
        <v>15370.210514078828</v>
      </c>
      <c r="O6496" s="171">
        <v>44315</v>
      </c>
      <c r="P6496" s="171">
        <f t="shared" si="272"/>
        <v>44297</v>
      </c>
      <c r="Q6496" s="171">
        <f t="shared" si="273"/>
        <v>44310</v>
      </c>
    </row>
    <row r="6497" spans="1:17" x14ac:dyDescent="0.35">
      <c r="A6497" s="49" t="s">
        <v>781</v>
      </c>
      <c r="B6497" s="60" t="s">
        <v>463</v>
      </c>
      <c r="C6497" s="58">
        <v>116142.925799655</v>
      </c>
      <c r="D6497" s="60">
        <v>17144</v>
      </c>
      <c r="E6497" s="60">
        <v>618</v>
      </c>
      <c r="F6497" s="59">
        <v>38.007357606095596</v>
      </c>
      <c r="G6497" s="60" t="s">
        <v>436</v>
      </c>
      <c r="H6497" s="60" t="s">
        <v>472</v>
      </c>
      <c r="I6497" s="60">
        <v>267169</v>
      </c>
      <c r="J6497" s="60">
        <v>11799</v>
      </c>
      <c r="K6497" s="60">
        <v>730</v>
      </c>
      <c r="L6497" s="61">
        <v>6.186964997033647E-2</v>
      </c>
      <c r="M6497" s="60" t="s">
        <v>472</v>
      </c>
      <c r="N6497" s="64">
        <v>10159.03458498464</v>
      </c>
      <c r="O6497" s="171">
        <v>44315</v>
      </c>
      <c r="P6497" s="171">
        <f t="shared" si="272"/>
        <v>44297</v>
      </c>
      <c r="Q6497" s="171">
        <f t="shared" si="273"/>
        <v>44310</v>
      </c>
    </row>
    <row r="6498" spans="1:17" x14ac:dyDescent="0.35">
      <c r="A6498" s="49" t="s">
        <v>780</v>
      </c>
      <c r="B6498" s="60" t="s">
        <v>465</v>
      </c>
      <c r="C6498" s="58">
        <v>20714.095533973501</v>
      </c>
      <c r="D6498" s="60">
        <v>2217</v>
      </c>
      <c r="E6498" s="60">
        <v>101</v>
      </c>
      <c r="F6498" s="59">
        <v>34.827905966029057</v>
      </c>
      <c r="G6498" s="60" t="s">
        <v>440</v>
      </c>
      <c r="H6498" s="60" t="s">
        <v>472</v>
      </c>
      <c r="I6498" s="60">
        <v>43875</v>
      </c>
      <c r="J6498" s="60">
        <v>2494</v>
      </c>
      <c r="K6498" s="60">
        <v>119</v>
      </c>
      <c r="L6498" s="61">
        <v>4.7714514835605452E-2</v>
      </c>
      <c r="M6498" s="60" t="s">
        <v>472</v>
      </c>
      <c r="N6498" s="64">
        <v>12040.110541681885</v>
      </c>
      <c r="O6498" s="171">
        <v>44315</v>
      </c>
      <c r="P6498" s="171">
        <f t="shared" si="272"/>
        <v>44297</v>
      </c>
      <c r="Q6498" s="171">
        <f t="shared" si="273"/>
        <v>44310</v>
      </c>
    </row>
    <row r="6499" spans="1:17" x14ac:dyDescent="0.35">
      <c r="A6499" s="49" t="s">
        <v>779</v>
      </c>
      <c r="B6499" s="60" t="s">
        <v>458</v>
      </c>
      <c r="C6499" s="58">
        <v>10418.392432463201</v>
      </c>
      <c r="D6499" s="60">
        <v>734</v>
      </c>
      <c r="E6499" s="60">
        <v>20</v>
      </c>
      <c r="F6499" s="59">
        <v>13.712013996709031</v>
      </c>
      <c r="G6499" s="60" t="s">
        <v>440</v>
      </c>
      <c r="H6499" s="60" t="s">
        <v>472</v>
      </c>
      <c r="I6499" s="60">
        <v>18166</v>
      </c>
      <c r="J6499" s="60">
        <v>927</v>
      </c>
      <c r="K6499" s="60">
        <v>23</v>
      </c>
      <c r="L6499" s="61">
        <v>2.4811218985976269E-2</v>
      </c>
      <c r="M6499" s="60" t="s">
        <v>472</v>
      </c>
      <c r="N6499" s="64">
        <v>8897.7258824644905</v>
      </c>
      <c r="O6499" s="171">
        <v>44315</v>
      </c>
      <c r="P6499" s="171">
        <f t="shared" si="272"/>
        <v>44297</v>
      </c>
      <c r="Q6499" s="171">
        <f t="shared" si="273"/>
        <v>44310</v>
      </c>
    </row>
    <row r="6500" spans="1:17" x14ac:dyDescent="0.35">
      <c r="A6500" s="49" t="s">
        <v>778</v>
      </c>
      <c r="B6500" s="60" t="s">
        <v>467</v>
      </c>
      <c r="C6500" s="58">
        <v>100824.306406576</v>
      </c>
      <c r="D6500" s="60">
        <v>16981</v>
      </c>
      <c r="E6500" s="60">
        <v>338</v>
      </c>
      <c r="F6500" s="59">
        <v>23.945473074221407</v>
      </c>
      <c r="G6500" s="60" t="s">
        <v>436</v>
      </c>
      <c r="H6500" s="60" t="s">
        <v>472</v>
      </c>
      <c r="I6500" s="60">
        <v>227891</v>
      </c>
      <c r="J6500" s="60">
        <v>9697</v>
      </c>
      <c r="K6500" s="60">
        <v>419</v>
      </c>
      <c r="L6500" s="61">
        <v>4.3209239971125094E-2</v>
      </c>
      <c r="M6500" s="60" t="s">
        <v>472</v>
      </c>
      <c r="N6500" s="64">
        <v>9617.720513639495</v>
      </c>
      <c r="O6500" s="171">
        <v>44315</v>
      </c>
      <c r="P6500" s="171">
        <f t="shared" si="272"/>
        <v>44297</v>
      </c>
      <c r="Q6500" s="171">
        <f t="shared" si="273"/>
        <v>44310</v>
      </c>
    </row>
    <row r="6501" spans="1:17" x14ac:dyDescent="0.35">
      <c r="A6501" s="49" t="s">
        <v>777</v>
      </c>
      <c r="B6501" s="60" t="s">
        <v>467</v>
      </c>
      <c r="C6501" s="58">
        <v>11593.289720794701</v>
      </c>
      <c r="D6501" s="60">
        <v>1186</v>
      </c>
      <c r="E6501" s="60">
        <v>25</v>
      </c>
      <c r="F6501" s="59">
        <v>15.402998878836595</v>
      </c>
      <c r="G6501" s="60" t="s">
        <v>440</v>
      </c>
      <c r="H6501" s="60" t="s">
        <v>472</v>
      </c>
      <c r="I6501" s="60">
        <v>32193</v>
      </c>
      <c r="J6501" s="60">
        <v>1530</v>
      </c>
      <c r="K6501" s="60">
        <v>28</v>
      </c>
      <c r="L6501" s="61">
        <v>1.8300653594771243E-2</v>
      </c>
      <c r="M6501" s="60" t="s">
        <v>472</v>
      </c>
      <c r="N6501" s="64">
        <v>13197.289439387192</v>
      </c>
      <c r="O6501" s="171">
        <v>44315</v>
      </c>
      <c r="P6501" s="171">
        <f t="shared" si="272"/>
        <v>44297</v>
      </c>
      <c r="Q6501" s="171">
        <f t="shared" si="273"/>
        <v>44310</v>
      </c>
    </row>
    <row r="6502" spans="1:17" x14ac:dyDescent="0.35">
      <c r="A6502" s="49" t="s">
        <v>776</v>
      </c>
      <c r="B6502" s="60" t="s">
        <v>463</v>
      </c>
      <c r="C6502" s="58">
        <v>67654.360942971107</v>
      </c>
      <c r="D6502" s="60">
        <v>7019</v>
      </c>
      <c r="E6502" s="60">
        <v>191</v>
      </c>
      <c r="F6502" s="59">
        <v>20.165525108362665</v>
      </c>
      <c r="G6502" s="60" t="s">
        <v>440</v>
      </c>
      <c r="H6502" s="60" t="s">
        <v>472</v>
      </c>
      <c r="I6502" s="60">
        <v>162701</v>
      </c>
      <c r="J6502" s="60">
        <v>8193</v>
      </c>
      <c r="K6502" s="60">
        <v>243</v>
      </c>
      <c r="L6502" s="61">
        <v>2.965946539729037E-2</v>
      </c>
      <c r="M6502" s="60" t="s">
        <v>472</v>
      </c>
      <c r="N6502" s="64">
        <v>12110.084088897458</v>
      </c>
      <c r="O6502" s="171">
        <v>44315</v>
      </c>
      <c r="P6502" s="171">
        <f t="shared" si="272"/>
        <v>44297</v>
      </c>
      <c r="Q6502" s="171">
        <f t="shared" si="273"/>
        <v>44310</v>
      </c>
    </row>
    <row r="6503" spans="1:17" x14ac:dyDescent="0.35">
      <c r="A6503" s="49" t="s">
        <v>775</v>
      </c>
      <c r="B6503" s="60" t="s">
        <v>467</v>
      </c>
      <c r="C6503" s="58">
        <v>4899.3351278783603</v>
      </c>
      <c r="D6503" s="60">
        <v>231</v>
      </c>
      <c r="E6503" s="60">
        <v>6</v>
      </c>
      <c r="F6503" s="59">
        <v>8.747542623339994</v>
      </c>
      <c r="G6503" s="60" t="s">
        <v>446</v>
      </c>
      <c r="H6503" s="60" t="s">
        <v>491</v>
      </c>
      <c r="I6503" s="60">
        <v>11972</v>
      </c>
      <c r="J6503" s="60">
        <v>584</v>
      </c>
      <c r="K6503" s="60">
        <v>9</v>
      </c>
      <c r="L6503" s="61">
        <v>1.5410958904109588E-2</v>
      </c>
      <c r="M6503" s="60" t="s">
        <v>491</v>
      </c>
      <c r="N6503" s="64">
        <v>11919.984748071298</v>
      </c>
      <c r="O6503" s="171">
        <v>44315</v>
      </c>
      <c r="P6503" s="171">
        <f t="shared" si="272"/>
        <v>44297</v>
      </c>
      <c r="Q6503" s="171">
        <f t="shared" si="273"/>
        <v>44310</v>
      </c>
    </row>
    <row r="6504" spans="1:17" x14ac:dyDescent="0.35">
      <c r="A6504" s="49" t="s">
        <v>774</v>
      </c>
      <c r="B6504" s="60" t="s">
        <v>469</v>
      </c>
      <c r="C6504" s="58">
        <v>23630.587330045601</v>
      </c>
      <c r="D6504" s="60">
        <v>1803</v>
      </c>
      <c r="E6504" s="60">
        <v>39</v>
      </c>
      <c r="F6504" s="59">
        <v>11.788595208432808</v>
      </c>
      <c r="G6504" s="60" t="s">
        <v>440</v>
      </c>
      <c r="H6504" s="60" t="s">
        <v>472</v>
      </c>
      <c r="I6504" s="60">
        <v>46135</v>
      </c>
      <c r="J6504" s="60">
        <v>2192</v>
      </c>
      <c r="K6504" s="60">
        <v>42</v>
      </c>
      <c r="L6504" s="61">
        <v>1.916058394160584E-2</v>
      </c>
      <c r="M6504" s="60" t="s">
        <v>472</v>
      </c>
      <c r="N6504" s="64">
        <v>9276.1130706765634</v>
      </c>
      <c r="O6504" s="171">
        <v>44315</v>
      </c>
      <c r="P6504" s="171">
        <f t="shared" si="272"/>
        <v>44297</v>
      </c>
      <c r="Q6504" s="171">
        <f t="shared" si="273"/>
        <v>44310</v>
      </c>
    </row>
    <row r="6505" spans="1:17" x14ac:dyDescent="0.35">
      <c r="A6505" s="49" t="s">
        <v>773</v>
      </c>
      <c r="B6505" s="60" t="s">
        <v>467</v>
      </c>
      <c r="C6505" s="58">
        <v>19036.1847708721</v>
      </c>
      <c r="D6505" s="60">
        <v>1317</v>
      </c>
      <c r="E6505" s="60">
        <v>32</v>
      </c>
      <c r="F6505" s="59">
        <v>12.007207921262316</v>
      </c>
      <c r="G6505" s="60" t="s">
        <v>440</v>
      </c>
      <c r="H6505" s="60" t="s">
        <v>472</v>
      </c>
      <c r="I6505" s="60">
        <v>55031</v>
      </c>
      <c r="J6505" s="60">
        <v>2833</v>
      </c>
      <c r="K6505" s="60">
        <v>36</v>
      </c>
      <c r="L6505" s="61">
        <v>1.2707377338510413E-2</v>
      </c>
      <c r="M6505" s="60" t="s">
        <v>472</v>
      </c>
      <c r="N6505" s="64">
        <v>14882.183767909562</v>
      </c>
      <c r="O6505" s="171">
        <v>44315</v>
      </c>
      <c r="P6505" s="171">
        <f t="shared" si="272"/>
        <v>44297</v>
      </c>
      <c r="Q6505" s="171">
        <f t="shared" si="273"/>
        <v>44310</v>
      </c>
    </row>
    <row r="6506" spans="1:17" x14ac:dyDescent="0.35">
      <c r="A6506" s="49" t="s">
        <v>772</v>
      </c>
      <c r="B6506" s="60" t="s">
        <v>460</v>
      </c>
      <c r="C6506" s="58">
        <v>4597.5251554699198</v>
      </c>
      <c r="D6506" s="60">
        <v>421</v>
      </c>
      <c r="E6506" s="60">
        <v>15</v>
      </c>
      <c r="F6506" s="59">
        <v>23.304463492795374</v>
      </c>
      <c r="G6506" s="60" t="s">
        <v>444</v>
      </c>
      <c r="H6506" s="60" t="s">
        <v>491</v>
      </c>
      <c r="I6506" s="60">
        <v>22399</v>
      </c>
      <c r="J6506" s="60">
        <v>1835</v>
      </c>
      <c r="K6506" s="60">
        <v>23</v>
      </c>
      <c r="L6506" s="61">
        <v>1.2534059945504087E-2</v>
      </c>
      <c r="M6506" s="60" t="s">
        <v>491</v>
      </c>
      <c r="N6506" s="64">
        <v>39912.777808660889</v>
      </c>
      <c r="O6506" s="171">
        <v>44315</v>
      </c>
      <c r="P6506" s="171">
        <f t="shared" si="272"/>
        <v>44297</v>
      </c>
      <c r="Q6506" s="171">
        <f t="shared" si="273"/>
        <v>44310</v>
      </c>
    </row>
    <row r="6507" spans="1:17" x14ac:dyDescent="0.35">
      <c r="A6507" s="49" t="s">
        <v>771</v>
      </c>
      <c r="B6507" s="60" t="s">
        <v>463</v>
      </c>
      <c r="C6507" s="58">
        <v>43615.198490032897</v>
      </c>
      <c r="D6507" s="60">
        <v>4710</v>
      </c>
      <c r="E6507" s="60">
        <v>101</v>
      </c>
      <c r="F6507" s="59">
        <v>16.540760936659154</v>
      </c>
      <c r="G6507" s="60" t="s">
        <v>440</v>
      </c>
      <c r="H6507" s="60" t="s">
        <v>472</v>
      </c>
      <c r="I6507" s="60">
        <v>94667</v>
      </c>
      <c r="J6507" s="60">
        <v>3915</v>
      </c>
      <c r="K6507" s="60">
        <v>123</v>
      </c>
      <c r="L6507" s="61">
        <v>3.1417624521072794E-2</v>
      </c>
      <c r="M6507" s="60" t="s">
        <v>472</v>
      </c>
      <c r="N6507" s="64">
        <v>8976.2287815672098</v>
      </c>
      <c r="O6507" s="171">
        <v>44315</v>
      </c>
      <c r="P6507" s="171">
        <f t="shared" si="272"/>
        <v>44297</v>
      </c>
      <c r="Q6507" s="171">
        <f t="shared" si="273"/>
        <v>44310</v>
      </c>
    </row>
    <row r="6508" spans="1:17" x14ac:dyDescent="0.35">
      <c r="A6508" s="49" t="s">
        <v>770</v>
      </c>
      <c r="B6508" s="60" t="s">
        <v>460</v>
      </c>
      <c r="C6508" s="58">
        <v>25917.393669385499</v>
      </c>
      <c r="D6508" s="60">
        <v>1807</v>
      </c>
      <c r="E6508" s="60">
        <v>24</v>
      </c>
      <c r="F6508" s="59">
        <v>6.6144217129004232</v>
      </c>
      <c r="G6508" s="60" t="s">
        <v>444</v>
      </c>
      <c r="H6508" s="60" t="s">
        <v>472</v>
      </c>
      <c r="I6508" s="60">
        <v>41678</v>
      </c>
      <c r="J6508" s="60">
        <v>1821</v>
      </c>
      <c r="K6508" s="60">
        <v>28</v>
      </c>
      <c r="L6508" s="61">
        <v>1.5376166941241077E-2</v>
      </c>
      <c r="M6508" s="60" t="s">
        <v>472</v>
      </c>
      <c r="N6508" s="64">
        <v>7026.1694645284751</v>
      </c>
      <c r="O6508" s="171">
        <v>44315</v>
      </c>
      <c r="P6508" s="171">
        <f t="shared" si="272"/>
        <v>44297</v>
      </c>
      <c r="Q6508" s="171">
        <f t="shared" si="273"/>
        <v>44310</v>
      </c>
    </row>
    <row r="6509" spans="1:17" x14ac:dyDescent="0.35">
      <c r="A6509" s="49" t="s">
        <v>769</v>
      </c>
      <c r="B6509" s="60" t="s">
        <v>471</v>
      </c>
      <c r="C6509" s="58">
        <v>15535.1939863677</v>
      </c>
      <c r="D6509" s="60">
        <v>838</v>
      </c>
      <c r="E6509" s="60">
        <v>29</v>
      </c>
      <c r="F6509" s="59">
        <v>13.333779888724093</v>
      </c>
      <c r="G6509" s="60" t="s">
        <v>440</v>
      </c>
      <c r="H6509" s="60" t="s">
        <v>472</v>
      </c>
      <c r="I6509" s="60">
        <v>25936</v>
      </c>
      <c r="J6509" s="60">
        <v>1121</v>
      </c>
      <c r="K6509" s="60">
        <v>33</v>
      </c>
      <c r="L6509" s="61">
        <v>2.9438001784121322E-2</v>
      </c>
      <c r="M6509" s="60" t="s">
        <v>472</v>
      </c>
      <c r="N6509" s="64">
        <v>7215.8738473667563</v>
      </c>
      <c r="O6509" s="171">
        <v>44315</v>
      </c>
      <c r="P6509" s="171">
        <f t="shared" si="272"/>
        <v>44297</v>
      </c>
      <c r="Q6509" s="171">
        <f t="shared" si="273"/>
        <v>44310</v>
      </c>
    </row>
    <row r="6510" spans="1:17" x14ac:dyDescent="0.35">
      <c r="A6510" s="49" t="s">
        <v>768</v>
      </c>
      <c r="B6510" s="60" t="s">
        <v>460</v>
      </c>
      <c r="C6510" s="58">
        <v>5732.2185635331398</v>
      </c>
      <c r="D6510" s="60">
        <v>438</v>
      </c>
      <c r="E6510" s="60">
        <v>12</v>
      </c>
      <c r="F6510" s="59">
        <v>14.953073537631196</v>
      </c>
      <c r="G6510" s="60" t="s">
        <v>444</v>
      </c>
      <c r="H6510" s="60" t="s">
        <v>491</v>
      </c>
      <c r="I6510" s="60">
        <v>12386</v>
      </c>
      <c r="J6510" s="60">
        <v>692</v>
      </c>
      <c r="K6510" s="60">
        <v>12</v>
      </c>
      <c r="L6510" s="61">
        <v>1.7341040462427744E-2</v>
      </c>
      <c r="M6510" s="60" t="s">
        <v>491</v>
      </c>
      <c r="N6510" s="64">
        <v>12072.114702714254</v>
      </c>
      <c r="O6510" s="171">
        <v>44315</v>
      </c>
      <c r="P6510" s="171">
        <f t="shared" si="272"/>
        <v>44297</v>
      </c>
      <c r="Q6510" s="171">
        <f t="shared" si="273"/>
        <v>44310</v>
      </c>
    </row>
    <row r="6511" spans="1:17" x14ac:dyDescent="0.35">
      <c r="A6511" s="49" t="s">
        <v>767</v>
      </c>
      <c r="B6511" s="60" t="s">
        <v>463</v>
      </c>
      <c r="C6511" s="58">
        <v>10406.375954216899</v>
      </c>
      <c r="D6511" s="60">
        <v>618</v>
      </c>
      <c r="E6511" s="60">
        <v>14</v>
      </c>
      <c r="F6511" s="59">
        <v>9.6094932991035868</v>
      </c>
      <c r="G6511" s="60" t="s">
        <v>444</v>
      </c>
      <c r="H6511" s="60" t="s">
        <v>472</v>
      </c>
      <c r="I6511" s="60">
        <v>21315</v>
      </c>
      <c r="J6511" s="60">
        <v>1006</v>
      </c>
      <c r="K6511" s="60">
        <v>19</v>
      </c>
      <c r="L6511" s="61">
        <v>1.8886679920477135E-2</v>
      </c>
      <c r="M6511" s="60" t="s">
        <v>472</v>
      </c>
      <c r="N6511" s="64">
        <v>9667.1502588982094</v>
      </c>
      <c r="O6511" s="171">
        <v>44315</v>
      </c>
      <c r="P6511" s="171">
        <f t="shared" si="272"/>
        <v>44297</v>
      </c>
      <c r="Q6511" s="171">
        <f t="shared" si="273"/>
        <v>44310</v>
      </c>
    </row>
    <row r="6512" spans="1:17" x14ac:dyDescent="0.35">
      <c r="A6512" s="49" t="s">
        <v>766</v>
      </c>
      <c r="B6512" s="60" t="s">
        <v>461</v>
      </c>
      <c r="C6512" s="58">
        <v>11260.3171202382</v>
      </c>
      <c r="D6512" s="60">
        <v>569</v>
      </c>
      <c r="E6512" s="60">
        <v>15</v>
      </c>
      <c r="F6512" s="59">
        <v>9.5150834562455611</v>
      </c>
      <c r="G6512" s="60" t="s">
        <v>444</v>
      </c>
      <c r="H6512" s="60" t="s">
        <v>472</v>
      </c>
      <c r="I6512" s="60">
        <v>28950</v>
      </c>
      <c r="J6512" s="60">
        <v>1613</v>
      </c>
      <c r="K6512" s="60">
        <v>19</v>
      </c>
      <c r="L6512" s="61">
        <v>1.1779293242405457E-2</v>
      </c>
      <c r="M6512" s="60" t="s">
        <v>476</v>
      </c>
      <c r="N6512" s="64">
        <v>14324.640973929148</v>
      </c>
      <c r="O6512" s="171">
        <v>44315</v>
      </c>
      <c r="P6512" s="171">
        <f t="shared" si="272"/>
        <v>44297</v>
      </c>
      <c r="Q6512" s="171">
        <f t="shared" si="273"/>
        <v>44310</v>
      </c>
    </row>
    <row r="6513" spans="1:17" x14ac:dyDescent="0.35">
      <c r="A6513" s="49" t="s">
        <v>765</v>
      </c>
      <c r="B6513" s="60" t="s">
        <v>463</v>
      </c>
      <c r="C6513" s="58">
        <v>60760.903444814299</v>
      </c>
      <c r="D6513" s="60">
        <v>5295</v>
      </c>
      <c r="E6513" s="60">
        <v>172</v>
      </c>
      <c r="F6513" s="59">
        <v>20.219768945458011</v>
      </c>
      <c r="G6513" s="60" t="s">
        <v>440</v>
      </c>
      <c r="H6513" s="60" t="s">
        <v>472</v>
      </c>
      <c r="I6513" s="60">
        <v>317037</v>
      </c>
      <c r="J6513" s="60">
        <v>16512</v>
      </c>
      <c r="K6513" s="60">
        <v>199</v>
      </c>
      <c r="L6513" s="61">
        <v>1.2051841085271318E-2</v>
      </c>
      <c r="M6513" s="60" t="s">
        <v>476</v>
      </c>
      <c r="N6513" s="64">
        <v>27175.369462695558</v>
      </c>
      <c r="O6513" s="171">
        <v>44315</v>
      </c>
      <c r="P6513" s="171">
        <f t="shared" si="272"/>
        <v>44297</v>
      </c>
      <c r="Q6513" s="171">
        <f t="shared" si="273"/>
        <v>44310</v>
      </c>
    </row>
    <row r="6514" spans="1:17" x14ac:dyDescent="0.35">
      <c r="A6514" s="49" t="s">
        <v>764</v>
      </c>
      <c r="B6514" s="60" t="s">
        <v>461</v>
      </c>
      <c r="C6514" s="58">
        <v>13066.7339765703</v>
      </c>
      <c r="D6514" s="60">
        <v>743</v>
      </c>
      <c r="E6514" s="60">
        <v>40</v>
      </c>
      <c r="F6514" s="59">
        <v>21.865776576349855</v>
      </c>
      <c r="G6514" s="60" t="s">
        <v>440</v>
      </c>
      <c r="H6514" s="60" t="s">
        <v>491</v>
      </c>
      <c r="I6514" s="60">
        <v>25540</v>
      </c>
      <c r="J6514" s="60">
        <v>1329</v>
      </c>
      <c r="K6514" s="60">
        <v>43</v>
      </c>
      <c r="L6514" s="61">
        <v>3.2355154251316777E-2</v>
      </c>
      <c r="M6514" s="60" t="s">
        <v>491</v>
      </c>
      <c r="N6514" s="64">
        <v>10170.865974489136</v>
      </c>
      <c r="O6514" s="171">
        <v>44315</v>
      </c>
      <c r="P6514" s="171">
        <f t="shared" si="272"/>
        <v>44297</v>
      </c>
      <c r="Q6514" s="171">
        <f t="shared" si="273"/>
        <v>44310</v>
      </c>
    </row>
    <row r="6515" spans="1:17" x14ac:dyDescent="0.35">
      <c r="A6515" s="49" t="s">
        <v>763</v>
      </c>
      <c r="B6515" s="60" t="s">
        <v>463</v>
      </c>
      <c r="C6515" s="58">
        <v>28989.034762338801</v>
      </c>
      <c r="D6515" s="60">
        <v>2048</v>
      </c>
      <c r="E6515" s="60">
        <v>53</v>
      </c>
      <c r="F6515" s="59">
        <v>13.05912499933426</v>
      </c>
      <c r="G6515" s="60" t="s">
        <v>440</v>
      </c>
      <c r="H6515" s="60" t="s">
        <v>472</v>
      </c>
      <c r="I6515" s="60">
        <v>85230</v>
      </c>
      <c r="J6515" s="60">
        <v>4330</v>
      </c>
      <c r="K6515" s="60">
        <v>67</v>
      </c>
      <c r="L6515" s="61">
        <v>1.5473441108545035E-2</v>
      </c>
      <c r="M6515" s="60" t="s">
        <v>472</v>
      </c>
      <c r="N6515" s="64">
        <v>14936.682216219677</v>
      </c>
      <c r="O6515" s="171">
        <v>44315</v>
      </c>
      <c r="P6515" s="171">
        <f t="shared" si="272"/>
        <v>44297</v>
      </c>
      <c r="Q6515" s="171">
        <f t="shared" si="273"/>
        <v>44310</v>
      </c>
    </row>
    <row r="6516" spans="1:17" x14ac:dyDescent="0.35">
      <c r="A6516" s="49" t="s">
        <v>762</v>
      </c>
      <c r="B6516" s="60" t="s">
        <v>458</v>
      </c>
      <c r="C6516" s="58">
        <v>5774.3850978047103</v>
      </c>
      <c r="D6516" s="60">
        <v>300</v>
      </c>
      <c r="E6516" s="60">
        <v>10</v>
      </c>
      <c r="F6516" s="59">
        <v>12.369900901782069</v>
      </c>
      <c r="G6516" s="60" t="s">
        <v>446</v>
      </c>
      <c r="H6516" s="60" t="s">
        <v>472</v>
      </c>
      <c r="I6516" s="60">
        <v>9446</v>
      </c>
      <c r="J6516" s="60">
        <v>498</v>
      </c>
      <c r="K6516" s="60">
        <v>11</v>
      </c>
      <c r="L6516" s="61">
        <v>2.2088353413654619E-2</v>
      </c>
      <c r="M6516" s="60" t="s">
        <v>472</v>
      </c>
      <c r="N6516" s="64">
        <v>8624.2949087224588</v>
      </c>
      <c r="O6516" s="171">
        <v>44315</v>
      </c>
      <c r="P6516" s="171">
        <f t="shared" si="272"/>
        <v>44297</v>
      </c>
      <c r="Q6516" s="171">
        <f t="shared" si="273"/>
        <v>44310</v>
      </c>
    </row>
    <row r="6517" spans="1:17" x14ac:dyDescent="0.35">
      <c r="A6517" s="49" t="s">
        <v>761</v>
      </c>
      <c r="B6517" s="60" t="s">
        <v>467</v>
      </c>
      <c r="C6517" s="58">
        <v>6352.7152733450803</v>
      </c>
      <c r="D6517" s="60">
        <v>380</v>
      </c>
      <c r="E6517" s="60">
        <v>6</v>
      </c>
      <c r="F6517" s="59">
        <v>6.7462716355263366</v>
      </c>
      <c r="G6517" s="60" t="s">
        <v>446</v>
      </c>
      <c r="H6517" s="60" t="s">
        <v>472</v>
      </c>
      <c r="I6517" s="60">
        <v>11453</v>
      </c>
      <c r="J6517" s="60">
        <v>448</v>
      </c>
      <c r="K6517" s="60">
        <v>6</v>
      </c>
      <c r="L6517" s="61">
        <v>1.3392857142857142E-2</v>
      </c>
      <c r="M6517" s="60" t="s">
        <v>472</v>
      </c>
      <c r="N6517" s="64">
        <v>7052.1026163368642</v>
      </c>
      <c r="O6517" s="171">
        <v>44315</v>
      </c>
      <c r="P6517" s="171">
        <f t="shared" si="272"/>
        <v>44297</v>
      </c>
      <c r="Q6517" s="171">
        <f t="shared" si="273"/>
        <v>44310</v>
      </c>
    </row>
    <row r="6518" spans="1:17" x14ac:dyDescent="0.35">
      <c r="A6518" s="49" t="s">
        <v>760</v>
      </c>
      <c r="B6518" s="60" t="s">
        <v>467</v>
      </c>
      <c r="C6518" s="58">
        <v>53837.277335062499</v>
      </c>
      <c r="D6518" s="60">
        <v>7393</v>
      </c>
      <c r="E6518" s="60">
        <v>226</v>
      </c>
      <c r="F6518" s="59">
        <v>29.984534772050626</v>
      </c>
      <c r="G6518" s="60" t="s">
        <v>436</v>
      </c>
      <c r="H6518" s="60" t="s">
        <v>472</v>
      </c>
      <c r="I6518" s="60">
        <v>122611</v>
      </c>
      <c r="J6518" s="60">
        <v>5453</v>
      </c>
      <c r="K6518" s="60">
        <v>274</v>
      </c>
      <c r="L6518" s="61">
        <v>5.0247570144874382E-2</v>
      </c>
      <c r="M6518" s="60" t="s">
        <v>472</v>
      </c>
      <c r="N6518" s="64">
        <v>10128.669706052604</v>
      </c>
      <c r="O6518" s="171">
        <v>44315</v>
      </c>
      <c r="P6518" s="171">
        <f t="shared" si="272"/>
        <v>44297</v>
      </c>
      <c r="Q6518" s="171">
        <f t="shared" si="273"/>
        <v>44310</v>
      </c>
    </row>
    <row r="6519" spans="1:17" x14ac:dyDescent="0.35">
      <c r="A6519" s="49" t="s">
        <v>759</v>
      </c>
      <c r="B6519" s="60" t="s">
        <v>460</v>
      </c>
      <c r="C6519" s="58">
        <v>27401.822881354499</v>
      </c>
      <c r="D6519" s="60">
        <v>2087</v>
      </c>
      <c r="E6519" s="60">
        <v>66</v>
      </c>
      <c r="F6519" s="59">
        <v>17.204277739834374</v>
      </c>
      <c r="G6519" s="60" t="s">
        <v>440</v>
      </c>
      <c r="H6519" s="60" t="s">
        <v>472</v>
      </c>
      <c r="I6519" s="60">
        <v>46323</v>
      </c>
      <c r="J6519" s="60">
        <v>1886</v>
      </c>
      <c r="K6519" s="60">
        <v>79</v>
      </c>
      <c r="L6519" s="61">
        <v>4.1887592788971369E-2</v>
      </c>
      <c r="M6519" s="60" t="s">
        <v>472</v>
      </c>
      <c r="N6519" s="64">
        <v>6882.7537794331329</v>
      </c>
      <c r="O6519" s="171">
        <v>44315</v>
      </c>
      <c r="P6519" s="171">
        <f t="shared" si="272"/>
        <v>44297</v>
      </c>
      <c r="Q6519" s="171">
        <f t="shared" si="273"/>
        <v>44310</v>
      </c>
    </row>
    <row r="6520" spans="1:17" x14ac:dyDescent="0.35">
      <c r="A6520" s="49" t="s">
        <v>758</v>
      </c>
      <c r="B6520" s="60" t="s">
        <v>464</v>
      </c>
      <c r="C6520" s="58">
        <v>443.669002305216</v>
      </c>
      <c r="D6520" s="60">
        <v>8</v>
      </c>
      <c r="E6520" s="60">
        <v>0</v>
      </c>
      <c r="F6520" s="59">
        <v>0</v>
      </c>
      <c r="G6520" s="60" t="s">
        <v>446</v>
      </c>
      <c r="H6520" s="60" t="s">
        <v>472</v>
      </c>
      <c r="I6520" s="60">
        <v>310</v>
      </c>
      <c r="J6520" s="60">
        <v>15</v>
      </c>
      <c r="K6520" s="60">
        <v>0</v>
      </c>
      <c r="L6520" s="61">
        <v>0</v>
      </c>
      <c r="M6520" s="60" t="s">
        <v>472</v>
      </c>
      <c r="N6520" s="64">
        <v>3380.898805655338</v>
      </c>
      <c r="O6520" s="171">
        <v>44315</v>
      </c>
      <c r="P6520" s="171">
        <f t="shared" si="272"/>
        <v>44297</v>
      </c>
      <c r="Q6520" s="171">
        <f t="shared" si="273"/>
        <v>44310</v>
      </c>
    </row>
    <row r="6521" spans="1:17" x14ac:dyDescent="0.35">
      <c r="A6521" s="49" t="s">
        <v>757</v>
      </c>
      <c r="B6521" s="60" t="s">
        <v>467</v>
      </c>
      <c r="C6521" s="58">
        <v>10425.3705682952</v>
      </c>
      <c r="D6521" s="60">
        <v>1332</v>
      </c>
      <c r="E6521" s="60">
        <v>15</v>
      </c>
      <c r="F6521" s="59">
        <v>10.277126979897616</v>
      </c>
      <c r="G6521" s="60" t="s">
        <v>440</v>
      </c>
      <c r="H6521" s="60" t="s">
        <v>491</v>
      </c>
      <c r="I6521" s="60">
        <v>23013</v>
      </c>
      <c r="J6521" s="60">
        <v>1141</v>
      </c>
      <c r="K6521" s="60">
        <v>17</v>
      </c>
      <c r="L6521" s="61">
        <v>1.4899211218229623E-2</v>
      </c>
      <c r="M6521" s="60" t="s">
        <v>476</v>
      </c>
      <c r="N6521" s="64">
        <v>10944.455091792301</v>
      </c>
      <c r="O6521" s="171">
        <v>44315</v>
      </c>
      <c r="P6521" s="171">
        <f t="shared" si="272"/>
        <v>44297</v>
      </c>
      <c r="Q6521" s="171">
        <f t="shared" si="273"/>
        <v>44310</v>
      </c>
    </row>
    <row r="6522" spans="1:17" x14ac:dyDescent="0.35">
      <c r="A6522" s="49" t="s">
        <v>756</v>
      </c>
      <c r="B6522" s="60" t="s">
        <v>458</v>
      </c>
      <c r="C6522" s="58">
        <v>29332.514862373799</v>
      </c>
      <c r="D6522" s="60">
        <v>2960</v>
      </c>
      <c r="E6522" s="60">
        <v>86</v>
      </c>
      <c r="F6522" s="59">
        <v>20.942142778002566</v>
      </c>
      <c r="G6522" s="60" t="s">
        <v>440</v>
      </c>
      <c r="H6522" s="60" t="s">
        <v>472</v>
      </c>
      <c r="I6522" s="60">
        <v>53259</v>
      </c>
      <c r="J6522" s="60">
        <v>2534</v>
      </c>
      <c r="K6522" s="60">
        <v>95</v>
      </c>
      <c r="L6522" s="61">
        <v>3.7490134175217051E-2</v>
      </c>
      <c r="M6522" s="60" t="s">
        <v>491</v>
      </c>
      <c r="N6522" s="64">
        <v>8638.8774092141739</v>
      </c>
      <c r="O6522" s="171">
        <v>44315</v>
      </c>
      <c r="P6522" s="171">
        <f t="shared" si="272"/>
        <v>44297</v>
      </c>
      <c r="Q6522" s="171">
        <f t="shared" si="273"/>
        <v>44310</v>
      </c>
    </row>
    <row r="6523" spans="1:17" x14ac:dyDescent="0.35">
      <c r="A6523" s="49" t="s">
        <v>755</v>
      </c>
      <c r="B6523" s="60" t="s">
        <v>458</v>
      </c>
      <c r="C6523" s="58">
        <v>13670.6546508352</v>
      </c>
      <c r="D6523" s="60">
        <v>1212</v>
      </c>
      <c r="E6523" s="60">
        <v>29</v>
      </c>
      <c r="F6523" s="59">
        <v>15.152372906311543</v>
      </c>
      <c r="G6523" s="60" t="s">
        <v>440</v>
      </c>
      <c r="H6523" s="60" t="s">
        <v>472</v>
      </c>
      <c r="I6523" s="60">
        <v>26975</v>
      </c>
      <c r="J6523" s="60">
        <v>1431</v>
      </c>
      <c r="K6523" s="60">
        <v>32</v>
      </c>
      <c r="L6523" s="61">
        <v>2.2361984626135568E-2</v>
      </c>
      <c r="M6523" s="60" t="s">
        <v>472</v>
      </c>
      <c r="N6523" s="64">
        <v>10467.677200173979</v>
      </c>
      <c r="O6523" s="171">
        <v>44315</v>
      </c>
      <c r="P6523" s="171">
        <f t="shared" si="272"/>
        <v>44297</v>
      </c>
      <c r="Q6523" s="171">
        <f t="shared" si="273"/>
        <v>44310</v>
      </c>
    </row>
    <row r="6524" spans="1:17" x14ac:dyDescent="0.35">
      <c r="A6524" s="49" t="s">
        <v>754</v>
      </c>
      <c r="B6524" s="60" t="s">
        <v>461</v>
      </c>
      <c r="C6524" s="58">
        <v>7866.2595778054301</v>
      </c>
      <c r="D6524" s="60">
        <v>463</v>
      </c>
      <c r="E6524" s="60">
        <v>12</v>
      </c>
      <c r="F6524" s="59">
        <v>10.896447652976986</v>
      </c>
      <c r="G6524" s="60" t="s">
        <v>444</v>
      </c>
      <c r="H6524" s="60" t="s">
        <v>472</v>
      </c>
      <c r="I6524" s="60">
        <v>14933</v>
      </c>
      <c r="J6524" s="60">
        <v>756</v>
      </c>
      <c r="K6524" s="60">
        <v>12</v>
      </c>
      <c r="L6524" s="61">
        <v>1.5873015873015872E-2</v>
      </c>
      <c r="M6524" s="60" t="s">
        <v>472</v>
      </c>
      <c r="N6524" s="64">
        <v>9610.6668299257017</v>
      </c>
      <c r="O6524" s="171">
        <v>44315</v>
      </c>
      <c r="P6524" s="171">
        <f t="shared" si="272"/>
        <v>44297</v>
      </c>
      <c r="Q6524" s="171">
        <f t="shared" si="273"/>
        <v>44310</v>
      </c>
    </row>
    <row r="6525" spans="1:17" x14ac:dyDescent="0.35">
      <c r="A6525" s="49" t="s">
        <v>753</v>
      </c>
      <c r="B6525" s="60" t="s">
        <v>458</v>
      </c>
      <c r="C6525" s="58">
        <v>3588.8356725713106</v>
      </c>
      <c r="D6525" s="60">
        <v>230</v>
      </c>
      <c r="E6525" s="60">
        <v>11</v>
      </c>
      <c r="F6525" s="59">
        <v>21.893292348806295</v>
      </c>
      <c r="G6525" s="60" t="s">
        <v>444</v>
      </c>
      <c r="H6525" s="60" t="s">
        <v>472</v>
      </c>
      <c r="I6525" s="60">
        <v>4819</v>
      </c>
      <c r="J6525" s="60">
        <v>228</v>
      </c>
      <c r="K6525" s="60">
        <v>11</v>
      </c>
      <c r="L6525" s="61">
        <v>4.8245614035087717E-2</v>
      </c>
      <c r="M6525" s="60" t="s">
        <v>472</v>
      </c>
      <c r="N6525" s="64">
        <v>6353.0353797626994</v>
      </c>
      <c r="O6525" s="171">
        <v>44315</v>
      </c>
      <c r="P6525" s="171">
        <f t="shared" si="272"/>
        <v>44297</v>
      </c>
      <c r="Q6525" s="171">
        <f t="shared" si="273"/>
        <v>44310</v>
      </c>
    </row>
    <row r="6526" spans="1:17" x14ac:dyDescent="0.35">
      <c r="A6526" s="49" t="s">
        <v>752</v>
      </c>
      <c r="B6526" s="60" t="s">
        <v>461</v>
      </c>
      <c r="C6526" s="58">
        <v>28747.259811021901</v>
      </c>
      <c r="D6526" s="60">
        <v>2312</v>
      </c>
      <c r="E6526" s="60">
        <v>53</v>
      </c>
      <c r="F6526" s="59">
        <v>13.168957008774855</v>
      </c>
      <c r="G6526" s="60" t="s">
        <v>440</v>
      </c>
      <c r="H6526" s="60" t="s">
        <v>491</v>
      </c>
      <c r="I6526" s="60">
        <v>111433</v>
      </c>
      <c r="J6526" s="60">
        <v>5544</v>
      </c>
      <c r="K6526" s="60">
        <v>62</v>
      </c>
      <c r="L6526" s="61">
        <v>1.1183261183261184E-2</v>
      </c>
      <c r="M6526" s="60" t="s">
        <v>491</v>
      </c>
      <c r="N6526" s="64">
        <v>19285.316362133381</v>
      </c>
      <c r="O6526" s="171">
        <v>44315</v>
      </c>
      <c r="P6526" s="171">
        <f t="shared" si="272"/>
        <v>44297</v>
      </c>
      <c r="Q6526" s="171">
        <f t="shared" si="273"/>
        <v>44310</v>
      </c>
    </row>
    <row r="6527" spans="1:17" x14ac:dyDescent="0.35">
      <c r="A6527" s="49" t="s">
        <v>751</v>
      </c>
      <c r="B6527" s="60" t="s">
        <v>466</v>
      </c>
      <c r="C6527" s="58">
        <v>97.256701128622794</v>
      </c>
      <c r="D6527" s="60">
        <v>5</v>
      </c>
      <c r="E6527" s="60">
        <v>0</v>
      </c>
      <c r="F6527" s="59">
        <v>0</v>
      </c>
      <c r="G6527" s="60" t="s">
        <v>446</v>
      </c>
      <c r="H6527" s="60" t="s">
        <v>472</v>
      </c>
      <c r="I6527" s="60">
        <v>118</v>
      </c>
      <c r="J6527" s="60">
        <v>1</v>
      </c>
      <c r="K6527" s="60">
        <v>0</v>
      </c>
      <c r="L6527" s="61">
        <v>0</v>
      </c>
      <c r="M6527" s="60" t="s">
        <v>472</v>
      </c>
      <c r="N6527" s="64">
        <v>1028.2067851319487</v>
      </c>
      <c r="O6527" s="171">
        <v>44315</v>
      </c>
      <c r="P6527" s="171">
        <f t="shared" si="272"/>
        <v>44297</v>
      </c>
      <c r="Q6527" s="171">
        <f t="shared" si="273"/>
        <v>44310</v>
      </c>
    </row>
    <row r="6528" spans="1:17" x14ac:dyDescent="0.35">
      <c r="A6528" s="49" t="s">
        <v>750</v>
      </c>
      <c r="B6528" s="60" t="s">
        <v>465</v>
      </c>
      <c r="C6528" s="58">
        <v>8389.5626394437495</v>
      </c>
      <c r="D6528" s="60">
        <v>531</v>
      </c>
      <c r="E6528" s="60">
        <v>19</v>
      </c>
      <c r="F6528" s="59">
        <v>16.176562658489662</v>
      </c>
      <c r="G6528" s="60" t="s">
        <v>440</v>
      </c>
      <c r="H6528" s="60" t="s">
        <v>472</v>
      </c>
      <c r="I6528" s="60">
        <v>13438</v>
      </c>
      <c r="J6528" s="60">
        <v>612</v>
      </c>
      <c r="K6528" s="60">
        <v>25</v>
      </c>
      <c r="L6528" s="61">
        <v>4.084967320261438E-2</v>
      </c>
      <c r="M6528" s="60" t="s">
        <v>472</v>
      </c>
      <c r="N6528" s="64">
        <v>7294.7783609441794</v>
      </c>
      <c r="O6528" s="171">
        <v>44315</v>
      </c>
      <c r="P6528" s="171">
        <f t="shared" si="272"/>
        <v>44297</v>
      </c>
      <c r="Q6528" s="171">
        <f t="shared" si="273"/>
        <v>44310</v>
      </c>
    </row>
    <row r="6529" spans="1:17" x14ac:dyDescent="0.35">
      <c r="A6529" s="49" t="s">
        <v>749</v>
      </c>
      <c r="B6529" s="60" t="s">
        <v>466</v>
      </c>
      <c r="C6529" s="58">
        <v>8452.8586639732803</v>
      </c>
      <c r="D6529" s="60">
        <v>293</v>
      </c>
      <c r="E6529" s="60">
        <v>20</v>
      </c>
      <c r="F6529" s="59">
        <v>16.900453271034895</v>
      </c>
      <c r="G6529" s="60" t="s">
        <v>440</v>
      </c>
      <c r="H6529" s="60" t="s">
        <v>491</v>
      </c>
      <c r="I6529" s="60">
        <v>17314</v>
      </c>
      <c r="J6529" s="60">
        <v>930</v>
      </c>
      <c r="K6529" s="60">
        <v>23</v>
      </c>
      <c r="L6529" s="61">
        <v>2.4731182795698924E-2</v>
      </c>
      <c r="M6529" s="60" t="s">
        <v>491</v>
      </c>
      <c r="N6529" s="64">
        <v>11002.195079443714</v>
      </c>
      <c r="O6529" s="171">
        <v>44315</v>
      </c>
      <c r="P6529" s="171">
        <f t="shared" si="272"/>
        <v>44297</v>
      </c>
      <c r="Q6529" s="171">
        <f t="shared" si="273"/>
        <v>44310</v>
      </c>
    </row>
    <row r="6530" spans="1:17" x14ac:dyDescent="0.35">
      <c r="A6530" s="49" t="s">
        <v>748</v>
      </c>
      <c r="B6530" s="60" t="s">
        <v>470</v>
      </c>
      <c r="C6530" s="58">
        <v>925.93893955999795</v>
      </c>
      <c r="D6530" s="60">
        <v>18</v>
      </c>
      <c r="E6530" s="60">
        <v>0</v>
      </c>
      <c r="F6530" s="59">
        <v>0</v>
      </c>
      <c r="G6530" s="60" t="s">
        <v>446</v>
      </c>
      <c r="H6530" s="60" t="s">
        <v>476</v>
      </c>
      <c r="I6530" s="60">
        <v>1489</v>
      </c>
      <c r="J6530" s="60">
        <v>67</v>
      </c>
      <c r="K6530" s="60">
        <v>0</v>
      </c>
      <c r="L6530" s="61">
        <v>0</v>
      </c>
      <c r="M6530" s="60" t="s">
        <v>476</v>
      </c>
      <c r="N6530" s="64">
        <v>7235.8983014407086</v>
      </c>
      <c r="O6530" s="171">
        <v>44315</v>
      </c>
      <c r="P6530" s="171">
        <f t="shared" si="272"/>
        <v>44297</v>
      </c>
      <c r="Q6530" s="171">
        <f t="shared" si="273"/>
        <v>44310</v>
      </c>
    </row>
    <row r="6531" spans="1:17" x14ac:dyDescent="0.35">
      <c r="A6531" s="49" t="s">
        <v>747</v>
      </c>
      <c r="B6531" s="60" t="s">
        <v>465</v>
      </c>
      <c r="C6531" s="58">
        <v>886.62872007655199</v>
      </c>
      <c r="D6531" s="60">
        <v>20</v>
      </c>
      <c r="E6531" s="60" t="s">
        <v>504</v>
      </c>
      <c r="F6531" s="59">
        <v>8.0561987008952567</v>
      </c>
      <c r="G6531" s="60" t="s">
        <v>446</v>
      </c>
      <c r="H6531" s="60" t="s">
        <v>476</v>
      </c>
      <c r="I6531" s="60">
        <v>465</v>
      </c>
      <c r="J6531" s="60">
        <v>22</v>
      </c>
      <c r="K6531" s="60">
        <v>1</v>
      </c>
      <c r="L6531" s="61">
        <v>4.5454545454545456E-2</v>
      </c>
      <c r="M6531" s="60" t="s">
        <v>491</v>
      </c>
      <c r="N6531" s="64">
        <v>2481.3091998757391</v>
      </c>
      <c r="O6531" s="171">
        <v>44315</v>
      </c>
      <c r="P6531" s="171">
        <f t="shared" ref="P6531:P6594" si="274">O6531-18</f>
        <v>44297</v>
      </c>
      <c r="Q6531" s="171">
        <f t="shared" ref="Q6531:Q6594" si="275">O6531-5</f>
        <v>44310</v>
      </c>
    </row>
    <row r="6532" spans="1:17" x14ac:dyDescent="0.35">
      <c r="A6532" s="49" t="s">
        <v>746</v>
      </c>
      <c r="B6532" s="60" t="s">
        <v>470</v>
      </c>
      <c r="C6532" s="58">
        <v>131.34792406884699</v>
      </c>
      <c r="D6532" s="60">
        <v>7</v>
      </c>
      <c r="E6532" s="60">
        <v>0</v>
      </c>
      <c r="F6532" s="59">
        <v>0</v>
      </c>
      <c r="G6532" s="60" t="s">
        <v>446</v>
      </c>
      <c r="H6532" s="60" t="s">
        <v>476</v>
      </c>
      <c r="I6532" s="60">
        <v>67</v>
      </c>
      <c r="J6532" s="60">
        <v>0</v>
      </c>
      <c r="K6532" s="60">
        <v>0</v>
      </c>
      <c r="L6532" s="61">
        <v>0</v>
      </c>
      <c r="M6532" s="60" t="s">
        <v>476</v>
      </c>
      <c r="N6532" s="64">
        <v>0</v>
      </c>
      <c r="O6532" s="171">
        <v>44315</v>
      </c>
      <c r="P6532" s="171">
        <f t="shared" si="274"/>
        <v>44297</v>
      </c>
      <c r="Q6532" s="171">
        <f t="shared" si="275"/>
        <v>44310</v>
      </c>
    </row>
    <row r="6533" spans="1:17" x14ac:dyDescent="0.35">
      <c r="A6533" s="49" t="s">
        <v>745</v>
      </c>
      <c r="B6533" s="60" t="s">
        <v>467</v>
      </c>
      <c r="C6533" s="58">
        <v>3233.6975298580801</v>
      </c>
      <c r="D6533" s="60">
        <v>243</v>
      </c>
      <c r="E6533" s="60" t="s">
        <v>504</v>
      </c>
      <c r="F6533" s="59">
        <v>6.6266468124221509</v>
      </c>
      <c r="G6533" s="60" t="s">
        <v>446</v>
      </c>
      <c r="H6533" s="60" t="s">
        <v>491</v>
      </c>
      <c r="I6533" s="60">
        <v>9947</v>
      </c>
      <c r="J6533" s="60">
        <v>411</v>
      </c>
      <c r="K6533" s="60">
        <v>5</v>
      </c>
      <c r="L6533" s="61">
        <v>1.2165450121654502E-2</v>
      </c>
      <c r="M6533" s="60" t="s">
        <v>491</v>
      </c>
      <c r="N6533" s="64">
        <v>12709.908586225685</v>
      </c>
      <c r="O6533" s="171">
        <v>44315</v>
      </c>
      <c r="P6533" s="171">
        <f t="shared" si="274"/>
        <v>44297</v>
      </c>
      <c r="Q6533" s="171">
        <f t="shared" si="275"/>
        <v>44310</v>
      </c>
    </row>
    <row r="6534" spans="1:17" x14ac:dyDescent="0.35">
      <c r="A6534" s="49" t="s">
        <v>462</v>
      </c>
      <c r="B6534" s="60" t="s">
        <v>462</v>
      </c>
      <c r="C6534" s="58">
        <v>11415.7638709039</v>
      </c>
      <c r="D6534" s="60">
        <v>1483</v>
      </c>
      <c r="E6534" s="60">
        <v>73</v>
      </c>
      <c r="F6534" s="59">
        <v>45.67618753551573</v>
      </c>
      <c r="G6534" s="60" t="s">
        <v>436</v>
      </c>
      <c r="H6534" s="60" t="s">
        <v>472</v>
      </c>
      <c r="I6534" s="60">
        <v>28384</v>
      </c>
      <c r="J6534" s="60">
        <v>1274</v>
      </c>
      <c r="K6534" s="60">
        <v>78</v>
      </c>
      <c r="L6534" s="61">
        <v>6.1224489795918366E-2</v>
      </c>
      <c r="M6534" s="60" t="s">
        <v>472</v>
      </c>
      <c r="N6534" s="64">
        <v>11160.006587444635</v>
      </c>
      <c r="O6534" s="171">
        <v>44315</v>
      </c>
      <c r="P6534" s="171">
        <f t="shared" si="274"/>
        <v>44297</v>
      </c>
      <c r="Q6534" s="171">
        <f t="shared" si="275"/>
        <v>44310</v>
      </c>
    </row>
    <row r="6535" spans="1:17" x14ac:dyDescent="0.35">
      <c r="A6535" s="49" t="s">
        <v>744</v>
      </c>
      <c r="B6535" s="60" t="s">
        <v>463</v>
      </c>
      <c r="C6535" s="58">
        <v>36015.912175260899</v>
      </c>
      <c r="D6535" s="60">
        <v>2074</v>
      </c>
      <c r="E6535" s="60">
        <v>64</v>
      </c>
      <c r="F6535" s="59">
        <v>12.692802417950853</v>
      </c>
      <c r="G6535" s="60" t="s">
        <v>440</v>
      </c>
      <c r="H6535" s="60" t="s">
        <v>472</v>
      </c>
      <c r="I6535" s="60">
        <v>93722</v>
      </c>
      <c r="J6535" s="60">
        <v>5374</v>
      </c>
      <c r="K6535" s="60">
        <v>78</v>
      </c>
      <c r="L6535" s="61">
        <v>1.4514328247115743E-2</v>
      </c>
      <c r="M6535" s="60" t="s">
        <v>472</v>
      </c>
      <c r="N6535" s="64">
        <v>14921.182542452352</v>
      </c>
      <c r="O6535" s="171">
        <v>44315</v>
      </c>
      <c r="P6535" s="171">
        <f t="shared" si="274"/>
        <v>44297</v>
      </c>
      <c r="Q6535" s="171">
        <f t="shared" si="275"/>
        <v>44310</v>
      </c>
    </row>
    <row r="6536" spans="1:17" x14ac:dyDescent="0.35">
      <c r="A6536" s="49" t="s">
        <v>743</v>
      </c>
      <c r="B6536" s="60" t="s">
        <v>461</v>
      </c>
      <c r="C6536" s="58">
        <v>29233.8947796506</v>
      </c>
      <c r="D6536" s="60">
        <v>1730</v>
      </c>
      <c r="E6536" s="60">
        <v>48</v>
      </c>
      <c r="F6536" s="59">
        <v>11.728069264852182</v>
      </c>
      <c r="G6536" s="60" t="s">
        <v>440</v>
      </c>
      <c r="H6536" s="60" t="s">
        <v>472</v>
      </c>
      <c r="I6536" s="60">
        <v>101342</v>
      </c>
      <c r="J6536" s="60">
        <v>6170</v>
      </c>
      <c r="K6536" s="60">
        <v>54</v>
      </c>
      <c r="L6536" s="61">
        <v>8.7520259319286871E-3</v>
      </c>
      <c r="M6536" s="60" t="s">
        <v>472</v>
      </c>
      <c r="N6536" s="64">
        <v>21105.637981206906</v>
      </c>
      <c r="O6536" s="171">
        <v>44315</v>
      </c>
      <c r="P6536" s="171">
        <f t="shared" si="274"/>
        <v>44297</v>
      </c>
      <c r="Q6536" s="171">
        <f t="shared" si="275"/>
        <v>44310</v>
      </c>
    </row>
    <row r="6537" spans="1:17" x14ac:dyDescent="0.35">
      <c r="A6537" s="49" t="s">
        <v>742</v>
      </c>
      <c r="B6537" s="60" t="s">
        <v>470</v>
      </c>
      <c r="C6537" s="58">
        <v>175.92213223044999</v>
      </c>
      <c r="D6537" s="60" t="s">
        <v>504</v>
      </c>
      <c r="E6537" s="60">
        <v>0</v>
      </c>
      <c r="F6537" s="59">
        <v>0</v>
      </c>
      <c r="G6537" s="60" t="s">
        <v>446</v>
      </c>
      <c r="H6537" s="60" t="s">
        <v>476</v>
      </c>
      <c r="I6537" s="60">
        <v>146</v>
      </c>
      <c r="J6537" s="60">
        <v>3</v>
      </c>
      <c r="K6537" s="60">
        <v>0</v>
      </c>
      <c r="L6537" s="61">
        <v>0</v>
      </c>
      <c r="M6537" s="60" t="s">
        <v>476</v>
      </c>
      <c r="N6537" s="64">
        <v>1705.2999312617108</v>
      </c>
      <c r="O6537" s="171">
        <v>44315</v>
      </c>
      <c r="P6537" s="171">
        <f t="shared" si="274"/>
        <v>44297</v>
      </c>
      <c r="Q6537" s="171">
        <f t="shared" si="275"/>
        <v>44310</v>
      </c>
    </row>
    <row r="6538" spans="1:17" x14ac:dyDescent="0.35">
      <c r="A6538" s="49" t="s">
        <v>741</v>
      </c>
      <c r="B6538" s="60" t="s">
        <v>469</v>
      </c>
      <c r="C6538" s="58">
        <v>99979.827942427306</v>
      </c>
      <c r="D6538" s="60">
        <v>14157</v>
      </c>
      <c r="E6538" s="60">
        <v>490</v>
      </c>
      <c r="F6538" s="59">
        <v>35.007061644629466</v>
      </c>
      <c r="G6538" s="60" t="s">
        <v>436</v>
      </c>
      <c r="H6538" s="60" t="s">
        <v>472</v>
      </c>
      <c r="I6538" s="60">
        <v>202079</v>
      </c>
      <c r="J6538" s="60">
        <v>10067</v>
      </c>
      <c r="K6538" s="60">
        <v>579</v>
      </c>
      <c r="L6538" s="61">
        <v>5.7514651832720774E-2</v>
      </c>
      <c r="M6538" s="60" t="s">
        <v>476</v>
      </c>
      <c r="N6538" s="64">
        <v>10069.031130756708</v>
      </c>
      <c r="O6538" s="171">
        <v>44315</v>
      </c>
      <c r="P6538" s="171">
        <f t="shared" si="274"/>
        <v>44297</v>
      </c>
      <c r="Q6538" s="171">
        <f t="shared" si="275"/>
        <v>44310</v>
      </c>
    </row>
    <row r="6539" spans="1:17" x14ac:dyDescent="0.35">
      <c r="A6539" s="49" t="s">
        <v>740</v>
      </c>
      <c r="B6539" s="60" t="s">
        <v>458</v>
      </c>
      <c r="C6539" s="58">
        <v>1061.2180254191501</v>
      </c>
      <c r="D6539" s="60">
        <v>32</v>
      </c>
      <c r="E6539" s="60" t="s">
        <v>504</v>
      </c>
      <c r="F6539" s="59">
        <v>6.7308102310417537</v>
      </c>
      <c r="G6539" s="60" t="s">
        <v>446</v>
      </c>
      <c r="H6539" s="60" t="s">
        <v>491</v>
      </c>
      <c r="I6539" s="60">
        <v>1351</v>
      </c>
      <c r="J6539" s="60">
        <v>54</v>
      </c>
      <c r="K6539" s="60">
        <v>1</v>
      </c>
      <c r="L6539" s="61">
        <v>1.8518518518518517E-2</v>
      </c>
      <c r="M6539" s="60" t="s">
        <v>491</v>
      </c>
      <c r="N6539" s="64">
        <v>5088.4925346675655</v>
      </c>
      <c r="O6539" s="171">
        <v>44315</v>
      </c>
      <c r="P6539" s="171">
        <f t="shared" si="274"/>
        <v>44297</v>
      </c>
      <c r="Q6539" s="171">
        <f t="shared" si="275"/>
        <v>44310</v>
      </c>
    </row>
    <row r="6540" spans="1:17" x14ac:dyDescent="0.35">
      <c r="A6540" s="49" t="s">
        <v>739</v>
      </c>
      <c r="B6540" s="60" t="s">
        <v>470</v>
      </c>
      <c r="C6540" s="58">
        <v>1523.2863267425901</v>
      </c>
      <c r="D6540" s="60">
        <v>23</v>
      </c>
      <c r="E6540" s="60">
        <v>0</v>
      </c>
      <c r="F6540" s="59">
        <v>0</v>
      </c>
      <c r="G6540" s="60" t="s">
        <v>446</v>
      </c>
      <c r="H6540" s="60" t="s">
        <v>476</v>
      </c>
      <c r="I6540" s="60">
        <v>1494</v>
      </c>
      <c r="J6540" s="60">
        <v>75</v>
      </c>
      <c r="K6540" s="60">
        <v>0</v>
      </c>
      <c r="L6540" s="61">
        <v>0</v>
      </c>
      <c r="M6540" s="60" t="s">
        <v>476</v>
      </c>
      <c r="N6540" s="64">
        <v>4923.5654967363043</v>
      </c>
      <c r="O6540" s="171">
        <v>44315</v>
      </c>
      <c r="P6540" s="171">
        <f t="shared" si="274"/>
        <v>44297</v>
      </c>
      <c r="Q6540" s="171">
        <f t="shared" si="275"/>
        <v>44310</v>
      </c>
    </row>
    <row r="6541" spans="1:17" x14ac:dyDescent="0.35">
      <c r="A6541" s="49" t="s">
        <v>738</v>
      </c>
      <c r="B6541" s="60" t="s">
        <v>466</v>
      </c>
      <c r="C6541" s="58">
        <v>975.18088894142284</v>
      </c>
      <c r="D6541" s="60">
        <v>18</v>
      </c>
      <c r="E6541" s="60" t="s">
        <v>504</v>
      </c>
      <c r="F6541" s="59">
        <v>21.973945215264159</v>
      </c>
      <c r="G6541" s="60" t="s">
        <v>446</v>
      </c>
      <c r="H6541" s="60" t="s">
        <v>472</v>
      </c>
      <c r="I6541" s="60">
        <v>1581</v>
      </c>
      <c r="J6541" s="60">
        <v>100</v>
      </c>
      <c r="K6541" s="60">
        <v>3</v>
      </c>
      <c r="L6541" s="61">
        <v>0.03</v>
      </c>
      <c r="M6541" s="60" t="s">
        <v>472</v>
      </c>
      <c r="N6541" s="64">
        <v>10254.507767123276</v>
      </c>
      <c r="O6541" s="171">
        <v>44315</v>
      </c>
      <c r="P6541" s="171">
        <f t="shared" si="274"/>
        <v>44297</v>
      </c>
      <c r="Q6541" s="171">
        <f t="shared" si="275"/>
        <v>44310</v>
      </c>
    </row>
    <row r="6542" spans="1:17" x14ac:dyDescent="0.35">
      <c r="A6542" s="49" t="s">
        <v>737</v>
      </c>
      <c r="B6542" s="60" t="s">
        <v>467</v>
      </c>
      <c r="C6542" s="58">
        <v>6604.9424871170804</v>
      </c>
      <c r="D6542" s="60">
        <v>306</v>
      </c>
      <c r="E6542" s="60">
        <v>10</v>
      </c>
      <c r="F6542" s="59">
        <v>10.814412323482399</v>
      </c>
      <c r="G6542" s="60" t="s">
        <v>446</v>
      </c>
      <c r="H6542" s="60" t="s">
        <v>472</v>
      </c>
      <c r="I6542" s="60">
        <v>15896</v>
      </c>
      <c r="J6542" s="60">
        <v>1002</v>
      </c>
      <c r="K6542" s="60">
        <v>11</v>
      </c>
      <c r="L6542" s="61">
        <v>1.0978043912175649E-2</v>
      </c>
      <c r="M6542" s="60" t="s">
        <v>472</v>
      </c>
      <c r="N6542" s="64">
        <v>15170.457607381108</v>
      </c>
      <c r="O6542" s="171">
        <v>44315</v>
      </c>
      <c r="P6542" s="171">
        <f t="shared" si="274"/>
        <v>44297</v>
      </c>
      <c r="Q6542" s="171">
        <f t="shared" si="275"/>
        <v>44310</v>
      </c>
    </row>
    <row r="6543" spans="1:17" x14ac:dyDescent="0.35">
      <c r="A6543" s="49" t="s">
        <v>736</v>
      </c>
      <c r="B6543" s="60" t="s">
        <v>467</v>
      </c>
      <c r="C6543" s="58">
        <v>17758.791021044799</v>
      </c>
      <c r="D6543" s="60">
        <v>997</v>
      </c>
      <c r="E6543" s="60">
        <v>26</v>
      </c>
      <c r="F6543" s="59">
        <v>10.457597338366542</v>
      </c>
      <c r="G6543" s="60" t="s">
        <v>440</v>
      </c>
      <c r="H6543" s="60" t="s">
        <v>472</v>
      </c>
      <c r="I6543" s="60">
        <v>42166</v>
      </c>
      <c r="J6543" s="60">
        <v>1485</v>
      </c>
      <c r="K6543" s="60">
        <v>31</v>
      </c>
      <c r="L6543" s="61">
        <v>2.0875420875420877E-2</v>
      </c>
      <c r="M6543" s="60" t="s">
        <v>472</v>
      </c>
      <c r="N6543" s="64">
        <v>8362.0557178707841</v>
      </c>
      <c r="O6543" s="171">
        <v>44315</v>
      </c>
      <c r="P6543" s="171">
        <f t="shared" si="274"/>
        <v>44297</v>
      </c>
      <c r="Q6543" s="171">
        <f t="shared" si="275"/>
        <v>44310</v>
      </c>
    </row>
    <row r="6544" spans="1:17" x14ac:dyDescent="0.35">
      <c r="A6544" s="49" t="s">
        <v>735</v>
      </c>
      <c r="B6544" s="60" t="s">
        <v>463</v>
      </c>
      <c r="C6544" s="58">
        <v>91690.005605087994</v>
      </c>
      <c r="D6544" s="60">
        <v>4274</v>
      </c>
      <c r="E6544" s="60">
        <v>130</v>
      </c>
      <c r="F6544" s="59">
        <v>10.127291654565031</v>
      </c>
      <c r="G6544" s="60" t="s">
        <v>440</v>
      </c>
      <c r="H6544" s="60" t="s">
        <v>472</v>
      </c>
      <c r="I6544" s="60">
        <v>489983</v>
      </c>
      <c r="J6544" s="60">
        <v>30719</v>
      </c>
      <c r="K6544" s="60">
        <v>142</v>
      </c>
      <c r="L6544" s="61">
        <v>4.6225463068459262E-3</v>
      </c>
      <c r="M6544" s="60" t="s">
        <v>472</v>
      </c>
      <c r="N6544" s="64">
        <v>33503.106251632038</v>
      </c>
      <c r="O6544" s="171">
        <v>44315</v>
      </c>
      <c r="P6544" s="171">
        <f t="shared" si="274"/>
        <v>44297</v>
      </c>
      <c r="Q6544" s="171">
        <f t="shared" si="275"/>
        <v>44310</v>
      </c>
    </row>
    <row r="6545" spans="1:17" x14ac:dyDescent="0.35">
      <c r="A6545" s="49" t="s">
        <v>461</v>
      </c>
      <c r="B6545" s="60" t="s">
        <v>461</v>
      </c>
      <c r="C6545" s="58">
        <v>12492.720334089499</v>
      </c>
      <c r="D6545" s="60">
        <v>998</v>
      </c>
      <c r="E6545" s="60">
        <v>16</v>
      </c>
      <c r="F6545" s="59">
        <v>9.1481848011803528</v>
      </c>
      <c r="G6545" s="60" t="s">
        <v>444</v>
      </c>
      <c r="H6545" s="60" t="s">
        <v>472</v>
      </c>
      <c r="I6545" s="60">
        <v>21693</v>
      </c>
      <c r="J6545" s="60">
        <v>929</v>
      </c>
      <c r="K6545" s="60">
        <v>21</v>
      </c>
      <c r="L6545" s="61">
        <v>2.2604951560818085E-2</v>
      </c>
      <c r="M6545" s="60" t="s">
        <v>472</v>
      </c>
      <c r="N6545" s="64">
        <v>7436.3307202594788</v>
      </c>
      <c r="O6545" s="171">
        <v>44315</v>
      </c>
      <c r="P6545" s="171">
        <f t="shared" si="274"/>
        <v>44297</v>
      </c>
      <c r="Q6545" s="171">
        <f t="shared" si="275"/>
        <v>44310</v>
      </c>
    </row>
    <row r="6546" spans="1:17" x14ac:dyDescent="0.35">
      <c r="A6546" s="49" t="s">
        <v>734</v>
      </c>
      <c r="B6546" s="60" t="s">
        <v>470</v>
      </c>
      <c r="C6546" s="58">
        <v>12876.2116148285</v>
      </c>
      <c r="D6546" s="60">
        <v>556</v>
      </c>
      <c r="E6546" s="60">
        <v>49</v>
      </c>
      <c r="F6546" s="59">
        <v>27.181908038613862</v>
      </c>
      <c r="G6546" s="60" t="s">
        <v>440</v>
      </c>
      <c r="H6546" s="60" t="s">
        <v>472</v>
      </c>
      <c r="I6546" s="60">
        <v>35227</v>
      </c>
      <c r="J6546" s="60">
        <v>2001</v>
      </c>
      <c r="K6546" s="60">
        <v>51</v>
      </c>
      <c r="L6546" s="61">
        <v>2.5487256371814093E-2</v>
      </c>
      <c r="M6546" s="60" t="s">
        <v>472</v>
      </c>
      <c r="N6546" s="64">
        <v>15540.285138647525</v>
      </c>
      <c r="O6546" s="171">
        <v>44315</v>
      </c>
      <c r="P6546" s="171">
        <f t="shared" si="274"/>
        <v>44297</v>
      </c>
      <c r="Q6546" s="171">
        <f t="shared" si="275"/>
        <v>44310</v>
      </c>
    </row>
    <row r="6547" spans="1:17" x14ac:dyDescent="0.35">
      <c r="A6547" s="49" t="s">
        <v>733</v>
      </c>
      <c r="B6547" s="60" t="s">
        <v>467</v>
      </c>
      <c r="C6547" s="58">
        <v>30288.243897843495</v>
      </c>
      <c r="D6547" s="60">
        <v>2967</v>
      </c>
      <c r="E6547" s="60">
        <v>119</v>
      </c>
      <c r="F6547" s="59">
        <v>28.063693717829569</v>
      </c>
      <c r="G6547" s="60" t="s">
        <v>440</v>
      </c>
      <c r="H6547" s="60" t="s">
        <v>472</v>
      </c>
      <c r="I6547" s="60">
        <v>180473</v>
      </c>
      <c r="J6547" s="60">
        <v>16010</v>
      </c>
      <c r="K6547" s="60">
        <v>131</v>
      </c>
      <c r="L6547" s="61">
        <v>8.1823860087445344E-3</v>
      </c>
      <c r="M6547" s="60" t="s">
        <v>476</v>
      </c>
      <c r="N6547" s="64">
        <v>52858.792520288393</v>
      </c>
      <c r="O6547" s="171">
        <v>44315</v>
      </c>
      <c r="P6547" s="171">
        <f t="shared" si="274"/>
        <v>44297</v>
      </c>
      <c r="Q6547" s="171">
        <f t="shared" si="275"/>
        <v>44310</v>
      </c>
    </row>
    <row r="6548" spans="1:17" x14ac:dyDescent="0.35">
      <c r="A6548" s="49" t="s">
        <v>732</v>
      </c>
      <c r="B6548" s="60" t="s">
        <v>469</v>
      </c>
      <c r="C6548" s="58">
        <v>30325.695541606699</v>
      </c>
      <c r="D6548" s="60">
        <v>2216</v>
      </c>
      <c r="E6548" s="60">
        <v>56</v>
      </c>
      <c r="F6548" s="59">
        <v>13.190134401079179</v>
      </c>
      <c r="G6548" s="60" t="s">
        <v>440</v>
      </c>
      <c r="H6548" s="60" t="s">
        <v>472</v>
      </c>
      <c r="I6548" s="60">
        <v>49680</v>
      </c>
      <c r="J6548" s="60">
        <v>2274</v>
      </c>
      <c r="K6548" s="60">
        <v>69</v>
      </c>
      <c r="L6548" s="61">
        <v>3.0343007915567283E-2</v>
      </c>
      <c r="M6548" s="60" t="s">
        <v>472</v>
      </c>
      <c r="N6548" s="64">
        <v>7498.5914070135132</v>
      </c>
      <c r="O6548" s="171">
        <v>44315</v>
      </c>
      <c r="P6548" s="171">
        <f t="shared" si="274"/>
        <v>44297</v>
      </c>
      <c r="Q6548" s="171">
        <f t="shared" si="275"/>
        <v>44310</v>
      </c>
    </row>
    <row r="6549" spans="1:17" x14ac:dyDescent="0.35">
      <c r="A6549" s="49" t="s">
        <v>731</v>
      </c>
      <c r="B6549" s="60" t="s">
        <v>458</v>
      </c>
      <c r="C6549" s="58">
        <v>4631.7627011164004</v>
      </c>
      <c r="D6549" s="60">
        <v>271</v>
      </c>
      <c r="E6549" s="60" t="s">
        <v>504</v>
      </c>
      <c r="F6549" s="59">
        <v>6.1685864356872084</v>
      </c>
      <c r="G6549" s="60" t="s">
        <v>446</v>
      </c>
      <c r="H6549" s="60" t="s">
        <v>476</v>
      </c>
      <c r="I6549" s="60">
        <v>7525</v>
      </c>
      <c r="J6549" s="60">
        <v>334</v>
      </c>
      <c r="K6549" s="60">
        <v>4</v>
      </c>
      <c r="L6549" s="61">
        <v>1.1976047904191617E-2</v>
      </c>
      <c r="M6549" s="60" t="s">
        <v>476</v>
      </c>
      <c r="N6549" s="64">
        <v>7211.0775433183462</v>
      </c>
      <c r="O6549" s="171">
        <v>44315</v>
      </c>
      <c r="P6549" s="171">
        <f t="shared" si="274"/>
        <v>44297</v>
      </c>
      <c r="Q6549" s="171">
        <f t="shared" si="275"/>
        <v>44310</v>
      </c>
    </row>
    <row r="6550" spans="1:17" x14ac:dyDescent="0.35">
      <c r="A6550" s="49" t="s">
        <v>730</v>
      </c>
      <c r="B6550" s="60" t="s">
        <v>463</v>
      </c>
      <c r="C6550" s="58">
        <v>16655.693199981899</v>
      </c>
      <c r="D6550" s="60">
        <v>1407</v>
      </c>
      <c r="E6550" s="60">
        <v>43</v>
      </c>
      <c r="F6550" s="59">
        <v>18.440712941517855</v>
      </c>
      <c r="G6550" s="60" t="s">
        <v>440</v>
      </c>
      <c r="H6550" s="60" t="s">
        <v>472</v>
      </c>
      <c r="I6550" s="60">
        <v>38990</v>
      </c>
      <c r="J6550" s="60">
        <v>2104</v>
      </c>
      <c r="K6550" s="60">
        <v>49</v>
      </c>
      <c r="L6550" s="61">
        <v>2.328897338403042E-2</v>
      </c>
      <c r="M6550" s="60" t="s">
        <v>472</v>
      </c>
      <c r="N6550" s="64">
        <v>12632.317218729069</v>
      </c>
      <c r="O6550" s="171">
        <v>44315</v>
      </c>
      <c r="P6550" s="171">
        <f t="shared" si="274"/>
        <v>44297</v>
      </c>
      <c r="Q6550" s="171">
        <f t="shared" si="275"/>
        <v>44310</v>
      </c>
    </row>
    <row r="6551" spans="1:17" x14ac:dyDescent="0.35">
      <c r="A6551" s="49" t="s">
        <v>729</v>
      </c>
      <c r="B6551" s="60" t="s">
        <v>464</v>
      </c>
      <c r="C6551" s="58">
        <v>29199.4634255485</v>
      </c>
      <c r="D6551" s="60">
        <v>1166</v>
      </c>
      <c r="E6551" s="60">
        <v>15</v>
      </c>
      <c r="F6551" s="59">
        <v>3.6693433568067184</v>
      </c>
      <c r="G6551" s="60" t="s">
        <v>444</v>
      </c>
      <c r="H6551" s="60" t="s">
        <v>472</v>
      </c>
      <c r="I6551" s="60">
        <v>135361</v>
      </c>
      <c r="J6551" s="60">
        <v>11591</v>
      </c>
      <c r="K6551" s="60">
        <v>17</v>
      </c>
      <c r="L6551" s="61">
        <v>1.4666551634889139E-3</v>
      </c>
      <c r="M6551" s="60" t="s">
        <v>472</v>
      </c>
      <c r="N6551" s="64">
        <v>39695.934925496898</v>
      </c>
      <c r="O6551" s="171">
        <v>44315</v>
      </c>
      <c r="P6551" s="171">
        <f t="shared" si="274"/>
        <v>44297</v>
      </c>
      <c r="Q6551" s="171">
        <f t="shared" si="275"/>
        <v>44310</v>
      </c>
    </row>
    <row r="6552" spans="1:17" x14ac:dyDescent="0.35">
      <c r="A6552" s="49" t="s">
        <v>728</v>
      </c>
      <c r="B6552" s="60" t="s">
        <v>458</v>
      </c>
      <c r="C6552" s="58">
        <v>13563.581728679501</v>
      </c>
      <c r="D6552" s="60">
        <v>1215</v>
      </c>
      <c r="E6552" s="60">
        <v>22</v>
      </c>
      <c r="F6552" s="59">
        <v>11.58564605472805</v>
      </c>
      <c r="G6552" s="60" t="s">
        <v>440</v>
      </c>
      <c r="H6552" s="60" t="s">
        <v>472</v>
      </c>
      <c r="I6552" s="60">
        <v>39321</v>
      </c>
      <c r="J6552" s="60">
        <v>1685</v>
      </c>
      <c r="K6552" s="60">
        <v>28</v>
      </c>
      <c r="L6552" s="61">
        <v>1.661721068249258E-2</v>
      </c>
      <c r="M6552" s="60" t="s">
        <v>472</v>
      </c>
      <c r="N6552" s="64">
        <v>12422.972292319761</v>
      </c>
      <c r="O6552" s="171">
        <v>44315</v>
      </c>
      <c r="P6552" s="171">
        <f t="shared" si="274"/>
        <v>44297</v>
      </c>
      <c r="Q6552" s="171">
        <f t="shared" si="275"/>
        <v>44310</v>
      </c>
    </row>
    <row r="6553" spans="1:17" x14ac:dyDescent="0.35">
      <c r="A6553" s="49" t="s">
        <v>727</v>
      </c>
      <c r="B6553" s="60" t="s">
        <v>458</v>
      </c>
      <c r="C6553" s="58">
        <v>18220.567441253999</v>
      </c>
      <c r="D6553" s="60">
        <v>1115</v>
      </c>
      <c r="E6553" s="60">
        <v>28</v>
      </c>
      <c r="F6553" s="59">
        <v>10.976606554369493</v>
      </c>
      <c r="G6553" s="60" t="s">
        <v>440</v>
      </c>
      <c r="H6553" s="60" t="s">
        <v>472</v>
      </c>
      <c r="I6553" s="60">
        <v>34029</v>
      </c>
      <c r="J6553" s="60">
        <v>1636</v>
      </c>
      <c r="K6553" s="60">
        <v>33</v>
      </c>
      <c r="L6553" s="61">
        <v>2.0171149144254278E-2</v>
      </c>
      <c r="M6553" s="60" t="s">
        <v>476</v>
      </c>
      <c r="N6553" s="64">
        <v>8978.8641614742446</v>
      </c>
      <c r="O6553" s="171">
        <v>44315</v>
      </c>
      <c r="P6553" s="171">
        <f t="shared" si="274"/>
        <v>44297</v>
      </c>
      <c r="Q6553" s="171">
        <f t="shared" si="275"/>
        <v>44310</v>
      </c>
    </row>
    <row r="6554" spans="1:17" x14ac:dyDescent="0.35">
      <c r="A6554" s="49" t="s">
        <v>726</v>
      </c>
      <c r="B6554" s="60" t="s">
        <v>466</v>
      </c>
      <c r="C6554" s="58">
        <v>2949.2506508674801</v>
      </c>
      <c r="D6554" s="60">
        <v>54</v>
      </c>
      <c r="E6554" s="60" t="s">
        <v>504</v>
      </c>
      <c r="F6554" s="59">
        <v>9.6876908590406483</v>
      </c>
      <c r="G6554" s="60" t="s">
        <v>446</v>
      </c>
      <c r="H6554" s="60" t="s">
        <v>491</v>
      </c>
      <c r="I6554" s="60">
        <v>6141</v>
      </c>
      <c r="J6554" s="60">
        <v>290</v>
      </c>
      <c r="K6554" s="60">
        <v>4</v>
      </c>
      <c r="L6554" s="61">
        <v>1.3793103448275862E-2</v>
      </c>
      <c r="M6554" s="60" t="s">
        <v>491</v>
      </c>
      <c r="N6554" s="64">
        <v>9833.0062219262581</v>
      </c>
      <c r="O6554" s="171">
        <v>44315</v>
      </c>
      <c r="P6554" s="171">
        <f t="shared" si="274"/>
        <v>44297</v>
      </c>
      <c r="Q6554" s="171">
        <f t="shared" si="275"/>
        <v>44310</v>
      </c>
    </row>
    <row r="6555" spans="1:17" x14ac:dyDescent="0.35">
      <c r="A6555" s="49" t="s">
        <v>725</v>
      </c>
      <c r="B6555" s="60" t="s">
        <v>469</v>
      </c>
      <c r="C6555" s="58">
        <v>19909.875881644799</v>
      </c>
      <c r="D6555" s="60">
        <v>1514</v>
      </c>
      <c r="E6555" s="60">
        <v>71</v>
      </c>
      <c r="F6555" s="59">
        <v>25.47192459448727</v>
      </c>
      <c r="G6555" s="60" t="s">
        <v>440</v>
      </c>
      <c r="H6555" s="60" t="s">
        <v>472</v>
      </c>
      <c r="I6555" s="60">
        <v>89248</v>
      </c>
      <c r="J6555" s="60">
        <v>6107</v>
      </c>
      <c r="K6555" s="60">
        <v>78</v>
      </c>
      <c r="L6555" s="61">
        <v>1.2772228590142459E-2</v>
      </c>
      <c r="M6555" s="60" t="s">
        <v>472</v>
      </c>
      <c r="N6555" s="64">
        <v>30673.219844781306</v>
      </c>
      <c r="O6555" s="171">
        <v>44315</v>
      </c>
      <c r="P6555" s="171">
        <f t="shared" si="274"/>
        <v>44297</v>
      </c>
      <c r="Q6555" s="171">
        <f t="shared" si="275"/>
        <v>44310</v>
      </c>
    </row>
    <row r="6556" spans="1:17" x14ac:dyDescent="0.35">
      <c r="A6556" s="49" t="s">
        <v>724</v>
      </c>
      <c r="B6556" s="60" t="s">
        <v>460</v>
      </c>
      <c r="C6556" s="58">
        <v>10718.897733932799</v>
      </c>
      <c r="D6556" s="60">
        <v>723</v>
      </c>
      <c r="E6556" s="60">
        <v>38</v>
      </c>
      <c r="F6556" s="59">
        <v>25.322433161136562</v>
      </c>
      <c r="G6556" s="60" t="s">
        <v>440</v>
      </c>
      <c r="H6556" s="60" t="s">
        <v>472</v>
      </c>
      <c r="I6556" s="60">
        <v>24313</v>
      </c>
      <c r="J6556" s="60">
        <v>1321</v>
      </c>
      <c r="K6556" s="60">
        <v>40</v>
      </c>
      <c r="L6556" s="61">
        <v>3.0280090840272521E-2</v>
      </c>
      <c r="M6556" s="60" t="s">
        <v>476</v>
      </c>
      <c r="N6556" s="64">
        <v>12324.028391633145</v>
      </c>
      <c r="O6556" s="171">
        <v>44315</v>
      </c>
      <c r="P6556" s="171">
        <f t="shared" si="274"/>
        <v>44297</v>
      </c>
      <c r="Q6556" s="171">
        <f t="shared" si="275"/>
        <v>44310</v>
      </c>
    </row>
    <row r="6557" spans="1:17" x14ac:dyDescent="0.35">
      <c r="A6557" s="49" t="s">
        <v>723</v>
      </c>
      <c r="B6557" s="60" t="s">
        <v>461</v>
      </c>
      <c r="C6557" s="58">
        <v>30257.471058949301</v>
      </c>
      <c r="D6557" s="60">
        <v>2833</v>
      </c>
      <c r="E6557" s="60">
        <v>69</v>
      </c>
      <c r="F6557" s="59">
        <v>16.288775155627878</v>
      </c>
      <c r="G6557" s="60" t="s">
        <v>440</v>
      </c>
      <c r="H6557" s="60" t="s">
        <v>472</v>
      </c>
      <c r="I6557" s="60">
        <v>70052</v>
      </c>
      <c r="J6557" s="60">
        <v>3052</v>
      </c>
      <c r="K6557" s="60">
        <v>76</v>
      </c>
      <c r="L6557" s="61">
        <v>2.4901703800786368E-2</v>
      </c>
      <c r="M6557" s="60" t="s">
        <v>472</v>
      </c>
      <c r="N6557" s="64">
        <v>10086.764997821274</v>
      </c>
      <c r="O6557" s="171">
        <v>44315</v>
      </c>
      <c r="P6557" s="171">
        <f t="shared" si="274"/>
        <v>44297</v>
      </c>
      <c r="Q6557" s="171">
        <f t="shared" si="275"/>
        <v>44310</v>
      </c>
    </row>
    <row r="6558" spans="1:17" x14ac:dyDescent="0.35">
      <c r="A6558" s="49" t="s">
        <v>722</v>
      </c>
      <c r="B6558" s="60" t="s">
        <v>468</v>
      </c>
      <c r="C6558" s="58">
        <v>5208.5177822836404</v>
      </c>
      <c r="D6558" s="60">
        <v>317</v>
      </c>
      <c r="E6558" s="60">
        <v>21</v>
      </c>
      <c r="F6558" s="59">
        <v>28.798980107203072</v>
      </c>
      <c r="G6558" s="60" t="s">
        <v>440</v>
      </c>
      <c r="H6558" s="60" t="s">
        <v>472</v>
      </c>
      <c r="I6558" s="60">
        <v>8722</v>
      </c>
      <c r="J6558" s="60">
        <v>335</v>
      </c>
      <c r="K6558" s="60">
        <v>22</v>
      </c>
      <c r="L6558" s="61">
        <v>6.5671641791044774E-2</v>
      </c>
      <c r="M6558" s="60" t="s">
        <v>472</v>
      </c>
      <c r="N6558" s="64">
        <v>6431.7722239420182</v>
      </c>
      <c r="O6558" s="171">
        <v>44315</v>
      </c>
      <c r="P6558" s="171">
        <f t="shared" si="274"/>
        <v>44297</v>
      </c>
      <c r="Q6558" s="171">
        <f t="shared" si="275"/>
        <v>44310</v>
      </c>
    </row>
    <row r="6559" spans="1:17" x14ac:dyDescent="0.35">
      <c r="A6559" s="49" t="s">
        <v>721</v>
      </c>
      <c r="B6559" s="60" t="s">
        <v>458</v>
      </c>
      <c r="C6559" s="58">
        <v>2134.12534396605</v>
      </c>
      <c r="D6559" s="60">
        <v>84</v>
      </c>
      <c r="E6559" s="60">
        <v>0</v>
      </c>
      <c r="F6559" s="59">
        <v>0</v>
      </c>
      <c r="G6559" s="60" t="s">
        <v>446</v>
      </c>
      <c r="H6559" s="60" t="s">
        <v>472</v>
      </c>
      <c r="I6559" s="60">
        <v>3168</v>
      </c>
      <c r="J6559" s="60">
        <v>169</v>
      </c>
      <c r="K6559" s="60">
        <v>0</v>
      </c>
      <c r="L6559" s="61">
        <v>0</v>
      </c>
      <c r="M6559" s="60" t="s">
        <v>472</v>
      </c>
      <c r="N6559" s="64">
        <v>7918.9350558918477</v>
      </c>
      <c r="O6559" s="171">
        <v>44315</v>
      </c>
      <c r="P6559" s="171">
        <f t="shared" si="274"/>
        <v>44297</v>
      </c>
      <c r="Q6559" s="171">
        <f t="shared" si="275"/>
        <v>44310</v>
      </c>
    </row>
    <row r="6560" spans="1:17" x14ac:dyDescent="0.35">
      <c r="A6560" s="49" t="s">
        <v>720</v>
      </c>
      <c r="B6560" s="60" t="s">
        <v>466</v>
      </c>
      <c r="C6560" s="58">
        <v>8124.8050092882004</v>
      </c>
      <c r="D6560" s="60">
        <v>344</v>
      </c>
      <c r="E6560" s="60">
        <v>15</v>
      </c>
      <c r="F6560" s="59">
        <v>13.187129662850053</v>
      </c>
      <c r="G6560" s="60" t="s">
        <v>444</v>
      </c>
      <c r="H6560" s="60" t="s">
        <v>472</v>
      </c>
      <c r="I6560" s="60">
        <v>14084</v>
      </c>
      <c r="J6560" s="60">
        <v>681</v>
      </c>
      <c r="K6560" s="60">
        <v>21</v>
      </c>
      <c r="L6560" s="61">
        <v>3.0837004405286344E-2</v>
      </c>
      <c r="M6560" s="60" t="s">
        <v>472</v>
      </c>
      <c r="N6560" s="64">
        <v>8381.7396137074957</v>
      </c>
      <c r="O6560" s="171">
        <v>44315</v>
      </c>
      <c r="P6560" s="171">
        <f t="shared" si="274"/>
        <v>44297</v>
      </c>
      <c r="Q6560" s="171">
        <f t="shared" si="275"/>
        <v>44310</v>
      </c>
    </row>
    <row r="6561" spans="1:17" x14ac:dyDescent="0.35">
      <c r="A6561" s="49" t="s">
        <v>719</v>
      </c>
      <c r="B6561" s="60" t="s">
        <v>471</v>
      </c>
      <c r="C6561" s="58">
        <v>5620.2787186370697</v>
      </c>
      <c r="D6561" s="60">
        <v>290</v>
      </c>
      <c r="E6561" s="60">
        <v>6</v>
      </c>
      <c r="F6561" s="59">
        <v>7.6254479542138807</v>
      </c>
      <c r="G6561" s="60" t="s">
        <v>446</v>
      </c>
      <c r="H6561" s="60" t="s">
        <v>491</v>
      </c>
      <c r="I6561" s="60">
        <v>7686</v>
      </c>
      <c r="J6561" s="60">
        <v>367</v>
      </c>
      <c r="K6561" s="60">
        <v>11</v>
      </c>
      <c r="L6561" s="61">
        <v>2.9972752043596729E-2</v>
      </c>
      <c r="M6561" s="60" t="s">
        <v>491</v>
      </c>
      <c r="N6561" s="64">
        <v>6529.9252647918211</v>
      </c>
      <c r="O6561" s="171">
        <v>44315</v>
      </c>
      <c r="P6561" s="171">
        <f t="shared" si="274"/>
        <v>44297</v>
      </c>
      <c r="Q6561" s="171">
        <f t="shared" si="275"/>
        <v>44310</v>
      </c>
    </row>
    <row r="6562" spans="1:17" x14ac:dyDescent="0.35">
      <c r="A6562" s="49" t="s">
        <v>718</v>
      </c>
      <c r="B6562" s="60" t="s">
        <v>470</v>
      </c>
      <c r="C6562" s="58">
        <v>1879.9555993321101</v>
      </c>
      <c r="D6562" s="60">
        <v>63</v>
      </c>
      <c r="E6562" s="60">
        <v>8</v>
      </c>
      <c r="F6562" s="59">
        <v>30.395854648459903</v>
      </c>
      <c r="G6562" s="60" t="s">
        <v>446</v>
      </c>
      <c r="H6562" s="60" t="s">
        <v>491</v>
      </c>
      <c r="I6562" s="60">
        <v>2053</v>
      </c>
      <c r="J6562" s="60">
        <v>102</v>
      </c>
      <c r="K6562" s="60">
        <v>8</v>
      </c>
      <c r="L6562" s="61">
        <v>7.8431372549019607E-2</v>
      </c>
      <c r="M6562" s="60" t="s">
        <v>491</v>
      </c>
      <c r="N6562" s="64">
        <v>5425.660054750093</v>
      </c>
      <c r="O6562" s="171">
        <v>44315</v>
      </c>
      <c r="P6562" s="171">
        <f t="shared" si="274"/>
        <v>44297</v>
      </c>
      <c r="Q6562" s="171">
        <f t="shared" si="275"/>
        <v>44310</v>
      </c>
    </row>
    <row r="6563" spans="1:17" x14ac:dyDescent="0.35">
      <c r="A6563" s="49" t="s">
        <v>717</v>
      </c>
      <c r="B6563" s="60" t="s">
        <v>458</v>
      </c>
      <c r="C6563" s="58">
        <v>13749.355836913501</v>
      </c>
      <c r="D6563" s="60">
        <v>1042</v>
      </c>
      <c r="E6563" s="60">
        <v>28</v>
      </c>
      <c r="F6563" s="59">
        <v>14.546136006099372</v>
      </c>
      <c r="G6563" s="60" t="s">
        <v>440</v>
      </c>
      <c r="H6563" s="60" t="s">
        <v>472</v>
      </c>
      <c r="I6563" s="60">
        <v>22502</v>
      </c>
      <c r="J6563" s="60">
        <v>1084</v>
      </c>
      <c r="K6563" s="60">
        <v>30</v>
      </c>
      <c r="L6563" s="61">
        <v>2.7675276752767528E-2</v>
      </c>
      <c r="M6563" s="60" t="s">
        <v>472</v>
      </c>
      <c r="N6563" s="64">
        <v>7884.0057153058588</v>
      </c>
      <c r="O6563" s="171">
        <v>44315</v>
      </c>
      <c r="P6563" s="171">
        <f t="shared" si="274"/>
        <v>44297</v>
      </c>
      <c r="Q6563" s="171">
        <f t="shared" si="275"/>
        <v>44310</v>
      </c>
    </row>
    <row r="6564" spans="1:17" x14ac:dyDescent="0.35">
      <c r="A6564" s="49" t="s">
        <v>716</v>
      </c>
      <c r="B6564" s="60" t="s">
        <v>465</v>
      </c>
      <c r="C6564" s="58">
        <v>11814.5919608803</v>
      </c>
      <c r="D6564" s="60">
        <v>913</v>
      </c>
      <c r="E6564" s="60">
        <v>51</v>
      </c>
      <c r="F6564" s="59">
        <v>30.833541733130794</v>
      </c>
      <c r="G6564" s="60" t="s">
        <v>436</v>
      </c>
      <c r="H6564" s="60" t="s">
        <v>491</v>
      </c>
      <c r="I6564" s="60">
        <v>21654</v>
      </c>
      <c r="J6564" s="60">
        <v>1073</v>
      </c>
      <c r="K6564" s="60">
        <v>64</v>
      </c>
      <c r="L6564" s="61">
        <v>5.9645852749301023E-2</v>
      </c>
      <c r="M6564" s="60" t="s">
        <v>491</v>
      </c>
      <c r="N6564" s="64">
        <v>9081.9894885311915</v>
      </c>
      <c r="O6564" s="171">
        <v>44315</v>
      </c>
      <c r="P6564" s="171">
        <f t="shared" si="274"/>
        <v>44297</v>
      </c>
      <c r="Q6564" s="171">
        <f t="shared" si="275"/>
        <v>44310</v>
      </c>
    </row>
    <row r="6565" spans="1:17" x14ac:dyDescent="0.35">
      <c r="A6565" s="49" t="s">
        <v>715</v>
      </c>
      <c r="B6565" s="60" t="s">
        <v>458</v>
      </c>
      <c r="C6565" s="58">
        <v>4953.1649934452498</v>
      </c>
      <c r="D6565" s="60">
        <v>441</v>
      </c>
      <c r="E6565" s="60">
        <v>6</v>
      </c>
      <c r="F6565" s="59">
        <v>8.6524763285409794</v>
      </c>
      <c r="G6565" s="60" t="s">
        <v>446</v>
      </c>
      <c r="H6565" s="60" t="s">
        <v>472</v>
      </c>
      <c r="I6565" s="60">
        <v>27014</v>
      </c>
      <c r="J6565" s="60">
        <v>1806</v>
      </c>
      <c r="K6565" s="60">
        <v>6</v>
      </c>
      <c r="L6565" s="61">
        <v>3.3222591362126247E-3</v>
      </c>
      <c r="M6565" s="60" t="s">
        <v>472</v>
      </c>
      <c r="N6565" s="64">
        <v>36461.535248471686</v>
      </c>
      <c r="O6565" s="171">
        <v>44315</v>
      </c>
      <c r="P6565" s="171">
        <f t="shared" si="274"/>
        <v>44297</v>
      </c>
      <c r="Q6565" s="171">
        <f t="shared" si="275"/>
        <v>44310</v>
      </c>
    </row>
    <row r="6566" spans="1:17" x14ac:dyDescent="0.35">
      <c r="A6566" s="49" t="s">
        <v>714</v>
      </c>
      <c r="B6566" s="60" t="s">
        <v>467</v>
      </c>
      <c r="C6566" s="58">
        <v>55966.956025412503</v>
      </c>
      <c r="D6566" s="60">
        <v>6730</v>
      </c>
      <c r="E6566" s="60">
        <v>183</v>
      </c>
      <c r="F6566" s="59">
        <v>23.355618207095851</v>
      </c>
      <c r="G6566" s="60" t="s">
        <v>440</v>
      </c>
      <c r="H6566" s="60" t="s">
        <v>472</v>
      </c>
      <c r="I6566" s="60">
        <v>133280</v>
      </c>
      <c r="J6566" s="60">
        <v>6102</v>
      </c>
      <c r="K6566" s="60">
        <v>204</v>
      </c>
      <c r="L6566" s="61">
        <v>3.3431661750245818E-2</v>
      </c>
      <c r="M6566" s="60" t="s">
        <v>472</v>
      </c>
      <c r="N6566" s="64">
        <v>10902.862033856745</v>
      </c>
      <c r="O6566" s="171">
        <v>44315</v>
      </c>
      <c r="P6566" s="171">
        <f t="shared" si="274"/>
        <v>44297</v>
      </c>
      <c r="Q6566" s="171">
        <f t="shared" si="275"/>
        <v>44310</v>
      </c>
    </row>
    <row r="6567" spans="1:17" x14ac:dyDescent="0.35">
      <c r="A6567" s="49" t="s">
        <v>713</v>
      </c>
      <c r="B6567" s="60" t="s">
        <v>464</v>
      </c>
      <c r="C6567" s="58">
        <v>1233.54376087695</v>
      </c>
      <c r="D6567" s="60">
        <v>23</v>
      </c>
      <c r="E6567" s="60" t="s">
        <v>504</v>
      </c>
      <c r="F6567" s="59">
        <v>5.7905178311462162</v>
      </c>
      <c r="G6567" s="60" t="s">
        <v>446</v>
      </c>
      <c r="H6567" s="60" t="s">
        <v>472</v>
      </c>
      <c r="I6567" s="60">
        <v>1508</v>
      </c>
      <c r="J6567" s="60">
        <v>81</v>
      </c>
      <c r="K6567" s="60">
        <v>1</v>
      </c>
      <c r="L6567" s="61">
        <v>1.2345679012345678E-2</v>
      </c>
      <c r="M6567" s="60" t="s">
        <v>472</v>
      </c>
      <c r="N6567" s="64">
        <v>6566.4472205198081</v>
      </c>
      <c r="O6567" s="171">
        <v>44315</v>
      </c>
      <c r="P6567" s="171">
        <f t="shared" si="274"/>
        <v>44297</v>
      </c>
      <c r="Q6567" s="171">
        <f t="shared" si="275"/>
        <v>44310</v>
      </c>
    </row>
    <row r="6568" spans="1:17" x14ac:dyDescent="0.35">
      <c r="A6568" s="49" t="s">
        <v>712</v>
      </c>
      <c r="B6568" s="60" t="s">
        <v>460</v>
      </c>
      <c r="C6568" s="58">
        <v>18769.558680918599</v>
      </c>
      <c r="D6568" s="60">
        <v>1339</v>
      </c>
      <c r="E6568" s="60">
        <v>33</v>
      </c>
      <c r="F6568" s="59">
        <v>12.55832860651733</v>
      </c>
      <c r="G6568" s="60" t="s">
        <v>440</v>
      </c>
      <c r="H6568" s="60" t="s">
        <v>472</v>
      </c>
      <c r="I6568" s="60">
        <v>30508</v>
      </c>
      <c r="J6568" s="60">
        <v>1436</v>
      </c>
      <c r="K6568" s="60">
        <v>42</v>
      </c>
      <c r="L6568" s="61">
        <v>2.9247910863509748E-2</v>
      </c>
      <c r="M6568" s="60" t="s">
        <v>472</v>
      </c>
      <c r="N6568" s="64">
        <v>7650.6860092552852</v>
      </c>
      <c r="O6568" s="171">
        <v>44315</v>
      </c>
      <c r="P6568" s="171">
        <f t="shared" si="274"/>
        <v>44297</v>
      </c>
      <c r="Q6568" s="171">
        <f t="shared" si="275"/>
        <v>44310</v>
      </c>
    </row>
    <row r="6569" spans="1:17" x14ac:dyDescent="0.35">
      <c r="A6569" s="49" t="s">
        <v>711</v>
      </c>
      <c r="B6569" s="60" t="s">
        <v>463</v>
      </c>
      <c r="C6569" s="58">
        <v>12292.1365056916</v>
      </c>
      <c r="D6569" s="60">
        <v>518</v>
      </c>
      <c r="E6569" s="60">
        <v>15</v>
      </c>
      <c r="F6569" s="59">
        <v>8.7163738454455846</v>
      </c>
      <c r="G6569" s="60" t="s">
        <v>444</v>
      </c>
      <c r="H6569" s="60" t="s">
        <v>472</v>
      </c>
      <c r="I6569" s="60">
        <v>15888</v>
      </c>
      <c r="J6569" s="60">
        <v>824</v>
      </c>
      <c r="K6569" s="60">
        <v>18</v>
      </c>
      <c r="L6569" s="61">
        <v>2.1844660194174758E-2</v>
      </c>
      <c r="M6569" s="60" t="s">
        <v>472</v>
      </c>
      <c r="N6569" s="64">
        <v>6703.47257873735</v>
      </c>
      <c r="O6569" s="171">
        <v>44315</v>
      </c>
      <c r="P6569" s="171">
        <f t="shared" si="274"/>
        <v>44297</v>
      </c>
      <c r="Q6569" s="171">
        <f t="shared" si="275"/>
        <v>44310</v>
      </c>
    </row>
    <row r="6570" spans="1:17" x14ac:dyDescent="0.35">
      <c r="A6570" s="49" t="s">
        <v>710</v>
      </c>
      <c r="B6570" s="60" t="s">
        <v>470</v>
      </c>
      <c r="C6570" s="58">
        <v>834.58018010005105</v>
      </c>
      <c r="D6570" s="60">
        <v>10</v>
      </c>
      <c r="E6570" s="60">
        <v>0</v>
      </c>
      <c r="F6570" s="59">
        <v>0</v>
      </c>
      <c r="G6570" s="60" t="s">
        <v>446</v>
      </c>
      <c r="H6570" s="60" t="s">
        <v>476</v>
      </c>
      <c r="I6570" s="60">
        <v>464</v>
      </c>
      <c r="J6570" s="60">
        <v>14</v>
      </c>
      <c r="K6570" s="60">
        <v>0</v>
      </c>
      <c r="L6570" s="61">
        <v>0</v>
      </c>
      <c r="M6570" s="60" t="s">
        <v>476</v>
      </c>
      <c r="N6570" s="64">
        <v>1677.4901122528038</v>
      </c>
      <c r="O6570" s="171">
        <v>44315</v>
      </c>
      <c r="P6570" s="171">
        <f t="shared" si="274"/>
        <v>44297</v>
      </c>
      <c r="Q6570" s="171">
        <f t="shared" si="275"/>
        <v>44310</v>
      </c>
    </row>
    <row r="6571" spans="1:17" x14ac:dyDescent="0.35">
      <c r="A6571" s="49" t="s">
        <v>709</v>
      </c>
      <c r="B6571" s="60" t="s">
        <v>458</v>
      </c>
      <c r="C6571" s="58">
        <v>1267.67563041731</v>
      </c>
      <c r="D6571" s="60">
        <v>47</v>
      </c>
      <c r="E6571" s="60" t="s">
        <v>504</v>
      </c>
      <c r="F6571" s="59">
        <v>11.269218988623715</v>
      </c>
      <c r="G6571" s="60" t="s">
        <v>446</v>
      </c>
      <c r="H6571" s="60" t="s">
        <v>476</v>
      </c>
      <c r="I6571" s="60">
        <v>1980</v>
      </c>
      <c r="J6571" s="60">
        <v>98</v>
      </c>
      <c r="K6571" s="60">
        <v>2</v>
      </c>
      <c r="L6571" s="61">
        <v>2.0408163265306121E-2</v>
      </c>
      <c r="M6571" s="60" t="s">
        <v>491</v>
      </c>
      <c r="N6571" s="64">
        <v>7730.6842261958664</v>
      </c>
      <c r="O6571" s="171">
        <v>44315</v>
      </c>
      <c r="P6571" s="171">
        <f t="shared" si="274"/>
        <v>44297</v>
      </c>
      <c r="Q6571" s="171">
        <f t="shared" si="275"/>
        <v>44310</v>
      </c>
    </row>
    <row r="6572" spans="1:17" x14ac:dyDescent="0.35">
      <c r="A6572" s="49" t="s">
        <v>708</v>
      </c>
      <c r="B6572" s="60" t="s">
        <v>458</v>
      </c>
      <c r="C6572" s="58">
        <v>1713.2752253528499</v>
      </c>
      <c r="D6572" s="60">
        <v>92</v>
      </c>
      <c r="E6572" s="60" t="s">
        <v>504</v>
      </c>
      <c r="F6572" s="59">
        <v>16.676496658932468</v>
      </c>
      <c r="G6572" s="60" t="s">
        <v>446</v>
      </c>
      <c r="H6572" s="60" t="s">
        <v>472</v>
      </c>
      <c r="I6572" s="60">
        <v>2128</v>
      </c>
      <c r="J6572" s="60">
        <v>93</v>
      </c>
      <c r="K6572" s="60">
        <v>5</v>
      </c>
      <c r="L6572" s="61">
        <v>5.3763440860215055E-2</v>
      </c>
      <c r="M6572" s="60" t="s">
        <v>472</v>
      </c>
      <c r="N6572" s="64">
        <v>5428.1996624825188</v>
      </c>
      <c r="O6572" s="171">
        <v>44315</v>
      </c>
      <c r="P6572" s="171">
        <f t="shared" si="274"/>
        <v>44297</v>
      </c>
      <c r="Q6572" s="171">
        <f t="shared" si="275"/>
        <v>44310</v>
      </c>
    </row>
    <row r="6573" spans="1:17" x14ac:dyDescent="0.35">
      <c r="A6573" s="49" t="s">
        <v>707</v>
      </c>
      <c r="B6573" s="60" t="s">
        <v>470</v>
      </c>
      <c r="C6573" s="58">
        <v>43955.524582002799</v>
      </c>
      <c r="D6573" s="60">
        <v>2852</v>
      </c>
      <c r="E6573" s="60">
        <v>140</v>
      </c>
      <c r="F6573" s="59">
        <v>22.750268811703389</v>
      </c>
      <c r="G6573" s="60" t="s">
        <v>440</v>
      </c>
      <c r="H6573" s="60" t="s">
        <v>472</v>
      </c>
      <c r="I6573" s="60">
        <v>95619</v>
      </c>
      <c r="J6573" s="60">
        <v>4766</v>
      </c>
      <c r="K6573" s="60">
        <v>152</v>
      </c>
      <c r="L6573" s="61">
        <v>3.1892572387746537E-2</v>
      </c>
      <c r="M6573" s="60" t="s">
        <v>472</v>
      </c>
      <c r="N6573" s="64">
        <v>10842.778115657837</v>
      </c>
      <c r="O6573" s="171">
        <v>44315</v>
      </c>
      <c r="P6573" s="171">
        <f t="shared" si="274"/>
        <v>44297</v>
      </c>
      <c r="Q6573" s="171">
        <f t="shared" si="275"/>
        <v>44310</v>
      </c>
    </row>
    <row r="6574" spans="1:17" x14ac:dyDescent="0.35">
      <c r="A6574" s="49" t="s">
        <v>706</v>
      </c>
      <c r="B6574" s="60" t="s">
        <v>464</v>
      </c>
      <c r="C6574" s="58">
        <v>625.94499034377498</v>
      </c>
      <c r="D6574" s="60">
        <v>19</v>
      </c>
      <c r="E6574" s="60" t="s">
        <v>504</v>
      </c>
      <c r="F6574" s="59">
        <v>34.233953077574199</v>
      </c>
      <c r="G6574" s="60" t="s">
        <v>446</v>
      </c>
      <c r="H6574" s="60" t="s">
        <v>476</v>
      </c>
      <c r="I6574" s="60">
        <v>855</v>
      </c>
      <c r="J6574" s="60">
        <v>55</v>
      </c>
      <c r="K6574" s="60">
        <v>3</v>
      </c>
      <c r="L6574" s="61">
        <v>5.4545454545454543E-2</v>
      </c>
      <c r="M6574" s="60" t="s">
        <v>472</v>
      </c>
      <c r="N6574" s="64">
        <v>8786.7146232440446</v>
      </c>
      <c r="O6574" s="171">
        <v>44315</v>
      </c>
      <c r="P6574" s="171">
        <f t="shared" si="274"/>
        <v>44297</v>
      </c>
      <c r="Q6574" s="171">
        <f t="shared" si="275"/>
        <v>44310</v>
      </c>
    </row>
    <row r="6575" spans="1:17" x14ac:dyDescent="0.35">
      <c r="A6575" s="49" t="s">
        <v>705</v>
      </c>
      <c r="B6575" s="60" t="s">
        <v>461</v>
      </c>
      <c r="C6575" s="58">
        <v>9210.9950828244691</v>
      </c>
      <c r="D6575" s="60">
        <v>605</v>
      </c>
      <c r="E6575" s="60">
        <v>19</v>
      </c>
      <c r="F6575" s="59">
        <v>14.733943997793357</v>
      </c>
      <c r="G6575" s="60" t="s">
        <v>440</v>
      </c>
      <c r="H6575" s="60" t="s">
        <v>472</v>
      </c>
      <c r="I6575" s="60">
        <v>15925</v>
      </c>
      <c r="J6575" s="60">
        <v>745</v>
      </c>
      <c r="K6575" s="60">
        <v>21</v>
      </c>
      <c r="L6575" s="61">
        <v>2.8187919463087248E-2</v>
      </c>
      <c r="M6575" s="60" t="s">
        <v>472</v>
      </c>
      <c r="N6575" s="64">
        <v>8088.1597840518261</v>
      </c>
      <c r="O6575" s="171">
        <v>44315</v>
      </c>
      <c r="P6575" s="171">
        <f t="shared" si="274"/>
        <v>44297</v>
      </c>
      <c r="Q6575" s="171">
        <f t="shared" si="275"/>
        <v>44310</v>
      </c>
    </row>
    <row r="6576" spans="1:17" x14ac:dyDescent="0.35">
      <c r="A6576" s="49" t="s">
        <v>460</v>
      </c>
      <c r="B6576" s="60" t="s">
        <v>460</v>
      </c>
      <c r="C6576" s="58">
        <v>62728.587628093002</v>
      </c>
      <c r="D6576" s="60">
        <v>5109</v>
      </c>
      <c r="E6576" s="60">
        <v>159</v>
      </c>
      <c r="F6576" s="59">
        <v>18.105210537303027</v>
      </c>
      <c r="G6576" s="60" t="s">
        <v>440</v>
      </c>
      <c r="H6576" s="60" t="s">
        <v>472</v>
      </c>
      <c r="I6576" s="60">
        <v>114855</v>
      </c>
      <c r="J6576" s="60">
        <v>4842</v>
      </c>
      <c r="K6576" s="60">
        <v>177</v>
      </c>
      <c r="L6576" s="61">
        <v>3.6555142503097895E-2</v>
      </c>
      <c r="M6576" s="60" t="s">
        <v>472</v>
      </c>
      <c r="N6576" s="64">
        <v>7718.9686283188521</v>
      </c>
      <c r="O6576" s="171">
        <v>44315</v>
      </c>
      <c r="P6576" s="171">
        <f t="shared" si="274"/>
        <v>44297</v>
      </c>
      <c r="Q6576" s="171">
        <f t="shared" si="275"/>
        <v>44310</v>
      </c>
    </row>
    <row r="6577" spans="1:17" x14ac:dyDescent="0.35">
      <c r="A6577" s="49" t="s">
        <v>704</v>
      </c>
      <c r="B6577" s="60" t="s">
        <v>460</v>
      </c>
      <c r="C6577" s="58">
        <v>3007.0790085752401</v>
      </c>
      <c r="D6577" s="60">
        <v>157</v>
      </c>
      <c r="E6577" s="60">
        <v>7</v>
      </c>
      <c r="F6577" s="59">
        <v>16.627431423456379</v>
      </c>
      <c r="G6577" s="60" t="s">
        <v>446</v>
      </c>
      <c r="H6577" s="60" t="s">
        <v>476</v>
      </c>
      <c r="I6577" s="60">
        <v>4132</v>
      </c>
      <c r="J6577" s="60">
        <v>181</v>
      </c>
      <c r="K6577" s="60">
        <v>8</v>
      </c>
      <c r="L6577" s="61">
        <v>4.4198895027624308E-2</v>
      </c>
      <c r="M6577" s="60" t="s">
        <v>491</v>
      </c>
      <c r="N6577" s="64">
        <v>6019.1301752912086</v>
      </c>
      <c r="O6577" s="171">
        <v>44315</v>
      </c>
      <c r="P6577" s="171">
        <f t="shared" si="274"/>
        <v>44297</v>
      </c>
      <c r="Q6577" s="171">
        <f t="shared" si="275"/>
        <v>44310</v>
      </c>
    </row>
    <row r="6578" spans="1:17" x14ac:dyDescent="0.35">
      <c r="A6578" s="49" t="s">
        <v>703</v>
      </c>
      <c r="B6578" s="60" t="s">
        <v>458</v>
      </c>
      <c r="C6578" s="58">
        <v>3230.2527941828198</v>
      </c>
      <c r="D6578" s="60">
        <v>146</v>
      </c>
      <c r="E6578" s="60" t="s">
        <v>504</v>
      </c>
      <c r="F6578" s="59">
        <v>8.8449512752937611</v>
      </c>
      <c r="G6578" s="60" t="s">
        <v>446</v>
      </c>
      <c r="H6578" s="60" t="s">
        <v>472</v>
      </c>
      <c r="I6578" s="60">
        <v>6978</v>
      </c>
      <c r="J6578" s="60">
        <v>332</v>
      </c>
      <c r="K6578" s="60">
        <v>4</v>
      </c>
      <c r="L6578" s="61">
        <v>1.2048192771084338E-2</v>
      </c>
      <c r="M6578" s="60" t="s">
        <v>472</v>
      </c>
      <c r="N6578" s="64">
        <v>10277.833381891352</v>
      </c>
      <c r="O6578" s="171">
        <v>44315</v>
      </c>
      <c r="P6578" s="171">
        <f t="shared" si="274"/>
        <v>44297</v>
      </c>
      <c r="Q6578" s="171">
        <f t="shared" si="275"/>
        <v>44310</v>
      </c>
    </row>
    <row r="6579" spans="1:17" x14ac:dyDescent="0.35">
      <c r="A6579" s="49" t="s">
        <v>702</v>
      </c>
      <c r="B6579" s="60" t="s">
        <v>471</v>
      </c>
      <c r="C6579" s="58">
        <v>2582.8318203587801</v>
      </c>
      <c r="D6579" s="60">
        <v>76</v>
      </c>
      <c r="E6579" s="60" t="s">
        <v>504</v>
      </c>
      <c r="F6579" s="59">
        <v>11.062055355760533</v>
      </c>
      <c r="G6579" s="60" t="s">
        <v>446</v>
      </c>
      <c r="H6579" s="60" t="s">
        <v>472</v>
      </c>
      <c r="I6579" s="60">
        <v>5120</v>
      </c>
      <c r="J6579" s="60">
        <v>211</v>
      </c>
      <c r="K6579" s="60">
        <v>4</v>
      </c>
      <c r="L6579" s="61">
        <v>1.8957345971563982E-2</v>
      </c>
      <c r="M6579" s="60" t="s">
        <v>472</v>
      </c>
      <c r="N6579" s="64">
        <v>8169.3278802291543</v>
      </c>
      <c r="O6579" s="171">
        <v>44315</v>
      </c>
      <c r="P6579" s="171">
        <f t="shared" si="274"/>
        <v>44297</v>
      </c>
      <c r="Q6579" s="171">
        <f t="shared" si="275"/>
        <v>44310</v>
      </c>
    </row>
    <row r="6580" spans="1:17" x14ac:dyDescent="0.35">
      <c r="A6580" s="49" t="s">
        <v>701</v>
      </c>
      <c r="B6580" s="60" t="s">
        <v>461</v>
      </c>
      <c r="C6580" s="58">
        <v>101530.854278618</v>
      </c>
      <c r="D6580" s="60">
        <v>7401</v>
      </c>
      <c r="E6580" s="60">
        <v>212</v>
      </c>
      <c r="F6580" s="59">
        <v>14.914537310306242</v>
      </c>
      <c r="G6580" s="60" t="s">
        <v>440</v>
      </c>
      <c r="H6580" s="60" t="s">
        <v>472</v>
      </c>
      <c r="I6580" s="60">
        <v>213322</v>
      </c>
      <c r="J6580" s="60">
        <v>10011</v>
      </c>
      <c r="K6580" s="60">
        <v>252</v>
      </c>
      <c r="L6580" s="61">
        <v>2.5172310458495654E-2</v>
      </c>
      <c r="M6580" s="60" t="s">
        <v>476</v>
      </c>
      <c r="N6580" s="64">
        <v>9860.0568971163248</v>
      </c>
      <c r="O6580" s="171">
        <v>44315</v>
      </c>
      <c r="P6580" s="171">
        <f t="shared" si="274"/>
        <v>44297</v>
      </c>
      <c r="Q6580" s="171">
        <f t="shared" si="275"/>
        <v>44310</v>
      </c>
    </row>
    <row r="6581" spans="1:17" x14ac:dyDescent="0.35">
      <c r="A6581" s="49" t="s">
        <v>700</v>
      </c>
      <c r="B6581" s="60" t="s">
        <v>461</v>
      </c>
      <c r="C6581" s="58">
        <v>34437.884502636203</v>
      </c>
      <c r="D6581" s="60">
        <v>4067</v>
      </c>
      <c r="E6581" s="60">
        <v>109</v>
      </c>
      <c r="F6581" s="59">
        <v>22.607992326352953</v>
      </c>
      <c r="G6581" s="60" t="s">
        <v>440</v>
      </c>
      <c r="H6581" s="60" t="s">
        <v>472</v>
      </c>
      <c r="I6581" s="60">
        <v>80972</v>
      </c>
      <c r="J6581" s="60">
        <v>3780</v>
      </c>
      <c r="K6581" s="60">
        <v>135</v>
      </c>
      <c r="L6581" s="61">
        <v>3.5714285714285712E-2</v>
      </c>
      <c r="M6581" s="60" t="s">
        <v>476</v>
      </c>
      <c r="N6581" s="64">
        <v>10976.283980831176</v>
      </c>
      <c r="O6581" s="171">
        <v>44315</v>
      </c>
      <c r="P6581" s="171">
        <f t="shared" si="274"/>
        <v>44297</v>
      </c>
      <c r="Q6581" s="171">
        <f t="shared" si="275"/>
        <v>44310</v>
      </c>
    </row>
    <row r="6582" spans="1:17" x14ac:dyDescent="0.35">
      <c r="A6582" s="49" t="s">
        <v>699</v>
      </c>
      <c r="B6582" s="60" t="s">
        <v>469</v>
      </c>
      <c r="C6582" s="58">
        <v>15123.002698759299</v>
      </c>
      <c r="D6582" s="60">
        <v>1580</v>
      </c>
      <c r="E6582" s="60">
        <v>45</v>
      </c>
      <c r="F6582" s="59">
        <v>21.254282488155717</v>
      </c>
      <c r="G6582" s="60" t="s">
        <v>440</v>
      </c>
      <c r="H6582" s="60" t="s">
        <v>472</v>
      </c>
      <c r="I6582" s="60">
        <v>29789</v>
      </c>
      <c r="J6582" s="60">
        <v>1297</v>
      </c>
      <c r="K6582" s="60">
        <v>48</v>
      </c>
      <c r="L6582" s="61">
        <v>3.7008481110254433E-2</v>
      </c>
      <c r="M6582" s="60" t="s">
        <v>472</v>
      </c>
      <c r="N6582" s="64">
        <v>8576.3391426651451</v>
      </c>
      <c r="O6582" s="171">
        <v>44315</v>
      </c>
      <c r="P6582" s="171">
        <f t="shared" si="274"/>
        <v>44297</v>
      </c>
      <c r="Q6582" s="171">
        <f t="shared" si="275"/>
        <v>44310</v>
      </c>
    </row>
    <row r="6583" spans="1:17" x14ac:dyDescent="0.35">
      <c r="A6583" s="49" t="s">
        <v>698</v>
      </c>
      <c r="B6583" s="60" t="s">
        <v>463</v>
      </c>
      <c r="C6583" s="58">
        <v>27680.062234411598</v>
      </c>
      <c r="D6583" s="60">
        <v>2059</v>
      </c>
      <c r="E6583" s="60">
        <v>53</v>
      </c>
      <c r="F6583" s="59">
        <v>13.67668270993958</v>
      </c>
      <c r="G6583" s="60" t="s">
        <v>440</v>
      </c>
      <c r="H6583" s="60" t="s">
        <v>472</v>
      </c>
      <c r="I6583" s="60">
        <v>61925</v>
      </c>
      <c r="J6583" s="60">
        <v>3194</v>
      </c>
      <c r="K6583" s="60">
        <v>57</v>
      </c>
      <c r="L6583" s="61">
        <v>1.7845961177207263E-2</v>
      </c>
      <c r="M6583" s="60" t="s">
        <v>472</v>
      </c>
      <c r="N6583" s="64">
        <v>11538.991397314305</v>
      </c>
      <c r="O6583" s="171">
        <v>44315</v>
      </c>
      <c r="P6583" s="171">
        <f t="shared" si="274"/>
        <v>44297</v>
      </c>
      <c r="Q6583" s="171">
        <f t="shared" si="275"/>
        <v>44310</v>
      </c>
    </row>
    <row r="6584" spans="1:17" x14ac:dyDescent="0.35">
      <c r="A6584" s="49" t="s">
        <v>697</v>
      </c>
      <c r="B6584" s="60" t="s">
        <v>469</v>
      </c>
      <c r="C6584" s="58">
        <v>12712.6088020805</v>
      </c>
      <c r="D6584" s="60">
        <v>958</v>
      </c>
      <c r="E6584" s="60">
        <v>14</v>
      </c>
      <c r="F6584" s="59">
        <v>7.8662060287448128</v>
      </c>
      <c r="G6584" s="60" t="s">
        <v>444</v>
      </c>
      <c r="H6584" s="60" t="s">
        <v>472</v>
      </c>
      <c r="I6584" s="60">
        <v>17646</v>
      </c>
      <c r="J6584" s="60">
        <v>809</v>
      </c>
      <c r="K6584" s="60">
        <v>15</v>
      </c>
      <c r="L6584" s="61">
        <v>1.8541409147095178E-2</v>
      </c>
      <c r="M6584" s="60" t="s">
        <v>472</v>
      </c>
      <c r="N6584" s="64">
        <v>6363.7606772545541</v>
      </c>
      <c r="O6584" s="171">
        <v>44315</v>
      </c>
      <c r="P6584" s="171">
        <f t="shared" si="274"/>
        <v>44297</v>
      </c>
      <c r="Q6584" s="171">
        <f t="shared" si="275"/>
        <v>44310</v>
      </c>
    </row>
    <row r="6585" spans="1:17" x14ac:dyDescent="0.35">
      <c r="A6585" s="49" t="s">
        <v>696</v>
      </c>
      <c r="B6585" s="60" t="s">
        <v>459</v>
      </c>
      <c r="C6585" s="58">
        <v>60849.009238985098</v>
      </c>
      <c r="D6585" s="60">
        <v>10560</v>
      </c>
      <c r="E6585" s="60">
        <v>247</v>
      </c>
      <c r="F6585" s="59">
        <v>28.994485470691302</v>
      </c>
      <c r="G6585" s="60" t="s">
        <v>436</v>
      </c>
      <c r="H6585" s="60" t="s">
        <v>472</v>
      </c>
      <c r="I6585" s="60">
        <v>170821</v>
      </c>
      <c r="J6585" s="60">
        <v>7714</v>
      </c>
      <c r="K6585" s="60">
        <v>340</v>
      </c>
      <c r="L6585" s="61">
        <v>4.4075706507648429E-2</v>
      </c>
      <c r="M6585" s="60" t="s">
        <v>472</v>
      </c>
      <c r="N6585" s="64">
        <v>12677.281185800721</v>
      </c>
      <c r="O6585" s="171">
        <v>44315</v>
      </c>
      <c r="P6585" s="171">
        <f t="shared" si="274"/>
        <v>44297</v>
      </c>
      <c r="Q6585" s="171">
        <f t="shared" si="275"/>
        <v>44310</v>
      </c>
    </row>
    <row r="6586" spans="1:17" x14ac:dyDescent="0.35">
      <c r="A6586" s="49" t="s">
        <v>695</v>
      </c>
      <c r="B6586" s="60" t="s">
        <v>470</v>
      </c>
      <c r="C6586" s="58">
        <v>1304.7898284374701</v>
      </c>
      <c r="D6586" s="60">
        <v>42</v>
      </c>
      <c r="E6586" s="60">
        <v>0</v>
      </c>
      <c r="F6586" s="59">
        <v>0</v>
      </c>
      <c r="G6586" s="60" t="s">
        <v>446</v>
      </c>
      <c r="H6586" s="60" t="s">
        <v>476</v>
      </c>
      <c r="I6586" s="60">
        <v>2168</v>
      </c>
      <c r="J6586" s="60">
        <v>110</v>
      </c>
      <c r="K6586" s="60">
        <v>0</v>
      </c>
      <c r="L6586" s="61">
        <v>0</v>
      </c>
      <c r="M6586" s="60" t="s">
        <v>476</v>
      </c>
      <c r="N6586" s="64">
        <v>8430.4765106675241</v>
      </c>
      <c r="O6586" s="171">
        <v>44315</v>
      </c>
      <c r="P6586" s="171">
        <f t="shared" si="274"/>
        <v>44297</v>
      </c>
      <c r="Q6586" s="171">
        <f t="shared" si="275"/>
        <v>44310</v>
      </c>
    </row>
    <row r="6587" spans="1:17" x14ac:dyDescent="0.35">
      <c r="A6587" s="49" t="s">
        <v>694</v>
      </c>
      <c r="B6587" s="60" t="s">
        <v>460</v>
      </c>
      <c r="C6587" s="58">
        <v>5675.6338289658797</v>
      </c>
      <c r="D6587" s="60">
        <v>463</v>
      </c>
      <c r="E6587" s="60">
        <v>25</v>
      </c>
      <c r="F6587" s="59">
        <v>31.462817009103087</v>
      </c>
      <c r="G6587" s="60" t="s">
        <v>440</v>
      </c>
      <c r="H6587" s="60" t="s">
        <v>491</v>
      </c>
      <c r="I6587" s="60">
        <v>9822</v>
      </c>
      <c r="J6587" s="60">
        <v>545</v>
      </c>
      <c r="K6587" s="60">
        <v>28</v>
      </c>
      <c r="L6587" s="61">
        <v>5.1376146788990829E-2</v>
      </c>
      <c r="M6587" s="60" t="s">
        <v>491</v>
      </c>
      <c r="N6587" s="64">
        <v>9602.4517511782615</v>
      </c>
      <c r="O6587" s="171">
        <v>44315</v>
      </c>
      <c r="P6587" s="171">
        <f t="shared" si="274"/>
        <v>44297</v>
      </c>
      <c r="Q6587" s="171">
        <f t="shared" si="275"/>
        <v>44310</v>
      </c>
    </row>
    <row r="6588" spans="1:17" x14ac:dyDescent="0.35">
      <c r="A6588" s="49" t="s">
        <v>693</v>
      </c>
      <c r="B6588" s="60" t="s">
        <v>460</v>
      </c>
      <c r="C6588" s="58">
        <v>18091.285950418602</v>
      </c>
      <c r="D6588" s="60">
        <v>1794</v>
      </c>
      <c r="E6588" s="60">
        <v>46</v>
      </c>
      <c r="F6588" s="59">
        <v>18.161861432731708</v>
      </c>
      <c r="G6588" s="60" t="s">
        <v>440</v>
      </c>
      <c r="H6588" s="60" t="s">
        <v>491</v>
      </c>
      <c r="I6588" s="60">
        <v>34385</v>
      </c>
      <c r="J6588" s="60">
        <v>1686</v>
      </c>
      <c r="K6588" s="60">
        <v>59</v>
      </c>
      <c r="L6588" s="61">
        <v>3.4994068801897982E-2</v>
      </c>
      <c r="M6588" s="60" t="s">
        <v>491</v>
      </c>
      <c r="N6588" s="64">
        <v>9319.4038534391129</v>
      </c>
      <c r="O6588" s="171">
        <v>44315</v>
      </c>
      <c r="P6588" s="171">
        <f t="shared" si="274"/>
        <v>44297</v>
      </c>
      <c r="Q6588" s="171">
        <f t="shared" si="275"/>
        <v>44310</v>
      </c>
    </row>
    <row r="6589" spans="1:17" x14ac:dyDescent="0.35">
      <c r="A6589" s="49" t="s">
        <v>692</v>
      </c>
      <c r="B6589" s="60" t="s">
        <v>467</v>
      </c>
      <c r="C6589" s="58">
        <v>6461.82916759405</v>
      </c>
      <c r="D6589" s="60">
        <v>288</v>
      </c>
      <c r="E6589" s="60">
        <v>5</v>
      </c>
      <c r="F6589" s="59">
        <v>5.5269622250913377</v>
      </c>
      <c r="G6589" s="60" t="s">
        <v>446</v>
      </c>
      <c r="H6589" s="60" t="s">
        <v>472</v>
      </c>
      <c r="I6589" s="60">
        <v>11636</v>
      </c>
      <c r="J6589" s="60">
        <v>487</v>
      </c>
      <c r="K6589" s="60">
        <v>6</v>
      </c>
      <c r="L6589" s="61">
        <v>1.2320328542094456E-2</v>
      </c>
      <c r="M6589" s="60" t="s">
        <v>472</v>
      </c>
      <c r="N6589" s="64">
        <v>7536.5656901345474</v>
      </c>
      <c r="O6589" s="171">
        <v>44315</v>
      </c>
      <c r="P6589" s="171">
        <f t="shared" si="274"/>
        <v>44297</v>
      </c>
      <c r="Q6589" s="171">
        <f t="shared" si="275"/>
        <v>44310</v>
      </c>
    </row>
    <row r="6590" spans="1:17" x14ac:dyDescent="0.35">
      <c r="A6590" s="49" t="s">
        <v>691</v>
      </c>
      <c r="B6590" s="60" t="s">
        <v>466</v>
      </c>
      <c r="C6590" s="58">
        <v>335.85846276679899</v>
      </c>
      <c r="D6590" s="60">
        <v>10</v>
      </c>
      <c r="E6590" s="60">
        <v>0</v>
      </c>
      <c r="F6590" s="59">
        <v>0</v>
      </c>
      <c r="G6590" s="60" t="s">
        <v>446</v>
      </c>
      <c r="H6590" s="60" t="s">
        <v>476</v>
      </c>
      <c r="I6590" s="60">
        <v>606</v>
      </c>
      <c r="J6590" s="60">
        <v>33</v>
      </c>
      <c r="K6590" s="60">
        <v>0</v>
      </c>
      <c r="L6590" s="61">
        <v>0</v>
      </c>
      <c r="M6590" s="60" t="s">
        <v>476</v>
      </c>
      <c r="N6590" s="64">
        <v>9825.5675108336709</v>
      </c>
      <c r="O6590" s="171">
        <v>44315</v>
      </c>
      <c r="P6590" s="171">
        <f t="shared" si="274"/>
        <v>44297</v>
      </c>
      <c r="Q6590" s="171">
        <f t="shared" si="275"/>
        <v>44310</v>
      </c>
    </row>
    <row r="6591" spans="1:17" x14ac:dyDescent="0.35">
      <c r="A6591" s="49" t="s">
        <v>690</v>
      </c>
      <c r="B6591" s="60" t="s">
        <v>467</v>
      </c>
      <c r="C6591" s="58">
        <v>6179.81950587131</v>
      </c>
      <c r="D6591" s="60">
        <v>378</v>
      </c>
      <c r="E6591" s="60" t="s">
        <v>504</v>
      </c>
      <c r="F6591" s="59">
        <v>4.6233435368595295</v>
      </c>
      <c r="G6591" s="60" t="s">
        <v>446</v>
      </c>
      <c r="H6591" s="60" t="s">
        <v>476</v>
      </c>
      <c r="I6591" s="60">
        <v>11518</v>
      </c>
      <c r="J6591" s="60">
        <v>551</v>
      </c>
      <c r="K6591" s="60">
        <v>5</v>
      </c>
      <c r="L6591" s="61">
        <v>9.0744101633393835E-3</v>
      </c>
      <c r="M6591" s="60" t="s">
        <v>476</v>
      </c>
      <c r="N6591" s="64">
        <v>8916.118010833603</v>
      </c>
      <c r="O6591" s="171">
        <v>44315</v>
      </c>
      <c r="P6591" s="171">
        <f t="shared" si="274"/>
        <v>44297</v>
      </c>
      <c r="Q6591" s="171">
        <f t="shared" si="275"/>
        <v>44310</v>
      </c>
    </row>
    <row r="6592" spans="1:17" x14ac:dyDescent="0.35">
      <c r="A6592" s="49" t="s">
        <v>689</v>
      </c>
      <c r="B6592" s="60" t="s">
        <v>458</v>
      </c>
      <c r="C6592" s="58">
        <v>1273.84035727372</v>
      </c>
      <c r="D6592" s="60">
        <v>73</v>
      </c>
      <c r="E6592" s="60" t="s">
        <v>504</v>
      </c>
      <c r="F6592" s="59">
        <v>11.214681811690005</v>
      </c>
      <c r="G6592" s="60" t="s">
        <v>446</v>
      </c>
      <c r="H6592" s="60" t="s">
        <v>476</v>
      </c>
      <c r="I6592" s="60">
        <v>2041</v>
      </c>
      <c r="J6592" s="60">
        <v>89</v>
      </c>
      <c r="K6592" s="60">
        <v>3</v>
      </c>
      <c r="L6592" s="61">
        <v>3.3707865168539325E-2</v>
      </c>
      <c r="M6592" s="60" t="s">
        <v>491</v>
      </c>
      <c r="N6592" s="64">
        <v>6986.7467686828732</v>
      </c>
      <c r="O6592" s="171">
        <v>44315</v>
      </c>
      <c r="P6592" s="171">
        <f t="shared" si="274"/>
        <v>44297</v>
      </c>
      <c r="Q6592" s="171">
        <f t="shared" si="275"/>
        <v>44310</v>
      </c>
    </row>
    <row r="6593" spans="1:17" x14ac:dyDescent="0.35">
      <c r="A6593" s="49" t="s">
        <v>688</v>
      </c>
      <c r="B6593" s="60" t="s">
        <v>465</v>
      </c>
      <c r="C6593" s="58">
        <v>1894.7075901246999</v>
      </c>
      <c r="D6593" s="60">
        <v>122</v>
      </c>
      <c r="E6593" s="60" t="s">
        <v>504</v>
      </c>
      <c r="F6593" s="59">
        <v>7.5397989432100569</v>
      </c>
      <c r="G6593" s="60" t="s">
        <v>446</v>
      </c>
      <c r="H6593" s="60" t="s">
        <v>472</v>
      </c>
      <c r="I6593" s="60">
        <v>2801</v>
      </c>
      <c r="J6593" s="60">
        <v>143</v>
      </c>
      <c r="K6593" s="60">
        <v>2</v>
      </c>
      <c r="L6593" s="61">
        <v>1.3986013986013986E-2</v>
      </c>
      <c r="M6593" s="60" t="s">
        <v>472</v>
      </c>
      <c r="N6593" s="64">
        <v>7547.338742153267</v>
      </c>
      <c r="O6593" s="171">
        <v>44315</v>
      </c>
      <c r="P6593" s="171">
        <f t="shared" si="274"/>
        <v>44297</v>
      </c>
      <c r="Q6593" s="171">
        <f t="shared" si="275"/>
        <v>44310</v>
      </c>
    </row>
    <row r="6594" spans="1:17" x14ac:dyDescent="0.35">
      <c r="A6594" s="49" t="s">
        <v>687</v>
      </c>
      <c r="B6594" s="60" t="s">
        <v>458</v>
      </c>
      <c r="C6594" s="58">
        <v>9116.2129377530891</v>
      </c>
      <c r="D6594" s="60">
        <v>612</v>
      </c>
      <c r="E6594" s="60">
        <v>18</v>
      </c>
      <c r="F6594" s="59">
        <v>14.103600853702533</v>
      </c>
      <c r="G6594" s="60" t="s">
        <v>440</v>
      </c>
      <c r="H6594" s="60" t="s">
        <v>476</v>
      </c>
      <c r="I6594" s="60">
        <v>17544</v>
      </c>
      <c r="J6594" s="60">
        <v>822</v>
      </c>
      <c r="K6594" s="60">
        <v>20</v>
      </c>
      <c r="L6594" s="61">
        <v>2.4330900243309004E-2</v>
      </c>
      <c r="M6594" s="60" t="s">
        <v>491</v>
      </c>
      <c r="N6594" s="64">
        <v>9016.9021458004881</v>
      </c>
      <c r="O6594" s="171">
        <v>44315</v>
      </c>
      <c r="P6594" s="171">
        <f t="shared" si="274"/>
        <v>44297</v>
      </c>
      <c r="Q6594" s="171">
        <f t="shared" si="275"/>
        <v>44310</v>
      </c>
    </row>
    <row r="6595" spans="1:17" x14ac:dyDescent="0.35">
      <c r="A6595" s="49" t="s">
        <v>686</v>
      </c>
      <c r="B6595" s="60" t="s">
        <v>467</v>
      </c>
      <c r="C6595" s="58">
        <v>45021.147202316999</v>
      </c>
      <c r="D6595" s="60">
        <v>4632</v>
      </c>
      <c r="E6595" s="60">
        <v>133</v>
      </c>
      <c r="F6595" s="59">
        <v>21.101194861403009</v>
      </c>
      <c r="G6595" s="60" t="s">
        <v>440</v>
      </c>
      <c r="H6595" s="60" t="s">
        <v>472</v>
      </c>
      <c r="I6595" s="60">
        <v>140046</v>
      </c>
      <c r="J6595" s="60">
        <v>6830</v>
      </c>
      <c r="K6595" s="60">
        <v>160</v>
      </c>
      <c r="L6595" s="61">
        <v>2.3426061493411421E-2</v>
      </c>
      <c r="M6595" s="60" t="s">
        <v>472</v>
      </c>
      <c r="N6595" s="64">
        <v>15170.648516145533</v>
      </c>
      <c r="O6595" s="171">
        <v>44315</v>
      </c>
      <c r="P6595" s="171">
        <f t="shared" ref="P6595:P6658" si="276">O6595-18</f>
        <v>44297</v>
      </c>
      <c r="Q6595" s="171">
        <f t="shared" ref="Q6595:Q6658" si="277">O6595-5</f>
        <v>44310</v>
      </c>
    </row>
    <row r="6596" spans="1:17" x14ac:dyDescent="0.35">
      <c r="A6596" s="49" t="s">
        <v>685</v>
      </c>
      <c r="B6596" s="60" t="s">
        <v>467</v>
      </c>
      <c r="C6596" s="58">
        <v>8853.2027967598096</v>
      </c>
      <c r="D6596" s="60">
        <v>619</v>
      </c>
      <c r="E6596" s="60">
        <v>11</v>
      </c>
      <c r="F6596" s="59">
        <v>8.8749157084919581</v>
      </c>
      <c r="G6596" s="60" t="s">
        <v>444</v>
      </c>
      <c r="H6596" s="60" t="s">
        <v>472</v>
      </c>
      <c r="I6596" s="60">
        <v>13580</v>
      </c>
      <c r="J6596" s="60">
        <v>536</v>
      </c>
      <c r="K6596" s="60">
        <v>12</v>
      </c>
      <c r="L6596" s="61">
        <v>2.2388059701492536E-2</v>
      </c>
      <c r="M6596" s="60" t="s">
        <v>472</v>
      </c>
      <c r="N6596" s="64">
        <v>6054.3061342294232</v>
      </c>
      <c r="O6596" s="171">
        <v>44315</v>
      </c>
      <c r="P6596" s="171">
        <f t="shared" si="276"/>
        <v>44297</v>
      </c>
      <c r="Q6596" s="171">
        <f t="shared" si="277"/>
        <v>44310</v>
      </c>
    </row>
    <row r="6597" spans="1:17" x14ac:dyDescent="0.35">
      <c r="A6597" s="49" t="s">
        <v>684</v>
      </c>
      <c r="B6597" s="60" t="s">
        <v>470</v>
      </c>
      <c r="C6597" s="58">
        <v>931.64345052579108</v>
      </c>
      <c r="D6597" s="60">
        <v>38</v>
      </c>
      <c r="E6597" s="60">
        <v>5</v>
      </c>
      <c r="F6597" s="59">
        <v>38.334714524241726</v>
      </c>
      <c r="G6597" s="60" t="s">
        <v>446</v>
      </c>
      <c r="H6597" s="60" t="s">
        <v>476</v>
      </c>
      <c r="I6597" s="60">
        <v>2026</v>
      </c>
      <c r="J6597" s="60">
        <v>71</v>
      </c>
      <c r="K6597" s="60">
        <v>5</v>
      </c>
      <c r="L6597" s="61">
        <v>7.0422535211267609E-2</v>
      </c>
      <c r="M6597" s="60" t="s">
        <v>491</v>
      </c>
      <c r="N6597" s="64">
        <v>7620.9412474192541</v>
      </c>
      <c r="O6597" s="171">
        <v>44315</v>
      </c>
      <c r="P6597" s="171">
        <f t="shared" si="276"/>
        <v>44297</v>
      </c>
      <c r="Q6597" s="171">
        <f t="shared" si="277"/>
        <v>44310</v>
      </c>
    </row>
    <row r="6598" spans="1:17" x14ac:dyDescent="0.35">
      <c r="A6598" s="49" t="s">
        <v>683</v>
      </c>
      <c r="B6598" s="60" t="s">
        <v>471</v>
      </c>
      <c r="C6598" s="58">
        <v>21077.958151310399</v>
      </c>
      <c r="D6598" s="60">
        <v>1186</v>
      </c>
      <c r="E6598" s="60">
        <v>43</v>
      </c>
      <c r="F6598" s="59">
        <v>14.571755714571546</v>
      </c>
      <c r="G6598" s="60" t="s">
        <v>440</v>
      </c>
      <c r="H6598" s="60" t="s">
        <v>472</v>
      </c>
      <c r="I6598" s="60">
        <v>31352</v>
      </c>
      <c r="J6598" s="60">
        <v>1458</v>
      </c>
      <c r="K6598" s="60">
        <v>52</v>
      </c>
      <c r="L6598" s="61">
        <v>3.5665294924554183E-2</v>
      </c>
      <c r="M6598" s="60" t="s">
        <v>472</v>
      </c>
      <c r="N6598" s="64">
        <v>6917.1785499031248</v>
      </c>
      <c r="O6598" s="171">
        <v>44315</v>
      </c>
      <c r="P6598" s="171">
        <f t="shared" si="276"/>
        <v>44297</v>
      </c>
      <c r="Q6598" s="171">
        <f t="shared" si="277"/>
        <v>44310</v>
      </c>
    </row>
    <row r="6599" spans="1:17" x14ac:dyDescent="0.35">
      <c r="A6599" s="49" t="s">
        <v>682</v>
      </c>
      <c r="B6599" s="60" t="s">
        <v>467</v>
      </c>
      <c r="C6599" s="58">
        <v>28486.308874618499</v>
      </c>
      <c r="D6599" s="60">
        <v>4122</v>
      </c>
      <c r="E6599" s="60">
        <v>98</v>
      </c>
      <c r="F6599" s="59">
        <v>24.573208241230049</v>
      </c>
      <c r="G6599" s="60" t="s">
        <v>440</v>
      </c>
      <c r="H6599" s="60" t="s">
        <v>472</v>
      </c>
      <c r="I6599" s="60">
        <v>74779</v>
      </c>
      <c r="J6599" s="60">
        <v>3238</v>
      </c>
      <c r="K6599" s="60">
        <v>128</v>
      </c>
      <c r="L6599" s="61">
        <v>3.9530574428659669E-2</v>
      </c>
      <c r="M6599" s="60" t="s">
        <v>472</v>
      </c>
      <c r="N6599" s="64">
        <v>11366.864040728986</v>
      </c>
      <c r="O6599" s="171">
        <v>44315</v>
      </c>
      <c r="P6599" s="171">
        <f t="shared" si="276"/>
        <v>44297</v>
      </c>
      <c r="Q6599" s="171">
        <f t="shared" si="277"/>
        <v>44310</v>
      </c>
    </row>
    <row r="6600" spans="1:17" x14ac:dyDescent="0.35">
      <c r="A6600" s="49" t="s">
        <v>681</v>
      </c>
      <c r="B6600" s="60" t="s">
        <v>470</v>
      </c>
      <c r="C6600" s="58">
        <v>620.40356759031897</v>
      </c>
      <c r="D6600" s="60">
        <v>16</v>
      </c>
      <c r="E6600" s="60">
        <v>0</v>
      </c>
      <c r="F6600" s="59">
        <v>0</v>
      </c>
      <c r="G6600" s="60" t="s">
        <v>446</v>
      </c>
      <c r="H6600" s="60" t="s">
        <v>472</v>
      </c>
      <c r="I6600" s="60">
        <v>1017</v>
      </c>
      <c r="J6600" s="60">
        <v>52</v>
      </c>
      <c r="K6600" s="60">
        <v>0</v>
      </c>
      <c r="L6600" s="61">
        <v>0</v>
      </c>
      <c r="M6600" s="60" t="s">
        <v>472</v>
      </c>
      <c r="N6600" s="64">
        <v>8381.6410343948883</v>
      </c>
      <c r="O6600" s="171">
        <v>44315</v>
      </c>
      <c r="P6600" s="171">
        <f t="shared" si="276"/>
        <v>44297</v>
      </c>
      <c r="Q6600" s="171">
        <f t="shared" si="277"/>
        <v>44310</v>
      </c>
    </row>
    <row r="6601" spans="1:17" x14ac:dyDescent="0.35">
      <c r="A6601" s="49" t="s">
        <v>680</v>
      </c>
      <c r="B6601" s="60" t="s">
        <v>460</v>
      </c>
      <c r="C6601" s="58">
        <v>18099.241781728299</v>
      </c>
      <c r="D6601" s="60">
        <v>1214</v>
      </c>
      <c r="E6601" s="60">
        <v>41</v>
      </c>
      <c r="F6601" s="59">
        <v>16.180630458939472</v>
      </c>
      <c r="G6601" s="60" t="s">
        <v>440</v>
      </c>
      <c r="H6601" s="60" t="s">
        <v>472</v>
      </c>
      <c r="I6601" s="60">
        <v>36030</v>
      </c>
      <c r="J6601" s="60">
        <v>1701</v>
      </c>
      <c r="K6601" s="60">
        <v>44</v>
      </c>
      <c r="L6601" s="61">
        <v>2.5867136978248089E-2</v>
      </c>
      <c r="M6601" s="60" t="s">
        <v>472</v>
      </c>
      <c r="N6601" s="64">
        <v>9398.1837499801131</v>
      </c>
      <c r="O6601" s="171">
        <v>44315</v>
      </c>
      <c r="P6601" s="171">
        <f t="shared" si="276"/>
        <v>44297</v>
      </c>
      <c r="Q6601" s="171">
        <f t="shared" si="277"/>
        <v>44310</v>
      </c>
    </row>
    <row r="6602" spans="1:17" x14ac:dyDescent="0.35">
      <c r="A6602" s="49" t="s">
        <v>679</v>
      </c>
      <c r="B6602" s="60" t="s">
        <v>469</v>
      </c>
      <c r="C6602" s="58">
        <v>14013.208647597899</v>
      </c>
      <c r="D6602" s="60">
        <v>1297</v>
      </c>
      <c r="E6602" s="60">
        <v>29</v>
      </c>
      <c r="F6602" s="59">
        <v>14.781971948898725</v>
      </c>
      <c r="G6602" s="60" t="s">
        <v>440</v>
      </c>
      <c r="H6602" s="60" t="s">
        <v>472</v>
      </c>
      <c r="I6602" s="60">
        <v>19970</v>
      </c>
      <c r="J6602" s="60">
        <v>921</v>
      </c>
      <c r="K6602" s="60">
        <v>32</v>
      </c>
      <c r="L6602" s="61">
        <v>3.4744842562432141E-2</v>
      </c>
      <c r="M6602" s="60" t="s">
        <v>472</v>
      </c>
      <c r="N6602" s="64">
        <v>6572.3705623827618</v>
      </c>
      <c r="O6602" s="171">
        <v>44315</v>
      </c>
      <c r="P6602" s="171">
        <f t="shared" si="276"/>
        <v>44297</v>
      </c>
      <c r="Q6602" s="171">
        <f t="shared" si="277"/>
        <v>44310</v>
      </c>
    </row>
    <row r="6603" spans="1:17" x14ac:dyDescent="0.35">
      <c r="A6603" s="49" t="s">
        <v>678</v>
      </c>
      <c r="B6603" s="60" t="s">
        <v>461</v>
      </c>
      <c r="C6603" s="58">
        <v>18279.738978438399</v>
      </c>
      <c r="D6603" s="60">
        <v>1019</v>
      </c>
      <c r="E6603" s="60">
        <v>50</v>
      </c>
      <c r="F6603" s="59">
        <v>19.537634402992289</v>
      </c>
      <c r="G6603" s="60" t="s">
        <v>440</v>
      </c>
      <c r="H6603" s="60" t="s">
        <v>472</v>
      </c>
      <c r="I6603" s="60">
        <v>39996</v>
      </c>
      <c r="J6603" s="60">
        <v>2301</v>
      </c>
      <c r="K6603" s="60">
        <v>53</v>
      </c>
      <c r="L6603" s="61">
        <v>2.3033463711429811E-2</v>
      </c>
      <c r="M6603" s="60" t="s">
        <v>476</v>
      </c>
      <c r="N6603" s="64">
        <v>12587.70709315987</v>
      </c>
      <c r="O6603" s="171">
        <v>44315</v>
      </c>
      <c r="P6603" s="171">
        <f t="shared" si="276"/>
        <v>44297</v>
      </c>
      <c r="Q6603" s="171">
        <f t="shared" si="277"/>
        <v>44310</v>
      </c>
    </row>
    <row r="6604" spans="1:17" x14ac:dyDescent="0.35">
      <c r="A6604" s="49" t="s">
        <v>677</v>
      </c>
      <c r="B6604" s="60" t="s">
        <v>470</v>
      </c>
      <c r="C6604" s="58">
        <v>3054.0870162720894</v>
      </c>
      <c r="D6604" s="60">
        <v>112</v>
      </c>
      <c r="E6604" s="60">
        <v>5</v>
      </c>
      <c r="F6604" s="59">
        <v>11.693931942345129</v>
      </c>
      <c r="G6604" s="60" t="s">
        <v>446</v>
      </c>
      <c r="H6604" s="60" t="s">
        <v>472</v>
      </c>
      <c r="I6604" s="60">
        <v>16972</v>
      </c>
      <c r="J6604" s="60">
        <v>909</v>
      </c>
      <c r="K6604" s="60">
        <v>5</v>
      </c>
      <c r="L6604" s="61">
        <v>5.5005500550055009E-3</v>
      </c>
      <c r="M6604" s="60" t="s">
        <v>476</v>
      </c>
      <c r="N6604" s="64">
        <v>29763.395579656819</v>
      </c>
      <c r="O6604" s="171">
        <v>44315</v>
      </c>
      <c r="P6604" s="171">
        <f t="shared" si="276"/>
        <v>44297</v>
      </c>
      <c r="Q6604" s="171">
        <f t="shared" si="277"/>
        <v>44310</v>
      </c>
    </row>
    <row r="6605" spans="1:17" x14ac:dyDescent="0.35">
      <c r="A6605" s="49" t="s">
        <v>676</v>
      </c>
      <c r="B6605" s="60" t="s">
        <v>466</v>
      </c>
      <c r="C6605" s="58">
        <v>1830.68334983656</v>
      </c>
      <c r="D6605" s="60">
        <v>33</v>
      </c>
      <c r="E6605" s="60" t="s">
        <v>504</v>
      </c>
      <c r="F6605" s="59">
        <v>7.8034873081626523</v>
      </c>
      <c r="G6605" s="60" t="s">
        <v>446</v>
      </c>
      <c r="H6605" s="60" t="s">
        <v>476</v>
      </c>
      <c r="I6605" s="60">
        <v>6446</v>
      </c>
      <c r="J6605" s="60">
        <v>366</v>
      </c>
      <c r="K6605" s="60">
        <v>4</v>
      </c>
      <c r="L6605" s="61">
        <v>1.092896174863388E-2</v>
      </c>
      <c r="M6605" s="60" t="s">
        <v>491</v>
      </c>
      <c r="N6605" s="64">
        <v>19992.534483512718</v>
      </c>
      <c r="O6605" s="171">
        <v>44315</v>
      </c>
      <c r="P6605" s="171">
        <f t="shared" si="276"/>
        <v>44297</v>
      </c>
      <c r="Q6605" s="171">
        <f t="shared" si="277"/>
        <v>44310</v>
      </c>
    </row>
    <row r="6606" spans="1:17" x14ac:dyDescent="0.35">
      <c r="A6606" s="49" t="s">
        <v>675</v>
      </c>
      <c r="B6606" s="60" t="s">
        <v>463</v>
      </c>
      <c r="C6606" s="58">
        <v>3773.5522642548599</v>
      </c>
      <c r="D6606" s="60">
        <v>155</v>
      </c>
      <c r="E6606" s="60" t="s">
        <v>504</v>
      </c>
      <c r="F6606" s="59">
        <v>7.571494064643729</v>
      </c>
      <c r="G6606" s="60" t="s">
        <v>446</v>
      </c>
      <c r="H6606" s="60" t="s">
        <v>472</v>
      </c>
      <c r="I6606" s="60">
        <v>9750</v>
      </c>
      <c r="J6606" s="60">
        <v>589</v>
      </c>
      <c r="K6606" s="60">
        <v>5</v>
      </c>
      <c r="L6606" s="61">
        <v>8.4889643463497456E-3</v>
      </c>
      <c r="M6606" s="60" t="s">
        <v>476</v>
      </c>
      <c r="N6606" s="64">
        <v>15608.635014263045</v>
      </c>
      <c r="O6606" s="171">
        <v>44315</v>
      </c>
      <c r="P6606" s="171">
        <f t="shared" si="276"/>
        <v>44297</v>
      </c>
      <c r="Q6606" s="171">
        <f t="shared" si="277"/>
        <v>44310</v>
      </c>
    </row>
    <row r="6607" spans="1:17" x14ac:dyDescent="0.35">
      <c r="A6607" s="49" t="s">
        <v>674</v>
      </c>
      <c r="B6607" s="60" t="s">
        <v>463</v>
      </c>
      <c r="C6607" s="58">
        <v>8525.6886385726593</v>
      </c>
      <c r="D6607" s="60">
        <v>811</v>
      </c>
      <c r="E6607" s="60" t="s">
        <v>504</v>
      </c>
      <c r="F6607" s="59">
        <v>0.8378041288701078</v>
      </c>
      <c r="G6607" s="60" t="s">
        <v>446</v>
      </c>
      <c r="H6607" s="60" t="s">
        <v>472</v>
      </c>
      <c r="I6607" s="60">
        <v>12966</v>
      </c>
      <c r="J6607" s="60">
        <v>446</v>
      </c>
      <c r="K6607" s="60">
        <v>3</v>
      </c>
      <c r="L6607" s="61">
        <v>6.7264573991031393E-3</v>
      </c>
      <c r="M6607" s="60" t="s">
        <v>472</v>
      </c>
      <c r="N6607" s="64">
        <v>5231.2489806649537</v>
      </c>
      <c r="O6607" s="171">
        <v>44315</v>
      </c>
      <c r="P6607" s="171">
        <f t="shared" si="276"/>
        <v>44297</v>
      </c>
      <c r="Q6607" s="171">
        <f t="shared" si="277"/>
        <v>44310</v>
      </c>
    </row>
    <row r="6608" spans="1:17" x14ac:dyDescent="0.35">
      <c r="A6608" s="49" t="s">
        <v>673</v>
      </c>
      <c r="B6608" s="60" t="s">
        <v>458</v>
      </c>
      <c r="C6608" s="58">
        <v>39496.6261109037</v>
      </c>
      <c r="D6608" s="60">
        <v>2923</v>
      </c>
      <c r="E6608" s="60">
        <v>64</v>
      </c>
      <c r="F6608" s="59">
        <v>11.574225501166422</v>
      </c>
      <c r="G6608" s="60" t="s">
        <v>440</v>
      </c>
      <c r="H6608" s="60" t="s">
        <v>472</v>
      </c>
      <c r="I6608" s="60">
        <v>86210</v>
      </c>
      <c r="J6608" s="60">
        <v>4222</v>
      </c>
      <c r="K6608" s="60">
        <v>78</v>
      </c>
      <c r="L6608" s="61">
        <v>1.8474656560871626E-2</v>
      </c>
      <c r="M6608" s="60" t="s">
        <v>472</v>
      </c>
      <c r="N6608" s="64">
        <v>10689.520639421013</v>
      </c>
      <c r="O6608" s="171">
        <v>44315</v>
      </c>
      <c r="P6608" s="171">
        <f t="shared" si="276"/>
        <v>44297</v>
      </c>
      <c r="Q6608" s="171">
        <f t="shared" si="277"/>
        <v>44310</v>
      </c>
    </row>
    <row r="6609" spans="1:17" x14ac:dyDescent="0.35">
      <c r="A6609" s="49" t="s">
        <v>672</v>
      </c>
      <c r="B6609" s="60" t="s">
        <v>466</v>
      </c>
      <c r="C6609" s="58">
        <v>1742.38402050019</v>
      </c>
      <c r="D6609" s="60">
        <v>38</v>
      </c>
      <c r="E6609" s="60" t="s">
        <v>504</v>
      </c>
      <c r="F6609" s="59">
        <v>16.397894055081217</v>
      </c>
      <c r="G6609" s="60" t="s">
        <v>446</v>
      </c>
      <c r="H6609" s="60" t="s">
        <v>491</v>
      </c>
      <c r="I6609" s="60">
        <v>4128</v>
      </c>
      <c r="J6609" s="60">
        <v>212</v>
      </c>
      <c r="K6609" s="60">
        <v>4</v>
      </c>
      <c r="L6609" s="61">
        <v>1.8867924528301886E-2</v>
      </c>
      <c r="M6609" s="60" t="s">
        <v>491</v>
      </c>
      <c r="N6609" s="64">
        <v>12167.23738887026</v>
      </c>
      <c r="O6609" s="171">
        <v>44315</v>
      </c>
      <c r="P6609" s="171">
        <f t="shared" si="276"/>
        <v>44297</v>
      </c>
      <c r="Q6609" s="171">
        <f t="shared" si="277"/>
        <v>44310</v>
      </c>
    </row>
    <row r="6610" spans="1:17" x14ac:dyDescent="0.35">
      <c r="A6610" s="49" t="s">
        <v>671</v>
      </c>
      <c r="B6610" s="60" t="s">
        <v>469</v>
      </c>
      <c r="C6610" s="58">
        <v>18521.118345707095</v>
      </c>
      <c r="D6610" s="60">
        <v>2006</v>
      </c>
      <c r="E6610" s="60">
        <v>45</v>
      </c>
      <c r="F6610" s="59">
        <v>17.35470641831267</v>
      </c>
      <c r="G6610" s="60" t="s">
        <v>440</v>
      </c>
      <c r="H6610" s="60" t="s">
        <v>472</v>
      </c>
      <c r="I6610" s="60">
        <v>34585</v>
      </c>
      <c r="J6610" s="60">
        <v>1518</v>
      </c>
      <c r="K6610" s="60">
        <v>51</v>
      </c>
      <c r="L6610" s="61">
        <v>3.3596837944664032E-2</v>
      </c>
      <c r="M6610" s="60" t="s">
        <v>472</v>
      </c>
      <c r="N6610" s="64">
        <v>8196.0493511551304</v>
      </c>
      <c r="O6610" s="171">
        <v>44315</v>
      </c>
      <c r="P6610" s="171">
        <f t="shared" si="276"/>
        <v>44297</v>
      </c>
      <c r="Q6610" s="171">
        <f t="shared" si="277"/>
        <v>44310</v>
      </c>
    </row>
    <row r="6611" spans="1:17" x14ac:dyDescent="0.35">
      <c r="A6611" s="49" t="s">
        <v>670</v>
      </c>
      <c r="B6611" s="60" t="s">
        <v>463</v>
      </c>
      <c r="C6611" s="58">
        <v>75646.311561113689</v>
      </c>
      <c r="D6611" s="60">
        <v>5620</v>
      </c>
      <c r="E6611" s="60">
        <v>137</v>
      </c>
      <c r="F6611" s="59">
        <v>12.936142005824738</v>
      </c>
      <c r="G6611" s="60" t="s">
        <v>440</v>
      </c>
      <c r="H6611" s="60" t="s">
        <v>472</v>
      </c>
      <c r="I6611" s="60">
        <v>506504</v>
      </c>
      <c r="J6611" s="60">
        <v>27304</v>
      </c>
      <c r="K6611" s="60">
        <v>155</v>
      </c>
      <c r="L6611" s="61">
        <v>5.6768239085848229E-3</v>
      </c>
      <c r="M6611" s="60" t="s">
        <v>472</v>
      </c>
      <c r="N6611" s="64">
        <v>36094.291230500305</v>
      </c>
      <c r="O6611" s="171">
        <v>44315</v>
      </c>
      <c r="P6611" s="171">
        <f t="shared" si="276"/>
        <v>44297</v>
      </c>
      <c r="Q6611" s="171">
        <f t="shared" si="277"/>
        <v>44310</v>
      </c>
    </row>
    <row r="6612" spans="1:17" x14ac:dyDescent="0.35">
      <c r="A6612" s="49" t="s">
        <v>669</v>
      </c>
      <c r="B6612" s="60" t="s">
        <v>464</v>
      </c>
      <c r="C6612" s="58">
        <v>18076.3739585127</v>
      </c>
      <c r="D6612" s="60">
        <v>1024</v>
      </c>
      <c r="E6612" s="60">
        <v>34</v>
      </c>
      <c r="F6612" s="59">
        <v>13.435058569518818</v>
      </c>
      <c r="G6612" s="60" t="s">
        <v>440</v>
      </c>
      <c r="H6612" s="60" t="s">
        <v>472</v>
      </c>
      <c r="I6612" s="60">
        <v>64467</v>
      </c>
      <c r="J6612" s="60">
        <v>4848</v>
      </c>
      <c r="K6612" s="60">
        <v>38</v>
      </c>
      <c r="L6612" s="61">
        <v>7.8382838283828377E-3</v>
      </c>
      <c r="M6612" s="60" t="s">
        <v>472</v>
      </c>
      <c r="N6612" s="64">
        <v>26819.538095011212</v>
      </c>
      <c r="O6612" s="171">
        <v>44315</v>
      </c>
      <c r="P6612" s="171">
        <f t="shared" si="276"/>
        <v>44297</v>
      </c>
      <c r="Q6612" s="171">
        <f t="shared" si="277"/>
        <v>44310</v>
      </c>
    </row>
    <row r="6613" spans="1:17" x14ac:dyDescent="0.35">
      <c r="A6613" s="49" t="s">
        <v>668</v>
      </c>
      <c r="B6613" s="60" t="s">
        <v>464</v>
      </c>
      <c r="C6613" s="58">
        <v>6017.9931220796398</v>
      </c>
      <c r="D6613" s="60">
        <v>404</v>
      </c>
      <c r="E6613" s="60">
        <v>7</v>
      </c>
      <c r="F6613" s="59">
        <v>8.3084176046252249</v>
      </c>
      <c r="G6613" s="60" t="s">
        <v>446</v>
      </c>
      <c r="H6613" s="60" t="s">
        <v>472</v>
      </c>
      <c r="I6613" s="60">
        <v>12758</v>
      </c>
      <c r="J6613" s="60">
        <v>671</v>
      </c>
      <c r="K6613" s="60">
        <v>12</v>
      </c>
      <c r="L6613" s="61">
        <v>1.7883755588673621E-2</v>
      </c>
      <c r="M6613" s="60" t="s">
        <v>476</v>
      </c>
      <c r="N6613" s="64">
        <v>11149.896425407052</v>
      </c>
      <c r="O6613" s="171">
        <v>44315</v>
      </c>
      <c r="P6613" s="171">
        <f t="shared" si="276"/>
        <v>44297</v>
      </c>
      <c r="Q6613" s="171">
        <f t="shared" si="277"/>
        <v>44310</v>
      </c>
    </row>
    <row r="6614" spans="1:17" x14ac:dyDescent="0.35">
      <c r="A6614" s="49" t="s">
        <v>667</v>
      </c>
      <c r="B6614" s="60" t="s">
        <v>458</v>
      </c>
      <c r="C6614" s="58">
        <v>9670.1945178593596</v>
      </c>
      <c r="D6614" s="60">
        <v>495</v>
      </c>
      <c r="E6614" s="60">
        <v>18</v>
      </c>
      <c r="F6614" s="59">
        <v>13.295640365245697</v>
      </c>
      <c r="G6614" s="60" t="s">
        <v>440</v>
      </c>
      <c r="H6614" s="60" t="s">
        <v>472</v>
      </c>
      <c r="I6614" s="60">
        <v>38051</v>
      </c>
      <c r="J6614" s="60">
        <v>2526</v>
      </c>
      <c r="K6614" s="60">
        <v>19</v>
      </c>
      <c r="L6614" s="61">
        <v>7.521773555027712E-3</v>
      </c>
      <c r="M6614" s="60" t="s">
        <v>472</v>
      </c>
      <c r="N6614" s="64">
        <v>26121.501437586048</v>
      </c>
      <c r="O6614" s="171">
        <v>44315</v>
      </c>
      <c r="P6614" s="171">
        <f t="shared" si="276"/>
        <v>44297</v>
      </c>
      <c r="Q6614" s="171">
        <f t="shared" si="277"/>
        <v>44310</v>
      </c>
    </row>
    <row r="6615" spans="1:17" x14ac:dyDescent="0.35">
      <c r="A6615" s="49" t="s">
        <v>666</v>
      </c>
      <c r="B6615" s="60" t="s">
        <v>458</v>
      </c>
      <c r="C6615" s="58">
        <v>16769.949417917</v>
      </c>
      <c r="D6615" s="60">
        <v>1843</v>
      </c>
      <c r="E6615" s="60">
        <v>62</v>
      </c>
      <c r="F6615" s="59">
        <v>26.40778047809701</v>
      </c>
      <c r="G6615" s="60" t="s">
        <v>436</v>
      </c>
      <c r="H6615" s="60" t="s">
        <v>491</v>
      </c>
      <c r="I6615" s="60">
        <v>32141</v>
      </c>
      <c r="J6615" s="60">
        <v>1425</v>
      </c>
      <c r="K6615" s="60">
        <v>72</v>
      </c>
      <c r="L6615" s="61">
        <v>5.0526315789473683E-2</v>
      </c>
      <c r="M6615" s="60" t="s">
        <v>491</v>
      </c>
      <c r="N6615" s="64">
        <v>8497.3422667425057</v>
      </c>
      <c r="O6615" s="171">
        <v>44315</v>
      </c>
      <c r="P6615" s="171">
        <f t="shared" si="276"/>
        <v>44297</v>
      </c>
      <c r="Q6615" s="171">
        <f t="shared" si="277"/>
        <v>44310</v>
      </c>
    </row>
    <row r="6616" spans="1:17" x14ac:dyDescent="0.35">
      <c r="A6616" s="49" t="s">
        <v>665</v>
      </c>
      <c r="B6616" s="60" t="s">
        <v>465</v>
      </c>
      <c r="C6616" s="58">
        <v>9799.8531367531396</v>
      </c>
      <c r="D6616" s="60">
        <v>593</v>
      </c>
      <c r="E6616" s="60">
        <v>31</v>
      </c>
      <c r="F6616" s="59">
        <v>22.59509079764991</v>
      </c>
      <c r="G6616" s="60" t="s">
        <v>436</v>
      </c>
      <c r="H6616" s="60" t="s">
        <v>472</v>
      </c>
      <c r="I6616" s="60">
        <v>14562</v>
      </c>
      <c r="J6616" s="60">
        <v>735</v>
      </c>
      <c r="K6616" s="60">
        <v>33</v>
      </c>
      <c r="L6616" s="61">
        <v>4.4897959183673466E-2</v>
      </c>
      <c r="M6616" s="60" t="s">
        <v>472</v>
      </c>
      <c r="N6616" s="64">
        <v>7500.1123970263716</v>
      </c>
      <c r="O6616" s="171">
        <v>44315</v>
      </c>
      <c r="P6616" s="171">
        <f t="shared" si="276"/>
        <v>44297</v>
      </c>
      <c r="Q6616" s="171">
        <f t="shared" si="277"/>
        <v>44310</v>
      </c>
    </row>
    <row r="6617" spans="1:17" x14ac:dyDescent="0.35">
      <c r="A6617" s="49" t="s">
        <v>664</v>
      </c>
      <c r="B6617" s="60" t="s">
        <v>458</v>
      </c>
      <c r="C6617" s="58">
        <v>11469.995289915099</v>
      </c>
      <c r="D6617" s="60">
        <v>860</v>
      </c>
      <c r="E6617" s="60">
        <v>20</v>
      </c>
      <c r="F6617" s="59">
        <v>12.454856279038651</v>
      </c>
      <c r="G6617" s="60" t="s">
        <v>440</v>
      </c>
      <c r="H6617" s="60" t="s">
        <v>472</v>
      </c>
      <c r="I6617" s="60">
        <v>21041</v>
      </c>
      <c r="J6617" s="60">
        <v>1006</v>
      </c>
      <c r="K6617" s="60">
        <v>23</v>
      </c>
      <c r="L6617" s="61">
        <v>2.2862823061630219E-2</v>
      </c>
      <c r="M6617" s="60" t="s">
        <v>476</v>
      </c>
      <c r="N6617" s="64">
        <v>8770.7097916990206</v>
      </c>
      <c r="O6617" s="171">
        <v>44315</v>
      </c>
      <c r="P6617" s="171">
        <f t="shared" si="276"/>
        <v>44297</v>
      </c>
      <c r="Q6617" s="171">
        <f t="shared" si="277"/>
        <v>44310</v>
      </c>
    </row>
    <row r="6618" spans="1:17" x14ac:dyDescent="0.35">
      <c r="A6618" s="49" t="s">
        <v>663</v>
      </c>
      <c r="B6618" s="60" t="s">
        <v>465</v>
      </c>
      <c r="C6618" s="58">
        <v>156244.697877948</v>
      </c>
      <c r="D6618" s="60">
        <v>21194</v>
      </c>
      <c r="E6618" s="60">
        <v>969</v>
      </c>
      <c r="F6618" s="59">
        <v>44.298646068843311</v>
      </c>
      <c r="G6618" s="60" t="s">
        <v>436</v>
      </c>
      <c r="H6618" s="60" t="s">
        <v>472</v>
      </c>
      <c r="I6618" s="60">
        <v>390931</v>
      </c>
      <c r="J6618" s="60">
        <v>24896</v>
      </c>
      <c r="K6618" s="60">
        <v>1127</v>
      </c>
      <c r="L6618" s="61">
        <v>4.5268316195372749E-2</v>
      </c>
      <c r="M6618" s="60" t="s">
        <v>472</v>
      </c>
      <c r="N6618" s="64">
        <v>15933.980697026751</v>
      </c>
      <c r="O6618" s="171">
        <v>44315</v>
      </c>
      <c r="P6618" s="171">
        <f t="shared" si="276"/>
        <v>44297</v>
      </c>
      <c r="Q6618" s="171">
        <f t="shared" si="277"/>
        <v>44310</v>
      </c>
    </row>
    <row r="6619" spans="1:17" x14ac:dyDescent="0.35">
      <c r="A6619" s="49" t="s">
        <v>662</v>
      </c>
      <c r="B6619" s="60" t="s">
        <v>458</v>
      </c>
      <c r="C6619" s="58">
        <v>7859.1059753857699</v>
      </c>
      <c r="D6619" s="60">
        <v>698</v>
      </c>
      <c r="E6619" s="60">
        <v>10</v>
      </c>
      <c r="F6619" s="59">
        <v>9.0886382817945517</v>
      </c>
      <c r="G6619" s="60" t="s">
        <v>446</v>
      </c>
      <c r="H6619" s="60" t="s">
        <v>472</v>
      </c>
      <c r="I6619" s="60">
        <v>19197</v>
      </c>
      <c r="J6619" s="60">
        <v>774</v>
      </c>
      <c r="K6619" s="60">
        <v>10</v>
      </c>
      <c r="L6619" s="61">
        <v>1.2919896640826873E-2</v>
      </c>
      <c r="M6619" s="60" t="s">
        <v>472</v>
      </c>
      <c r="N6619" s="64">
        <v>9848.4484421525776</v>
      </c>
      <c r="O6619" s="171">
        <v>44315</v>
      </c>
      <c r="P6619" s="171">
        <f t="shared" si="276"/>
        <v>44297</v>
      </c>
      <c r="Q6619" s="171">
        <f t="shared" si="277"/>
        <v>44310</v>
      </c>
    </row>
    <row r="6620" spans="1:17" x14ac:dyDescent="0.35">
      <c r="A6620" s="49" t="s">
        <v>661</v>
      </c>
      <c r="B6620" s="60" t="s">
        <v>470</v>
      </c>
      <c r="C6620" s="58">
        <v>1706.19112247767</v>
      </c>
      <c r="D6620" s="60">
        <v>69</v>
      </c>
      <c r="E6620" s="60" t="s">
        <v>504</v>
      </c>
      <c r="F6620" s="59">
        <v>16.74573744700896</v>
      </c>
      <c r="G6620" s="60" t="s">
        <v>446</v>
      </c>
      <c r="H6620" s="60" t="s">
        <v>491</v>
      </c>
      <c r="I6620" s="60">
        <v>4971</v>
      </c>
      <c r="J6620" s="60">
        <v>195</v>
      </c>
      <c r="K6620" s="60">
        <v>4</v>
      </c>
      <c r="L6620" s="61">
        <v>2.0512820512820513E-2</v>
      </c>
      <c r="M6620" s="60" t="s">
        <v>491</v>
      </c>
      <c r="N6620" s="64">
        <v>11428.965807583616</v>
      </c>
      <c r="O6620" s="171">
        <v>44315</v>
      </c>
      <c r="P6620" s="171">
        <f t="shared" si="276"/>
        <v>44297</v>
      </c>
      <c r="Q6620" s="171">
        <f t="shared" si="277"/>
        <v>44310</v>
      </c>
    </row>
    <row r="6621" spans="1:17" x14ac:dyDescent="0.35">
      <c r="A6621" s="49" t="s">
        <v>660</v>
      </c>
      <c r="B6621" s="60" t="s">
        <v>463</v>
      </c>
      <c r="C6621" s="58">
        <v>22263.862733642905</v>
      </c>
      <c r="D6621" s="60">
        <v>2440</v>
      </c>
      <c r="E6621" s="60">
        <v>81</v>
      </c>
      <c r="F6621" s="59">
        <v>25.987019211053163</v>
      </c>
      <c r="G6621" s="60" t="s">
        <v>440</v>
      </c>
      <c r="H6621" s="60" t="s">
        <v>491</v>
      </c>
      <c r="I6621" s="60">
        <v>65195</v>
      </c>
      <c r="J6621" s="60">
        <v>3008</v>
      </c>
      <c r="K6621" s="60">
        <v>101</v>
      </c>
      <c r="L6621" s="61">
        <v>3.357712765957447E-2</v>
      </c>
      <c r="M6621" s="60" t="s">
        <v>491</v>
      </c>
      <c r="N6621" s="64">
        <v>13510.683370566301</v>
      </c>
      <c r="O6621" s="171">
        <v>44315</v>
      </c>
      <c r="P6621" s="171">
        <f t="shared" si="276"/>
        <v>44297</v>
      </c>
      <c r="Q6621" s="171">
        <f t="shared" si="277"/>
        <v>44310</v>
      </c>
    </row>
    <row r="6622" spans="1:17" x14ac:dyDescent="0.35">
      <c r="A6622" s="49" t="s">
        <v>659</v>
      </c>
      <c r="B6622" s="60" t="s">
        <v>461</v>
      </c>
      <c r="C6622" s="58">
        <v>27679.346149202895</v>
      </c>
      <c r="D6622" s="60">
        <v>2966</v>
      </c>
      <c r="E6622" s="60">
        <v>98</v>
      </c>
      <c r="F6622" s="59">
        <v>25.289614726688853</v>
      </c>
      <c r="G6622" s="60" t="s">
        <v>440</v>
      </c>
      <c r="H6622" s="60" t="s">
        <v>472</v>
      </c>
      <c r="I6622" s="60">
        <v>60159</v>
      </c>
      <c r="J6622" s="60">
        <v>2991</v>
      </c>
      <c r="K6622" s="60">
        <v>112</v>
      </c>
      <c r="L6622" s="61">
        <v>3.7445670344366432E-2</v>
      </c>
      <c r="M6622" s="60" t="s">
        <v>472</v>
      </c>
      <c r="N6622" s="64">
        <v>10805.891092503767</v>
      </c>
      <c r="O6622" s="171">
        <v>44315</v>
      </c>
      <c r="P6622" s="171">
        <f t="shared" si="276"/>
        <v>44297</v>
      </c>
      <c r="Q6622" s="171">
        <f t="shared" si="277"/>
        <v>44310</v>
      </c>
    </row>
    <row r="6623" spans="1:17" x14ac:dyDescent="0.35">
      <c r="A6623" s="49" t="s">
        <v>658</v>
      </c>
      <c r="B6623" s="60" t="s">
        <v>463</v>
      </c>
      <c r="C6623" s="58">
        <v>7245.13131941554</v>
      </c>
      <c r="D6623" s="60">
        <v>278</v>
      </c>
      <c r="E6623" s="60">
        <v>12</v>
      </c>
      <c r="F6623" s="59">
        <v>11.830604848332856</v>
      </c>
      <c r="G6623" s="60" t="s">
        <v>444</v>
      </c>
      <c r="H6623" s="60" t="s">
        <v>472</v>
      </c>
      <c r="I6623" s="60">
        <v>14173</v>
      </c>
      <c r="J6623" s="60">
        <v>754</v>
      </c>
      <c r="K6623" s="60">
        <v>15</v>
      </c>
      <c r="L6623" s="61">
        <v>1.9893899204244031E-2</v>
      </c>
      <c r="M6623" s="60" t="s">
        <v>472</v>
      </c>
      <c r="N6623" s="64">
        <v>10406.988731583469</v>
      </c>
      <c r="O6623" s="171">
        <v>44315</v>
      </c>
      <c r="P6623" s="171">
        <f t="shared" si="276"/>
        <v>44297</v>
      </c>
      <c r="Q6623" s="171">
        <f t="shared" si="277"/>
        <v>44310</v>
      </c>
    </row>
    <row r="6624" spans="1:17" x14ac:dyDescent="0.35">
      <c r="A6624" s="49" t="s">
        <v>657</v>
      </c>
      <c r="B6624" s="60" t="s">
        <v>458</v>
      </c>
      <c r="C6624" s="58">
        <v>10569.007528721701</v>
      </c>
      <c r="D6624" s="60">
        <v>612</v>
      </c>
      <c r="E6624" s="60">
        <v>34</v>
      </c>
      <c r="F6624" s="59">
        <v>22.978235392222864</v>
      </c>
      <c r="G6624" s="60" t="s">
        <v>440</v>
      </c>
      <c r="H6624" s="60" t="s">
        <v>491</v>
      </c>
      <c r="I6624" s="60">
        <v>15793</v>
      </c>
      <c r="J6624" s="60">
        <v>756</v>
      </c>
      <c r="K6624" s="60">
        <v>36</v>
      </c>
      <c r="L6624" s="61">
        <v>4.7619047619047616E-2</v>
      </c>
      <c r="M6624" s="60" t="s">
        <v>491</v>
      </c>
      <c r="N6624" s="64">
        <v>7152.9895115084337</v>
      </c>
      <c r="O6624" s="171">
        <v>44315</v>
      </c>
      <c r="P6624" s="171">
        <f t="shared" si="276"/>
        <v>44297</v>
      </c>
      <c r="Q6624" s="171">
        <f t="shared" si="277"/>
        <v>44310</v>
      </c>
    </row>
    <row r="6625" spans="1:17" x14ac:dyDescent="0.35">
      <c r="A6625" s="49" t="s">
        <v>656</v>
      </c>
      <c r="B6625" s="60" t="s">
        <v>463</v>
      </c>
      <c r="C6625" s="58">
        <v>17809.806181656801</v>
      </c>
      <c r="D6625" s="60">
        <v>815</v>
      </c>
      <c r="E6625" s="60">
        <v>17</v>
      </c>
      <c r="F6625" s="59">
        <v>6.8180737168064587</v>
      </c>
      <c r="G6625" s="60" t="s">
        <v>444</v>
      </c>
      <c r="H6625" s="60" t="s">
        <v>472</v>
      </c>
      <c r="I6625" s="60">
        <v>44877</v>
      </c>
      <c r="J6625" s="60">
        <v>2622</v>
      </c>
      <c r="K6625" s="60">
        <v>19</v>
      </c>
      <c r="L6625" s="61">
        <v>7.246376811594203E-3</v>
      </c>
      <c r="M6625" s="60" t="s">
        <v>472</v>
      </c>
      <c r="N6625" s="64">
        <v>14722.226470384207</v>
      </c>
      <c r="O6625" s="171">
        <v>44315</v>
      </c>
      <c r="P6625" s="171">
        <f t="shared" si="276"/>
        <v>44297</v>
      </c>
      <c r="Q6625" s="171">
        <f t="shared" si="277"/>
        <v>44310</v>
      </c>
    </row>
    <row r="6626" spans="1:17" x14ac:dyDescent="0.35">
      <c r="A6626" s="49" t="s">
        <v>655</v>
      </c>
      <c r="B6626" s="60" t="s">
        <v>466</v>
      </c>
      <c r="C6626" s="58">
        <v>3720.87322110892</v>
      </c>
      <c r="D6626" s="60">
        <v>205</v>
      </c>
      <c r="E6626" s="60">
        <v>5</v>
      </c>
      <c r="F6626" s="59">
        <v>9.5983613501461633</v>
      </c>
      <c r="G6626" s="60" t="s">
        <v>446</v>
      </c>
      <c r="H6626" s="60" t="s">
        <v>472</v>
      </c>
      <c r="I6626" s="60">
        <v>27818</v>
      </c>
      <c r="J6626" s="60">
        <v>1979</v>
      </c>
      <c r="K6626" s="60">
        <v>5</v>
      </c>
      <c r="L6626" s="61">
        <v>2.5265285497726125E-3</v>
      </c>
      <c r="M6626" s="60" t="s">
        <v>476</v>
      </c>
      <c r="N6626" s="64">
        <v>53186.439913429916</v>
      </c>
      <c r="O6626" s="171">
        <v>44315</v>
      </c>
      <c r="P6626" s="171">
        <f t="shared" si="276"/>
        <v>44297</v>
      </c>
      <c r="Q6626" s="171">
        <f t="shared" si="277"/>
        <v>44310</v>
      </c>
    </row>
    <row r="6627" spans="1:17" x14ac:dyDescent="0.35">
      <c r="A6627" s="49" t="s">
        <v>654</v>
      </c>
      <c r="B6627" s="60" t="s">
        <v>458</v>
      </c>
      <c r="C6627" s="58">
        <v>8954.3940578811398</v>
      </c>
      <c r="D6627" s="60">
        <v>713</v>
      </c>
      <c r="E6627" s="60">
        <v>25</v>
      </c>
      <c r="F6627" s="59">
        <v>19.942324116756993</v>
      </c>
      <c r="G6627" s="60" t="s">
        <v>440</v>
      </c>
      <c r="H6627" s="60" t="s">
        <v>472</v>
      </c>
      <c r="I6627" s="60">
        <v>17174</v>
      </c>
      <c r="J6627" s="60">
        <v>917</v>
      </c>
      <c r="K6627" s="60">
        <v>29</v>
      </c>
      <c r="L6627" s="61">
        <v>3.162486368593239E-2</v>
      </c>
      <c r="M6627" s="60" t="s">
        <v>476</v>
      </c>
      <c r="N6627" s="64">
        <v>10240.782280437052</v>
      </c>
      <c r="O6627" s="171">
        <v>44315</v>
      </c>
      <c r="P6627" s="171">
        <f t="shared" si="276"/>
        <v>44297</v>
      </c>
      <c r="Q6627" s="171">
        <f t="shared" si="277"/>
        <v>44310</v>
      </c>
    </row>
    <row r="6628" spans="1:17" x14ac:dyDescent="0.35">
      <c r="A6628" s="49" t="s">
        <v>653</v>
      </c>
      <c r="B6628" s="60" t="s">
        <v>467</v>
      </c>
      <c r="C6628" s="58">
        <v>13616.408669804499</v>
      </c>
      <c r="D6628" s="60">
        <v>1142</v>
      </c>
      <c r="E6628" s="60">
        <v>24</v>
      </c>
      <c r="F6628" s="59">
        <v>12.589852110470828</v>
      </c>
      <c r="G6628" s="60" t="s">
        <v>440</v>
      </c>
      <c r="H6628" s="60" t="s">
        <v>472</v>
      </c>
      <c r="I6628" s="60">
        <v>43976</v>
      </c>
      <c r="J6628" s="60">
        <v>1991</v>
      </c>
      <c r="K6628" s="60">
        <v>28</v>
      </c>
      <c r="L6628" s="61">
        <v>1.4063284781516826E-2</v>
      </c>
      <c r="M6628" s="60" t="s">
        <v>472</v>
      </c>
      <c r="N6628" s="64">
        <v>14622.064071969326</v>
      </c>
      <c r="O6628" s="171">
        <v>44315</v>
      </c>
      <c r="P6628" s="171">
        <f t="shared" si="276"/>
        <v>44297</v>
      </c>
      <c r="Q6628" s="171">
        <f t="shared" si="277"/>
        <v>44310</v>
      </c>
    </row>
    <row r="6629" spans="1:17" x14ac:dyDescent="0.35">
      <c r="A6629" s="49" t="s">
        <v>652</v>
      </c>
      <c r="B6629" s="60" t="s">
        <v>469</v>
      </c>
      <c r="C6629" s="58">
        <v>15949.1079489121</v>
      </c>
      <c r="D6629" s="60">
        <v>1795</v>
      </c>
      <c r="E6629" s="60">
        <v>59</v>
      </c>
      <c r="F6629" s="59">
        <v>26.423331811314085</v>
      </c>
      <c r="G6629" s="60" t="s">
        <v>440</v>
      </c>
      <c r="H6629" s="60" t="s">
        <v>472</v>
      </c>
      <c r="I6629" s="60">
        <v>30236</v>
      </c>
      <c r="J6629" s="60">
        <v>1401</v>
      </c>
      <c r="K6629" s="60">
        <v>67</v>
      </c>
      <c r="L6629" s="61">
        <v>4.7822983583154892E-2</v>
      </c>
      <c r="M6629" s="60" t="s">
        <v>472</v>
      </c>
      <c r="N6629" s="64">
        <v>8784.1903414765166</v>
      </c>
      <c r="O6629" s="171">
        <v>44315</v>
      </c>
      <c r="P6629" s="171">
        <f t="shared" si="276"/>
        <v>44297</v>
      </c>
      <c r="Q6629" s="171">
        <f t="shared" si="277"/>
        <v>44310</v>
      </c>
    </row>
    <row r="6630" spans="1:17" x14ac:dyDescent="0.35">
      <c r="A6630" s="49" t="s">
        <v>651</v>
      </c>
      <c r="B6630" s="60" t="s">
        <v>469</v>
      </c>
      <c r="C6630" s="58">
        <v>57573.2411074349</v>
      </c>
      <c r="D6630" s="60">
        <v>6153</v>
      </c>
      <c r="E6630" s="60">
        <v>313</v>
      </c>
      <c r="F6630" s="59">
        <v>38.832524323970524</v>
      </c>
      <c r="G6630" s="60" t="s">
        <v>436</v>
      </c>
      <c r="H6630" s="60" t="s">
        <v>472</v>
      </c>
      <c r="I6630" s="60">
        <v>118295</v>
      </c>
      <c r="J6630" s="60">
        <v>6083</v>
      </c>
      <c r="K6630" s="60">
        <v>345</v>
      </c>
      <c r="L6630" s="61">
        <v>5.6715436462271902E-2</v>
      </c>
      <c r="M6630" s="60" t="s">
        <v>472</v>
      </c>
      <c r="N6630" s="64">
        <v>10565.672321015905</v>
      </c>
      <c r="O6630" s="171">
        <v>44315</v>
      </c>
      <c r="P6630" s="171">
        <f t="shared" si="276"/>
        <v>44297</v>
      </c>
      <c r="Q6630" s="171">
        <f t="shared" si="277"/>
        <v>44310</v>
      </c>
    </row>
    <row r="6631" spans="1:17" x14ac:dyDescent="0.35">
      <c r="A6631" s="49" t="s">
        <v>650</v>
      </c>
      <c r="B6631" s="60" t="s">
        <v>458</v>
      </c>
      <c r="C6631" s="58">
        <v>9019.6013550839107</v>
      </c>
      <c r="D6631" s="60">
        <v>643</v>
      </c>
      <c r="E6631" s="60">
        <v>24</v>
      </c>
      <c r="F6631" s="59">
        <v>19.006224851827348</v>
      </c>
      <c r="G6631" s="60" t="s">
        <v>440</v>
      </c>
      <c r="H6631" s="60" t="s">
        <v>472</v>
      </c>
      <c r="I6631" s="60">
        <v>15546</v>
      </c>
      <c r="J6631" s="60">
        <v>698</v>
      </c>
      <c r="K6631" s="60">
        <v>29</v>
      </c>
      <c r="L6631" s="61">
        <v>4.1547277936962751E-2</v>
      </c>
      <c r="M6631" s="60" t="s">
        <v>472</v>
      </c>
      <c r="N6631" s="64">
        <v>7738.7012188357012</v>
      </c>
      <c r="O6631" s="171">
        <v>44315</v>
      </c>
      <c r="P6631" s="171">
        <f t="shared" si="276"/>
        <v>44297</v>
      </c>
      <c r="Q6631" s="171">
        <f t="shared" si="277"/>
        <v>44310</v>
      </c>
    </row>
    <row r="6632" spans="1:17" x14ac:dyDescent="0.35">
      <c r="A6632" s="49" t="s">
        <v>649</v>
      </c>
      <c r="B6632" s="60" t="s">
        <v>463</v>
      </c>
      <c r="C6632" s="58">
        <v>30825.646942955998</v>
      </c>
      <c r="D6632" s="60">
        <v>3243</v>
      </c>
      <c r="E6632" s="60">
        <v>90</v>
      </c>
      <c r="F6632" s="59">
        <v>20.854619662866241</v>
      </c>
      <c r="G6632" s="60" t="s">
        <v>440</v>
      </c>
      <c r="H6632" s="60" t="s">
        <v>472</v>
      </c>
      <c r="I6632" s="60">
        <v>84265</v>
      </c>
      <c r="J6632" s="60">
        <v>4059</v>
      </c>
      <c r="K6632" s="60">
        <v>102</v>
      </c>
      <c r="L6632" s="61">
        <v>2.5129342202512936E-2</v>
      </c>
      <c r="M6632" s="60" t="s">
        <v>472</v>
      </c>
      <c r="N6632" s="64">
        <v>13167.606855133745</v>
      </c>
      <c r="O6632" s="171">
        <v>44315</v>
      </c>
      <c r="P6632" s="171">
        <f t="shared" si="276"/>
        <v>44297</v>
      </c>
      <c r="Q6632" s="171">
        <f t="shared" si="277"/>
        <v>44310</v>
      </c>
    </row>
    <row r="6633" spans="1:17" x14ac:dyDescent="0.35">
      <c r="A6633" s="49" t="s">
        <v>648</v>
      </c>
      <c r="B6633" s="60" t="s">
        <v>468</v>
      </c>
      <c r="C6633" s="58">
        <v>4174.0936822109898</v>
      </c>
      <c r="D6633" s="60">
        <v>362</v>
      </c>
      <c r="E6633" s="60">
        <v>36</v>
      </c>
      <c r="F6633" s="59">
        <v>61.604476736767985</v>
      </c>
      <c r="G6633" s="60" t="s">
        <v>436</v>
      </c>
      <c r="H6633" s="60" t="s">
        <v>472</v>
      </c>
      <c r="I6633" s="60">
        <v>16093</v>
      </c>
      <c r="J6633" s="60">
        <v>640</v>
      </c>
      <c r="K6633" s="60">
        <v>36</v>
      </c>
      <c r="L6633" s="61">
        <v>5.6250000000000001E-2</v>
      </c>
      <c r="M6633" s="60" t="s">
        <v>476</v>
      </c>
      <c r="N6633" s="64">
        <v>15332.669765595589</v>
      </c>
      <c r="O6633" s="171">
        <v>44315</v>
      </c>
      <c r="P6633" s="171">
        <f t="shared" si="276"/>
        <v>44297</v>
      </c>
      <c r="Q6633" s="171">
        <f t="shared" si="277"/>
        <v>44310</v>
      </c>
    </row>
    <row r="6634" spans="1:17" x14ac:dyDescent="0.35">
      <c r="A6634" s="49" t="s">
        <v>647</v>
      </c>
      <c r="B6634" s="60" t="s">
        <v>465</v>
      </c>
      <c r="C6634" s="58">
        <v>414.46849714100301</v>
      </c>
      <c r="D6634" s="60">
        <v>11</v>
      </c>
      <c r="E6634" s="60" t="s">
        <v>504</v>
      </c>
      <c r="F6634" s="59">
        <v>17.233775768552871</v>
      </c>
      <c r="G6634" s="60" t="s">
        <v>446</v>
      </c>
      <c r="H6634" s="60" t="s">
        <v>491</v>
      </c>
      <c r="I6634" s="60">
        <v>238</v>
      </c>
      <c r="J6634" s="60">
        <v>5</v>
      </c>
      <c r="K6634" s="60">
        <v>1</v>
      </c>
      <c r="L6634" s="61">
        <v>0.2</v>
      </c>
      <c r="M6634" s="60" t="s">
        <v>491</v>
      </c>
      <c r="N6634" s="64">
        <v>1206.364303798701</v>
      </c>
      <c r="O6634" s="171">
        <v>44315</v>
      </c>
      <c r="P6634" s="171">
        <f t="shared" si="276"/>
        <v>44297</v>
      </c>
      <c r="Q6634" s="171">
        <f t="shared" si="277"/>
        <v>44310</v>
      </c>
    </row>
    <row r="6635" spans="1:17" x14ac:dyDescent="0.35">
      <c r="A6635" s="49" t="s">
        <v>646</v>
      </c>
      <c r="B6635" s="60" t="s">
        <v>467</v>
      </c>
      <c r="C6635" s="58">
        <v>5777.7105143039398</v>
      </c>
      <c r="D6635" s="60">
        <v>415</v>
      </c>
      <c r="E6635" s="60">
        <v>8</v>
      </c>
      <c r="F6635" s="59">
        <v>9.8902250296874445</v>
      </c>
      <c r="G6635" s="60" t="s">
        <v>446</v>
      </c>
      <c r="H6635" s="60" t="s">
        <v>476</v>
      </c>
      <c r="I6635" s="60">
        <v>16897</v>
      </c>
      <c r="J6635" s="60">
        <v>774</v>
      </c>
      <c r="K6635" s="60">
        <v>8</v>
      </c>
      <c r="L6635" s="61">
        <v>1.0335917312661499E-2</v>
      </c>
      <c r="M6635" s="60" t="s">
        <v>476</v>
      </c>
      <c r="N6635" s="64">
        <v>13396.309802711643</v>
      </c>
      <c r="O6635" s="171">
        <v>44315</v>
      </c>
      <c r="P6635" s="171">
        <f t="shared" si="276"/>
        <v>44297</v>
      </c>
      <c r="Q6635" s="171">
        <f t="shared" si="277"/>
        <v>44310</v>
      </c>
    </row>
    <row r="6636" spans="1:17" x14ac:dyDescent="0.35">
      <c r="A6636" s="49" t="s">
        <v>645</v>
      </c>
      <c r="B6636" s="60" t="s">
        <v>463</v>
      </c>
      <c r="C6636" s="58">
        <v>9113.7991472155009</v>
      </c>
      <c r="D6636" s="60">
        <v>446</v>
      </c>
      <c r="E6636" s="60">
        <v>20</v>
      </c>
      <c r="F6636" s="59">
        <v>15.674817992976001</v>
      </c>
      <c r="G6636" s="60" t="s">
        <v>440</v>
      </c>
      <c r="H6636" s="60" t="s">
        <v>472</v>
      </c>
      <c r="I6636" s="60">
        <v>13101</v>
      </c>
      <c r="J6636" s="60">
        <v>616</v>
      </c>
      <c r="K6636" s="60">
        <v>26</v>
      </c>
      <c r="L6636" s="61">
        <v>4.2207792207792208E-2</v>
      </c>
      <c r="M6636" s="60" t="s">
        <v>476</v>
      </c>
      <c r="N6636" s="64">
        <v>6758.9815185712514</v>
      </c>
      <c r="O6636" s="171">
        <v>44315</v>
      </c>
      <c r="P6636" s="171">
        <f t="shared" si="276"/>
        <v>44297</v>
      </c>
      <c r="Q6636" s="171">
        <f t="shared" si="277"/>
        <v>44310</v>
      </c>
    </row>
    <row r="6637" spans="1:17" x14ac:dyDescent="0.35">
      <c r="A6637" s="49" t="s">
        <v>644</v>
      </c>
      <c r="B6637" s="60" t="s">
        <v>471</v>
      </c>
      <c r="C6637" s="58">
        <v>1968.1305279901801</v>
      </c>
      <c r="D6637" s="60">
        <v>52</v>
      </c>
      <c r="E6637" s="60" t="s">
        <v>504</v>
      </c>
      <c r="F6637" s="59">
        <v>14.517039477358855</v>
      </c>
      <c r="G6637" s="60" t="s">
        <v>446</v>
      </c>
      <c r="H6637" s="60" t="s">
        <v>472</v>
      </c>
      <c r="I6637" s="60">
        <v>2252</v>
      </c>
      <c r="J6637" s="60">
        <v>101</v>
      </c>
      <c r="K6637" s="60">
        <v>4</v>
      </c>
      <c r="L6637" s="61">
        <v>3.9603960396039604E-2</v>
      </c>
      <c r="M6637" s="60" t="s">
        <v>472</v>
      </c>
      <c r="N6637" s="64">
        <v>5131.7734552463553</v>
      </c>
      <c r="O6637" s="171">
        <v>44315</v>
      </c>
      <c r="P6637" s="171">
        <f t="shared" si="276"/>
        <v>44297</v>
      </c>
      <c r="Q6637" s="171">
        <f t="shared" si="277"/>
        <v>44310</v>
      </c>
    </row>
    <row r="6638" spans="1:17" x14ac:dyDescent="0.35">
      <c r="A6638" s="49" t="s">
        <v>643</v>
      </c>
      <c r="B6638" s="60" t="s">
        <v>463</v>
      </c>
      <c r="C6638" s="58">
        <v>11979.088383960399</v>
      </c>
      <c r="D6638" s="60">
        <v>1118</v>
      </c>
      <c r="E6638" s="60">
        <v>34</v>
      </c>
      <c r="F6638" s="59">
        <v>20.273424410351669</v>
      </c>
      <c r="G6638" s="60" t="s">
        <v>440</v>
      </c>
      <c r="H6638" s="60" t="s">
        <v>472</v>
      </c>
      <c r="I6638" s="60">
        <v>21816</v>
      </c>
      <c r="J6638" s="60">
        <v>1031</v>
      </c>
      <c r="K6638" s="60">
        <v>36</v>
      </c>
      <c r="L6638" s="61">
        <v>3.4917555771096023E-2</v>
      </c>
      <c r="M6638" s="60" t="s">
        <v>472</v>
      </c>
      <c r="N6638" s="64">
        <v>8606.6649393828211</v>
      </c>
      <c r="O6638" s="171">
        <v>44315</v>
      </c>
      <c r="P6638" s="171">
        <f t="shared" si="276"/>
        <v>44297</v>
      </c>
      <c r="Q6638" s="171">
        <f t="shared" si="277"/>
        <v>44310</v>
      </c>
    </row>
    <row r="6639" spans="1:17" x14ac:dyDescent="0.35">
      <c r="A6639" s="49" t="s">
        <v>642</v>
      </c>
      <c r="B6639" s="60" t="s">
        <v>470</v>
      </c>
      <c r="C6639" s="58">
        <v>241.58987972642501</v>
      </c>
      <c r="D6639" s="60">
        <v>8</v>
      </c>
      <c r="E6639" s="60">
        <v>0</v>
      </c>
      <c r="F6639" s="59">
        <v>0</v>
      </c>
      <c r="G6639" s="60" t="s">
        <v>446</v>
      </c>
      <c r="H6639" s="60" t="s">
        <v>476</v>
      </c>
      <c r="I6639" s="60">
        <v>518</v>
      </c>
      <c r="J6639" s="60">
        <v>18</v>
      </c>
      <c r="K6639" s="60">
        <v>0</v>
      </c>
      <c r="L6639" s="61">
        <v>0</v>
      </c>
      <c r="M6639" s="60" t="s">
        <v>476</v>
      </c>
      <c r="N6639" s="64">
        <v>7450.6432224657328</v>
      </c>
      <c r="O6639" s="171">
        <v>44315</v>
      </c>
      <c r="P6639" s="171">
        <f t="shared" si="276"/>
        <v>44297</v>
      </c>
      <c r="Q6639" s="171">
        <f t="shared" si="277"/>
        <v>44310</v>
      </c>
    </row>
    <row r="6640" spans="1:17" x14ac:dyDescent="0.35">
      <c r="A6640" s="49" t="s">
        <v>447</v>
      </c>
      <c r="B6640" s="60" t="s">
        <v>447</v>
      </c>
      <c r="C6640" s="58">
        <v>0</v>
      </c>
      <c r="D6640" s="60">
        <v>1145</v>
      </c>
      <c r="E6640" s="60">
        <v>10</v>
      </c>
      <c r="F6640" s="59" t="s">
        <v>474</v>
      </c>
      <c r="G6640" s="60" t="s">
        <v>474</v>
      </c>
      <c r="H6640" s="60" t="s">
        <v>474</v>
      </c>
      <c r="I6640" s="60">
        <v>297517</v>
      </c>
      <c r="J6640" s="60">
        <v>9202</v>
      </c>
      <c r="K6640" s="60">
        <v>12</v>
      </c>
      <c r="L6640" s="61" t="s">
        <v>474</v>
      </c>
      <c r="M6640" s="60" t="s">
        <v>474</v>
      </c>
      <c r="N6640" s="64" t="s">
        <v>474</v>
      </c>
      <c r="O6640" s="171">
        <v>44315</v>
      </c>
      <c r="P6640" s="171">
        <f t="shared" si="276"/>
        <v>44297</v>
      </c>
      <c r="Q6640" s="171">
        <f t="shared" si="277"/>
        <v>44310</v>
      </c>
    </row>
    <row r="6641" spans="1:17" x14ac:dyDescent="0.35">
      <c r="A6641" s="49" t="s">
        <v>641</v>
      </c>
      <c r="B6641" s="60" t="s">
        <v>458</v>
      </c>
      <c r="C6641" s="58">
        <v>9203.2013313555308</v>
      </c>
      <c r="D6641" s="60">
        <v>325</v>
      </c>
      <c r="E6641" s="60">
        <v>22</v>
      </c>
      <c r="F6641" s="59">
        <v>17.074803808482123</v>
      </c>
      <c r="G6641" s="60" t="s">
        <v>440</v>
      </c>
      <c r="H6641" s="60" t="s">
        <v>472</v>
      </c>
      <c r="I6641" s="60">
        <v>13291</v>
      </c>
      <c r="J6641" s="60">
        <v>728</v>
      </c>
      <c r="K6641" s="60">
        <v>28</v>
      </c>
      <c r="L6641" s="61">
        <v>3.8461538461538464E-2</v>
      </c>
      <c r="M6641" s="60" t="s">
        <v>472</v>
      </c>
      <c r="N6641" s="64">
        <v>7910.2909280022632</v>
      </c>
      <c r="O6641" s="171">
        <v>44315</v>
      </c>
      <c r="P6641" s="171">
        <f t="shared" si="276"/>
        <v>44297</v>
      </c>
      <c r="Q6641" s="171">
        <f t="shared" si="277"/>
        <v>44310</v>
      </c>
    </row>
    <row r="6642" spans="1:17" x14ac:dyDescent="0.35">
      <c r="A6642" s="49" t="s">
        <v>640</v>
      </c>
      <c r="B6642" s="60" t="s">
        <v>458</v>
      </c>
      <c r="C6642" s="58">
        <v>15611.3411572231</v>
      </c>
      <c r="D6642" s="60">
        <v>854</v>
      </c>
      <c r="E6642" s="60">
        <v>23</v>
      </c>
      <c r="F6642" s="59">
        <v>10.523484986406956</v>
      </c>
      <c r="G6642" s="60" t="s">
        <v>440</v>
      </c>
      <c r="H6642" s="60" t="s">
        <v>472</v>
      </c>
      <c r="I6642" s="60">
        <v>22176</v>
      </c>
      <c r="J6642" s="60">
        <v>979</v>
      </c>
      <c r="K6642" s="60">
        <v>27</v>
      </c>
      <c r="L6642" s="61">
        <v>2.7579162410623085E-2</v>
      </c>
      <c r="M6642" s="60" t="s">
        <v>472</v>
      </c>
      <c r="N6642" s="64">
        <v>6271.0819662475533</v>
      </c>
      <c r="O6642" s="171">
        <v>44315</v>
      </c>
      <c r="P6642" s="171">
        <f t="shared" si="276"/>
        <v>44297</v>
      </c>
      <c r="Q6642" s="171">
        <f t="shared" si="277"/>
        <v>44310</v>
      </c>
    </row>
    <row r="6643" spans="1:17" x14ac:dyDescent="0.35">
      <c r="A6643" s="49" t="s">
        <v>639</v>
      </c>
      <c r="B6643" s="60" t="s">
        <v>463</v>
      </c>
      <c r="C6643" s="58">
        <v>27113.4272904754</v>
      </c>
      <c r="D6643" s="60">
        <v>2446</v>
      </c>
      <c r="E6643" s="60">
        <v>60</v>
      </c>
      <c r="F6643" s="59">
        <v>15.80661212542393</v>
      </c>
      <c r="G6643" s="60" t="s">
        <v>440</v>
      </c>
      <c r="H6643" s="60" t="s">
        <v>472</v>
      </c>
      <c r="I6643" s="60">
        <v>69265</v>
      </c>
      <c r="J6643" s="60">
        <v>3186</v>
      </c>
      <c r="K6643" s="60">
        <v>76</v>
      </c>
      <c r="L6643" s="61">
        <v>2.3854362837413684E-2</v>
      </c>
      <c r="M6643" s="60" t="s">
        <v>472</v>
      </c>
      <c r="N6643" s="64">
        <v>11750.635454040152</v>
      </c>
      <c r="O6643" s="171">
        <v>44315</v>
      </c>
      <c r="P6643" s="171">
        <f t="shared" si="276"/>
        <v>44297</v>
      </c>
      <c r="Q6643" s="171">
        <f t="shared" si="277"/>
        <v>44310</v>
      </c>
    </row>
    <row r="6644" spans="1:17" x14ac:dyDescent="0.35">
      <c r="A6644" s="49" t="s">
        <v>638</v>
      </c>
      <c r="B6644" s="60" t="s">
        <v>465</v>
      </c>
      <c r="C6644" s="58">
        <v>1911.00314707446</v>
      </c>
      <c r="D6644" s="60">
        <v>87</v>
      </c>
      <c r="E6644" s="60">
        <v>5</v>
      </c>
      <c r="F6644" s="59">
        <v>18.688763421954821</v>
      </c>
      <c r="G6644" s="60" t="s">
        <v>446</v>
      </c>
      <c r="H6644" s="60" t="s">
        <v>491</v>
      </c>
      <c r="I6644" s="60">
        <v>2272</v>
      </c>
      <c r="J6644" s="60">
        <v>99</v>
      </c>
      <c r="K6644" s="60">
        <v>5</v>
      </c>
      <c r="L6644" s="61">
        <v>5.0505050505050504E-2</v>
      </c>
      <c r="M6644" s="60" t="s">
        <v>491</v>
      </c>
      <c r="N6644" s="64">
        <v>5180.5252205658753</v>
      </c>
      <c r="O6644" s="171">
        <v>44315</v>
      </c>
      <c r="P6644" s="171">
        <f t="shared" si="276"/>
        <v>44297</v>
      </c>
      <c r="Q6644" s="171">
        <f t="shared" si="277"/>
        <v>44310</v>
      </c>
    </row>
    <row r="6645" spans="1:17" x14ac:dyDescent="0.35">
      <c r="A6645" s="49" t="s">
        <v>637</v>
      </c>
      <c r="B6645" s="60" t="s">
        <v>461</v>
      </c>
      <c r="C6645" s="58">
        <v>26055.176096996998</v>
      </c>
      <c r="D6645" s="60">
        <v>2048</v>
      </c>
      <c r="E6645" s="60">
        <v>52</v>
      </c>
      <c r="F6645" s="59">
        <v>14.255461949128049</v>
      </c>
      <c r="G6645" s="60" t="s">
        <v>440</v>
      </c>
      <c r="H6645" s="60" t="s">
        <v>472</v>
      </c>
      <c r="I6645" s="60">
        <v>56813</v>
      </c>
      <c r="J6645" s="60">
        <v>2798</v>
      </c>
      <c r="K6645" s="60">
        <v>55</v>
      </c>
      <c r="L6645" s="61">
        <v>1.9656897784131523E-2</v>
      </c>
      <c r="M6645" s="60" t="s">
        <v>472</v>
      </c>
      <c r="N6645" s="64">
        <v>10738.749143677769</v>
      </c>
      <c r="O6645" s="171">
        <v>44315</v>
      </c>
      <c r="P6645" s="171">
        <f t="shared" si="276"/>
        <v>44297</v>
      </c>
      <c r="Q6645" s="171">
        <f t="shared" si="277"/>
        <v>44310</v>
      </c>
    </row>
    <row r="6646" spans="1:17" x14ac:dyDescent="0.35">
      <c r="A6646" s="49" t="s">
        <v>636</v>
      </c>
      <c r="B6646" s="60" t="s">
        <v>463</v>
      </c>
      <c r="C6646" s="58">
        <v>66447.1432703639</v>
      </c>
      <c r="D6646" s="60">
        <v>5558</v>
      </c>
      <c r="E6646" s="60">
        <v>125</v>
      </c>
      <c r="F6646" s="59">
        <v>13.437103521881069</v>
      </c>
      <c r="G6646" s="60" t="s">
        <v>440</v>
      </c>
      <c r="H6646" s="60" t="s">
        <v>472</v>
      </c>
      <c r="I6646" s="60">
        <v>341912</v>
      </c>
      <c r="J6646" s="60">
        <v>22597</v>
      </c>
      <c r="K6646" s="60">
        <v>159</v>
      </c>
      <c r="L6646" s="61">
        <v>7.0363322564942245E-3</v>
      </c>
      <c r="M6646" s="60" t="s">
        <v>476</v>
      </c>
      <c r="N6646" s="64">
        <v>34007.481567802017</v>
      </c>
      <c r="O6646" s="171">
        <v>44315</v>
      </c>
      <c r="P6646" s="171">
        <f t="shared" si="276"/>
        <v>44297</v>
      </c>
      <c r="Q6646" s="171">
        <f t="shared" si="277"/>
        <v>44310</v>
      </c>
    </row>
    <row r="6647" spans="1:17" x14ac:dyDescent="0.35">
      <c r="A6647" s="49" t="s">
        <v>635</v>
      </c>
      <c r="B6647" s="60" t="s">
        <v>464</v>
      </c>
      <c r="C6647" s="58">
        <v>10160.3863056553</v>
      </c>
      <c r="D6647" s="60">
        <v>595</v>
      </c>
      <c r="E6647" s="60">
        <v>24</v>
      </c>
      <c r="F6647" s="59">
        <v>16.87224936842744</v>
      </c>
      <c r="G6647" s="60" t="s">
        <v>440</v>
      </c>
      <c r="H6647" s="60" t="s">
        <v>472</v>
      </c>
      <c r="I6647" s="60">
        <v>18369</v>
      </c>
      <c r="J6647" s="60">
        <v>922</v>
      </c>
      <c r="K6647" s="60">
        <v>29</v>
      </c>
      <c r="L6647" s="61">
        <v>3.1453362255965296E-2</v>
      </c>
      <c r="M6647" s="60" t="s">
        <v>472</v>
      </c>
      <c r="N6647" s="64">
        <v>9074.4581186525575</v>
      </c>
      <c r="O6647" s="171">
        <v>44315</v>
      </c>
      <c r="P6647" s="171">
        <f t="shared" si="276"/>
        <v>44297</v>
      </c>
      <c r="Q6647" s="171">
        <f t="shared" si="277"/>
        <v>44310</v>
      </c>
    </row>
    <row r="6648" spans="1:17" x14ac:dyDescent="0.35">
      <c r="A6648" s="49" t="s">
        <v>634</v>
      </c>
      <c r="B6648" s="60" t="s">
        <v>460</v>
      </c>
      <c r="C6648" s="58">
        <v>24185.158020851901</v>
      </c>
      <c r="D6648" s="60">
        <v>1666</v>
      </c>
      <c r="E6648" s="60">
        <v>119</v>
      </c>
      <c r="F6648" s="59">
        <v>35.145521863745898</v>
      </c>
      <c r="G6648" s="60" t="s">
        <v>436</v>
      </c>
      <c r="H6648" s="60" t="s">
        <v>491</v>
      </c>
      <c r="I6648" s="60">
        <v>35779</v>
      </c>
      <c r="J6648" s="60">
        <v>1840</v>
      </c>
      <c r="K6648" s="60">
        <v>136</v>
      </c>
      <c r="L6648" s="61">
        <v>7.3913043478260873E-2</v>
      </c>
      <c r="M6648" s="60" t="s">
        <v>491</v>
      </c>
      <c r="N6648" s="64">
        <v>7607.9717916814661</v>
      </c>
      <c r="O6648" s="171">
        <v>44315</v>
      </c>
      <c r="P6648" s="171">
        <f t="shared" si="276"/>
        <v>44297</v>
      </c>
      <c r="Q6648" s="171">
        <f t="shared" si="277"/>
        <v>44310</v>
      </c>
    </row>
    <row r="6649" spans="1:17" x14ac:dyDescent="0.35">
      <c r="A6649" s="49" t="s">
        <v>633</v>
      </c>
      <c r="B6649" s="60" t="s">
        <v>458</v>
      </c>
      <c r="C6649" s="58">
        <v>5442.3214995143799</v>
      </c>
      <c r="D6649" s="60">
        <v>235</v>
      </c>
      <c r="E6649" s="60" t="s">
        <v>504</v>
      </c>
      <c r="F6649" s="59">
        <v>2.6249302410724917</v>
      </c>
      <c r="G6649" s="60" t="s">
        <v>446</v>
      </c>
      <c r="H6649" s="60" t="s">
        <v>472</v>
      </c>
      <c r="I6649" s="60">
        <v>6684</v>
      </c>
      <c r="J6649" s="60">
        <v>310</v>
      </c>
      <c r="K6649" s="60">
        <v>2</v>
      </c>
      <c r="L6649" s="61">
        <v>6.4516129032258064E-3</v>
      </c>
      <c r="M6649" s="60" t="s">
        <v>472</v>
      </c>
      <c r="N6649" s="64">
        <v>5696.0986231273064</v>
      </c>
      <c r="O6649" s="171">
        <v>44315</v>
      </c>
      <c r="P6649" s="171">
        <f t="shared" si="276"/>
        <v>44297</v>
      </c>
      <c r="Q6649" s="171">
        <f t="shared" si="277"/>
        <v>44310</v>
      </c>
    </row>
    <row r="6650" spans="1:17" x14ac:dyDescent="0.35">
      <c r="A6650" s="49" t="s">
        <v>632</v>
      </c>
      <c r="B6650" s="60" t="s">
        <v>466</v>
      </c>
      <c r="C6650" s="58">
        <v>733.94211218720091</v>
      </c>
      <c r="D6650" s="60">
        <v>18</v>
      </c>
      <c r="E6650" s="60">
        <v>0</v>
      </c>
      <c r="F6650" s="59">
        <v>0</v>
      </c>
      <c r="G6650" s="60" t="s">
        <v>446</v>
      </c>
      <c r="H6650" s="60" t="s">
        <v>472</v>
      </c>
      <c r="I6650" s="60">
        <v>1149</v>
      </c>
      <c r="J6650" s="60">
        <v>67</v>
      </c>
      <c r="K6650" s="60">
        <v>0</v>
      </c>
      <c r="L6650" s="61">
        <v>0</v>
      </c>
      <c r="M6650" s="60" t="s">
        <v>472</v>
      </c>
      <c r="N6650" s="64">
        <v>9128.7853479799833</v>
      </c>
      <c r="O6650" s="171">
        <v>44315</v>
      </c>
      <c r="P6650" s="171">
        <f t="shared" si="276"/>
        <v>44297</v>
      </c>
      <c r="Q6650" s="171">
        <f t="shared" si="277"/>
        <v>44310</v>
      </c>
    </row>
    <row r="6651" spans="1:17" x14ac:dyDescent="0.35">
      <c r="A6651" s="49" t="s">
        <v>631</v>
      </c>
      <c r="B6651" s="60" t="s">
        <v>470</v>
      </c>
      <c r="C6651" s="58">
        <v>445.14881003177402</v>
      </c>
      <c r="D6651" s="60">
        <v>9</v>
      </c>
      <c r="E6651" s="60">
        <v>0</v>
      </c>
      <c r="F6651" s="59">
        <v>0</v>
      </c>
      <c r="G6651" s="60" t="s">
        <v>446</v>
      </c>
      <c r="H6651" s="60" t="s">
        <v>472</v>
      </c>
      <c r="I6651" s="60">
        <v>630</v>
      </c>
      <c r="J6651" s="60">
        <v>31</v>
      </c>
      <c r="K6651" s="60">
        <v>0</v>
      </c>
      <c r="L6651" s="61">
        <v>0</v>
      </c>
      <c r="M6651" s="60" t="s">
        <v>472</v>
      </c>
      <c r="N6651" s="64">
        <v>6963.9633536900319</v>
      </c>
      <c r="O6651" s="171">
        <v>44315</v>
      </c>
      <c r="P6651" s="171">
        <f t="shared" si="276"/>
        <v>44297</v>
      </c>
      <c r="Q6651" s="171">
        <f t="shared" si="277"/>
        <v>44310</v>
      </c>
    </row>
    <row r="6652" spans="1:17" x14ac:dyDescent="0.35">
      <c r="A6652" s="49" t="s">
        <v>630</v>
      </c>
      <c r="B6652" s="60" t="s">
        <v>463</v>
      </c>
      <c r="C6652" s="58">
        <v>33036.741371399599</v>
      </c>
      <c r="D6652" s="60">
        <v>2298</v>
      </c>
      <c r="E6652" s="60">
        <v>44</v>
      </c>
      <c r="F6652" s="59">
        <v>9.5132177460394498</v>
      </c>
      <c r="G6652" s="60" t="s">
        <v>444</v>
      </c>
      <c r="H6652" s="60" t="s">
        <v>472</v>
      </c>
      <c r="I6652" s="60">
        <v>107178</v>
      </c>
      <c r="J6652" s="60">
        <v>5141</v>
      </c>
      <c r="K6652" s="60">
        <v>56</v>
      </c>
      <c r="L6652" s="61">
        <v>1.089282240809181E-2</v>
      </c>
      <c r="M6652" s="60" t="s">
        <v>476</v>
      </c>
      <c r="N6652" s="64">
        <v>15561.462137578255</v>
      </c>
      <c r="O6652" s="171">
        <v>44315</v>
      </c>
      <c r="P6652" s="171">
        <f t="shared" si="276"/>
        <v>44297</v>
      </c>
      <c r="Q6652" s="171">
        <f t="shared" si="277"/>
        <v>44310</v>
      </c>
    </row>
    <row r="6653" spans="1:17" x14ac:dyDescent="0.35">
      <c r="A6653" s="49" t="s">
        <v>629</v>
      </c>
      <c r="B6653" s="60" t="s">
        <v>463</v>
      </c>
      <c r="C6653" s="58">
        <v>13217.562427383</v>
      </c>
      <c r="D6653" s="60">
        <v>617</v>
      </c>
      <c r="E6653" s="60">
        <v>21</v>
      </c>
      <c r="F6653" s="59">
        <v>11.348537283186422</v>
      </c>
      <c r="G6653" s="60" t="s">
        <v>440</v>
      </c>
      <c r="H6653" s="60" t="s">
        <v>472</v>
      </c>
      <c r="I6653" s="60">
        <v>38836</v>
      </c>
      <c r="J6653" s="60">
        <v>2452</v>
      </c>
      <c r="K6653" s="60">
        <v>24</v>
      </c>
      <c r="L6653" s="61">
        <v>9.7879282218597055E-3</v>
      </c>
      <c r="M6653" s="60" t="s">
        <v>472</v>
      </c>
      <c r="N6653" s="64">
        <v>18551.075612248736</v>
      </c>
      <c r="O6653" s="171">
        <v>44315</v>
      </c>
      <c r="P6653" s="171">
        <f t="shared" si="276"/>
        <v>44297</v>
      </c>
      <c r="Q6653" s="171">
        <f t="shared" si="277"/>
        <v>44310</v>
      </c>
    </row>
    <row r="6654" spans="1:17" x14ac:dyDescent="0.35">
      <c r="A6654" s="49" t="s">
        <v>628</v>
      </c>
      <c r="B6654" s="60" t="s">
        <v>458</v>
      </c>
      <c r="C6654" s="58">
        <v>17180.900653549099</v>
      </c>
      <c r="D6654" s="60">
        <v>1825</v>
      </c>
      <c r="E6654" s="60">
        <v>44</v>
      </c>
      <c r="F6654" s="59">
        <v>18.292738001531458</v>
      </c>
      <c r="G6654" s="60" t="s">
        <v>440</v>
      </c>
      <c r="H6654" s="60" t="s">
        <v>476</v>
      </c>
      <c r="I6654" s="60">
        <v>41025</v>
      </c>
      <c r="J6654" s="60">
        <v>1904</v>
      </c>
      <c r="K6654" s="60">
        <v>53</v>
      </c>
      <c r="L6654" s="61">
        <v>2.7836134453781514E-2</v>
      </c>
      <c r="M6654" s="60" t="s">
        <v>491</v>
      </c>
      <c r="N6654" s="64">
        <v>11082.07327656415</v>
      </c>
      <c r="O6654" s="171">
        <v>44315</v>
      </c>
      <c r="P6654" s="171">
        <f t="shared" si="276"/>
        <v>44297</v>
      </c>
      <c r="Q6654" s="171">
        <f t="shared" si="277"/>
        <v>44310</v>
      </c>
    </row>
    <row r="6655" spans="1:17" x14ac:dyDescent="0.35">
      <c r="A6655" s="49" t="s">
        <v>627</v>
      </c>
      <c r="B6655" s="60" t="s">
        <v>461</v>
      </c>
      <c r="C6655" s="58">
        <v>29713.051998029401</v>
      </c>
      <c r="D6655" s="60">
        <v>1339</v>
      </c>
      <c r="E6655" s="60">
        <v>42</v>
      </c>
      <c r="F6655" s="59">
        <v>10.096573048769825</v>
      </c>
      <c r="G6655" s="60" t="s">
        <v>440</v>
      </c>
      <c r="H6655" s="60" t="s">
        <v>472</v>
      </c>
      <c r="I6655" s="60">
        <v>198459</v>
      </c>
      <c r="J6655" s="60">
        <v>12661</v>
      </c>
      <c r="K6655" s="60">
        <v>47</v>
      </c>
      <c r="L6655" s="61">
        <v>3.7121870310402021E-3</v>
      </c>
      <c r="M6655" s="60" t="s">
        <v>472</v>
      </c>
      <c r="N6655" s="64">
        <v>42610.903790158241</v>
      </c>
      <c r="O6655" s="171">
        <v>44315</v>
      </c>
      <c r="P6655" s="171">
        <f t="shared" si="276"/>
        <v>44297</v>
      </c>
      <c r="Q6655" s="171">
        <f t="shared" si="277"/>
        <v>44310</v>
      </c>
    </row>
    <row r="6656" spans="1:17" x14ac:dyDescent="0.35">
      <c r="A6656" s="49" t="s">
        <v>626</v>
      </c>
      <c r="B6656" s="60" t="s">
        <v>471</v>
      </c>
      <c r="C6656" s="58">
        <v>2759.83426324726</v>
      </c>
      <c r="D6656" s="60">
        <v>76</v>
      </c>
      <c r="E6656" s="60">
        <v>11</v>
      </c>
      <c r="F6656" s="59">
        <v>28.469618490416273</v>
      </c>
      <c r="G6656" s="60" t="s">
        <v>444</v>
      </c>
      <c r="H6656" s="60" t="s">
        <v>491</v>
      </c>
      <c r="I6656" s="60">
        <v>3397</v>
      </c>
      <c r="J6656" s="60">
        <v>179</v>
      </c>
      <c r="K6656" s="60">
        <v>11</v>
      </c>
      <c r="L6656" s="61">
        <v>6.1452513966480445E-2</v>
      </c>
      <c r="M6656" s="60" t="s">
        <v>491</v>
      </c>
      <c r="N6656" s="64">
        <v>6485.896721543927</v>
      </c>
      <c r="O6656" s="171">
        <v>44315</v>
      </c>
      <c r="P6656" s="171">
        <f t="shared" si="276"/>
        <v>44297</v>
      </c>
      <c r="Q6656" s="171">
        <f t="shared" si="277"/>
        <v>44310</v>
      </c>
    </row>
    <row r="6657" spans="1:17" x14ac:dyDescent="0.35">
      <c r="A6657" s="49" t="s">
        <v>625</v>
      </c>
      <c r="B6657" s="60" t="s">
        <v>466</v>
      </c>
      <c r="C6657" s="58">
        <v>709.250407043618</v>
      </c>
      <c r="D6657" s="60">
        <v>11</v>
      </c>
      <c r="E6657" s="60">
        <v>0</v>
      </c>
      <c r="F6657" s="59">
        <v>0</v>
      </c>
      <c r="G6657" s="60" t="s">
        <v>446</v>
      </c>
      <c r="H6657" s="60" t="s">
        <v>476</v>
      </c>
      <c r="I6657" s="60">
        <v>1604</v>
      </c>
      <c r="J6657" s="60">
        <v>90</v>
      </c>
      <c r="K6657" s="60">
        <v>0</v>
      </c>
      <c r="L6657" s="61">
        <v>0</v>
      </c>
      <c r="M6657" s="60" t="s">
        <v>476</v>
      </c>
      <c r="N6657" s="64">
        <v>12689.453415352797</v>
      </c>
      <c r="O6657" s="171">
        <v>44315</v>
      </c>
      <c r="P6657" s="171">
        <f t="shared" si="276"/>
        <v>44297</v>
      </c>
      <c r="Q6657" s="171">
        <f t="shared" si="277"/>
        <v>44310</v>
      </c>
    </row>
    <row r="6658" spans="1:17" x14ac:dyDescent="0.35">
      <c r="A6658" s="49" t="s">
        <v>624</v>
      </c>
      <c r="B6658" s="60" t="s">
        <v>467</v>
      </c>
      <c r="C6658" s="58">
        <v>5203.1237660323704</v>
      </c>
      <c r="D6658" s="60">
        <v>293</v>
      </c>
      <c r="E6658" s="60">
        <v>20</v>
      </c>
      <c r="F6658" s="59">
        <v>27.456033967471466</v>
      </c>
      <c r="G6658" s="60" t="s">
        <v>440</v>
      </c>
      <c r="H6658" s="60" t="s">
        <v>472</v>
      </c>
      <c r="I6658" s="60">
        <v>15314</v>
      </c>
      <c r="J6658" s="60">
        <v>1529</v>
      </c>
      <c r="K6658" s="60">
        <v>21</v>
      </c>
      <c r="L6658" s="61">
        <v>1.3734466971877043E-2</v>
      </c>
      <c r="M6658" s="60" t="s">
        <v>472</v>
      </c>
      <c r="N6658" s="64">
        <v>29386.193155384717</v>
      </c>
      <c r="O6658" s="171">
        <v>44315</v>
      </c>
      <c r="P6658" s="171">
        <f t="shared" si="276"/>
        <v>44297</v>
      </c>
      <c r="Q6658" s="171">
        <f t="shared" si="277"/>
        <v>44310</v>
      </c>
    </row>
    <row r="6659" spans="1:17" x14ac:dyDescent="0.35">
      <c r="A6659" s="49" t="s">
        <v>623</v>
      </c>
      <c r="B6659" s="60" t="s">
        <v>458</v>
      </c>
      <c r="C6659" s="58">
        <v>7840.6389864339299</v>
      </c>
      <c r="D6659" s="60">
        <v>625</v>
      </c>
      <c r="E6659" s="60">
        <v>12</v>
      </c>
      <c r="F6659" s="59">
        <v>10.932053607185679</v>
      </c>
      <c r="G6659" s="60" t="s">
        <v>444</v>
      </c>
      <c r="H6659" s="60" t="s">
        <v>472</v>
      </c>
      <c r="I6659" s="60">
        <v>15842</v>
      </c>
      <c r="J6659" s="60">
        <v>733</v>
      </c>
      <c r="K6659" s="60">
        <v>16</v>
      </c>
      <c r="L6659" s="61">
        <v>2.1828103683492497E-2</v>
      </c>
      <c r="M6659" s="60" t="s">
        <v>472</v>
      </c>
      <c r="N6659" s="64">
        <v>9348.7278430782881</v>
      </c>
      <c r="O6659" s="171">
        <v>44315</v>
      </c>
      <c r="P6659" s="171">
        <f t="shared" ref="P6659:P6689" si="278">O6659-18</f>
        <v>44297</v>
      </c>
      <c r="Q6659" s="171">
        <f t="shared" ref="Q6659:Q6689" si="279">O6659-5</f>
        <v>44310</v>
      </c>
    </row>
    <row r="6660" spans="1:17" x14ac:dyDescent="0.35">
      <c r="A6660" s="49" t="s">
        <v>622</v>
      </c>
      <c r="B6660" s="60" t="s">
        <v>460</v>
      </c>
      <c r="C6660" s="58">
        <v>7285.8220530817907</v>
      </c>
      <c r="D6660" s="60">
        <v>841</v>
      </c>
      <c r="E6660" s="60">
        <v>22</v>
      </c>
      <c r="F6660" s="59">
        <v>21.568308421201163</v>
      </c>
      <c r="G6660" s="60" t="s">
        <v>440</v>
      </c>
      <c r="H6660" s="60" t="s">
        <v>472</v>
      </c>
      <c r="I6660" s="60">
        <v>18268</v>
      </c>
      <c r="J6660" s="60">
        <v>1025</v>
      </c>
      <c r="K6660" s="60">
        <v>29</v>
      </c>
      <c r="L6660" s="61">
        <v>2.8292682926829269E-2</v>
      </c>
      <c r="M6660" s="60" t="s">
        <v>472</v>
      </c>
      <c r="N6660" s="64">
        <v>14068.419356556215</v>
      </c>
      <c r="O6660" s="171">
        <v>44315</v>
      </c>
      <c r="P6660" s="171">
        <f t="shared" si="278"/>
        <v>44297</v>
      </c>
      <c r="Q6660" s="171">
        <f t="shared" si="279"/>
        <v>44310</v>
      </c>
    </row>
    <row r="6661" spans="1:17" x14ac:dyDescent="0.35">
      <c r="A6661" s="49" t="s">
        <v>621</v>
      </c>
      <c r="B6661" s="60" t="s">
        <v>458</v>
      </c>
      <c r="C6661" s="58">
        <v>3703.8770272844695</v>
      </c>
      <c r="D6661" s="60">
        <v>264</v>
      </c>
      <c r="E6661" s="60">
        <v>10</v>
      </c>
      <c r="F6661" s="59">
        <v>19.28481180730234</v>
      </c>
      <c r="G6661" s="60" t="s">
        <v>446</v>
      </c>
      <c r="H6661" s="60" t="s">
        <v>476</v>
      </c>
      <c r="I6661" s="60">
        <v>8278</v>
      </c>
      <c r="J6661" s="60">
        <v>374</v>
      </c>
      <c r="K6661" s="60">
        <v>11</v>
      </c>
      <c r="L6661" s="61">
        <v>2.9411764705882353E-2</v>
      </c>
      <c r="M6661" s="60" t="s">
        <v>472</v>
      </c>
      <c r="N6661" s="64">
        <v>10097.527462303506</v>
      </c>
      <c r="O6661" s="171">
        <v>44315</v>
      </c>
      <c r="P6661" s="171">
        <f t="shared" si="278"/>
        <v>44297</v>
      </c>
      <c r="Q6661" s="171">
        <f t="shared" si="279"/>
        <v>44310</v>
      </c>
    </row>
    <row r="6662" spans="1:17" x14ac:dyDescent="0.35">
      <c r="A6662" s="49" t="s">
        <v>620</v>
      </c>
      <c r="B6662" s="60" t="s">
        <v>467</v>
      </c>
      <c r="C6662" s="58">
        <v>4036.3842504603494</v>
      </c>
      <c r="D6662" s="60">
        <v>189</v>
      </c>
      <c r="E6662" s="60">
        <v>9</v>
      </c>
      <c r="F6662" s="59">
        <v>15.926559588171642</v>
      </c>
      <c r="G6662" s="60" t="s">
        <v>446</v>
      </c>
      <c r="H6662" s="60" t="s">
        <v>491</v>
      </c>
      <c r="I6662" s="60">
        <v>7695</v>
      </c>
      <c r="J6662" s="60">
        <v>342</v>
      </c>
      <c r="K6662" s="60">
        <v>11</v>
      </c>
      <c r="L6662" s="61">
        <v>3.2163742690058478E-2</v>
      </c>
      <c r="M6662" s="60" t="s">
        <v>491</v>
      </c>
      <c r="N6662" s="64">
        <v>8472.9297009073143</v>
      </c>
      <c r="O6662" s="171">
        <v>44315</v>
      </c>
      <c r="P6662" s="171">
        <f t="shared" si="278"/>
        <v>44297</v>
      </c>
      <c r="Q6662" s="171">
        <f t="shared" si="279"/>
        <v>44310</v>
      </c>
    </row>
    <row r="6663" spans="1:17" x14ac:dyDescent="0.35">
      <c r="A6663" s="49" t="s">
        <v>619</v>
      </c>
      <c r="B6663" s="60" t="s">
        <v>465</v>
      </c>
      <c r="C6663" s="58">
        <v>29347.864073528101</v>
      </c>
      <c r="D6663" s="60">
        <v>2837</v>
      </c>
      <c r="E6663" s="60">
        <v>108</v>
      </c>
      <c r="F6663" s="59">
        <v>26.285680262653365</v>
      </c>
      <c r="G6663" s="60" t="s">
        <v>440</v>
      </c>
      <c r="H6663" s="60" t="s">
        <v>472</v>
      </c>
      <c r="I6663" s="60">
        <v>57101</v>
      </c>
      <c r="J6663" s="60">
        <v>2959</v>
      </c>
      <c r="K6663" s="60">
        <v>123</v>
      </c>
      <c r="L6663" s="61">
        <v>4.1568097330179112E-2</v>
      </c>
      <c r="M6663" s="60" t="s">
        <v>472</v>
      </c>
      <c r="N6663" s="64">
        <v>10082.50546815443</v>
      </c>
      <c r="O6663" s="171">
        <v>44315</v>
      </c>
      <c r="P6663" s="171">
        <f t="shared" si="278"/>
        <v>44297</v>
      </c>
      <c r="Q6663" s="171">
        <f t="shared" si="279"/>
        <v>44310</v>
      </c>
    </row>
    <row r="6664" spans="1:17" x14ac:dyDescent="0.35">
      <c r="A6664" s="49" t="s">
        <v>618</v>
      </c>
      <c r="B6664" s="60" t="s">
        <v>470</v>
      </c>
      <c r="C6664" s="58">
        <v>1175.1166229483399</v>
      </c>
      <c r="D6664" s="60">
        <v>40</v>
      </c>
      <c r="E6664" s="60">
        <v>0</v>
      </c>
      <c r="F6664" s="59">
        <v>0</v>
      </c>
      <c r="G6664" s="60" t="s">
        <v>446</v>
      </c>
      <c r="H6664" s="60" t="s">
        <v>476</v>
      </c>
      <c r="I6664" s="60">
        <v>2515</v>
      </c>
      <c r="J6664" s="60">
        <v>113</v>
      </c>
      <c r="K6664" s="60">
        <v>1</v>
      </c>
      <c r="L6664" s="61">
        <v>8.8495575221238937E-3</v>
      </c>
      <c r="M6664" s="60" t="s">
        <v>476</v>
      </c>
      <c r="N6664" s="64">
        <v>9616.066847602382</v>
      </c>
      <c r="O6664" s="171">
        <v>44315</v>
      </c>
      <c r="P6664" s="171">
        <f t="shared" si="278"/>
        <v>44297</v>
      </c>
      <c r="Q6664" s="171">
        <f t="shared" si="279"/>
        <v>44310</v>
      </c>
    </row>
    <row r="6665" spans="1:17" x14ac:dyDescent="0.35">
      <c r="A6665" s="49" t="s">
        <v>617</v>
      </c>
      <c r="B6665" s="60" t="s">
        <v>468</v>
      </c>
      <c r="C6665" s="58">
        <v>2871.29045841678</v>
      </c>
      <c r="D6665" s="60">
        <v>128</v>
      </c>
      <c r="E6665" s="60">
        <v>8</v>
      </c>
      <c r="F6665" s="59">
        <v>19.901454753680866</v>
      </c>
      <c r="G6665" s="60" t="s">
        <v>446</v>
      </c>
      <c r="H6665" s="60" t="s">
        <v>472</v>
      </c>
      <c r="I6665" s="60">
        <v>5680</v>
      </c>
      <c r="J6665" s="60">
        <v>201</v>
      </c>
      <c r="K6665" s="60">
        <v>9</v>
      </c>
      <c r="L6665" s="61">
        <v>4.4776119402985072E-2</v>
      </c>
      <c r="M6665" s="60" t="s">
        <v>472</v>
      </c>
      <c r="N6665" s="64">
        <v>7000.3367096072452</v>
      </c>
      <c r="O6665" s="171">
        <v>44315</v>
      </c>
      <c r="P6665" s="171">
        <f t="shared" si="278"/>
        <v>44297</v>
      </c>
      <c r="Q6665" s="171">
        <f t="shared" si="279"/>
        <v>44310</v>
      </c>
    </row>
    <row r="6666" spans="1:17" x14ac:dyDescent="0.35">
      <c r="A6666" s="49" t="s">
        <v>616</v>
      </c>
      <c r="B6666" s="60" t="s">
        <v>458</v>
      </c>
      <c r="C6666" s="58">
        <v>18711.126473274999</v>
      </c>
      <c r="D6666" s="60">
        <v>1556</v>
      </c>
      <c r="E6666" s="60">
        <v>48</v>
      </c>
      <c r="F6666" s="59">
        <v>18.323703992212547</v>
      </c>
      <c r="G6666" s="60" t="s">
        <v>440</v>
      </c>
      <c r="H6666" s="60" t="s">
        <v>472</v>
      </c>
      <c r="I6666" s="60">
        <v>50152</v>
      </c>
      <c r="J6666" s="60">
        <v>2502</v>
      </c>
      <c r="K6666" s="60">
        <v>58</v>
      </c>
      <c r="L6666" s="61">
        <v>2.3181454836131096E-2</v>
      </c>
      <c r="M6666" s="60" t="s">
        <v>491</v>
      </c>
      <c r="N6666" s="64">
        <v>13371.722988317102</v>
      </c>
      <c r="O6666" s="171">
        <v>44315</v>
      </c>
      <c r="P6666" s="171">
        <f t="shared" si="278"/>
        <v>44297</v>
      </c>
      <c r="Q6666" s="171">
        <f t="shared" si="279"/>
        <v>44310</v>
      </c>
    </row>
    <row r="6667" spans="1:17" x14ac:dyDescent="0.35">
      <c r="A6667" s="49" t="s">
        <v>615</v>
      </c>
      <c r="B6667" s="60" t="s">
        <v>465</v>
      </c>
      <c r="C6667" s="58">
        <v>41355.060735064602</v>
      </c>
      <c r="D6667" s="60">
        <v>3045</v>
      </c>
      <c r="E6667" s="60">
        <v>78</v>
      </c>
      <c r="F6667" s="59">
        <v>13.472180846550188</v>
      </c>
      <c r="G6667" s="60" t="s">
        <v>440</v>
      </c>
      <c r="H6667" s="60" t="s">
        <v>472</v>
      </c>
      <c r="I6667" s="60">
        <v>75702</v>
      </c>
      <c r="J6667" s="60">
        <v>3939</v>
      </c>
      <c r="K6667" s="60">
        <v>89</v>
      </c>
      <c r="L6667" s="61">
        <v>2.2594567149022596E-2</v>
      </c>
      <c r="M6667" s="60" t="s">
        <v>472</v>
      </c>
      <c r="N6667" s="64">
        <v>9524.8318585109828</v>
      </c>
      <c r="O6667" s="171">
        <v>44315</v>
      </c>
      <c r="P6667" s="171">
        <f t="shared" si="278"/>
        <v>44297</v>
      </c>
      <c r="Q6667" s="171">
        <f t="shared" si="279"/>
        <v>44310</v>
      </c>
    </row>
    <row r="6668" spans="1:17" x14ac:dyDescent="0.35">
      <c r="A6668" s="49" t="s">
        <v>614</v>
      </c>
      <c r="B6668" s="60" t="s">
        <v>463</v>
      </c>
      <c r="C6668" s="58">
        <v>23089.216116875701</v>
      </c>
      <c r="D6668" s="60">
        <v>1298</v>
      </c>
      <c r="E6668" s="60">
        <v>41</v>
      </c>
      <c r="F6668" s="59">
        <v>12.683719593368796</v>
      </c>
      <c r="G6668" s="60" t="s">
        <v>440</v>
      </c>
      <c r="H6668" s="60" t="s">
        <v>472</v>
      </c>
      <c r="I6668" s="60">
        <v>40797</v>
      </c>
      <c r="J6668" s="60">
        <v>2131</v>
      </c>
      <c r="K6668" s="60">
        <v>45</v>
      </c>
      <c r="L6668" s="61">
        <v>2.1116846550915062E-2</v>
      </c>
      <c r="M6668" s="60" t="s">
        <v>472</v>
      </c>
      <c r="N6668" s="64">
        <v>9229.4168377698679</v>
      </c>
      <c r="O6668" s="171">
        <v>44315</v>
      </c>
      <c r="P6668" s="171">
        <f t="shared" si="278"/>
        <v>44297</v>
      </c>
      <c r="Q6668" s="171">
        <f t="shared" si="279"/>
        <v>44310</v>
      </c>
    </row>
    <row r="6669" spans="1:17" x14ac:dyDescent="0.35">
      <c r="A6669" s="49" t="s">
        <v>613</v>
      </c>
      <c r="B6669" s="60" t="s">
        <v>464</v>
      </c>
      <c r="C6669" s="58">
        <v>1711.2133241641</v>
      </c>
      <c r="D6669" s="60">
        <v>68</v>
      </c>
      <c r="E6669" s="60" t="s">
        <v>504</v>
      </c>
      <c r="F6669" s="59">
        <v>16.696590756962024</v>
      </c>
      <c r="G6669" s="60" t="s">
        <v>446</v>
      </c>
      <c r="H6669" s="60" t="s">
        <v>472</v>
      </c>
      <c r="I6669" s="60">
        <v>1712</v>
      </c>
      <c r="J6669" s="60">
        <v>70</v>
      </c>
      <c r="K6669" s="60">
        <v>4</v>
      </c>
      <c r="L6669" s="61">
        <v>5.7142857142857141E-2</v>
      </c>
      <c r="M6669" s="60" t="s">
        <v>491</v>
      </c>
      <c r="N6669" s="64">
        <v>4090.6647354556958</v>
      </c>
      <c r="O6669" s="171">
        <v>44315</v>
      </c>
      <c r="P6669" s="171">
        <f t="shared" si="278"/>
        <v>44297</v>
      </c>
      <c r="Q6669" s="171">
        <f t="shared" si="279"/>
        <v>44310</v>
      </c>
    </row>
    <row r="6670" spans="1:17" x14ac:dyDescent="0.35">
      <c r="A6670" s="49" t="s">
        <v>612</v>
      </c>
      <c r="B6670" s="60" t="s">
        <v>458</v>
      </c>
      <c r="C6670" s="58">
        <v>7315.6481145470188</v>
      </c>
      <c r="D6670" s="60">
        <v>536</v>
      </c>
      <c r="E6670" s="60">
        <v>18</v>
      </c>
      <c r="F6670" s="59">
        <v>17.574851408690215</v>
      </c>
      <c r="G6670" s="60" t="s">
        <v>440</v>
      </c>
      <c r="H6670" s="60" t="s">
        <v>472</v>
      </c>
      <c r="I6670" s="60">
        <v>13425</v>
      </c>
      <c r="J6670" s="60">
        <v>609</v>
      </c>
      <c r="K6670" s="60">
        <v>23</v>
      </c>
      <c r="L6670" s="61">
        <v>3.7766830870279149E-2</v>
      </c>
      <c r="M6670" s="60" t="s">
        <v>476</v>
      </c>
      <c r="N6670" s="64">
        <v>8324.6212839162636</v>
      </c>
      <c r="O6670" s="171">
        <v>44315</v>
      </c>
      <c r="P6670" s="171">
        <f t="shared" si="278"/>
        <v>44297</v>
      </c>
      <c r="Q6670" s="171">
        <f t="shared" si="279"/>
        <v>44310</v>
      </c>
    </row>
    <row r="6671" spans="1:17" x14ac:dyDescent="0.35">
      <c r="A6671" s="49" t="s">
        <v>611</v>
      </c>
      <c r="B6671" s="60" t="s">
        <v>463</v>
      </c>
      <c r="C6671" s="58">
        <v>10981.723636578799</v>
      </c>
      <c r="D6671" s="60">
        <v>537</v>
      </c>
      <c r="E6671" s="60">
        <v>12</v>
      </c>
      <c r="F6671" s="59">
        <v>7.8051759952127862</v>
      </c>
      <c r="G6671" s="60" t="s">
        <v>444</v>
      </c>
      <c r="H6671" s="60" t="s">
        <v>472</v>
      </c>
      <c r="I6671" s="60">
        <v>49200</v>
      </c>
      <c r="J6671" s="60">
        <v>3164</v>
      </c>
      <c r="K6671" s="60">
        <v>15</v>
      </c>
      <c r="L6671" s="61">
        <v>4.7408343868520861E-3</v>
      </c>
      <c r="M6671" s="60" t="s">
        <v>476</v>
      </c>
      <c r="N6671" s="64">
        <v>28811.506323662135</v>
      </c>
      <c r="O6671" s="171">
        <v>44315</v>
      </c>
      <c r="P6671" s="171">
        <f t="shared" si="278"/>
        <v>44297</v>
      </c>
      <c r="Q6671" s="171">
        <f t="shared" si="279"/>
        <v>44310</v>
      </c>
    </row>
    <row r="6672" spans="1:17" x14ac:dyDescent="0.35">
      <c r="A6672" s="49" t="s">
        <v>610</v>
      </c>
      <c r="B6672" s="60" t="s">
        <v>469</v>
      </c>
      <c r="C6672" s="58">
        <v>16752.226867065601</v>
      </c>
      <c r="D6672" s="60">
        <v>1569</v>
      </c>
      <c r="E6672" s="60">
        <v>53</v>
      </c>
      <c r="F6672" s="59">
        <v>22.598274938342023</v>
      </c>
      <c r="G6672" s="60" t="s">
        <v>440</v>
      </c>
      <c r="H6672" s="60" t="s">
        <v>472</v>
      </c>
      <c r="I6672" s="60">
        <v>28472</v>
      </c>
      <c r="J6672" s="60">
        <v>1253</v>
      </c>
      <c r="K6672" s="60">
        <v>62</v>
      </c>
      <c r="L6672" s="61">
        <v>4.9481245011971271E-2</v>
      </c>
      <c r="M6672" s="60" t="s">
        <v>476</v>
      </c>
      <c r="N6672" s="64">
        <v>7479.602622045205</v>
      </c>
      <c r="O6672" s="171">
        <v>44315</v>
      </c>
      <c r="P6672" s="171">
        <f t="shared" si="278"/>
        <v>44297</v>
      </c>
      <c r="Q6672" s="171">
        <f t="shared" si="279"/>
        <v>44310</v>
      </c>
    </row>
    <row r="6673" spans="1:17" x14ac:dyDescent="0.35">
      <c r="A6673" s="49" t="s">
        <v>609</v>
      </c>
      <c r="B6673" s="60" t="s">
        <v>461</v>
      </c>
      <c r="C6673" s="58">
        <v>14695.182980035201</v>
      </c>
      <c r="D6673" s="60">
        <v>1058</v>
      </c>
      <c r="E6673" s="60">
        <v>50</v>
      </c>
      <c r="F6673" s="59">
        <v>24.30339640058035</v>
      </c>
      <c r="G6673" s="60" t="s">
        <v>440</v>
      </c>
      <c r="H6673" s="60" t="s">
        <v>472</v>
      </c>
      <c r="I6673" s="60">
        <v>38077</v>
      </c>
      <c r="J6673" s="60">
        <v>2311</v>
      </c>
      <c r="K6673" s="60">
        <v>55</v>
      </c>
      <c r="L6673" s="61">
        <v>2.3799221116399826E-2</v>
      </c>
      <c r="M6673" s="60" t="s">
        <v>472</v>
      </c>
      <c r="N6673" s="64">
        <v>15726.241742887534</v>
      </c>
      <c r="O6673" s="171">
        <v>44315</v>
      </c>
      <c r="P6673" s="171">
        <f t="shared" si="278"/>
        <v>44297</v>
      </c>
      <c r="Q6673" s="171">
        <f t="shared" si="279"/>
        <v>44310</v>
      </c>
    </row>
    <row r="6674" spans="1:17" x14ac:dyDescent="0.35">
      <c r="A6674" s="49" t="s">
        <v>608</v>
      </c>
      <c r="B6674" s="60" t="s">
        <v>461</v>
      </c>
      <c r="C6674" s="58">
        <v>56177.316442514697</v>
      </c>
      <c r="D6674" s="60">
        <v>5106</v>
      </c>
      <c r="E6674" s="60">
        <v>162</v>
      </c>
      <c r="F6674" s="59">
        <v>20.598044378409245</v>
      </c>
      <c r="G6674" s="60" t="s">
        <v>440</v>
      </c>
      <c r="H6674" s="60" t="s">
        <v>472</v>
      </c>
      <c r="I6674" s="60">
        <v>109932</v>
      </c>
      <c r="J6674" s="60">
        <v>5557</v>
      </c>
      <c r="K6674" s="60">
        <v>193</v>
      </c>
      <c r="L6674" s="61">
        <v>3.4730969947813571E-2</v>
      </c>
      <c r="M6674" s="60" t="s">
        <v>491</v>
      </c>
      <c r="N6674" s="64">
        <v>9891.8929416758165</v>
      </c>
      <c r="O6674" s="171">
        <v>44315</v>
      </c>
      <c r="P6674" s="171">
        <f t="shared" si="278"/>
        <v>44297</v>
      </c>
      <c r="Q6674" s="171">
        <f t="shared" si="279"/>
        <v>44310</v>
      </c>
    </row>
    <row r="6675" spans="1:17" x14ac:dyDescent="0.35">
      <c r="A6675" s="49" t="s">
        <v>607</v>
      </c>
      <c r="B6675" s="60" t="s">
        <v>466</v>
      </c>
      <c r="C6675" s="58">
        <v>1451.48737987204</v>
      </c>
      <c r="D6675" s="60">
        <v>63</v>
      </c>
      <c r="E6675" s="60" t="s">
        <v>504</v>
      </c>
      <c r="F6675" s="59">
        <v>4.9210604528210515</v>
      </c>
      <c r="G6675" s="60" t="s">
        <v>446</v>
      </c>
      <c r="H6675" s="60" t="s">
        <v>476</v>
      </c>
      <c r="I6675" s="60">
        <v>2014</v>
      </c>
      <c r="J6675" s="60">
        <v>106</v>
      </c>
      <c r="K6675" s="60">
        <v>1</v>
      </c>
      <c r="L6675" s="61">
        <v>9.433962264150943E-3</v>
      </c>
      <c r="M6675" s="60" t="s">
        <v>491</v>
      </c>
      <c r="N6675" s="64">
        <v>7302.8537119864404</v>
      </c>
      <c r="O6675" s="171">
        <v>44315</v>
      </c>
      <c r="P6675" s="171">
        <f t="shared" si="278"/>
        <v>44297</v>
      </c>
      <c r="Q6675" s="171">
        <f t="shared" si="279"/>
        <v>44310</v>
      </c>
    </row>
    <row r="6676" spans="1:17" x14ac:dyDescent="0.35">
      <c r="A6676" s="49" t="s">
        <v>606</v>
      </c>
      <c r="B6676" s="60" t="s">
        <v>460</v>
      </c>
      <c r="C6676" s="58">
        <v>15539.121805317</v>
      </c>
      <c r="D6676" s="60">
        <v>1305</v>
      </c>
      <c r="E6676" s="60">
        <v>33</v>
      </c>
      <c r="F6676" s="59">
        <v>15.169086687616522</v>
      </c>
      <c r="G6676" s="60" t="s">
        <v>440</v>
      </c>
      <c r="H6676" s="60" t="s">
        <v>472</v>
      </c>
      <c r="I6676" s="60">
        <v>25522</v>
      </c>
      <c r="J6676" s="60">
        <v>1215</v>
      </c>
      <c r="K6676" s="60">
        <v>35</v>
      </c>
      <c r="L6676" s="61">
        <v>2.8806584362139918E-2</v>
      </c>
      <c r="M6676" s="60" t="s">
        <v>472</v>
      </c>
      <c r="N6676" s="64">
        <v>7818.9746835259712</v>
      </c>
      <c r="O6676" s="171">
        <v>44315</v>
      </c>
      <c r="P6676" s="171">
        <f t="shared" si="278"/>
        <v>44297</v>
      </c>
      <c r="Q6676" s="171">
        <f t="shared" si="279"/>
        <v>44310</v>
      </c>
    </row>
    <row r="6677" spans="1:17" x14ac:dyDescent="0.35">
      <c r="A6677" s="49" t="s">
        <v>605</v>
      </c>
      <c r="B6677" s="60" t="s">
        <v>465</v>
      </c>
      <c r="C6677" s="58">
        <v>14533.4559376543</v>
      </c>
      <c r="D6677" s="60">
        <v>1317</v>
      </c>
      <c r="E6677" s="60">
        <v>36</v>
      </c>
      <c r="F6677" s="59">
        <v>17.693166597535374</v>
      </c>
      <c r="G6677" s="60" t="s">
        <v>440</v>
      </c>
      <c r="H6677" s="60" t="s">
        <v>472</v>
      </c>
      <c r="I6677" s="60">
        <v>45859</v>
      </c>
      <c r="J6677" s="60">
        <v>1887</v>
      </c>
      <c r="K6677" s="60">
        <v>40</v>
      </c>
      <c r="L6677" s="61">
        <v>2.1197668256491786E-2</v>
      </c>
      <c r="M6677" s="60" t="s">
        <v>472</v>
      </c>
      <c r="N6677" s="64">
        <v>12983.835421491371</v>
      </c>
      <c r="O6677" s="171">
        <v>44315</v>
      </c>
      <c r="P6677" s="171">
        <f t="shared" si="278"/>
        <v>44297</v>
      </c>
      <c r="Q6677" s="171">
        <f t="shared" si="279"/>
        <v>44310</v>
      </c>
    </row>
    <row r="6678" spans="1:17" x14ac:dyDescent="0.35">
      <c r="A6678" s="49" t="s">
        <v>604</v>
      </c>
      <c r="B6678" s="60" t="s">
        <v>464</v>
      </c>
      <c r="C6678" s="58">
        <v>2458.2722255157701</v>
      </c>
      <c r="D6678" s="60">
        <v>79</v>
      </c>
      <c r="E6678" s="60">
        <v>6</v>
      </c>
      <c r="F6678" s="59">
        <v>17.433847404003842</v>
      </c>
      <c r="G6678" s="60" t="s">
        <v>446</v>
      </c>
      <c r="H6678" s="60" t="s">
        <v>491</v>
      </c>
      <c r="I6678" s="60">
        <v>7848</v>
      </c>
      <c r="J6678" s="60">
        <v>425</v>
      </c>
      <c r="K6678" s="60">
        <v>7</v>
      </c>
      <c r="L6678" s="61">
        <v>1.6470588235294119E-2</v>
      </c>
      <c r="M6678" s="60" t="s">
        <v>491</v>
      </c>
      <c r="N6678" s="64">
        <v>17288.565342303809</v>
      </c>
      <c r="O6678" s="171">
        <v>44315</v>
      </c>
      <c r="P6678" s="171">
        <f t="shared" si="278"/>
        <v>44297</v>
      </c>
      <c r="Q6678" s="171">
        <f t="shared" si="279"/>
        <v>44310</v>
      </c>
    </row>
    <row r="6679" spans="1:17" x14ac:dyDescent="0.35">
      <c r="A6679" s="49" t="s">
        <v>603</v>
      </c>
      <c r="B6679" s="60" t="s">
        <v>470</v>
      </c>
      <c r="C6679" s="58">
        <v>7178.4740239266202</v>
      </c>
      <c r="D6679" s="60">
        <v>292</v>
      </c>
      <c r="E6679" s="60">
        <v>8</v>
      </c>
      <c r="F6679" s="59">
        <v>7.9603070168386614</v>
      </c>
      <c r="G6679" s="60" t="s">
        <v>446</v>
      </c>
      <c r="H6679" s="60" t="s">
        <v>472</v>
      </c>
      <c r="I6679" s="60">
        <v>91715</v>
      </c>
      <c r="J6679" s="60">
        <v>7050</v>
      </c>
      <c r="K6679" s="60">
        <v>9</v>
      </c>
      <c r="L6679" s="61">
        <v>1.276595744680851E-3</v>
      </c>
      <c r="M6679" s="60" t="s">
        <v>476</v>
      </c>
      <c r="N6679" s="64">
        <v>98210.287820247002</v>
      </c>
      <c r="O6679" s="171">
        <v>44315</v>
      </c>
      <c r="P6679" s="171">
        <f t="shared" si="278"/>
        <v>44297</v>
      </c>
      <c r="Q6679" s="171">
        <f t="shared" si="279"/>
        <v>44310</v>
      </c>
    </row>
    <row r="6680" spans="1:17" x14ac:dyDescent="0.35">
      <c r="A6680" s="49" t="s">
        <v>602</v>
      </c>
      <c r="B6680" s="60" t="s">
        <v>463</v>
      </c>
      <c r="C6680" s="58">
        <v>24460.265400539301</v>
      </c>
      <c r="D6680" s="60">
        <v>2175</v>
      </c>
      <c r="E6680" s="60">
        <v>65</v>
      </c>
      <c r="F6680" s="59">
        <v>18.9812214496854</v>
      </c>
      <c r="G6680" s="60" t="s">
        <v>440</v>
      </c>
      <c r="H6680" s="60" t="s">
        <v>472</v>
      </c>
      <c r="I6680" s="60">
        <v>47468</v>
      </c>
      <c r="J6680" s="60">
        <v>2333</v>
      </c>
      <c r="K6680" s="60">
        <v>79</v>
      </c>
      <c r="L6680" s="61">
        <v>3.3861980282897559E-2</v>
      </c>
      <c r="M6680" s="60" t="s">
        <v>472</v>
      </c>
      <c r="N6680" s="64">
        <v>9537.9177690711476</v>
      </c>
      <c r="O6680" s="171">
        <v>44315</v>
      </c>
      <c r="P6680" s="171">
        <f t="shared" si="278"/>
        <v>44297</v>
      </c>
      <c r="Q6680" s="171">
        <f t="shared" si="279"/>
        <v>44310</v>
      </c>
    </row>
    <row r="6681" spans="1:17" x14ac:dyDescent="0.35">
      <c r="A6681" s="49" t="s">
        <v>601</v>
      </c>
      <c r="B6681" s="60" t="s">
        <v>458</v>
      </c>
      <c r="C6681" s="58">
        <v>10765.112077551599</v>
      </c>
      <c r="D6681" s="60">
        <v>719</v>
      </c>
      <c r="E6681" s="60">
        <v>38</v>
      </c>
      <c r="F6681" s="59">
        <v>25.213724620162502</v>
      </c>
      <c r="G6681" s="60" t="s">
        <v>436</v>
      </c>
      <c r="H6681" s="60" t="s">
        <v>472</v>
      </c>
      <c r="I6681" s="60">
        <v>16912</v>
      </c>
      <c r="J6681" s="60">
        <v>867</v>
      </c>
      <c r="K6681" s="60">
        <v>44</v>
      </c>
      <c r="L6681" s="61">
        <v>5.0749711649365627E-2</v>
      </c>
      <c r="M6681" s="60" t="s">
        <v>476</v>
      </c>
      <c r="N6681" s="64">
        <v>8053.7944589350636</v>
      </c>
      <c r="O6681" s="171">
        <v>44315</v>
      </c>
      <c r="P6681" s="171">
        <f t="shared" si="278"/>
        <v>44297</v>
      </c>
      <c r="Q6681" s="171">
        <f t="shared" si="279"/>
        <v>44310</v>
      </c>
    </row>
    <row r="6682" spans="1:17" x14ac:dyDescent="0.35">
      <c r="A6682" s="49" t="s">
        <v>600</v>
      </c>
      <c r="B6682" s="60" t="s">
        <v>463</v>
      </c>
      <c r="C6682" s="58">
        <v>22284.2851538703</v>
      </c>
      <c r="D6682" s="60">
        <v>1284</v>
      </c>
      <c r="E6682" s="60">
        <v>55</v>
      </c>
      <c r="F6682" s="59">
        <v>17.629335657146356</v>
      </c>
      <c r="G6682" s="60" t="s">
        <v>440</v>
      </c>
      <c r="H6682" s="60" t="s">
        <v>472</v>
      </c>
      <c r="I6682" s="60">
        <v>71768</v>
      </c>
      <c r="J6682" s="60">
        <v>3750</v>
      </c>
      <c r="K6682" s="60">
        <v>66</v>
      </c>
      <c r="L6682" s="61">
        <v>1.7600000000000001E-2</v>
      </c>
      <c r="M6682" s="60" t="s">
        <v>472</v>
      </c>
      <c r="N6682" s="64">
        <v>16828.00221818516</v>
      </c>
      <c r="O6682" s="171">
        <v>44315</v>
      </c>
      <c r="P6682" s="171">
        <f t="shared" si="278"/>
        <v>44297</v>
      </c>
      <c r="Q6682" s="171">
        <f t="shared" si="279"/>
        <v>44310</v>
      </c>
    </row>
    <row r="6683" spans="1:17" x14ac:dyDescent="0.35">
      <c r="A6683" s="49" t="s">
        <v>599</v>
      </c>
      <c r="B6683" s="60" t="s">
        <v>470</v>
      </c>
      <c r="C6683" s="58">
        <v>845.307934845815</v>
      </c>
      <c r="D6683" s="60">
        <v>22</v>
      </c>
      <c r="E6683" s="60">
        <v>0</v>
      </c>
      <c r="F6683" s="59">
        <v>0</v>
      </c>
      <c r="G6683" s="60" t="s">
        <v>446</v>
      </c>
      <c r="H6683" s="60" t="s">
        <v>476</v>
      </c>
      <c r="I6683" s="60">
        <v>1059</v>
      </c>
      <c r="J6683" s="60">
        <v>46</v>
      </c>
      <c r="K6683" s="60">
        <v>0</v>
      </c>
      <c r="L6683" s="61">
        <v>0</v>
      </c>
      <c r="M6683" s="60" t="s">
        <v>476</v>
      </c>
      <c r="N6683" s="64">
        <v>5441.8038804273674</v>
      </c>
      <c r="O6683" s="171">
        <v>44315</v>
      </c>
      <c r="P6683" s="171">
        <f t="shared" si="278"/>
        <v>44297</v>
      </c>
      <c r="Q6683" s="171">
        <f t="shared" si="279"/>
        <v>44310</v>
      </c>
    </row>
    <row r="6684" spans="1:17" x14ac:dyDescent="0.35">
      <c r="A6684" s="49" t="s">
        <v>598</v>
      </c>
      <c r="B6684" s="60" t="s">
        <v>459</v>
      </c>
      <c r="C6684" s="58">
        <v>18868.1392219843</v>
      </c>
      <c r="D6684" s="60">
        <v>2367</v>
      </c>
      <c r="E6684" s="60">
        <v>69</v>
      </c>
      <c r="F6684" s="59">
        <v>26.121131345209076</v>
      </c>
      <c r="G6684" s="60" t="s">
        <v>440</v>
      </c>
      <c r="H6684" s="60" t="s">
        <v>491</v>
      </c>
      <c r="I6684" s="60">
        <v>71585</v>
      </c>
      <c r="J6684" s="60">
        <v>2493</v>
      </c>
      <c r="K6684" s="60">
        <v>84</v>
      </c>
      <c r="L6684" s="61">
        <v>3.3694344163658241E-2</v>
      </c>
      <c r="M6684" s="60" t="s">
        <v>491</v>
      </c>
      <c r="N6684" s="64">
        <v>13212.749655224452</v>
      </c>
      <c r="O6684" s="171">
        <v>44315</v>
      </c>
      <c r="P6684" s="171">
        <f t="shared" si="278"/>
        <v>44297</v>
      </c>
      <c r="Q6684" s="171">
        <f t="shared" si="279"/>
        <v>44310</v>
      </c>
    </row>
    <row r="6685" spans="1:17" x14ac:dyDescent="0.35">
      <c r="A6685" s="49" t="s">
        <v>597</v>
      </c>
      <c r="B6685" s="60" t="s">
        <v>463</v>
      </c>
      <c r="C6685" s="58">
        <v>41525.030739602102</v>
      </c>
      <c r="D6685" s="60">
        <v>4218</v>
      </c>
      <c r="E6685" s="60">
        <v>121</v>
      </c>
      <c r="F6685" s="59">
        <v>20.813608054995406</v>
      </c>
      <c r="G6685" s="60" t="s">
        <v>440</v>
      </c>
      <c r="H6685" s="60" t="s">
        <v>472</v>
      </c>
      <c r="I6685" s="60">
        <v>99957</v>
      </c>
      <c r="J6685" s="60">
        <v>4594</v>
      </c>
      <c r="K6685" s="60">
        <v>144</v>
      </c>
      <c r="L6685" s="61">
        <v>3.134523291249456E-2</v>
      </c>
      <c r="M6685" s="60" t="s">
        <v>472</v>
      </c>
      <c r="N6685" s="64">
        <v>11063.206741033759</v>
      </c>
      <c r="O6685" s="171">
        <v>44315</v>
      </c>
      <c r="P6685" s="171">
        <f t="shared" si="278"/>
        <v>44297</v>
      </c>
      <c r="Q6685" s="171">
        <f t="shared" si="279"/>
        <v>44310</v>
      </c>
    </row>
    <row r="6686" spans="1:17" x14ac:dyDescent="0.35">
      <c r="A6686" s="49" t="s">
        <v>458</v>
      </c>
      <c r="B6686" s="60" t="s">
        <v>458</v>
      </c>
      <c r="C6686" s="58">
        <v>191574.677370558</v>
      </c>
      <c r="D6686" s="60">
        <v>23238</v>
      </c>
      <c r="E6686" s="60">
        <v>603</v>
      </c>
      <c r="F6686" s="59">
        <v>22.482840197150171</v>
      </c>
      <c r="G6686" s="60" t="s">
        <v>440</v>
      </c>
      <c r="H6686" s="60" t="s">
        <v>472</v>
      </c>
      <c r="I6686" s="60">
        <v>841681</v>
      </c>
      <c r="J6686" s="60">
        <v>53907</v>
      </c>
      <c r="K6686" s="60">
        <v>696</v>
      </c>
      <c r="L6686" s="61">
        <v>1.2911124714786577E-2</v>
      </c>
      <c r="M6686" s="60" t="s">
        <v>472</v>
      </c>
      <c r="N6686" s="64">
        <v>28138.896403165574</v>
      </c>
      <c r="O6686" s="171">
        <v>44315</v>
      </c>
      <c r="P6686" s="171">
        <f t="shared" si="278"/>
        <v>44297</v>
      </c>
      <c r="Q6686" s="171">
        <f t="shared" si="279"/>
        <v>44310</v>
      </c>
    </row>
    <row r="6687" spans="1:17" x14ac:dyDescent="0.35">
      <c r="A6687" s="49" t="s">
        <v>596</v>
      </c>
      <c r="B6687" s="60" t="s">
        <v>464</v>
      </c>
      <c r="C6687" s="58">
        <v>1046.7288034764699</v>
      </c>
      <c r="D6687" s="60">
        <v>34</v>
      </c>
      <c r="E6687" s="60">
        <v>0</v>
      </c>
      <c r="F6687" s="59">
        <v>0</v>
      </c>
      <c r="G6687" s="60" t="s">
        <v>446</v>
      </c>
      <c r="H6687" s="60" t="s">
        <v>472</v>
      </c>
      <c r="I6687" s="60">
        <v>1985</v>
      </c>
      <c r="J6687" s="60">
        <v>94</v>
      </c>
      <c r="K6687" s="60">
        <v>0</v>
      </c>
      <c r="L6687" s="61">
        <v>0</v>
      </c>
      <c r="M6687" s="60" t="s">
        <v>472</v>
      </c>
      <c r="N6687" s="64">
        <v>8980.3585883755695</v>
      </c>
      <c r="O6687" s="171">
        <v>44315</v>
      </c>
      <c r="P6687" s="171">
        <f t="shared" si="278"/>
        <v>44297</v>
      </c>
      <c r="Q6687" s="171">
        <f t="shared" si="279"/>
        <v>44310</v>
      </c>
    </row>
    <row r="6688" spans="1:17" x14ac:dyDescent="0.35">
      <c r="A6688" s="49" t="s">
        <v>595</v>
      </c>
      <c r="B6688" s="60" t="s">
        <v>461</v>
      </c>
      <c r="C6688" s="58">
        <v>11271.338775648501</v>
      </c>
      <c r="D6688" s="60">
        <v>1049</v>
      </c>
      <c r="E6688" s="60">
        <v>20</v>
      </c>
      <c r="F6688" s="59">
        <v>12.674372201976825</v>
      </c>
      <c r="G6688" s="60" t="s">
        <v>440</v>
      </c>
      <c r="H6688" s="60" t="s">
        <v>472</v>
      </c>
      <c r="I6688" s="60">
        <v>29847</v>
      </c>
      <c r="J6688" s="60">
        <v>1231</v>
      </c>
      <c r="K6688" s="60">
        <v>28</v>
      </c>
      <c r="L6688" s="61">
        <v>2.2745735174654752E-2</v>
      </c>
      <c r="M6688" s="60" t="s">
        <v>472</v>
      </c>
      <c r="N6688" s="64">
        <v>10921.506526443429</v>
      </c>
      <c r="O6688" s="171">
        <v>44315</v>
      </c>
      <c r="P6688" s="171">
        <f t="shared" si="278"/>
        <v>44297</v>
      </c>
      <c r="Q6688" s="171">
        <f t="shared" si="279"/>
        <v>44310</v>
      </c>
    </row>
    <row r="6689" spans="1:17" x14ac:dyDescent="0.35">
      <c r="A6689" s="49" t="s">
        <v>594</v>
      </c>
      <c r="B6689" s="60" t="s">
        <v>471</v>
      </c>
      <c r="C6689" s="58">
        <v>24061.696973528105</v>
      </c>
      <c r="D6689" s="60">
        <v>1559</v>
      </c>
      <c r="E6689" s="60">
        <v>73</v>
      </c>
      <c r="F6689" s="59">
        <v>21.670482011398867</v>
      </c>
      <c r="G6689" s="60" t="s">
        <v>436</v>
      </c>
      <c r="H6689" s="60" t="s">
        <v>472</v>
      </c>
      <c r="I6689" s="60">
        <v>40371</v>
      </c>
      <c r="J6689" s="60">
        <v>1690</v>
      </c>
      <c r="K6689" s="60">
        <v>86</v>
      </c>
      <c r="L6689" s="61">
        <v>5.0887573964497043E-2</v>
      </c>
      <c r="M6689" s="60" t="s">
        <v>472</v>
      </c>
      <c r="N6689" s="64">
        <v>7023.6110190369491</v>
      </c>
      <c r="O6689" s="171">
        <v>44315</v>
      </c>
      <c r="P6689" s="171">
        <f t="shared" si="278"/>
        <v>44297</v>
      </c>
      <c r="Q6689" s="171">
        <f t="shared" si="279"/>
        <v>44310</v>
      </c>
    </row>
    <row r="6690" spans="1:17" x14ac:dyDescent="0.35">
      <c r="A6690" s="49" t="s">
        <v>936</v>
      </c>
      <c r="B6690" s="60" t="s">
        <v>460</v>
      </c>
      <c r="C6690" s="58">
        <v>18224.238036758699</v>
      </c>
      <c r="D6690" s="153">
        <v>1685</v>
      </c>
      <c r="E6690" s="153">
        <v>40</v>
      </c>
      <c r="F6690" s="162">
        <v>15.677708178415665</v>
      </c>
      <c r="G6690" s="153" t="s">
        <v>440</v>
      </c>
      <c r="H6690" s="153" t="s">
        <v>472</v>
      </c>
      <c r="I6690" s="153">
        <v>31011</v>
      </c>
      <c r="J6690" s="153">
        <v>1384</v>
      </c>
      <c r="K6690" s="153">
        <v>45</v>
      </c>
      <c r="L6690" s="154">
        <v>3.2514450867052021E-2</v>
      </c>
      <c r="M6690" s="154" t="s">
        <v>472</v>
      </c>
      <c r="N6690" s="163">
        <v>7594.2818416245482</v>
      </c>
      <c r="O6690" s="171">
        <v>44322</v>
      </c>
      <c r="P6690" s="171">
        <f t="shared" ref="P6690" si="280">O6690-18</f>
        <v>44304</v>
      </c>
      <c r="Q6690" s="171">
        <f t="shared" ref="Q6690" si="281">O6690-5</f>
        <v>44317</v>
      </c>
    </row>
    <row r="6691" spans="1:17" x14ac:dyDescent="0.35">
      <c r="A6691" s="49" t="s">
        <v>935</v>
      </c>
      <c r="B6691" s="60" t="s">
        <v>463</v>
      </c>
      <c r="C6691" s="58">
        <v>23727.780397963001</v>
      </c>
      <c r="D6691" s="153">
        <v>934</v>
      </c>
      <c r="E6691" s="153">
        <v>22</v>
      </c>
      <c r="F6691" s="162">
        <v>6.6227373360361872</v>
      </c>
      <c r="G6691" s="153" t="s">
        <v>444</v>
      </c>
      <c r="H6691" s="153" t="s">
        <v>472</v>
      </c>
      <c r="I6691" s="153">
        <v>45310</v>
      </c>
      <c r="J6691" s="153">
        <v>2164</v>
      </c>
      <c r="K6691" s="153">
        <v>24</v>
      </c>
      <c r="L6691" s="154">
        <v>1.1090573012939002E-2</v>
      </c>
      <c r="M6691" s="154" t="s">
        <v>472</v>
      </c>
      <c r="N6691" s="163">
        <v>9120.1113787523791</v>
      </c>
      <c r="O6691" s="171">
        <v>44322</v>
      </c>
      <c r="P6691" s="171">
        <f t="shared" ref="P6691:P6754" si="282">O6691-18</f>
        <v>44304</v>
      </c>
      <c r="Q6691" s="171">
        <f t="shared" ref="Q6691:Q6754" si="283">O6691-5</f>
        <v>44317</v>
      </c>
    </row>
    <row r="6692" spans="1:17" x14ac:dyDescent="0.35">
      <c r="A6692" s="49" t="s">
        <v>934</v>
      </c>
      <c r="B6692" s="60" t="s">
        <v>469</v>
      </c>
      <c r="C6692" s="58">
        <v>10449.281569213599</v>
      </c>
      <c r="D6692" s="153">
        <v>1308</v>
      </c>
      <c r="E6692" s="153">
        <v>35</v>
      </c>
      <c r="F6692" s="162">
        <v>23.925089810630375</v>
      </c>
      <c r="G6692" s="153" t="s">
        <v>440</v>
      </c>
      <c r="H6692" s="153" t="s">
        <v>472</v>
      </c>
      <c r="I6692" s="153">
        <v>22041</v>
      </c>
      <c r="J6692" s="153">
        <v>849</v>
      </c>
      <c r="K6692" s="153">
        <v>38</v>
      </c>
      <c r="L6692" s="154">
        <v>4.47585394581861E-2</v>
      </c>
      <c r="M6692" s="154" t="s">
        <v>472</v>
      </c>
      <c r="N6692" s="163">
        <v>8124.9604996900734</v>
      </c>
      <c r="O6692" s="171">
        <v>44322</v>
      </c>
      <c r="P6692" s="171">
        <f t="shared" si="282"/>
        <v>44304</v>
      </c>
      <c r="Q6692" s="171">
        <f t="shared" si="283"/>
        <v>44317</v>
      </c>
    </row>
    <row r="6693" spans="1:17" x14ac:dyDescent="0.35">
      <c r="A6693" s="49" t="s">
        <v>933</v>
      </c>
      <c r="B6693" s="60" t="s">
        <v>470</v>
      </c>
      <c r="C6693" s="58">
        <v>8227.4352056835796</v>
      </c>
      <c r="D6693" s="153">
        <v>333</v>
      </c>
      <c r="E6693" s="153">
        <v>14</v>
      </c>
      <c r="F6693" s="162">
        <v>12.154456097195293</v>
      </c>
      <c r="G6693" s="153" t="s">
        <v>444</v>
      </c>
      <c r="H6693" s="153" t="s">
        <v>472</v>
      </c>
      <c r="I6693" s="153">
        <v>14748</v>
      </c>
      <c r="J6693" s="153">
        <v>828</v>
      </c>
      <c r="K6693" s="153">
        <v>15</v>
      </c>
      <c r="L6693" s="154">
        <v>1.8115942028985508E-2</v>
      </c>
      <c r="M6693" s="154" t="s">
        <v>472</v>
      </c>
      <c r="N6693" s="163">
        <v>10063.889648477703</v>
      </c>
      <c r="O6693" s="171">
        <v>44322</v>
      </c>
      <c r="P6693" s="171">
        <f t="shared" si="282"/>
        <v>44304</v>
      </c>
      <c r="Q6693" s="171">
        <f t="shared" si="283"/>
        <v>44317</v>
      </c>
    </row>
    <row r="6694" spans="1:17" x14ac:dyDescent="0.35">
      <c r="A6694" s="49" t="s">
        <v>932</v>
      </c>
      <c r="B6694" s="60" t="s">
        <v>465</v>
      </c>
      <c r="C6694" s="58">
        <v>28496.164598917199</v>
      </c>
      <c r="D6694" s="153">
        <v>2600</v>
      </c>
      <c r="E6694" s="153">
        <v>65</v>
      </c>
      <c r="F6694" s="162">
        <v>16.292919444441875</v>
      </c>
      <c r="G6694" s="153" t="s">
        <v>440</v>
      </c>
      <c r="H6694" s="153" t="s">
        <v>472</v>
      </c>
      <c r="I6694" s="153">
        <v>64603</v>
      </c>
      <c r="J6694" s="153">
        <v>2841</v>
      </c>
      <c r="K6694" s="153">
        <v>73</v>
      </c>
      <c r="L6694" s="154">
        <v>2.5695177754311863E-2</v>
      </c>
      <c r="M6694" s="154" t="s">
        <v>476</v>
      </c>
      <c r="N6694" s="163">
        <v>9969.7627382035571</v>
      </c>
      <c r="O6694" s="171">
        <v>44322</v>
      </c>
      <c r="P6694" s="171">
        <f t="shared" si="282"/>
        <v>44304</v>
      </c>
      <c r="Q6694" s="171">
        <f t="shared" si="283"/>
        <v>44317</v>
      </c>
    </row>
    <row r="6695" spans="1:17" x14ac:dyDescent="0.35">
      <c r="A6695" s="49" t="s">
        <v>931</v>
      </c>
      <c r="B6695" s="60" t="s">
        <v>470</v>
      </c>
      <c r="C6695" s="58">
        <v>462.23398096760798</v>
      </c>
      <c r="D6695" s="153" t="s">
        <v>504</v>
      </c>
      <c r="E6695" s="153">
        <v>0</v>
      </c>
      <c r="F6695" s="164">
        <v>0</v>
      </c>
      <c r="G6695" s="153" t="s">
        <v>446</v>
      </c>
      <c r="H6695" s="153" t="s">
        <v>476</v>
      </c>
      <c r="I6695" s="153">
        <v>234</v>
      </c>
      <c r="J6695" s="153">
        <v>6</v>
      </c>
      <c r="K6695" s="153">
        <v>0</v>
      </c>
      <c r="L6695" s="165">
        <v>0</v>
      </c>
      <c r="M6695" s="154" t="s">
        <v>476</v>
      </c>
      <c r="N6695" s="163">
        <v>1298.0439013678795</v>
      </c>
      <c r="O6695" s="171">
        <v>44322</v>
      </c>
      <c r="P6695" s="171">
        <f t="shared" si="282"/>
        <v>44304</v>
      </c>
      <c r="Q6695" s="171">
        <f t="shared" si="283"/>
        <v>44317</v>
      </c>
    </row>
    <row r="6696" spans="1:17" x14ac:dyDescent="0.35">
      <c r="A6696" s="49" t="s">
        <v>930</v>
      </c>
      <c r="B6696" s="60" t="s">
        <v>467</v>
      </c>
      <c r="C6696" s="58">
        <v>16598.0263143665</v>
      </c>
      <c r="D6696" s="153">
        <v>1075</v>
      </c>
      <c r="E6696" s="153">
        <v>24</v>
      </c>
      <c r="F6696" s="162">
        <v>10.32825037035823</v>
      </c>
      <c r="G6696" s="153" t="s">
        <v>440</v>
      </c>
      <c r="H6696" s="153" t="s">
        <v>472</v>
      </c>
      <c r="I6696" s="153">
        <v>31319</v>
      </c>
      <c r="J6696" s="153">
        <v>1181</v>
      </c>
      <c r="K6696" s="153">
        <v>26</v>
      </c>
      <c r="L6696" s="154">
        <v>2.201524132091448E-2</v>
      </c>
      <c r="M6696" s="154" t="s">
        <v>472</v>
      </c>
      <c r="N6696" s="163">
        <v>7115.3038176459568</v>
      </c>
      <c r="O6696" s="171">
        <v>44322</v>
      </c>
      <c r="P6696" s="171">
        <f t="shared" si="282"/>
        <v>44304</v>
      </c>
      <c r="Q6696" s="171">
        <f t="shared" si="283"/>
        <v>44317</v>
      </c>
    </row>
    <row r="6697" spans="1:17" x14ac:dyDescent="0.35">
      <c r="A6697" s="49" t="s">
        <v>929</v>
      </c>
      <c r="B6697" s="60" t="s">
        <v>464</v>
      </c>
      <c r="C6697" s="58">
        <v>40259.238105780198</v>
      </c>
      <c r="D6697" s="153">
        <v>2695</v>
      </c>
      <c r="E6697" s="153">
        <v>54</v>
      </c>
      <c r="F6697" s="162">
        <v>9.5807646607923989</v>
      </c>
      <c r="G6697" s="153" t="s">
        <v>444</v>
      </c>
      <c r="H6697" s="153" t="s">
        <v>472</v>
      </c>
      <c r="I6697" s="153">
        <v>448692</v>
      </c>
      <c r="J6697" s="153">
        <v>36470</v>
      </c>
      <c r="K6697" s="153">
        <v>60</v>
      </c>
      <c r="L6697" s="154">
        <v>1.6451878256100905E-3</v>
      </c>
      <c r="M6697" s="154" t="s">
        <v>476</v>
      </c>
      <c r="N6697" s="163">
        <v>90587.904083470072</v>
      </c>
      <c r="O6697" s="171">
        <v>44322</v>
      </c>
      <c r="P6697" s="171">
        <f t="shared" si="282"/>
        <v>44304</v>
      </c>
      <c r="Q6697" s="171">
        <f t="shared" si="283"/>
        <v>44317</v>
      </c>
    </row>
    <row r="6698" spans="1:17" x14ac:dyDescent="0.35">
      <c r="A6698" s="49" t="s">
        <v>928</v>
      </c>
      <c r="B6698" s="60" t="s">
        <v>467</v>
      </c>
      <c r="C6698" s="58">
        <v>36064.049778037697</v>
      </c>
      <c r="D6698" s="153">
        <v>2762</v>
      </c>
      <c r="E6698" s="153">
        <v>73</v>
      </c>
      <c r="F6698" s="162">
        <v>14.458403164308832</v>
      </c>
      <c r="G6698" s="153" t="s">
        <v>440</v>
      </c>
      <c r="H6698" s="153" t="s">
        <v>472</v>
      </c>
      <c r="I6698" s="153">
        <v>99969</v>
      </c>
      <c r="J6698" s="153">
        <v>3778</v>
      </c>
      <c r="K6698" s="153">
        <v>91</v>
      </c>
      <c r="L6698" s="154">
        <v>2.4086818422445738E-2</v>
      </c>
      <c r="M6698" s="154" t="s">
        <v>472</v>
      </c>
      <c r="N6698" s="163">
        <v>10475.806303652365</v>
      </c>
      <c r="O6698" s="171">
        <v>44322</v>
      </c>
      <c r="P6698" s="171">
        <f t="shared" si="282"/>
        <v>44304</v>
      </c>
      <c r="Q6698" s="171">
        <f t="shared" si="283"/>
        <v>44317</v>
      </c>
    </row>
    <row r="6699" spans="1:17" x14ac:dyDescent="0.35">
      <c r="A6699" s="49" t="s">
        <v>927</v>
      </c>
      <c r="B6699" s="60" t="s">
        <v>468</v>
      </c>
      <c r="C6699" s="58">
        <v>260.803252500962</v>
      </c>
      <c r="D6699" s="153" t="s">
        <v>504</v>
      </c>
      <c r="E6699" s="153">
        <v>0</v>
      </c>
      <c r="F6699" s="164">
        <v>0</v>
      </c>
      <c r="G6699" s="153" t="s">
        <v>446</v>
      </c>
      <c r="H6699" s="153" t="s">
        <v>476</v>
      </c>
      <c r="I6699" s="153">
        <v>587</v>
      </c>
      <c r="J6699" s="153">
        <v>12</v>
      </c>
      <c r="K6699" s="153">
        <v>0</v>
      </c>
      <c r="L6699" s="165">
        <v>0</v>
      </c>
      <c r="M6699" s="154" t="s">
        <v>476</v>
      </c>
      <c r="N6699" s="163">
        <v>4601.1696115468258</v>
      </c>
      <c r="O6699" s="171">
        <v>44322</v>
      </c>
      <c r="P6699" s="171">
        <f t="shared" si="282"/>
        <v>44304</v>
      </c>
      <c r="Q6699" s="171">
        <f t="shared" si="283"/>
        <v>44317</v>
      </c>
    </row>
    <row r="6700" spans="1:17" x14ac:dyDescent="0.35">
      <c r="A6700" s="49" t="s">
        <v>926</v>
      </c>
      <c r="B6700" s="60" t="s">
        <v>463</v>
      </c>
      <c r="C6700" s="58">
        <v>45827.143129014403</v>
      </c>
      <c r="D6700" s="153">
        <v>1846</v>
      </c>
      <c r="E6700" s="153">
        <v>18</v>
      </c>
      <c r="F6700" s="162">
        <v>2.8055737231856055</v>
      </c>
      <c r="G6700" s="153" t="s">
        <v>444</v>
      </c>
      <c r="H6700" s="153" t="s">
        <v>472</v>
      </c>
      <c r="I6700" s="153">
        <v>121583</v>
      </c>
      <c r="J6700" s="153">
        <v>5546</v>
      </c>
      <c r="K6700" s="153">
        <v>22</v>
      </c>
      <c r="L6700" s="154">
        <v>3.9668229354489718E-3</v>
      </c>
      <c r="M6700" s="154" t="s">
        <v>472</v>
      </c>
      <c r="N6700" s="163">
        <v>12101.998120167951</v>
      </c>
      <c r="O6700" s="171">
        <v>44322</v>
      </c>
      <c r="P6700" s="171">
        <f t="shared" si="282"/>
        <v>44304</v>
      </c>
      <c r="Q6700" s="171">
        <f t="shared" si="283"/>
        <v>44317</v>
      </c>
    </row>
    <row r="6701" spans="1:17" x14ac:dyDescent="0.35">
      <c r="A6701" s="49" t="s">
        <v>925</v>
      </c>
      <c r="B6701" s="60" t="s">
        <v>458</v>
      </c>
      <c r="C6701" s="58">
        <v>6286.5177862111304</v>
      </c>
      <c r="D6701" s="153">
        <v>401</v>
      </c>
      <c r="E6701" s="153">
        <v>8</v>
      </c>
      <c r="F6701" s="162">
        <v>9.0897471519438771</v>
      </c>
      <c r="G6701" s="153" t="s">
        <v>446</v>
      </c>
      <c r="H6701" s="153" t="s">
        <v>472</v>
      </c>
      <c r="I6701" s="153">
        <v>14533</v>
      </c>
      <c r="J6701" s="153">
        <v>923</v>
      </c>
      <c r="K6701" s="153">
        <v>13</v>
      </c>
      <c r="L6701" s="154">
        <v>1.4084507042253521E-2</v>
      </c>
      <c r="M6701" s="154" t="s">
        <v>472</v>
      </c>
      <c r="N6701" s="163">
        <v>14682.214087177344</v>
      </c>
      <c r="O6701" s="171">
        <v>44322</v>
      </c>
      <c r="P6701" s="171">
        <f t="shared" si="282"/>
        <v>44304</v>
      </c>
      <c r="Q6701" s="171">
        <f t="shared" si="283"/>
        <v>44317</v>
      </c>
    </row>
    <row r="6702" spans="1:17" x14ac:dyDescent="0.35">
      <c r="A6702" s="49" t="s">
        <v>924</v>
      </c>
      <c r="B6702" s="60" t="s">
        <v>463</v>
      </c>
      <c r="C6702" s="58">
        <v>3488.02577394533</v>
      </c>
      <c r="D6702" s="153">
        <v>162</v>
      </c>
      <c r="E6702" s="153" t="s">
        <v>504</v>
      </c>
      <c r="F6702" s="162">
        <v>2.0478223516043021</v>
      </c>
      <c r="G6702" s="153" t="s">
        <v>446</v>
      </c>
      <c r="H6702" s="153" t="s">
        <v>472</v>
      </c>
      <c r="I6702" s="153">
        <v>4378</v>
      </c>
      <c r="J6702" s="153">
        <v>208</v>
      </c>
      <c r="K6702" s="153">
        <v>1</v>
      </c>
      <c r="L6702" s="154">
        <v>4.807692307692308E-3</v>
      </c>
      <c r="M6702" s="154" t="s">
        <v>472</v>
      </c>
      <c r="N6702" s="163">
        <v>5963.2586878717284</v>
      </c>
      <c r="O6702" s="171">
        <v>44322</v>
      </c>
      <c r="P6702" s="171">
        <f t="shared" si="282"/>
        <v>44304</v>
      </c>
      <c r="Q6702" s="171">
        <f t="shared" si="283"/>
        <v>44317</v>
      </c>
    </row>
    <row r="6703" spans="1:17" x14ac:dyDescent="0.35">
      <c r="A6703" s="49" t="s">
        <v>923</v>
      </c>
      <c r="B6703" s="60" t="s">
        <v>466</v>
      </c>
      <c r="C6703" s="58">
        <v>1695.3715782397301</v>
      </c>
      <c r="D6703" s="153">
        <v>29</v>
      </c>
      <c r="E6703" s="153">
        <v>0</v>
      </c>
      <c r="F6703" s="164">
        <v>0</v>
      </c>
      <c r="G6703" s="153" t="s">
        <v>446</v>
      </c>
      <c r="H6703" s="153" t="s">
        <v>472</v>
      </c>
      <c r="I6703" s="153">
        <v>2664</v>
      </c>
      <c r="J6703" s="153">
        <v>123</v>
      </c>
      <c r="K6703" s="153">
        <v>0</v>
      </c>
      <c r="L6703" s="165">
        <v>0</v>
      </c>
      <c r="M6703" s="154" t="s">
        <v>472</v>
      </c>
      <c r="N6703" s="163">
        <v>7255.0467153465206</v>
      </c>
      <c r="O6703" s="171">
        <v>44322</v>
      </c>
      <c r="P6703" s="171">
        <f t="shared" si="282"/>
        <v>44304</v>
      </c>
      <c r="Q6703" s="171">
        <f t="shared" si="283"/>
        <v>44317</v>
      </c>
    </row>
    <row r="6704" spans="1:17" x14ac:dyDescent="0.35">
      <c r="A6704" s="49" t="s">
        <v>922</v>
      </c>
      <c r="B6704" s="60" t="s">
        <v>463</v>
      </c>
      <c r="C6704" s="58">
        <v>19700.450804414999</v>
      </c>
      <c r="D6704" s="153">
        <v>1537</v>
      </c>
      <c r="E6704" s="153">
        <v>31</v>
      </c>
      <c r="F6704" s="162">
        <v>11.239771801513692</v>
      </c>
      <c r="G6704" s="153" t="s">
        <v>440</v>
      </c>
      <c r="H6704" s="153" t="s">
        <v>472</v>
      </c>
      <c r="I6704" s="153">
        <v>44700</v>
      </c>
      <c r="J6704" s="153">
        <v>2035</v>
      </c>
      <c r="K6704" s="153">
        <v>41</v>
      </c>
      <c r="L6704" s="154">
        <v>2.0147420147420148E-2</v>
      </c>
      <c r="M6704" s="154" t="s">
        <v>472</v>
      </c>
      <c r="N6704" s="163">
        <v>10329.712858875002</v>
      </c>
      <c r="O6704" s="171">
        <v>44322</v>
      </c>
      <c r="P6704" s="171">
        <f t="shared" si="282"/>
        <v>44304</v>
      </c>
      <c r="Q6704" s="171">
        <f t="shared" si="283"/>
        <v>44317</v>
      </c>
    </row>
    <row r="6705" spans="1:17" x14ac:dyDescent="0.35">
      <c r="A6705" s="49" t="s">
        <v>921</v>
      </c>
      <c r="B6705" s="60" t="s">
        <v>458</v>
      </c>
      <c r="C6705" s="58">
        <v>11981.336652870101</v>
      </c>
      <c r="D6705" s="153">
        <v>784</v>
      </c>
      <c r="E6705" s="153">
        <v>20</v>
      </c>
      <c r="F6705" s="162">
        <v>11.92330597128508</v>
      </c>
      <c r="G6705" s="153" t="s">
        <v>440</v>
      </c>
      <c r="H6705" s="153" t="s">
        <v>472</v>
      </c>
      <c r="I6705" s="153">
        <v>23596</v>
      </c>
      <c r="J6705" s="153">
        <v>967</v>
      </c>
      <c r="K6705" s="153">
        <v>25</v>
      </c>
      <c r="L6705" s="154">
        <v>2.5853154084798345E-2</v>
      </c>
      <c r="M6705" s="154" t="s">
        <v>472</v>
      </c>
      <c r="N6705" s="163">
        <v>8070.8858119628703</v>
      </c>
      <c r="O6705" s="171">
        <v>44322</v>
      </c>
      <c r="P6705" s="171">
        <f t="shared" si="282"/>
        <v>44304</v>
      </c>
      <c r="Q6705" s="171">
        <f t="shared" si="283"/>
        <v>44317</v>
      </c>
    </row>
    <row r="6706" spans="1:17" x14ac:dyDescent="0.35">
      <c r="A6706" s="49" t="s">
        <v>920</v>
      </c>
      <c r="B6706" s="60" t="s">
        <v>469</v>
      </c>
      <c r="C6706" s="58">
        <v>46517.435301401703</v>
      </c>
      <c r="D6706" s="153">
        <v>4210</v>
      </c>
      <c r="E6706" s="153">
        <v>90</v>
      </c>
      <c r="F6706" s="162">
        <v>13.819703057399034</v>
      </c>
      <c r="G6706" s="153" t="s">
        <v>440</v>
      </c>
      <c r="H6706" s="153" t="s">
        <v>472</v>
      </c>
      <c r="I6706" s="153">
        <v>81756</v>
      </c>
      <c r="J6706" s="153">
        <v>3428</v>
      </c>
      <c r="K6706" s="153">
        <v>111</v>
      </c>
      <c r="L6706" s="154">
        <v>3.2380396732788801E-2</v>
      </c>
      <c r="M6706" s="154" t="s">
        <v>472</v>
      </c>
      <c r="N6706" s="163">
        <v>7369.2798792299382</v>
      </c>
      <c r="O6706" s="171">
        <v>44322</v>
      </c>
      <c r="P6706" s="171">
        <f t="shared" si="282"/>
        <v>44304</v>
      </c>
      <c r="Q6706" s="171">
        <f t="shared" si="283"/>
        <v>44317</v>
      </c>
    </row>
    <row r="6707" spans="1:17" x14ac:dyDescent="0.35">
      <c r="A6707" s="49" t="s">
        <v>919</v>
      </c>
      <c r="B6707" s="60" t="s">
        <v>458</v>
      </c>
      <c r="C6707" s="58">
        <v>16484.126202190801</v>
      </c>
      <c r="D6707" s="153">
        <v>1563</v>
      </c>
      <c r="E6707" s="153">
        <v>19</v>
      </c>
      <c r="F6707" s="162">
        <v>8.2330287968948426</v>
      </c>
      <c r="G6707" s="153" t="s">
        <v>444</v>
      </c>
      <c r="H6707" s="153" t="s">
        <v>472</v>
      </c>
      <c r="I6707" s="153">
        <v>39382</v>
      </c>
      <c r="J6707" s="153">
        <v>1896</v>
      </c>
      <c r="K6707" s="153">
        <v>21</v>
      </c>
      <c r="L6707" s="154">
        <v>1.1075949367088608E-2</v>
      </c>
      <c r="M6707" s="154" t="s">
        <v>472</v>
      </c>
      <c r="N6707" s="163">
        <v>11501.974546567199</v>
      </c>
      <c r="O6707" s="171">
        <v>44322</v>
      </c>
      <c r="P6707" s="171">
        <f t="shared" si="282"/>
        <v>44304</v>
      </c>
      <c r="Q6707" s="171">
        <f t="shared" si="283"/>
        <v>44317</v>
      </c>
    </row>
    <row r="6708" spans="1:17" x14ac:dyDescent="0.35">
      <c r="A6708" s="49" t="s">
        <v>918</v>
      </c>
      <c r="B6708" s="60" t="s">
        <v>461</v>
      </c>
      <c r="C6708" s="58">
        <v>4376.1911247030603</v>
      </c>
      <c r="D6708" s="153">
        <v>511</v>
      </c>
      <c r="E6708" s="153">
        <v>12</v>
      </c>
      <c r="F6708" s="162">
        <v>19.586504170359269</v>
      </c>
      <c r="G6708" s="153" t="s">
        <v>444</v>
      </c>
      <c r="H6708" s="153" t="s">
        <v>472</v>
      </c>
      <c r="I6708" s="153">
        <v>8851</v>
      </c>
      <c r="J6708" s="153">
        <v>369</v>
      </c>
      <c r="K6708" s="153">
        <v>15</v>
      </c>
      <c r="L6708" s="154">
        <v>4.065040650406504E-2</v>
      </c>
      <c r="M6708" s="154" t="s">
        <v>472</v>
      </c>
      <c r="N6708" s="163">
        <v>8431.9900453396658</v>
      </c>
      <c r="O6708" s="171">
        <v>44322</v>
      </c>
      <c r="P6708" s="171">
        <f t="shared" si="282"/>
        <v>44304</v>
      </c>
      <c r="Q6708" s="171">
        <f t="shared" si="283"/>
        <v>44317</v>
      </c>
    </row>
    <row r="6709" spans="1:17" x14ac:dyDescent="0.35">
      <c r="A6709" s="49" t="s">
        <v>917</v>
      </c>
      <c r="B6709" s="60" t="s">
        <v>463</v>
      </c>
      <c r="C6709" s="58">
        <v>8098.2221370774687</v>
      </c>
      <c r="D6709" s="153">
        <v>847</v>
      </c>
      <c r="E6709" s="153">
        <v>10</v>
      </c>
      <c r="F6709" s="162">
        <v>8.8202781078994885</v>
      </c>
      <c r="G6709" s="153" t="s">
        <v>446</v>
      </c>
      <c r="H6709" s="153" t="s">
        <v>472</v>
      </c>
      <c r="I6709" s="153">
        <v>21470</v>
      </c>
      <c r="J6709" s="153">
        <v>1064</v>
      </c>
      <c r="K6709" s="153">
        <v>12</v>
      </c>
      <c r="L6709" s="154">
        <v>1.1278195488721804E-2</v>
      </c>
      <c r="M6709" s="154" t="s">
        <v>472</v>
      </c>
      <c r="N6709" s="163">
        <v>13138.686269527081</v>
      </c>
      <c r="O6709" s="171">
        <v>44322</v>
      </c>
      <c r="P6709" s="171">
        <f t="shared" si="282"/>
        <v>44304</v>
      </c>
      <c r="Q6709" s="171">
        <f t="shared" si="283"/>
        <v>44317</v>
      </c>
    </row>
    <row r="6710" spans="1:17" x14ac:dyDescent="0.35">
      <c r="A6710" s="49" t="s">
        <v>471</v>
      </c>
      <c r="B6710" s="60" t="s">
        <v>471</v>
      </c>
      <c r="C6710" s="58">
        <v>44772.5204478296</v>
      </c>
      <c r="D6710" s="153">
        <v>4114</v>
      </c>
      <c r="E6710" s="153">
        <v>78</v>
      </c>
      <c r="F6710" s="162">
        <v>12.443857338611485</v>
      </c>
      <c r="G6710" s="153" t="s">
        <v>440</v>
      </c>
      <c r="H6710" s="153" t="s">
        <v>472</v>
      </c>
      <c r="I6710" s="153">
        <v>79363</v>
      </c>
      <c r="J6710" s="153">
        <v>3104</v>
      </c>
      <c r="K6710" s="153">
        <v>94</v>
      </c>
      <c r="L6710" s="154">
        <v>3.0283505154639175E-2</v>
      </c>
      <c r="M6710" s="154" t="s">
        <v>472</v>
      </c>
      <c r="N6710" s="163">
        <v>6932.8239039320606</v>
      </c>
      <c r="O6710" s="171">
        <v>44322</v>
      </c>
      <c r="P6710" s="171">
        <f t="shared" si="282"/>
        <v>44304</v>
      </c>
      <c r="Q6710" s="171">
        <f t="shared" si="283"/>
        <v>44317</v>
      </c>
    </row>
    <row r="6711" spans="1:17" x14ac:dyDescent="0.35">
      <c r="A6711" s="49" t="s">
        <v>916</v>
      </c>
      <c r="B6711" s="60" t="s">
        <v>458</v>
      </c>
      <c r="C6711" s="58">
        <v>5560.1288200980598</v>
      </c>
      <c r="D6711" s="153">
        <v>314</v>
      </c>
      <c r="E6711" s="153" t="s">
        <v>504</v>
      </c>
      <c r="F6711" s="162">
        <v>3.8539703164995212</v>
      </c>
      <c r="G6711" s="153" t="s">
        <v>446</v>
      </c>
      <c r="H6711" s="153" t="s">
        <v>472</v>
      </c>
      <c r="I6711" s="153">
        <v>8801</v>
      </c>
      <c r="J6711" s="153">
        <v>382</v>
      </c>
      <c r="K6711" s="153">
        <v>4</v>
      </c>
      <c r="L6711" s="154">
        <v>1.0471204188481676E-2</v>
      </c>
      <c r="M6711" s="154" t="s">
        <v>472</v>
      </c>
      <c r="N6711" s="163">
        <v>6870.3444175464801</v>
      </c>
      <c r="O6711" s="171">
        <v>44322</v>
      </c>
      <c r="P6711" s="171">
        <f t="shared" si="282"/>
        <v>44304</v>
      </c>
      <c r="Q6711" s="171">
        <f t="shared" si="283"/>
        <v>44317</v>
      </c>
    </row>
    <row r="6712" spans="1:17" x14ac:dyDescent="0.35">
      <c r="A6712" s="49" t="s">
        <v>915</v>
      </c>
      <c r="B6712" s="60" t="s">
        <v>470</v>
      </c>
      <c r="C6712" s="58">
        <v>1795.3967800267301</v>
      </c>
      <c r="D6712" s="153">
        <v>69</v>
      </c>
      <c r="E6712" s="153" t="s">
        <v>504</v>
      </c>
      <c r="F6712" s="162">
        <v>11.935284538191272</v>
      </c>
      <c r="G6712" s="153" t="s">
        <v>446</v>
      </c>
      <c r="H6712" s="153" t="s">
        <v>491</v>
      </c>
      <c r="I6712" s="153">
        <v>3026</v>
      </c>
      <c r="J6712" s="153">
        <v>126</v>
      </c>
      <c r="K6712" s="153">
        <v>3</v>
      </c>
      <c r="L6712" s="154">
        <v>2.3809523809523808E-2</v>
      </c>
      <c r="M6712" s="154" t="s">
        <v>491</v>
      </c>
      <c r="N6712" s="163">
        <v>7017.9473084564679</v>
      </c>
      <c r="O6712" s="171">
        <v>44322</v>
      </c>
      <c r="P6712" s="171">
        <f t="shared" si="282"/>
        <v>44304</v>
      </c>
      <c r="Q6712" s="171">
        <f t="shared" si="283"/>
        <v>44317</v>
      </c>
    </row>
    <row r="6713" spans="1:17" x14ac:dyDescent="0.35">
      <c r="A6713" s="49" t="s">
        <v>914</v>
      </c>
      <c r="B6713" s="60" t="s">
        <v>463</v>
      </c>
      <c r="C6713" s="58">
        <v>14994.700089288801</v>
      </c>
      <c r="D6713" s="153">
        <v>877</v>
      </c>
      <c r="E6713" s="153">
        <v>24</v>
      </c>
      <c r="F6713" s="162">
        <v>11.432610883029826</v>
      </c>
      <c r="G6713" s="153" t="s">
        <v>440</v>
      </c>
      <c r="H6713" s="153" t="s">
        <v>472</v>
      </c>
      <c r="I6713" s="153">
        <v>44301</v>
      </c>
      <c r="J6713" s="153">
        <v>2451</v>
      </c>
      <c r="K6713" s="153">
        <v>31</v>
      </c>
      <c r="L6713" s="154">
        <v>1.2647898816809465E-2</v>
      </c>
      <c r="M6713" s="154" t="s">
        <v>472</v>
      </c>
      <c r="N6713" s="163">
        <v>16345.775410011893</v>
      </c>
      <c r="O6713" s="171">
        <v>44322</v>
      </c>
      <c r="P6713" s="171">
        <f t="shared" si="282"/>
        <v>44304</v>
      </c>
      <c r="Q6713" s="171">
        <f t="shared" si="283"/>
        <v>44317</v>
      </c>
    </row>
    <row r="6714" spans="1:17" x14ac:dyDescent="0.35">
      <c r="A6714" s="49" t="s">
        <v>913</v>
      </c>
      <c r="B6714" s="60" t="s">
        <v>464</v>
      </c>
      <c r="C6714" s="58">
        <v>16054.358189729401</v>
      </c>
      <c r="D6714" s="153">
        <v>877</v>
      </c>
      <c r="E6714" s="153">
        <v>29</v>
      </c>
      <c r="F6714" s="162">
        <v>12.902593469938555</v>
      </c>
      <c r="G6714" s="153" t="s">
        <v>440</v>
      </c>
      <c r="H6714" s="153" t="s">
        <v>472</v>
      </c>
      <c r="I6714" s="153">
        <v>38036</v>
      </c>
      <c r="J6714" s="153">
        <v>2008</v>
      </c>
      <c r="K6714" s="153">
        <v>33</v>
      </c>
      <c r="L6714" s="154">
        <v>1.6434262948207171E-2</v>
      </c>
      <c r="M6714" s="154" t="s">
        <v>472</v>
      </c>
      <c r="N6714" s="163">
        <v>12507.507159548713</v>
      </c>
      <c r="O6714" s="171">
        <v>44322</v>
      </c>
      <c r="P6714" s="171">
        <f t="shared" si="282"/>
        <v>44304</v>
      </c>
      <c r="Q6714" s="171">
        <f t="shared" si="283"/>
        <v>44317</v>
      </c>
    </row>
    <row r="6715" spans="1:17" x14ac:dyDescent="0.35">
      <c r="A6715" s="49" t="s">
        <v>912</v>
      </c>
      <c r="B6715" s="60" t="s">
        <v>461</v>
      </c>
      <c r="C6715" s="58">
        <v>18017.1246620739</v>
      </c>
      <c r="D6715" s="153">
        <v>1176</v>
      </c>
      <c r="E6715" s="153">
        <v>24</v>
      </c>
      <c r="F6715" s="162">
        <v>9.5147574679010294</v>
      </c>
      <c r="G6715" s="153" t="s">
        <v>444</v>
      </c>
      <c r="H6715" s="153" t="s">
        <v>472</v>
      </c>
      <c r="I6715" s="153">
        <v>25993</v>
      </c>
      <c r="J6715" s="153">
        <v>1237</v>
      </c>
      <c r="K6715" s="153">
        <v>35</v>
      </c>
      <c r="L6715" s="154">
        <v>2.8294260307194827E-2</v>
      </c>
      <c r="M6715" s="154" t="s">
        <v>472</v>
      </c>
      <c r="N6715" s="163">
        <v>6865.6904095462505</v>
      </c>
      <c r="O6715" s="171">
        <v>44322</v>
      </c>
      <c r="P6715" s="171">
        <f t="shared" si="282"/>
        <v>44304</v>
      </c>
      <c r="Q6715" s="171">
        <f t="shared" si="283"/>
        <v>44317</v>
      </c>
    </row>
    <row r="6716" spans="1:17" x14ac:dyDescent="0.35">
      <c r="A6716" s="49" t="s">
        <v>911</v>
      </c>
      <c r="B6716" s="60" t="s">
        <v>463</v>
      </c>
      <c r="C6716" s="58">
        <v>27408.591693709299</v>
      </c>
      <c r="D6716" s="153">
        <v>1130</v>
      </c>
      <c r="E6716" s="153">
        <v>24</v>
      </c>
      <c r="F6716" s="162">
        <v>6.2545559926713423</v>
      </c>
      <c r="G6716" s="153" t="s">
        <v>444</v>
      </c>
      <c r="H6716" s="153" t="s">
        <v>472</v>
      </c>
      <c r="I6716" s="153">
        <v>75010</v>
      </c>
      <c r="J6716" s="153">
        <v>4091</v>
      </c>
      <c r="K6716" s="153">
        <v>25</v>
      </c>
      <c r="L6716" s="154">
        <v>6.1109753116597408E-3</v>
      </c>
      <c r="M6716" s="154" t="s">
        <v>472</v>
      </c>
      <c r="N6716" s="163">
        <v>14925.976663510764</v>
      </c>
      <c r="O6716" s="171">
        <v>44322</v>
      </c>
      <c r="P6716" s="171">
        <f t="shared" si="282"/>
        <v>44304</v>
      </c>
      <c r="Q6716" s="171">
        <f t="shared" si="283"/>
        <v>44317</v>
      </c>
    </row>
    <row r="6717" spans="1:17" x14ac:dyDescent="0.35">
      <c r="A6717" s="49" t="s">
        <v>910</v>
      </c>
      <c r="B6717" s="60" t="s">
        <v>469</v>
      </c>
      <c r="C6717" s="58">
        <v>6815.0684702353301</v>
      </c>
      <c r="D6717" s="153">
        <v>716</v>
      </c>
      <c r="E6717" s="153">
        <v>21</v>
      </c>
      <c r="F6717" s="162">
        <v>22.010050325264071</v>
      </c>
      <c r="G6717" s="153" t="s">
        <v>440</v>
      </c>
      <c r="H6717" s="153" t="s">
        <v>472</v>
      </c>
      <c r="I6717" s="153">
        <v>12160</v>
      </c>
      <c r="J6717" s="153">
        <v>545</v>
      </c>
      <c r="K6717" s="153">
        <v>24</v>
      </c>
      <c r="L6717" s="154">
        <v>4.4036697247706424E-2</v>
      </c>
      <c r="M6717" s="154" t="s">
        <v>472</v>
      </c>
      <c r="N6717" s="163">
        <v>7996.9849515126107</v>
      </c>
      <c r="O6717" s="171">
        <v>44322</v>
      </c>
      <c r="P6717" s="171">
        <f t="shared" si="282"/>
        <v>44304</v>
      </c>
      <c r="Q6717" s="171">
        <f t="shared" si="283"/>
        <v>44317</v>
      </c>
    </row>
    <row r="6718" spans="1:17" x14ac:dyDescent="0.35">
      <c r="A6718" s="49" t="s">
        <v>909</v>
      </c>
      <c r="B6718" s="60" t="s">
        <v>458</v>
      </c>
      <c r="C6718" s="58">
        <v>3227.2105007745699</v>
      </c>
      <c r="D6718" s="153">
        <v>197</v>
      </c>
      <c r="E6718" s="153">
        <v>6</v>
      </c>
      <c r="F6718" s="162">
        <v>13.279934124798062</v>
      </c>
      <c r="G6718" s="153" t="s">
        <v>446</v>
      </c>
      <c r="H6718" s="153" t="s">
        <v>472</v>
      </c>
      <c r="I6718" s="153">
        <v>6562</v>
      </c>
      <c r="J6718" s="153">
        <v>305</v>
      </c>
      <c r="K6718" s="153">
        <v>6</v>
      </c>
      <c r="L6718" s="154">
        <v>1.9672131147540985E-2</v>
      </c>
      <c r="M6718" s="154" t="s">
        <v>472</v>
      </c>
      <c r="N6718" s="163">
        <v>9450.8864521479554</v>
      </c>
      <c r="O6718" s="171">
        <v>44322</v>
      </c>
      <c r="P6718" s="171">
        <f t="shared" si="282"/>
        <v>44304</v>
      </c>
      <c r="Q6718" s="171">
        <f t="shared" si="283"/>
        <v>44317</v>
      </c>
    </row>
    <row r="6719" spans="1:17" x14ac:dyDescent="0.35">
      <c r="A6719" s="49" t="s">
        <v>908</v>
      </c>
      <c r="B6719" s="60" t="s">
        <v>466</v>
      </c>
      <c r="C6719" s="58">
        <v>2072.5449926586398</v>
      </c>
      <c r="D6719" s="153">
        <v>50</v>
      </c>
      <c r="E6719" s="153">
        <v>0</v>
      </c>
      <c r="F6719" s="164">
        <v>0</v>
      </c>
      <c r="G6719" s="153" t="s">
        <v>446</v>
      </c>
      <c r="H6719" s="153" t="s">
        <v>472</v>
      </c>
      <c r="I6719" s="153">
        <v>4540</v>
      </c>
      <c r="J6719" s="153">
        <v>181</v>
      </c>
      <c r="K6719" s="153">
        <v>1</v>
      </c>
      <c r="L6719" s="154">
        <v>5.5248618784530384E-3</v>
      </c>
      <c r="M6719" s="154" t="s">
        <v>472</v>
      </c>
      <c r="N6719" s="163">
        <v>8733.2241587583121</v>
      </c>
      <c r="O6719" s="171">
        <v>44322</v>
      </c>
      <c r="P6719" s="171">
        <f t="shared" si="282"/>
        <v>44304</v>
      </c>
      <c r="Q6719" s="171">
        <f t="shared" si="283"/>
        <v>44317</v>
      </c>
    </row>
    <row r="6720" spans="1:17" x14ac:dyDescent="0.35">
      <c r="A6720" s="49" t="s">
        <v>907</v>
      </c>
      <c r="B6720" s="60" t="s">
        <v>467</v>
      </c>
      <c r="C6720" s="58">
        <v>41070.9163256869</v>
      </c>
      <c r="D6720" s="153">
        <v>3622</v>
      </c>
      <c r="E6720" s="153">
        <v>111</v>
      </c>
      <c r="F6720" s="162">
        <v>19.304588594271706</v>
      </c>
      <c r="G6720" s="153" t="s">
        <v>440</v>
      </c>
      <c r="H6720" s="153" t="s">
        <v>472</v>
      </c>
      <c r="I6720" s="153">
        <v>169654</v>
      </c>
      <c r="J6720" s="153">
        <v>9652</v>
      </c>
      <c r="K6720" s="153">
        <v>123</v>
      </c>
      <c r="L6720" s="154">
        <v>1.2743472855366764E-2</v>
      </c>
      <c r="M6720" s="154" t="s">
        <v>472</v>
      </c>
      <c r="N6720" s="163">
        <v>23500.814842943666</v>
      </c>
      <c r="O6720" s="171">
        <v>44322</v>
      </c>
      <c r="P6720" s="171">
        <f t="shared" si="282"/>
        <v>44304</v>
      </c>
      <c r="Q6720" s="171">
        <f t="shared" si="283"/>
        <v>44317</v>
      </c>
    </row>
    <row r="6721" spans="1:17" x14ac:dyDescent="0.35">
      <c r="A6721" s="49" t="s">
        <v>906</v>
      </c>
      <c r="B6721" s="60" t="s">
        <v>463</v>
      </c>
      <c r="C6721" s="58">
        <v>43672.597856087901</v>
      </c>
      <c r="D6721" s="153">
        <v>3842</v>
      </c>
      <c r="E6721" s="153">
        <v>103</v>
      </c>
      <c r="F6721" s="162">
        <v>16.846130567699401</v>
      </c>
      <c r="G6721" s="153" t="s">
        <v>440</v>
      </c>
      <c r="H6721" s="153" t="s">
        <v>472</v>
      </c>
      <c r="I6721" s="153">
        <v>85026</v>
      </c>
      <c r="J6721" s="153">
        <v>3496</v>
      </c>
      <c r="K6721" s="153">
        <v>114</v>
      </c>
      <c r="L6721" s="154">
        <v>3.2608695652173912E-2</v>
      </c>
      <c r="M6721" s="154" t="s">
        <v>472</v>
      </c>
      <c r="N6721" s="163">
        <v>8005.0195583056257</v>
      </c>
      <c r="O6721" s="171">
        <v>44322</v>
      </c>
      <c r="P6721" s="171">
        <f t="shared" si="282"/>
        <v>44304</v>
      </c>
      <c r="Q6721" s="171">
        <f t="shared" si="283"/>
        <v>44317</v>
      </c>
    </row>
    <row r="6722" spans="1:17" x14ac:dyDescent="0.35">
      <c r="A6722" s="49" t="s">
        <v>905</v>
      </c>
      <c r="B6722" s="60" t="s">
        <v>458</v>
      </c>
      <c r="C6722" s="58">
        <v>9025.9672012139599</v>
      </c>
      <c r="D6722" s="153">
        <v>622</v>
      </c>
      <c r="E6722" s="153">
        <v>12</v>
      </c>
      <c r="F6722" s="162">
        <v>9.4964100581661164</v>
      </c>
      <c r="G6722" s="153" t="s">
        <v>444</v>
      </c>
      <c r="H6722" s="153" t="s">
        <v>472</v>
      </c>
      <c r="I6722" s="153">
        <v>13964</v>
      </c>
      <c r="J6722" s="153">
        <v>653</v>
      </c>
      <c r="K6722" s="153">
        <v>20</v>
      </c>
      <c r="L6722" s="154">
        <v>3.0627871362940276E-2</v>
      </c>
      <c r="M6722" s="154" t="s">
        <v>472</v>
      </c>
      <c r="N6722" s="163">
        <v>7234.6817293128861</v>
      </c>
      <c r="O6722" s="171">
        <v>44322</v>
      </c>
      <c r="P6722" s="171">
        <f t="shared" si="282"/>
        <v>44304</v>
      </c>
      <c r="Q6722" s="171">
        <f t="shared" si="283"/>
        <v>44317</v>
      </c>
    </row>
    <row r="6723" spans="1:17" x14ac:dyDescent="0.35">
      <c r="A6723" s="49" t="s">
        <v>904</v>
      </c>
      <c r="B6723" s="60" t="s">
        <v>465</v>
      </c>
      <c r="C6723" s="58">
        <v>1208.9750880147301</v>
      </c>
      <c r="D6723" s="153">
        <v>57</v>
      </c>
      <c r="E6723" s="153" t="s">
        <v>504</v>
      </c>
      <c r="F6723" s="162">
        <v>17.724576495417697</v>
      </c>
      <c r="G6723" s="153" t="s">
        <v>446</v>
      </c>
      <c r="H6723" s="153" t="s">
        <v>491</v>
      </c>
      <c r="I6723" s="153">
        <v>1683</v>
      </c>
      <c r="J6723" s="153">
        <v>83</v>
      </c>
      <c r="K6723" s="153">
        <v>3</v>
      </c>
      <c r="L6723" s="154">
        <v>3.614457831325301E-2</v>
      </c>
      <c r="M6723" s="154" t="s">
        <v>491</v>
      </c>
      <c r="N6723" s="163">
        <v>6865.3192958917889</v>
      </c>
      <c r="O6723" s="171">
        <v>44322</v>
      </c>
      <c r="P6723" s="171">
        <f t="shared" si="282"/>
        <v>44304</v>
      </c>
      <c r="Q6723" s="171">
        <f t="shared" si="283"/>
        <v>44317</v>
      </c>
    </row>
    <row r="6724" spans="1:17" x14ac:dyDescent="0.35">
      <c r="A6724" s="49" t="s">
        <v>903</v>
      </c>
      <c r="B6724" s="60" t="s">
        <v>458</v>
      </c>
      <c r="C6724" s="58">
        <v>5055.24299668805</v>
      </c>
      <c r="D6724" s="153">
        <v>218</v>
      </c>
      <c r="E6724" s="153">
        <v>5</v>
      </c>
      <c r="F6724" s="162">
        <v>7.0648009873479838</v>
      </c>
      <c r="G6724" s="153" t="s">
        <v>446</v>
      </c>
      <c r="H6724" s="153" t="s">
        <v>472</v>
      </c>
      <c r="I6724" s="153">
        <v>11506</v>
      </c>
      <c r="J6724" s="153">
        <v>514</v>
      </c>
      <c r="K6724" s="153">
        <v>6</v>
      </c>
      <c r="L6724" s="154">
        <v>1.1673151750972763E-2</v>
      </c>
      <c r="M6724" s="154" t="s">
        <v>472</v>
      </c>
      <c r="N6724" s="163">
        <v>10167.661580991218</v>
      </c>
      <c r="O6724" s="171">
        <v>44322</v>
      </c>
      <c r="P6724" s="171">
        <f t="shared" si="282"/>
        <v>44304</v>
      </c>
      <c r="Q6724" s="171">
        <f t="shared" si="283"/>
        <v>44317</v>
      </c>
    </row>
    <row r="6725" spans="1:17" x14ac:dyDescent="0.35">
      <c r="A6725" s="49" t="s">
        <v>902</v>
      </c>
      <c r="B6725" s="60" t="s">
        <v>459</v>
      </c>
      <c r="C6725" s="58">
        <v>692958.26281431701</v>
      </c>
      <c r="D6725" s="153">
        <v>69563</v>
      </c>
      <c r="E6725" s="153">
        <v>1427</v>
      </c>
      <c r="F6725" s="162">
        <v>14.709193453384634</v>
      </c>
      <c r="G6725" s="153" t="s">
        <v>440</v>
      </c>
      <c r="H6725" s="153" t="s">
        <v>472</v>
      </c>
      <c r="I6725" s="153">
        <v>3752790</v>
      </c>
      <c r="J6725" s="153">
        <v>177437</v>
      </c>
      <c r="K6725" s="153">
        <v>1691</v>
      </c>
      <c r="L6725" s="154">
        <v>9.5301430930414734E-3</v>
      </c>
      <c r="M6725" s="154" t="s">
        <v>472</v>
      </c>
      <c r="N6725" s="163">
        <v>25605.726855665689</v>
      </c>
      <c r="O6725" s="171">
        <v>44322</v>
      </c>
      <c r="P6725" s="171">
        <f t="shared" si="282"/>
        <v>44304</v>
      </c>
      <c r="Q6725" s="171">
        <f t="shared" si="283"/>
        <v>44317</v>
      </c>
    </row>
    <row r="6726" spans="1:17" x14ac:dyDescent="0.35">
      <c r="A6726" s="49" t="s">
        <v>901</v>
      </c>
      <c r="B6726" s="60" t="s">
        <v>471</v>
      </c>
      <c r="C6726" s="58">
        <v>21025.5302833235</v>
      </c>
      <c r="D6726" s="153">
        <v>1263</v>
      </c>
      <c r="E6726" s="153">
        <v>45</v>
      </c>
      <c r="F6726" s="162">
        <v>15.287536965643811</v>
      </c>
      <c r="G6726" s="153" t="s">
        <v>440</v>
      </c>
      <c r="H6726" s="153" t="s">
        <v>491</v>
      </c>
      <c r="I6726" s="153">
        <v>46724</v>
      </c>
      <c r="J6726" s="153">
        <v>2532</v>
      </c>
      <c r="K6726" s="153">
        <v>47</v>
      </c>
      <c r="L6726" s="154">
        <v>1.8562401263823063E-2</v>
      </c>
      <c r="M6726" s="154" t="s">
        <v>476</v>
      </c>
      <c r="N6726" s="163">
        <v>12042.502452403152</v>
      </c>
      <c r="O6726" s="171">
        <v>44322</v>
      </c>
      <c r="P6726" s="171">
        <f t="shared" si="282"/>
        <v>44304</v>
      </c>
      <c r="Q6726" s="171">
        <f t="shared" si="283"/>
        <v>44317</v>
      </c>
    </row>
    <row r="6727" spans="1:17" x14ac:dyDescent="0.35">
      <c r="A6727" s="49" t="s">
        <v>900</v>
      </c>
      <c r="B6727" s="60" t="s">
        <v>463</v>
      </c>
      <c r="C6727" s="58">
        <v>5073.1152154421097</v>
      </c>
      <c r="D6727" s="153">
        <v>198</v>
      </c>
      <c r="E6727" s="153" t="s">
        <v>504</v>
      </c>
      <c r="F6727" s="162">
        <v>1.4079824406737151</v>
      </c>
      <c r="G6727" s="153" t="s">
        <v>446</v>
      </c>
      <c r="H6727" s="153" t="s">
        <v>472</v>
      </c>
      <c r="I6727" s="153">
        <v>9423</v>
      </c>
      <c r="J6727" s="153">
        <v>394</v>
      </c>
      <c r="K6727" s="153">
        <v>1</v>
      </c>
      <c r="L6727" s="154">
        <v>2.5380710659898475E-3</v>
      </c>
      <c r="M6727" s="154" t="s">
        <v>472</v>
      </c>
      <c r="N6727" s="163">
        <v>7766.4311427562134</v>
      </c>
      <c r="O6727" s="171">
        <v>44322</v>
      </c>
      <c r="P6727" s="171">
        <f t="shared" si="282"/>
        <v>44304</v>
      </c>
      <c r="Q6727" s="171">
        <f t="shared" si="283"/>
        <v>44317</v>
      </c>
    </row>
    <row r="6728" spans="1:17" x14ac:dyDescent="0.35">
      <c r="A6728" s="49" t="s">
        <v>899</v>
      </c>
      <c r="B6728" s="60" t="s">
        <v>467</v>
      </c>
      <c r="C6728" s="58">
        <v>7640.4843218528404</v>
      </c>
      <c r="D6728" s="153">
        <v>538</v>
      </c>
      <c r="E6728" s="153">
        <v>11</v>
      </c>
      <c r="F6728" s="162">
        <v>10.283566494168889</v>
      </c>
      <c r="G6728" s="153" t="s">
        <v>444</v>
      </c>
      <c r="H6728" s="153" t="s">
        <v>472</v>
      </c>
      <c r="I6728" s="153">
        <v>18156</v>
      </c>
      <c r="J6728" s="153">
        <v>879</v>
      </c>
      <c r="K6728" s="153">
        <v>12</v>
      </c>
      <c r="L6728" s="154">
        <v>1.3651877133105802E-2</v>
      </c>
      <c r="M6728" s="154" t="s">
        <v>472</v>
      </c>
      <c r="N6728" s="163">
        <v>11504.506297931122</v>
      </c>
      <c r="O6728" s="171">
        <v>44322</v>
      </c>
      <c r="P6728" s="171">
        <f t="shared" si="282"/>
        <v>44304</v>
      </c>
      <c r="Q6728" s="171">
        <f t="shared" si="283"/>
        <v>44317</v>
      </c>
    </row>
    <row r="6729" spans="1:17" x14ac:dyDescent="0.35">
      <c r="A6729" s="49" t="s">
        <v>898</v>
      </c>
      <c r="B6729" s="60" t="s">
        <v>458</v>
      </c>
      <c r="C6729" s="58">
        <v>4489.38887213825</v>
      </c>
      <c r="D6729" s="153">
        <v>307</v>
      </c>
      <c r="E6729" s="153" t="s">
        <v>504</v>
      </c>
      <c r="F6729" s="162">
        <v>6.3642133451050968</v>
      </c>
      <c r="G6729" s="153" t="s">
        <v>446</v>
      </c>
      <c r="H6729" s="153" t="s">
        <v>472</v>
      </c>
      <c r="I6729" s="153">
        <v>10239</v>
      </c>
      <c r="J6729" s="153">
        <v>494</v>
      </c>
      <c r="K6729" s="153">
        <v>4</v>
      </c>
      <c r="L6729" s="154">
        <v>8.0971659919028341E-3</v>
      </c>
      <c r="M6729" s="154" t="s">
        <v>472</v>
      </c>
      <c r="N6729" s="163">
        <v>11003.724873686713</v>
      </c>
      <c r="O6729" s="171">
        <v>44322</v>
      </c>
      <c r="P6729" s="171">
        <f t="shared" si="282"/>
        <v>44304</v>
      </c>
      <c r="Q6729" s="171">
        <f t="shared" si="283"/>
        <v>44317</v>
      </c>
    </row>
    <row r="6730" spans="1:17" x14ac:dyDescent="0.35">
      <c r="A6730" s="49" t="s">
        <v>897</v>
      </c>
      <c r="B6730" s="60" t="s">
        <v>461</v>
      </c>
      <c r="C6730" s="58">
        <v>39657.353717883198</v>
      </c>
      <c r="D6730" s="153">
        <v>4037</v>
      </c>
      <c r="E6730" s="153">
        <v>65</v>
      </c>
      <c r="F6730" s="162">
        <v>11.707430545885064</v>
      </c>
      <c r="G6730" s="153" t="s">
        <v>440</v>
      </c>
      <c r="H6730" s="153" t="s">
        <v>472</v>
      </c>
      <c r="I6730" s="153">
        <v>95977</v>
      </c>
      <c r="J6730" s="153">
        <v>3544</v>
      </c>
      <c r="K6730" s="153">
        <v>86</v>
      </c>
      <c r="L6730" s="154">
        <v>2.4266365688487584E-2</v>
      </c>
      <c r="M6730" s="154" t="s">
        <v>472</v>
      </c>
      <c r="N6730" s="163">
        <v>8936.5519071482031</v>
      </c>
      <c r="O6730" s="171">
        <v>44322</v>
      </c>
      <c r="P6730" s="171">
        <f t="shared" si="282"/>
        <v>44304</v>
      </c>
      <c r="Q6730" s="171">
        <f t="shared" si="283"/>
        <v>44317</v>
      </c>
    </row>
    <row r="6731" spans="1:17" x14ac:dyDescent="0.35">
      <c r="A6731" s="49" t="s">
        <v>896</v>
      </c>
      <c r="B6731" s="60" t="s">
        <v>471</v>
      </c>
      <c r="C6731" s="58">
        <v>9926.4673993127308</v>
      </c>
      <c r="D6731" s="153">
        <v>509</v>
      </c>
      <c r="E6731" s="153">
        <v>14</v>
      </c>
      <c r="F6731" s="162">
        <v>10.074077310415948</v>
      </c>
      <c r="G6731" s="153" t="s">
        <v>444</v>
      </c>
      <c r="H6731" s="153" t="s">
        <v>472</v>
      </c>
      <c r="I6731" s="153">
        <v>19698</v>
      </c>
      <c r="J6731" s="153">
        <v>1147</v>
      </c>
      <c r="K6731" s="153">
        <v>17</v>
      </c>
      <c r="L6731" s="154">
        <v>1.4821272885789015E-2</v>
      </c>
      <c r="M6731" s="154" t="s">
        <v>472</v>
      </c>
      <c r="N6731" s="163">
        <v>11554.966675047095</v>
      </c>
      <c r="O6731" s="171">
        <v>44322</v>
      </c>
      <c r="P6731" s="171">
        <f t="shared" si="282"/>
        <v>44304</v>
      </c>
      <c r="Q6731" s="171">
        <f t="shared" si="283"/>
        <v>44317</v>
      </c>
    </row>
    <row r="6732" spans="1:17" x14ac:dyDescent="0.35">
      <c r="A6732" s="49" t="s">
        <v>895</v>
      </c>
      <c r="B6732" s="60" t="s">
        <v>460</v>
      </c>
      <c r="C6732" s="58">
        <v>28615.425420800198</v>
      </c>
      <c r="D6732" s="153">
        <v>2836</v>
      </c>
      <c r="E6732" s="153">
        <v>56</v>
      </c>
      <c r="F6732" s="162">
        <v>13.97847469041103</v>
      </c>
      <c r="G6732" s="153" t="s">
        <v>440</v>
      </c>
      <c r="H6732" s="153" t="s">
        <v>472</v>
      </c>
      <c r="I6732" s="153">
        <v>74048</v>
      </c>
      <c r="J6732" s="153">
        <v>3768</v>
      </c>
      <c r="K6732" s="153">
        <v>64</v>
      </c>
      <c r="L6732" s="154">
        <v>1.6985138004246284E-2</v>
      </c>
      <c r="M6732" s="154" t="s">
        <v>472</v>
      </c>
      <c r="N6732" s="163">
        <v>13167.723158367193</v>
      </c>
      <c r="O6732" s="171">
        <v>44322</v>
      </c>
      <c r="P6732" s="171">
        <f t="shared" si="282"/>
        <v>44304</v>
      </c>
      <c r="Q6732" s="171">
        <f t="shared" si="283"/>
        <v>44317</v>
      </c>
    </row>
    <row r="6733" spans="1:17" x14ac:dyDescent="0.35">
      <c r="A6733" s="49" t="s">
        <v>894</v>
      </c>
      <c r="B6733" s="60" t="s">
        <v>465</v>
      </c>
      <c r="C6733" s="58">
        <v>3727.2357787096198</v>
      </c>
      <c r="D6733" s="153">
        <v>204</v>
      </c>
      <c r="E6733" s="153">
        <v>6</v>
      </c>
      <c r="F6733" s="162">
        <v>11.498371823416047</v>
      </c>
      <c r="G6733" s="153" t="s">
        <v>446</v>
      </c>
      <c r="H6733" s="153" t="s">
        <v>472</v>
      </c>
      <c r="I6733" s="153">
        <v>5809</v>
      </c>
      <c r="J6733" s="153">
        <v>272</v>
      </c>
      <c r="K6733" s="153">
        <v>7</v>
      </c>
      <c r="L6733" s="154">
        <v>2.5735294117647058E-2</v>
      </c>
      <c r="M6733" s="154" t="s">
        <v>472</v>
      </c>
      <c r="N6733" s="163">
        <v>7297.633317261384</v>
      </c>
      <c r="O6733" s="171">
        <v>44322</v>
      </c>
      <c r="P6733" s="171">
        <f t="shared" si="282"/>
        <v>44304</v>
      </c>
      <c r="Q6733" s="171">
        <f t="shared" si="283"/>
        <v>44317</v>
      </c>
    </row>
    <row r="6734" spans="1:17" x14ac:dyDescent="0.35">
      <c r="A6734" s="49" t="s">
        <v>893</v>
      </c>
      <c r="B6734" s="60" t="s">
        <v>460</v>
      </c>
      <c r="C6734" s="58">
        <v>99226.362872711004</v>
      </c>
      <c r="D6734" s="153">
        <v>13742</v>
      </c>
      <c r="E6734" s="153">
        <v>404</v>
      </c>
      <c r="F6734" s="162">
        <v>29.082133035714726</v>
      </c>
      <c r="G6734" s="153" t="s">
        <v>436</v>
      </c>
      <c r="H6734" s="153" t="s">
        <v>491</v>
      </c>
      <c r="I6734" s="153">
        <v>219853</v>
      </c>
      <c r="J6734" s="153">
        <v>10355</v>
      </c>
      <c r="K6734" s="153">
        <v>462</v>
      </c>
      <c r="L6734" s="154">
        <v>4.4616127474649929E-2</v>
      </c>
      <c r="M6734" s="154" t="s">
        <v>491</v>
      </c>
      <c r="N6734" s="163">
        <v>10435.734718286049</v>
      </c>
      <c r="O6734" s="171">
        <v>44322</v>
      </c>
      <c r="P6734" s="171">
        <f t="shared" si="282"/>
        <v>44304</v>
      </c>
      <c r="Q6734" s="171">
        <f t="shared" si="283"/>
        <v>44317</v>
      </c>
    </row>
    <row r="6735" spans="1:17" x14ac:dyDescent="0.35">
      <c r="A6735" s="49" t="s">
        <v>892</v>
      </c>
      <c r="B6735" s="60" t="s">
        <v>458</v>
      </c>
      <c r="C6735" s="58">
        <v>3688.3663500984599</v>
      </c>
      <c r="D6735" s="153">
        <v>207</v>
      </c>
      <c r="E6735" s="153">
        <v>7</v>
      </c>
      <c r="F6735" s="162">
        <v>13.556137122513675</v>
      </c>
      <c r="G6735" s="153" t="s">
        <v>446</v>
      </c>
      <c r="H6735" s="153" t="s">
        <v>476</v>
      </c>
      <c r="I6735" s="153">
        <v>5896</v>
      </c>
      <c r="J6735" s="153">
        <v>272</v>
      </c>
      <c r="K6735" s="153">
        <v>7</v>
      </c>
      <c r="L6735" s="154">
        <v>2.5735294117647058E-2</v>
      </c>
      <c r="M6735" s="154" t="s">
        <v>476</v>
      </c>
      <c r="N6735" s="163">
        <v>7374.5385946474398</v>
      </c>
      <c r="O6735" s="171">
        <v>44322</v>
      </c>
      <c r="P6735" s="171">
        <f t="shared" si="282"/>
        <v>44304</v>
      </c>
      <c r="Q6735" s="171">
        <f t="shared" si="283"/>
        <v>44317</v>
      </c>
    </row>
    <row r="6736" spans="1:17" x14ac:dyDescent="0.35">
      <c r="A6736" s="49" t="s">
        <v>891</v>
      </c>
      <c r="B6736" s="60" t="s">
        <v>461</v>
      </c>
      <c r="C6736" s="58">
        <v>64727.380689706901</v>
      </c>
      <c r="D6736" s="153">
        <v>2242</v>
      </c>
      <c r="E6736" s="153">
        <v>41</v>
      </c>
      <c r="F6736" s="162">
        <v>4.5244707840265459</v>
      </c>
      <c r="G6736" s="153" t="s">
        <v>444</v>
      </c>
      <c r="H6736" s="153" t="s">
        <v>472</v>
      </c>
      <c r="I6736" s="153">
        <v>225658</v>
      </c>
      <c r="J6736" s="153">
        <v>10136</v>
      </c>
      <c r="K6736" s="153">
        <v>46</v>
      </c>
      <c r="L6736" s="154">
        <v>4.5382794001578531E-3</v>
      </c>
      <c r="M6736" s="154" t="s">
        <v>476</v>
      </c>
      <c r="N6736" s="163">
        <v>15659.524442353728</v>
      </c>
      <c r="O6736" s="171">
        <v>44322</v>
      </c>
      <c r="P6736" s="171">
        <f t="shared" si="282"/>
        <v>44304</v>
      </c>
      <c r="Q6736" s="171">
        <f t="shared" si="283"/>
        <v>44317</v>
      </c>
    </row>
    <row r="6737" spans="1:17" x14ac:dyDescent="0.35">
      <c r="A6737" s="49" t="s">
        <v>890</v>
      </c>
      <c r="B6737" s="60" t="s">
        <v>466</v>
      </c>
      <c r="C6737" s="58">
        <v>1838.08536362777</v>
      </c>
      <c r="D6737" s="153">
        <v>39</v>
      </c>
      <c r="E6737" s="153">
        <v>0</v>
      </c>
      <c r="F6737" s="164">
        <v>0</v>
      </c>
      <c r="G6737" s="153" t="s">
        <v>446</v>
      </c>
      <c r="H6737" s="153" t="s">
        <v>476</v>
      </c>
      <c r="I6737" s="153">
        <v>538</v>
      </c>
      <c r="J6737" s="153">
        <v>22</v>
      </c>
      <c r="K6737" s="153">
        <v>0</v>
      </c>
      <c r="L6737" s="165">
        <v>0</v>
      </c>
      <c r="M6737" s="154" t="s">
        <v>476</v>
      </c>
      <c r="N6737" s="163">
        <v>1196.897621587025</v>
      </c>
      <c r="O6737" s="171">
        <v>44322</v>
      </c>
      <c r="P6737" s="171">
        <f t="shared" si="282"/>
        <v>44304</v>
      </c>
      <c r="Q6737" s="171">
        <f t="shared" si="283"/>
        <v>44317</v>
      </c>
    </row>
    <row r="6738" spans="1:17" x14ac:dyDescent="0.35">
      <c r="A6738" s="49" t="s">
        <v>889</v>
      </c>
      <c r="B6738" s="60" t="s">
        <v>463</v>
      </c>
      <c r="C6738" s="58">
        <v>27818.816168915801</v>
      </c>
      <c r="D6738" s="153">
        <v>2005</v>
      </c>
      <c r="E6738" s="153">
        <v>51</v>
      </c>
      <c r="F6738" s="162">
        <v>13.094939485338703</v>
      </c>
      <c r="G6738" s="153" t="s">
        <v>440</v>
      </c>
      <c r="H6738" s="153" t="s">
        <v>472</v>
      </c>
      <c r="I6738" s="153">
        <v>56476</v>
      </c>
      <c r="J6738" s="153">
        <v>2583</v>
      </c>
      <c r="K6738" s="153">
        <v>56</v>
      </c>
      <c r="L6738" s="154">
        <v>2.1680216802168022E-2</v>
      </c>
      <c r="M6738" s="154" t="s">
        <v>472</v>
      </c>
      <c r="N6738" s="163">
        <v>9285.0823856631014</v>
      </c>
      <c r="O6738" s="171">
        <v>44322</v>
      </c>
      <c r="P6738" s="171">
        <f t="shared" si="282"/>
        <v>44304</v>
      </c>
      <c r="Q6738" s="171">
        <f t="shared" si="283"/>
        <v>44317</v>
      </c>
    </row>
    <row r="6739" spans="1:17" x14ac:dyDescent="0.35">
      <c r="A6739" s="49" t="s">
        <v>888</v>
      </c>
      <c r="B6739" s="60" t="s">
        <v>463</v>
      </c>
      <c r="C6739" s="58">
        <v>111989.024087531</v>
      </c>
      <c r="D6739" s="153">
        <v>5664</v>
      </c>
      <c r="E6739" s="153">
        <v>143</v>
      </c>
      <c r="F6739" s="162">
        <v>9.1207917896509176</v>
      </c>
      <c r="G6739" s="153" t="s">
        <v>444</v>
      </c>
      <c r="H6739" s="153" t="s">
        <v>472</v>
      </c>
      <c r="I6739" s="153">
        <v>956875</v>
      </c>
      <c r="J6739" s="153">
        <v>59150</v>
      </c>
      <c r="K6739" s="153">
        <v>191</v>
      </c>
      <c r="L6739" s="154">
        <v>3.2290786136939982E-3</v>
      </c>
      <c r="M6739" s="154" t="s">
        <v>472</v>
      </c>
      <c r="N6739" s="163">
        <v>52817.676090978493</v>
      </c>
      <c r="O6739" s="171">
        <v>44322</v>
      </c>
      <c r="P6739" s="171">
        <f t="shared" si="282"/>
        <v>44304</v>
      </c>
      <c r="Q6739" s="171">
        <f t="shared" si="283"/>
        <v>44317</v>
      </c>
    </row>
    <row r="6740" spans="1:17" x14ac:dyDescent="0.35">
      <c r="A6740" s="49" t="s">
        <v>887</v>
      </c>
      <c r="B6740" s="60" t="s">
        <v>461</v>
      </c>
      <c r="C6740" s="58">
        <v>23172.8895591976</v>
      </c>
      <c r="D6740" s="153">
        <v>1991</v>
      </c>
      <c r="E6740" s="153">
        <v>42</v>
      </c>
      <c r="F6740" s="162">
        <v>12.946162766348937</v>
      </c>
      <c r="G6740" s="153" t="s">
        <v>440</v>
      </c>
      <c r="H6740" s="153" t="s">
        <v>472</v>
      </c>
      <c r="I6740" s="153">
        <v>60655</v>
      </c>
      <c r="J6740" s="153">
        <v>2577</v>
      </c>
      <c r="K6740" s="153">
        <v>48</v>
      </c>
      <c r="L6740" s="154">
        <v>1.8626309662398137E-2</v>
      </c>
      <c r="M6740" s="154" t="s">
        <v>472</v>
      </c>
      <c r="N6740" s="163">
        <v>11120.753816293736</v>
      </c>
      <c r="O6740" s="171">
        <v>44322</v>
      </c>
      <c r="P6740" s="171">
        <f t="shared" si="282"/>
        <v>44304</v>
      </c>
      <c r="Q6740" s="171">
        <f t="shared" si="283"/>
        <v>44317</v>
      </c>
    </row>
    <row r="6741" spans="1:17" x14ac:dyDescent="0.35">
      <c r="A6741" s="49" t="s">
        <v>886</v>
      </c>
      <c r="B6741" s="60" t="s">
        <v>463</v>
      </c>
      <c r="C6741" s="58">
        <v>4723.0019559667198</v>
      </c>
      <c r="D6741" s="153">
        <v>189</v>
      </c>
      <c r="E6741" s="153" t="s">
        <v>504</v>
      </c>
      <c r="F6741" s="162">
        <v>4.5370659653231824</v>
      </c>
      <c r="G6741" s="153" t="s">
        <v>446</v>
      </c>
      <c r="H6741" s="153" t="s">
        <v>472</v>
      </c>
      <c r="I6741" s="153">
        <v>10605</v>
      </c>
      <c r="J6741" s="153">
        <v>596</v>
      </c>
      <c r="K6741" s="153">
        <v>3</v>
      </c>
      <c r="L6741" s="154">
        <v>5.0335570469798654E-3</v>
      </c>
      <c r="M6741" s="154" t="s">
        <v>472</v>
      </c>
      <c r="N6741" s="163">
        <v>12619.092804885548</v>
      </c>
      <c r="O6741" s="171">
        <v>44322</v>
      </c>
      <c r="P6741" s="171">
        <f t="shared" si="282"/>
        <v>44304</v>
      </c>
      <c r="Q6741" s="171">
        <f t="shared" si="283"/>
        <v>44317</v>
      </c>
    </row>
    <row r="6742" spans="1:17" x14ac:dyDescent="0.35">
      <c r="A6742" s="49" t="s">
        <v>885</v>
      </c>
      <c r="B6742" s="60" t="s">
        <v>460</v>
      </c>
      <c r="C6742" s="58">
        <v>12248.3187771581</v>
      </c>
      <c r="D6742" s="153">
        <v>753</v>
      </c>
      <c r="E6742" s="153">
        <v>30</v>
      </c>
      <c r="F6742" s="162">
        <v>17.495112446398434</v>
      </c>
      <c r="G6742" s="153" t="s">
        <v>440</v>
      </c>
      <c r="H6742" s="153" t="s">
        <v>472</v>
      </c>
      <c r="I6742" s="153">
        <v>16988</v>
      </c>
      <c r="J6742" s="153">
        <v>785</v>
      </c>
      <c r="K6742" s="153">
        <v>32</v>
      </c>
      <c r="L6742" s="154">
        <v>4.0764331210191081E-2</v>
      </c>
      <c r="M6742" s="154" t="s">
        <v>472</v>
      </c>
      <c r="N6742" s="163">
        <v>6409.0428595306257</v>
      </c>
      <c r="O6742" s="171">
        <v>44322</v>
      </c>
      <c r="P6742" s="171">
        <f t="shared" si="282"/>
        <v>44304</v>
      </c>
      <c r="Q6742" s="171">
        <f t="shared" si="283"/>
        <v>44317</v>
      </c>
    </row>
    <row r="6743" spans="1:17" x14ac:dyDescent="0.35">
      <c r="A6743" s="49" t="s">
        <v>884</v>
      </c>
      <c r="B6743" s="60" t="s">
        <v>466</v>
      </c>
      <c r="C6743" s="58">
        <v>1174.1958259012499</v>
      </c>
      <c r="D6743" s="153">
        <v>18</v>
      </c>
      <c r="E6743" s="153" t="s">
        <v>504</v>
      </c>
      <c r="F6743" s="162">
        <v>12.166381425133524</v>
      </c>
      <c r="G6743" s="153" t="s">
        <v>446</v>
      </c>
      <c r="H6743" s="153" t="s">
        <v>491</v>
      </c>
      <c r="I6743" s="153">
        <v>2189</v>
      </c>
      <c r="J6743" s="153">
        <v>100</v>
      </c>
      <c r="K6743" s="153">
        <v>2</v>
      </c>
      <c r="L6743" s="154">
        <v>0.02</v>
      </c>
      <c r="M6743" s="154" t="s">
        <v>491</v>
      </c>
      <c r="N6743" s="163">
        <v>8516.4669975934685</v>
      </c>
      <c r="O6743" s="171">
        <v>44322</v>
      </c>
      <c r="P6743" s="171">
        <f t="shared" si="282"/>
        <v>44304</v>
      </c>
      <c r="Q6743" s="171">
        <f t="shared" si="283"/>
        <v>44317</v>
      </c>
    </row>
    <row r="6744" spans="1:17" x14ac:dyDescent="0.35">
      <c r="A6744" s="49" t="s">
        <v>883</v>
      </c>
      <c r="B6744" s="60" t="s">
        <v>458</v>
      </c>
      <c r="C6744" s="58">
        <v>14163.6711170745</v>
      </c>
      <c r="D6744" s="153">
        <v>967</v>
      </c>
      <c r="E6744" s="153">
        <v>30</v>
      </c>
      <c r="F6744" s="162">
        <v>15.129249508440642</v>
      </c>
      <c r="G6744" s="153" t="s">
        <v>440</v>
      </c>
      <c r="H6744" s="153" t="s">
        <v>472</v>
      </c>
      <c r="I6744" s="153">
        <v>29774</v>
      </c>
      <c r="J6744" s="153">
        <v>1206</v>
      </c>
      <c r="K6744" s="153">
        <v>31</v>
      </c>
      <c r="L6744" s="154">
        <v>2.570480928689884E-2</v>
      </c>
      <c r="M6744" s="154" t="s">
        <v>472</v>
      </c>
      <c r="N6744" s="163">
        <v>8514.7416233503936</v>
      </c>
      <c r="O6744" s="171">
        <v>44322</v>
      </c>
      <c r="P6744" s="171">
        <f t="shared" si="282"/>
        <v>44304</v>
      </c>
      <c r="Q6744" s="171">
        <f t="shared" si="283"/>
        <v>44317</v>
      </c>
    </row>
    <row r="6745" spans="1:17" x14ac:dyDescent="0.35">
      <c r="A6745" s="49" t="s">
        <v>882</v>
      </c>
      <c r="B6745" s="60" t="s">
        <v>471</v>
      </c>
      <c r="C6745" s="58">
        <v>5829.5344790318404</v>
      </c>
      <c r="D6745" s="153">
        <v>322</v>
      </c>
      <c r="E6745" s="153" t="s">
        <v>504</v>
      </c>
      <c r="F6745" s="162">
        <v>4.9011509708359542</v>
      </c>
      <c r="G6745" s="153" t="s">
        <v>446</v>
      </c>
      <c r="H6745" s="153" t="s">
        <v>491</v>
      </c>
      <c r="I6745" s="153">
        <v>9401</v>
      </c>
      <c r="J6745" s="153">
        <v>358</v>
      </c>
      <c r="K6745" s="153">
        <v>5</v>
      </c>
      <c r="L6745" s="154">
        <v>1.3966480446927373E-2</v>
      </c>
      <c r="M6745" s="154" t="s">
        <v>491</v>
      </c>
      <c r="N6745" s="163">
        <v>6141.14216645745</v>
      </c>
      <c r="O6745" s="171">
        <v>44322</v>
      </c>
      <c r="P6745" s="171">
        <f t="shared" si="282"/>
        <v>44304</v>
      </c>
      <c r="Q6745" s="171">
        <f t="shared" si="283"/>
        <v>44317</v>
      </c>
    </row>
    <row r="6746" spans="1:17" x14ac:dyDescent="0.35">
      <c r="A6746" s="49" t="s">
        <v>881</v>
      </c>
      <c r="B6746" s="60" t="s">
        <v>463</v>
      </c>
      <c r="C6746" s="58">
        <v>35973.240681719501</v>
      </c>
      <c r="D6746" s="153">
        <v>2935</v>
      </c>
      <c r="E6746" s="153">
        <v>73</v>
      </c>
      <c r="F6746" s="162">
        <v>14.494901252906732</v>
      </c>
      <c r="G6746" s="153" t="s">
        <v>440</v>
      </c>
      <c r="H6746" s="153" t="s">
        <v>472</v>
      </c>
      <c r="I6746" s="153">
        <v>71770</v>
      </c>
      <c r="J6746" s="153">
        <v>2936</v>
      </c>
      <c r="K6746" s="153">
        <v>79</v>
      </c>
      <c r="L6746" s="154">
        <v>2.6907356948228881E-2</v>
      </c>
      <c r="M6746" s="154" t="s">
        <v>472</v>
      </c>
      <c r="N6746" s="163">
        <v>8161.6222068421685</v>
      </c>
      <c r="O6746" s="171">
        <v>44322</v>
      </c>
      <c r="P6746" s="171">
        <f t="shared" si="282"/>
        <v>44304</v>
      </c>
      <c r="Q6746" s="171">
        <f t="shared" si="283"/>
        <v>44317</v>
      </c>
    </row>
    <row r="6747" spans="1:17" x14ac:dyDescent="0.35">
      <c r="A6747" s="49" t="s">
        <v>880</v>
      </c>
      <c r="B6747" s="60" t="s">
        <v>459</v>
      </c>
      <c r="C6747" s="58">
        <v>36918.336746757697</v>
      </c>
      <c r="D6747" s="153">
        <v>8758</v>
      </c>
      <c r="E6747" s="153">
        <v>150</v>
      </c>
      <c r="F6747" s="162">
        <v>29.021582927152537</v>
      </c>
      <c r="G6747" s="153" t="s">
        <v>440</v>
      </c>
      <c r="H6747" s="153" t="s">
        <v>472</v>
      </c>
      <c r="I6747" s="153">
        <v>133384</v>
      </c>
      <c r="J6747" s="153">
        <v>5849</v>
      </c>
      <c r="K6747" s="153">
        <v>190</v>
      </c>
      <c r="L6747" s="154">
        <v>3.2484185330825782E-2</v>
      </c>
      <c r="M6747" s="154" t="s">
        <v>472</v>
      </c>
      <c r="N6747" s="163">
        <v>15843.075597152087</v>
      </c>
      <c r="O6747" s="171">
        <v>44322</v>
      </c>
      <c r="P6747" s="171">
        <f t="shared" si="282"/>
        <v>44304</v>
      </c>
      <c r="Q6747" s="171">
        <f t="shared" si="283"/>
        <v>44317</v>
      </c>
    </row>
    <row r="6748" spans="1:17" x14ac:dyDescent="0.35">
      <c r="A6748" s="49" t="s">
        <v>879</v>
      </c>
      <c r="B6748" s="60" t="s">
        <v>470</v>
      </c>
      <c r="C6748" s="58">
        <v>2936.1193472292898</v>
      </c>
      <c r="D6748" s="153">
        <v>124</v>
      </c>
      <c r="E6748" s="153">
        <v>13</v>
      </c>
      <c r="F6748" s="162">
        <v>31.625806677364398</v>
      </c>
      <c r="G6748" s="153" t="s">
        <v>444</v>
      </c>
      <c r="H6748" s="153" t="s">
        <v>491</v>
      </c>
      <c r="I6748" s="153">
        <v>5641</v>
      </c>
      <c r="J6748" s="153">
        <v>287</v>
      </c>
      <c r="K6748" s="153">
        <v>13</v>
      </c>
      <c r="L6748" s="154">
        <v>4.5296167247386762E-2</v>
      </c>
      <c r="M6748" s="154" t="s">
        <v>491</v>
      </c>
      <c r="N6748" s="163">
        <v>9774.8070176653946</v>
      </c>
      <c r="O6748" s="171">
        <v>44322</v>
      </c>
      <c r="P6748" s="171">
        <f t="shared" si="282"/>
        <v>44304</v>
      </c>
      <c r="Q6748" s="171">
        <f t="shared" si="283"/>
        <v>44317</v>
      </c>
    </row>
    <row r="6749" spans="1:17" x14ac:dyDescent="0.35">
      <c r="A6749" s="49" t="s">
        <v>878</v>
      </c>
      <c r="B6749" s="60" t="s">
        <v>465</v>
      </c>
      <c r="C6749" s="58">
        <v>1357.7287896405801</v>
      </c>
      <c r="D6749" s="153">
        <v>66</v>
      </c>
      <c r="E6749" s="153" t="s">
        <v>504</v>
      </c>
      <c r="F6749" s="162">
        <v>5.2608865609662816</v>
      </c>
      <c r="G6749" s="153" t="s">
        <v>446</v>
      </c>
      <c r="H6749" s="153" t="s">
        <v>472</v>
      </c>
      <c r="I6749" s="153">
        <v>1536</v>
      </c>
      <c r="J6749" s="153">
        <v>63</v>
      </c>
      <c r="K6749" s="153">
        <v>1</v>
      </c>
      <c r="L6749" s="154">
        <v>1.5873015873015872E-2</v>
      </c>
      <c r="M6749" s="154" t="s">
        <v>472</v>
      </c>
      <c r="N6749" s="163">
        <v>4640.1019467722599</v>
      </c>
      <c r="O6749" s="171">
        <v>44322</v>
      </c>
      <c r="P6749" s="171">
        <f t="shared" si="282"/>
        <v>44304</v>
      </c>
      <c r="Q6749" s="171">
        <f t="shared" si="283"/>
        <v>44317</v>
      </c>
    </row>
    <row r="6750" spans="1:17" x14ac:dyDescent="0.35">
      <c r="A6750" s="49" t="s">
        <v>877</v>
      </c>
      <c r="B6750" s="60" t="s">
        <v>464</v>
      </c>
      <c r="C6750" s="58">
        <v>1223.64361651632</v>
      </c>
      <c r="D6750" s="153">
        <v>32</v>
      </c>
      <c r="E6750" s="153" t="s">
        <v>504</v>
      </c>
      <c r="F6750" s="162">
        <v>5.8373672255919278</v>
      </c>
      <c r="G6750" s="153" t="s">
        <v>446</v>
      </c>
      <c r="H6750" s="153" t="s">
        <v>476</v>
      </c>
      <c r="I6750" s="153">
        <v>1843</v>
      </c>
      <c r="J6750" s="153">
        <v>90</v>
      </c>
      <c r="K6750" s="153">
        <v>1</v>
      </c>
      <c r="L6750" s="154">
        <v>1.1111111111111112E-2</v>
      </c>
      <c r="M6750" s="154" t="s">
        <v>476</v>
      </c>
      <c r="N6750" s="163">
        <v>7355.0827042458286</v>
      </c>
      <c r="O6750" s="171">
        <v>44322</v>
      </c>
      <c r="P6750" s="171">
        <f t="shared" si="282"/>
        <v>44304</v>
      </c>
      <c r="Q6750" s="171">
        <f t="shared" si="283"/>
        <v>44317</v>
      </c>
    </row>
    <row r="6751" spans="1:17" x14ac:dyDescent="0.35">
      <c r="A6751" s="49" t="s">
        <v>876</v>
      </c>
      <c r="B6751" s="60" t="s">
        <v>465</v>
      </c>
      <c r="C6751" s="58">
        <v>56710.292083490698</v>
      </c>
      <c r="D6751" s="153">
        <v>5825</v>
      </c>
      <c r="E6751" s="153">
        <v>198</v>
      </c>
      <c r="F6751" s="162">
        <v>24.938783813766257</v>
      </c>
      <c r="G6751" s="153" t="s">
        <v>436</v>
      </c>
      <c r="H6751" s="153" t="s">
        <v>472</v>
      </c>
      <c r="I6751" s="153">
        <v>117891</v>
      </c>
      <c r="J6751" s="153">
        <v>5678</v>
      </c>
      <c r="K6751" s="153">
        <v>246</v>
      </c>
      <c r="L6751" s="154">
        <v>4.3325114476928495E-2</v>
      </c>
      <c r="M6751" s="154" t="s">
        <v>472</v>
      </c>
      <c r="N6751" s="163">
        <v>10012.291933959126</v>
      </c>
      <c r="O6751" s="171">
        <v>44322</v>
      </c>
      <c r="P6751" s="171">
        <f t="shared" si="282"/>
        <v>44304</v>
      </c>
      <c r="Q6751" s="171">
        <f t="shared" si="283"/>
        <v>44317</v>
      </c>
    </row>
    <row r="6752" spans="1:17" x14ac:dyDescent="0.35">
      <c r="A6752" s="49" t="s">
        <v>875</v>
      </c>
      <c r="B6752" s="60" t="s">
        <v>468</v>
      </c>
      <c r="C6752" s="58">
        <v>758.61581752920097</v>
      </c>
      <c r="D6752" s="153">
        <v>22</v>
      </c>
      <c r="E6752" s="153" t="s">
        <v>504</v>
      </c>
      <c r="F6752" s="162">
        <v>37.662579544525236</v>
      </c>
      <c r="G6752" s="153" t="s">
        <v>446</v>
      </c>
      <c r="H6752" s="153" t="s">
        <v>491</v>
      </c>
      <c r="I6752" s="153">
        <v>3900</v>
      </c>
      <c r="J6752" s="153">
        <v>82</v>
      </c>
      <c r="K6752" s="153">
        <v>4</v>
      </c>
      <c r="L6752" s="154">
        <v>4.878048780487805E-2</v>
      </c>
      <c r="M6752" s="154" t="s">
        <v>491</v>
      </c>
      <c r="N6752" s="163">
        <v>10809.160329278742</v>
      </c>
      <c r="O6752" s="171">
        <v>44322</v>
      </c>
      <c r="P6752" s="171">
        <f t="shared" si="282"/>
        <v>44304</v>
      </c>
      <c r="Q6752" s="171">
        <f t="shared" si="283"/>
        <v>44317</v>
      </c>
    </row>
    <row r="6753" spans="1:17" x14ac:dyDescent="0.35">
      <c r="A6753" s="49" t="s">
        <v>874</v>
      </c>
      <c r="B6753" s="60" t="s">
        <v>470</v>
      </c>
      <c r="C6753" s="58">
        <v>1673.49740572871</v>
      </c>
      <c r="D6753" s="153">
        <v>42</v>
      </c>
      <c r="E6753" s="153" t="s">
        <v>504</v>
      </c>
      <c r="F6753" s="162">
        <v>8.5364424449129608</v>
      </c>
      <c r="G6753" s="153" t="s">
        <v>446</v>
      </c>
      <c r="H6753" s="153" t="s">
        <v>472</v>
      </c>
      <c r="I6753" s="153">
        <v>2023</v>
      </c>
      <c r="J6753" s="153">
        <v>85</v>
      </c>
      <c r="K6753" s="153">
        <v>2</v>
      </c>
      <c r="L6753" s="154">
        <v>2.3529411764705882E-2</v>
      </c>
      <c r="M6753" s="154" t="s">
        <v>472</v>
      </c>
      <c r="N6753" s="163">
        <v>5079.1832547232116</v>
      </c>
      <c r="O6753" s="171">
        <v>44322</v>
      </c>
      <c r="P6753" s="171">
        <f t="shared" si="282"/>
        <v>44304</v>
      </c>
      <c r="Q6753" s="171">
        <f t="shared" si="283"/>
        <v>44317</v>
      </c>
    </row>
    <row r="6754" spans="1:17" x14ac:dyDescent="0.35">
      <c r="A6754" s="49" t="s">
        <v>873</v>
      </c>
      <c r="B6754" s="60" t="s">
        <v>458</v>
      </c>
      <c r="C6754" s="58">
        <v>14079.6128022015</v>
      </c>
      <c r="D6754" s="153">
        <v>1574</v>
      </c>
      <c r="E6754" s="153">
        <v>39</v>
      </c>
      <c r="F6754" s="162">
        <v>19.7854466940931</v>
      </c>
      <c r="G6754" s="153" t="s">
        <v>440</v>
      </c>
      <c r="H6754" s="153" t="s">
        <v>491</v>
      </c>
      <c r="I6754" s="153">
        <v>27036</v>
      </c>
      <c r="J6754" s="153">
        <v>1118</v>
      </c>
      <c r="K6754" s="153">
        <v>42</v>
      </c>
      <c r="L6754" s="154">
        <v>3.7567084078711989E-2</v>
      </c>
      <c r="M6754" s="154" t="s">
        <v>491</v>
      </c>
      <c r="N6754" s="163">
        <v>7940.5592732293635</v>
      </c>
      <c r="O6754" s="171">
        <v>44322</v>
      </c>
      <c r="P6754" s="171">
        <f t="shared" si="282"/>
        <v>44304</v>
      </c>
      <c r="Q6754" s="171">
        <f t="shared" si="283"/>
        <v>44317</v>
      </c>
    </row>
    <row r="6755" spans="1:17" x14ac:dyDescent="0.35">
      <c r="A6755" s="49" t="s">
        <v>872</v>
      </c>
      <c r="B6755" s="60" t="s">
        <v>461</v>
      </c>
      <c r="C6755" s="58">
        <v>7354.9427443027298</v>
      </c>
      <c r="D6755" s="153">
        <v>431</v>
      </c>
      <c r="E6755" s="153">
        <v>23</v>
      </c>
      <c r="F6755" s="162">
        <v>22.336776776810801</v>
      </c>
      <c r="G6755" s="153" t="s">
        <v>440</v>
      </c>
      <c r="H6755" s="153" t="s">
        <v>491</v>
      </c>
      <c r="I6755" s="153">
        <v>18709</v>
      </c>
      <c r="J6755" s="153">
        <v>944</v>
      </c>
      <c r="K6755" s="153">
        <v>26</v>
      </c>
      <c r="L6755" s="154">
        <v>2.7542372881355932E-2</v>
      </c>
      <c r="M6755" s="154" t="s">
        <v>491</v>
      </c>
      <c r="N6755" s="163">
        <v>12834.906168797022</v>
      </c>
      <c r="O6755" s="171">
        <v>44322</v>
      </c>
      <c r="P6755" s="171">
        <f t="shared" ref="P6755:P6818" si="284">O6755-18</f>
        <v>44304</v>
      </c>
      <c r="Q6755" s="171">
        <f t="shared" ref="Q6755:Q6818" si="285">O6755-5</f>
        <v>44317</v>
      </c>
    </row>
    <row r="6756" spans="1:17" x14ac:dyDescent="0.35">
      <c r="A6756" s="49" t="s">
        <v>871</v>
      </c>
      <c r="B6756" s="60" t="s">
        <v>466</v>
      </c>
      <c r="C6756" s="58">
        <v>1582.42316470797</v>
      </c>
      <c r="D6756" s="153">
        <v>49</v>
      </c>
      <c r="E6756" s="153" t="s">
        <v>504</v>
      </c>
      <c r="F6756" s="162">
        <v>13.541618895932926</v>
      </c>
      <c r="G6756" s="153" t="s">
        <v>446</v>
      </c>
      <c r="H6756" s="153" t="s">
        <v>472</v>
      </c>
      <c r="I6756" s="153">
        <v>2819</v>
      </c>
      <c r="J6756" s="153">
        <v>144</v>
      </c>
      <c r="K6756" s="153">
        <v>5</v>
      </c>
      <c r="L6756" s="154">
        <v>3.4722222222222224E-2</v>
      </c>
      <c r="M6756" s="154" t="s">
        <v>491</v>
      </c>
      <c r="N6756" s="163">
        <v>9099.9678980669269</v>
      </c>
      <c r="O6756" s="171">
        <v>44322</v>
      </c>
      <c r="P6756" s="171">
        <f t="shared" si="284"/>
        <v>44304</v>
      </c>
      <c r="Q6756" s="171">
        <f t="shared" si="285"/>
        <v>44317</v>
      </c>
    </row>
    <row r="6757" spans="1:17" x14ac:dyDescent="0.35">
      <c r="A6757" s="49" t="s">
        <v>870</v>
      </c>
      <c r="B6757" s="60" t="s">
        <v>463</v>
      </c>
      <c r="C6757" s="58">
        <v>18730.958831312699</v>
      </c>
      <c r="D6757" s="153">
        <v>1086</v>
      </c>
      <c r="E6757" s="153">
        <v>28</v>
      </c>
      <c r="F6757" s="162">
        <v>10.677509987671231</v>
      </c>
      <c r="G6757" s="153" t="s">
        <v>440</v>
      </c>
      <c r="H6757" s="153" t="s">
        <v>491</v>
      </c>
      <c r="I6757" s="153">
        <v>61648</v>
      </c>
      <c r="J6757" s="153">
        <v>4007</v>
      </c>
      <c r="K6757" s="153">
        <v>30</v>
      </c>
      <c r="L6757" s="154">
        <v>7.4868979286249063E-3</v>
      </c>
      <c r="M6757" s="154" t="s">
        <v>491</v>
      </c>
      <c r="N6757" s="163">
        <v>21392.391260299311</v>
      </c>
      <c r="O6757" s="171">
        <v>44322</v>
      </c>
      <c r="P6757" s="171">
        <f t="shared" si="284"/>
        <v>44304</v>
      </c>
      <c r="Q6757" s="171">
        <f t="shared" si="285"/>
        <v>44317</v>
      </c>
    </row>
    <row r="6758" spans="1:17" x14ac:dyDescent="0.35">
      <c r="A6758" s="49" t="s">
        <v>869</v>
      </c>
      <c r="B6758" s="60" t="s">
        <v>466</v>
      </c>
      <c r="C6758" s="58">
        <v>1931.62596058402</v>
      </c>
      <c r="D6758" s="153">
        <v>31</v>
      </c>
      <c r="E6758" s="153" t="s">
        <v>504</v>
      </c>
      <c r="F6758" s="162">
        <v>7.395693875120136</v>
      </c>
      <c r="G6758" s="153" t="s">
        <v>446</v>
      </c>
      <c r="H6758" s="153" t="s">
        <v>476</v>
      </c>
      <c r="I6758" s="153">
        <v>3522</v>
      </c>
      <c r="J6758" s="153">
        <v>159</v>
      </c>
      <c r="K6758" s="153">
        <v>2</v>
      </c>
      <c r="L6758" s="154">
        <v>1.2578616352201259E-2</v>
      </c>
      <c r="M6758" s="154" t="s">
        <v>491</v>
      </c>
      <c r="N6758" s="163">
        <v>8231.4072830087116</v>
      </c>
      <c r="O6758" s="171">
        <v>44322</v>
      </c>
      <c r="P6758" s="171">
        <f t="shared" si="284"/>
        <v>44304</v>
      </c>
      <c r="Q6758" s="171">
        <f t="shared" si="285"/>
        <v>44317</v>
      </c>
    </row>
    <row r="6759" spans="1:17" x14ac:dyDescent="0.35">
      <c r="A6759" s="49" t="s">
        <v>868</v>
      </c>
      <c r="B6759" s="60" t="s">
        <v>464</v>
      </c>
      <c r="C6759" s="58">
        <v>784.07156341524001</v>
      </c>
      <c r="D6759" s="153">
        <v>27</v>
      </c>
      <c r="E6759" s="153">
        <v>0</v>
      </c>
      <c r="F6759" s="164">
        <v>0</v>
      </c>
      <c r="G6759" s="153" t="s">
        <v>446</v>
      </c>
      <c r="H6759" s="153" t="s">
        <v>472</v>
      </c>
      <c r="I6759" s="153">
        <v>1896</v>
      </c>
      <c r="J6759" s="153">
        <v>76</v>
      </c>
      <c r="K6759" s="153">
        <v>0</v>
      </c>
      <c r="L6759" s="165">
        <v>0</v>
      </c>
      <c r="M6759" s="154" t="s">
        <v>472</v>
      </c>
      <c r="N6759" s="163">
        <v>9692.9927759350212</v>
      </c>
      <c r="O6759" s="171">
        <v>44322</v>
      </c>
      <c r="P6759" s="171">
        <f t="shared" si="284"/>
        <v>44304</v>
      </c>
      <c r="Q6759" s="171">
        <f t="shared" si="285"/>
        <v>44317</v>
      </c>
    </row>
    <row r="6760" spans="1:17" x14ac:dyDescent="0.35">
      <c r="A6760" s="49" t="s">
        <v>867</v>
      </c>
      <c r="B6760" s="60" t="s">
        <v>470</v>
      </c>
      <c r="C6760" s="58">
        <v>6466.0125528356502</v>
      </c>
      <c r="D6760" s="153">
        <v>300</v>
      </c>
      <c r="E6760" s="153">
        <v>21</v>
      </c>
      <c r="F6760" s="162">
        <v>23.198222826557604</v>
      </c>
      <c r="G6760" s="153" t="s">
        <v>440</v>
      </c>
      <c r="H6760" s="153" t="s">
        <v>491</v>
      </c>
      <c r="I6760" s="153">
        <v>15197</v>
      </c>
      <c r="J6760" s="153">
        <v>640</v>
      </c>
      <c r="K6760" s="153">
        <v>22</v>
      </c>
      <c r="L6760" s="154">
        <v>3.4375000000000003E-2</v>
      </c>
      <c r="M6760" s="154" t="s">
        <v>491</v>
      </c>
      <c r="N6760" s="163">
        <v>9897.9084059979123</v>
      </c>
      <c r="O6760" s="171">
        <v>44322</v>
      </c>
      <c r="P6760" s="171">
        <f t="shared" si="284"/>
        <v>44304</v>
      </c>
      <c r="Q6760" s="171">
        <f t="shared" si="285"/>
        <v>44317</v>
      </c>
    </row>
    <row r="6761" spans="1:17" x14ac:dyDescent="0.35">
      <c r="A6761" s="49" t="s">
        <v>866</v>
      </c>
      <c r="B6761" s="60" t="s">
        <v>467</v>
      </c>
      <c r="C6761" s="58">
        <v>28666.8719119466</v>
      </c>
      <c r="D6761" s="153">
        <v>3024</v>
      </c>
      <c r="E6761" s="153">
        <v>68</v>
      </c>
      <c r="F6761" s="162">
        <v>16.943400284698296</v>
      </c>
      <c r="G6761" s="153" t="s">
        <v>440</v>
      </c>
      <c r="H6761" s="153" t="s">
        <v>472</v>
      </c>
      <c r="I6761" s="153">
        <v>76409</v>
      </c>
      <c r="J6761" s="153">
        <v>2774</v>
      </c>
      <c r="K6761" s="153">
        <v>76</v>
      </c>
      <c r="L6761" s="154">
        <v>2.7397260273972601E-2</v>
      </c>
      <c r="M6761" s="154" t="s">
        <v>472</v>
      </c>
      <c r="N6761" s="163">
        <v>9676.6749037726931</v>
      </c>
      <c r="O6761" s="171">
        <v>44322</v>
      </c>
      <c r="P6761" s="171">
        <f t="shared" si="284"/>
        <v>44304</v>
      </c>
      <c r="Q6761" s="171">
        <f t="shared" si="285"/>
        <v>44317</v>
      </c>
    </row>
    <row r="6762" spans="1:17" x14ac:dyDescent="0.35">
      <c r="A6762" s="49" t="s">
        <v>865</v>
      </c>
      <c r="B6762" s="60" t="s">
        <v>469</v>
      </c>
      <c r="C6762" s="58">
        <v>37104.373350893802</v>
      </c>
      <c r="D6762" s="153">
        <v>3766</v>
      </c>
      <c r="E6762" s="153">
        <v>101</v>
      </c>
      <c r="F6762" s="162">
        <v>19.443222086142388</v>
      </c>
      <c r="G6762" s="153" t="s">
        <v>440</v>
      </c>
      <c r="H6762" s="153" t="s">
        <v>491</v>
      </c>
      <c r="I6762" s="153">
        <v>85294</v>
      </c>
      <c r="J6762" s="153">
        <v>4083</v>
      </c>
      <c r="K6762" s="153">
        <v>115</v>
      </c>
      <c r="L6762" s="154">
        <v>2.8165564535880479E-2</v>
      </c>
      <c r="M6762" s="154" t="s">
        <v>491</v>
      </c>
      <c r="N6762" s="163">
        <v>11004.093672159121</v>
      </c>
      <c r="O6762" s="171">
        <v>44322</v>
      </c>
      <c r="P6762" s="171">
        <f t="shared" si="284"/>
        <v>44304</v>
      </c>
      <c r="Q6762" s="171">
        <f t="shared" si="285"/>
        <v>44317</v>
      </c>
    </row>
    <row r="6763" spans="1:17" x14ac:dyDescent="0.35">
      <c r="A6763" s="49" t="s">
        <v>864</v>
      </c>
      <c r="B6763" s="60" t="s">
        <v>461</v>
      </c>
      <c r="C6763" s="58">
        <v>27391.508223539095</v>
      </c>
      <c r="D6763" s="153">
        <v>2425</v>
      </c>
      <c r="E6763" s="153">
        <v>42</v>
      </c>
      <c r="F6763" s="162">
        <v>10.952299433522713</v>
      </c>
      <c r="G6763" s="153" t="s">
        <v>440</v>
      </c>
      <c r="H6763" s="153" t="s">
        <v>472</v>
      </c>
      <c r="I6763" s="153">
        <v>72092</v>
      </c>
      <c r="J6763" s="153">
        <v>2858</v>
      </c>
      <c r="K6763" s="153">
        <v>43</v>
      </c>
      <c r="L6763" s="154">
        <v>1.5045486354093772E-2</v>
      </c>
      <c r="M6763" s="154" t="s">
        <v>472</v>
      </c>
      <c r="N6763" s="163">
        <v>10433.890593669306</v>
      </c>
      <c r="O6763" s="171">
        <v>44322</v>
      </c>
      <c r="P6763" s="171">
        <f t="shared" si="284"/>
        <v>44304</v>
      </c>
      <c r="Q6763" s="171">
        <f t="shared" si="285"/>
        <v>44317</v>
      </c>
    </row>
    <row r="6764" spans="1:17" x14ac:dyDescent="0.35">
      <c r="A6764" s="49" t="s">
        <v>863</v>
      </c>
      <c r="B6764" s="60" t="s">
        <v>466</v>
      </c>
      <c r="C6764" s="58">
        <v>5307.8849770148699</v>
      </c>
      <c r="D6764" s="153">
        <v>185</v>
      </c>
      <c r="E6764" s="153" t="s">
        <v>504</v>
      </c>
      <c r="F6764" s="162">
        <v>1.3457068444000557</v>
      </c>
      <c r="G6764" s="153" t="s">
        <v>446</v>
      </c>
      <c r="H6764" s="153" t="s">
        <v>472</v>
      </c>
      <c r="I6764" s="153">
        <v>39319</v>
      </c>
      <c r="J6764" s="153">
        <v>879</v>
      </c>
      <c r="K6764" s="153">
        <v>1</v>
      </c>
      <c r="L6764" s="154">
        <v>1.1376564277588168E-3</v>
      </c>
      <c r="M6764" s="154" t="s">
        <v>472</v>
      </c>
      <c r="N6764" s="163">
        <v>16560.268427187086</v>
      </c>
      <c r="O6764" s="171">
        <v>44322</v>
      </c>
      <c r="P6764" s="171">
        <f t="shared" si="284"/>
        <v>44304</v>
      </c>
      <c r="Q6764" s="171">
        <f t="shared" si="285"/>
        <v>44317</v>
      </c>
    </row>
    <row r="6765" spans="1:17" x14ac:dyDescent="0.35">
      <c r="A6765" s="49" t="s">
        <v>862</v>
      </c>
      <c r="B6765" s="60" t="s">
        <v>471</v>
      </c>
      <c r="C6765" s="58">
        <v>13087.712635498299</v>
      </c>
      <c r="D6765" s="153">
        <v>810</v>
      </c>
      <c r="E6765" s="153">
        <v>18</v>
      </c>
      <c r="F6765" s="162">
        <v>9.8238272914626368</v>
      </c>
      <c r="G6765" s="153" t="s">
        <v>444</v>
      </c>
      <c r="H6765" s="153" t="s">
        <v>472</v>
      </c>
      <c r="I6765" s="153">
        <v>20671</v>
      </c>
      <c r="J6765" s="153">
        <v>813</v>
      </c>
      <c r="K6765" s="153">
        <v>27</v>
      </c>
      <c r="L6765" s="154">
        <v>3.3210332103321034E-2</v>
      </c>
      <c r="M6765" s="154" t="s">
        <v>472</v>
      </c>
      <c r="N6765" s="163">
        <v>6211.9334573015394</v>
      </c>
      <c r="O6765" s="171">
        <v>44322</v>
      </c>
      <c r="P6765" s="171">
        <f t="shared" si="284"/>
        <v>44304</v>
      </c>
      <c r="Q6765" s="171">
        <f t="shared" si="285"/>
        <v>44317</v>
      </c>
    </row>
    <row r="6766" spans="1:17" x14ac:dyDescent="0.35">
      <c r="A6766" s="49" t="s">
        <v>861</v>
      </c>
      <c r="B6766" s="60" t="s">
        <v>469</v>
      </c>
      <c r="C6766" s="58">
        <v>7927.2612196189812</v>
      </c>
      <c r="D6766" s="153">
        <v>727</v>
      </c>
      <c r="E6766" s="153">
        <v>22</v>
      </c>
      <c r="F6766" s="162">
        <v>19.823095617682963</v>
      </c>
      <c r="G6766" s="153" t="s">
        <v>440</v>
      </c>
      <c r="H6766" s="153" t="s">
        <v>491</v>
      </c>
      <c r="I6766" s="153">
        <v>13393</v>
      </c>
      <c r="J6766" s="153">
        <v>563</v>
      </c>
      <c r="K6766" s="153">
        <v>22</v>
      </c>
      <c r="L6766" s="154">
        <v>3.9076376554174071E-2</v>
      </c>
      <c r="M6766" s="154" t="s">
        <v>491</v>
      </c>
      <c r="N6766" s="163">
        <v>7102.0745299353248</v>
      </c>
      <c r="O6766" s="171">
        <v>44322</v>
      </c>
      <c r="P6766" s="171">
        <f t="shared" si="284"/>
        <v>44304</v>
      </c>
      <c r="Q6766" s="171">
        <f t="shared" si="285"/>
        <v>44317</v>
      </c>
    </row>
    <row r="6767" spans="1:17" x14ac:dyDescent="0.35">
      <c r="A6767" s="49" t="s">
        <v>860</v>
      </c>
      <c r="B6767" s="60" t="s">
        <v>458</v>
      </c>
      <c r="C6767" s="58">
        <v>9485.9761215318194</v>
      </c>
      <c r="D6767" s="153">
        <v>501</v>
      </c>
      <c r="E6767" s="153">
        <v>18</v>
      </c>
      <c r="F6767" s="162">
        <v>13.553842738396702</v>
      </c>
      <c r="G6767" s="153" t="s">
        <v>440</v>
      </c>
      <c r="H6767" s="153" t="s">
        <v>472</v>
      </c>
      <c r="I6767" s="153">
        <v>13854</v>
      </c>
      <c r="J6767" s="153">
        <v>644</v>
      </c>
      <c r="K6767" s="153">
        <v>18</v>
      </c>
      <c r="L6767" s="154">
        <v>2.7950310559006212E-2</v>
      </c>
      <c r="M6767" s="154" t="s">
        <v>472</v>
      </c>
      <c r="N6767" s="163">
        <v>6788.9692294102588</v>
      </c>
      <c r="O6767" s="171">
        <v>44322</v>
      </c>
      <c r="P6767" s="171">
        <f t="shared" si="284"/>
        <v>44304</v>
      </c>
      <c r="Q6767" s="171">
        <f t="shared" si="285"/>
        <v>44317</v>
      </c>
    </row>
    <row r="6768" spans="1:17" x14ac:dyDescent="0.35">
      <c r="A6768" s="49" t="s">
        <v>859</v>
      </c>
      <c r="B6768" s="60" t="s">
        <v>461</v>
      </c>
      <c r="C6768" s="58">
        <v>5133.8205219983302</v>
      </c>
      <c r="D6768" s="153">
        <v>241</v>
      </c>
      <c r="E6768" s="153" t="s">
        <v>504</v>
      </c>
      <c r="F6768" s="162">
        <v>5.5653345201688493</v>
      </c>
      <c r="G6768" s="153" t="s">
        <v>446</v>
      </c>
      <c r="H6768" s="153" t="s">
        <v>472</v>
      </c>
      <c r="I6768" s="153">
        <v>15641</v>
      </c>
      <c r="J6768" s="153">
        <v>739</v>
      </c>
      <c r="K6768" s="153">
        <v>4</v>
      </c>
      <c r="L6768" s="154">
        <v>5.4127198917456026E-3</v>
      </c>
      <c r="M6768" s="154" t="s">
        <v>472</v>
      </c>
      <c r="N6768" s="163">
        <v>14394.73773641673</v>
      </c>
      <c r="O6768" s="171">
        <v>44322</v>
      </c>
      <c r="P6768" s="171">
        <f t="shared" si="284"/>
        <v>44304</v>
      </c>
      <c r="Q6768" s="171">
        <f t="shared" si="285"/>
        <v>44317</v>
      </c>
    </row>
    <row r="6769" spans="1:17" x14ac:dyDescent="0.35">
      <c r="A6769" s="49" t="s">
        <v>858</v>
      </c>
      <c r="B6769" s="60" t="s">
        <v>463</v>
      </c>
      <c r="C6769" s="58">
        <v>32414.524512956301</v>
      </c>
      <c r="D6769" s="153">
        <v>3795</v>
      </c>
      <c r="E6769" s="153">
        <v>145</v>
      </c>
      <c r="F6769" s="162">
        <v>31.952166544979047</v>
      </c>
      <c r="G6769" s="153" t="s">
        <v>436</v>
      </c>
      <c r="H6769" s="153" t="s">
        <v>472</v>
      </c>
      <c r="I6769" s="153">
        <v>65777</v>
      </c>
      <c r="J6769" s="153">
        <v>2967</v>
      </c>
      <c r="K6769" s="153">
        <v>157</v>
      </c>
      <c r="L6769" s="154">
        <v>5.2915402763734409E-2</v>
      </c>
      <c r="M6769" s="154" t="s">
        <v>472</v>
      </c>
      <c r="N6769" s="163">
        <v>9153.3040961747574</v>
      </c>
      <c r="O6769" s="171">
        <v>44322</v>
      </c>
      <c r="P6769" s="171">
        <f t="shared" si="284"/>
        <v>44304</v>
      </c>
      <c r="Q6769" s="171">
        <f t="shared" si="285"/>
        <v>44317</v>
      </c>
    </row>
    <row r="6770" spans="1:17" x14ac:dyDescent="0.35">
      <c r="A6770" s="49" t="s">
        <v>857</v>
      </c>
      <c r="B6770" s="60" t="s">
        <v>458</v>
      </c>
      <c r="C6770" s="58">
        <v>12469.6895953656</v>
      </c>
      <c r="D6770" s="153">
        <v>1011</v>
      </c>
      <c r="E6770" s="153">
        <v>21</v>
      </c>
      <c r="F6770" s="162">
        <v>12.029168717699918</v>
      </c>
      <c r="G6770" s="153" t="s">
        <v>440</v>
      </c>
      <c r="H6770" s="153" t="s">
        <v>472</v>
      </c>
      <c r="I6770" s="153">
        <v>54655</v>
      </c>
      <c r="J6770" s="153">
        <v>3026</v>
      </c>
      <c r="K6770" s="153">
        <v>25</v>
      </c>
      <c r="L6770" s="154">
        <v>8.2617316589557177E-3</v>
      </c>
      <c r="M6770" s="154" t="s">
        <v>472</v>
      </c>
      <c r="N6770" s="163">
        <v>24266.843026506631</v>
      </c>
      <c r="O6770" s="171">
        <v>44322</v>
      </c>
      <c r="P6770" s="171">
        <f t="shared" si="284"/>
        <v>44304</v>
      </c>
      <c r="Q6770" s="171">
        <f t="shared" si="285"/>
        <v>44317</v>
      </c>
    </row>
    <row r="6771" spans="1:17" x14ac:dyDescent="0.35">
      <c r="A6771" s="49" t="s">
        <v>856</v>
      </c>
      <c r="B6771" s="60" t="s">
        <v>463</v>
      </c>
      <c r="C6771" s="58">
        <v>3330.26120665499</v>
      </c>
      <c r="D6771" s="153">
        <v>180</v>
      </c>
      <c r="E6771" s="153">
        <v>6</v>
      </c>
      <c r="F6771" s="162">
        <v>12.86900341976172</v>
      </c>
      <c r="G6771" s="153" t="s">
        <v>446</v>
      </c>
      <c r="H6771" s="153" t="s">
        <v>491</v>
      </c>
      <c r="I6771" s="153">
        <v>5228</v>
      </c>
      <c r="J6771" s="153">
        <v>241</v>
      </c>
      <c r="K6771" s="153">
        <v>7</v>
      </c>
      <c r="L6771" s="154">
        <v>2.9045643153526972E-2</v>
      </c>
      <c r="M6771" s="154" t="s">
        <v>491</v>
      </c>
      <c r="N6771" s="163">
        <v>7236.6695897126747</v>
      </c>
      <c r="O6771" s="171">
        <v>44322</v>
      </c>
      <c r="P6771" s="171">
        <f t="shared" si="284"/>
        <v>44304</v>
      </c>
      <c r="Q6771" s="171">
        <f t="shared" si="285"/>
        <v>44317</v>
      </c>
    </row>
    <row r="6772" spans="1:17" x14ac:dyDescent="0.35">
      <c r="A6772" s="49" t="s">
        <v>855</v>
      </c>
      <c r="B6772" s="60" t="s">
        <v>460</v>
      </c>
      <c r="C6772" s="58">
        <v>15120.384628985899</v>
      </c>
      <c r="D6772" s="153">
        <v>959</v>
      </c>
      <c r="E6772" s="153">
        <v>19</v>
      </c>
      <c r="F6772" s="162">
        <v>8.9755842225151046</v>
      </c>
      <c r="G6772" s="153" t="s">
        <v>444</v>
      </c>
      <c r="H6772" s="153" t="s">
        <v>472</v>
      </c>
      <c r="I6772" s="153">
        <v>32816</v>
      </c>
      <c r="J6772" s="153">
        <v>1259</v>
      </c>
      <c r="K6772" s="153">
        <v>21</v>
      </c>
      <c r="L6772" s="154">
        <v>1.6679904686258934E-2</v>
      </c>
      <c r="M6772" s="154" t="s">
        <v>472</v>
      </c>
      <c r="N6772" s="163">
        <v>8326.5077634763784</v>
      </c>
      <c r="O6772" s="171">
        <v>44322</v>
      </c>
      <c r="P6772" s="171">
        <f t="shared" si="284"/>
        <v>44304</v>
      </c>
      <c r="Q6772" s="171">
        <f t="shared" si="285"/>
        <v>44317</v>
      </c>
    </row>
    <row r="6773" spans="1:17" x14ac:dyDescent="0.35">
      <c r="A6773" s="49" t="s">
        <v>854</v>
      </c>
      <c r="B6773" s="60" t="s">
        <v>460</v>
      </c>
      <c r="C6773" s="58">
        <v>14878.570537017</v>
      </c>
      <c r="D6773" s="153">
        <v>1248</v>
      </c>
      <c r="E6773" s="153">
        <v>48</v>
      </c>
      <c r="F6773" s="162">
        <v>23.043688370743322</v>
      </c>
      <c r="G6773" s="153" t="s">
        <v>440</v>
      </c>
      <c r="H6773" s="153" t="s">
        <v>472</v>
      </c>
      <c r="I6773" s="153">
        <v>25445</v>
      </c>
      <c r="J6773" s="153">
        <v>1154</v>
      </c>
      <c r="K6773" s="153">
        <v>52</v>
      </c>
      <c r="L6773" s="154">
        <v>4.5060658578856154E-2</v>
      </c>
      <c r="M6773" s="154" t="s">
        <v>472</v>
      </c>
      <c r="N6773" s="163">
        <v>7756.1214441193561</v>
      </c>
      <c r="O6773" s="171">
        <v>44322</v>
      </c>
      <c r="P6773" s="171">
        <f t="shared" si="284"/>
        <v>44304</v>
      </c>
      <c r="Q6773" s="171">
        <f t="shared" si="285"/>
        <v>44317</v>
      </c>
    </row>
    <row r="6774" spans="1:17" x14ac:dyDescent="0.35">
      <c r="A6774" s="49" t="s">
        <v>853</v>
      </c>
      <c r="B6774" s="60" t="s">
        <v>458</v>
      </c>
      <c r="C6774" s="58">
        <v>2244.2586476452502</v>
      </c>
      <c r="D6774" s="153">
        <v>172</v>
      </c>
      <c r="E6774" s="153" t="s">
        <v>504</v>
      </c>
      <c r="F6774" s="162">
        <v>6.3654491431739952</v>
      </c>
      <c r="G6774" s="153" t="s">
        <v>446</v>
      </c>
      <c r="H6774" s="153" t="s">
        <v>472</v>
      </c>
      <c r="I6774" s="153">
        <v>3348</v>
      </c>
      <c r="J6774" s="153">
        <v>121</v>
      </c>
      <c r="K6774" s="153">
        <v>2</v>
      </c>
      <c r="L6774" s="154">
        <v>1.6528925619834711E-2</v>
      </c>
      <c r="M6774" s="154" t="s">
        <v>472</v>
      </c>
      <c r="N6774" s="163">
        <v>5391.5354242683734</v>
      </c>
      <c r="O6774" s="171">
        <v>44322</v>
      </c>
      <c r="P6774" s="171">
        <f t="shared" si="284"/>
        <v>44304</v>
      </c>
      <c r="Q6774" s="171">
        <f t="shared" si="285"/>
        <v>44317</v>
      </c>
    </row>
    <row r="6775" spans="1:17" x14ac:dyDescent="0.35">
      <c r="A6775" s="49" t="s">
        <v>852</v>
      </c>
      <c r="B6775" s="60" t="s">
        <v>465</v>
      </c>
      <c r="C6775" s="58">
        <v>17005.439503125901</v>
      </c>
      <c r="D6775" s="153">
        <v>1581</v>
      </c>
      <c r="E6775" s="153">
        <v>40</v>
      </c>
      <c r="F6775" s="162">
        <v>16.801346749183775</v>
      </c>
      <c r="G6775" s="153" t="s">
        <v>440</v>
      </c>
      <c r="H6775" s="153" t="s">
        <v>491</v>
      </c>
      <c r="I6775" s="153">
        <v>39927</v>
      </c>
      <c r="J6775" s="153">
        <v>1796</v>
      </c>
      <c r="K6775" s="153">
        <v>50</v>
      </c>
      <c r="L6775" s="154">
        <v>2.7839643652561249E-2</v>
      </c>
      <c r="M6775" s="154" t="s">
        <v>491</v>
      </c>
      <c r="N6775" s="163">
        <v>10561.326566536922</v>
      </c>
      <c r="O6775" s="171">
        <v>44322</v>
      </c>
      <c r="P6775" s="171">
        <f t="shared" si="284"/>
        <v>44304</v>
      </c>
      <c r="Q6775" s="171">
        <f t="shared" si="285"/>
        <v>44317</v>
      </c>
    </row>
    <row r="6776" spans="1:17" x14ac:dyDescent="0.35">
      <c r="A6776" s="49" t="s">
        <v>851</v>
      </c>
      <c r="B6776" s="60" t="s">
        <v>471</v>
      </c>
      <c r="C6776" s="58">
        <v>4602.6150295043099</v>
      </c>
      <c r="D6776" s="153">
        <v>182</v>
      </c>
      <c r="E6776" s="153">
        <v>6</v>
      </c>
      <c r="F6776" s="162">
        <v>9.3114767545002479</v>
      </c>
      <c r="G6776" s="153" t="s">
        <v>446</v>
      </c>
      <c r="H6776" s="153" t="s">
        <v>472</v>
      </c>
      <c r="I6776" s="153">
        <v>5489</v>
      </c>
      <c r="J6776" s="153">
        <v>240</v>
      </c>
      <c r="K6776" s="153">
        <v>8</v>
      </c>
      <c r="L6776" s="154">
        <v>3.3333333333333333E-2</v>
      </c>
      <c r="M6776" s="154" t="s">
        <v>472</v>
      </c>
      <c r="N6776" s="163">
        <v>5214.4269825201391</v>
      </c>
      <c r="O6776" s="171">
        <v>44322</v>
      </c>
      <c r="P6776" s="171">
        <f t="shared" si="284"/>
        <v>44304</v>
      </c>
      <c r="Q6776" s="171">
        <f t="shared" si="285"/>
        <v>44317</v>
      </c>
    </row>
    <row r="6777" spans="1:17" x14ac:dyDescent="0.35">
      <c r="A6777" s="49" t="s">
        <v>850</v>
      </c>
      <c r="B6777" s="60" t="s">
        <v>464</v>
      </c>
      <c r="C6777" s="58">
        <v>16194.1783185606</v>
      </c>
      <c r="D6777" s="153">
        <v>928</v>
      </c>
      <c r="E6777" s="153">
        <v>20</v>
      </c>
      <c r="F6777" s="162">
        <v>8.8215122772490613</v>
      </c>
      <c r="G6777" s="153" t="s">
        <v>444</v>
      </c>
      <c r="H6777" s="153" t="s">
        <v>491</v>
      </c>
      <c r="I6777" s="153">
        <v>60081</v>
      </c>
      <c r="J6777" s="153">
        <v>2946</v>
      </c>
      <c r="K6777" s="153">
        <v>22</v>
      </c>
      <c r="L6777" s="154">
        <v>7.4677528852681602E-3</v>
      </c>
      <c r="M6777" s="154" t="s">
        <v>476</v>
      </c>
      <c r="N6777" s="163">
        <v>18191.722618143012</v>
      </c>
      <c r="O6777" s="171">
        <v>44322</v>
      </c>
      <c r="P6777" s="171">
        <f t="shared" si="284"/>
        <v>44304</v>
      </c>
      <c r="Q6777" s="171">
        <f t="shared" si="285"/>
        <v>44317</v>
      </c>
    </row>
    <row r="6778" spans="1:17" x14ac:dyDescent="0.35">
      <c r="A6778" s="49" t="s">
        <v>849</v>
      </c>
      <c r="B6778" s="60" t="s">
        <v>469</v>
      </c>
      <c r="C6778" s="58">
        <v>23741.067234681399</v>
      </c>
      <c r="D6778" s="153">
        <v>2131</v>
      </c>
      <c r="E6778" s="153">
        <v>63</v>
      </c>
      <c r="F6778" s="162">
        <v>18.954497519076629</v>
      </c>
      <c r="G6778" s="153" t="s">
        <v>440</v>
      </c>
      <c r="H6778" s="153" t="s">
        <v>472</v>
      </c>
      <c r="I6778" s="153">
        <v>113197</v>
      </c>
      <c r="J6778" s="153">
        <v>7388</v>
      </c>
      <c r="K6778" s="153">
        <v>71</v>
      </c>
      <c r="L6778" s="154">
        <v>9.6101786681104494E-3</v>
      </c>
      <c r="M6778" s="154" t="s">
        <v>472</v>
      </c>
      <c r="N6778" s="163">
        <v>31119.072815764026</v>
      </c>
      <c r="O6778" s="171">
        <v>44322</v>
      </c>
      <c r="P6778" s="171">
        <f t="shared" si="284"/>
        <v>44304</v>
      </c>
      <c r="Q6778" s="171">
        <f t="shared" si="285"/>
        <v>44317</v>
      </c>
    </row>
    <row r="6779" spans="1:17" x14ac:dyDescent="0.35">
      <c r="A6779" s="49" t="s">
        <v>848</v>
      </c>
      <c r="B6779" s="60" t="s">
        <v>468</v>
      </c>
      <c r="C6779" s="58">
        <v>4086.1741400712999</v>
      </c>
      <c r="D6779" s="153">
        <v>439</v>
      </c>
      <c r="E6779" s="153">
        <v>55</v>
      </c>
      <c r="F6779" s="162">
        <v>96.143025086612639</v>
      </c>
      <c r="G6779" s="153" t="s">
        <v>436</v>
      </c>
      <c r="H6779" s="153" t="s">
        <v>472</v>
      </c>
      <c r="I6779" s="153">
        <v>13270</v>
      </c>
      <c r="J6779" s="153">
        <v>503</v>
      </c>
      <c r="K6779" s="153">
        <v>59</v>
      </c>
      <c r="L6779" s="154">
        <v>0.1172962226640159</v>
      </c>
      <c r="M6779" s="154" t="s">
        <v>472</v>
      </c>
      <c r="N6779" s="163">
        <v>12309.803321089568</v>
      </c>
      <c r="O6779" s="171">
        <v>44322</v>
      </c>
      <c r="P6779" s="171">
        <f t="shared" si="284"/>
        <v>44304</v>
      </c>
      <c r="Q6779" s="171">
        <f t="shared" si="285"/>
        <v>44317</v>
      </c>
    </row>
    <row r="6780" spans="1:17" x14ac:dyDescent="0.35">
      <c r="A6780" s="49" t="s">
        <v>847</v>
      </c>
      <c r="B6780" s="60" t="s">
        <v>470</v>
      </c>
      <c r="C6780" s="58">
        <v>1073.55719304948</v>
      </c>
      <c r="D6780" s="153">
        <v>16</v>
      </c>
      <c r="E6780" s="153">
        <v>0</v>
      </c>
      <c r="F6780" s="164">
        <v>0</v>
      </c>
      <c r="G6780" s="153" t="s">
        <v>446</v>
      </c>
      <c r="H6780" s="153" t="s">
        <v>476</v>
      </c>
      <c r="I6780" s="153">
        <v>1481</v>
      </c>
      <c r="J6780" s="153">
        <v>52</v>
      </c>
      <c r="K6780" s="153">
        <v>0</v>
      </c>
      <c r="L6780" s="165">
        <v>0</v>
      </c>
      <c r="M6780" s="154" t="s">
        <v>476</v>
      </c>
      <c r="N6780" s="163">
        <v>4843.7102686902062</v>
      </c>
      <c r="O6780" s="171">
        <v>44322</v>
      </c>
      <c r="P6780" s="171">
        <f t="shared" si="284"/>
        <v>44304</v>
      </c>
      <c r="Q6780" s="171">
        <f t="shared" si="285"/>
        <v>44317</v>
      </c>
    </row>
    <row r="6781" spans="1:17" x14ac:dyDescent="0.35">
      <c r="A6781" s="49" t="s">
        <v>846</v>
      </c>
      <c r="B6781" s="60" t="s">
        <v>466</v>
      </c>
      <c r="C6781" s="58">
        <v>2112.6874094155901</v>
      </c>
      <c r="D6781" s="153">
        <v>69</v>
      </c>
      <c r="E6781" s="153">
        <v>0</v>
      </c>
      <c r="F6781" s="164">
        <v>0</v>
      </c>
      <c r="G6781" s="153" t="s">
        <v>446</v>
      </c>
      <c r="H6781" s="153" t="s">
        <v>476</v>
      </c>
      <c r="I6781" s="153">
        <v>3810</v>
      </c>
      <c r="J6781" s="153">
        <v>202</v>
      </c>
      <c r="K6781" s="153">
        <v>0</v>
      </c>
      <c r="L6781" s="165">
        <v>0</v>
      </c>
      <c r="M6781" s="154" t="s">
        <v>472</v>
      </c>
      <c r="N6781" s="163">
        <v>9561.2819530115485</v>
      </c>
      <c r="O6781" s="171">
        <v>44322</v>
      </c>
      <c r="P6781" s="171">
        <f t="shared" si="284"/>
        <v>44304</v>
      </c>
      <c r="Q6781" s="171">
        <f t="shared" si="285"/>
        <v>44317</v>
      </c>
    </row>
    <row r="6782" spans="1:17" x14ac:dyDescent="0.35">
      <c r="A6782" s="49" t="s">
        <v>467</v>
      </c>
      <c r="B6782" s="60" t="s">
        <v>467</v>
      </c>
      <c r="C6782" s="58">
        <v>3727.91584807558</v>
      </c>
      <c r="D6782" s="153">
        <v>194</v>
      </c>
      <c r="E6782" s="153">
        <v>13</v>
      </c>
      <c r="F6782" s="162">
        <v>24.908594142509262</v>
      </c>
      <c r="G6782" s="153" t="s">
        <v>444</v>
      </c>
      <c r="H6782" s="153" t="s">
        <v>491</v>
      </c>
      <c r="I6782" s="153">
        <v>6221</v>
      </c>
      <c r="J6782" s="153">
        <v>315</v>
      </c>
      <c r="K6782" s="153">
        <v>14</v>
      </c>
      <c r="L6782" s="154">
        <v>4.4444444444444446E-2</v>
      </c>
      <c r="M6782" s="154" t="s">
        <v>491</v>
      </c>
      <c r="N6782" s="163">
        <v>8449.7615514204517</v>
      </c>
      <c r="O6782" s="171">
        <v>44322</v>
      </c>
      <c r="P6782" s="171">
        <f t="shared" si="284"/>
        <v>44304</v>
      </c>
      <c r="Q6782" s="171">
        <f t="shared" si="285"/>
        <v>44317</v>
      </c>
    </row>
    <row r="6783" spans="1:17" x14ac:dyDescent="0.35">
      <c r="A6783" s="49" t="s">
        <v>845</v>
      </c>
      <c r="B6783" s="60" t="s">
        <v>463</v>
      </c>
      <c r="C6783" s="58">
        <v>48551.911070702001</v>
      </c>
      <c r="D6783" s="153">
        <v>8502</v>
      </c>
      <c r="E6783" s="153">
        <v>114</v>
      </c>
      <c r="F6783" s="162">
        <v>16.771445167213695</v>
      </c>
      <c r="G6783" s="153" t="s">
        <v>440</v>
      </c>
      <c r="H6783" s="153" t="s">
        <v>472</v>
      </c>
      <c r="I6783" s="153">
        <v>129915</v>
      </c>
      <c r="J6783" s="153">
        <v>5595</v>
      </c>
      <c r="K6783" s="153">
        <v>154</v>
      </c>
      <c r="L6783" s="154">
        <v>2.7524575513851655E-2</v>
      </c>
      <c r="M6783" s="154" t="s">
        <v>472</v>
      </c>
      <c r="N6783" s="163">
        <v>11523.748245156568</v>
      </c>
      <c r="O6783" s="171">
        <v>44322</v>
      </c>
      <c r="P6783" s="171">
        <f t="shared" si="284"/>
        <v>44304</v>
      </c>
      <c r="Q6783" s="171">
        <f t="shared" si="285"/>
        <v>44317</v>
      </c>
    </row>
    <row r="6784" spans="1:17" x14ac:dyDescent="0.35">
      <c r="A6784" s="49" t="s">
        <v>844</v>
      </c>
      <c r="B6784" s="60" t="s">
        <v>469</v>
      </c>
      <c r="C6784" s="58">
        <v>16012.7421223003</v>
      </c>
      <c r="D6784" s="153">
        <v>1993</v>
      </c>
      <c r="E6784" s="153">
        <v>49</v>
      </c>
      <c r="F6784" s="162">
        <v>21.857592992306365</v>
      </c>
      <c r="G6784" s="153" t="s">
        <v>440</v>
      </c>
      <c r="H6784" s="153" t="s">
        <v>472</v>
      </c>
      <c r="I6784" s="153">
        <v>41737</v>
      </c>
      <c r="J6784" s="153">
        <v>1410</v>
      </c>
      <c r="K6784" s="153">
        <v>58</v>
      </c>
      <c r="L6784" s="154">
        <v>4.1134751773049642E-2</v>
      </c>
      <c r="M6784" s="154" t="s">
        <v>472</v>
      </c>
      <c r="N6784" s="163">
        <v>8805.4874626148503</v>
      </c>
      <c r="O6784" s="171">
        <v>44322</v>
      </c>
      <c r="P6784" s="171">
        <f t="shared" si="284"/>
        <v>44304</v>
      </c>
      <c r="Q6784" s="171">
        <f t="shared" si="285"/>
        <v>44317</v>
      </c>
    </row>
    <row r="6785" spans="1:17" x14ac:dyDescent="0.35">
      <c r="A6785" s="49" t="s">
        <v>843</v>
      </c>
      <c r="B6785" s="60" t="s">
        <v>469</v>
      </c>
      <c r="C6785" s="58">
        <v>89317.120164774096</v>
      </c>
      <c r="D6785" s="153">
        <v>13924</v>
      </c>
      <c r="E6785" s="153">
        <v>268</v>
      </c>
      <c r="F6785" s="162">
        <v>21.432461220807387</v>
      </c>
      <c r="G6785" s="153" t="s">
        <v>440</v>
      </c>
      <c r="H6785" s="153" t="s">
        <v>472</v>
      </c>
      <c r="I6785" s="153">
        <v>203030</v>
      </c>
      <c r="J6785" s="153">
        <v>8355</v>
      </c>
      <c r="K6785" s="153">
        <v>308</v>
      </c>
      <c r="L6785" s="154">
        <v>3.6864153201675645E-2</v>
      </c>
      <c r="M6785" s="154" t="s">
        <v>472</v>
      </c>
      <c r="N6785" s="163">
        <v>9354.3096604397015</v>
      </c>
      <c r="O6785" s="171">
        <v>44322</v>
      </c>
      <c r="P6785" s="171">
        <f t="shared" si="284"/>
        <v>44304</v>
      </c>
      <c r="Q6785" s="171">
        <f t="shared" si="285"/>
        <v>44317</v>
      </c>
    </row>
    <row r="6786" spans="1:17" x14ac:dyDescent="0.35">
      <c r="A6786" s="49" t="s">
        <v>842</v>
      </c>
      <c r="B6786" s="60" t="s">
        <v>471</v>
      </c>
      <c r="C6786" s="58">
        <v>31190.337467089099</v>
      </c>
      <c r="D6786" s="153">
        <v>1531</v>
      </c>
      <c r="E6786" s="153">
        <v>44</v>
      </c>
      <c r="F6786" s="162">
        <v>10.076380693775343</v>
      </c>
      <c r="G6786" s="153" t="s">
        <v>440</v>
      </c>
      <c r="H6786" s="153" t="s">
        <v>472</v>
      </c>
      <c r="I6786" s="153">
        <v>62677</v>
      </c>
      <c r="J6786" s="153">
        <v>2151</v>
      </c>
      <c r="K6786" s="153">
        <v>60</v>
      </c>
      <c r="L6786" s="154">
        <v>2.7894002789400279E-2</v>
      </c>
      <c r="M6786" s="154" t="s">
        <v>472</v>
      </c>
      <c r="N6786" s="163">
        <v>6896.3665502806953</v>
      </c>
      <c r="O6786" s="171">
        <v>44322</v>
      </c>
      <c r="P6786" s="171">
        <f t="shared" si="284"/>
        <v>44304</v>
      </c>
      <c r="Q6786" s="171">
        <f t="shared" si="285"/>
        <v>44317</v>
      </c>
    </row>
    <row r="6787" spans="1:17" x14ac:dyDescent="0.35">
      <c r="A6787" s="49" t="s">
        <v>841</v>
      </c>
      <c r="B6787" s="60" t="s">
        <v>458</v>
      </c>
      <c r="C6787" s="58">
        <v>42123.258085424597</v>
      </c>
      <c r="D6787" s="153">
        <v>4680</v>
      </c>
      <c r="E6787" s="153">
        <v>140</v>
      </c>
      <c r="F6787" s="162">
        <v>23.739854072351964</v>
      </c>
      <c r="G6787" s="153" t="s">
        <v>440</v>
      </c>
      <c r="H6787" s="153" t="s">
        <v>472</v>
      </c>
      <c r="I6787" s="153">
        <v>88668</v>
      </c>
      <c r="J6787" s="153">
        <v>4230</v>
      </c>
      <c r="K6787" s="153">
        <v>146</v>
      </c>
      <c r="L6787" s="154">
        <v>3.4515366430260049E-2</v>
      </c>
      <c r="M6787" s="154" t="s">
        <v>472</v>
      </c>
      <c r="N6787" s="163">
        <v>10041.958272604881</v>
      </c>
      <c r="O6787" s="171">
        <v>44322</v>
      </c>
      <c r="P6787" s="171">
        <f t="shared" si="284"/>
        <v>44304</v>
      </c>
      <c r="Q6787" s="171">
        <f t="shared" si="285"/>
        <v>44317</v>
      </c>
    </row>
    <row r="6788" spans="1:17" x14ac:dyDescent="0.35">
      <c r="A6788" s="49" t="s">
        <v>840</v>
      </c>
      <c r="B6788" s="60" t="s">
        <v>470</v>
      </c>
      <c r="C6788" s="58">
        <v>783.91291893709104</v>
      </c>
      <c r="D6788" s="153">
        <v>18</v>
      </c>
      <c r="E6788" s="153">
        <v>6</v>
      </c>
      <c r="F6788" s="162">
        <v>54.670795469543911</v>
      </c>
      <c r="G6788" s="153" t="s">
        <v>446</v>
      </c>
      <c r="H6788" s="153" t="s">
        <v>491</v>
      </c>
      <c r="I6788" s="153">
        <v>756</v>
      </c>
      <c r="J6788" s="153">
        <v>48</v>
      </c>
      <c r="K6788" s="153">
        <v>6</v>
      </c>
      <c r="L6788" s="154">
        <v>0.125</v>
      </c>
      <c r="M6788" s="154" t="s">
        <v>491</v>
      </c>
      <c r="N6788" s="163">
        <v>6123.129092588918</v>
      </c>
      <c r="O6788" s="171">
        <v>44322</v>
      </c>
      <c r="P6788" s="171">
        <f t="shared" si="284"/>
        <v>44304</v>
      </c>
      <c r="Q6788" s="171">
        <f t="shared" si="285"/>
        <v>44317</v>
      </c>
    </row>
    <row r="6789" spans="1:17" x14ac:dyDescent="0.35">
      <c r="A6789" s="49" t="s">
        <v>839</v>
      </c>
      <c r="B6789" s="60" t="s">
        <v>461</v>
      </c>
      <c r="C6789" s="58">
        <v>18209.461158597402</v>
      </c>
      <c r="D6789" s="153">
        <v>1350</v>
      </c>
      <c r="E6789" s="153">
        <v>30</v>
      </c>
      <c r="F6789" s="162">
        <v>11.767822914657831</v>
      </c>
      <c r="G6789" s="153" t="s">
        <v>440</v>
      </c>
      <c r="H6789" s="153" t="s">
        <v>472</v>
      </c>
      <c r="I6789" s="153">
        <v>51122</v>
      </c>
      <c r="J6789" s="153">
        <v>2222</v>
      </c>
      <c r="K6789" s="153">
        <v>43</v>
      </c>
      <c r="L6789" s="154">
        <v>1.9351935193519351E-2</v>
      </c>
      <c r="M6789" s="154" t="s">
        <v>472</v>
      </c>
      <c r="N6789" s="163">
        <v>12202.447840972531</v>
      </c>
      <c r="O6789" s="171">
        <v>44322</v>
      </c>
      <c r="P6789" s="171">
        <f t="shared" si="284"/>
        <v>44304</v>
      </c>
      <c r="Q6789" s="171">
        <f t="shared" si="285"/>
        <v>44317</v>
      </c>
    </row>
    <row r="6790" spans="1:17" x14ac:dyDescent="0.35">
      <c r="A6790" s="49" t="s">
        <v>838</v>
      </c>
      <c r="B6790" s="60" t="s">
        <v>463</v>
      </c>
      <c r="C6790" s="58">
        <v>74397.767487715595</v>
      </c>
      <c r="D6790" s="153">
        <v>8171</v>
      </c>
      <c r="E6790" s="153">
        <v>157</v>
      </c>
      <c r="F6790" s="162">
        <v>15.073416976036807</v>
      </c>
      <c r="G6790" s="153" t="s">
        <v>440</v>
      </c>
      <c r="H6790" s="153" t="s">
        <v>472</v>
      </c>
      <c r="I6790" s="153">
        <v>193263</v>
      </c>
      <c r="J6790" s="153">
        <v>9268</v>
      </c>
      <c r="K6790" s="153">
        <v>194</v>
      </c>
      <c r="L6790" s="154">
        <v>2.0932239965472593E-2</v>
      </c>
      <c r="M6790" s="154" t="s">
        <v>472</v>
      </c>
      <c r="N6790" s="163">
        <v>12457.363053979157</v>
      </c>
      <c r="O6790" s="171">
        <v>44322</v>
      </c>
      <c r="P6790" s="171">
        <f t="shared" si="284"/>
        <v>44304</v>
      </c>
      <c r="Q6790" s="171">
        <f t="shared" si="285"/>
        <v>44317</v>
      </c>
    </row>
    <row r="6791" spans="1:17" x14ac:dyDescent="0.35">
      <c r="A6791" s="49" t="s">
        <v>466</v>
      </c>
      <c r="B6791" s="60" t="s">
        <v>461</v>
      </c>
      <c r="C6791" s="58">
        <v>33920.0551131428</v>
      </c>
      <c r="D6791" s="153">
        <v>1915</v>
      </c>
      <c r="E6791" s="153">
        <v>52</v>
      </c>
      <c r="F6791" s="162">
        <v>10.950116979163047</v>
      </c>
      <c r="G6791" s="153" t="s">
        <v>440</v>
      </c>
      <c r="H6791" s="153" t="s">
        <v>472</v>
      </c>
      <c r="I6791" s="153">
        <v>73920</v>
      </c>
      <c r="J6791" s="153">
        <v>4798</v>
      </c>
      <c r="K6791" s="153">
        <v>59</v>
      </c>
      <c r="L6791" s="154">
        <v>1.2296790329303876E-2</v>
      </c>
      <c r="M6791" s="154" t="s">
        <v>476</v>
      </c>
      <c r="N6791" s="163">
        <v>14145.024187006547</v>
      </c>
      <c r="O6791" s="171">
        <v>44322</v>
      </c>
      <c r="P6791" s="171">
        <f t="shared" si="284"/>
        <v>44304</v>
      </c>
      <c r="Q6791" s="171">
        <f t="shared" si="285"/>
        <v>44317</v>
      </c>
    </row>
    <row r="6792" spans="1:17" x14ac:dyDescent="0.35">
      <c r="A6792" s="49" t="s">
        <v>837</v>
      </c>
      <c r="B6792" s="60" t="s">
        <v>469</v>
      </c>
      <c r="C6792" s="58">
        <v>9049.1751865497099</v>
      </c>
      <c r="D6792" s="153">
        <v>971</v>
      </c>
      <c r="E6792" s="153">
        <v>21</v>
      </c>
      <c r="F6792" s="162">
        <v>16.576096374280976</v>
      </c>
      <c r="G6792" s="153" t="s">
        <v>440</v>
      </c>
      <c r="H6792" s="153" t="s">
        <v>472</v>
      </c>
      <c r="I6792" s="153">
        <v>16498</v>
      </c>
      <c r="J6792" s="153">
        <v>717</v>
      </c>
      <c r="K6792" s="153">
        <v>21</v>
      </c>
      <c r="L6792" s="154">
        <v>2.9288702928870293E-2</v>
      </c>
      <c r="M6792" s="154" t="s">
        <v>472</v>
      </c>
      <c r="N6792" s="163">
        <v>7923.3740669063054</v>
      </c>
      <c r="O6792" s="171">
        <v>44322</v>
      </c>
      <c r="P6792" s="171">
        <f t="shared" si="284"/>
        <v>44304</v>
      </c>
      <c r="Q6792" s="171">
        <f t="shared" si="285"/>
        <v>44317</v>
      </c>
    </row>
    <row r="6793" spans="1:17" x14ac:dyDescent="0.35">
      <c r="A6793" s="49" t="s">
        <v>836</v>
      </c>
      <c r="B6793" s="60" t="s">
        <v>458</v>
      </c>
      <c r="C6793" s="58">
        <v>19873.653859741695</v>
      </c>
      <c r="D6793" s="153">
        <v>2277</v>
      </c>
      <c r="E6793" s="153">
        <v>30</v>
      </c>
      <c r="F6793" s="162">
        <v>10.782401454610994</v>
      </c>
      <c r="G6793" s="153" t="s">
        <v>440</v>
      </c>
      <c r="H6793" s="153" t="s">
        <v>472</v>
      </c>
      <c r="I6793" s="153">
        <v>40659</v>
      </c>
      <c r="J6793" s="153">
        <v>1518</v>
      </c>
      <c r="K6793" s="153">
        <v>32</v>
      </c>
      <c r="L6793" s="154">
        <v>2.1080368906455864E-2</v>
      </c>
      <c r="M6793" s="154" t="s">
        <v>472</v>
      </c>
      <c r="N6793" s="163">
        <v>7638.2531904464295</v>
      </c>
      <c r="O6793" s="171">
        <v>44322</v>
      </c>
      <c r="P6793" s="171">
        <f t="shared" si="284"/>
        <v>44304</v>
      </c>
      <c r="Q6793" s="171">
        <f t="shared" si="285"/>
        <v>44317</v>
      </c>
    </row>
    <row r="6794" spans="1:17" x14ac:dyDescent="0.35">
      <c r="A6794" s="49" t="s">
        <v>835</v>
      </c>
      <c r="B6794" s="60" t="s">
        <v>467</v>
      </c>
      <c r="C6794" s="58">
        <v>8985.7757628436302</v>
      </c>
      <c r="D6794" s="153">
        <v>569</v>
      </c>
      <c r="E6794" s="153">
        <v>22</v>
      </c>
      <c r="F6794" s="162">
        <v>17.487956665093527</v>
      </c>
      <c r="G6794" s="153" t="s">
        <v>440</v>
      </c>
      <c r="H6794" s="153" t="s">
        <v>491</v>
      </c>
      <c r="I6794" s="153">
        <v>16113</v>
      </c>
      <c r="J6794" s="153">
        <v>671</v>
      </c>
      <c r="K6794" s="153">
        <v>25</v>
      </c>
      <c r="L6794" s="154">
        <v>3.7257824143070044E-2</v>
      </c>
      <c r="M6794" s="154" t="s">
        <v>491</v>
      </c>
      <c r="N6794" s="163">
        <v>7467.3574959949365</v>
      </c>
      <c r="O6794" s="171">
        <v>44322</v>
      </c>
      <c r="P6794" s="171">
        <f t="shared" si="284"/>
        <v>44304</v>
      </c>
      <c r="Q6794" s="171">
        <f t="shared" si="285"/>
        <v>44317</v>
      </c>
    </row>
    <row r="6795" spans="1:17" x14ac:dyDescent="0.35">
      <c r="A6795" s="49" t="s">
        <v>834</v>
      </c>
      <c r="B6795" s="60" t="s">
        <v>466</v>
      </c>
      <c r="C6795" s="58">
        <v>1671.6385468424</v>
      </c>
      <c r="D6795" s="153">
        <v>39</v>
      </c>
      <c r="E6795" s="153">
        <v>0</v>
      </c>
      <c r="F6795" s="164">
        <v>0</v>
      </c>
      <c r="G6795" s="153" t="s">
        <v>446</v>
      </c>
      <c r="H6795" s="153" t="s">
        <v>476</v>
      </c>
      <c r="I6795" s="153">
        <v>5068</v>
      </c>
      <c r="J6795" s="153">
        <v>107</v>
      </c>
      <c r="K6795" s="153">
        <v>0</v>
      </c>
      <c r="L6795" s="165">
        <v>0</v>
      </c>
      <c r="M6795" s="154" t="s">
        <v>476</v>
      </c>
      <c r="N6795" s="163">
        <v>6400.9052795602847</v>
      </c>
      <c r="O6795" s="171">
        <v>44322</v>
      </c>
      <c r="P6795" s="171">
        <f t="shared" si="284"/>
        <v>44304</v>
      </c>
      <c r="Q6795" s="171">
        <f t="shared" si="285"/>
        <v>44317</v>
      </c>
    </row>
    <row r="6796" spans="1:17" x14ac:dyDescent="0.35">
      <c r="A6796" s="49" t="s">
        <v>833</v>
      </c>
      <c r="B6796" s="60" t="s">
        <v>467</v>
      </c>
      <c r="C6796" s="58">
        <v>28406.395546395601</v>
      </c>
      <c r="D6796" s="153">
        <v>1975</v>
      </c>
      <c r="E6796" s="153">
        <v>28</v>
      </c>
      <c r="F6796" s="162">
        <v>7.0406679958160812</v>
      </c>
      <c r="G6796" s="153" t="s">
        <v>444</v>
      </c>
      <c r="H6796" s="153" t="s">
        <v>472</v>
      </c>
      <c r="I6796" s="153">
        <v>55278</v>
      </c>
      <c r="J6796" s="153">
        <v>2438</v>
      </c>
      <c r="K6796" s="153">
        <v>39</v>
      </c>
      <c r="L6796" s="154">
        <v>1.5996718621821164E-2</v>
      </c>
      <c r="M6796" s="154" t="s">
        <v>472</v>
      </c>
      <c r="N6796" s="163">
        <v>8582.5742868998041</v>
      </c>
      <c r="O6796" s="171">
        <v>44322</v>
      </c>
      <c r="P6796" s="171">
        <f t="shared" si="284"/>
        <v>44304</v>
      </c>
      <c r="Q6796" s="171">
        <f t="shared" si="285"/>
        <v>44317</v>
      </c>
    </row>
    <row r="6797" spans="1:17" x14ac:dyDescent="0.35">
      <c r="A6797" s="49" t="s">
        <v>832</v>
      </c>
      <c r="B6797" s="60" t="s">
        <v>464</v>
      </c>
      <c r="C6797" s="58">
        <v>1156.5421476148199</v>
      </c>
      <c r="D6797" s="153">
        <v>27</v>
      </c>
      <c r="E6797" s="153" t="s">
        <v>504</v>
      </c>
      <c r="F6797" s="162">
        <v>6.1760456872134952</v>
      </c>
      <c r="G6797" s="153" t="s">
        <v>446</v>
      </c>
      <c r="H6797" s="153" t="s">
        <v>476</v>
      </c>
      <c r="I6797" s="153">
        <v>1208</v>
      </c>
      <c r="J6797" s="153">
        <v>61</v>
      </c>
      <c r="K6797" s="153">
        <v>1</v>
      </c>
      <c r="L6797" s="154">
        <v>1.6393442622950821E-2</v>
      </c>
      <c r="M6797" s="154" t="s">
        <v>491</v>
      </c>
      <c r="N6797" s="163">
        <v>5274.3430168803261</v>
      </c>
      <c r="O6797" s="171">
        <v>44322</v>
      </c>
      <c r="P6797" s="171">
        <f t="shared" si="284"/>
        <v>44304</v>
      </c>
      <c r="Q6797" s="171">
        <f t="shared" si="285"/>
        <v>44317</v>
      </c>
    </row>
    <row r="6798" spans="1:17" x14ac:dyDescent="0.35">
      <c r="A6798" s="49" t="s">
        <v>831</v>
      </c>
      <c r="B6798" s="60" t="s">
        <v>468</v>
      </c>
      <c r="C6798" s="58">
        <v>44.670954202623797</v>
      </c>
      <c r="D6798" s="153">
        <v>5</v>
      </c>
      <c r="E6798" s="153">
        <v>0</v>
      </c>
      <c r="F6798" s="164">
        <v>0</v>
      </c>
      <c r="G6798" s="153" t="s">
        <v>446</v>
      </c>
      <c r="H6798" s="153" t="s">
        <v>476</v>
      </c>
      <c r="I6798" s="153">
        <v>130</v>
      </c>
      <c r="J6798" s="153"/>
      <c r="K6798" s="153"/>
      <c r="L6798" s="154"/>
      <c r="M6798" s="154" t="s">
        <v>476</v>
      </c>
      <c r="N6798" s="163">
        <v>0</v>
      </c>
      <c r="O6798" s="171">
        <v>44322</v>
      </c>
      <c r="P6798" s="171">
        <f t="shared" si="284"/>
        <v>44304</v>
      </c>
      <c r="Q6798" s="171">
        <f t="shared" si="285"/>
        <v>44317</v>
      </c>
    </row>
    <row r="6799" spans="1:17" x14ac:dyDescent="0.35">
      <c r="A6799" s="49" t="s">
        <v>830</v>
      </c>
      <c r="B6799" s="60" t="s">
        <v>458</v>
      </c>
      <c r="C6799" s="58">
        <v>20124.902253938701</v>
      </c>
      <c r="D6799" s="153">
        <v>1164</v>
      </c>
      <c r="E6799" s="153">
        <v>20</v>
      </c>
      <c r="F6799" s="162">
        <v>7.0985260477070833</v>
      </c>
      <c r="G6799" s="153" t="s">
        <v>444</v>
      </c>
      <c r="H6799" s="153" t="s">
        <v>472</v>
      </c>
      <c r="I6799" s="153">
        <v>44245</v>
      </c>
      <c r="J6799" s="153">
        <v>2135</v>
      </c>
      <c r="K6799" s="153">
        <v>21</v>
      </c>
      <c r="L6799" s="154">
        <v>9.8360655737704927E-3</v>
      </c>
      <c r="M6799" s="154" t="s">
        <v>472</v>
      </c>
      <c r="N6799" s="163">
        <v>10608.747178298236</v>
      </c>
      <c r="O6799" s="171">
        <v>44322</v>
      </c>
      <c r="P6799" s="171">
        <f t="shared" si="284"/>
        <v>44304</v>
      </c>
      <c r="Q6799" s="171">
        <f t="shared" si="285"/>
        <v>44317</v>
      </c>
    </row>
    <row r="6800" spans="1:17" x14ac:dyDescent="0.35">
      <c r="A6800" s="49" t="s">
        <v>829</v>
      </c>
      <c r="B6800" s="60" t="s">
        <v>464</v>
      </c>
      <c r="C6800" s="58">
        <v>6112.4113664417901</v>
      </c>
      <c r="D6800" s="153">
        <v>383</v>
      </c>
      <c r="E6800" s="153">
        <v>14</v>
      </c>
      <c r="F6800" s="162">
        <v>16.360155428840656</v>
      </c>
      <c r="G6800" s="153" t="s">
        <v>444</v>
      </c>
      <c r="H6800" s="153" t="s">
        <v>472</v>
      </c>
      <c r="I6800" s="153">
        <v>13670</v>
      </c>
      <c r="J6800" s="153">
        <v>698</v>
      </c>
      <c r="K6800" s="153">
        <v>15</v>
      </c>
      <c r="L6800" s="154">
        <v>2.148997134670487E-2</v>
      </c>
      <c r="M6800" s="154" t="s">
        <v>472</v>
      </c>
      <c r="N6800" s="163">
        <v>11419.38848933078</v>
      </c>
      <c r="O6800" s="171">
        <v>44322</v>
      </c>
      <c r="P6800" s="171">
        <f t="shared" si="284"/>
        <v>44304</v>
      </c>
      <c r="Q6800" s="171">
        <f t="shared" si="285"/>
        <v>44317</v>
      </c>
    </row>
    <row r="6801" spans="1:17" x14ac:dyDescent="0.35">
      <c r="A6801" s="49" t="s">
        <v>828</v>
      </c>
      <c r="B6801" s="60" t="s">
        <v>465</v>
      </c>
      <c r="C6801" s="58">
        <v>1549.67718243236</v>
      </c>
      <c r="D6801" s="153">
        <v>77</v>
      </c>
      <c r="E6801" s="153" t="s">
        <v>504</v>
      </c>
      <c r="F6801" s="162">
        <v>4.6092548976205325</v>
      </c>
      <c r="G6801" s="153" t="s">
        <v>446</v>
      </c>
      <c r="H6801" s="153" t="s">
        <v>472</v>
      </c>
      <c r="I6801" s="153">
        <v>2292</v>
      </c>
      <c r="J6801" s="153">
        <v>89</v>
      </c>
      <c r="K6801" s="153">
        <v>1</v>
      </c>
      <c r="L6801" s="154">
        <v>1.1235955056179775E-2</v>
      </c>
      <c r="M6801" s="154" t="s">
        <v>472</v>
      </c>
      <c r="N6801" s="163">
        <v>5743.1316024351836</v>
      </c>
      <c r="O6801" s="171">
        <v>44322</v>
      </c>
      <c r="P6801" s="171">
        <f t="shared" si="284"/>
        <v>44304</v>
      </c>
      <c r="Q6801" s="171">
        <f t="shared" si="285"/>
        <v>44317</v>
      </c>
    </row>
    <row r="6802" spans="1:17" x14ac:dyDescent="0.35">
      <c r="A6802" s="49" t="s">
        <v>827</v>
      </c>
      <c r="B6802" s="60" t="s">
        <v>470</v>
      </c>
      <c r="C6802" s="58">
        <v>6720.1246284321996</v>
      </c>
      <c r="D6802" s="153">
        <v>442</v>
      </c>
      <c r="E6802" s="153">
        <v>7</v>
      </c>
      <c r="F6802" s="162">
        <v>7.4403382027254121</v>
      </c>
      <c r="G6802" s="153" t="s">
        <v>446</v>
      </c>
      <c r="H6802" s="153" t="s">
        <v>472</v>
      </c>
      <c r="I6802" s="153">
        <v>29548</v>
      </c>
      <c r="J6802" s="153">
        <v>1355</v>
      </c>
      <c r="K6802" s="153">
        <v>8</v>
      </c>
      <c r="L6802" s="154">
        <v>5.9040590405904057E-3</v>
      </c>
      <c r="M6802" s="154" t="s">
        <v>472</v>
      </c>
      <c r="N6802" s="163">
        <v>20163.316529385862</v>
      </c>
      <c r="O6802" s="171">
        <v>44322</v>
      </c>
      <c r="P6802" s="171">
        <f t="shared" si="284"/>
        <v>44304</v>
      </c>
      <c r="Q6802" s="171">
        <f t="shared" si="285"/>
        <v>44317</v>
      </c>
    </row>
    <row r="6803" spans="1:17" x14ac:dyDescent="0.35">
      <c r="A6803" s="49" t="s">
        <v>826</v>
      </c>
      <c r="B6803" s="60" t="s">
        <v>466</v>
      </c>
      <c r="C6803" s="58">
        <v>17148.496197419699</v>
      </c>
      <c r="D6803" s="153">
        <v>809</v>
      </c>
      <c r="E6803" s="153">
        <v>36</v>
      </c>
      <c r="F6803" s="162">
        <v>14.995067449794748</v>
      </c>
      <c r="G6803" s="153" t="s">
        <v>440</v>
      </c>
      <c r="H6803" s="153" t="s">
        <v>491</v>
      </c>
      <c r="I6803" s="153">
        <v>42040</v>
      </c>
      <c r="J6803" s="153">
        <v>1840</v>
      </c>
      <c r="K6803" s="153">
        <v>42</v>
      </c>
      <c r="L6803" s="154">
        <v>2.2826086956521739E-2</v>
      </c>
      <c r="M6803" s="154" t="s">
        <v>491</v>
      </c>
      <c r="N6803" s="163">
        <v>10729.803819630908</v>
      </c>
      <c r="O6803" s="171">
        <v>44322</v>
      </c>
      <c r="P6803" s="171">
        <f t="shared" si="284"/>
        <v>44304</v>
      </c>
      <c r="Q6803" s="171">
        <f t="shared" si="285"/>
        <v>44317</v>
      </c>
    </row>
    <row r="6804" spans="1:17" x14ac:dyDescent="0.35">
      <c r="A6804" s="49" t="s">
        <v>825</v>
      </c>
      <c r="B6804" s="60" t="s">
        <v>463</v>
      </c>
      <c r="C6804" s="58">
        <v>11689.851587155499</v>
      </c>
      <c r="D6804" s="153">
        <v>528</v>
      </c>
      <c r="E6804" s="153">
        <v>17</v>
      </c>
      <c r="F6804" s="162">
        <v>10.387520365270843</v>
      </c>
      <c r="G6804" s="153" t="s">
        <v>440</v>
      </c>
      <c r="H6804" s="153" t="s">
        <v>472</v>
      </c>
      <c r="I6804" s="153">
        <v>29106</v>
      </c>
      <c r="J6804" s="153">
        <v>1581</v>
      </c>
      <c r="K6804" s="153">
        <v>18</v>
      </c>
      <c r="L6804" s="154">
        <v>1.1385199240986717E-2</v>
      </c>
      <c r="M6804" s="154" t="s">
        <v>472</v>
      </c>
      <c r="N6804" s="163">
        <v>13524.551515582636</v>
      </c>
      <c r="O6804" s="171">
        <v>44322</v>
      </c>
      <c r="P6804" s="171">
        <f t="shared" si="284"/>
        <v>44304</v>
      </c>
      <c r="Q6804" s="171">
        <f t="shared" si="285"/>
        <v>44317</v>
      </c>
    </row>
    <row r="6805" spans="1:17" x14ac:dyDescent="0.35">
      <c r="A6805" s="49" t="s">
        <v>824</v>
      </c>
      <c r="B6805" s="60" t="s">
        <v>467</v>
      </c>
      <c r="C6805" s="58">
        <v>6846.1077774764299</v>
      </c>
      <c r="D6805" s="153">
        <v>476</v>
      </c>
      <c r="E6805" s="153">
        <v>10</v>
      </c>
      <c r="F6805" s="162">
        <v>10.433457045997747</v>
      </c>
      <c r="G6805" s="153" t="s">
        <v>446</v>
      </c>
      <c r="H6805" s="153" t="s">
        <v>472</v>
      </c>
      <c r="I6805" s="153">
        <v>11622</v>
      </c>
      <c r="J6805" s="153">
        <v>425</v>
      </c>
      <c r="K6805" s="153">
        <v>12</v>
      </c>
      <c r="L6805" s="154">
        <v>2.823529411764706E-2</v>
      </c>
      <c r="M6805" s="154" t="s">
        <v>472</v>
      </c>
      <c r="N6805" s="163">
        <v>6207.9069423686597</v>
      </c>
      <c r="O6805" s="171">
        <v>44322</v>
      </c>
      <c r="P6805" s="171">
        <f t="shared" si="284"/>
        <v>44304</v>
      </c>
      <c r="Q6805" s="171">
        <f t="shared" si="285"/>
        <v>44317</v>
      </c>
    </row>
    <row r="6806" spans="1:17" x14ac:dyDescent="0.35">
      <c r="A6806" s="49" t="s">
        <v>823</v>
      </c>
      <c r="B6806" s="60" t="s">
        <v>464</v>
      </c>
      <c r="C6806" s="58">
        <v>5803.7608961074102</v>
      </c>
      <c r="D6806" s="153">
        <v>301</v>
      </c>
      <c r="E6806" s="153" t="s">
        <v>504</v>
      </c>
      <c r="F6806" s="162">
        <v>2.4614581030200147</v>
      </c>
      <c r="G6806" s="153" t="s">
        <v>446</v>
      </c>
      <c r="H6806" s="153" t="s">
        <v>472</v>
      </c>
      <c r="I6806" s="153">
        <v>28083</v>
      </c>
      <c r="J6806" s="153">
        <v>1521</v>
      </c>
      <c r="K6806" s="153">
        <v>2</v>
      </c>
      <c r="L6806" s="154">
        <v>1.3149243918474688E-3</v>
      </c>
      <c r="M6806" s="154" t="s">
        <v>472</v>
      </c>
      <c r="N6806" s="163">
        <v>26207.144422854097</v>
      </c>
      <c r="O6806" s="171">
        <v>44322</v>
      </c>
      <c r="P6806" s="171">
        <f t="shared" si="284"/>
        <v>44304</v>
      </c>
      <c r="Q6806" s="171">
        <f t="shared" si="285"/>
        <v>44317</v>
      </c>
    </row>
    <row r="6807" spans="1:17" x14ac:dyDescent="0.35">
      <c r="A6807" s="49" t="s">
        <v>822</v>
      </c>
      <c r="B6807" s="60" t="s">
        <v>460</v>
      </c>
      <c r="C6807" s="58">
        <v>7644.3301449872188</v>
      </c>
      <c r="D6807" s="153">
        <v>524</v>
      </c>
      <c r="E6807" s="153">
        <v>12</v>
      </c>
      <c r="F6807" s="162">
        <v>11.212792237982161</v>
      </c>
      <c r="G6807" s="153" t="s">
        <v>444</v>
      </c>
      <c r="H6807" s="153" t="s">
        <v>472</v>
      </c>
      <c r="I6807" s="153">
        <v>11839</v>
      </c>
      <c r="J6807" s="153">
        <v>465</v>
      </c>
      <c r="K6807" s="153">
        <v>16</v>
      </c>
      <c r="L6807" s="154">
        <v>3.4408602150537634E-2</v>
      </c>
      <c r="M6807" s="154" t="s">
        <v>472</v>
      </c>
      <c r="N6807" s="163">
        <v>6082.9397891053213</v>
      </c>
      <c r="O6807" s="171">
        <v>44322</v>
      </c>
      <c r="P6807" s="171">
        <f t="shared" si="284"/>
        <v>44304</v>
      </c>
      <c r="Q6807" s="171">
        <f t="shared" si="285"/>
        <v>44317</v>
      </c>
    </row>
    <row r="6808" spans="1:17" x14ac:dyDescent="0.35">
      <c r="A6808" s="49" t="s">
        <v>821</v>
      </c>
      <c r="B6808" s="60" t="s">
        <v>467</v>
      </c>
      <c r="C6808" s="58">
        <v>7375.1368838712397</v>
      </c>
      <c r="D6808" s="153">
        <v>424</v>
      </c>
      <c r="E6808" s="153">
        <v>8</v>
      </c>
      <c r="F6808" s="162">
        <v>7.7480402116770772</v>
      </c>
      <c r="G6808" s="153" t="s">
        <v>446</v>
      </c>
      <c r="H6808" s="153" t="s">
        <v>472</v>
      </c>
      <c r="I6808" s="153">
        <v>17143</v>
      </c>
      <c r="J6808" s="153">
        <v>645</v>
      </c>
      <c r="K6808" s="153">
        <v>10</v>
      </c>
      <c r="L6808" s="154">
        <v>1.5503875968992248E-2</v>
      </c>
      <c r="M6808" s="154" t="s">
        <v>472</v>
      </c>
      <c r="N6808" s="163">
        <v>8745.6003889305011</v>
      </c>
      <c r="O6808" s="171">
        <v>44322</v>
      </c>
      <c r="P6808" s="171">
        <f t="shared" si="284"/>
        <v>44304</v>
      </c>
      <c r="Q6808" s="171">
        <f t="shared" si="285"/>
        <v>44317</v>
      </c>
    </row>
    <row r="6809" spans="1:17" x14ac:dyDescent="0.35">
      <c r="A6809" s="49" t="s">
        <v>465</v>
      </c>
      <c r="B6809" s="60" t="s">
        <v>465</v>
      </c>
      <c r="C6809" s="58">
        <v>4897.5438326430303</v>
      </c>
      <c r="D6809" s="153">
        <v>467</v>
      </c>
      <c r="E6809" s="153">
        <v>17</v>
      </c>
      <c r="F6809" s="162">
        <v>24.793769199006995</v>
      </c>
      <c r="G6809" s="153" t="s">
        <v>440</v>
      </c>
      <c r="H6809" s="153" t="s">
        <v>472</v>
      </c>
      <c r="I6809" s="153">
        <v>11571</v>
      </c>
      <c r="J6809" s="153">
        <v>640</v>
      </c>
      <c r="K6809" s="153">
        <v>21</v>
      </c>
      <c r="L6809" s="154">
        <v>3.2812500000000001E-2</v>
      </c>
      <c r="M6809" s="154" t="s">
        <v>472</v>
      </c>
      <c r="N6809" s="163">
        <v>13067.774824888393</v>
      </c>
      <c r="O6809" s="171">
        <v>44322</v>
      </c>
      <c r="P6809" s="171">
        <f t="shared" si="284"/>
        <v>44304</v>
      </c>
      <c r="Q6809" s="171">
        <f t="shared" si="285"/>
        <v>44317</v>
      </c>
    </row>
    <row r="6810" spans="1:17" x14ac:dyDescent="0.35">
      <c r="A6810" s="49" t="s">
        <v>820</v>
      </c>
      <c r="B6810" s="60" t="s">
        <v>470</v>
      </c>
      <c r="C6810" s="58">
        <v>640.69980114844998</v>
      </c>
      <c r="D6810" s="153">
        <v>17</v>
      </c>
      <c r="E6810" s="153">
        <v>0</v>
      </c>
      <c r="F6810" s="164">
        <v>0</v>
      </c>
      <c r="G6810" s="153" t="s">
        <v>446</v>
      </c>
      <c r="H6810" s="153" t="s">
        <v>476</v>
      </c>
      <c r="I6810" s="153">
        <v>281</v>
      </c>
      <c r="J6810" s="153">
        <v>5</v>
      </c>
      <c r="K6810" s="153">
        <v>0</v>
      </c>
      <c r="L6810" s="165">
        <v>0</v>
      </c>
      <c r="M6810" s="154" t="s">
        <v>476</v>
      </c>
      <c r="N6810" s="163">
        <v>780.3966836008899</v>
      </c>
      <c r="O6810" s="171">
        <v>44322</v>
      </c>
      <c r="P6810" s="171">
        <f t="shared" si="284"/>
        <v>44304</v>
      </c>
      <c r="Q6810" s="171">
        <f t="shared" si="285"/>
        <v>44317</v>
      </c>
    </row>
    <row r="6811" spans="1:17" x14ac:dyDescent="0.35">
      <c r="A6811" s="49" t="s">
        <v>819</v>
      </c>
      <c r="B6811" s="60" t="s">
        <v>460</v>
      </c>
      <c r="C6811" s="58">
        <v>14379.4508026329</v>
      </c>
      <c r="D6811" s="153">
        <v>1348</v>
      </c>
      <c r="E6811" s="153">
        <v>31</v>
      </c>
      <c r="F6811" s="162">
        <v>15.398958866219528</v>
      </c>
      <c r="G6811" s="153" t="s">
        <v>440</v>
      </c>
      <c r="H6811" s="153" t="s">
        <v>472</v>
      </c>
      <c r="I6811" s="153">
        <v>29989</v>
      </c>
      <c r="J6811" s="153">
        <v>1644</v>
      </c>
      <c r="K6811" s="153">
        <v>34</v>
      </c>
      <c r="L6811" s="154">
        <v>2.0681265206812651E-2</v>
      </c>
      <c r="M6811" s="154" t="s">
        <v>472</v>
      </c>
      <c r="N6811" s="163">
        <v>11432.98184725512</v>
      </c>
      <c r="O6811" s="171">
        <v>44322</v>
      </c>
      <c r="P6811" s="171">
        <f t="shared" si="284"/>
        <v>44304</v>
      </c>
      <c r="Q6811" s="171">
        <f t="shared" si="285"/>
        <v>44317</v>
      </c>
    </row>
    <row r="6812" spans="1:17" x14ac:dyDescent="0.35">
      <c r="A6812" s="49" t="s">
        <v>818</v>
      </c>
      <c r="B6812" s="60" t="s">
        <v>460</v>
      </c>
      <c r="C6812" s="58">
        <v>10764.140179352</v>
      </c>
      <c r="D6812" s="153">
        <v>887</v>
      </c>
      <c r="E6812" s="153">
        <v>18</v>
      </c>
      <c r="F6812" s="162">
        <v>11.944421610009966</v>
      </c>
      <c r="G6812" s="153" t="s">
        <v>440</v>
      </c>
      <c r="H6812" s="153" t="s">
        <v>491</v>
      </c>
      <c r="I6812" s="153">
        <v>18404</v>
      </c>
      <c r="J6812" s="153">
        <v>747</v>
      </c>
      <c r="K6812" s="153">
        <v>21</v>
      </c>
      <c r="L6812" s="154">
        <v>2.8112449799196786E-2</v>
      </c>
      <c r="M6812" s="154" t="s">
        <v>491</v>
      </c>
      <c r="N6812" s="163">
        <v>6939.7089554157892</v>
      </c>
      <c r="O6812" s="171">
        <v>44322</v>
      </c>
      <c r="P6812" s="171">
        <f t="shared" si="284"/>
        <v>44304</v>
      </c>
      <c r="Q6812" s="171">
        <f t="shared" si="285"/>
        <v>44317</v>
      </c>
    </row>
    <row r="6813" spans="1:17" x14ac:dyDescent="0.35">
      <c r="A6813" s="49" t="s">
        <v>817</v>
      </c>
      <c r="B6813" s="60" t="s">
        <v>458</v>
      </c>
      <c r="C6813" s="58">
        <v>3341.0756913925802</v>
      </c>
      <c r="D6813" s="153">
        <v>97</v>
      </c>
      <c r="E6813" s="153">
        <v>7</v>
      </c>
      <c r="F6813" s="162">
        <v>14.965240125751148</v>
      </c>
      <c r="G6813" s="153" t="s">
        <v>446</v>
      </c>
      <c r="H6813" s="153" t="s">
        <v>472</v>
      </c>
      <c r="I6813" s="153">
        <v>4072</v>
      </c>
      <c r="J6813" s="153">
        <v>155</v>
      </c>
      <c r="K6813" s="153">
        <v>7</v>
      </c>
      <c r="L6813" s="154">
        <v>4.5161290322580643E-2</v>
      </c>
      <c r="M6813" s="154" t="s">
        <v>472</v>
      </c>
      <c r="N6813" s="163">
        <v>4639.2244389828556</v>
      </c>
      <c r="O6813" s="171">
        <v>44322</v>
      </c>
      <c r="P6813" s="171">
        <f t="shared" si="284"/>
        <v>44304</v>
      </c>
      <c r="Q6813" s="171">
        <f t="shared" si="285"/>
        <v>44317</v>
      </c>
    </row>
    <row r="6814" spans="1:17" x14ac:dyDescent="0.35">
      <c r="A6814" s="49" t="s">
        <v>816</v>
      </c>
      <c r="B6814" s="60" t="s">
        <v>458</v>
      </c>
      <c r="C6814" s="58">
        <v>6951.4661738035902</v>
      </c>
      <c r="D6814" s="153">
        <v>136</v>
      </c>
      <c r="E6814" s="153" t="s">
        <v>504</v>
      </c>
      <c r="F6814" s="162">
        <v>2.0550649213470402</v>
      </c>
      <c r="G6814" s="153" t="s">
        <v>446</v>
      </c>
      <c r="H6814" s="153" t="s">
        <v>491</v>
      </c>
      <c r="I6814" s="153">
        <v>9929</v>
      </c>
      <c r="J6814" s="153">
        <v>430</v>
      </c>
      <c r="K6814" s="153">
        <v>2</v>
      </c>
      <c r="L6814" s="154">
        <v>4.6511627906976744E-3</v>
      </c>
      <c r="M6814" s="154" t="s">
        <v>491</v>
      </c>
      <c r="N6814" s="163">
        <v>6185.7454132545909</v>
      </c>
      <c r="O6814" s="171">
        <v>44322</v>
      </c>
      <c r="P6814" s="171">
        <f t="shared" si="284"/>
        <v>44304</v>
      </c>
      <c r="Q6814" s="171">
        <f t="shared" si="285"/>
        <v>44317</v>
      </c>
    </row>
    <row r="6815" spans="1:17" x14ac:dyDescent="0.35">
      <c r="A6815" s="49" t="s">
        <v>815</v>
      </c>
      <c r="B6815" s="60" t="s">
        <v>471</v>
      </c>
      <c r="C6815" s="58">
        <v>12588.6400801333</v>
      </c>
      <c r="D6815" s="153">
        <v>751</v>
      </c>
      <c r="E6815" s="153">
        <v>21</v>
      </c>
      <c r="F6815" s="162">
        <v>11.915504696708402</v>
      </c>
      <c r="G6815" s="153" t="s">
        <v>440</v>
      </c>
      <c r="H6815" s="153" t="s">
        <v>472</v>
      </c>
      <c r="I6815" s="153">
        <v>20269</v>
      </c>
      <c r="J6815" s="153">
        <v>827</v>
      </c>
      <c r="K6815" s="153">
        <v>25</v>
      </c>
      <c r="L6815" s="154">
        <v>3.0229746070133012E-2</v>
      </c>
      <c r="M6815" s="154" t="s">
        <v>472</v>
      </c>
      <c r="N6815" s="163">
        <v>6569.414922785234</v>
      </c>
      <c r="O6815" s="171">
        <v>44322</v>
      </c>
      <c r="P6815" s="171">
        <f t="shared" si="284"/>
        <v>44304</v>
      </c>
      <c r="Q6815" s="171">
        <f t="shared" si="285"/>
        <v>44317</v>
      </c>
    </row>
    <row r="6816" spans="1:17" x14ac:dyDescent="0.35">
      <c r="A6816" s="49" t="s">
        <v>814</v>
      </c>
      <c r="B6816" s="60" t="s">
        <v>464</v>
      </c>
      <c r="C6816" s="58">
        <v>3234.7555519856501</v>
      </c>
      <c r="D6816" s="153">
        <v>170</v>
      </c>
      <c r="E6816" s="153">
        <v>5</v>
      </c>
      <c r="F6816" s="162">
        <v>11.040798953838275</v>
      </c>
      <c r="G6816" s="153" t="s">
        <v>446</v>
      </c>
      <c r="H6816" s="153" t="s">
        <v>472</v>
      </c>
      <c r="I6816" s="153">
        <v>7842</v>
      </c>
      <c r="J6816" s="153">
        <v>396</v>
      </c>
      <c r="K6816" s="153">
        <v>6</v>
      </c>
      <c r="L6816" s="154">
        <v>1.5151515151515152E-2</v>
      </c>
      <c r="M6816" s="154" t="s">
        <v>472</v>
      </c>
      <c r="N6816" s="163">
        <v>12242.037880015878</v>
      </c>
      <c r="O6816" s="171">
        <v>44322</v>
      </c>
      <c r="P6816" s="171">
        <f t="shared" si="284"/>
        <v>44304</v>
      </c>
      <c r="Q6816" s="171">
        <f t="shared" si="285"/>
        <v>44317</v>
      </c>
    </row>
    <row r="6817" spans="1:17" x14ac:dyDescent="0.35">
      <c r="A6817" s="49" t="s">
        <v>813</v>
      </c>
      <c r="B6817" s="60" t="s">
        <v>467</v>
      </c>
      <c r="C6817" s="58">
        <v>65938.694494203999</v>
      </c>
      <c r="D6817" s="153">
        <v>8087</v>
      </c>
      <c r="E6817" s="153">
        <v>220</v>
      </c>
      <c r="F6817" s="162">
        <v>23.831660354857345</v>
      </c>
      <c r="G6817" s="153" t="s">
        <v>436</v>
      </c>
      <c r="H6817" s="153" t="s">
        <v>472</v>
      </c>
      <c r="I6817" s="153">
        <v>155844</v>
      </c>
      <c r="J6817" s="153">
        <v>6527</v>
      </c>
      <c r="K6817" s="153">
        <v>265</v>
      </c>
      <c r="L6817" s="154">
        <v>4.0600582197027731E-2</v>
      </c>
      <c r="M6817" s="154" t="s">
        <v>472</v>
      </c>
      <c r="N6817" s="163">
        <v>9898.5884541188825</v>
      </c>
      <c r="O6817" s="171">
        <v>44322</v>
      </c>
      <c r="P6817" s="171">
        <f t="shared" si="284"/>
        <v>44304</v>
      </c>
      <c r="Q6817" s="171">
        <f t="shared" si="285"/>
        <v>44317</v>
      </c>
    </row>
    <row r="6818" spans="1:17" x14ac:dyDescent="0.35">
      <c r="A6818" s="49" t="s">
        <v>812</v>
      </c>
      <c r="B6818" s="60" t="s">
        <v>466</v>
      </c>
      <c r="C6818" s="58">
        <v>284.28993454947903</v>
      </c>
      <c r="D6818" s="153" t="s">
        <v>504</v>
      </c>
      <c r="E6818" s="153" t="s">
        <v>504</v>
      </c>
      <c r="F6818" s="162">
        <v>25.125255152549094</v>
      </c>
      <c r="G6818" s="153" t="s">
        <v>446</v>
      </c>
      <c r="H6818" s="153" t="s">
        <v>476</v>
      </c>
      <c r="I6818" s="153">
        <v>133</v>
      </c>
      <c r="J6818" s="153">
        <v>6</v>
      </c>
      <c r="K6818" s="153">
        <v>1</v>
      </c>
      <c r="L6818" s="154">
        <v>0.16666666666666666</v>
      </c>
      <c r="M6818" s="154" t="s">
        <v>472</v>
      </c>
      <c r="N6818" s="163">
        <v>2110.5214328141242</v>
      </c>
      <c r="O6818" s="171">
        <v>44322</v>
      </c>
      <c r="P6818" s="171">
        <f t="shared" si="284"/>
        <v>44304</v>
      </c>
      <c r="Q6818" s="171">
        <f t="shared" si="285"/>
        <v>44317</v>
      </c>
    </row>
    <row r="6819" spans="1:17" x14ac:dyDescent="0.35">
      <c r="A6819" s="49" t="s">
        <v>811</v>
      </c>
      <c r="B6819" s="60" t="s">
        <v>466</v>
      </c>
      <c r="C6819" s="58">
        <v>588.18731235931102</v>
      </c>
      <c r="D6819" s="153">
        <v>7</v>
      </c>
      <c r="E6819" s="153">
        <v>0</v>
      </c>
      <c r="F6819" s="164">
        <v>0</v>
      </c>
      <c r="G6819" s="153" t="s">
        <v>446</v>
      </c>
      <c r="H6819" s="153" t="s">
        <v>476</v>
      </c>
      <c r="I6819" s="153">
        <v>781</v>
      </c>
      <c r="J6819" s="153">
        <v>26</v>
      </c>
      <c r="K6819" s="153">
        <v>0</v>
      </c>
      <c r="L6819" s="165">
        <v>0</v>
      </c>
      <c r="M6819" s="154" t="s">
        <v>476</v>
      </c>
      <c r="N6819" s="163">
        <v>4420.3605643430055</v>
      </c>
      <c r="O6819" s="171">
        <v>44322</v>
      </c>
      <c r="P6819" s="171">
        <f t="shared" ref="P6819:P6882" si="286">O6819-18</f>
        <v>44304</v>
      </c>
      <c r="Q6819" s="171">
        <f t="shared" ref="Q6819:Q6882" si="287">O6819-5</f>
        <v>44317</v>
      </c>
    </row>
    <row r="6820" spans="1:17" x14ac:dyDescent="0.35">
      <c r="A6820" s="49" t="s">
        <v>810</v>
      </c>
      <c r="B6820" s="60" t="s">
        <v>460</v>
      </c>
      <c r="C6820" s="58">
        <v>24005.037471817101</v>
      </c>
      <c r="D6820" s="153">
        <v>1944</v>
      </c>
      <c r="E6820" s="153">
        <v>43</v>
      </c>
      <c r="F6820" s="162">
        <v>12.794933459423065</v>
      </c>
      <c r="G6820" s="153" t="s">
        <v>440</v>
      </c>
      <c r="H6820" s="153" t="s">
        <v>472</v>
      </c>
      <c r="I6820" s="153">
        <v>66093</v>
      </c>
      <c r="J6820" s="153">
        <v>3214</v>
      </c>
      <c r="K6820" s="153">
        <v>49</v>
      </c>
      <c r="L6820" s="154">
        <v>1.5245799626633479E-2</v>
      </c>
      <c r="M6820" s="154" t="s">
        <v>472</v>
      </c>
      <c r="N6820" s="163">
        <v>13388.856417213963</v>
      </c>
      <c r="O6820" s="171">
        <v>44322</v>
      </c>
      <c r="P6820" s="171">
        <f t="shared" si="286"/>
        <v>44304</v>
      </c>
      <c r="Q6820" s="171">
        <f t="shared" si="287"/>
        <v>44317</v>
      </c>
    </row>
    <row r="6821" spans="1:17" x14ac:dyDescent="0.35">
      <c r="A6821" s="49" t="s">
        <v>809</v>
      </c>
      <c r="B6821" s="60" t="s">
        <v>470</v>
      </c>
      <c r="C6821" s="58">
        <v>2126.5553566797198</v>
      </c>
      <c r="D6821" s="153">
        <v>71</v>
      </c>
      <c r="E6821" s="153" t="s">
        <v>504</v>
      </c>
      <c r="F6821" s="162">
        <v>6.7177721195178153</v>
      </c>
      <c r="G6821" s="153" t="s">
        <v>446</v>
      </c>
      <c r="H6821" s="153" t="s">
        <v>491</v>
      </c>
      <c r="I6821" s="153">
        <v>3926</v>
      </c>
      <c r="J6821" s="153">
        <v>174</v>
      </c>
      <c r="K6821" s="153">
        <v>2</v>
      </c>
      <c r="L6821" s="154">
        <v>1.1494252873563218E-2</v>
      </c>
      <c r="M6821" s="154" t="s">
        <v>491</v>
      </c>
      <c r="N6821" s="163">
        <v>8182.246441572699</v>
      </c>
      <c r="O6821" s="171">
        <v>44322</v>
      </c>
      <c r="P6821" s="171">
        <f t="shared" si="286"/>
        <v>44304</v>
      </c>
      <c r="Q6821" s="171">
        <f t="shared" si="287"/>
        <v>44317</v>
      </c>
    </row>
    <row r="6822" spans="1:17" x14ac:dyDescent="0.35">
      <c r="A6822" s="49" t="s">
        <v>808</v>
      </c>
      <c r="B6822" s="60" t="s">
        <v>461</v>
      </c>
      <c r="C6822" s="58">
        <v>11334.7969583208</v>
      </c>
      <c r="D6822" s="153">
        <v>1031</v>
      </c>
      <c r="E6822" s="153">
        <v>19</v>
      </c>
      <c r="F6822" s="162">
        <v>11.97324365079683</v>
      </c>
      <c r="G6822" s="153" t="s">
        <v>440</v>
      </c>
      <c r="H6822" s="153" t="s">
        <v>472</v>
      </c>
      <c r="I6822" s="153">
        <v>21427</v>
      </c>
      <c r="J6822" s="153">
        <v>957</v>
      </c>
      <c r="K6822" s="153">
        <v>23</v>
      </c>
      <c r="L6822" s="154">
        <v>2.4033437826541274E-2</v>
      </c>
      <c r="M6822" s="154" t="s">
        <v>472</v>
      </c>
      <c r="N6822" s="163">
        <v>8443.0272859671531</v>
      </c>
      <c r="O6822" s="171">
        <v>44322</v>
      </c>
      <c r="P6822" s="171">
        <f t="shared" si="286"/>
        <v>44304</v>
      </c>
      <c r="Q6822" s="171">
        <f t="shared" si="287"/>
        <v>44317</v>
      </c>
    </row>
    <row r="6823" spans="1:17" x14ac:dyDescent="0.35">
      <c r="A6823" s="49" t="s">
        <v>807</v>
      </c>
      <c r="B6823" s="60" t="s">
        <v>458</v>
      </c>
      <c r="C6823" s="58">
        <v>18997.195740859199</v>
      </c>
      <c r="D6823" s="153">
        <v>1443</v>
      </c>
      <c r="E6823" s="153">
        <v>35</v>
      </c>
      <c r="F6823" s="162">
        <v>13.159837031225594</v>
      </c>
      <c r="G6823" s="153" t="s">
        <v>440</v>
      </c>
      <c r="H6823" s="153" t="s">
        <v>491</v>
      </c>
      <c r="I6823" s="153">
        <v>45555</v>
      </c>
      <c r="J6823" s="153">
        <v>2031</v>
      </c>
      <c r="K6823" s="153">
        <v>37</v>
      </c>
      <c r="L6823" s="154">
        <v>1.8217626784835055E-2</v>
      </c>
      <c r="M6823" s="154" t="s">
        <v>491</v>
      </c>
      <c r="N6823" s="163">
        <v>10691.051604167671</v>
      </c>
      <c r="O6823" s="171">
        <v>44322</v>
      </c>
      <c r="P6823" s="171">
        <f t="shared" si="286"/>
        <v>44304</v>
      </c>
      <c r="Q6823" s="171">
        <f t="shared" si="287"/>
        <v>44317</v>
      </c>
    </row>
    <row r="6824" spans="1:17" x14ac:dyDescent="0.35">
      <c r="A6824" s="49" t="s">
        <v>806</v>
      </c>
      <c r="B6824" s="60" t="s">
        <v>465</v>
      </c>
      <c r="C6824" s="58">
        <v>2565.26734316681</v>
      </c>
      <c r="D6824" s="153">
        <v>134</v>
      </c>
      <c r="E6824" s="153">
        <v>8</v>
      </c>
      <c r="F6824" s="162">
        <v>22.275595288370436</v>
      </c>
      <c r="G6824" s="153" t="s">
        <v>446</v>
      </c>
      <c r="H6824" s="153" t="s">
        <v>491</v>
      </c>
      <c r="I6824" s="153">
        <v>3814</v>
      </c>
      <c r="J6824" s="153">
        <v>183</v>
      </c>
      <c r="K6824" s="153">
        <v>10</v>
      </c>
      <c r="L6824" s="154">
        <v>5.4644808743169397E-2</v>
      </c>
      <c r="M6824" s="154" t="s">
        <v>491</v>
      </c>
      <c r="N6824" s="163">
        <v>7133.7593911006334</v>
      </c>
      <c r="O6824" s="171">
        <v>44322</v>
      </c>
      <c r="P6824" s="171">
        <f t="shared" si="286"/>
        <v>44304</v>
      </c>
      <c r="Q6824" s="171">
        <f t="shared" si="287"/>
        <v>44317</v>
      </c>
    </row>
    <row r="6825" spans="1:17" x14ac:dyDescent="0.35">
      <c r="A6825" s="49" t="s">
        <v>805</v>
      </c>
      <c r="B6825" s="60" t="s">
        <v>463</v>
      </c>
      <c r="C6825" s="58">
        <v>13726.140611803099</v>
      </c>
      <c r="D6825" s="153">
        <v>792</v>
      </c>
      <c r="E6825" s="153">
        <v>25</v>
      </c>
      <c r="F6825" s="162">
        <v>13.009587590693567</v>
      </c>
      <c r="G6825" s="153" t="s">
        <v>440</v>
      </c>
      <c r="H6825" s="153" t="s">
        <v>472</v>
      </c>
      <c r="I6825" s="153">
        <v>29568</v>
      </c>
      <c r="J6825" s="153">
        <v>1420</v>
      </c>
      <c r="K6825" s="153">
        <v>27</v>
      </c>
      <c r="L6825" s="154">
        <v>1.9014084507042252E-2</v>
      </c>
      <c r="M6825" s="154" t="s">
        <v>472</v>
      </c>
      <c r="N6825" s="163">
        <v>10345.224052119524</v>
      </c>
      <c r="O6825" s="171">
        <v>44322</v>
      </c>
      <c r="P6825" s="171">
        <f t="shared" si="286"/>
        <v>44304</v>
      </c>
      <c r="Q6825" s="171">
        <f t="shared" si="287"/>
        <v>44317</v>
      </c>
    </row>
    <row r="6826" spans="1:17" x14ac:dyDescent="0.35">
      <c r="A6826" s="49" t="s">
        <v>804</v>
      </c>
      <c r="B6826" s="60" t="s">
        <v>465</v>
      </c>
      <c r="C6826" s="58">
        <v>40638.3414967149</v>
      </c>
      <c r="D6826" s="153">
        <v>5612</v>
      </c>
      <c r="E6826" s="153">
        <v>180</v>
      </c>
      <c r="F6826" s="162">
        <v>31.637961549641972</v>
      </c>
      <c r="G6826" s="153" t="s">
        <v>440</v>
      </c>
      <c r="H6826" s="153" t="s">
        <v>472</v>
      </c>
      <c r="I6826" s="153">
        <v>118076</v>
      </c>
      <c r="J6826" s="153">
        <v>6006</v>
      </c>
      <c r="K6826" s="153">
        <v>228</v>
      </c>
      <c r="L6826" s="154">
        <v>3.796203796203796E-2</v>
      </c>
      <c r="M6826" s="154" t="s">
        <v>472</v>
      </c>
      <c r="N6826" s="163">
        <v>14779.146438556085</v>
      </c>
      <c r="O6826" s="171">
        <v>44322</v>
      </c>
      <c r="P6826" s="171">
        <f t="shared" si="286"/>
        <v>44304</v>
      </c>
      <c r="Q6826" s="171">
        <f t="shared" si="287"/>
        <v>44317</v>
      </c>
    </row>
    <row r="6827" spans="1:17" x14ac:dyDescent="0.35">
      <c r="A6827" s="49" t="s">
        <v>803</v>
      </c>
      <c r="B6827" s="60" t="s">
        <v>458</v>
      </c>
      <c r="C6827" s="58">
        <v>5633.4886654636903</v>
      </c>
      <c r="D6827" s="153">
        <v>381</v>
      </c>
      <c r="E6827" s="153">
        <v>9</v>
      </c>
      <c r="F6827" s="162">
        <v>11.411350604079532</v>
      </c>
      <c r="G6827" s="153" t="s">
        <v>446</v>
      </c>
      <c r="H6827" s="153" t="s">
        <v>472</v>
      </c>
      <c r="I6827" s="153">
        <v>12079</v>
      </c>
      <c r="J6827" s="153">
        <v>484</v>
      </c>
      <c r="K6827" s="153">
        <v>11</v>
      </c>
      <c r="L6827" s="154">
        <v>2.2727272727272728E-2</v>
      </c>
      <c r="M6827" s="154" t="s">
        <v>472</v>
      </c>
      <c r="N6827" s="163">
        <v>8591.4790770269901</v>
      </c>
      <c r="O6827" s="171">
        <v>44322</v>
      </c>
      <c r="P6827" s="171">
        <f t="shared" si="286"/>
        <v>44304</v>
      </c>
      <c r="Q6827" s="171">
        <f t="shared" si="287"/>
        <v>44317</v>
      </c>
    </row>
    <row r="6828" spans="1:17" x14ac:dyDescent="0.35">
      <c r="A6828" s="49" t="s">
        <v>802</v>
      </c>
      <c r="B6828" s="60" t="s">
        <v>463</v>
      </c>
      <c r="C6828" s="58">
        <v>16381.7017673096</v>
      </c>
      <c r="D6828" s="153">
        <v>918</v>
      </c>
      <c r="E6828" s="153">
        <v>48</v>
      </c>
      <c r="F6828" s="162">
        <v>20.929275097739186</v>
      </c>
      <c r="G6828" s="153" t="s">
        <v>440</v>
      </c>
      <c r="H6828" s="153" t="s">
        <v>472</v>
      </c>
      <c r="I6828" s="153">
        <v>37985</v>
      </c>
      <c r="J6828" s="153">
        <v>2050</v>
      </c>
      <c r="K6828" s="153">
        <v>52</v>
      </c>
      <c r="L6828" s="154">
        <v>2.5365853658536587E-2</v>
      </c>
      <c r="M6828" s="154" t="s">
        <v>491</v>
      </c>
      <c r="N6828" s="163">
        <v>12513.962402189891</v>
      </c>
      <c r="O6828" s="171">
        <v>44322</v>
      </c>
      <c r="P6828" s="171">
        <f t="shared" si="286"/>
        <v>44304</v>
      </c>
      <c r="Q6828" s="171">
        <f t="shared" si="287"/>
        <v>44317</v>
      </c>
    </row>
    <row r="6829" spans="1:17" x14ac:dyDescent="0.35">
      <c r="A6829" s="49" t="s">
        <v>801</v>
      </c>
      <c r="B6829" s="60" t="s">
        <v>458</v>
      </c>
      <c r="C6829" s="58">
        <v>4679.7541789357701</v>
      </c>
      <c r="D6829" s="153">
        <v>178</v>
      </c>
      <c r="E6829" s="153">
        <v>11</v>
      </c>
      <c r="F6829" s="162">
        <v>16.789648679644241</v>
      </c>
      <c r="G6829" s="153" t="s">
        <v>444</v>
      </c>
      <c r="H6829" s="153" t="s">
        <v>472</v>
      </c>
      <c r="I6829" s="153">
        <v>7148</v>
      </c>
      <c r="J6829" s="153">
        <v>320</v>
      </c>
      <c r="K6829" s="153">
        <v>12</v>
      </c>
      <c r="L6829" s="154">
        <v>3.7499999999999999E-2</v>
      </c>
      <c r="M6829" s="154" t="s">
        <v>472</v>
      </c>
      <c r="N6829" s="163">
        <v>6837.9660077096551</v>
      </c>
      <c r="O6829" s="171">
        <v>44322</v>
      </c>
      <c r="P6829" s="171">
        <f t="shared" si="286"/>
        <v>44304</v>
      </c>
      <c r="Q6829" s="171">
        <f t="shared" si="287"/>
        <v>44317</v>
      </c>
    </row>
    <row r="6830" spans="1:17" x14ac:dyDescent="0.35">
      <c r="A6830" s="49" t="s">
        <v>800</v>
      </c>
      <c r="B6830" s="60" t="s">
        <v>463</v>
      </c>
      <c r="C6830" s="58">
        <v>21060.365670931398</v>
      </c>
      <c r="D6830" s="153">
        <v>1617</v>
      </c>
      <c r="E6830" s="153">
        <v>35</v>
      </c>
      <c r="F6830" s="162">
        <v>11.870639090804717</v>
      </c>
      <c r="G6830" s="153" t="s">
        <v>440</v>
      </c>
      <c r="H6830" s="153" t="s">
        <v>472</v>
      </c>
      <c r="I6830" s="153">
        <v>39099</v>
      </c>
      <c r="J6830" s="153">
        <v>1693</v>
      </c>
      <c r="K6830" s="153">
        <v>43</v>
      </c>
      <c r="L6830" s="154">
        <v>2.5398700531600708E-2</v>
      </c>
      <c r="M6830" s="154" t="s">
        <v>476</v>
      </c>
      <c r="N6830" s="163">
        <v>8038.7967922929556</v>
      </c>
      <c r="O6830" s="171">
        <v>44322</v>
      </c>
      <c r="P6830" s="171">
        <f t="shared" si="286"/>
        <v>44304</v>
      </c>
      <c r="Q6830" s="171">
        <f t="shared" si="287"/>
        <v>44317</v>
      </c>
    </row>
    <row r="6831" spans="1:17" x14ac:dyDescent="0.35">
      <c r="A6831" s="49" t="s">
        <v>799</v>
      </c>
      <c r="B6831" s="60" t="s">
        <v>460</v>
      </c>
      <c r="C6831" s="58">
        <v>9795.2977499826702</v>
      </c>
      <c r="D6831" s="153">
        <v>566</v>
      </c>
      <c r="E6831" s="153">
        <v>5</v>
      </c>
      <c r="F6831" s="162">
        <v>3.6460643286059273</v>
      </c>
      <c r="G6831" s="153" t="s">
        <v>446</v>
      </c>
      <c r="H6831" s="153" t="s">
        <v>472</v>
      </c>
      <c r="I6831" s="153">
        <v>16360</v>
      </c>
      <c r="J6831" s="153">
        <v>675</v>
      </c>
      <c r="K6831" s="153">
        <v>5</v>
      </c>
      <c r="L6831" s="154">
        <v>7.4074074074074077E-3</v>
      </c>
      <c r="M6831" s="154" t="s">
        <v>472</v>
      </c>
      <c r="N6831" s="163">
        <v>6891.0615810652025</v>
      </c>
      <c r="O6831" s="171">
        <v>44322</v>
      </c>
      <c r="P6831" s="171">
        <f t="shared" si="286"/>
        <v>44304</v>
      </c>
      <c r="Q6831" s="171">
        <f t="shared" si="287"/>
        <v>44317</v>
      </c>
    </row>
    <row r="6832" spans="1:17" x14ac:dyDescent="0.35">
      <c r="A6832" s="49" t="s">
        <v>798</v>
      </c>
      <c r="B6832" s="60" t="s">
        <v>464</v>
      </c>
      <c r="C6832" s="58">
        <v>2200.0396936397201</v>
      </c>
      <c r="D6832" s="153">
        <v>97</v>
      </c>
      <c r="E6832" s="153" t="s">
        <v>504</v>
      </c>
      <c r="F6832" s="162">
        <v>6.4933893361170067</v>
      </c>
      <c r="G6832" s="153" t="s">
        <v>446</v>
      </c>
      <c r="H6832" s="153" t="s">
        <v>472</v>
      </c>
      <c r="I6832" s="153">
        <v>3802</v>
      </c>
      <c r="J6832" s="153">
        <v>186</v>
      </c>
      <c r="K6832" s="153">
        <v>2</v>
      </c>
      <c r="L6832" s="154">
        <v>1.0752688172043012E-2</v>
      </c>
      <c r="M6832" s="154" t="s">
        <v>472</v>
      </c>
      <c r="N6832" s="163">
        <v>8454.392915624343</v>
      </c>
      <c r="O6832" s="171">
        <v>44322</v>
      </c>
      <c r="P6832" s="171">
        <f t="shared" si="286"/>
        <v>44304</v>
      </c>
      <c r="Q6832" s="171">
        <f t="shared" si="287"/>
        <v>44317</v>
      </c>
    </row>
    <row r="6833" spans="1:17" x14ac:dyDescent="0.35">
      <c r="A6833" s="49" t="s">
        <v>797</v>
      </c>
      <c r="B6833" s="60" t="s">
        <v>467</v>
      </c>
      <c r="C6833" s="58">
        <v>13408.0042293721</v>
      </c>
      <c r="D6833" s="153">
        <v>780</v>
      </c>
      <c r="E6833" s="153">
        <v>34</v>
      </c>
      <c r="F6833" s="162">
        <v>18.112848019926069</v>
      </c>
      <c r="G6833" s="153" t="s">
        <v>440</v>
      </c>
      <c r="H6833" s="153" t="s">
        <v>472</v>
      </c>
      <c r="I6833" s="153">
        <v>28326</v>
      </c>
      <c r="J6833" s="153">
        <v>1460</v>
      </c>
      <c r="K6833" s="153">
        <v>36</v>
      </c>
      <c r="L6833" s="154">
        <v>2.4657534246575342E-2</v>
      </c>
      <c r="M6833" s="154" t="s">
        <v>476</v>
      </c>
      <c r="N6833" s="163">
        <v>10889.018044920263</v>
      </c>
      <c r="O6833" s="171">
        <v>44322</v>
      </c>
      <c r="P6833" s="171">
        <f t="shared" si="286"/>
        <v>44304</v>
      </c>
      <c r="Q6833" s="171">
        <f t="shared" si="287"/>
        <v>44317</v>
      </c>
    </row>
    <row r="6834" spans="1:17" x14ac:dyDescent="0.35">
      <c r="A6834" s="49" t="s">
        <v>796</v>
      </c>
      <c r="B6834" s="60" t="s">
        <v>460</v>
      </c>
      <c r="C6834" s="58">
        <v>13670.424629515401</v>
      </c>
      <c r="D6834" s="153">
        <v>1099</v>
      </c>
      <c r="E6834" s="153">
        <v>27</v>
      </c>
      <c r="F6834" s="162">
        <v>14.107619045040549</v>
      </c>
      <c r="G6834" s="153" t="s">
        <v>440</v>
      </c>
      <c r="H6834" s="153" t="s">
        <v>472</v>
      </c>
      <c r="I6834" s="153">
        <v>29827</v>
      </c>
      <c r="J6834" s="153">
        <v>1205</v>
      </c>
      <c r="K6834" s="153">
        <v>29</v>
      </c>
      <c r="L6834" s="154">
        <v>2.4066390041493777E-2</v>
      </c>
      <c r="M6834" s="154" t="s">
        <v>472</v>
      </c>
      <c r="N6834" s="163">
        <v>8814.6493811049659</v>
      </c>
      <c r="O6834" s="171">
        <v>44322</v>
      </c>
      <c r="P6834" s="171">
        <f t="shared" si="286"/>
        <v>44304</v>
      </c>
      <c r="Q6834" s="171">
        <f t="shared" si="287"/>
        <v>44317</v>
      </c>
    </row>
    <row r="6835" spans="1:17" x14ac:dyDescent="0.35">
      <c r="A6835" s="49" t="s">
        <v>795</v>
      </c>
      <c r="B6835" s="60" t="s">
        <v>460</v>
      </c>
      <c r="C6835" s="58">
        <v>11367.9661478833</v>
      </c>
      <c r="D6835" s="153">
        <v>999</v>
      </c>
      <c r="E6835" s="153">
        <v>26</v>
      </c>
      <c r="F6835" s="162">
        <v>16.336632542564836</v>
      </c>
      <c r="G6835" s="153" t="s">
        <v>440</v>
      </c>
      <c r="H6835" s="153" t="s">
        <v>472</v>
      </c>
      <c r="I6835" s="153">
        <v>21062</v>
      </c>
      <c r="J6835" s="153">
        <v>989</v>
      </c>
      <c r="K6835" s="153">
        <v>32</v>
      </c>
      <c r="L6835" s="154">
        <v>3.2355915065722954E-2</v>
      </c>
      <c r="M6835" s="154" t="s">
        <v>491</v>
      </c>
      <c r="N6835" s="163">
        <v>8699.8851609366429</v>
      </c>
      <c r="O6835" s="171">
        <v>44322</v>
      </c>
      <c r="P6835" s="171">
        <f t="shared" si="286"/>
        <v>44304</v>
      </c>
      <c r="Q6835" s="171">
        <f t="shared" si="287"/>
        <v>44317</v>
      </c>
    </row>
    <row r="6836" spans="1:17" x14ac:dyDescent="0.35">
      <c r="A6836" s="49" t="s">
        <v>794</v>
      </c>
      <c r="B6836" s="60" t="s">
        <v>458</v>
      </c>
      <c r="C6836" s="58">
        <v>8589.0085575090106</v>
      </c>
      <c r="D6836" s="153">
        <v>541</v>
      </c>
      <c r="E6836" s="153">
        <v>10</v>
      </c>
      <c r="F6836" s="162">
        <v>8.3162766634019043</v>
      </c>
      <c r="G6836" s="153" t="s">
        <v>446</v>
      </c>
      <c r="H6836" s="153" t="s">
        <v>472</v>
      </c>
      <c r="I6836" s="153">
        <v>15133</v>
      </c>
      <c r="J6836" s="153">
        <v>602</v>
      </c>
      <c r="K6836" s="153">
        <v>13</v>
      </c>
      <c r="L6836" s="154">
        <v>2.1594684385382059E-2</v>
      </c>
      <c r="M6836" s="154" t="s">
        <v>472</v>
      </c>
      <c r="N6836" s="163">
        <v>7008.9579719151234</v>
      </c>
      <c r="O6836" s="171">
        <v>44322</v>
      </c>
      <c r="P6836" s="171">
        <f t="shared" si="286"/>
        <v>44304</v>
      </c>
      <c r="Q6836" s="171">
        <f t="shared" si="287"/>
        <v>44317</v>
      </c>
    </row>
    <row r="6837" spans="1:17" x14ac:dyDescent="0.35">
      <c r="A6837" s="49" t="s">
        <v>793</v>
      </c>
      <c r="B6837" s="60" t="s">
        <v>470</v>
      </c>
      <c r="C6837" s="58">
        <v>3024.3155479434299</v>
      </c>
      <c r="D6837" s="153">
        <v>111</v>
      </c>
      <c r="E6837" s="153" t="s">
        <v>504</v>
      </c>
      <c r="F6837" s="162">
        <v>7.0854284511228043</v>
      </c>
      <c r="G6837" s="153" t="s">
        <v>446</v>
      </c>
      <c r="H6837" s="153" t="s">
        <v>472</v>
      </c>
      <c r="I6837" s="153">
        <v>5261</v>
      </c>
      <c r="J6837" s="153">
        <v>252</v>
      </c>
      <c r="K6837" s="153">
        <v>4</v>
      </c>
      <c r="L6837" s="154">
        <v>1.5873015873015872E-2</v>
      </c>
      <c r="M6837" s="154" t="s">
        <v>472</v>
      </c>
      <c r="N6837" s="163">
        <v>8332.4638585204175</v>
      </c>
      <c r="O6837" s="171">
        <v>44322</v>
      </c>
      <c r="P6837" s="171">
        <f t="shared" si="286"/>
        <v>44304</v>
      </c>
      <c r="Q6837" s="171">
        <f t="shared" si="287"/>
        <v>44317</v>
      </c>
    </row>
    <row r="6838" spans="1:17" x14ac:dyDescent="0.35">
      <c r="A6838" s="49" t="s">
        <v>792</v>
      </c>
      <c r="B6838" s="60" t="s">
        <v>467</v>
      </c>
      <c r="C6838" s="58">
        <v>87731.066584843502</v>
      </c>
      <c r="D6838" s="153">
        <v>19903</v>
      </c>
      <c r="E6838" s="153">
        <v>449</v>
      </c>
      <c r="F6838" s="162">
        <v>36.556524182243621</v>
      </c>
      <c r="G6838" s="153" t="s">
        <v>436</v>
      </c>
      <c r="H6838" s="153" t="s">
        <v>472</v>
      </c>
      <c r="I6838" s="153">
        <v>227519</v>
      </c>
      <c r="J6838" s="153">
        <v>9020</v>
      </c>
      <c r="K6838" s="153">
        <v>581</v>
      </c>
      <c r="L6838" s="154">
        <v>6.4412416851441237E-2</v>
      </c>
      <c r="M6838" s="154" t="s">
        <v>472</v>
      </c>
      <c r="N6838" s="163">
        <v>10281.420654195379</v>
      </c>
      <c r="O6838" s="171">
        <v>44322</v>
      </c>
      <c r="P6838" s="171">
        <f t="shared" si="286"/>
        <v>44304</v>
      </c>
      <c r="Q6838" s="171">
        <f t="shared" si="287"/>
        <v>44317</v>
      </c>
    </row>
    <row r="6839" spans="1:17" x14ac:dyDescent="0.35">
      <c r="A6839" s="49" t="s">
        <v>791</v>
      </c>
      <c r="B6839" s="60" t="s">
        <v>470</v>
      </c>
      <c r="C6839" s="58">
        <v>5830.1502088339003</v>
      </c>
      <c r="D6839" s="153">
        <v>331</v>
      </c>
      <c r="E6839" s="153">
        <v>5</v>
      </c>
      <c r="F6839" s="162">
        <v>6.1257916923257119</v>
      </c>
      <c r="G6839" s="153" t="s">
        <v>446</v>
      </c>
      <c r="H6839" s="153" t="s">
        <v>472</v>
      </c>
      <c r="I6839" s="153">
        <v>11517</v>
      </c>
      <c r="J6839" s="153">
        <v>454</v>
      </c>
      <c r="K6839" s="153">
        <v>6</v>
      </c>
      <c r="L6839" s="154">
        <v>1.3215859030837005E-2</v>
      </c>
      <c r="M6839" s="154" t="s">
        <v>472</v>
      </c>
      <c r="N6839" s="163">
        <v>7787.1063992844438</v>
      </c>
      <c r="O6839" s="171">
        <v>44322</v>
      </c>
      <c r="P6839" s="171">
        <f t="shared" si="286"/>
        <v>44304</v>
      </c>
      <c r="Q6839" s="171">
        <f t="shared" si="287"/>
        <v>44317</v>
      </c>
    </row>
    <row r="6840" spans="1:17" x14ac:dyDescent="0.35">
      <c r="A6840" s="49" t="s">
        <v>790</v>
      </c>
      <c r="B6840" s="60" t="s">
        <v>458</v>
      </c>
      <c r="C6840" s="58">
        <v>11263.703785563999</v>
      </c>
      <c r="D6840" s="153">
        <v>1105</v>
      </c>
      <c r="E6840" s="153">
        <v>29</v>
      </c>
      <c r="F6840" s="162">
        <v>18.39029692953569</v>
      </c>
      <c r="G6840" s="153" t="s">
        <v>440</v>
      </c>
      <c r="H6840" s="153" t="s">
        <v>472</v>
      </c>
      <c r="I6840" s="153">
        <v>29183</v>
      </c>
      <c r="J6840" s="153">
        <v>1673</v>
      </c>
      <c r="K6840" s="153">
        <v>34</v>
      </c>
      <c r="L6840" s="154">
        <v>2.0322773460848775E-2</v>
      </c>
      <c r="M6840" s="154" t="s">
        <v>472</v>
      </c>
      <c r="N6840" s="163">
        <v>14853.018437364999</v>
      </c>
      <c r="O6840" s="171">
        <v>44322</v>
      </c>
      <c r="P6840" s="171">
        <f t="shared" si="286"/>
        <v>44304</v>
      </c>
      <c r="Q6840" s="171">
        <f t="shared" si="287"/>
        <v>44317</v>
      </c>
    </row>
    <row r="6841" spans="1:17" x14ac:dyDescent="0.35">
      <c r="A6841" s="49" t="s">
        <v>789</v>
      </c>
      <c r="B6841" s="60" t="s">
        <v>470</v>
      </c>
      <c r="C6841" s="58">
        <v>4832.7731345598404</v>
      </c>
      <c r="D6841" s="153">
        <v>234</v>
      </c>
      <c r="E6841" s="153">
        <v>5</v>
      </c>
      <c r="F6841" s="162">
        <v>7.3900190883962322</v>
      </c>
      <c r="G6841" s="153" t="s">
        <v>446</v>
      </c>
      <c r="H6841" s="153" t="s">
        <v>472</v>
      </c>
      <c r="I6841" s="153">
        <v>13940</v>
      </c>
      <c r="J6841" s="153">
        <v>464</v>
      </c>
      <c r="K6841" s="153">
        <v>6</v>
      </c>
      <c r="L6841" s="154">
        <v>1.2931034482758621E-2</v>
      </c>
      <c r="M6841" s="154" t="s">
        <v>472</v>
      </c>
      <c r="N6841" s="163">
        <v>9601.1127996443847</v>
      </c>
      <c r="O6841" s="171">
        <v>44322</v>
      </c>
      <c r="P6841" s="171">
        <f t="shared" si="286"/>
        <v>44304</v>
      </c>
      <c r="Q6841" s="171">
        <f t="shared" si="287"/>
        <v>44317</v>
      </c>
    </row>
    <row r="6842" spans="1:17" x14ac:dyDescent="0.35">
      <c r="A6842" s="49" t="s">
        <v>788</v>
      </c>
      <c r="B6842" s="60" t="s">
        <v>458</v>
      </c>
      <c r="C6842" s="58">
        <v>40376.577641466603</v>
      </c>
      <c r="D6842" s="153">
        <v>4903</v>
      </c>
      <c r="E6842" s="153">
        <v>96</v>
      </c>
      <c r="F6842" s="162">
        <v>16.982971954761702</v>
      </c>
      <c r="G6842" s="153" t="s">
        <v>440</v>
      </c>
      <c r="H6842" s="153" t="s">
        <v>472</v>
      </c>
      <c r="I6842" s="153">
        <v>85811</v>
      </c>
      <c r="J6842" s="153">
        <v>3721</v>
      </c>
      <c r="K6842" s="153">
        <v>107</v>
      </c>
      <c r="L6842" s="154">
        <v>2.8755710830421929E-2</v>
      </c>
      <c r="M6842" s="154" t="s">
        <v>472</v>
      </c>
      <c r="N6842" s="163">
        <v>9215.7389688682924</v>
      </c>
      <c r="O6842" s="171">
        <v>44322</v>
      </c>
      <c r="P6842" s="171">
        <f t="shared" si="286"/>
        <v>44304</v>
      </c>
      <c r="Q6842" s="171">
        <f t="shared" si="287"/>
        <v>44317</v>
      </c>
    </row>
    <row r="6843" spans="1:17" x14ac:dyDescent="0.35">
      <c r="A6843" s="49" t="s">
        <v>787</v>
      </c>
      <c r="B6843" s="60" t="s">
        <v>466</v>
      </c>
      <c r="C6843" s="58">
        <v>2026.1602306654599</v>
      </c>
      <c r="D6843" s="153">
        <v>34</v>
      </c>
      <c r="E6843" s="153">
        <v>0</v>
      </c>
      <c r="F6843" s="164">
        <v>0</v>
      </c>
      <c r="G6843" s="153" t="s">
        <v>446</v>
      </c>
      <c r="H6843" s="153" t="s">
        <v>472</v>
      </c>
      <c r="I6843" s="153">
        <v>6166</v>
      </c>
      <c r="J6843" s="153">
        <v>333</v>
      </c>
      <c r="K6843" s="153">
        <v>0</v>
      </c>
      <c r="L6843" s="165">
        <v>0</v>
      </c>
      <c r="M6843" s="154" t="s">
        <v>472</v>
      </c>
      <c r="N6843" s="163">
        <v>16435.027939060452</v>
      </c>
      <c r="O6843" s="171">
        <v>44322</v>
      </c>
      <c r="P6843" s="171">
        <f t="shared" si="286"/>
        <v>44304</v>
      </c>
      <c r="Q6843" s="171">
        <f t="shared" si="287"/>
        <v>44317</v>
      </c>
    </row>
    <row r="6844" spans="1:17" x14ac:dyDescent="0.35">
      <c r="A6844" s="49" t="s">
        <v>786</v>
      </c>
      <c r="B6844" s="60" t="s">
        <v>463</v>
      </c>
      <c r="C6844" s="58">
        <v>34080.2247325719</v>
      </c>
      <c r="D6844" s="153">
        <v>1176</v>
      </c>
      <c r="E6844" s="153">
        <v>25</v>
      </c>
      <c r="F6844" s="162">
        <v>5.2397374129038647</v>
      </c>
      <c r="G6844" s="153" t="s">
        <v>444</v>
      </c>
      <c r="H6844" s="153" t="s">
        <v>472</v>
      </c>
      <c r="I6844" s="153">
        <v>74816</v>
      </c>
      <c r="J6844" s="153">
        <v>4100</v>
      </c>
      <c r="K6844" s="153">
        <v>35</v>
      </c>
      <c r="L6844" s="154">
        <v>8.5365853658536592E-3</v>
      </c>
      <c r="M6844" s="154" t="s">
        <v>476</v>
      </c>
      <c r="N6844" s="163">
        <v>12030.437100027271</v>
      </c>
      <c r="O6844" s="171">
        <v>44322</v>
      </c>
      <c r="P6844" s="171">
        <f t="shared" si="286"/>
        <v>44304</v>
      </c>
      <c r="Q6844" s="171">
        <f t="shared" si="287"/>
        <v>44317</v>
      </c>
    </row>
    <row r="6845" spans="1:17" x14ac:dyDescent="0.35">
      <c r="A6845" s="49" t="s">
        <v>785</v>
      </c>
      <c r="B6845" s="60" t="s">
        <v>466</v>
      </c>
      <c r="C6845" s="58">
        <v>611.63523157592294</v>
      </c>
      <c r="D6845" s="153">
        <v>16</v>
      </c>
      <c r="E6845" s="153" t="s">
        <v>504</v>
      </c>
      <c r="F6845" s="162">
        <v>46.713183113752613</v>
      </c>
      <c r="G6845" s="153" t="s">
        <v>446</v>
      </c>
      <c r="H6845" s="153" t="s">
        <v>472</v>
      </c>
      <c r="I6845" s="153">
        <v>379</v>
      </c>
      <c r="J6845" s="153">
        <v>22</v>
      </c>
      <c r="K6845" s="153">
        <v>4</v>
      </c>
      <c r="L6845" s="154">
        <v>0.18181818181818182</v>
      </c>
      <c r="M6845" s="154" t="s">
        <v>472</v>
      </c>
      <c r="N6845" s="163">
        <v>3596.9150997589509</v>
      </c>
      <c r="O6845" s="171">
        <v>44322</v>
      </c>
      <c r="P6845" s="171">
        <f t="shared" si="286"/>
        <v>44304</v>
      </c>
      <c r="Q6845" s="171">
        <f t="shared" si="287"/>
        <v>44317</v>
      </c>
    </row>
    <row r="6846" spans="1:17" x14ac:dyDescent="0.35">
      <c r="A6846" s="49" t="s">
        <v>784</v>
      </c>
      <c r="B6846" s="60" t="s">
        <v>463</v>
      </c>
      <c r="C6846" s="58">
        <v>8696.8122222217498</v>
      </c>
      <c r="D6846" s="153">
        <v>192</v>
      </c>
      <c r="E6846" s="153">
        <v>11</v>
      </c>
      <c r="F6846" s="162">
        <v>9.0345090320181907</v>
      </c>
      <c r="G6846" s="153" t="s">
        <v>444</v>
      </c>
      <c r="H6846" s="153" t="s">
        <v>491</v>
      </c>
      <c r="I6846" s="153">
        <v>14656</v>
      </c>
      <c r="J6846" s="153">
        <v>764</v>
      </c>
      <c r="K6846" s="153">
        <v>12</v>
      </c>
      <c r="L6846" s="154">
        <v>1.5706806282722512E-2</v>
      </c>
      <c r="M6846" s="154" t="s">
        <v>491</v>
      </c>
      <c r="N6846" s="163">
        <v>8784.828055133321</v>
      </c>
      <c r="O6846" s="171">
        <v>44322</v>
      </c>
      <c r="P6846" s="171">
        <f t="shared" si="286"/>
        <v>44304</v>
      </c>
      <c r="Q6846" s="171">
        <f t="shared" si="287"/>
        <v>44317</v>
      </c>
    </row>
    <row r="6847" spans="1:17" x14ac:dyDescent="0.35">
      <c r="A6847" s="49" t="s">
        <v>783</v>
      </c>
      <c r="B6847" s="60" t="s">
        <v>463</v>
      </c>
      <c r="C6847" s="58">
        <v>9756.4222031515692</v>
      </c>
      <c r="D6847" s="153">
        <v>592</v>
      </c>
      <c r="E6847" s="153">
        <v>30</v>
      </c>
      <c r="F6847" s="162">
        <v>21.963554858920993</v>
      </c>
      <c r="G6847" s="153" t="s">
        <v>436</v>
      </c>
      <c r="H6847" s="153" t="s">
        <v>476</v>
      </c>
      <c r="I6847" s="153">
        <v>22393</v>
      </c>
      <c r="J6847" s="153">
        <v>1180</v>
      </c>
      <c r="K6847" s="153">
        <v>34</v>
      </c>
      <c r="L6847" s="154">
        <v>2.8813559322033899E-2</v>
      </c>
      <c r="M6847" s="154" t="s">
        <v>491</v>
      </c>
      <c r="N6847" s="163">
        <v>12094.597542312493</v>
      </c>
      <c r="O6847" s="171">
        <v>44322</v>
      </c>
      <c r="P6847" s="171">
        <f t="shared" si="286"/>
        <v>44304</v>
      </c>
      <c r="Q6847" s="171">
        <f t="shared" si="287"/>
        <v>44317</v>
      </c>
    </row>
    <row r="6848" spans="1:17" x14ac:dyDescent="0.35">
      <c r="A6848" s="49" t="s">
        <v>782</v>
      </c>
      <c r="B6848" s="60" t="s">
        <v>465</v>
      </c>
      <c r="C6848" s="58">
        <v>15406.425291514101</v>
      </c>
      <c r="D6848" s="153">
        <v>1080</v>
      </c>
      <c r="E6848" s="153">
        <v>20</v>
      </c>
      <c r="F6848" s="162">
        <v>9.2725690842657027</v>
      </c>
      <c r="G6848" s="153" t="s">
        <v>444</v>
      </c>
      <c r="H6848" s="153" t="s">
        <v>472</v>
      </c>
      <c r="I6848" s="153">
        <v>42395</v>
      </c>
      <c r="J6848" s="153">
        <v>2671</v>
      </c>
      <c r="K6848" s="153">
        <v>24</v>
      </c>
      <c r="L6848" s="154">
        <v>8.9853987270685134E-3</v>
      </c>
      <c r="M6848" s="154" t="s">
        <v>472</v>
      </c>
      <c r="N6848" s="163">
        <v>17336.922416851583</v>
      </c>
      <c r="O6848" s="171">
        <v>44322</v>
      </c>
      <c r="P6848" s="171">
        <f t="shared" si="286"/>
        <v>44304</v>
      </c>
      <c r="Q6848" s="171">
        <f t="shared" si="287"/>
        <v>44317</v>
      </c>
    </row>
    <row r="6849" spans="1:17" x14ac:dyDescent="0.35">
      <c r="A6849" s="49" t="s">
        <v>781</v>
      </c>
      <c r="B6849" s="60" t="s">
        <v>463</v>
      </c>
      <c r="C6849" s="58">
        <v>116142.925799655</v>
      </c>
      <c r="D6849" s="153">
        <v>17335</v>
      </c>
      <c r="E6849" s="153">
        <v>488</v>
      </c>
      <c r="F6849" s="162">
        <v>30.012282381512385</v>
      </c>
      <c r="G6849" s="153" t="s">
        <v>436</v>
      </c>
      <c r="H6849" s="153" t="s">
        <v>472</v>
      </c>
      <c r="I6849" s="153">
        <v>272081</v>
      </c>
      <c r="J6849" s="153">
        <v>10635</v>
      </c>
      <c r="K6849" s="153">
        <v>573</v>
      </c>
      <c r="L6849" s="154">
        <v>5.3878702397743297E-2</v>
      </c>
      <c r="M6849" s="154" t="s">
        <v>472</v>
      </c>
      <c r="N6849" s="163">
        <v>9156.8211552938083</v>
      </c>
      <c r="O6849" s="171">
        <v>44322</v>
      </c>
      <c r="P6849" s="171">
        <f t="shared" si="286"/>
        <v>44304</v>
      </c>
      <c r="Q6849" s="171">
        <f t="shared" si="287"/>
        <v>44317</v>
      </c>
    </row>
    <row r="6850" spans="1:17" x14ac:dyDescent="0.35">
      <c r="A6850" s="49" t="s">
        <v>780</v>
      </c>
      <c r="B6850" s="60" t="s">
        <v>465</v>
      </c>
      <c r="C6850" s="58">
        <v>20714.095533973501</v>
      </c>
      <c r="D6850" s="153">
        <v>2254</v>
      </c>
      <c r="E6850" s="153">
        <v>83</v>
      </c>
      <c r="F6850" s="162">
        <v>28.620952427528824</v>
      </c>
      <c r="G6850" s="153" t="s">
        <v>440</v>
      </c>
      <c r="H6850" s="153" t="s">
        <v>472</v>
      </c>
      <c r="I6850" s="153">
        <v>45023</v>
      </c>
      <c r="J6850" s="153">
        <v>2110</v>
      </c>
      <c r="K6850" s="153">
        <v>95</v>
      </c>
      <c r="L6850" s="154">
        <v>4.5023696682464455E-2</v>
      </c>
      <c r="M6850" s="154" t="s">
        <v>472</v>
      </c>
      <c r="N6850" s="163">
        <v>10186.300418183149</v>
      </c>
      <c r="O6850" s="171">
        <v>44322</v>
      </c>
      <c r="P6850" s="171">
        <f t="shared" si="286"/>
        <v>44304</v>
      </c>
      <c r="Q6850" s="171">
        <f t="shared" si="287"/>
        <v>44317</v>
      </c>
    </row>
    <row r="6851" spans="1:17" x14ac:dyDescent="0.35">
      <c r="A6851" s="49" t="s">
        <v>779</v>
      </c>
      <c r="B6851" s="60" t="s">
        <v>458</v>
      </c>
      <c r="C6851" s="58">
        <v>10418.392432463201</v>
      </c>
      <c r="D6851" s="153">
        <v>736</v>
      </c>
      <c r="E6851" s="153">
        <v>8</v>
      </c>
      <c r="F6851" s="162">
        <v>5.4848055986836126</v>
      </c>
      <c r="G6851" s="153" t="s">
        <v>446</v>
      </c>
      <c r="H6851" s="153" t="s">
        <v>472</v>
      </c>
      <c r="I6851" s="153">
        <v>18559</v>
      </c>
      <c r="J6851" s="153">
        <v>853</v>
      </c>
      <c r="K6851" s="153">
        <v>12</v>
      </c>
      <c r="L6851" s="154">
        <v>1.4067995310668231E-2</v>
      </c>
      <c r="M6851" s="154" t="s">
        <v>472</v>
      </c>
      <c r="N6851" s="163">
        <v>8187.4435574349618</v>
      </c>
      <c r="O6851" s="171">
        <v>44322</v>
      </c>
      <c r="P6851" s="171">
        <f t="shared" si="286"/>
        <v>44304</v>
      </c>
      <c r="Q6851" s="171">
        <f t="shared" si="287"/>
        <v>44317</v>
      </c>
    </row>
    <row r="6852" spans="1:17" x14ac:dyDescent="0.35">
      <c r="A6852" s="49" t="s">
        <v>778</v>
      </c>
      <c r="B6852" s="60" t="s">
        <v>467</v>
      </c>
      <c r="C6852" s="58">
        <v>100824.306406576</v>
      </c>
      <c r="D6852" s="153">
        <v>17080</v>
      </c>
      <c r="E6852" s="153">
        <v>283</v>
      </c>
      <c r="F6852" s="162">
        <v>20.049020355043361</v>
      </c>
      <c r="G6852" s="153" t="s">
        <v>440</v>
      </c>
      <c r="H6852" s="153" t="s">
        <v>472</v>
      </c>
      <c r="I6852" s="153">
        <v>232261</v>
      </c>
      <c r="J6852" s="153">
        <v>9348</v>
      </c>
      <c r="K6852" s="153">
        <v>353</v>
      </c>
      <c r="L6852" s="154">
        <v>3.7762088147197261E-2</v>
      </c>
      <c r="M6852" s="154" t="s">
        <v>472</v>
      </c>
      <c r="N6852" s="163">
        <v>9271.5738229866984</v>
      </c>
      <c r="O6852" s="171">
        <v>44322</v>
      </c>
      <c r="P6852" s="171">
        <f t="shared" si="286"/>
        <v>44304</v>
      </c>
      <c r="Q6852" s="171">
        <f t="shared" si="287"/>
        <v>44317</v>
      </c>
    </row>
    <row r="6853" spans="1:17" x14ac:dyDescent="0.35">
      <c r="A6853" s="49" t="s">
        <v>777</v>
      </c>
      <c r="B6853" s="60" t="s">
        <v>467</v>
      </c>
      <c r="C6853" s="58">
        <v>11593.289720794701</v>
      </c>
      <c r="D6853" s="153">
        <v>1199</v>
      </c>
      <c r="E6853" s="153">
        <v>19</v>
      </c>
      <c r="F6853" s="162">
        <v>11.70627914791581</v>
      </c>
      <c r="G6853" s="153" t="s">
        <v>440</v>
      </c>
      <c r="H6853" s="153" t="s">
        <v>472</v>
      </c>
      <c r="I6853" s="153">
        <v>32830</v>
      </c>
      <c r="J6853" s="153">
        <v>1449</v>
      </c>
      <c r="K6853" s="153">
        <v>24</v>
      </c>
      <c r="L6853" s="154">
        <v>1.6563146997929608E-2</v>
      </c>
      <c r="M6853" s="154" t="s">
        <v>472</v>
      </c>
      <c r="N6853" s="163">
        <v>12498.609410243165</v>
      </c>
      <c r="O6853" s="171">
        <v>44322</v>
      </c>
      <c r="P6853" s="171">
        <f t="shared" si="286"/>
        <v>44304</v>
      </c>
      <c r="Q6853" s="171">
        <f t="shared" si="287"/>
        <v>44317</v>
      </c>
    </row>
    <row r="6854" spans="1:17" x14ac:dyDescent="0.35">
      <c r="A6854" s="49" t="s">
        <v>776</v>
      </c>
      <c r="B6854" s="60" t="s">
        <v>463</v>
      </c>
      <c r="C6854" s="58">
        <v>67654.360942971107</v>
      </c>
      <c r="D6854" s="153">
        <v>7070</v>
      </c>
      <c r="E6854" s="153">
        <v>139</v>
      </c>
      <c r="F6854" s="162">
        <v>14.675434502944558</v>
      </c>
      <c r="G6854" s="153" t="s">
        <v>440</v>
      </c>
      <c r="H6854" s="153" t="s">
        <v>472</v>
      </c>
      <c r="I6854" s="153">
        <v>166251</v>
      </c>
      <c r="J6854" s="153">
        <v>7725</v>
      </c>
      <c r="K6854" s="153">
        <v>182</v>
      </c>
      <c r="L6854" s="154">
        <v>2.3559870550161812E-2</v>
      </c>
      <c r="M6854" s="154" t="s">
        <v>472</v>
      </c>
      <c r="N6854" s="163">
        <v>11418.332672614775</v>
      </c>
      <c r="O6854" s="171">
        <v>44322</v>
      </c>
      <c r="P6854" s="171">
        <f t="shared" si="286"/>
        <v>44304</v>
      </c>
      <c r="Q6854" s="171">
        <f t="shared" si="287"/>
        <v>44317</v>
      </c>
    </row>
    <row r="6855" spans="1:17" x14ac:dyDescent="0.35">
      <c r="A6855" s="49" t="s">
        <v>775</v>
      </c>
      <c r="B6855" s="60" t="s">
        <v>467</v>
      </c>
      <c r="C6855" s="58">
        <v>4899.3351278783603</v>
      </c>
      <c r="D6855" s="153">
        <v>231</v>
      </c>
      <c r="E6855" s="153">
        <v>9</v>
      </c>
      <c r="F6855" s="162">
        <v>13.12131393500999</v>
      </c>
      <c r="G6855" s="153" t="s">
        <v>446</v>
      </c>
      <c r="H6855" s="153" t="s">
        <v>491</v>
      </c>
      <c r="I6855" s="153">
        <v>12195</v>
      </c>
      <c r="J6855" s="153">
        <v>581</v>
      </c>
      <c r="K6855" s="153">
        <v>10</v>
      </c>
      <c r="L6855" s="154">
        <v>1.7211703958691909E-2</v>
      </c>
      <c r="M6855" s="154" t="s">
        <v>491</v>
      </c>
      <c r="N6855" s="163">
        <v>11858.751949707919</v>
      </c>
      <c r="O6855" s="171">
        <v>44322</v>
      </c>
      <c r="P6855" s="171">
        <f t="shared" si="286"/>
        <v>44304</v>
      </c>
      <c r="Q6855" s="171">
        <f t="shared" si="287"/>
        <v>44317</v>
      </c>
    </row>
    <row r="6856" spans="1:17" x14ac:dyDescent="0.35">
      <c r="A6856" s="49" t="s">
        <v>774</v>
      </c>
      <c r="B6856" s="60" t="s">
        <v>469</v>
      </c>
      <c r="C6856" s="58">
        <v>23630.587330045601</v>
      </c>
      <c r="D6856" s="153">
        <v>1823</v>
      </c>
      <c r="E6856" s="153">
        <v>29</v>
      </c>
      <c r="F6856" s="162">
        <v>8.7658784883218335</v>
      </c>
      <c r="G6856" s="153" t="s">
        <v>444</v>
      </c>
      <c r="H6856" s="153" t="s">
        <v>472</v>
      </c>
      <c r="I6856" s="153">
        <v>47069</v>
      </c>
      <c r="J6856" s="153">
        <v>2033</v>
      </c>
      <c r="K6856" s="153">
        <v>32</v>
      </c>
      <c r="L6856" s="154">
        <v>1.5740285292670929E-2</v>
      </c>
      <c r="M6856" s="154" t="s">
        <v>472</v>
      </c>
      <c r="N6856" s="163">
        <v>8603.2563287798603</v>
      </c>
      <c r="O6856" s="171">
        <v>44322</v>
      </c>
      <c r="P6856" s="171">
        <f t="shared" si="286"/>
        <v>44304</v>
      </c>
      <c r="Q6856" s="171">
        <f t="shared" si="287"/>
        <v>44317</v>
      </c>
    </row>
    <row r="6857" spans="1:17" x14ac:dyDescent="0.35">
      <c r="A6857" s="49" t="s">
        <v>773</v>
      </c>
      <c r="B6857" s="60" t="s">
        <v>467</v>
      </c>
      <c r="C6857" s="58">
        <v>19036.1847708721</v>
      </c>
      <c r="D6857" s="153">
        <v>1327</v>
      </c>
      <c r="E6857" s="153">
        <v>22</v>
      </c>
      <c r="F6857" s="162">
        <v>8.2549554458678411</v>
      </c>
      <c r="G6857" s="153" t="s">
        <v>444</v>
      </c>
      <c r="H6857" s="153" t="s">
        <v>472</v>
      </c>
      <c r="I6857" s="153">
        <v>56004</v>
      </c>
      <c r="J6857" s="153">
        <v>2628</v>
      </c>
      <c r="K6857" s="153">
        <v>27</v>
      </c>
      <c r="L6857" s="154">
        <v>1.0273972602739725E-2</v>
      </c>
      <c r="M6857" s="154" t="s">
        <v>472</v>
      </c>
      <c r="N6857" s="163">
        <v>13805.28730747135</v>
      </c>
      <c r="O6857" s="171">
        <v>44322</v>
      </c>
      <c r="P6857" s="171">
        <f t="shared" si="286"/>
        <v>44304</v>
      </c>
      <c r="Q6857" s="171">
        <f t="shared" si="287"/>
        <v>44317</v>
      </c>
    </row>
    <row r="6858" spans="1:17" x14ac:dyDescent="0.35">
      <c r="A6858" s="49" t="s">
        <v>772</v>
      </c>
      <c r="B6858" s="60" t="s">
        <v>460</v>
      </c>
      <c r="C6858" s="58">
        <v>4597.5251554699198</v>
      </c>
      <c r="D6858" s="153">
        <v>420</v>
      </c>
      <c r="E6858" s="153">
        <v>6</v>
      </c>
      <c r="F6858" s="162">
        <v>9.3217853971181501</v>
      </c>
      <c r="G6858" s="153" t="s">
        <v>446</v>
      </c>
      <c r="H6858" s="153" t="s">
        <v>472</v>
      </c>
      <c r="I6858" s="153">
        <v>23291</v>
      </c>
      <c r="J6858" s="153">
        <v>1714</v>
      </c>
      <c r="K6858" s="153">
        <v>9</v>
      </c>
      <c r="L6858" s="154">
        <v>5.2508751458576431E-3</v>
      </c>
      <c r="M6858" s="154" t="s">
        <v>472</v>
      </c>
      <c r="N6858" s="163">
        <v>37280.927064874522</v>
      </c>
      <c r="O6858" s="171">
        <v>44322</v>
      </c>
      <c r="P6858" s="171">
        <f t="shared" si="286"/>
        <v>44304</v>
      </c>
      <c r="Q6858" s="171">
        <f t="shared" si="287"/>
        <v>44317</v>
      </c>
    </row>
    <row r="6859" spans="1:17" x14ac:dyDescent="0.35">
      <c r="A6859" s="49" t="s">
        <v>771</v>
      </c>
      <c r="B6859" s="60" t="s">
        <v>463</v>
      </c>
      <c r="C6859" s="58">
        <v>43615.198490032897</v>
      </c>
      <c r="D6859" s="153">
        <v>4740</v>
      </c>
      <c r="E6859" s="153">
        <v>70</v>
      </c>
      <c r="F6859" s="162">
        <v>11.463893718476641</v>
      </c>
      <c r="G6859" s="153" t="s">
        <v>440</v>
      </c>
      <c r="H6859" s="153" t="s">
        <v>472</v>
      </c>
      <c r="I6859" s="153">
        <v>96544</v>
      </c>
      <c r="J6859" s="153">
        <v>3762</v>
      </c>
      <c r="K6859" s="153">
        <v>81</v>
      </c>
      <c r="L6859" s="154">
        <v>2.1531100478468901E-2</v>
      </c>
      <c r="M6859" s="154" t="s">
        <v>472</v>
      </c>
      <c r="N6859" s="163">
        <v>8625.433633781824</v>
      </c>
      <c r="O6859" s="171">
        <v>44322</v>
      </c>
      <c r="P6859" s="171">
        <f t="shared" si="286"/>
        <v>44304</v>
      </c>
      <c r="Q6859" s="171">
        <f t="shared" si="287"/>
        <v>44317</v>
      </c>
    </row>
    <row r="6860" spans="1:17" x14ac:dyDescent="0.35">
      <c r="A6860" s="49" t="s">
        <v>770</v>
      </c>
      <c r="B6860" s="60" t="s">
        <v>460</v>
      </c>
      <c r="C6860" s="58">
        <v>25917.393669385499</v>
      </c>
      <c r="D6860" s="153">
        <v>1813</v>
      </c>
      <c r="E6860" s="153">
        <v>17</v>
      </c>
      <c r="F6860" s="162">
        <v>4.6852153799711331</v>
      </c>
      <c r="G6860" s="153" t="s">
        <v>444</v>
      </c>
      <c r="H6860" s="153" t="s">
        <v>472</v>
      </c>
      <c r="I6860" s="153">
        <v>42375</v>
      </c>
      <c r="J6860" s="153">
        <v>1590</v>
      </c>
      <c r="K6860" s="153">
        <v>17</v>
      </c>
      <c r="L6860" s="154">
        <v>1.0691823899371069E-2</v>
      </c>
      <c r="M6860" s="154" t="s">
        <v>472</v>
      </c>
      <c r="N6860" s="163">
        <v>6134.8761387151435</v>
      </c>
      <c r="O6860" s="171">
        <v>44322</v>
      </c>
      <c r="P6860" s="171">
        <f t="shared" si="286"/>
        <v>44304</v>
      </c>
      <c r="Q6860" s="171">
        <f t="shared" si="287"/>
        <v>44317</v>
      </c>
    </row>
    <row r="6861" spans="1:17" x14ac:dyDescent="0.35">
      <c r="A6861" s="49" t="s">
        <v>769</v>
      </c>
      <c r="B6861" s="60" t="s">
        <v>471</v>
      </c>
      <c r="C6861" s="58">
        <v>15535.1939863677</v>
      </c>
      <c r="D6861" s="153">
        <v>853</v>
      </c>
      <c r="E6861" s="153">
        <v>31</v>
      </c>
      <c r="F6861" s="162">
        <v>14.253350915532653</v>
      </c>
      <c r="G6861" s="153" t="s">
        <v>440</v>
      </c>
      <c r="H6861" s="153" t="s">
        <v>491</v>
      </c>
      <c r="I6861" s="153">
        <v>26415</v>
      </c>
      <c r="J6861" s="153">
        <v>988</v>
      </c>
      <c r="K6861" s="153">
        <v>36</v>
      </c>
      <c r="L6861" s="154">
        <v>3.643724696356275E-2</v>
      </c>
      <c r="M6861" s="154" t="s">
        <v>491</v>
      </c>
      <c r="N6861" s="163">
        <v>6359.7532214079893</v>
      </c>
      <c r="O6861" s="171">
        <v>44322</v>
      </c>
      <c r="P6861" s="171">
        <f t="shared" si="286"/>
        <v>44304</v>
      </c>
      <c r="Q6861" s="171">
        <f t="shared" si="287"/>
        <v>44317</v>
      </c>
    </row>
    <row r="6862" spans="1:17" x14ac:dyDescent="0.35">
      <c r="A6862" s="49" t="s">
        <v>768</v>
      </c>
      <c r="B6862" s="60" t="s">
        <v>460</v>
      </c>
      <c r="C6862" s="58">
        <v>5732.2185635331398</v>
      </c>
      <c r="D6862" s="153">
        <v>455</v>
      </c>
      <c r="E6862" s="153">
        <v>19</v>
      </c>
      <c r="F6862" s="162">
        <v>23.675699767916065</v>
      </c>
      <c r="G6862" s="153" t="s">
        <v>440</v>
      </c>
      <c r="H6862" s="153" t="s">
        <v>491</v>
      </c>
      <c r="I6862" s="153">
        <v>12553</v>
      </c>
      <c r="J6862" s="153">
        <v>604</v>
      </c>
      <c r="K6862" s="153">
        <v>20</v>
      </c>
      <c r="L6862" s="154">
        <v>3.3112582781456956E-2</v>
      </c>
      <c r="M6862" s="154" t="s">
        <v>491</v>
      </c>
      <c r="N6862" s="163">
        <v>10536.932486184118</v>
      </c>
      <c r="O6862" s="171">
        <v>44322</v>
      </c>
      <c r="P6862" s="171">
        <f t="shared" si="286"/>
        <v>44304</v>
      </c>
      <c r="Q6862" s="171">
        <f t="shared" si="287"/>
        <v>44317</v>
      </c>
    </row>
    <row r="6863" spans="1:17" x14ac:dyDescent="0.35">
      <c r="A6863" s="49" t="s">
        <v>767</v>
      </c>
      <c r="B6863" s="60" t="s">
        <v>463</v>
      </c>
      <c r="C6863" s="58">
        <v>10406.375954216899</v>
      </c>
      <c r="D6863" s="153">
        <v>621</v>
      </c>
      <c r="E6863" s="153">
        <v>8</v>
      </c>
      <c r="F6863" s="162">
        <v>5.4911390280591927</v>
      </c>
      <c r="G6863" s="153" t="s">
        <v>446</v>
      </c>
      <c r="H6863" s="153" t="s">
        <v>472</v>
      </c>
      <c r="I6863" s="153">
        <v>21745</v>
      </c>
      <c r="J6863" s="153">
        <v>907</v>
      </c>
      <c r="K6863" s="153">
        <v>12</v>
      </c>
      <c r="L6863" s="154">
        <v>1.3230429988974642E-2</v>
      </c>
      <c r="M6863" s="154" t="s">
        <v>472</v>
      </c>
      <c r="N6863" s="163">
        <v>8715.8104222869551</v>
      </c>
      <c r="O6863" s="171">
        <v>44322</v>
      </c>
      <c r="P6863" s="171">
        <f t="shared" si="286"/>
        <v>44304</v>
      </c>
      <c r="Q6863" s="171">
        <f t="shared" si="287"/>
        <v>44317</v>
      </c>
    </row>
    <row r="6864" spans="1:17" x14ac:dyDescent="0.35">
      <c r="A6864" s="49" t="s">
        <v>766</v>
      </c>
      <c r="B6864" s="60" t="s">
        <v>461</v>
      </c>
      <c r="C6864" s="58">
        <v>11260.3171202382</v>
      </c>
      <c r="D6864" s="153">
        <v>576</v>
      </c>
      <c r="E6864" s="153">
        <v>12</v>
      </c>
      <c r="F6864" s="162">
        <v>7.612066764996448</v>
      </c>
      <c r="G6864" s="153" t="s">
        <v>444</v>
      </c>
      <c r="H6864" s="153" t="s">
        <v>472</v>
      </c>
      <c r="I6864" s="153">
        <v>29469</v>
      </c>
      <c r="J6864" s="153">
        <v>1390</v>
      </c>
      <c r="K6864" s="153">
        <v>16</v>
      </c>
      <c r="L6864" s="154">
        <v>1.1510791366906475E-2</v>
      </c>
      <c r="M6864" s="154" t="s">
        <v>476</v>
      </c>
      <c r="N6864" s="163">
        <v>12344.234937235906</v>
      </c>
      <c r="O6864" s="171">
        <v>44322</v>
      </c>
      <c r="P6864" s="171">
        <f t="shared" si="286"/>
        <v>44304</v>
      </c>
      <c r="Q6864" s="171">
        <f t="shared" si="287"/>
        <v>44317</v>
      </c>
    </row>
    <row r="6865" spans="1:17" x14ac:dyDescent="0.35">
      <c r="A6865" s="49" t="s">
        <v>765</v>
      </c>
      <c r="B6865" s="60" t="s">
        <v>463</v>
      </c>
      <c r="C6865" s="58">
        <v>60760.903444814299</v>
      </c>
      <c r="D6865" s="153">
        <v>5332</v>
      </c>
      <c r="E6865" s="153">
        <v>127</v>
      </c>
      <c r="F6865" s="162">
        <v>14.929713116704457</v>
      </c>
      <c r="G6865" s="153" t="s">
        <v>440</v>
      </c>
      <c r="H6865" s="153" t="s">
        <v>472</v>
      </c>
      <c r="I6865" s="153">
        <v>324235</v>
      </c>
      <c r="J6865" s="153">
        <v>15490</v>
      </c>
      <c r="K6865" s="153">
        <v>147</v>
      </c>
      <c r="L6865" s="154">
        <v>9.4899935442220792E-3</v>
      </c>
      <c r="M6865" s="154" t="s">
        <v>472</v>
      </c>
      <c r="N6865" s="163">
        <v>25493.366822744323</v>
      </c>
      <c r="O6865" s="171">
        <v>44322</v>
      </c>
      <c r="P6865" s="171">
        <f t="shared" si="286"/>
        <v>44304</v>
      </c>
      <c r="Q6865" s="171">
        <f t="shared" si="287"/>
        <v>44317</v>
      </c>
    </row>
    <row r="6866" spans="1:17" x14ac:dyDescent="0.35">
      <c r="A6866" s="49" t="s">
        <v>764</v>
      </c>
      <c r="B6866" s="60" t="s">
        <v>461</v>
      </c>
      <c r="C6866" s="58">
        <v>13066.7339765703</v>
      </c>
      <c r="D6866" s="153">
        <v>751</v>
      </c>
      <c r="E6866" s="153">
        <v>25</v>
      </c>
      <c r="F6866" s="162">
        <v>13.666110360218662</v>
      </c>
      <c r="G6866" s="153" t="s">
        <v>440</v>
      </c>
      <c r="H6866" s="153" t="s">
        <v>472</v>
      </c>
      <c r="I6866" s="153">
        <v>26001</v>
      </c>
      <c r="J6866" s="153">
        <v>1152</v>
      </c>
      <c r="K6866" s="153">
        <v>30</v>
      </c>
      <c r="L6866" s="154">
        <v>2.6041666666666668E-2</v>
      </c>
      <c r="M6866" s="154" t="s">
        <v>472</v>
      </c>
      <c r="N6866" s="163">
        <v>8816.2811155842646</v>
      </c>
      <c r="O6866" s="171">
        <v>44322</v>
      </c>
      <c r="P6866" s="171">
        <f t="shared" si="286"/>
        <v>44304</v>
      </c>
      <c r="Q6866" s="171">
        <f t="shared" si="287"/>
        <v>44317</v>
      </c>
    </row>
    <row r="6867" spans="1:17" x14ac:dyDescent="0.35">
      <c r="A6867" s="49" t="s">
        <v>763</v>
      </c>
      <c r="B6867" s="60" t="s">
        <v>463</v>
      </c>
      <c r="C6867" s="58">
        <v>28989.034762338801</v>
      </c>
      <c r="D6867" s="153">
        <v>2063</v>
      </c>
      <c r="E6867" s="153">
        <v>41</v>
      </c>
      <c r="F6867" s="162">
        <v>10.102341980617069</v>
      </c>
      <c r="G6867" s="153" t="s">
        <v>440</v>
      </c>
      <c r="H6867" s="153" t="s">
        <v>472</v>
      </c>
      <c r="I6867" s="153">
        <v>86946</v>
      </c>
      <c r="J6867" s="153">
        <v>4063</v>
      </c>
      <c r="K6867" s="153">
        <v>52</v>
      </c>
      <c r="L6867" s="154">
        <v>1.2798424809254246E-2</v>
      </c>
      <c r="M6867" s="154" t="s">
        <v>472</v>
      </c>
      <c r="N6867" s="163">
        <v>14015.644305889271</v>
      </c>
      <c r="O6867" s="171">
        <v>44322</v>
      </c>
      <c r="P6867" s="171">
        <f t="shared" si="286"/>
        <v>44304</v>
      </c>
      <c r="Q6867" s="171">
        <f t="shared" si="287"/>
        <v>44317</v>
      </c>
    </row>
    <row r="6868" spans="1:17" x14ac:dyDescent="0.35">
      <c r="A6868" s="49" t="s">
        <v>762</v>
      </c>
      <c r="B6868" s="60" t="s">
        <v>458</v>
      </c>
      <c r="C6868" s="58">
        <v>5774.3850978047103</v>
      </c>
      <c r="D6868" s="153">
        <v>305</v>
      </c>
      <c r="E6868" s="153">
        <v>11</v>
      </c>
      <c r="F6868" s="162">
        <v>13.606890991960276</v>
      </c>
      <c r="G6868" s="153" t="s">
        <v>444</v>
      </c>
      <c r="H6868" s="153" t="s">
        <v>491</v>
      </c>
      <c r="I6868" s="153">
        <v>9649</v>
      </c>
      <c r="J6868" s="153">
        <v>445</v>
      </c>
      <c r="K6868" s="153">
        <v>11</v>
      </c>
      <c r="L6868" s="154">
        <v>2.4719101123595506E-2</v>
      </c>
      <c r="M6868" s="154" t="s">
        <v>491</v>
      </c>
      <c r="N6868" s="163">
        <v>7706.4482618102293</v>
      </c>
      <c r="O6868" s="171">
        <v>44322</v>
      </c>
      <c r="P6868" s="171">
        <f t="shared" si="286"/>
        <v>44304</v>
      </c>
      <c r="Q6868" s="171">
        <f t="shared" si="287"/>
        <v>44317</v>
      </c>
    </row>
    <row r="6869" spans="1:17" x14ac:dyDescent="0.35">
      <c r="A6869" s="49" t="s">
        <v>761</v>
      </c>
      <c r="B6869" s="60" t="s">
        <v>467</v>
      </c>
      <c r="C6869" s="58">
        <v>6352.7152733450803</v>
      </c>
      <c r="D6869" s="153">
        <v>381</v>
      </c>
      <c r="E6869" s="153">
        <v>5</v>
      </c>
      <c r="F6869" s="162">
        <v>5.6218930296052809</v>
      </c>
      <c r="G6869" s="153" t="s">
        <v>446</v>
      </c>
      <c r="H6869" s="153" t="s">
        <v>476</v>
      </c>
      <c r="I6869" s="153">
        <v>11630</v>
      </c>
      <c r="J6869" s="153">
        <v>434</v>
      </c>
      <c r="K6869" s="153">
        <v>5</v>
      </c>
      <c r="L6869" s="154">
        <v>1.1520737327188941E-2</v>
      </c>
      <c r="M6869" s="154" t="s">
        <v>476</v>
      </c>
      <c r="N6869" s="163">
        <v>6831.7244095763372</v>
      </c>
      <c r="O6869" s="171">
        <v>44322</v>
      </c>
      <c r="P6869" s="171">
        <f t="shared" si="286"/>
        <v>44304</v>
      </c>
      <c r="Q6869" s="171">
        <f t="shared" si="287"/>
        <v>44317</v>
      </c>
    </row>
    <row r="6870" spans="1:17" x14ac:dyDescent="0.35">
      <c r="A6870" s="49" t="s">
        <v>760</v>
      </c>
      <c r="B6870" s="60" t="s">
        <v>467</v>
      </c>
      <c r="C6870" s="58">
        <v>53837.277335062499</v>
      </c>
      <c r="D6870" s="153">
        <v>7458</v>
      </c>
      <c r="E6870" s="153">
        <v>155</v>
      </c>
      <c r="F6870" s="162">
        <v>20.564614556052419</v>
      </c>
      <c r="G6870" s="153" t="s">
        <v>440</v>
      </c>
      <c r="H6870" s="153" t="s">
        <v>472</v>
      </c>
      <c r="I6870" s="153">
        <v>125201</v>
      </c>
      <c r="J6870" s="153">
        <v>5041</v>
      </c>
      <c r="K6870" s="153">
        <v>187</v>
      </c>
      <c r="L6870" s="154">
        <v>3.709581432255505E-2</v>
      </c>
      <c r="M6870" s="154" t="s">
        <v>472</v>
      </c>
      <c r="N6870" s="163">
        <v>9363.4006947022153</v>
      </c>
      <c r="O6870" s="171">
        <v>44322</v>
      </c>
      <c r="P6870" s="171">
        <f t="shared" si="286"/>
        <v>44304</v>
      </c>
      <c r="Q6870" s="171">
        <f t="shared" si="287"/>
        <v>44317</v>
      </c>
    </row>
    <row r="6871" spans="1:17" x14ac:dyDescent="0.35">
      <c r="A6871" s="49" t="s">
        <v>759</v>
      </c>
      <c r="B6871" s="60" t="s">
        <v>460</v>
      </c>
      <c r="C6871" s="58">
        <v>27401.822881354499</v>
      </c>
      <c r="D6871" s="153">
        <v>2123</v>
      </c>
      <c r="E6871" s="153">
        <v>72</v>
      </c>
      <c r="F6871" s="162">
        <v>18.768302988910225</v>
      </c>
      <c r="G6871" s="153" t="s">
        <v>440</v>
      </c>
      <c r="H6871" s="153" t="s">
        <v>491</v>
      </c>
      <c r="I6871" s="153">
        <v>47386</v>
      </c>
      <c r="J6871" s="153">
        <v>1909</v>
      </c>
      <c r="K6871" s="153">
        <v>83</v>
      </c>
      <c r="L6871" s="154">
        <v>4.3478260869565216E-2</v>
      </c>
      <c r="M6871" s="154" t="s">
        <v>491</v>
      </c>
      <c r="N6871" s="163">
        <v>6966.6898011335379</v>
      </c>
      <c r="O6871" s="171">
        <v>44322</v>
      </c>
      <c r="P6871" s="171">
        <f t="shared" si="286"/>
        <v>44304</v>
      </c>
      <c r="Q6871" s="171">
        <f t="shared" si="287"/>
        <v>44317</v>
      </c>
    </row>
    <row r="6872" spans="1:17" x14ac:dyDescent="0.35">
      <c r="A6872" s="49" t="s">
        <v>758</v>
      </c>
      <c r="B6872" s="60" t="s">
        <v>464</v>
      </c>
      <c r="C6872" s="58">
        <v>443.669002305216</v>
      </c>
      <c r="D6872" s="153">
        <v>8</v>
      </c>
      <c r="E6872" s="153">
        <v>0</v>
      </c>
      <c r="F6872" s="164">
        <v>0</v>
      </c>
      <c r="G6872" s="153" t="s">
        <v>446</v>
      </c>
      <c r="H6872" s="153" t="s">
        <v>476</v>
      </c>
      <c r="I6872" s="153">
        <v>317</v>
      </c>
      <c r="J6872" s="153">
        <v>11</v>
      </c>
      <c r="K6872" s="153">
        <v>0</v>
      </c>
      <c r="L6872" s="165">
        <v>0</v>
      </c>
      <c r="M6872" s="154" t="s">
        <v>476</v>
      </c>
      <c r="N6872" s="163">
        <v>2479.3257908139144</v>
      </c>
      <c r="O6872" s="171">
        <v>44322</v>
      </c>
      <c r="P6872" s="171">
        <f t="shared" si="286"/>
        <v>44304</v>
      </c>
      <c r="Q6872" s="171">
        <f t="shared" si="287"/>
        <v>44317</v>
      </c>
    </row>
    <row r="6873" spans="1:17" x14ac:dyDescent="0.35">
      <c r="A6873" s="49" t="s">
        <v>757</v>
      </c>
      <c r="B6873" s="60" t="s">
        <v>467</v>
      </c>
      <c r="C6873" s="58">
        <v>10425.3705682952</v>
      </c>
      <c r="D6873" s="153">
        <v>1335</v>
      </c>
      <c r="E6873" s="153">
        <v>12</v>
      </c>
      <c r="F6873" s="162">
        <v>8.221701583918092</v>
      </c>
      <c r="G6873" s="153" t="s">
        <v>444</v>
      </c>
      <c r="H6873" s="153" t="s">
        <v>472</v>
      </c>
      <c r="I6873" s="153">
        <v>23423</v>
      </c>
      <c r="J6873" s="153">
        <v>1040</v>
      </c>
      <c r="K6873" s="153">
        <v>14</v>
      </c>
      <c r="L6873" s="154">
        <v>1.3461538461538462E-2</v>
      </c>
      <c r="M6873" s="154" t="s">
        <v>472</v>
      </c>
      <c r="N6873" s="163">
        <v>9975.6645884872869</v>
      </c>
      <c r="O6873" s="171">
        <v>44322</v>
      </c>
      <c r="P6873" s="171">
        <f t="shared" si="286"/>
        <v>44304</v>
      </c>
      <c r="Q6873" s="171">
        <f t="shared" si="287"/>
        <v>44317</v>
      </c>
    </row>
    <row r="6874" spans="1:17" x14ac:dyDescent="0.35">
      <c r="A6874" s="49" t="s">
        <v>756</v>
      </c>
      <c r="B6874" s="60" t="s">
        <v>458</v>
      </c>
      <c r="C6874" s="58">
        <v>29332.514862373799</v>
      </c>
      <c r="D6874" s="153">
        <v>2993</v>
      </c>
      <c r="E6874" s="153">
        <v>84</v>
      </c>
      <c r="F6874" s="162">
        <v>20.455116201769947</v>
      </c>
      <c r="G6874" s="153" t="s">
        <v>440</v>
      </c>
      <c r="H6874" s="153" t="s">
        <v>472</v>
      </c>
      <c r="I6874" s="153">
        <v>54456</v>
      </c>
      <c r="J6874" s="153">
        <v>2307</v>
      </c>
      <c r="K6874" s="153">
        <v>94</v>
      </c>
      <c r="L6874" s="154">
        <v>4.0745557000433461E-2</v>
      </c>
      <c r="M6874" s="154" t="s">
        <v>491</v>
      </c>
      <c r="N6874" s="163">
        <v>7864.9921795805431</v>
      </c>
      <c r="O6874" s="171">
        <v>44322</v>
      </c>
      <c r="P6874" s="171">
        <f t="shared" si="286"/>
        <v>44304</v>
      </c>
      <c r="Q6874" s="171">
        <f t="shared" si="287"/>
        <v>44317</v>
      </c>
    </row>
    <row r="6875" spans="1:17" x14ac:dyDescent="0.35">
      <c r="A6875" s="49" t="s">
        <v>755</v>
      </c>
      <c r="B6875" s="60" t="s">
        <v>458</v>
      </c>
      <c r="C6875" s="58">
        <v>13670.6546508352</v>
      </c>
      <c r="D6875" s="153">
        <v>1214</v>
      </c>
      <c r="E6875" s="153">
        <v>13</v>
      </c>
      <c r="F6875" s="162">
        <v>6.7924430269672422</v>
      </c>
      <c r="G6875" s="153" t="s">
        <v>444</v>
      </c>
      <c r="H6875" s="153" t="s">
        <v>472</v>
      </c>
      <c r="I6875" s="153">
        <v>27512</v>
      </c>
      <c r="J6875" s="153">
        <v>1256</v>
      </c>
      <c r="K6875" s="153">
        <v>16</v>
      </c>
      <c r="L6875" s="154">
        <v>1.2738853503184714E-2</v>
      </c>
      <c r="M6875" s="154" t="s">
        <v>472</v>
      </c>
      <c r="N6875" s="163">
        <v>9187.5629373993834</v>
      </c>
      <c r="O6875" s="171">
        <v>44322</v>
      </c>
      <c r="P6875" s="171">
        <f t="shared" si="286"/>
        <v>44304</v>
      </c>
      <c r="Q6875" s="171">
        <f t="shared" si="287"/>
        <v>44317</v>
      </c>
    </row>
    <row r="6876" spans="1:17" x14ac:dyDescent="0.35">
      <c r="A6876" s="49" t="s">
        <v>754</v>
      </c>
      <c r="B6876" s="60" t="s">
        <v>461</v>
      </c>
      <c r="C6876" s="58">
        <v>7866.2595778054301</v>
      </c>
      <c r="D6876" s="153">
        <v>468</v>
      </c>
      <c r="E6876" s="153">
        <v>10</v>
      </c>
      <c r="F6876" s="162">
        <v>9.080373044147489</v>
      </c>
      <c r="G6876" s="153" t="s">
        <v>446</v>
      </c>
      <c r="H6876" s="153" t="s">
        <v>472</v>
      </c>
      <c r="I6876" s="153">
        <v>15267</v>
      </c>
      <c r="J6876" s="153">
        <v>750</v>
      </c>
      <c r="K6876" s="153">
        <v>11</v>
      </c>
      <c r="L6876" s="154">
        <v>1.4666666666666666E-2</v>
      </c>
      <c r="M6876" s="154" t="s">
        <v>472</v>
      </c>
      <c r="N6876" s="163">
        <v>9534.3916963548636</v>
      </c>
      <c r="O6876" s="171">
        <v>44322</v>
      </c>
      <c r="P6876" s="171">
        <f t="shared" si="286"/>
        <v>44304</v>
      </c>
      <c r="Q6876" s="171">
        <f t="shared" si="287"/>
        <v>44317</v>
      </c>
    </row>
    <row r="6877" spans="1:17" x14ac:dyDescent="0.35">
      <c r="A6877" s="49" t="s">
        <v>753</v>
      </c>
      <c r="B6877" s="60" t="s">
        <v>458</v>
      </c>
      <c r="C6877" s="58">
        <v>3588.8356725713106</v>
      </c>
      <c r="D6877" s="153">
        <v>234</v>
      </c>
      <c r="E6877" s="153">
        <v>7</v>
      </c>
      <c r="F6877" s="162">
        <v>13.932095131058556</v>
      </c>
      <c r="G6877" s="153" t="s">
        <v>446</v>
      </c>
      <c r="H6877" s="153" t="s">
        <v>472</v>
      </c>
      <c r="I6877" s="153">
        <v>4918</v>
      </c>
      <c r="J6877" s="153">
        <v>214</v>
      </c>
      <c r="K6877" s="153">
        <v>7</v>
      </c>
      <c r="L6877" s="154">
        <v>3.2710280373831772E-2</v>
      </c>
      <c r="M6877" s="154" t="s">
        <v>472</v>
      </c>
      <c r="N6877" s="163">
        <v>5962.9367160930606</v>
      </c>
      <c r="O6877" s="171">
        <v>44322</v>
      </c>
      <c r="P6877" s="171">
        <f t="shared" si="286"/>
        <v>44304</v>
      </c>
      <c r="Q6877" s="171">
        <f t="shared" si="287"/>
        <v>44317</v>
      </c>
    </row>
    <row r="6878" spans="1:17" x14ac:dyDescent="0.35">
      <c r="A6878" s="49" t="s">
        <v>752</v>
      </c>
      <c r="B6878" s="60" t="s">
        <v>461</v>
      </c>
      <c r="C6878" s="58">
        <v>28747.259811021901</v>
      </c>
      <c r="D6878" s="153">
        <v>2330</v>
      </c>
      <c r="E6878" s="153">
        <v>51</v>
      </c>
      <c r="F6878" s="162">
        <v>12.672015234858822</v>
      </c>
      <c r="G6878" s="153" t="s">
        <v>440</v>
      </c>
      <c r="H6878" s="153" t="s">
        <v>472</v>
      </c>
      <c r="I6878" s="153">
        <v>113700</v>
      </c>
      <c r="J6878" s="153">
        <v>5608</v>
      </c>
      <c r="K6878" s="153">
        <v>59</v>
      </c>
      <c r="L6878" s="154">
        <v>1.0520684736091298E-2</v>
      </c>
      <c r="M6878" s="154" t="s">
        <v>472</v>
      </c>
      <c r="N6878" s="163">
        <v>19507.946276847761</v>
      </c>
      <c r="O6878" s="171">
        <v>44322</v>
      </c>
      <c r="P6878" s="171">
        <f t="shared" si="286"/>
        <v>44304</v>
      </c>
      <c r="Q6878" s="171">
        <f t="shared" si="287"/>
        <v>44317</v>
      </c>
    </row>
    <row r="6879" spans="1:17" x14ac:dyDescent="0.35">
      <c r="A6879" s="49" t="s">
        <v>751</v>
      </c>
      <c r="B6879" s="60" t="s">
        <v>466</v>
      </c>
      <c r="C6879" s="58">
        <v>97.256701128622794</v>
      </c>
      <c r="D6879" s="153">
        <v>5</v>
      </c>
      <c r="E6879" s="153">
        <v>0</v>
      </c>
      <c r="F6879" s="164">
        <v>0</v>
      </c>
      <c r="G6879" s="153" t="s">
        <v>446</v>
      </c>
      <c r="H6879" s="153" t="s">
        <v>476</v>
      </c>
      <c r="I6879" s="153">
        <v>124</v>
      </c>
      <c r="J6879" s="153">
        <v>7</v>
      </c>
      <c r="K6879" s="153">
        <v>0</v>
      </c>
      <c r="L6879" s="165">
        <v>0</v>
      </c>
      <c r="M6879" s="154" t="s">
        <v>476</v>
      </c>
      <c r="N6879" s="163">
        <v>7197.4474959236395</v>
      </c>
      <c r="O6879" s="171">
        <v>44322</v>
      </c>
      <c r="P6879" s="171">
        <f t="shared" si="286"/>
        <v>44304</v>
      </c>
      <c r="Q6879" s="171">
        <f t="shared" si="287"/>
        <v>44317</v>
      </c>
    </row>
    <row r="6880" spans="1:17" x14ac:dyDescent="0.35">
      <c r="A6880" s="49" t="s">
        <v>750</v>
      </c>
      <c r="B6880" s="60" t="s">
        <v>465</v>
      </c>
      <c r="C6880" s="58">
        <v>8389.5626394437495</v>
      </c>
      <c r="D6880" s="153">
        <v>532</v>
      </c>
      <c r="E6880" s="153">
        <v>10</v>
      </c>
      <c r="F6880" s="162">
        <v>8.513980346573506</v>
      </c>
      <c r="G6880" s="153" t="s">
        <v>446</v>
      </c>
      <c r="H6880" s="153" t="s">
        <v>472</v>
      </c>
      <c r="I6880" s="153">
        <v>13753</v>
      </c>
      <c r="J6880" s="153">
        <v>641</v>
      </c>
      <c r="K6880" s="153">
        <v>15</v>
      </c>
      <c r="L6880" s="154">
        <v>2.3400936037441498E-2</v>
      </c>
      <c r="M6880" s="154" t="s">
        <v>472</v>
      </c>
      <c r="N6880" s="163">
        <v>7640.4459630150632</v>
      </c>
      <c r="O6880" s="171">
        <v>44322</v>
      </c>
      <c r="P6880" s="171">
        <f t="shared" si="286"/>
        <v>44304</v>
      </c>
      <c r="Q6880" s="171">
        <f t="shared" si="287"/>
        <v>44317</v>
      </c>
    </row>
    <row r="6881" spans="1:17" x14ac:dyDescent="0.35">
      <c r="A6881" s="49" t="s">
        <v>749</v>
      </c>
      <c r="B6881" s="60" t="s">
        <v>466</v>
      </c>
      <c r="C6881" s="58">
        <v>8452.8586639732803</v>
      </c>
      <c r="D6881" s="153">
        <v>303</v>
      </c>
      <c r="E6881" s="153">
        <v>20</v>
      </c>
      <c r="F6881" s="162">
        <v>16.900453271034888</v>
      </c>
      <c r="G6881" s="153" t="s">
        <v>440</v>
      </c>
      <c r="H6881" s="153" t="s">
        <v>476</v>
      </c>
      <c r="I6881" s="153">
        <v>17662</v>
      </c>
      <c r="J6881" s="153">
        <v>783</v>
      </c>
      <c r="K6881" s="153">
        <v>25</v>
      </c>
      <c r="L6881" s="154">
        <v>3.1928480204342274E-2</v>
      </c>
      <c r="M6881" s="154" t="s">
        <v>491</v>
      </c>
      <c r="N6881" s="163">
        <v>9263.1384378542243</v>
      </c>
      <c r="O6881" s="171">
        <v>44322</v>
      </c>
      <c r="P6881" s="171">
        <f t="shared" si="286"/>
        <v>44304</v>
      </c>
      <c r="Q6881" s="171">
        <f t="shared" si="287"/>
        <v>44317</v>
      </c>
    </row>
    <row r="6882" spans="1:17" x14ac:dyDescent="0.35">
      <c r="A6882" s="49" t="s">
        <v>748</v>
      </c>
      <c r="B6882" s="60" t="s">
        <v>470</v>
      </c>
      <c r="C6882" s="58">
        <v>925.93893955999795</v>
      </c>
      <c r="D6882" s="153">
        <v>18</v>
      </c>
      <c r="E6882" s="153">
        <v>0</v>
      </c>
      <c r="F6882" s="164">
        <v>0</v>
      </c>
      <c r="G6882" s="153" t="s">
        <v>446</v>
      </c>
      <c r="H6882" s="153" t="s">
        <v>476</v>
      </c>
      <c r="I6882" s="153">
        <v>1511</v>
      </c>
      <c r="J6882" s="153">
        <v>59</v>
      </c>
      <c r="K6882" s="153">
        <v>0</v>
      </c>
      <c r="L6882" s="165">
        <v>0</v>
      </c>
      <c r="M6882" s="154" t="s">
        <v>476</v>
      </c>
      <c r="N6882" s="163">
        <v>6371.9104445522662</v>
      </c>
      <c r="O6882" s="171">
        <v>44322</v>
      </c>
      <c r="P6882" s="171">
        <f t="shared" si="286"/>
        <v>44304</v>
      </c>
      <c r="Q6882" s="171">
        <f t="shared" si="287"/>
        <v>44317</v>
      </c>
    </row>
    <row r="6883" spans="1:17" x14ac:dyDescent="0.35">
      <c r="A6883" s="49" t="s">
        <v>747</v>
      </c>
      <c r="B6883" s="60" t="s">
        <v>465</v>
      </c>
      <c r="C6883" s="58">
        <v>886.62872007655199</v>
      </c>
      <c r="D6883" s="153">
        <v>20</v>
      </c>
      <c r="E6883" s="153" t="s">
        <v>504</v>
      </c>
      <c r="F6883" s="162">
        <v>8.0561987008952567</v>
      </c>
      <c r="G6883" s="153" t="s">
        <v>446</v>
      </c>
      <c r="H6883" s="153" t="s">
        <v>476</v>
      </c>
      <c r="I6883" s="153">
        <v>477</v>
      </c>
      <c r="J6883" s="153">
        <v>24</v>
      </c>
      <c r="K6883" s="153">
        <v>1</v>
      </c>
      <c r="L6883" s="154">
        <v>4.1666666666666664E-2</v>
      </c>
      <c r="M6883" s="154" t="s">
        <v>472</v>
      </c>
      <c r="N6883" s="163">
        <v>2706.8827635008065</v>
      </c>
      <c r="O6883" s="171">
        <v>44322</v>
      </c>
      <c r="P6883" s="171">
        <f t="shared" ref="P6883:P6946" si="288">O6883-18</f>
        <v>44304</v>
      </c>
      <c r="Q6883" s="171">
        <f t="shared" ref="Q6883:Q6946" si="289">O6883-5</f>
        <v>44317</v>
      </c>
    </row>
    <row r="6884" spans="1:17" x14ac:dyDescent="0.35">
      <c r="A6884" s="49" t="s">
        <v>746</v>
      </c>
      <c r="B6884" s="60" t="s">
        <v>470</v>
      </c>
      <c r="C6884" s="58">
        <v>131.34792406884699</v>
      </c>
      <c r="D6884" s="153">
        <v>7</v>
      </c>
      <c r="E6884" s="153">
        <v>0</v>
      </c>
      <c r="F6884" s="164">
        <v>0</v>
      </c>
      <c r="G6884" s="153" t="s">
        <v>446</v>
      </c>
      <c r="H6884" s="153" t="s">
        <v>476</v>
      </c>
      <c r="I6884" s="153">
        <v>68</v>
      </c>
      <c r="J6884" s="153">
        <v>1</v>
      </c>
      <c r="K6884" s="153">
        <v>0</v>
      </c>
      <c r="L6884" s="165">
        <v>0</v>
      </c>
      <c r="M6884" s="154" t="s">
        <v>476</v>
      </c>
      <c r="N6884" s="163">
        <v>761.33673759156068</v>
      </c>
      <c r="O6884" s="171">
        <v>44322</v>
      </c>
      <c r="P6884" s="171">
        <f t="shared" si="288"/>
        <v>44304</v>
      </c>
      <c r="Q6884" s="171">
        <f t="shared" si="289"/>
        <v>44317</v>
      </c>
    </row>
    <row r="6885" spans="1:17" x14ac:dyDescent="0.35">
      <c r="A6885" s="49" t="s">
        <v>745</v>
      </c>
      <c r="B6885" s="60" t="s">
        <v>467</v>
      </c>
      <c r="C6885" s="58">
        <v>3233.6975298580801</v>
      </c>
      <c r="D6885" s="153">
        <v>245</v>
      </c>
      <c r="E6885" s="153" t="s">
        <v>504</v>
      </c>
      <c r="F6885" s="162">
        <v>8.8355290832295346</v>
      </c>
      <c r="G6885" s="153" t="s">
        <v>446</v>
      </c>
      <c r="H6885" s="153" t="s">
        <v>491</v>
      </c>
      <c r="I6885" s="153">
        <v>10157</v>
      </c>
      <c r="J6885" s="153">
        <v>418</v>
      </c>
      <c r="K6885" s="153">
        <v>6</v>
      </c>
      <c r="L6885" s="154">
        <v>1.4354066985645933E-2</v>
      </c>
      <c r="M6885" s="154" t="s">
        <v>491</v>
      </c>
      <c r="N6885" s="163">
        <v>12926.379048764808</v>
      </c>
      <c r="O6885" s="171">
        <v>44322</v>
      </c>
      <c r="P6885" s="171">
        <f t="shared" si="288"/>
        <v>44304</v>
      </c>
      <c r="Q6885" s="171">
        <f t="shared" si="289"/>
        <v>44317</v>
      </c>
    </row>
    <row r="6886" spans="1:17" x14ac:dyDescent="0.35">
      <c r="A6886" s="49" t="s">
        <v>462</v>
      </c>
      <c r="B6886" s="60" t="s">
        <v>462</v>
      </c>
      <c r="C6886" s="58">
        <v>11415.7638709039</v>
      </c>
      <c r="D6886" s="153">
        <v>1498</v>
      </c>
      <c r="E6886" s="153">
        <v>56</v>
      </c>
      <c r="F6886" s="162">
        <v>35.039267150532616</v>
      </c>
      <c r="G6886" s="153" t="s">
        <v>436</v>
      </c>
      <c r="H6886" s="153" t="s">
        <v>472</v>
      </c>
      <c r="I6886" s="153">
        <v>28806</v>
      </c>
      <c r="J6886" s="153">
        <v>1098</v>
      </c>
      <c r="K6886" s="153">
        <v>59</v>
      </c>
      <c r="L6886" s="154">
        <v>5.3734061930783242E-2</v>
      </c>
      <c r="M6886" s="154" t="s">
        <v>472</v>
      </c>
      <c r="N6886" s="163">
        <v>9618.2788328212009</v>
      </c>
      <c r="O6886" s="171">
        <v>44322</v>
      </c>
      <c r="P6886" s="171">
        <f t="shared" si="288"/>
        <v>44304</v>
      </c>
      <c r="Q6886" s="171">
        <f t="shared" si="289"/>
        <v>44317</v>
      </c>
    </row>
    <row r="6887" spans="1:17" x14ac:dyDescent="0.35">
      <c r="A6887" s="49" t="s">
        <v>744</v>
      </c>
      <c r="B6887" s="60" t="s">
        <v>463</v>
      </c>
      <c r="C6887" s="58">
        <v>36015.912175260899</v>
      </c>
      <c r="D6887" s="153">
        <v>2093</v>
      </c>
      <c r="E6887" s="153">
        <v>44</v>
      </c>
      <c r="F6887" s="162">
        <v>8.7263016623412106</v>
      </c>
      <c r="G6887" s="153" t="s">
        <v>444</v>
      </c>
      <c r="H6887" s="153" t="s">
        <v>472</v>
      </c>
      <c r="I6887" s="153">
        <v>95748</v>
      </c>
      <c r="J6887" s="153">
        <v>5035</v>
      </c>
      <c r="K6887" s="153">
        <v>54</v>
      </c>
      <c r="L6887" s="154">
        <v>1.0724925521350546E-2</v>
      </c>
      <c r="M6887" s="154" t="s">
        <v>472</v>
      </c>
      <c r="N6887" s="163">
        <v>13979.931913146182</v>
      </c>
      <c r="O6887" s="171">
        <v>44322</v>
      </c>
      <c r="P6887" s="171">
        <f t="shared" si="288"/>
        <v>44304</v>
      </c>
      <c r="Q6887" s="171">
        <f t="shared" si="289"/>
        <v>44317</v>
      </c>
    </row>
    <row r="6888" spans="1:17" x14ac:dyDescent="0.35">
      <c r="A6888" s="49" t="s">
        <v>743</v>
      </c>
      <c r="B6888" s="60" t="s">
        <v>461</v>
      </c>
      <c r="C6888" s="58">
        <v>29233.8947796506</v>
      </c>
      <c r="D6888" s="153">
        <v>1738</v>
      </c>
      <c r="E6888" s="153">
        <v>25</v>
      </c>
      <c r="F6888" s="162">
        <v>6.1083694087771789</v>
      </c>
      <c r="G6888" s="153" t="s">
        <v>444</v>
      </c>
      <c r="H6888" s="153" t="s">
        <v>472</v>
      </c>
      <c r="I6888" s="153">
        <v>103488</v>
      </c>
      <c r="J6888" s="153">
        <v>5845</v>
      </c>
      <c r="K6888" s="153">
        <v>30</v>
      </c>
      <c r="L6888" s="154">
        <v>5.1325919589392645E-3</v>
      </c>
      <c r="M6888" s="154" t="s">
        <v>472</v>
      </c>
      <c r="N6888" s="163">
        <v>19993.91474880946</v>
      </c>
      <c r="O6888" s="171">
        <v>44322</v>
      </c>
      <c r="P6888" s="171">
        <f t="shared" si="288"/>
        <v>44304</v>
      </c>
      <c r="Q6888" s="171">
        <f t="shared" si="289"/>
        <v>44317</v>
      </c>
    </row>
    <row r="6889" spans="1:17" x14ac:dyDescent="0.35">
      <c r="A6889" s="49" t="s">
        <v>742</v>
      </c>
      <c r="B6889" s="60" t="s">
        <v>470</v>
      </c>
      <c r="C6889" s="58">
        <v>175.92213223044999</v>
      </c>
      <c r="D6889" s="153" t="s">
        <v>504</v>
      </c>
      <c r="E6889" s="153">
        <v>0</v>
      </c>
      <c r="F6889" s="164">
        <v>0</v>
      </c>
      <c r="G6889" s="153" t="s">
        <v>446</v>
      </c>
      <c r="H6889" s="153" t="s">
        <v>476</v>
      </c>
      <c r="I6889" s="153">
        <v>148</v>
      </c>
      <c r="J6889" s="153">
        <v>4</v>
      </c>
      <c r="K6889" s="153">
        <v>0</v>
      </c>
      <c r="L6889" s="165">
        <v>0</v>
      </c>
      <c r="M6889" s="154" t="s">
        <v>476</v>
      </c>
      <c r="N6889" s="163">
        <v>2273.7332416822815</v>
      </c>
      <c r="O6889" s="171">
        <v>44322</v>
      </c>
      <c r="P6889" s="171">
        <f t="shared" si="288"/>
        <v>44304</v>
      </c>
      <c r="Q6889" s="171">
        <f t="shared" si="289"/>
        <v>44317</v>
      </c>
    </row>
    <row r="6890" spans="1:17" x14ac:dyDescent="0.35">
      <c r="A6890" s="49" t="s">
        <v>741</v>
      </c>
      <c r="B6890" s="60" t="s">
        <v>469</v>
      </c>
      <c r="C6890" s="58">
        <v>99979.827942427306</v>
      </c>
      <c r="D6890" s="153">
        <v>14357</v>
      </c>
      <c r="E6890" s="153">
        <v>448</v>
      </c>
      <c r="F6890" s="162">
        <v>32.00645636080408</v>
      </c>
      <c r="G6890" s="153" t="s">
        <v>436</v>
      </c>
      <c r="H6890" s="153" t="s">
        <v>472</v>
      </c>
      <c r="I6890" s="153">
        <v>206307</v>
      </c>
      <c r="J6890" s="153">
        <v>9220</v>
      </c>
      <c r="K6890" s="153">
        <v>521</v>
      </c>
      <c r="L6890" s="154">
        <v>5.6507592190889369E-2</v>
      </c>
      <c r="M6890" s="154" t="s">
        <v>472</v>
      </c>
      <c r="N6890" s="163">
        <v>9221.8602389566749</v>
      </c>
      <c r="O6890" s="171">
        <v>44322</v>
      </c>
      <c r="P6890" s="171">
        <f t="shared" si="288"/>
        <v>44304</v>
      </c>
      <c r="Q6890" s="171">
        <f t="shared" si="289"/>
        <v>44317</v>
      </c>
    </row>
    <row r="6891" spans="1:17" x14ac:dyDescent="0.35">
      <c r="A6891" s="49" t="s">
        <v>740</v>
      </c>
      <c r="B6891" s="60" t="s">
        <v>458</v>
      </c>
      <c r="C6891" s="58">
        <v>1061.2180254191501</v>
      </c>
      <c r="D6891" s="153">
        <v>32</v>
      </c>
      <c r="E6891" s="153" t="s">
        <v>504</v>
      </c>
      <c r="F6891" s="162">
        <v>6.7308102310417537</v>
      </c>
      <c r="G6891" s="153" t="s">
        <v>446</v>
      </c>
      <c r="H6891" s="153" t="s">
        <v>476</v>
      </c>
      <c r="I6891" s="153">
        <v>1374</v>
      </c>
      <c r="J6891" s="153">
        <v>64</v>
      </c>
      <c r="K6891" s="153">
        <v>1</v>
      </c>
      <c r="L6891" s="154">
        <v>1.5625E-2</v>
      </c>
      <c r="M6891" s="154" t="s">
        <v>472</v>
      </c>
      <c r="N6891" s="163">
        <v>6030.8059670134116</v>
      </c>
      <c r="O6891" s="171">
        <v>44322</v>
      </c>
      <c r="P6891" s="171">
        <f t="shared" si="288"/>
        <v>44304</v>
      </c>
      <c r="Q6891" s="171">
        <f t="shared" si="289"/>
        <v>44317</v>
      </c>
    </row>
    <row r="6892" spans="1:17" x14ac:dyDescent="0.35">
      <c r="A6892" s="49" t="s">
        <v>739</v>
      </c>
      <c r="B6892" s="60" t="s">
        <v>470</v>
      </c>
      <c r="C6892" s="58">
        <v>1523.2863267425901</v>
      </c>
      <c r="D6892" s="153">
        <v>23</v>
      </c>
      <c r="E6892" s="153">
        <v>0</v>
      </c>
      <c r="F6892" s="164">
        <v>0</v>
      </c>
      <c r="G6892" s="153" t="s">
        <v>446</v>
      </c>
      <c r="H6892" s="153" t="s">
        <v>476</v>
      </c>
      <c r="I6892" s="153">
        <v>1524</v>
      </c>
      <c r="J6892" s="153">
        <v>77</v>
      </c>
      <c r="K6892" s="153">
        <v>0</v>
      </c>
      <c r="L6892" s="165">
        <v>0</v>
      </c>
      <c r="M6892" s="154" t="s">
        <v>476</v>
      </c>
      <c r="N6892" s="163">
        <v>5054.8605766492719</v>
      </c>
      <c r="O6892" s="171">
        <v>44322</v>
      </c>
      <c r="P6892" s="171">
        <f t="shared" si="288"/>
        <v>44304</v>
      </c>
      <c r="Q6892" s="171">
        <f t="shared" si="289"/>
        <v>44317</v>
      </c>
    </row>
    <row r="6893" spans="1:17" x14ac:dyDescent="0.35">
      <c r="A6893" s="49" t="s">
        <v>738</v>
      </c>
      <c r="B6893" s="60" t="s">
        <v>466</v>
      </c>
      <c r="C6893" s="58">
        <v>975.18088894142284</v>
      </c>
      <c r="D6893" s="153">
        <v>18</v>
      </c>
      <c r="E6893" s="153" t="s">
        <v>504</v>
      </c>
      <c r="F6893" s="162">
        <v>14.649296810176107</v>
      </c>
      <c r="G6893" s="153" t="s">
        <v>446</v>
      </c>
      <c r="H6893" s="153" t="s">
        <v>472</v>
      </c>
      <c r="I6893" s="153">
        <v>1618</v>
      </c>
      <c r="J6893" s="153">
        <v>85</v>
      </c>
      <c r="K6893" s="153">
        <v>2</v>
      </c>
      <c r="L6893" s="154">
        <v>2.3529411764705882E-2</v>
      </c>
      <c r="M6893" s="154" t="s">
        <v>472</v>
      </c>
      <c r="N6893" s="163">
        <v>8716.3316020547827</v>
      </c>
      <c r="O6893" s="171">
        <v>44322</v>
      </c>
      <c r="P6893" s="171">
        <f t="shared" si="288"/>
        <v>44304</v>
      </c>
      <c r="Q6893" s="171">
        <f t="shared" si="289"/>
        <v>44317</v>
      </c>
    </row>
    <row r="6894" spans="1:17" x14ac:dyDescent="0.35">
      <c r="A6894" s="49" t="s">
        <v>737</v>
      </c>
      <c r="B6894" s="60" t="s">
        <v>467</v>
      </c>
      <c r="C6894" s="58">
        <v>6604.9424871170804</v>
      </c>
      <c r="D6894" s="153">
        <v>307</v>
      </c>
      <c r="E6894" s="153" t="s">
        <v>504</v>
      </c>
      <c r="F6894" s="162">
        <v>4.3257649293929594</v>
      </c>
      <c r="G6894" s="153" t="s">
        <v>446</v>
      </c>
      <c r="H6894" s="153" t="s">
        <v>472</v>
      </c>
      <c r="I6894" s="153">
        <v>16298</v>
      </c>
      <c r="J6894" s="153">
        <v>894</v>
      </c>
      <c r="K6894" s="153">
        <v>5</v>
      </c>
      <c r="L6894" s="154">
        <v>5.5928411633109623E-3</v>
      </c>
      <c r="M6894" s="154" t="s">
        <v>472</v>
      </c>
      <c r="N6894" s="163">
        <v>13535.318464070568</v>
      </c>
      <c r="O6894" s="171">
        <v>44322</v>
      </c>
      <c r="P6894" s="171">
        <f t="shared" si="288"/>
        <v>44304</v>
      </c>
      <c r="Q6894" s="171">
        <f t="shared" si="289"/>
        <v>44317</v>
      </c>
    </row>
    <row r="6895" spans="1:17" x14ac:dyDescent="0.35">
      <c r="A6895" s="49" t="s">
        <v>736</v>
      </c>
      <c r="B6895" s="60" t="s">
        <v>467</v>
      </c>
      <c r="C6895" s="58">
        <v>17758.791021044799</v>
      </c>
      <c r="D6895" s="153">
        <v>1010</v>
      </c>
      <c r="E6895" s="153">
        <v>17</v>
      </c>
      <c r="F6895" s="162">
        <v>6.8376597981627389</v>
      </c>
      <c r="G6895" s="153" t="s">
        <v>444</v>
      </c>
      <c r="H6895" s="153" t="s">
        <v>472</v>
      </c>
      <c r="I6895" s="153">
        <v>42766</v>
      </c>
      <c r="J6895" s="153">
        <v>1279</v>
      </c>
      <c r="K6895" s="153">
        <v>20</v>
      </c>
      <c r="L6895" s="154">
        <v>1.5637216575449569E-2</v>
      </c>
      <c r="M6895" s="154" t="s">
        <v>472</v>
      </c>
      <c r="N6895" s="163">
        <v>7202.0668438765879</v>
      </c>
      <c r="O6895" s="171">
        <v>44322</v>
      </c>
      <c r="P6895" s="171">
        <f t="shared" si="288"/>
        <v>44304</v>
      </c>
      <c r="Q6895" s="171">
        <f t="shared" si="289"/>
        <v>44317</v>
      </c>
    </row>
    <row r="6896" spans="1:17" x14ac:dyDescent="0.35">
      <c r="A6896" s="49" t="s">
        <v>735</v>
      </c>
      <c r="B6896" s="60" t="s">
        <v>463</v>
      </c>
      <c r="C6896" s="58">
        <v>91690.005605087994</v>
      </c>
      <c r="D6896" s="153">
        <v>4324</v>
      </c>
      <c r="E6896" s="153">
        <v>110</v>
      </c>
      <c r="F6896" s="162">
        <v>8.569246784631952</v>
      </c>
      <c r="G6896" s="153" t="s">
        <v>444</v>
      </c>
      <c r="H6896" s="153" t="s">
        <v>472</v>
      </c>
      <c r="I6896" s="153">
        <v>503552</v>
      </c>
      <c r="J6896" s="153">
        <v>29033</v>
      </c>
      <c r="K6896" s="153">
        <v>124</v>
      </c>
      <c r="L6896" s="154">
        <v>4.2710019632831607E-3</v>
      </c>
      <c r="M6896" s="154" t="s">
        <v>476</v>
      </c>
      <c r="N6896" s="163">
        <v>31664.301696137016</v>
      </c>
      <c r="O6896" s="171">
        <v>44322</v>
      </c>
      <c r="P6896" s="171">
        <f t="shared" si="288"/>
        <v>44304</v>
      </c>
      <c r="Q6896" s="171">
        <f t="shared" si="289"/>
        <v>44317</v>
      </c>
    </row>
    <row r="6897" spans="1:17" x14ac:dyDescent="0.35">
      <c r="A6897" s="49" t="s">
        <v>461</v>
      </c>
      <c r="B6897" s="60" t="s">
        <v>461</v>
      </c>
      <c r="C6897" s="58">
        <v>12492.720334089499</v>
      </c>
      <c r="D6897" s="153">
        <v>1006</v>
      </c>
      <c r="E6897" s="153">
        <v>15</v>
      </c>
      <c r="F6897" s="162">
        <v>8.5764232511065792</v>
      </c>
      <c r="G6897" s="153" t="s">
        <v>444</v>
      </c>
      <c r="H6897" s="153" t="s">
        <v>472</v>
      </c>
      <c r="I6897" s="153">
        <v>22044</v>
      </c>
      <c r="J6897" s="153">
        <v>822</v>
      </c>
      <c r="K6897" s="153">
        <v>20</v>
      </c>
      <c r="L6897" s="154">
        <v>2.4330900243309004E-2</v>
      </c>
      <c r="M6897" s="154" t="s">
        <v>491</v>
      </c>
      <c r="N6897" s="163">
        <v>6579.8319182489686</v>
      </c>
      <c r="O6897" s="171">
        <v>44322</v>
      </c>
      <c r="P6897" s="171">
        <f t="shared" si="288"/>
        <v>44304</v>
      </c>
      <c r="Q6897" s="171">
        <f t="shared" si="289"/>
        <v>44317</v>
      </c>
    </row>
    <row r="6898" spans="1:17" x14ac:dyDescent="0.35">
      <c r="A6898" s="49" t="s">
        <v>734</v>
      </c>
      <c r="B6898" s="60" t="s">
        <v>470</v>
      </c>
      <c r="C6898" s="58">
        <v>12876.2116148285</v>
      </c>
      <c r="D6898" s="153">
        <v>565</v>
      </c>
      <c r="E6898" s="153">
        <v>27</v>
      </c>
      <c r="F6898" s="162">
        <v>14.977786062093356</v>
      </c>
      <c r="G6898" s="153" t="s">
        <v>440</v>
      </c>
      <c r="H6898" s="153" t="s">
        <v>472</v>
      </c>
      <c r="I6898" s="153">
        <v>35992</v>
      </c>
      <c r="J6898" s="153">
        <v>1574</v>
      </c>
      <c r="K6898" s="153">
        <v>27</v>
      </c>
      <c r="L6898" s="154">
        <v>1.7153748411689963E-2</v>
      </c>
      <c r="M6898" s="154" t="s">
        <v>472</v>
      </c>
      <c r="N6898" s="163">
        <v>12224.092357936635</v>
      </c>
      <c r="O6898" s="171">
        <v>44322</v>
      </c>
      <c r="P6898" s="171">
        <f t="shared" si="288"/>
        <v>44304</v>
      </c>
      <c r="Q6898" s="171">
        <f t="shared" si="289"/>
        <v>44317</v>
      </c>
    </row>
    <row r="6899" spans="1:17" x14ac:dyDescent="0.35">
      <c r="A6899" s="49" t="s">
        <v>733</v>
      </c>
      <c r="B6899" s="60" t="s">
        <v>467</v>
      </c>
      <c r="C6899" s="58">
        <v>30288.243897843495</v>
      </c>
      <c r="D6899" s="153">
        <v>2995</v>
      </c>
      <c r="E6899" s="153">
        <v>76</v>
      </c>
      <c r="F6899" s="162">
        <v>17.923031281975184</v>
      </c>
      <c r="G6899" s="153" t="s">
        <v>440</v>
      </c>
      <c r="H6899" s="153" t="s">
        <v>472</v>
      </c>
      <c r="I6899" s="153">
        <v>185939</v>
      </c>
      <c r="J6899" s="153">
        <v>12895</v>
      </c>
      <c r="K6899" s="153">
        <v>94</v>
      </c>
      <c r="L6899" s="154">
        <v>7.2896471500581619E-3</v>
      </c>
      <c r="M6899" s="154" t="s">
        <v>472</v>
      </c>
      <c r="N6899" s="163">
        <v>42574.274175460261</v>
      </c>
      <c r="O6899" s="171">
        <v>44322</v>
      </c>
      <c r="P6899" s="171">
        <f t="shared" si="288"/>
        <v>44304</v>
      </c>
      <c r="Q6899" s="171">
        <f t="shared" si="289"/>
        <v>44317</v>
      </c>
    </row>
    <row r="6900" spans="1:17" x14ac:dyDescent="0.35">
      <c r="A6900" s="49" t="s">
        <v>732</v>
      </c>
      <c r="B6900" s="60" t="s">
        <v>469</v>
      </c>
      <c r="C6900" s="58">
        <v>30325.695541606699</v>
      </c>
      <c r="D6900" s="153">
        <v>2251</v>
      </c>
      <c r="E6900" s="153">
        <v>54</v>
      </c>
      <c r="F6900" s="162">
        <v>12.719058172469207</v>
      </c>
      <c r="G6900" s="153" t="s">
        <v>440</v>
      </c>
      <c r="H6900" s="153" t="s">
        <v>472</v>
      </c>
      <c r="I6900" s="153">
        <v>50731</v>
      </c>
      <c r="J6900" s="153">
        <v>2194</v>
      </c>
      <c r="K6900" s="153">
        <v>65</v>
      </c>
      <c r="L6900" s="154">
        <v>2.9626253418413857E-2</v>
      </c>
      <c r="M6900" s="154" t="s">
        <v>476</v>
      </c>
      <c r="N6900" s="163">
        <v>7234.7887189919293</v>
      </c>
      <c r="O6900" s="171">
        <v>44322</v>
      </c>
      <c r="P6900" s="171">
        <f t="shared" si="288"/>
        <v>44304</v>
      </c>
      <c r="Q6900" s="171">
        <f t="shared" si="289"/>
        <v>44317</v>
      </c>
    </row>
    <row r="6901" spans="1:17" x14ac:dyDescent="0.35">
      <c r="A6901" s="49" t="s">
        <v>731</v>
      </c>
      <c r="B6901" s="60" t="s">
        <v>458</v>
      </c>
      <c r="C6901" s="58">
        <v>4631.7627011164004</v>
      </c>
      <c r="D6901" s="153">
        <v>275</v>
      </c>
      <c r="E6901" s="153">
        <v>8</v>
      </c>
      <c r="F6901" s="162">
        <v>12.337172871374415</v>
      </c>
      <c r="G6901" s="153" t="s">
        <v>446</v>
      </c>
      <c r="H6901" s="153" t="s">
        <v>491</v>
      </c>
      <c r="I6901" s="153">
        <v>7673</v>
      </c>
      <c r="J6901" s="153">
        <v>302</v>
      </c>
      <c r="K6901" s="153">
        <v>8</v>
      </c>
      <c r="L6901" s="154">
        <v>2.6490066225165563E-2</v>
      </c>
      <c r="M6901" s="154" t="s">
        <v>491</v>
      </c>
      <c r="N6901" s="163">
        <v>6520.1958625213783</v>
      </c>
      <c r="O6901" s="171">
        <v>44322</v>
      </c>
      <c r="P6901" s="171">
        <f t="shared" si="288"/>
        <v>44304</v>
      </c>
      <c r="Q6901" s="171">
        <f t="shared" si="289"/>
        <v>44317</v>
      </c>
    </row>
    <row r="6902" spans="1:17" x14ac:dyDescent="0.35">
      <c r="A6902" s="49" t="s">
        <v>730</v>
      </c>
      <c r="B6902" s="60" t="s">
        <v>463</v>
      </c>
      <c r="C6902" s="58">
        <v>16655.693199981899</v>
      </c>
      <c r="D6902" s="153">
        <v>1423</v>
      </c>
      <c r="E6902" s="153">
        <v>46</v>
      </c>
      <c r="F6902" s="162">
        <v>19.727274309530735</v>
      </c>
      <c r="G6902" s="153" t="s">
        <v>440</v>
      </c>
      <c r="H6902" s="153" t="s">
        <v>491</v>
      </c>
      <c r="I6902" s="153">
        <v>39794</v>
      </c>
      <c r="J6902" s="153">
        <v>2070</v>
      </c>
      <c r="K6902" s="153">
        <v>50</v>
      </c>
      <c r="L6902" s="154">
        <v>2.4154589371980676E-2</v>
      </c>
      <c r="M6902" s="154" t="s">
        <v>476</v>
      </c>
      <c r="N6902" s="163">
        <v>12428.182815004358</v>
      </c>
      <c r="O6902" s="171">
        <v>44322</v>
      </c>
      <c r="P6902" s="171">
        <f t="shared" si="288"/>
        <v>44304</v>
      </c>
      <c r="Q6902" s="171">
        <f t="shared" si="289"/>
        <v>44317</v>
      </c>
    </row>
    <row r="6903" spans="1:17" x14ac:dyDescent="0.35">
      <c r="A6903" s="49" t="s">
        <v>729</v>
      </c>
      <c r="B6903" s="60" t="s">
        <v>464</v>
      </c>
      <c r="C6903" s="58">
        <v>29199.4634255485</v>
      </c>
      <c r="D6903" s="153">
        <v>1182</v>
      </c>
      <c r="E6903" s="153">
        <v>23</v>
      </c>
      <c r="F6903" s="162">
        <v>5.6263264804369681</v>
      </c>
      <c r="G6903" s="153" t="s">
        <v>444</v>
      </c>
      <c r="H6903" s="153" t="s">
        <v>491</v>
      </c>
      <c r="I6903" s="153">
        <v>140561</v>
      </c>
      <c r="J6903" s="153">
        <v>10823</v>
      </c>
      <c r="K6903" s="153">
        <v>29</v>
      </c>
      <c r="L6903" s="154">
        <v>2.6794788875542826E-3</v>
      </c>
      <c r="M6903" s="154" t="s">
        <v>491</v>
      </c>
      <c r="N6903" s="163">
        <v>37065.749607337842</v>
      </c>
      <c r="O6903" s="171">
        <v>44322</v>
      </c>
      <c r="P6903" s="171">
        <f t="shared" si="288"/>
        <v>44304</v>
      </c>
      <c r="Q6903" s="171">
        <f t="shared" si="289"/>
        <v>44317</v>
      </c>
    </row>
    <row r="6904" spans="1:17" x14ac:dyDescent="0.35">
      <c r="A6904" s="49" t="s">
        <v>728</v>
      </c>
      <c r="B6904" s="60" t="s">
        <v>458</v>
      </c>
      <c r="C6904" s="58">
        <v>13563.581728679501</v>
      </c>
      <c r="D6904" s="153">
        <v>1222</v>
      </c>
      <c r="E6904" s="153">
        <v>15</v>
      </c>
      <c r="F6904" s="162">
        <v>7.8993041282236716</v>
      </c>
      <c r="G6904" s="153" t="s">
        <v>444</v>
      </c>
      <c r="H6904" s="153" t="s">
        <v>472</v>
      </c>
      <c r="I6904" s="153">
        <v>40081</v>
      </c>
      <c r="J6904" s="153">
        <v>1633</v>
      </c>
      <c r="K6904" s="153">
        <v>18</v>
      </c>
      <c r="L6904" s="154">
        <v>1.1022657685241886E-2</v>
      </c>
      <c r="M6904" s="154" t="s">
        <v>472</v>
      </c>
      <c r="N6904" s="163">
        <v>12039.592731963305</v>
      </c>
      <c r="O6904" s="171">
        <v>44322</v>
      </c>
      <c r="P6904" s="171">
        <f t="shared" si="288"/>
        <v>44304</v>
      </c>
      <c r="Q6904" s="171">
        <f t="shared" si="289"/>
        <v>44317</v>
      </c>
    </row>
    <row r="6905" spans="1:17" x14ac:dyDescent="0.35">
      <c r="A6905" s="49" t="s">
        <v>727</v>
      </c>
      <c r="B6905" s="60" t="s">
        <v>458</v>
      </c>
      <c r="C6905" s="58">
        <v>18220.567441253999</v>
      </c>
      <c r="D6905" s="153">
        <v>1117</v>
      </c>
      <c r="E6905" s="153">
        <v>23</v>
      </c>
      <c r="F6905" s="162">
        <v>9.0164982410892254</v>
      </c>
      <c r="G6905" s="153" t="s">
        <v>444</v>
      </c>
      <c r="H6905" s="153" t="s">
        <v>472</v>
      </c>
      <c r="I6905" s="153">
        <v>34696</v>
      </c>
      <c r="J6905" s="153">
        <v>1457</v>
      </c>
      <c r="K6905" s="153">
        <v>27</v>
      </c>
      <c r="L6905" s="154">
        <v>1.8531228551818806E-2</v>
      </c>
      <c r="M6905" s="154" t="s">
        <v>472</v>
      </c>
      <c r="N6905" s="163">
        <v>7996.4578748581744</v>
      </c>
      <c r="O6905" s="171">
        <v>44322</v>
      </c>
      <c r="P6905" s="171">
        <f t="shared" si="288"/>
        <v>44304</v>
      </c>
      <c r="Q6905" s="171">
        <f t="shared" si="289"/>
        <v>44317</v>
      </c>
    </row>
    <row r="6906" spans="1:17" x14ac:dyDescent="0.35">
      <c r="A6906" s="49" t="s">
        <v>726</v>
      </c>
      <c r="B6906" s="60" t="s">
        <v>466</v>
      </c>
      <c r="C6906" s="58">
        <v>2949.2506508674801</v>
      </c>
      <c r="D6906" s="153">
        <v>57</v>
      </c>
      <c r="E6906" s="153">
        <v>5</v>
      </c>
      <c r="F6906" s="162">
        <v>12.109613573800813</v>
      </c>
      <c r="G6906" s="153" t="s">
        <v>446</v>
      </c>
      <c r="H6906" s="153" t="s">
        <v>491</v>
      </c>
      <c r="I6906" s="153">
        <v>6271</v>
      </c>
      <c r="J6906" s="153">
        <v>242</v>
      </c>
      <c r="K6906" s="153">
        <v>6</v>
      </c>
      <c r="L6906" s="154">
        <v>2.4793388429752067E-2</v>
      </c>
      <c r="M6906" s="154" t="s">
        <v>491</v>
      </c>
      <c r="N6906" s="163">
        <v>8205.4741576074302</v>
      </c>
      <c r="O6906" s="171">
        <v>44322</v>
      </c>
      <c r="P6906" s="171">
        <f t="shared" si="288"/>
        <v>44304</v>
      </c>
      <c r="Q6906" s="171">
        <f t="shared" si="289"/>
        <v>44317</v>
      </c>
    </row>
    <row r="6907" spans="1:17" x14ac:dyDescent="0.35">
      <c r="A6907" s="49" t="s">
        <v>725</v>
      </c>
      <c r="B6907" s="60" t="s">
        <v>469</v>
      </c>
      <c r="C6907" s="58">
        <v>19909.875881644799</v>
      </c>
      <c r="D6907" s="153">
        <v>1533</v>
      </c>
      <c r="E6907" s="153">
        <v>55</v>
      </c>
      <c r="F6907" s="162">
        <v>19.73177257319437</v>
      </c>
      <c r="G6907" s="153" t="s">
        <v>440</v>
      </c>
      <c r="H6907" s="153" t="s">
        <v>472</v>
      </c>
      <c r="I6907" s="153">
        <v>91939</v>
      </c>
      <c r="J6907" s="153">
        <v>5720</v>
      </c>
      <c r="K6907" s="153">
        <v>61</v>
      </c>
      <c r="L6907" s="154">
        <v>1.0664335664335665E-2</v>
      </c>
      <c r="M6907" s="154" t="s">
        <v>472</v>
      </c>
      <c r="N6907" s="163">
        <v>28729.460866571</v>
      </c>
      <c r="O6907" s="171">
        <v>44322</v>
      </c>
      <c r="P6907" s="171">
        <f t="shared" si="288"/>
        <v>44304</v>
      </c>
      <c r="Q6907" s="171">
        <f t="shared" si="289"/>
        <v>44317</v>
      </c>
    </row>
    <row r="6908" spans="1:17" x14ac:dyDescent="0.35">
      <c r="A6908" s="49" t="s">
        <v>724</v>
      </c>
      <c r="B6908" s="60" t="s">
        <v>460</v>
      </c>
      <c r="C6908" s="58">
        <v>10718.897733932799</v>
      </c>
      <c r="D6908" s="153">
        <v>727</v>
      </c>
      <c r="E6908" s="153">
        <v>21</v>
      </c>
      <c r="F6908" s="162">
        <v>13.993976220628099</v>
      </c>
      <c r="G6908" s="153" t="s">
        <v>440</v>
      </c>
      <c r="H6908" s="153" t="s">
        <v>472</v>
      </c>
      <c r="I6908" s="153">
        <v>24770</v>
      </c>
      <c r="J6908" s="153">
        <v>1203</v>
      </c>
      <c r="K6908" s="153">
        <v>22</v>
      </c>
      <c r="L6908" s="154">
        <v>1.828761429758936E-2</v>
      </c>
      <c r="M6908" s="154" t="s">
        <v>472</v>
      </c>
      <c r="N6908" s="163">
        <v>11223.168928943734</v>
      </c>
      <c r="O6908" s="171">
        <v>44322</v>
      </c>
      <c r="P6908" s="171">
        <f t="shared" si="288"/>
        <v>44304</v>
      </c>
      <c r="Q6908" s="171">
        <f t="shared" si="289"/>
        <v>44317</v>
      </c>
    </row>
    <row r="6909" spans="1:17" x14ac:dyDescent="0.35">
      <c r="A6909" s="49" t="s">
        <v>723</v>
      </c>
      <c r="B6909" s="60" t="s">
        <v>461</v>
      </c>
      <c r="C6909" s="58">
        <v>30257.471058949301</v>
      </c>
      <c r="D6909" s="153">
        <v>2850</v>
      </c>
      <c r="E6909" s="153">
        <v>62</v>
      </c>
      <c r="F6909" s="162">
        <v>14.636290719549688</v>
      </c>
      <c r="G6909" s="153" t="s">
        <v>440</v>
      </c>
      <c r="H6909" s="153" t="s">
        <v>472</v>
      </c>
      <c r="I6909" s="153">
        <v>71422</v>
      </c>
      <c r="J6909" s="153">
        <v>2879</v>
      </c>
      <c r="K6909" s="153">
        <v>69</v>
      </c>
      <c r="L6909" s="154">
        <v>2.396665508857242E-2</v>
      </c>
      <c r="M6909" s="154" t="s">
        <v>476</v>
      </c>
      <c r="N6909" s="163">
        <v>9515.0053829382196</v>
      </c>
      <c r="O6909" s="171">
        <v>44322</v>
      </c>
      <c r="P6909" s="171">
        <f t="shared" si="288"/>
        <v>44304</v>
      </c>
      <c r="Q6909" s="171">
        <f t="shared" si="289"/>
        <v>44317</v>
      </c>
    </row>
    <row r="6910" spans="1:17" x14ac:dyDescent="0.35">
      <c r="A6910" s="49" t="s">
        <v>722</v>
      </c>
      <c r="B6910" s="60" t="s">
        <v>468</v>
      </c>
      <c r="C6910" s="58">
        <v>5208.5177822836404</v>
      </c>
      <c r="D6910" s="153">
        <v>331</v>
      </c>
      <c r="E6910" s="153">
        <v>17</v>
      </c>
      <c r="F6910" s="162">
        <v>23.313460086783437</v>
      </c>
      <c r="G6910" s="153" t="s">
        <v>440</v>
      </c>
      <c r="H6910" s="153" t="s">
        <v>472</v>
      </c>
      <c r="I6910" s="153">
        <v>8897</v>
      </c>
      <c r="J6910" s="153">
        <v>292</v>
      </c>
      <c r="K6910" s="153">
        <v>18</v>
      </c>
      <c r="L6910" s="154">
        <v>6.1643835616438353E-2</v>
      </c>
      <c r="M6910" s="154" t="s">
        <v>472</v>
      </c>
      <c r="N6910" s="163">
        <v>5606.2014608688642</v>
      </c>
      <c r="O6910" s="171">
        <v>44322</v>
      </c>
      <c r="P6910" s="171">
        <f t="shared" si="288"/>
        <v>44304</v>
      </c>
      <c r="Q6910" s="171">
        <f t="shared" si="289"/>
        <v>44317</v>
      </c>
    </row>
    <row r="6911" spans="1:17" x14ac:dyDescent="0.35">
      <c r="A6911" s="49" t="s">
        <v>721</v>
      </c>
      <c r="B6911" s="60" t="s">
        <v>458</v>
      </c>
      <c r="C6911" s="58">
        <v>2134.12534396605</v>
      </c>
      <c r="D6911" s="153">
        <v>86</v>
      </c>
      <c r="E6911" s="153" t="s">
        <v>504</v>
      </c>
      <c r="F6911" s="162">
        <v>10.040915117360754</v>
      </c>
      <c r="G6911" s="153" t="s">
        <v>446</v>
      </c>
      <c r="H6911" s="153" t="s">
        <v>491</v>
      </c>
      <c r="I6911" s="153">
        <v>3239</v>
      </c>
      <c r="J6911" s="153">
        <v>160</v>
      </c>
      <c r="K6911" s="153">
        <v>3</v>
      </c>
      <c r="L6911" s="154">
        <v>1.8749999999999999E-2</v>
      </c>
      <c r="M6911" s="154" t="s">
        <v>491</v>
      </c>
      <c r="N6911" s="163">
        <v>7497.2166209626957</v>
      </c>
      <c r="O6911" s="171">
        <v>44322</v>
      </c>
      <c r="P6911" s="171">
        <f t="shared" si="288"/>
        <v>44304</v>
      </c>
      <c r="Q6911" s="171">
        <f t="shared" si="289"/>
        <v>44317</v>
      </c>
    </row>
    <row r="6912" spans="1:17" x14ac:dyDescent="0.35">
      <c r="A6912" s="49" t="s">
        <v>720</v>
      </c>
      <c r="B6912" s="60" t="s">
        <v>466</v>
      </c>
      <c r="C6912" s="58">
        <v>8124.8050092882004</v>
      </c>
      <c r="D6912" s="153">
        <v>346</v>
      </c>
      <c r="E6912" s="153">
        <v>7</v>
      </c>
      <c r="F6912" s="162">
        <v>6.1539938426633594</v>
      </c>
      <c r="G6912" s="153" t="s">
        <v>446</v>
      </c>
      <c r="H6912" s="153" t="s">
        <v>472</v>
      </c>
      <c r="I6912" s="153">
        <v>14355</v>
      </c>
      <c r="J6912" s="153">
        <v>610</v>
      </c>
      <c r="K6912" s="153">
        <v>10</v>
      </c>
      <c r="L6912" s="154">
        <v>1.6393442622950821E-2</v>
      </c>
      <c r="M6912" s="154" t="s">
        <v>472</v>
      </c>
      <c r="N6912" s="163">
        <v>7507.8724880492982</v>
      </c>
      <c r="O6912" s="171">
        <v>44322</v>
      </c>
      <c r="P6912" s="171">
        <f t="shared" si="288"/>
        <v>44304</v>
      </c>
      <c r="Q6912" s="171">
        <f t="shared" si="289"/>
        <v>44317</v>
      </c>
    </row>
    <row r="6913" spans="1:17" x14ac:dyDescent="0.35">
      <c r="A6913" s="49" t="s">
        <v>719</v>
      </c>
      <c r="B6913" s="60" t="s">
        <v>471</v>
      </c>
      <c r="C6913" s="58">
        <v>5620.2787186370697</v>
      </c>
      <c r="D6913" s="153">
        <v>291</v>
      </c>
      <c r="E6913" s="153">
        <v>5</v>
      </c>
      <c r="F6913" s="162">
        <v>6.3545399618449006</v>
      </c>
      <c r="G6913" s="153" t="s">
        <v>446</v>
      </c>
      <c r="H6913" s="153" t="s">
        <v>472</v>
      </c>
      <c r="I6913" s="153">
        <v>7817</v>
      </c>
      <c r="J6913" s="153">
        <v>297</v>
      </c>
      <c r="K6913" s="153">
        <v>7</v>
      </c>
      <c r="L6913" s="154">
        <v>2.3569023569023569E-2</v>
      </c>
      <c r="M6913" s="154" t="s">
        <v>472</v>
      </c>
      <c r="N6913" s="163">
        <v>5284.4354322702193</v>
      </c>
      <c r="O6913" s="171">
        <v>44322</v>
      </c>
      <c r="P6913" s="171">
        <f t="shared" si="288"/>
        <v>44304</v>
      </c>
      <c r="Q6913" s="171">
        <f t="shared" si="289"/>
        <v>44317</v>
      </c>
    </row>
    <row r="6914" spans="1:17" x14ac:dyDescent="0.35">
      <c r="A6914" s="49" t="s">
        <v>718</v>
      </c>
      <c r="B6914" s="60" t="s">
        <v>470</v>
      </c>
      <c r="C6914" s="58">
        <v>1879.9555993321101</v>
      </c>
      <c r="D6914" s="153">
        <v>64</v>
      </c>
      <c r="E6914" s="153">
        <v>6</v>
      </c>
      <c r="F6914" s="162">
        <v>22.796890986344927</v>
      </c>
      <c r="G6914" s="153" t="s">
        <v>446</v>
      </c>
      <c r="H6914" s="153" t="s">
        <v>472</v>
      </c>
      <c r="I6914" s="153">
        <v>2085</v>
      </c>
      <c r="J6914" s="153">
        <v>96</v>
      </c>
      <c r="K6914" s="153">
        <v>6</v>
      </c>
      <c r="L6914" s="154">
        <v>6.25E-2</v>
      </c>
      <c r="M6914" s="154" t="s">
        <v>472</v>
      </c>
      <c r="N6914" s="163">
        <v>5106.5035809412639</v>
      </c>
      <c r="O6914" s="171">
        <v>44322</v>
      </c>
      <c r="P6914" s="171">
        <f t="shared" si="288"/>
        <v>44304</v>
      </c>
      <c r="Q6914" s="171">
        <f t="shared" si="289"/>
        <v>44317</v>
      </c>
    </row>
    <row r="6915" spans="1:17" x14ac:dyDescent="0.35">
      <c r="A6915" s="49" t="s">
        <v>717</v>
      </c>
      <c r="B6915" s="60" t="s">
        <v>458</v>
      </c>
      <c r="C6915" s="58">
        <v>13749.355836913501</v>
      </c>
      <c r="D6915" s="153">
        <v>1051</v>
      </c>
      <c r="E6915" s="153">
        <v>21</v>
      </c>
      <c r="F6915" s="162">
        <v>10.909602004574525</v>
      </c>
      <c r="G6915" s="153" t="s">
        <v>440</v>
      </c>
      <c r="H6915" s="153" t="s">
        <v>472</v>
      </c>
      <c r="I6915" s="153">
        <v>22974</v>
      </c>
      <c r="J6915" s="153">
        <v>1042</v>
      </c>
      <c r="K6915" s="153">
        <v>23</v>
      </c>
      <c r="L6915" s="154">
        <v>2.2072936660268713E-2</v>
      </c>
      <c r="M6915" s="154" t="s">
        <v>472</v>
      </c>
      <c r="N6915" s="163">
        <v>7578.5368591777715</v>
      </c>
      <c r="O6915" s="171">
        <v>44322</v>
      </c>
      <c r="P6915" s="171">
        <f t="shared" si="288"/>
        <v>44304</v>
      </c>
      <c r="Q6915" s="171">
        <f t="shared" si="289"/>
        <v>44317</v>
      </c>
    </row>
    <row r="6916" spans="1:17" x14ac:dyDescent="0.35">
      <c r="A6916" s="49" t="s">
        <v>716</v>
      </c>
      <c r="B6916" s="60" t="s">
        <v>465</v>
      </c>
      <c r="C6916" s="58">
        <v>11814.5919608803</v>
      </c>
      <c r="D6916" s="153">
        <v>925</v>
      </c>
      <c r="E6916" s="153">
        <v>29</v>
      </c>
      <c r="F6916" s="162">
        <v>17.532798240407708</v>
      </c>
      <c r="G6916" s="153" t="s">
        <v>440</v>
      </c>
      <c r="H6916" s="153" t="s">
        <v>472</v>
      </c>
      <c r="I6916" s="153">
        <v>22106</v>
      </c>
      <c r="J6916" s="153">
        <v>1009</v>
      </c>
      <c r="K6916" s="153">
        <v>36</v>
      </c>
      <c r="L6916" s="154">
        <v>3.5678889990089196E-2</v>
      </c>
      <c r="M6916" s="154" t="s">
        <v>472</v>
      </c>
      <c r="N6916" s="163">
        <v>8540.2864808275608</v>
      </c>
      <c r="O6916" s="171">
        <v>44322</v>
      </c>
      <c r="P6916" s="171">
        <f t="shared" si="288"/>
        <v>44304</v>
      </c>
      <c r="Q6916" s="171">
        <f t="shared" si="289"/>
        <v>44317</v>
      </c>
    </row>
    <row r="6917" spans="1:17" x14ac:dyDescent="0.35">
      <c r="A6917" s="49" t="s">
        <v>715</v>
      </c>
      <c r="B6917" s="60" t="s">
        <v>458</v>
      </c>
      <c r="C6917" s="58">
        <v>4953.1649934452498</v>
      </c>
      <c r="D6917" s="153">
        <v>447</v>
      </c>
      <c r="E6917" s="153">
        <v>10</v>
      </c>
      <c r="F6917" s="162">
        <v>14.420793880901629</v>
      </c>
      <c r="G6917" s="153" t="s">
        <v>446</v>
      </c>
      <c r="H6917" s="153" t="s">
        <v>491</v>
      </c>
      <c r="I6917" s="153">
        <v>27825</v>
      </c>
      <c r="J6917" s="153">
        <v>1733</v>
      </c>
      <c r="K6917" s="153">
        <v>10</v>
      </c>
      <c r="L6917" s="154">
        <v>5.7703404500865554E-3</v>
      </c>
      <c r="M6917" s="154" t="s">
        <v>491</v>
      </c>
      <c r="N6917" s="163">
        <v>34987.730113843543</v>
      </c>
      <c r="O6917" s="171">
        <v>44322</v>
      </c>
      <c r="P6917" s="171">
        <f t="shared" si="288"/>
        <v>44304</v>
      </c>
      <c r="Q6917" s="171">
        <f t="shared" si="289"/>
        <v>44317</v>
      </c>
    </row>
    <row r="6918" spans="1:17" x14ac:dyDescent="0.35">
      <c r="A6918" s="49" t="s">
        <v>714</v>
      </c>
      <c r="B6918" s="60" t="s">
        <v>467</v>
      </c>
      <c r="C6918" s="58">
        <v>55966.956025412503</v>
      </c>
      <c r="D6918" s="153">
        <v>6769</v>
      </c>
      <c r="E6918" s="153">
        <v>110</v>
      </c>
      <c r="F6918" s="162">
        <v>14.038896190057615</v>
      </c>
      <c r="G6918" s="153" t="s">
        <v>440</v>
      </c>
      <c r="H6918" s="153" t="s">
        <v>472</v>
      </c>
      <c r="I6918" s="153">
        <v>135926</v>
      </c>
      <c r="J6918" s="153">
        <v>5758</v>
      </c>
      <c r="K6918" s="153">
        <v>131</v>
      </c>
      <c r="L6918" s="154">
        <v>2.2750955192775268E-2</v>
      </c>
      <c r="M6918" s="154" t="s">
        <v>472</v>
      </c>
      <c r="N6918" s="163">
        <v>10288.213633390222</v>
      </c>
      <c r="O6918" s="171">
        <v>44322</v>
      </c>
      <c r="P6918" s="171">
        <f t="shared" si="288"/>
        <v>44304</v>
      </c>
      <c r="Q6918" s="171">
        <f t="shared" si="289"/>
        <v>44317</v>
      </c>
    </row>
    <row r="6919" spans="1:17" x14ac:dyDescent="0.35">
      <c r="A6919" s="49" t="s">
        <v>713</v>
      </c>
      <c r="B6919" s="60" t="s">
        <v>464</v>
      </c>
      <c r="C6919" s="58">
        <v>1233.54376087695</v>
      </c>
      <c r="D6919" s="153">
        <v>23</v>
      </c>
      <c r="E6919" s="153">
        <v>0</v>
      </c>
      <c r="F6919" s="164">
        <v>0</v>
      </c>
      <c r="G6919" s="153" t="s">
        <v>446</v>
      </c>
      <c r="H6919" s="153" t="s">
        <v>472</v>
      </c>
      <c r="I6919" s="153">
        <v>1542</v>
      </c>
      <c r="J6919" s="153">
        <v>65</v>
      </c>
      <c r="K6919" s="153">
        <v>0</v>
      </c>
      <c r="L6919" s="165">
        <v>0</v>
      </c>
      <c r="M6919" s="154" t="s">
        <v>472</v>
      </c>
      <c r="N6919" s="163">
        <v>5269.3712263430562</v>
      </c>
      <c r="O6919" s="171">
        <v>44322</v>
      </c>
      <c r="P6919" s="171">
        <f t="shared" si="288"/>
        <v>44304</v>
      </c>
      <c r="Q6919" s="171">
        <f t="shared" si="289"/>
        <v>44317</v>
      </c>
    </row>
    <row r="6920" spans="1:17" x14ac:dyDescent="0.35">
      <c r="A6920" s="49" t="s">
        <v>712</v>
      </c>
      <c r="B6920" s="60" t="s">
        <v>460</v>
      </c>
      <c r="C6920" s="58">
        <v>18769.558680918599</v>
      </c>
      <c r="D6920" s="153">
        <v>1351</v>
      </c>
      <c r="E6920" s="153">
        <v>25</v>
      </c>
      <c r="F6920" s="162">
        <v>9.5138853079676728</v>
      </c>
      <c r="G6920" s="153" t="s">
        <v>444</v>
      </c>
      <c r="H6920" s="153" t="s">
        <v>472</v>
      </c>
      <c r="I6920" s="153">
        <v>31086</v>
      </c>
      <c r="J6920" s="153">
        <v>1242</v>
      </c>
      <c r="K6920" s="153">
        <v>31</v>
      </c>
      <c r="L6920" s="154">
        <v>2.4959742351046699E-2</v>
      </c>
      <c r="M6920" s="154" t="s">
        <v>472</v>
      </c>
      <c r="N6920" s="163">
        <v>6617.0975093976767</v>
      </c>
      <c r="O6920" s="171">
        <v>44322</v>
      </c>
      <c r="P6920" s="171">
        <f t="shared" si="288"/>
        <v>44304</v>
      </c>
      <c r="Q6920" s="171">
        <f t="shared" si="289"/>
        <v>44317</v>
      </c>
    </row>
    <row r="6921" spans="1:17" x14ac:dyDescent="0.35">
      <c r="A6921" s="49" t="s">
        <v>711</v>
      </c>
      <c r="B6921" s="60" t="s">
        <v>463</v>
      </c>
      <c r="C6921" s="58">
        <v>12292.1365056916</v>
      </c>
      <c r="D6921" s="153">
        <v>532</v>
      </c>
      <c r="E6921" s="153">
        <v>25</v>
      </c>
      <c r="F6921" s="162">
        <v>14.527289742409309</v>
      </c>
      <c r="G6921" s="153" t="s">
        <v>440</v>
      </c>
      <c r="H6921" s="153" t="s">
        <v>491</v>
      </c>
      <c r="I6921" s="153">
        <v>16251</v>
      </c>
      <c r="J6921" s="153">
        <v>765</v>
      </c>
      <c r="K6921" s="153">
        <v>28</v>
      </c>
      <c r="L6921" s="154">
        <v>3.6601307189542485E-2</v>
      </c>
      <c r="M6921" s="154" t="s">
        <v>491</v>
      </c>
      <c r="N6921" s="163">
        <v>6223.4909256481469</v>
      </c>
      <c r="O6921" s="171">
        <v>44322</v>
      </c>
      <c r="P6921" s="171">
        <f t="shared" si="288"/>
        <v>44304</v>
      </c>
      <c r="Q6921" s="171">
        <f t="shared" si="289"/>
        <v>44317</v>
      </c>
    </row>
    <row r="6922" spans="1:17" x14ac:dyDescent="0.35">
      <c r="A6922" s="49" t="s">
        <v>710</v>
      </c>
      <c r="B6922" s="60" t="s">
        <v>470</v>
      </c>
      <c r="C6922" s="58">
        <v>834.58018010005105</v>
      </c>
      <c r="D6922" s="153">
        <v>11</v>
      </c>
      <c r="E6922" s="153" t="s">
        <v>504</v>
      </c>
      <c r="F6922" s="162">
        <v>8.5586230216979793</v>
      </c>
      <c r="G6922" s="153" t="s">
        <v>446</v>
      </c>
      <c r="H6922" s="153" t="s">
        <v>491</v>
      </c>
      <c r="I6922" s="153">
        <v>475</v>
      </c>
      <c r="J6922" s="153">
        <v>20</v>
      </c>
      <c r="K6922" s="153">
        <v>1</v>
      </c>
      <c r="L6922" s="154">
        <v>0.05</v>
      </c>
      <c r="M6922" s="154" t="s">
        <v>491</v>
      </c>
      <c r="N6922" s="163">
        <v>2396.4144460754346</v>
      </c>
      <c r="O6922" s="171">
        <v>44322</v>
      </c>
      <c r="P6922" s="171">
        <f t="shared" si="288"/>
        <v>44304</v>
      </c>
      <c r="Q6922" s="171">
        <f t="shared" si="289"/>
        <v>44317</v>
      </c>
    </row>
    <row r="6923" spans="1:17" x14ac:dyDescent="0.35">
      <c r="A6923" s="49" t="s">
        <v>709</v>
      </c>
      <c r="B6923" s="60" t="s">
        <v>458</v>
      </c>
      <c r="C6923" s="58">
        <v>1267.67563041731</v>
      </c>
      <c r="D6923" s="153">
        <v>48</v>
      </c>
      <c r="E6923" s="153" t="s">
        <v>504</v>
      </c>
      <c r="F6923" s="162">
        <v>16.903828482935573</v>
      </c>
      <c r="G6923" s="153" t="s">
        <v>446</v>
      </c>
      <c r="H6923" s="153" t="s">
        <v>491</v>
      </c>
      <c r="I6923" s="153">
        <v>2031</v>
      </c>
      <c r="J6923" s="153">
        <v>104</v>
      </c>
      <c r="K6923" s="153">
        <v>3</v>
      </c>
      <c r="L6923" s="154">
        <v>2.8846153846153848E-2</v>
      </c>
      <c r="M6923" s="154" t="s">
        <v>491</v>
      </c>
      <c r="N6923" s="163">
        <v>8203.9914237180619</v>
      </c>
      <c r="O6923" s="171">
        <v>44322</v>
      </c>
      <c r="P6923" s="171">
        <f t="shared" si="288"/>
        <v>44304</v>
      </c>
      <c r="Q6923" s="171">
        <f t="shared" si="289"/>
        <v>44317</v>
      </c>
    </row>
    <row r="6924" spans="1:17" x14ac:dyDescent="0.35">
      <c r="A6924" s="49" t="s">
        <v>708</v>
      </c>
      <c r="B6924" s="60" t="s">
        <v>458</v>
      </c>
      <c r="C6924" s="58">
        <v>1713.2752253528499</v>
      </c>
      <c r="D6924" s="153">
        <v>94</v>
      </c>
      <c r="E6924" s="153" t="s">
        <v>504</v>
      </c>
      <c r="F6924" s="162">
        <v>12.50737249419935</v>
      </c>
      <c r="G6924" s="153" t="s">
        <v>446</v>
      </c>
      <c r="H6924" s="153" t="s">
        <v>472</v>
      </c>
      <c r="I6924" s="153">
        <v>2171</v>
      </c>
      <c r="J6924" s="153">
        <v>96</v>
      </c>
      <c r="K6924" s="153">
        <v>4</v>
      </c>
      <c r="L6924" s="154">
        <v>4.1666666666666664E-2</v>
      </c>
      <c r="M6924" s="154" t="s">
        <v>472</v>
      </c>
      <c r="N6924" s="163">
        <v>5603.3028774013092</v>
      </c>
      <c r="O6924" s="171">
        <v>44322</v>
      </c>
      <c r="P6924" s="171">
        <f t="shared" si="288"/>
        <v>44304</v>
      </c>
      <c r="Q6924" s="171">
        <f t="shared" si="289"/>
        <v>44317</v>
      </c>
    </row>
    <row r="6925" spans="1:17" x14ac:dyDescent="0.35">
      <c r="A6925" s="49" t="s">
        <v>707</v>
      </c>
      <c r="B6925" s="60" t="s">
        <v>470</v>
      </c>
      <c r="C6925" s="58">
        <v>43955.524582002799</v>
      </c>
      <c r="D6925" s="153">
        <v>2921</v>
      </c>
      <c r="E6925" s="153">
        <v>140</v>
      </c>
      <c r="F6925" s="162">
        <v>22.750268811703396</v>
      </c>
      <c r="G6925" s="153" t="s">
        <v>440</v>
      </c>
      <c r="H6925" s="153" t="s">
        <v>476</v>
      </c>
      <c r="I6925" s="153">
        <v>97520</v>
      </c>
      <c r="J6925" s="153">
        <v>4194</v>
      </c>
      <c r="K6925" s="153">
        <v>154</v>
      </c>
      <c r="L6925" s="154">
        <v>3.6719122556032428E-2</v>
      </c>
      <c r="M6925" s="154" t="s">
        <v>491</v>
      </c>
      <c r="N6925" s="163">
        <v>9541.4627396284013</v>
      </c>
      <c r="O6925" s="171">
        <v>44322</v>
      </c>
      <c r="P6925" s="171">
        <f t="shared" si="288"/>
        <v>44304</v>
      </c>
      <c r="Q6925" s="171">
        <f t="shared" si="289"/>
        <v>44317</v>
      </c>
    </row>
    <row r="6926" spans="1:17" x14ac:dyDescent="0.35">
      <c r="A6926" s="49" t="s">
        <v>706</v>
      </c>
      <c r="B6926" s="60" t="s">
        <v>464</v>
      </c>
      <c r="C6926" s="58">
        <v>625.94499034377498</v>
      </c>
      <c r="D6926" s="153">
        <v>19</v>
      </c>
      <c r="E6926" s="153">
        <v>0</v>
      </c>
      <c r="F6926" s="164">
        <v>0</v>
      </c>
      <c r="G6926" s="153" t="s">
        <v>446</v>
      </c>
      <c r="H6926" s="153" t="s">
        <v>472</v>
      </c>
      <c r="I6926" s="153">
        <v>871</v>
      </c>
      <c r="J6926" s="153">
        <v>40</v>
      </c>
      <c r="K6926" s="153">
        <v>0</v>
      </c>
      <c r="L6926" s="165">
        <v>0</v>
      </c>
      <c r="M6926" s="154" t="s">
        <v>472</v>
      </c>
      <c r="N6926" s="163">
        <v>6390.3379078138505</v>
      </c>
      <c r="O6926" s="171">
        <v>44322</v>
      </c>
      <c r="P6926" s="171">
        <f t="shared" si="288"/>
        <v>44304</v>
      </c>
      <c r="Q6926" s="171">
        <f t="shared" si="289"/>
        <v>44317</v>
      </c>
    </row>
    <row r="6927" spans="1:17" x14ac:dyDescent="0.35">
      <c r="A6927" s="49" t="s">
        <v>705</v>
      </c>
      <c r="B6927" s="60" t="s">
        <v>461</v>
      </c>
      <c r="C6927" s="58">
        <v>9210.9950828244691</v>
      </c>
      <c r="D6927" s="153">
        <v>611</v>
      </c>
      <c r="E6927" s="153">
        <v>15</v>
      </c>
      <c r="F6927" s="162">
        <v>11.632061050889492</v>
      </c>
      <c r="G6927" s="153" t="s">
        <v>444</v>
      </c>
      <c r="H6927" s="153" t="s">
        <v>472</v>
      </c>
      <c r="I6927" s="153">
        <v>16264</v>
      </c>
      <c r="J6927" s="153">
        <v>689</v>
      </c>
      <c r="K6927" s="153">
        <v>18</v>
      </c>
      <c r="L6927" s="154">
        <v>2.6124818577648767E-2</v>
      </c>
      <c r="M6927" s="154" t="s">
        <v>472</v>
      </c>
      <c r="N6927" s="163">
        <v>7480.1907264586698</v>
      </c>
      <c r="O6927" s="171">
        <v>44322</v>
      </c>
      <c r="P6927" s="171">
        <f t="shared" si="288"/>
        <v>44304</v>
      </c>
      <c r="Q6927" s="171">
        <f t="shared" si="289"/>
        <v>44317</v>
      </c>
    </row>
    <row r="6928" spans="1:17" x14ac:dyDescent="0.35">
      <c r="A6928" s="49" t="s">
        <v>460</v>
      </c>
      <c r="B6928" s="60" t="s">
        <v>460</v>
      </c>
      <c r="C6928" s="58">
        <v>62728.587628093002</v>
      </c>
      <c r="D6928" s="153">
        <v>5143</v>
      </c>
      <c r="E6928" s="153">
        <v>115</v>
      </c>
      <c r="F6928" s="162">
        <v>13.094963596162566</v>
      </c>
      <c r="G6928" s="153" t="s">
        <v>440</v>
      </c>
      <c r="H6928" s="153" t="s">
        <v>472</v>
      </c>
      <c r="I6928" s="153">
        <v>117074</v>
      </c>
      <c r="J6928" s="153">
        <v>4508</v>
      </c>
      <c r="K6928" s="153">
        <v>131</v>
      </c>
      <c r="L6928" s="154">
        <v>2.9059449866903283E-2</v>
      </c>
      <c r="M6928" s="154" t="s">
        <v>472</v>
      </c>
      <c r="N6928" s="163">
        <v>7186.5160215740161</v>
      </c>
      <c r="O6928" s="171">
        <v>44322</v>
      </c>
      <c r="P6928" s="171">
        <f t="shared" si="288"/>
        <v>44304</v>
      </c>
      <c r="Q6928" s="171">
        <f t="shared" si="289"/>
        <v>44317</v>
      </c>
    </row>
    <row r="6929" spans="1:17" x14ac:dyDescent="0.35">
      <c r="A6929" s="49" t="s">
        <v>704</v>
      </c>
      <c r="B6929" s="60" t="s">
        <v>460</v>
      </c>
      <c r="C6929" s="58">
        <v>3007.0790085752401</v>
      </c>
      <c r="D6929" s="153">
        <v>159</v>
      </c>
      <c r="E6929" s="153">
        <v>5</v>
      </c>
      <c r="F6929" s="162">
        <v>11.876736731040271</v>
      </c>
      <c r="G6929" s="153" t="s">
        <v>446</v>
      </c>
      <c r="H6929" s="153" t="s">
        <v>472</v>
      </c>
      <c r="I6929" s="153">
        <v>4247</v>
      </c>
      <c r="J6929" s="153">
        <v>206</v>
      </c>
      <c r="K6929" s="153">
        <v>6</v>
      </c>
      <c r="L6929" s="154">
        <v>2.9126213592233011E-2</v>
      </c>
      <c r="M6929" s="154" t="s">
        <v>472</v>
      </c>
      <c r="N6929" s="163">
        <v>6850.5017464640287</v>
      </c>
      <c r="O6929" s="171">
        <v>44322</v>
      </c>
      <c r="P6929" s="171">
        <f t="shared" si="288"/>
        <v>44304</v>
      </c>
      <c r="Q6929" s="171">
        <f t="shared" si="289"/>
        <v>44317</v>
      </c>
    </row>
    <row r="6930" spans="1:17" x14ac:dyDescent="0.35">
      <c r="A6930" s="49" t="s">
        <v>703</v>
      </c>
      <c r="B6930" s="60" t="s">
        <v>458</v>
      </c>
      <c r="C6930" s="58">
        <v>3230.2527941828198</v>
      </c>
      <c r="D6930" s="153">
        <v>146</v>
      </c>
      <c r="E6930" s="153" t="s">
        <v>504</v>
      </c>
      <c r="F6930" s="162">
        <v>2.2112378188234403</v>
      </c>
      <c r="G6930" s="153" t="s">
        <v>446</v>
      </c>
      <c r="H6930" s="153" t="s">
        <v>472</v>
      </c>
      <c r="I6930" s="153">
        <v>7120</v>
      </c>
      <c r="J6930" s="153">
        <v>295</v>
      </c>
      <c r="K6930" s="153">
        <v>1</v>
      </c>
      <c r="L6930" s="154">
        <v>3.3898305084745762E-3</v>
      </c>
      <c r="M6930" s="154" t="s">
        <v>472</v>
      </c>
      <c r="N6930" s="163">
        <v>9132.4121917408102</v>
      </c>
      <c r="O6930" s="171">
        <v>44322</v>
      </c>
      <c r="P6930" s="171">
        <f t="shared" si="288"/>
        <v>44304</v>
      </c>
      <c r="Q6930" s="171">
        <f t="shared" si="289"/>
        <v>44317</v>
      </c>
    </row>
    <row r="6931" spans="1:17" x14ac:dyDescent="0.35">
      <c r="A6931" s="49" t="s">
        <v>702</v>
      </c>
      <c r="B6931" s="60" t="s">
        <v>471</v>
      </c>
      <c r="C6931" s="58">
        <v>2582.8318203587801</v>
      </c>
      <c r="D6931" s="153">
        <v>81</v>
      </c>
      <c r="E6931" s="153">
        <v>5</v>
      </c>
      <c r="F6931" s="162">
        <v>13.827569194700667</v>
      </c>
      <c r="G6931" s="153" t="s">
        <v>446</v>
      </c>
      <c r="H6931" s="153" t="s">
        <v>491</v>
      </c>
      <c r="I6931" s="153">
        <v>5171</v>
      </c>
      <c r="J6931" s="153">
        <v>215</v>
      </c>
      <c r="K6931" s="153">
        <v>5</v>
      </c>
      <c r="L6931" s="154">
        <v>2.3255813953488372E-2</v>
      </c>
      <c r="M6931" s="154" t="s">
        <v>491</v>
      </c>
      <c r="N6931" s="163">
        <v>8324.196655209802</v>
      </c>
      <c r="O6931" s="171">
        <v>44322</v>
      </c>
      <c r="P6931" s="171">
        <f t="shared" si="288"/>
        <v>44304</v>
      </c>
      <c r="Q6931" s="171">
        <f t="shared" si="289"/>
        <v>44317</v>
      </c>
    </row>
    <row r="6932" spans="1:17" x14ac:dyDescent="0.35">
      <c r="A6932" s="49" t="s">
        <v>701</v>
      </c>
      <c r="B6932" s="60" t="s">
        <v>461</v>
      </c>
      <c r="C6932" s="58">
        <v>101530.854278618</v>
      </c>
      <c r="D6932" s="153">
        <v>7458</v>
      </c>
      <c r="E6932" s="153">
        <v>170</v>
      </c>
      <c r="F6932" s="162">
        <v>11.959770484679533</v>
      </c>
      <c r="G6932" s="153" t="s">
        <v>440</v>
      </c>
      <c r="H6932" s="153" t="s">
        <v>472</v>
      </c>
      <c r="I6932" s="153">
        <v>217939</v>
      </c>
      <c r="J6932" s="153">
        <v>9386</v>
      </c>
      <c r="K6932" s="153">
        <v>192</v>
      </c>
      <c r="L6932" s="154">
        <v>2.0455998295333476E-2</v>
      </c>
      <c r="M6932" s="154" t="s">
        <v>472</v>
      </c>
      <c r="N6932" s="163">
        <v>9244.4804751107604</v>
      </c>
      <c r="O6932" s="171">
        <v>44322</v>
      </c>
      <c r="P6932" s="171">
        <f t="shared" si="288"/>
        <v>44304</v>
      </c>
      <c r="Q6932" s="171">
        <f t="shared" si="289"/>
        <v>44317</v>
      </c>
    </row>
    <row r="6933" spans="1:17" x14ac:dyDescent="0.35">
      <c r="A6933" s="49" t="s">
        <v>700</v>
      </c>
      <c r="B6933" s="60" t="s">
        <v>461</v>
      </c>
      <c r="C6933" s="58">
        <v>34437.884502636203</v>
      </c>
      <c r="D6933" s="153">
        <v>4113</v>
      </c>
      <c r="E6933" s="153">
        <v>100</v>
      </c>
      <c r="F6933" s="162">
        <v>20.741277363626562</v>
      </c>
      <c r="G6933" s="153" t="s">
        <v>440</v>
      </c>
      <c r="H6933" s="153" t="s">
        <v>472</v>
      </c>
      <c r="I6933" s="153">
        <v>82839</v>
      </c>
      <c r="J6933" s="153">
        <v>3611</v>
      </c>
      <c r="K6933" s="153">
        <v>118</v>
      </c>
      <c r="L6933" s="154">
        <v>3.2677928551647743E-2</v>
      </c>
      <c r="M6933" s="154" t="s">
        <v>472</v>
      </c>
      <c r="N6933" s="163">
        <v>10485.545358407771</v>
      </c>
      <c r="O6933" s="171">
        <v>44322</v>
      </c>
      <c r="P6933" s="171">
        <f t="shared" si="288"/>
        <v>44304</v>
      </c>
      <c r="Q6933" s="171">
        <f t="shared" si="289"/>
        <v>44317</v>
      </c>
    </row>
    <row r="6934" spans="1:17" x14ac:dyDescent="0.35">
      <c r="A6934" s="49" t="s">
        <v>699</v>
      </c>
      <c r="B6934" s="60" t="s">
        <v>469</v>
      </c>
      <c r="C6934" s="58">
        <v>15123.002698759299</v>
      </c>
      <c r="D6934" s="153">
        <v>1597</v>
      </c>
      <c r="E6934" s="153">
        <v>41</v>
      </c>
      <c r="F6934" s="162">
        <v>19.365012933652988</v>
      </c>
      <c r="G6934" s="153" t="s">
        <v>440</v>
      </c>
      <c r="H6934" s="153" t="s">
        <v>472</v>
      </c>
      <c r="I6934" s="153">
        <v>30413</v>
      </c>
      <c r="J6934" s="153">
        <v>1222</v>
      </c>
      <c r="K6934" s="153">
        <v>43</v>
      </c>
      <c r="L6934" s="154">
        <v>3.5188216039279872E-2</v>
      </c>
      <c r="M6934" s="154" t="s">
        <v>472</v>
      </c>
      <c r="N6934" s="163">
        <v>8080.4058846081789</v>
      </c>
      <c r="O6934" s="171">
        <v>44322</v>
      </c>
      <c r="P6934" s="171">
        <f t="shared" si="288"/>
        <v>44304</v>
      </c>
      <c r="Q6934" s="171">
        <f t="shared" si="289"/>
        <v>44317</v>
      </c>
    </row>
    <row r="6935" spans="1:17" x14ac:dyDescent="0.35">
      <c r="A6935" s="49" t="s">
        <v>698</v>
      </c>
      <c r="B6935" s="60" t="s">
        <v>463</v>
      </c>
      <c r="C6935" s="58">
        <v>27680.062234411598</v>
      </c>
      <c r="D6935" s="153">
        <v>2076</v>
      </c>
      <c r="E6935" s="153">
        <v>53</v>
      </c>
      <c r="F6935" s="162">
        <v>13.676682709939579</v>
      </c>
      <c r="G6935" s="153" t="s">
        <v>440</v>
      </c>
      <c r="H6935" s="153" t="s">
        <v>476</v>
      </c>
      <c r="I6935" s="153">
        <v>63250</v>
      </c>
      <c r="J6935" s="153">
        <v>3027</v>
      </c>
      <c r="K6935" s="153">
        <v>57</v>
      </c>
      <c r="L6935" s="154">
        <v>1.8830525272547076E-2</v>
      </c>
      <c r="M6935" s="154" t="s">
        <v>491</v>
      </c>
      <c r="N6935" s="163">
        <v>10935.669054373951</v>
      </c>
      <c r="O6935" s="171">
        <v>44322</v>
      </c>
      <c r="P6935" s="171">
        <f t="shared" si="288"/>
        <v>44304</v>
      </c>
      <c r="Q6935" s="171">
        <f t="shared" si="289"/>
        <v>44317</v>
      </c>
    </row>
    <row r="6936" spans="1:17" x14ac:dyDescent="0.35">
      <c r="A6936" s="49" t="s">
        <v>697</v>
      </c>
      <c r="B6936" s="60" t="s">
        <v>469</v>
      </c>
      <c r="C6936" s="58">
        <v>12712.6088020805</v>
      </c>
      <c r="D6936" s="153">
        <v>964</v>
      </c>
      <c r="E6936" s="153">
        <v>8</v>
      </c>
      <c r="F6936" s="162">
        <v>4.4949748735684647</v>
      </c>
      <c r="G6936" s="153" t="s">
        <v>446</v>
      </c>
      <c r="H6936" s="153" t="s">
        <v>472</v>
      </c>
      <c r="I6936" s="153">
        <v>17978</v>
      </c>
      <c r="J6936" s="153">
        <v>728</v>
      </c>
      <c r="K6936" s="153">
        <v>8</v>
      </c>
      <c r="L6936" s="154">
        <v>1.098901098901099E-2</v>
      </c>
      <c r="M6936" s="154" t="s">
        <v>472</v>
      </c>
      <c r="N6936" s="163">
        <v>5726.5979889262235</v>
      </c>
      <c r="O6936" s="171">
        <v>44322</v>
      </c>
      <c r="P6936" s="171">
        <f t="shared" si="288"/>
        <v>44304</v>
      </c>
      <c r="Q6936" s="171">
        <f t="shared" si="289"/>
        <v>44317</v>
      </c>
    </row>
    <row r="6937" spans="1:17" x14ac:dyDescent="0.35">
      <c r="A6937" s="49" t="s">
        <v>696</v>
      </c>
      <c r="B6937" s="60" t="s">
        <v>459</v>
      </c>
      <c r="C6937" s="58">
        <v>60849.009238985098</v>
      </c>
      <c r="D6937" s="153">
        <v>10622</v>
      </c>
      <c r="E6937" s="153">
        <v>179</v>
      </c>
      <c r="F6937" s="162">
        <v>21.012197972687222</v>
      </c>
      <c r="G6937" s="153" t="s">
        <v>440</v>
      </c>
      <c r="H6937" s="153" t="s">
        <v>472</v>
      </c>
      <c r="I6937" s="153">
        <v>174204</v>
      </c>
      <c r="J6937" s="153">
        <v>7190</v>
      </c>
      <c r="K6937" s="153">
        <v>258</v>
      </c>
      <c r="L6937" s="154">
        <v>3.5883171070931849E-2</v>
      </c>
      <c r="M6937" s="154" t="s">
        <v>472</v>
      </c>
      <c r="N6937" s="163">
        <v>11816.133228663104</v>
      </c>
      <c r="O6937" s="171">
        <v>44322</v>
      </c>
      <c r="P6937" s="171">
        <f t="shared" si="288"/>
        <v>44304</v>
      </c>
      <c r="Q6937" s="171">
        <f t="shared" si="289"/>
        <v>44317</v>
      </c>
    </row>
    <row r="6938" spans="1:17" x14ac:dyDescent="0.35">
      <c r="A6938" s="49" t="s">
        <v>695</v>
      </c>
      <c r="B6938" s="60" t="s">
        <v>470</v>
      </c>
      <c r="C6938" s="58">
        <v>1304.7898284374701</v>
      </c>
      <c r="D6938" s="153">
        <v>42</v>
      </c>
      <c r="E6938" s="153">
        <v>0</v>
      </c>
      <c r="F6938" s="164">
        <v>0</v>
      </c>
      <c r="G6938" s="153" t="s">
        <v>446</v>
      </c>
      <c r="H6938" s="153" t="s">
        <v>476</v>
      </c>
      <c r="I6938" s="153">
        <v>2202</v>
      </c>
      <c r="J6938" s="153">
        <v>97</v>
      </c>
      <c r="K6938" s="153">
        <v>0</v>
      </c>
      <c r="L6938" s="165">
        <v>0</v>
      </c>
      <c r="M6938" s="154" t="s">
        <v>476</v>
      </c>
      <c r="N6938" s="163">
        <v>7434.1474684977256</v>
      </c>
      <c r="O6938" s="171">
        <v>44322</v>
      </c>
      <c r="P6938" s="171">
        <f t="shared" si="288"/>
        <v>44304</v>
      </c>
      <c r="Q6938" s="171">
        <f t="shared" si="289"/>
        <v>44317</v>
      </c>
    </row>
    <row r="6939" spans="1:17" x14ac:dyDescent="0.35">
      <c r="A6939" s="49" t="s">
        <v>694</v>
      </c>
      <c r="B6939" s="60" t="s">
        <v>460</v>
      </c>
      <c r="C6939" s="58">
        <v>5675.6338289658797</v>
      </c>
      <c r="D6939" s="153">
        <v>471</v>
      </c>
      <c r="E6939" s="153">
        <v>28</v>
      </c>
      <c r="F6939" s="162">
        <v>35.238355050195459</v>
      </c>
      <c r="G6939" s="153" t="s">
        <v>436</v>
      </c>
      <c r="H6939" s="153" t="s">
        <v>491</v>
      </c>
      <c r="I6939" s="153">
        <v>10025</v>
      </c>
      <c r="J6939" s="153">
        <v>533</v>
      </c>
      <c r="K6939" s="153">
        <v>31</v>
      </c>
      <c r="L6939" s="154">
        <v>5.8161350844277676E-2</v>
      </c>
      <c r="M6939" s="154" t="s">
        <v>491</v>
      </c>
      <c r="N6939" s="163">
        <v>9391.0216208770889</v>
      </c>
      <c r="O6939" s="171">
        <v>44322</v>
      </c>
      <c r="P6939" s="171">
        <f t="shared" si="288"/>
        <v>44304</v>
      </c>
      <c r="Q6939" s="171">
        <f t="shared" si="289"/>
        <v>44317</v>
      </c>
    </row>
    <row r="6940" spans="1:17" x14ac:dyDescent="0.35">
      <c r="A6940" s="49" t="s">
        <v>693</v>
      </c>
      <c r="B6940" s="60" t="s">
        <v>460</v>
      </c>
      <c r="C6940" s="58">
        <v>18091.285950418602</v>
      </c>
      <c r="D6940" s="153">
        <v>1821</v>
      </c>
      <c r="E6940" s="153">
        <v>48</v>
      </c>
      <c r="F6940" s="162">
        <v>18.951507581980909</v>
      </c>
      <c r="G6940" s="153" t="s">
        <v>440</v>
      </c>
      <c r="H6940" s="153" t="s">
        <v>491</v>
      </c>
      <c r="I6940" s="153">
        <v>35158</v>
      </c>
      <c r="J6940" s="153">
        <v>1645</v>
      </c>
      <c r="K6940" s="153">
        <v>54</v>
      </c>
      <c r="L6940" s="154">
        <v>3.2826747720364743E-2</v>
      </c>
      <c r="M6940" s="154" t="s">
        <v>472</v>
      </c>
      <c r="N6940" s="163">
        <v>9092.7754086045898</v>
      </c>
      <c r="O6940" s="171">
        <v>44322</v>
      </c>
      <c r="P6940" s="171">
        <f t="shared" si="288"/>
        <v>44304</v>
      </c>
      <c r="Q6940" s="171">
        <f t="shared" si="289"/>
        <v>44317</v>
      </c>
    </row>
    <row r="6941" spans="1:17" x14ac:dyDescent="0.35">
      <c r="A6941" s="49" t="s">
        <v>692</v>
      </c>
      <c r="B6941" s="60" t="s">
        <v>467</v>
      </c>
      <c r="C6941" s="58">
        <v>6461.82916759405</v>
      </c>
      <c r="D6941" s="153">
        <v>297</v>
      </c>
      <c r="E6941" s="153">
        <v>9</v>
      </c>
      <c r="F6941" s="162">
        <v>9.9485320051644077</v>
      </c>
      <c r="G6941" s="153" t="s">
        <v>446</v>
      </c>
      <c r="H6941" s="153" t="s">
        <v>491</v>
      </c>
      <c r="I6941" s="153">
        <v>11876</v>
      </c>
      <c r="J6941" s="153">
        <v>502</v>
      </c>
      <c r="K6941" s="153">
        <v>10</v>
      </c>
      <c r="L6941" s="154">
        <v>1.9920318725099601E-2</v>
      </c>
      <c r="M6941" s="154" t="s">
        <v>491</v>
      </c>
      <c r="N6941" s="163">
        <v>7768.6981035883837</v>
      </c>
      <c r="O6941" s="171">
        <v>44322</v>
      </c>
      <c r="P6941" s="171">
        <f t="shared" si="288"/>
        <v>44304</v>
      </c>
      <c r="Q6941" s="171">
        <f t="shared" si="289"/>
        <v>44317</v>
      </c>
    </row>
    <row r="6942" spans="1:17" x14ac:dyDescent="0.35">
      <c r="A6942" s="49" t="s">
        <v>691</v>
      </c>
      <c r="B6942" s="60" t="s">
        <v>466</v>
      </c>
      <c r="C6942" s="58">
        <v>335.85846276679899</v>
      </c>
      <c r="D6942" s="153">
        <v>10</v>
      </c>
      <c r="E6942" s="153">
        <v>0</v>
      </c>
      <c r="F6942" s="164">
        <v>0</v>
      </c>
      <c r="G6942" s="153" t="s">
        <v>446</v>
      </c>
      <c r="H6942" s="153" t="s">
        <v>476</v>
      </c>
      <c r="I6942" s="153">
        <v>622</v>
      </c>
      <c r="J6942" s="153">
        <v>26</v>
      </c>
      <c r="K6942" s="153">
        <v>0</v>
      </c>
      <c r="L6942" s="165">
        <v>0</v>
      </c>
      <c r="M6942" s="154" t="s">
        <v>476</v>
      </c>
      <c r="N6942" s="163">
        <v>7741.3562206568313</v>
      </c>
      <c r="O6942" s="171">
        <v>44322</v>
      </c>
      <c r="P6942" s="171">
        <f t="shared" si="288"/>
        <v>44304</v>
      </c>
      <c r="Q6942" s="171">
        <f t="shared" si="289"/>
        <v>44317</v>
      </c>
    </row>
    <row r="6943" spans="1:17" x14ac:dyDescent="0.35">
      <c r="A6943" s="49" t="s">
        <v>690</v>
      </c>
      <c r="B6943" s="60" t="s">
        <v>467</v>
      </c>
      <c r="C6943" s="58">
        <v>6179.81950587131</v>
      </c>
      <c r="D6943" s="153">
        <v>380</v>
      </c>
      <c r="E6943" s="153" t="s">
        <v>504</v>
      </c>
      <c r="F6943" s="162">
        <v>4.6233435368595295</v>
      </c>
      <c r="G6943" s="153" t="s">
        <v>446</v>
      </c>
      <c r="H6943" s="153" t="s">
        <v>491</v>
      </c>
      <c r="I6943" s="153">
        <v>11715</v>
      </c>
      <c r="J6943" s="153">
        <v>452</v>
      </c>
      <c r="K6943" s="153">
        <v>4</v>
      </c>
      <c r="L6943" s="154">
        <v>8.8495575221238937E-3</v>
      </c>
      <c r="M6943" s="154" t="s">
        <v>491</v>
      </c>
      <c r="N6943" s="163">
        <v>7314.1294753117754</v>
      </c>
      <c r="O6943" s="171">
        <v>44322</v>
      </c>
      <c r="P6943" s="171">
        <f t="shared" si="288"/>
        <v>44304</v>
      </c>
      <c r="Q6943" s="171">
        <f t="shared" si="289"/>
        <v>44317</v>
      </c>
    </row>
    <row r="6944" spans="1:17" x14ac:dyDescent="0.35">
      <c r="A6944" s="49" t="s">
        <v>689</v>
      </c>
      <c r="B6944" s="60" t="s">
        <v>458</v>
      </c>
      <c r="C6944" s="58">
        <v>1273.84035727372</v>
      </c>
      <c r="D6944" s="153">
        <v>73</v>
      </c>
      <c r="E6944" s="153" t="s">
        <v>504</v>
      </c>
      <c r="F6944" s="162">
        <v>5.6073409058450023</v>
      </c>
      <c r="G6944" s="153" t="s">
        <v>446</v>
      </c>
      <c r="H6944" s="153" t="s">
        <v>472</v>
      </c>
      <c r="I6944" s="153">
        <v>2084</v>
      </c>
      <c r="J6944" s="153">
        <v>81</v>
      </c>
      <c r="K6944" s="153">
        <v>2</v>
      </c>
      <c r="L6944" s="154">
        <v>2.4691358024691357E-2</v>
      </c>
      <c r="M6944" s="154" t="s">
        <v>472</v>
      </c>
      <c r="N6944" s="163">
        <v>6358.7245872282328</v>
      </c>
      <c r="O6944" s="171">
        <v>44322</v>
      </c>
      <c r="P6944" s="171">
        <f t="shared" si="288"/>
        <v>44304</v>
      </c>
      <c r="Q6944" s="171">
        <f t="shared" si="289"/>
        <v>44317</v>
      </c>
    </row>
    <row r="6945" spans="1:17" x14ac:dyDescent="0.35">
      <c r="A6945" s="49" t="s">
        <v>688</v>
      </c>
      <c r="B6945" s="60" t="s">
        <v>465</v>
      </c>
      <c r="C6945" s="58">
        <v>1894.7075901246999</v>
      </c>
      <c r="D6945" s="153">
        <v>123</v>
      </c>
      <c r="E6945" s="153" t="s">
        <v>504</v>
      </c>
      <c r="F6945" s="162">
        <v>3.7698994716050285</v>
      </c>
      <c r="G6945" s="153" t="s">
        <v>446</v>
      </c>
      <c r="H6945" s="153" t="s">
        <v>472</v>
      </c>
      <c r="I6945" s="153">
        <v>2860</v>
      </c>
      <c r="J6945" s="153">
        <v>117</v>
      </c>
      <c r="K6945" s="153">
        <v>1</v>
      </c>
      <c r="L6945" s="154">
        <v>8.5470085470085479E-3</v>
      </c>
      <c r="M6945" s="154" t="s">
        <v>472</v>
      </c>
      <c r="N6945" s="163">
        <v>6175.0953344890368</v>
      </c>
      <c r="O6945" s="171">
        <v>44322</v>
      </c>
      <c r="P6945" s="171">
        <f t="shared" si="288"/>
        <v>44304</v>
      </c>
      <c r="Q6945" s="171">
        <f t="shared" si="289"/>
        <v>44317</v>
      </c>
    </row>
    <row r="6946" spans="1:17" x14ac:dyDescent="0.35">
      <c r="A6946" s="49" t="s">
        <v>687</v>
      </c>
      <c r="B6946" s="60" t="s">
        <v>458</v>
      </c>
      <c r="C6946" s="58">
        <v>9116.2129377530891</v>
      </c>
      <c r="D6946" s="153">
        <v>619</v>
      </c>
      <c r="E6946" s="153">
        <v>18</v>
      </c>
      <c r="F6946" s="162">
        <v>14.103600853702535</v>
      </c>
      <c r="G6946" s="153" t="s">
        <v>440</v>
      </c>
      <c r="H6946" s="153" t="s">
        <v>476</v>
      </c>
      <c r="I6946" s="153">
        <v>17893</v>
      </c>
      <c r="J6946" s="153">
        <v>769</v>
      </c>
      <c r="K6946" s="153">
        <v>21</v>
      </c>
      <c r="L6946" s="154">
        <v>2.7308192457737322E-2</v>
      </c>
      <c r="M6946" s="154" t="s">
        <v>491</v>
      </c>
      <c r="N6946" s="163">
        <v>8435.5203772756395</v>
      </c>
      <c r="O6946" s="171">
        <v>44322</v>
      </c>
      <c r="P6946" s="171">
        <f t="shared" si="288"/>
        <v>44304</v>
      </c>
      <c r="Q6946" s="171">
        <f t="shared" si="289"/>
        <v>44317</v>
      </c>
    </row>
    <row r="6947" spans="1:17" x14ac:dyDescent="0.35">
      <c r="A6947" s="49" t="s">
        <v>686</v>
      </c>
      <c r="B6947" s="60" t="s">
        <v>467</v>
      </c>
      <c r="C6947" s="58">
        <v>45021.147202316999</v>
      </c>
      <c r="D6947" s="153">
        <v>4677</v>
      </c>
      <c r="E6947" s="153">
        <v>95</v>
      </c>
      <c r="F6947" s="162">
        <v>15.072282043859293</v>
      </c>
      <c r="G6947" s="153" t="s">
        <v>440</v>
      </c>
      <c r="H6947" s="153" t="s">
        <v>472</v>
      </c>
      <c r="I6947" s="153">
        <v>142691</v>
      </c>
      <c r="J6947" s="153">
        <v>5966</v>
      </c>
      <c r="K6947" s="153">
        <v>120</v>
      </c>
      <c r="L6947" s="154">
        <v>2.0113979215554811E-2</v>
      </c>
      <c r="M6947" s="154" t="s">
        <v>472</v>
      </c>
      <c r="N6947" s="163">
        <v>13251.55037296109</v>
      </c>
      <c r="O6947" s="171">
        <v>44322</v>
      </c>
      <c r="P6947" s="171">
        <f t="shared" ref="P6947:P7010" si="290">O6947-18</f>
        <v>44304</v>
      </c>
      <c r="Q6947" s="171">
        <f t="shared" ref="Q6947:Q7010" si="291">O6947-5</f>
        <v>44317</v>
      </c>
    </row>
    <row r="6948" spans="1:17" x14ac:dyDescent="0.35">
      <c r="A6948" s="49" t="s">
        <v>685</v>
      </c>
      <c r="B6948" s="60" t="s">
        <v>467</v>
      </c>
      <c r="C6948" s="58">
        <v>8853.2027967598096</v>
      </c>
      <c r="D6948" s="153">
        <v>622</v>
      </c>
      <c r="E6948" s="153">
        <v>6</v>
      </c>
      <c r="F6948" s="162">
        <v>4.8408631137228868</v>
      </c>
      <c r="G6948" s="153" t="s">
        <v>446</v>
      </c>
      <c r="H6948" s="153" t="s">
        <v>472</v>
      </c>
      <c r="I6948" s="153">
        <v>13786</v>
      </c>
      <c r="J6948" s="153">
        <v>502</v>
      </c>
      <c r="K6948" s="153">
        <v>6</v>
      </c>
      <c r="L6948" s="154">
        <v>1.1952191235059761E-2</v>
      </c>
      <c r="M6948" s="154" t="s">
        <v>472</v>
      </c>
      <c r="N6948" s="163">
        <v>5670.2643272074074</v>
      </c>
      <c r="O6948" s="171">
        <v>44322</v>
      </c>
      <c r="P6948" s="171">
        <f t="shared" si="290"/>
        <v>44304</v>
      </c>
      <c r="Q6948" s="171">
        <f t="shared" si="291"/>
        <v>44317</v>
      </c>
    </row>
    <row r="6949" spans="1:17" x14ac:dyDescent="0.35">
      <c r="A6949" s="49" t="s">
        <v>684</v>
      </c>
      <c r="B6949" s="60" t="s">
        <v>470</v>
      </c>
      <c r="C6949" s="58">
        <v>931.64345052579108</v>
      </c>
      <c r="D6949" s="153">
        <v>39</v>
      </c>
      <c r="E6949" s="153" t="s">
        <v>504</v>
      </c>
      <c r="F6949" s="162">
        <v>15.333885809696687</v>
      </c>
      <c r="G6949" s="153" t="s">
        <v>446</v>
      </c>
      <c r="H6949" s="153" t="s">
        <v>472</v>
      </c>
      <c r="I6949" s="153">
        <v>2069</v>
      </c>
      <c r="J6949" s="153">
        <v>71</v>
      </c>
      <c r="K6949" s="153">
        <v>2</v>
      </c>
      <c r="L6949" s="154">
        <v>2.8169014084507043E-2</v>
      </c>
      <c r="M6949" s="154" t="s">
        <v>472</v>
      </c>
      <c r="N6949" s="163">
        <v>7620.9412474192541</v>
      </c>
      <c r="O6949" s="171">
        <v>44322</v>
      </c>
      <c r="P6949" s="171">
        <f t="shared" si="290"/>
        <v>44304</v>
      </c>
      <c r="Q6949" s="171">
        <f t="shared" si="291"/>
        <v>44317</v>
      </c>
    </row>
    <row r="6950" spans="1:17" x14ac:dyDescent="0.35">
      <c r="A6950" s="49" t="s">
        <v>683</v>
      </c>
      <c r="B6950" s="60" t="s">
        <v>471</v>
      </c>
      <c r="C6950" s="58">
        <v>21077.958151310399</v>
      </c>
      <c r="D6950" s="153">
        <v>1202</v>
      </c>
      <c r="E6950" s="153">
        <v>28</v>
      </c>
      <c r="F6950" s="162">
        <v>9.4885851164651918</v>
      </c>
      <c r="G6950" s="153" t="s">
        <v>444</v>
      </c>
      <c r="H6950" s="153" t="s">
        <v>472</v>
      </c>
      <c r="I6950" s="153">
        <v>32010</v>
      </c>
      <c r="J6950" s="153">
        <v>1385</v>
      </c>
      <c r="K6950" s="153">
        <v>36</v>
      </c>
      <c r="L6950" s="154">
        <v>2.5992779783393503E-2</v>
      </c>
      <c r="M6950" s="154" t="s">
        <v>472</v>
      </c>
      <c r="N6950" s="163">
        <v>6570.845193152144</v>
      </c>
      <c r="O6950" s="171">
        <v>44322</v>
      </c>
      <c r="P6950" s="171">
        <f t="shared" si="290"/>
        <v>44304</v>
      </c>
      <c r="Q6950" s="171">
        <f t="shared" si="291"/>
        <v>44317</v>
      </c>
    </row>
    <row r="6951" spans="1:17" x14ac:dyDescent="0.35">
      <c r="A6951" s="49" t="s">
        <v>682</v>
      </c>
      <c r="B6951" s="60" t="s">
        <v>467</v>
      </c>
      <c r="C6951" s="58">
        <v>28486.308874618499</v>
      </c>
      <c r="D6951" s="153">
        <v>4150</v>
      </c>
      <c r="E6951" s="153">
        <v>75</v>
      </c>
      <c r="F6951" s="162">
        <v>18.806026715227073</v>
      </c>
      <c r="G6951" s="153" t="s">
        <v>440</v>
      </c>
      <c r="H6951" s="153" t="s">
        <v>472</v>
      </c>
      <c r="I6951" s="153">
        <v>76185</v>
      </c>
      <c r="J6951" s="153">
        <v>3038</v>
      </c>
      <c r="K6951" s="153">
        <v>104</v>
      </c>
      <c r="L6951" s="154">
        <v>3.4233048057932848E-2</v>
      </c>
      <c r="M6951" s="154" t="s">
        <v>472</v>
      </c>
      <c r="N6951" s="163">
        <v>10664.772376693842</v>
      </c>
      <c r="O6951" s="171">
        <v>44322</v>
      </c>
      <c r="P6951" s="171">
        <f t="shared" si="290"/>
        <v>44304</v>
      </c>
      <c r="Q6951" s="171">
        <f t="shared" si="291"/>
        <v>44317</v>
      </c>
    </row>
    <row r="6952" spans="1:17" x14ac:dyDescent="0.35">
      <c r="A6952" s="49" t="s">
        <v>681</v>
      </c>
      <c r="B6952" s="60" t="s">
        <v>470</v>
      </c>
      <c r="C6952" s="58">
        <v>620.40356759031897</v>
      </c>
      <c r="D6952" s="153">
        <v>16</v>
      </c>
      <c r="E6952" s="153">
        <v>0</v>
      </c>
      <c r="F6952" s="164">
        <v>0</v>
      </c>
      <c r="G6952" s="153" t="s">
        <v>446</v>
      </c>
      <c r="H6952" s="153" t="s">
        <v>476</v>
      </c>
      <c r="I6952" s="153">
        <v>1041</v>
      </c>
      <c r="J6952" s="153">
        <v>55</v>
      </c>
      <c r="K6952" s="153">
        <v>0</v>
      </c>
      <c r="L6952" s="165">
        <v>0</v>
      </c>
      <c r="M6952" s="154" t="s">
        <v>476</v>
      </c>
      <c r="N6952" s="163">
        <v>8865.1972479176711</v>
      </c>
      <c r="O6952" s="171">
        <v>44322</v>
      </c>
      <c r="P6952" s="171">
        <f t="shared" si="290"/>
        <v>44304</v>
      </c>
      <c r="Q6952" s="171">
        <f t="shared" si="291"/>
        <v>44317</v>
      </c>
    </row>
    <row r="6953" spans="1:17" x14ac:dyDescent="0.35">
      <c r="A6953" s="49" t="s">
        <v>680</v>
      </c>
      <c r="B6953" s="60" t="s">
        <v>460</v>
      </c>
      <c r="C6953" s="58">
        <v>18099.241781728299</v>
      </c>
      <c r="D6953" s="153">
        <v>1222</v>
      </c>
      <c r="E6953" s="153">
        <v>24</v>
      </c>
      <c r="F6953" s="162">
        <v>9.4715885613304227</v>
      </c>
      <c r="G6953" s="153" t="s">
        <v>444</v>
      </c>
      <c r="H6953" s="153" t="s">
        <v>472</v>
      </c>
      <c r="I6953" s="153">
        <v>36637</v>
      </c>
      <c r="J6953" s="153">
        <v>1473</v>
      </c>
      <c r="K6953" s="153">
        <v>28</v>
      </c>
      <c r="L6953" s="154">
        <v>1.9008825526137134E-2</v>
      </c>
      <c r="M6953" s="154" t="s">
        <v>472</v>
      </c>
      <c r="N6953" s="163">
        <v>8138.4624713231669</v>
      </c>
      <c r="O6953" s="171">
        <v>44322</v>
      </c>
      <c r="P6953" s="171">
        <f t="shared" si="290"/>
        <v>44304</v>
      </c>
      <c r="Q6953" s="171">
        <f t="shared" si="291"/>
        <v>44317</v>
      </c>
    </row>
    <row r="6954" spans="1:17" x14ac:dyDescent="0.35">
      <c r="A6954" s="49" t="s">
        <v>679</v>
      </c>
      <c r="B6954" s="60" t="s">
        <v>469</v>
      </c>
      <c r="C6954" s="58">
        <v>14013.208647597899</v>
      </c>
      <c r="D6954" s="153">
        <v>1307</v>
      </c>
      <c r="E6954" s="153">
        <v>20</v>
      </c>
      <c r="F6954" s="162">
        <v>10.194463413033603</v>
      </c>
      <c r="G6954" s="153" t="s">
        <v>440</v>
      </c>
      <c r="H6954" s="153" t="s">
        <v>472</v>
      </c>
      <c r="I6954" s="153">
        <v>20355</v>
      </c>
      <c r="J6954" s="153">
        <v>864</v>
      </c>
      <c r="K6954" s="153">
        <v>22</v>
      </c>
      <c r="L6954" s="154">
        <v>2.5462962962962962E-2</v>
      </c>
      <c r="M6954" s="154" t="s">
        <v>472</v>
      </c>
      <c r="N6954" s="163">
        <v>6165.6114722027223</v>
      </c>
      <c r="O6954" s="171">
        <v>44322</v>
      </c>
      <c r="P6954" s="171">
        <f t="shared" si="290"/>
        <v>44304</v>
      </c>
      <c r="Q6954" s="171">
        <f t="shared" si="291"/>
        <v>44317</v>
      </c>
    </row>
    <row r="6955" spans="1:17" x14ac:dyDescent="0.35">
      <c r="A6955" s="49" t="s">
        <v>678</v>
      </c>
      <c r="B6955" s="60" t="s">
        <v>461</v>
      </c>
      <c r="C6955" s="58">
        <v>18279.738978438399</v>
      </c>
      <c r="D6955" s="153">
        <v>1032</v>
      </c>
      <c r="E6955" s="153">
        <v>46</v>
      </c>
      <c r="F6955" s="162">
        <v>17.974623650752907</v>
      </c>
      <c r="G6955" s="153" t="s">
        <v>440</v>
      </c>
      <c r="H6955" s="153" t="s">
        <v>472</v>
      </c>
      <c r="I6955" s="153">
        <v>40924</v>
      </c>
      <c r="J6955" s="153">
        <v>2173</v>
      </c>
      <c r="K6955" s="153">
        <v>49</v>
      </c>
      <c r="L6955" s="154">
        <v>2.2549470777726646E-2</v>
      </c>
      <c r="M6955" s="154" t="s">
        <v>476</v>
      </c>
      <c r="N6955" s="163">
        <v>11887.478276156628</v>
      </c>
      <c r="O6955" s="171">
        <v>44322</v>
      </c>
      <c r="P6955" s="171">
        <f t="shared" si="290"/>
        <v>44304</v>
      </c>
      <c r="Q6955" s="171">
        <f t="shared" si="291"/>
        <v>44317</v>
      </c>
    </row>
    <row r="6956" spans="1:17" x14ac:dyDescent="0.35">
      <c r="A6956" s="49" t="s">
        <v>677</v>
      </c>
      <c r="B6956" s="60" t="s">
        <v>470</v>
      </c>
      <c r="C6956" s="58">
        <v>3054.0870162720894</v>
      </c>
      <c r="D6956" s="153">
        <v>111</v>
      </c>
      <c r="E6956" s="153" t="s">
        <v>504</v>
      </c>
      <c r="F6956" s="162">
        <v>7.0163591654070787</v>
      </c>
      <c r="G6956" s="153" t="s">
        <v>446</v>
      </c>
      <c r="H6956" s="153" t="s">
        <v>472</v>
      </c>
      <c r="I6956" s="153">
        <v>17107</v>
      </c>
      <c r="J6956" s="153">
        <v>316</v>
      </c>
      <c r="K6956" s="153">
        <v>3</v>
      </c>
      <c r="L6956" s="154">
        <v>9.4936708860759497E-3</v>
      </c>
      <c r="M6956" s="154" t="s">
        <v>491</v>
      </c>
      <c r="N6956" s="163">
        <v>10346.79098258697</v>
      </c>
      <c r="O6956" s="171">
        <v>44322</v>
      </c>
      <c r="P6956" s="171">
        <f t="shared" si="290"/>
        <v>44304</v>
      </c>
      <c r="Q6956" s="171">
        <f t="shared" si="291"/>
        <v>44317</v>
      </c>
    </row>
    <row r="6957" spans="1:17" x14ac:dyDescent="0.35">
      <c r="A6957" s="49" t="s">
        <v>676</v>
      </c>
      <c r="B6957" s="60" t="s">
        <v>466</v>
      </c>
      <c r="C6957" s="58">
        <v>1830.68334983656</v>
      </c>
      <c r="D6957" s="153">
        <v>33</v>
      </c>
      <c r="E6957" s="153">
        <v>0</v>
      </c>
      <c r="F6957" s="164">
        <v>0</v>
      </c>
      <c r="G6957" s="153" t="s">
        <v>446</v>
      </c>
      <c r="H6957" s="153" t="s">
        <v>472</v>
      </c>
      <c r="I6957" s="153">
        <v>6595</v>
      </c>
      <c r="J6957" s="153">
        <v>293</v>
      </c>
      <c r="K6957" s="153">
        <v>1</v>
      </c>
      <c r="L6957" s="154">
        <v>3.4129692832764505E-3</v>
      </c>
      <c r="M6957" s="154" t="s">
        <v>472</v>
      </c>
      <c r="N6957" s="163">
        <v>16004.9524690416</v>
      </c>
      <c r="O6957" s="171">
        <v>44322</v>
      </c>
      <c r="P6957" s="171">
        <f t="shared" si="290"/>
        <v>44304</v>
      </c>
      <c r="Q6957" s="171">
        <f t="shared" si="291"/>
        <v>44317</v>
      </c>
    </row>
    <row r="6958" spans="1:17" x14ac:dyDescent="0.35">
      <c r="A6958" s="49" t="s">
        <v>675</v>
      </c>
      <c r="B6958" s="60" t="s">
        <v>463</v>
      </c>
      <c r="C6958" s="58">
        <v>3773.5522642548599</v>
      </c>
      <c r="D6958" s="153">
        <v>156</v>
      </c>
      <c r="E6958" s="153" t="s">
        <v>504</v>
      </c>
      <c r="F6958" s="162">
        <v>3.7857470323218645</v>
      </c>
      <c r="G6958" s="153" t="s">
        <v>446</v>
      </c>
      <c r="H6958" s="153" t="s">
        <v>472</v>
      </c>
      <c r="I6958" s="153">
        <v>9974</v>
      </c>
      <c r="J6958" s="153">
        <v>574</v>
      </c>
      <c r="K6958" s="153">
        <v>3</v>
      </c>
      <c r="L6958" s="154">
        <v>5.2264808362369342E-3</v>
      </c>
      <c r="M6958" s="154" t="s">
        <v>472</v>
      </c>
      <c r="N6958" s="163">
        <v>15211.131575869249</v>
      </c>
      <c r="O6958" s="171">
        <v>44322</v>
      </c>
      <c r="P6958" s="171">
        <f t="shared" si="290"/>
        <v>44304</v>
      </c>
      <c r="Q6958" s="171">
        <f t="shared" si="291"/>
        <v>44317</v>
      </c>
    </row>
    <row r="6959" spans="1:17" x14ac:dyDescent="0.35">
      <c r="A6959" s="49" t="s">
        <v>674</v>
      </c>
      <c r="B6959" s="60" t="s">
        <v>463</v>
      </c>
      <c r="C6959" s="58">
        <v>8525.6886385726593</v>
      </c>
      <c r="D6959" s="153">
        <v>816</v>
      </c>
      <c r="E6959" s="153">
        <v>5</v>
      </c>
      <c r="F6959" s="162">
        <v>4.1890206443505393</v>
      </c>
      <c r="G6959" s="153" t="s">
        <v>446</v>
      </c>
      <c r="H6959" s="153" t="s">
        <v>491</v>
      </c>
      <c r="I6959" s="153">
        <v>13198</v>
      </c>
      <c r="J6959" s="153">
        <v>445</v>
      </c>
      <c r="K6959" s="153">
        <v>5</v>
      </c>
      <c r="L6959" s="154">
        <v>1.1235955056179775E-2</v>
      </c>
      <c r="M6959" s="154" t="s">
        <v>491</v>
      </c>
      <c r="N6959" s="163">
        <v>5219.5197228607722</v>
      </c>
      <c r="O6959" s="171">
        <v>44322</v>
      </c>
      <c r="P6959" s="171">
        <f t="shared" si="290"/>
        <v>44304</v>
      </c>
      <c r="Q6959" s="171">
        <f t="shared" si="291"/>
        <v>44317</v>
      </c>
    </row>
    <row r="6960" spans="1:17" x14ac:dyDescent="0.35">
      <c r="A6960" s="49" t="s">
        <v>673</v>
      </c>
      <c r="B6960" s="60" t="s">
        <v>458</v>
      </c>
      <c r="C6960" s="58">
        <v>39496.6261109037</v>
      </c>
      <c r="D6960" s="153">
        <v>2938</v>
      </c>
      <c r="E6960" s="153">
        <v>50</v>
      </c>
      <c r="F6960" s="162">
        <v>9.0423636727862675</v>
      </c>
      <c r="G6960" s="153" t="s">
        <v>444</v>
      </c>
      <c r="H6960" s="153" t="s">
        <v>472</v>
      </c>
      <c r="I6960" s="153">
        <v>88094</v>
      </c>
      <c r="J6960" s="153">
        <v>4008</v>
      </c>
      <c r="K6960" s="153">
        <v>66</v>
      </c>
      <c r="L6960" s="154">
        <v>1.6467065868263474E-2</v>
      </c>
      <c r="M6960" s="154" t="s">
        <v>472</v>
      </c>
      <c r="N6960" s="163">
        <v>10147.702208147661</v>
      </c>
      <c r="O6960" s="171">
        <v>44322</v>
      </c>
      <c r="P6960" s="171">
        <f t="shared" si="290"/>
        <v>44304</v>
      </c>
      <c r="Q6960" s="171">
        <f t="shared" si="291"/>
        <v>44317</v>
      </c>
    </row>
    <row r="6961" spans="1:17" x14ac:dyDescent="0.35">
      <c r="A6961" s="49" t="s">
        <v>672</v>
      </c>
      <c r="B6961" s="60" t="s">
        <v>466</v>
      </c>
      <c r="C6961" s="58">
        <v>1742.38402050019</v>
      </c>
      <c r="D6961" s="153">
        <v>38</v>
      </c>
      <c r="E6961" s="153" t="s">
        <v>504</v>
      </c>
      <c r="F6961" s="162">
        <v>12.298420541310913</v>
      </c>
      <c r="G6961" s="153" t="s">
        <v>446</v>
      </c>
      <c r="H6961" s="153" t="s">
        <v>472</v>
      </c>
      <c r="I6961" s="153">
        <v>4223</v>
      </c>
      <c r="J6961" s="153">
        <v>195</v>
      </c>
      <c r="K6961" s="153">
        <v>3</v>
      </c>
      <c r="L6961" s="154">
        <v>1.5384615384615385E-2</v>
      </c>
      <c r="M6961" s="154" t="s">
        <v>472</v>
      </c>
      <c r="N6961" s="163">
        <v>11191.56269259293</v>
      </c>
      <c r="O6961" s="171">
        <v>44322</v>
      </c>
      <c r="P6961" s="171">
        <f t="shared" si="290"/>
        <v>44304</v>
      </c>
      <c r="Q6961" s="171">
        <f t="shared" si="291"/>
        <v>44317</v>
      </c>
    </row>
    <row r="6962" spans="1:17" x14ac:dyDescent="0.35">
      <c r="A6962" s="49" t="s">
        <v>671</v>
      </c>
      <c r="B6962" s="60" t="s">
        <v>469</v>
      </c>
      <c r="C6962" s="58">
        <v>18521.118345707095</v>
      </c>
      <c r="D6962" s="153">
        <v>2024</v>
      </c>
      <c r="E6962" s="153">
        <v>36</v>
      </c>
      <c r="F6962" s="162">
        <v>13.883765134650137</v>
      </c>
      <c r="G6962" s="153" t="s">
        <v>440</v>
      </c>
      <c r="H6962" s="153" t="s">
        <v>472</v>
      </c>
      <c r="I6962" s="153">
        <v>35202</v>
      </c>
      <c r="J6962" s="153">
        <v>1406</v>
      </c>
      <c r="K6962" s="153">
        <v>44</v>
      </c>
      <c r="L6962" s="154">
        <v>3.1294452347083924E-2</v>
      </c>
      <c r="M6962" s="154" t="s">
        <v>472</v>
      </c>
      <c r="N6962" s="163">
        <v>7591.334247512591</v>
      </c>
      <c r="O6962" s="171">
        <v>44322</v>
      </c>
      <c r="P6962" s="171">
        <f t="shared" si="290"/>
        <v>44304</v>
      </c>
      <c r="Q6962" s="171">
        <f t="shared" si="291"/>
        <v>44317</v>
      </c>
    </row>
    <row r="6963" spans="1:17" x14ac:dyDescent="0.35">
      <c r="A6963" s="49" t="s">
        <v>670</v>
      </c>
      <c r="B6963" s="60" t="s">
        <v>463</v>
      </c>
      <c r="C6963" s="58">
        <v>75646.311561113689</v>
      </c>
      <c r="D6963" s="153">
        <v>5668</v>
      </c>
      <c r="E6963" s="153">
        <v>111</v>
      </c>
      <c r="F6963" s="162">
        <v>10.481107756544132</v>
      </c>
      <c r="G6963" s="153" t="s">
        <v>440</v>
      </c>
      <c r="H6963" s="153" t="s">
        <v>472</v>
      </c>
      <c r="I6963" s="153">
        <v>518656</v>
      </c>
      <c r="J6963" s="153">
        <v>25335</v>
      </c>
      <c r="K6963" s="153">
        <v>129</v>
      </c>
      <c r="L6963" s="154">
        <v>5.0917702782711663E-3</v>
      </c>
      <c r="M6963" s="154" t="s">
        <v>476</v>
      </c>
      <c r="N6963" s="163">
        <v>33491.388379897646</v>
      </c>
      <c r="O6963" s="171">
        <v>44322</v>
      </c>
      <c r="P6963" s="171">
        <f t="shared" si="290"/>
        <v>44304</v>
      </c>
      <c r="Q6963" s="171">
        <f t="shared" si="291"/>
        <v>44317</v>
      </c>
    </row>
    <row r="6964" spans="1:17" x14ac:dyDescent="0.35">
      <c r="A6964" s="49" t="s">
        <v>669</v>
      </c>
      <c r="B6964" s="60" t="s">
        <v>464</v>
      </c>
      <c r="C6964" s="58">
        <v>18076.3739585127</v>
      </c>
      <c r="D6964" s="153">
        <v>1035</v>
      </c>
      <c r="E6964" s="153">
        <v>20</v>
      </c>
      <c r="F6964" s="162">
        <v>7.9029756291287176</v>
      </c>
      <c r="G6964" s="153" t="s">
        <v>444</v>
      </c>
      <c r="H6964" s="153" t="s">
        <v>472</v>
      </c>
      <c r="I6964" s="153">
        <v>66805</v>
      </c>
      <c r="J6964" s="153">
        <v>4781</v>
      </c>
      <c r="K6964" s="153">
        <v>21</v>
      </c>
      <c r="L6964" s="154">
        <v>4.3923865300146414E-3</v>
      </c>
      <c r="M6964" s="154" t="s">
        <v>472</v>
      </c>
      <c r="N6964" s="163">
        <v>26448.888538005078</v>
      </c>
      <c r="O6964" s="171">
        <v>44322</v>
      </c>
      <c r="P6964" s="171">
        <f t="shared" si="290"/>
        <v>44304</v>
      </c>
      <c r="Q6964" s="171">
        <f t="shared" si="291"/>
        <v>44317</v>
      </c>
    </row>
    <row r="6965" spans="1:17" x14ac:dyDescent="0.35">
      <c r="A6965" s="49" t="s">
        <v>668</v>
      </c>
      <c r="B6965" s="60" t="s">
        <v>464</v>
      </c>
      <c r="C6965" s="58">
        <v>6017.9931220796398</v>
      </c>
      <c r="D6965" s="153">
        <v>405</v>
      </c>
      <c r="E6965" s="153" t="s">
        <v>504</v>
      </c>
      <c r="F6965" s="162">
        <v>4.7476672026429858</v>
      </c>
      <c r="G6965" s="153" t="s">
        <v>446</v>
      </c>
      <c r="H6965" s="153" t="s">
        <v>472</v>
      </c>
      <c r="I6965" s="153">
        <v>13029</v>
      </c>
      <c r="J6965" s="153">
        <v>620</v>
      </c>
      <c r="K6965" s="153">
        <v>7</v>
      </c>
      <c r="L6965" s="154">
        <v>1.1290322580645161E-2</v>
      </c>
      <c r="M6965" s="154" t="s">
        <v>472</v>
      </c>
      <c r="N6965" s="163">
        <v>10302.43782973528</v>
      </c>
      <c r="O6965" s="171">
        <v>44322</v>
      </c>
      <c r="P6965" s="171">
        <f t="shared" si="290"/>
        <v>44304</v>
      </c>
      <c r="Q6965" s="171">
        <f t="shared" si="291"/>
        <v>44317</v>
      </c>
    </row>
    <row r="6966" spans="1:17" x14ac:dyDescent="0.35">
      <c r="A6966" s="49" t="s">
        <v>667</v>
      </c>
      <c r="B6966" s="60" t="s">
        <v>458</v>
      </c>
      <c r="C6966" s="58">
        <v>9670.1945178593596</v>
      </c>
      <c r="D6966" s="153">
        <v>499</v>
      </c>
      <c r="E6966" s="153">
        <v>16</v>
      </c>
      <c r="F6966" s="162">
        <v>11.818346991329509</v>
      </c>
      <c r="G6966" s="153" t="s">
        <v>440</v>
      </c>
      <c r="H6966" s="153" t="s">
        <v>472</v>
      </c>
      <c r="I6966" s="153">
        <v>39222</v>
      </c>
      <c r="J6966" s="153">
        <v>2441</v>
      </c>
      <c r="K6966" s="153">
        <v>19</v>
      </c>
      <c r="L6966" s="154">
        <v>7.7836952068824255E-3</v>
      </c>
      <c r="M6966" s="154" t="s">
        <v>476</v>
      </c>
      <c r="N6966" s="163">
        <v>25242.511880105918</v>
      </c>
      <c r="O6966" s="171">
        <v>44322</v>
      </c>
      <c r="P6966" s="171">
        <f t="shared" si="290"/>
        <v>44304</v>
      </c>
      <c r="Q6966" s="171">
        <f t="shared" si="291"/>
        <v>44317</v>
      </c>
    </row>
    <row r="6967" spans="1:17" x14ac:dyDescent="0.35">
      <c r="A6967" s="49" t="s">
        <v>666</v>
      </c>
      <c r="B6967" s="60" t="s">
        <v>458</v>
      </c>
      <c r="C6967" s="58">
        <v>16769.949417917</v>
      </c>
      <c r="D6967" s="153">
        <v>1866</v>
      </c>
      <c r="E6967" s="153">
        <v>54</v>
      </c>
      <c r="F6967" s="162">
        <v>23.000324932536106</v>
      </c>
      <c r="G6967" s="153" t="s">
        <v>440</v>
      </c>
      <c r="H6967" s="153" t="s">
        <v>472</v>
      </c>
      <c r="I6967" s="153">
        <v>32812</v>
      </c>
      <c r="J6967" s="153">
        <v>1429</v>
      </c>
      <c r="K6967" s="153">
        <v>61</v>
      </c>
      <c r="L6967" s="154">
        <v>4.2687193841847444E-2</v>
      </c>
      <c r="M6967" s="154" t="s">
        <v>472</v>
      </c>
      <c r="N6967" s="163">
        <v>8521.1944555614318</v>
      </c>
      <c r="O6967" s="171">
        <v>44322</v>
      </c>
      <c r="P6967" s="171">
        <f t="shared" si="290"/>
        <v>44304</v>
      </c>
      <c r="Q6967" s="171">
        <f t="shared" si="291"/>
        <v>44317</v>
      </c>
    </row>
    <row r="6968" spans="1:17" x14ac:dyDescent="0.35">
      <c r="A6968" s="49" t="s">
        <v>665</v>
      </c>
      <c r="B6968" s="60" t="s">
        <v>465</v>
      </c>
      <c r="C6968" s="58">
        <v>9799.8531367531396</v>
      </c>
      <c r="D6968" s="153">
        <v>599</v>
      </c>
      <c r="E6968" s="153">
        <v>22</v>
      </c>
      <c r="F6968" s="162">
        <v>16.035225727364452</v>
      </c>
      <c r="G6968" s="153" t="s">
        <v>440</v>
      </c>
      <c r="H6968" s="153" t="s">
        <v>472</v>
      </c>
      <c r="I6968" s="153">
        <v>14866</v>
      </c>
      <c r="J6968" s="153">
        <v>647</v>
      </c>
      <c r="K6968" s="153">
        <v>22</v>
      </c>
      <c r="L6968" s="154">
        <v>3.4003091190108192E-2</v>
      </c>
      <c r="M6968" s="154" t="s">
        <v>472</v>
      </c>
      <c r="N6968" s="163">
        <v>6602.1397562939637</v>
      </c>
      <c r="O6968" s="171">
        <v>44322</v>
      </c>
      <c r="P6968" s="171">
        <f t="shared" si="290"/>
        <v>44304</v>
      </c>
      <c r="Q6968" s="171">
        <f t="shared" si="291"/>
        <v>44317</v>
      </c>
    </row>
    <row r="6969" spans="1:17" x14ac:dyDescent="0.35">
      <c r="A6969" s="49" t="s">
        <v>664</v>
      </c>
      <c r="B6969" s="60" t="s">
        <v>458</v>
      </c>
      <c r="C6969" s="58">
        <v>11469.995289915099</v>
      </c>
      <c r="D6969" s="153">
        <v>877</v>
      </c>
      <c r="E6969" s="153">
        <v>27</v>
      </c>
      <c r="F6969" s="162">
        <v>16.814055976702178</v>
      </c>
      <c r="G6969" s="153" t="s">
        <v>440</v>
      </c>
      <c r="H6969" s="153" t="s">
        <v>491</v>
      </c>
      <c r="I6969" s="153">
        <v>21547</v>
      </c>
      <c r="J6969" s="153">
        <v>1012</v>
      </c>
      <c r="K6969" s="153">
        <v>30</v>
      </c>
      <c r="L6969" s="154">
        <v>2.9644268774703556E-2</v>
      </c>
      <c r="M6969" s="154" t="s">
        <v>491</v>
      </c>
      <c r="N6969" s="163">
        <v>8823.020188070981</v>
      </c>
      <c r="O6969" s="171">
        <v>44322</v>
      </c>
      <c r="P6969" s="171">
        <f t="shared" si="290"/>
        <v>44304</v>
      </c>
      <c r="Q6969" s="171">
        <f t="shared" si="291"/>
        <v>44317</v>
      </c>
    </row>
    <row r="6970" spans="1:17" x14ac:dyDescent="0.35">
      <c r="A6970" s="49" t="s">
        <v>663</v>
      </c>
      <c r="B6970" s="60" t="s">
        <v>465</v>
      </c>
      <c r="C6970" s="58">
        <v>156244.697877948</v>
      </c>
      <c r="D6970" s="153">
        <v>21531</v>
      </c>
      <c r="E6970" s="153">
        <v>845</v>
      </c>
      <c r="F6970" s="162">
        <v>38.629882278815884</v>
      </c>
      <c r="G6970" s="153" t="s">
        <v>436</v>
      </c>
      <c r="H6970" s="153" t="s">
        <v>472</v>
      </c>
      <c r="I6970" s="153">
        <v>401952</v>
      </c>
      <c r="J6970" s="153">
        <v>23864</v>
      </c>
      <c r="K6970" s="153">
        <v>1026</v>
      </c>
      <c r="L6970" s="154">
        <v>4.2993630573248405E-2</v>
      </c>
      <c r="M6970" s="154" t="s">
        <v>472</v>
      </c>
      <c r="N6970" s="163">
        <v>15273.478283814524</v>
      </c>
      <c r="O6970" s="171">
        <v>44322</v>
      </c>
      <c r="P6970" s="171">
        <f t="shared" si="290"/>
        <v>44304</v>
      </c>
      <c r="Q6970" s="171">
        <f t="shared" si="291"/>
        <v>44317</v>
      </c>
    </row>
    <row r="6971" spans="1:17" x14ac:dyDescent="0.35">
      <c r="A6971" s="49" t="s">
        <v>662</v>
      </c>
      <c r="B6971" s="60" t="s">
        <v>458</v>
      </c>
      <c r="C6971" s="58">
        <v>7859.1059753857699</v>
      </c>
      <c r="D6971" s="153">
        <v>703</v>
      </c>
      <c r="E6971" s="153">
        <v>11</v>
      </c>
      <c r="F6971" s="162">
        <v>9.9975021099740058</v>
      </c>
      <c r="G6971" s="153" t="s">
        <v>444</v>
      </c>
      <c r="H6971" s="153" t="s">
        <v>491</v>
      </c>
      <c r="I6971" s="153">
        <v>19512</v>
      </c>
      <c r="J6971" s="153">
        <v>704</v>
      </c>
      <c r="K6971" s="153">
        <v>12</v>
      </c>
      <c r="L6971" s="154">
        <v>1.7045454545454544E-2</v>
      </c>
      <c r="M6971" s="154" t="s">
        <v>491</v>
      </c>
      <c r="N6971" s="163">
        <v>8957.7618905367108</v>
      </c>
      <c r="O6971" s="171">
        <v>44322</v>
      </c>
      <c r="P6971" s="171">
        <f t="shared" si="290"/>
        <v>44304</v>
      </c>
      <c r="Q6971" s="171">
        <f t="shared" si="291"/>
        <v>44317</v>
      </c>
    </row>
    <row r="6972" spans="1:17" x14ac:dyDescent="0.35">
      <c r="A6972" s="49" t="s">
        <v>661</v>
      </c>
      <c r="B6972" s="60" t="s">
        <v>470</v>
      </c>
      <c r="C6972" s="58">
        <v>1706.19112247767</v>
      </c>
      <c r="D6972" s="153">
        <v>69</v>
      </c>
      <c r="E6972" s="153" t="s">
        <v>504</v>
      </c>
      <c r="F6972" s="162">
        <v>8.3728687235044799</v>
      </c>
      <c r="G6972" s="153" t="s">
        <v>446</v>
      </c>
      <c r="H6972" s="153" t="s">
        <v>472</v>
      </c>
      <c r="I6972" s="153">
        <v>5067</v>
      </c>
      <c r="J6972" s="153">
        <v>205</v>
      </c>
      <c r="K6972" s="153">
        <v>2</v>
      </c>
      <c r="L6972" s="154">
        <v>9.7560975609756097E-3</v>
      </c>
      <c r="M6972" s="154" t="s">
        <v>472</v>
      </c>
      <c r="N6972" s="163">
        <v>12015.06661822893</v>
      </c>
      <c r="O6972" s="171">
        <v>44322</v>
      </c>
      <c r="P6972" s="171">
        <f t="shared" si="290"/>
        <v>44304</v>
      </c>
      <c r="Q6972" s="171">
        <f t="shared" si="291"/>
        <v>44317</v>
      </c>
    </row>
    <row r="6973" spans="1:17" x14ac:dyDescent="0.35">
      <c r="A6973" s="49" t="s">
        <v>660</v>
      </c>
      <c r="B6973" s="60" t="s">
        <v>463</v>
      </c>
      <c r="C6973" s="58">
        <v>22263.862733642905</v>
      </c>
      <c r="D6973" s="153">
        <v>2461</v>
      </c>
      <c r="E6973" s="153">
        <v>52</v>
      </c>
      <c r="F6973" s="162">
        <v>16.683024678700793</v>
      </c>
      <c r="G6973" s="153" t="s">
        <v>440</v>
      </c>
      <c r="H6973" s="153" t="s">
        <v>472</v>
      </c>
      <c r="I6973" s="153">
        <v>66602</v>
      </c>
      <c r="J6973" s="153">
        <v>2920</v>
      </c>
      <c r="K6973" s="153">
        <v>64</v>
      </c>
      <c r="L6973" s="154">
        <v>2.1917808219178082E-2</v>
      </c>
      <c r="M6973" s="154" t="s">
        <v>472</v>
      </c>
      <c r="N6973" s="163">
        <v>13115.42401664016</v>
      </c>
      <c r="O6973" s="171">
        <v>44322</v>
      </c>
      <c r="P6973" s="171">
        <f t="shared" si="290"/>
        <v>44304</v>
      </c>
      <c r="Q6973" s="171">
        <f t="shared" si="291"/>
        <v>44317</v>
      </c>
    </row>
    <row r="6974" spans="1:17" x14ac:dyDescent="0.35">
      <c r="A6974" s="49" t="s">
        <v>659</v>
      </c>
      <c r="B6974" s="60" t="s">
        <v>461</v>
      </c>
      <c r="C6974" s="58">
        <v>27679.346149202895</v>
      </c>
      <c r="D6974" s="153">
        <v>3010</v>
      </c>
      <c r="E6974" s="153">
        <v>102</v>
      </c>
      <c r="F6974" s="162">
        <v>26.321843899206772</v>
      </c>
      <c r="G6974" s="153" t="s">
        <v>440</v>
      </c>
      <c r="H6974" s="153" t="s">
        <v>491</v>
      </c>
      <c r="I6974" s="153">
        <v>61405</v>
      </c>
      <c r="J6974" s="153">
        <v>2818</v>
      </c>
      <c r="K6974" s="153">
        <v>117</v>
      </c>
      <c r="L6974" s="154">
        <v>4.1518807665010649E-2</v>
      </c>
      <c r="M6974" s="154" t="s">
        <v>491</v>
      </c>
      <c r="N6974" s="163">
        <v>10180.876328544171</v>
      </c>
      <c r="O6974" s="171">
        <v>44322</v>
      </c>
      <c r="P6974" s="171">
        <f t="shared" si="290"/>
        <v>44304</v>
      </c>
      <c r="Q6974" s="171">
        <f t="shared" si="291"/>
        <v>44317</v>
      </c>
    </row>
    <row r="6975" spans="1:17" x14ac:dyDescent="0.35">
      <c r="A6975" s="49" t="s">
        <v>658</v>
      </c>
      <c r="B6975" s="60" t="s">
        <v>463</v>
      </c>
      <c r="C6975" s="58">
        <v>7245.13131941554</v>
      </c>
      <c r="D6975" s="153">
        <v>280</v>
      </c>
      <c r="E6975" s="153" t="s">
        <v>504</v>
      </c>
      <c r="F6975" s="162">
        <v>3.9435349494442855</v>
      </c>
      <c r="G6975" s="153" t="s">
        <v>446</v>
      </c>
      <c r="H6975" s="153" t="s">
        <v>472</v>
      </c>
      <c r="I6975" s="153">
        <v>14471</v>
      </c>
      <c r="J6975" s="153">
        <v>705</v>
      </c>
      <c r="K6975" s="153">
        <v>7</v>
      </c>
      <c r="L6975" s="154">
        <v>9.9290780141843976E-3</v>
      </c>
      <c r="M6975" s="154" t="s">
        <v>472</v>
      </c>
      <c r="N6975" s="163">
        <v>9730.6724877537745</v>
      </c>
      <c r="O6975" s="171">
        <v>44322</v>
      </c>
      <c r="P6975" s="171">
        <f t="shared" si="290"/>
        <v>44304</v>
      </c>
      <c r="Q6975" s="171">
        <f t="shared" si="291"/>
        <v>44317</v>
      </c>
    </row>
    <row r="6976" spans="1:17" x14ac:dyDescent="0.35">
      <c r="A6976" s="49" t="s">
        <v>657</v>
      </c>
      <c r="B6976" s="60" t="s">
        <v>458</v>
      </c>
      <c r="C6976" s="58">
        <v>10569.007528721701</v>
      </c>
      <c r="D6976" s="153">
        <v>624</v>
      </c>
      <c r="E6976" s="153">
        <v>33</v>
      </c>
      <c r="F6976" s="162">
        <v>22.302404939510428</v>
      </c>
      <c r="G6976" s="153" t="s">
        <v>440</v>
      </c>
      <c r="H6976" s="153" t="s">
        <v>472</v>
      </c>
      <c r="I6976" s="153">
        <v>16165</v>
      </c>
      <c r="J6976" s="153">
        <v>742</v>
      </c>
      <c r="K6976" s="153">
        <v>36</v>
      </c>
      <c r="L6976" s="154">
        <v>4.8517520215633422E-2</v>
      </c>
      <c r="M6976" s="154" t="s">
        <v>476</v>
      </c>
      <c r="N6976" s="163">
        <v>7020.5267427767958</v>
      </c>
      <c r="O6976" s="171">
        <v>44322</v>
      </c>
      <c r="P6976" s="171">
        <f t="shared" si="290"/>
        <v>44304</v>
      </c>
      <c r="Q6976" s="171">
        <f t="shared" si="291"/>
        <v>44317</v>
      </c>
    </row>
    <row r="6977" spans="1:17" x14ac:dyDescent="0.35">
      <c r="A6977" s="49" t="s">
        <v>656</v>
      </c>
      <c r="B6977" s="60" t="s">
        <v>463</v>
      </c>
      <c r="C6977" s="58">
        <v>17809.806181656801</v>
      </c>
      <c r="D6977" s="153">
        <v>820</v>
      </c>
      <c r="E6977" s="153">
        <v>11</v>
      </c>
      <c r="F6977" s="162">
        <v>4.4116947579335912</v>
      </c>
      <c r="G6977" s="153" t="s">
        <v>444</v>
      </c>
      <c r="H6977" s="153" t="s">
        <v>472</v>
      </c>
      <c r="I6977" s="153">
        <v>45751</v>
      </c>
      <c r="J6977" s="153">
        <v>2357</v>
      </c>
      <c r="K6977" s="153">
        <v>17</v>
      </c>
      <c r="L6977" s="154">
        <v>7.2125583368689008E-3</v>
      </c>
      <c r="M6977" s="154" t="s">
        <v>476</v>
      </c>
      <c r="N6977" s="163">
        <v>13234.28214748115</v>
      </c>
      <c r="O6977" s="171">
        <v>44322</v>
      </c>
      <c r="P6977" s="171">
        <f t="shared" si="290"/>
        <v>44304</v>
      </c>
      <c r="Q6977" s="171">
        <f t="shared" si="291"/>
        <v>44317</v>
      </c>
    </row>
    <row r="6978" spans="1:17" x14ac:dyDescent="0.35">
      <c r="A6978" s="49" t="s">
        <v>655</v>
      </c>
      <c r="B6978" s="60" t="s">
        <v>466</v>
      </c>
      <c r="C6978" s="58">
        <v>3720.87322110892</v>
      </c>
      <c r="D6978" s="153">
        <v>208</v>
      </c>
      <c r="E6978" s="153">
        <v>6</v>
      </c>
      <c r="F6978" s="162">
        <v>11.518033620175396</v>
      </c>
      <c r="G6978" s="153" t="s">
        <v>446</v>
      </c>
      <c r="H6978" s="153" t="s">
        <v>491</v>
      </c>
      <c r="I6978" s="153">
        <v>28719</v>
      </c>
      <c r="J6978" s="153">
        <v>1873</v>
      </c>
      <c r="K6978" s="153">
        <v>8</v>
      </c>
      <c r="L6978" s="154">
        <v>4.2712226374799784E-3</v>
      </c>
      <c r="M6978" s="154" t="s">
        <v>491</v>
      </c>
      <c r="N6978" s="163">
        <v>50337.646264706535</v>
      </c>
      <c r="O6978" s="171">
        <v>44322</v>
      </c>
      <c r="P6978" s="171">
        <f t="shared" si="290"/>
        <v>44304</v>
      </c>
      <c r="Q6978" s="171">
        <f t="shared" si="291"/>
        <v>44317</v>
      </c>
    </row>
    <row r="6979" spans="1:17" x14ac:dyDescent="0.35">
      <c r="A6979" s="49" t="s">
        <v>654</v>
      </c>
      <c r="B6979" s="60" t="s">
        <v>458</v>
      </c>
      <c r="C6979" s="58">
        <v>8954.3940578811398</v>
      </c>
      <c r="D6979" s="153">
        <v>721</v>
      </c>
      <c r="E6979" s="153">
        <v>20</v>
      </c>
      <c r="F6979" s="162">
        <v>15.953859293405596</v>
      </c>
      <c r="G6979" s="153" t="s">
        <v>440</v>
      </c>
      <c r="H6979" s="153" t="s">
        <v>472</v>
      </c>
      <c r="I6979" s="153">
        <v>17559</v>
      </c>
      <c r="J6979" s="153">
        <v>782</v>
      </c>
      <c r="K6979" s="153">
        <v>21</v>
      </c>
      <c r="L6979" s="154">
        <v>2.6854219948849106E-2</v>
      </c>
      <c r="M6979" s="154" t="s">
        <v>472</v>
      </c>
      <c r="N6979" s="163">
        <v>8733.1425772102211</v>
      </c>
      <c r="O6979" s="171">
        <v>44322</v>
      </c>
      <c r="P6979" s="171">
        <f t="shared" si="290"/>
        <v>44304</v>
      </c>
      <c r="Q6979" s="171">
        <f t="shared" si="291"/>
        <v>44317</v>
      </c>
    </row>
    <row r="6980" spans="1:17" x14ac:dyDescent="0.35">
      <c r="A6980" s="49" t="s">
        <v>653</v>
      </c>
      <c r="B6980" s="60" t="s">
        <v>467</v>
      </c>
      <c r="C6980" s="58">
        <v>13616.408669804499</v>
      </c>
      <c r="D6980" s="153">
        <v>1152</v>
      </c>
      <c r="E6980" s="153">
        <v>28</v>
      </c>
      <c r="F6980" s="162">
        <v>14.688160795549297</v>
      </c>
      <c r="G6980" s="153" t="s">
        <v>440</v>
      </c>
      <c r="H6980" s="153" t="s">
        <v>491</v>
      </c>
      <c r="I6980" s="153">
        <v>44755</v>
      </c>
      <c r="J6980" s="153">
        <v>1849</v>
      </c>
      <c r="K6980" s="153">
        <v>33</v>
      </c>
      <c r="L6980" s="154">
        <v>1.7847485127095726E-2</v>
      </c>
      <c r="M6980" s="154" t="s">
        <v>491</v>
      </c>
      <c r="N6980" s="163">
        <v>13579.204655485324</v>
      </c>
      <c r="O6980" s="171">
        <v>44322</v>
      </c>
      <c r="P6980" s="171">
        <f t="shared" si="290"/>
        <v>44304</v>
      </c>
      <c r="Q6980" s="171">
        <f t="shared" si="291"/>
        <v>44317</v>
      </c>
    </row>
    <row r="6981" spans="1:17" x14ac:dyDescent="0.35">
      <c r="A6981" s="49" t="s">
        <v>652</v>
      </c>
      <c r="B6981" s="60" t="s">
        <v>469</v>
      </c>
      <c r="C6981" s="58">
        <v>15949.1079489121</v>
      </c>
      <c r="D6981" s="153">
        <v>1811</v>
      </c>
      <c r="E6981" s="153">
        <v>38</v>
      </c>
      <c r="F6981" s="162">
        <v>17.018417098812463</v>
      </c>
      <c r="G6981" s="153" t="s">
        <v>440</v>
      </c>
      <c r="H6981" s="153" t="s">
        <v>472</v>
      </c>
      <c r="I6981" s="153">
        <v>30750</v>
      </c>
      <c r="J6981" s="153">
        <v>1259</v>
      </c>
      <c r="K6981" s="153">
        <v>42</v>
      </c>
      <c r="L6981" s="154">
        <v>3.3359809372517868E-2</v>
      </c>
      <c r="M6981" s="154" t="s">
        <v>472</v>
      </c>
      <c r="N6981" s="163">
        <v>7893.8584153596958</v>
      </c>
      <c r="O6981" s="171">
        <v>44322</v>
      </c>
      <c r="P6981" s="171">
        <f t="shared" si="290"/>
        <v>44304</v>
      </c>
      <c r="Q6981" s="171">
        <f t="shared" si="291"/>
        <v>44317</v>
      </c>
    </row>
    <row r="6982" spans="1:17" x14ac:dyDescent="0.35">
      <c r="A6982" s="49" t="s">
        <v>651</v>
      </c>
      <c r="B6982" s="60" t="s">
        <v>469</v>
      </c>
      <c r="C6982" s="58">
        <v>57573.2411074349</v>
      </c>
      <c r="D6982" s="153">
        <v>6254</v>
      </c>
      <c r="E6982" s="153">
        <v>232</v>
      </c>
      <c r="F6982" s="162">
        <v>28.783212917447802</v>
      </c>
      <c r="G6982" s="153" t="s">
        <v>436</v>
      </c>
      <c r="H6982" s="153" t="s">
        <v>472</v>
      </c>
      <c r="I6982" s="153">
        <v>120930</v>
      </c>
      <c r="J6982" s="153">
        <v>5377</v>
      </c>
      <c r="K6982" s="153">
        <v>271</v>
      </c>
      <c r="L6982" s="154">
        <v>5.0399851218151388E-2</v>
      </c>
      <c r="M6982" s="154" t="s">
        <v>472</v>
      </c>
      <c r="N6982" s="163">
        <v>9339.4081982742919</v>
      </c>
      <c r="O6982" s="171">
        <v>44322</v>
      </c>
      <c r="P6982" s="171">
        <f t="shared" si="290"/>
        <v>44304</v>
      </c>
      <c r="Q6982" s="171">
        <f t="shared" si="291"/>
        <v>44317</v>
      </c>
    </row>
    <row r="6983" spans="1:17" x14ac:dyDescent="0.35">
      <c r="A6983" s="49" t="s">
        <v>650</v>
      </c>
      <c r="B6983" s="60" t="s">
        <v>458</v>
      </c>
      <c r="C6983" s="58">
        <v>9019.6013550839107</v>
      </c>
      <c r="D6983" s="153">
        <v>647</v>
      </c>
      <c r="E6983" s="153">
        <v>16</v>
      </c>
      <c r="F6983" s="162">
        <v>12.670816567884899</v>
      </c>
      <c r="G6983" s="153" t="s">
        <v>440</v>
      </c>
      <c r="H6983" s="153" t="s">
        <v>472</v>
      </c>
      <c r="I6983" s="153">
        <v>15899</v>
      </c>
      <c r="J6983" s="153">
        <v>691</v>
      </c>
      <c r="K6983" s="153">
        <v>19</v>
      </c>
      <c r="L6983" s="154">
        <v>2.7496382054992764E-2</v>
      </c>
      <c r="M6983" s="154" t="s">
        <v>472</v>
      </c>
      <c r="N6983" s="163">
        <v>7661.0924673574054</v>
      </c>
      <c r="O6983" s="171">
        <v>44322</v>
      </c>
      <c r="P6983" s="171">
        <f t="shared" si="290"/>
        <v>44304</v>
      </c>
      <c r="Q6983" s="171">
        <f t="shared" si="291"/>
        <v>44317</v>
      </c>
    </row>
    <row r="6984" spans="1:17" x14ac:dyDescent="0.35">
      <c r="A6984" s="49" t="s">
        <v>649</v>
      </c>
      <c r="B6984" s="60" t="s">
        <v>463</v>
      </c>
      <c r="C6984" s="58">
        <v>30825.646942955998</v>
      </c>
      <c r="D6984" s="153">
        <v>3269</v>
      </c>
      <c r="E6984" s="153">
        <v>72</v>
      </c>
      <c r="F6984" s="162">
        <v>16.683695730292996</v>
      </c>
      <c r="G6984" s="153" t="s">
        <v>440</v>
      </c>
      <c r="H6984" s="153" t="s">
        <v>472</v>
      </c>
      <c r="I6984" s="153">
        <v>85992</v>
      </c>
      <c r="J6984" s="153">
        <v>3670</v>
      </c>
      <c r="K6984" s="153">
        <v>75</v>
      </c>
      <c r="L6984" s="154">
        <v>2.0435967302452316E-2</v>
      </c>
      <c r="M6984" s="154" t="s">
        <v>472</v>
      </c>
      <c r="N6984" s="163">
        <v>11905.670647534083</v>
      </c>
      <c r="O6984" s="171">
        <v>44322</v>
      </c>
      <c r="P6984" s="171">
        <f t="shared" si="290"/>
        <v>44304</v>
      </c>
      <c r="Q6984" s="171">
        <f t="shared" si="291"/>
        <v>44317</v>
      </c>
    </row>
    <row r="6985" spans="1:17" x14ac:dyDescent="0.35">
      <c r="A6985" s="49" t="s">
        <v>648</v>
      </c>
      <c r="B6985" s="60" t="s">
        <v>468</v>
      </c>
      <c r="C6985" s="58">
        <v>4174.0936822109898</v>
      </c>
      <c r="D6985" s="153">
        <v>348</v>
      </c>
      <c r="E6985" s="153">
        <v>13</v>
      </c>
      <c r="F6985" s="162">
        <v>22.246061043832889</v>
      </c>
      <c r="G6985" s="153" t="s">
        <v>444</v>
      </c>
      <c r="H6985" s="153" t="s">
        <v>472</v>
      </c>
      <c r="I6985" s="153">
        <v>16306</v>
      </c>
      <c r="J6985" s="153">
        <v>557</v>
      </c>
      <c r="K6985" s="153">
        <v>13</v>
      </c>
      <c r="L6985" s="154">
        <v>2.333931777378815E-2</v>
      </c>
      <c r="M6985" s="154" t="s">
        <v>472</v>
      </c>
      <c r="N6985" s="163">
        <v>13344.214155369909</v>
      </c>
      <c r="O6985" s="171">
        <v>44322</v>
      </c>
      <c r="P6985" s="171">
        <f t="shared" si="290"/>
        <v>44304</v>
      </c>
      <c r="Q6985" s="171">
        <f t="shared" si="291"/>
        <v>44317</v>
      </c>
    </row>
    <row r="6986" spans="1:17" x14ac:dyDescent="0.35">
      <c r="A6986" s="49" t="s">
        <v>647</v>
      </c>
      <c r="B6986" s="60" t="s">
        <v>465</v>
      </c>
      <c r="C6986" s="58">
        <v>414.46849714100301</v>
      </c>
      <c r="D6986" s="153">
        <v>11</v>
      </c>
      <c r="E6986" s="153" t="s">
        <v>504</v>
      </c>
      <c r="F6986" s="162">
        <v>17.233775768552871</v>
      </c>
      <c r="G6986" s="153" t="s">
        <v>446</v>
      </c>
      <c r="H6986" s="153" t="s">
        <v>476</v>
      </c>
      <c r="I6986" s="153">
        <v>240</v>
      </c>
      <c r="J6986" s="153">
        <v>5</v>
      </c>
      <c r="K6986" s="153">
        <v>1</v>
      </c>
      <c r="L6986" s="154">
        <v>0.2</v>
      </c>
      <c r="M6986" s="154" t="s">
        <v>476</v>
      </c>
      <c r="N6986" s="163">
        <v>1206.364303798701</v>
      </c>
      <c r="O6986" s="171">
        <v>44322</v>
      </c>
      <c r="P6986" s="171">
        <f t="shared" si="290"/>
        <v>44304</v>
      </c>
      <c r="Q6986" s="171">
        <f t="shared" si="291"/>
        <v>44317</v>
      </c>
    </row>
    <row r="6987" spans="1:17" x14ac:dyDescent="0.35">
      <c r="A6987" s="49" t="s">
        <v>646</v>
      </c>
      <c r="B6987" s="60" t="s">
        <v>467</v>
      </c>
      <c r="C6987" s="58">
        <v>5777.7105143039398</v>
      </c>
      <c r="D6987" s="153">
        <v>422</v>
      </c>
      <c r="E6987" s="153">
        <v>9</v>
      </c>
      <c r="F6987" s="162">
        <v>11.126503158398375</v>
      </c>
      <c r="G6987" s="153" t="s">
        <v>446</v>
      </c>
      <c r="H6987" s="153" t="s">
        <v>491</v>
      </c>
      <c r="I6987" s="153">
        <v>17303</v>
      </c>
      <c r="J6987" s="153">
        <v>866</v>
      </c>
      <c r="K6987" s="153">
        <v>9</v>
      </c>
      <c r="L6987" s="154">
        <v>1.0392609699769052E-2</v>
      </c>
      <c r="M6987" s="154" t="s">
        <v>476</v>
      </c>
      <c r="N6987" s="163">
        <v>14988.636032491324</v>
      </c>
      <c r="O6987" s="171">
        <v>44322</v>
      </c>
      <c r="P6987" s="171">
        <f t="shared" si="290"/>
        <v>44304</v>
      </c>
      <c r="Q6987" s="171">
        <f t="shared" si="291"/>
        <v>44317</v>
      </c>
    </row>
    <row r="6988" spans="1:17" x14ac:dyDescent="0.35">
      <c r="A6988" s="49" t="s">
        <v>645</v>
      </c>
      <c r="B6988" s="60" t="s">
        <v>463</v>
      </c>
      <c r="C6988" s="58">
        <v>9113.7991472155009</v>
      </c>
      <c r="D6988" s="153">
        <v>453</v>
      </c>
      <c r="E6988" s="153">
        <v>8</v>
      </c>
      <c r="F6988" s="162">
        <v>6.2699271971903991</v>
      </c>
      <c r="G6988" s="153" t="s">
        <v>446</v>
      </c>
      <c r="H6988" s="153" t="s">
        <v>472</v>
      </c>
      <c r="I6988" s="153">
        <v>13392</v>
      </c>
      <c r="J6988" s="153">
        <v>600</v>
      </c>
      <c r="K6988" s="153">
        <v>14</v>
      </c>
      <c r="L6988" s="154">
        <v>2.3333333333333334E-2</v>
      </c>
      <c r="M6988" s="154" t="s">
        <v>472</v>
      </c>
      <c r="N6988" s="163">
        <v>6583.4235570499195</v>
      </c>
      <c r="O6988" s="171">
        <v>44322</v>
      </c>
      <c r="P6988" s="171">
        <f t="shared" si="290"/>
        <v>44304</v>
      </c>
      <c r="Q6988" s="171">
        <f t="shared" si="291"/>
        <v>44317</v>
      </c>
    </row>
    <row r="6989" spans="1:17" x14ac:dyDescent="0.35">
      <c r="A6989" s="49" t="s">
        <v>644</v>
      </c>
      <c r="B6989" s="60" t="s">
        <v>471</v>
      </c>
      <c r="C6989" s="58">
        <v>1968.1305279901801</v>
      </c>
      <c r="D6989" s="153">
        <v>55</v>
      </c>
      <c r="E6989" s="153" t="s">
        <v>504</v>
      </c>
      <c r="F6989" s="162">
        <v>14.517039477358855</v>
      </c>
      <c r="G6989" s="153" t="s">
        <v>446</v>
      </c>
      <c r="H6989" s="153" t="s">
        <v>476</v>
      </c>
      <c r="I6989" s="153">
        <v>2294</v>
      </c>
      <c r="J6989" s="153">
        <v>101</v>
      </c>
      <c r="K6989" s="153">
        <v>4</v>
      </c>
      <c r="L6989" s="154">
        <v>3.9603960396039604E-2</v>
      </c>
      <c r="M6989" s="154" t="s">
        <v>476</v>
      </c>
      <c r="N6989" s="163">
        <v>5131.7734552463553</v>
      </c>
      <c r="O6989" s="171">
        <v>44322</v>
      </c>
      <c r="P6989" s="171">
        <f t="shared" si="290"/>
        <v>44304</v>
      </c>
      <c r="Q6989" s="171">
        <f t="shared" si="291"/>
        <v>44317</v>
      </c>
    </row>
    <row r="6990" spans="1:17" x14ac:dyDescent="0.35">
      <c r="A6990" s="49" t="s">
        <v>643</v>
      </c>
      <c r="B6990" s="60" t="s">
        <v>463</v>
      </c>
      <c r="C6990" s="58">
        <v>11979.088383960399</v>
      </c>
      <c r="D6990" s="153">
        <v>1131</v>
      </c>
      <c r="E6990" s="153">
        <v>28</v>
      </c>
      <c r="F6990" s="162">
        <v>16.695761279113135</v>
      </c>
      <c r="G6990" s="153" t="s">
        <v>440</v>
      </c>
      <c r="H6990" s="153" t="s">
        <v>472</v>
      </c>
      <c r="I6990" s="153">
        <v>22291</v>
      </c>
      <c r="J6990" s="153">
        <v>984</v>
      </c>
      <c r="K6990" s="153">
        <v>32</v>
      </c>
      <c r="L6990" s="154">
        <v>3.2520325203252036E-2</v>
      </c>
      <c r="M6990" s="154" t="s">
        <v>472</v>
      </c>
      <c r="N6990" s="163">
        <v>8214.3145493236625</v>
      </c>
      <c r="O6990" s="171">
        <v>44322</v>
      </c>
      <c r="P6990" s="171">
        <f t="shared" si="290"/>
        <v>44304</v>
      </c>
      <c r="Q6990" s="171">
        <f t="shared" si="291"/>
        <v>44317</v>
      </c>
    </row>
    <row r="6991" spans="1:17" x14ac:dyDescent="0.35">
      <c r="A6991" s="49" t="s">
        <v>642</v>
      </c>
      <c r="B6991" s="60" t="s">
        <v>470</v>
      </c>
      <c r="C6991" s="58">
        <v>241.58987972642501</v>
      </c>
      <c r="D6991" s="153">
        <v>8</v>
      </c>
      <c r="E6991" s="153">
        <v>0</v>
      </c>
      <c r="F6991" s="164">
        <v>0</v>
      </c>
      <c r="G6991" s="153" t="s">
        <v>446</v>
      </c>
      <c r="H6991" s="153" t="s">
        <v>476</v>
      </c>
      <c r="I6991" s="153">
        <v>527</v>
      </c>
      <c r="J6991" s="153">
        <v>23</v>
      </c>
      <c r="K6991" s="153">
        <v>0</v>
      </c>
      <c r="L6991" s="165">
        <v>0</v>
      </c>
      <c r="M6991" s="154" t="s">
        <v>476</v>
      </c>
      <c r="N6991" s="163">
        <v>9520.2663398173245</v>
      </c>
      <c r="O6991" s="171">
        <v>44322</v>
      </c>
      <c r="P6991" s="171">
        <f t="shared" si="290"/>
        <v>44304</v>
      </c>
      <c r="Q6991" s="171">
        <f t="shared" si="291"/>
        <v>44317</v>
      </c>
    </row>
    <row r="6992" spans="1:17" x14ac:dyDescent="0.35">
      <c r="A6992" s="49" t="s">
        <v>447</v>
      </c>
      <c r="B6992" s="60" t="s">
        <v>447</v>
      </c>
      <c r="C6992" s="58">
        <v>0</v>
      </c>
      <c r="D6992" s="153">
        <v>1116</v>
      </c>
      <c r="E6992" s="153">
        <v>6</v>
      </c>
      <c r="F6992" s="162" t="s">
        <v>474</v>
      </c>
      <c r="G6992" s="153" t="s">
        <v>474</v>
      </c>
      <c r="H6992" s="153" t="s">
        <v>476</v>
      </c>
      <c r="I6992" s="153">
        <v>301039</v>
      </c>
      <c r="J6992" s="153">
        <v>8858</v>
      </c>
      <c r="K6992" s="153">
        <v>7</v>
      </c>
      <c r="L6992" s="154" t="s">
        <v>474</v>
      </c>
      <c r="M6992" s="154" t="s">
        <v>474</v>
      </c>
      <c r="N6992" s="163" t="s">
        <v>474</v>
      </c>
      <c r="O6992" s="171">
        <v>44322</v>
      </c>
      <c r="P6992" s="171">
        <f t="shared" si="290"/>
        <v>44304</v>
      </c>
      <c r="Q6992" s="171">
        <f t="shared" si="291"/>
        <v>44317</v>
      </c>
    </row>
    <row r="6993" spans="1:17" x14ac:dyDescent="0.35">
      <c r="A6993" s="49" t="s">
        <v>641</v>
      </c>
      <c r="B6993" s="60" t="s">
        <v>458</v>
      </c>
      <c r="C6993" s="58">
        <v>9203.2013313555308</v>
      </c>
      <c r="D6993" s="153">
        <v>331</v>
      </c>
      <c r="E6993" s="153">
        <v>14</v>
      </c>
      <c r="F6993" s="162">
        <v>10.865784241761348</v>
      </c>
      <c r="G6993" s="153" t="s">
        <v>444</v>
      </c>
      <c r="H6993" s="153" t="s">
        <v>472</v>
      </c>
      <c r="I6993" s="153">
        <v>13577</v>
      </c>
      <c r="J6993" s="153">
        <v>647</v>
      </c>
      <c r="K6993" s="153">
        <v>19</v>
      </c>
      <c r="L6993" s="154">
        <v>2.9366306027820709E-2</v>
      </c>
      <c r="M6993" s="154" t="s">
        <v>472</v>
      </c>
      <c r="N6993" s="163">
        <v>7030.1624044195933</v>
      </c>
      <c r="O6993" s="171">
        <v>44322</v>
      </c>
      <c r="P6993" s="171">
        <f t="shared" si="290"/>
        <v>44304</v>
      </c>
      <c r="Q6993" s="171">
        <f t="shared" si="291"/>
        <v>44317</v>
      </c>
    </row>
    <row r="6994" spans="1:17" x14ac:dyDescent="0.35">
      <c r="A6994" s="49" t="s">
        <v>640</v>
      </c>
      <c r="B6994" s="60" t="s">
        <v>458</v>
      </c>
      <c r="C6994" s="58">
        <v>15611.3411572231</v>
      </c>
      <c r="D6994" s="153">
        <v>859</v>
      </c>
      <c r="E6994" s="153">
        <v>15</v>
      </c>
      <c r="F6994" s="162">
        <v>6.8631423824393192</v>
      </c>
      <c r="G6994" s="153" t="s">
        <v>444</v>
      </c>
      <c r="H6994" s="153" t="s">
        <v>472</v>
      </c>
      <c r="I6994" s="153">
        <v>22654</v>
      </c>
      <c r="J6994" s="153">
        <v>957</v>
      </c>
      <c r="K6994" s="153">
        <v>21</v>
      </c>
      <c r="L6994" s="154">
        <v>2.1943573667711599E-2</v>
      </c>
      <c r="M6994" s="154" t="s">
        <v>472</v>
      </c>
      <c r="N6994" s="163">
        <v>6130.1587759947997</v>
      </c>
      <c r="O6994" s="171">
        <v>44322</v>
      </c>
      <c r="P6994" s="171">
        <f t="shared" si="290"/>
        <v>44304</v>
      </c>
      <c r="Q6994" s="171">
        <f t="shared" si="291"/>
        <v>44317</v>
      </c>
    </row>
    <row r="6995" spans="1:17" x14ac:dyDescent="0.35">
      <c r="A6995" s="49" t="s">
        <v>639</v>
      </c>
      <c r="B6995" s="60" t="s">
        <v>463</v>
      </c>
      <c r="C6995" s="58">
        <v>27113.4272904754</v>
      </c>
      <c r="D6995" s="153">
        <v>2466</v>
      </c>
      <c r="E6995" s="153">
        <v>45</v>
      </c>
      <c r="F6995" s="162">
        <v>11.854959094067947</v>
      </c>
      <c r="G6995" s="153" t="s">
        <v>440</v>
      </c>
      <c r="H6995" s="153" t="s">
        <v>472</v>
      </c>
      <c r="I6995" s="153">
        <v>70560</v>
      </c>
      <c r="J6995" s="153">
        <v>2929</v>
      </c>
      <c r="K6995" s="153">
        <v>62</v>
      </c>
      <c r="L6995" s="154">
        <v>2.1167634004779789E-2</v>
      </c>
      <c r="M6995" s="154" t="s">
        <v>472</v>
      </c>
      <c r="N6995" s="163">
        <v>10802.765613585561</v>
      </c>
      <c r="O6995" s="171">
        <v>44322</v>
      </c>
      <c r="P6995" s="171">
        <f t="shared" si="290"/>
        <v>44304</v>
      </c>
      <c r="Q6995" s="171">
        <f t="shared" si="291"/>
        <v>44317</v>
      </c>
    </row>
    <row r="6996" spans="1:17" x14ac:dyDescent="0.35">
      <c r="A6996" s="49" t="s">
        <v>638</v>
      </c>
      <c r="B6996" s="60" t="s">
        <v>465</v>
      </c>
      <c r="C6996" s="58">
        <v>1911.00314707446</v>
      </c>
      <c r="D6996" s="153">
        <v>89</v>
      </c>
      <c r="E6996" s="153" t="s">
        <v>504</v>
      </c>
      <c r="F6996" s="162">
        <v>11.213258053172893</v>
      </c>
      <c r="G6996" s="153" t="s">
        <v>446</v>
      </c>
      <c r="H6996" s="153" t="s">
        <v>472</v>
      </c>
      <c r="I6996" s="153">
        <v>2315</v>
      </c>
      <c r="J6996" s="153">
        <v>85</v>
      </c>
      <c r="K6996" s="153">
        <v>3</v>
      </c>
      <c r="L6996" s="154">
        <v>3.5294117647058823E-2</v>
      </c>
      <c r="M6996" s="154" t="s">
        <v>472</v>
      </c>
      <c r="N6996" s="163">
        <v>4447.9256944252465</v>
      </c>
      <c r="O6996" s="171">
        <v>44322</v>
      </c>
      <c r="P6996" s="171">
        <f t="shared" si="290"/>
        <v>44304</v>
      </c>
      <c r="Q6996" s="171">
        <f t="shared" si="291"/>
        <v>44317</v>
      </c>
    </row>
    <row r="6997" spans="1:17" x14ac:dyDescent="0.35">
      <c r="A6997" s="49" t="s">
        <v>637</v>
      </c>
      <c r="B6997" s="60" t="s">
        <v>461</v>
      </c>
      <c r="C6997" s="58">
        <v>26055.176096996998</v>
      </c>
      <c r="D6997" s="153">
        <v>2088</v>
      </c>
      <c r="E6997" s="153">
        <v>66</v>
      </c>
      <c r="F6997" s="162">
        <v>18.093470935431757</v>
      </c>
      <c r="G6997" s="153" t="s">
        <v>440</v>
      </c>
      <c r="H6997" s="153" t="s">
        <v>491</v>
      </c>
      <c r="I6997" s="153">
        <v>57934</v>
      </c>
      <c r="J6997" s="153">
        <v>2595</v>
      </c>
      <c r="K6997" s="153">
        <v>73</v>
      </c>
      <c r="L6997" s="154">
        <v>2.8131021194605008E-2</v>
      </c>
      <c r="M6997" s="154" t="s">
        <v>491</v>
      </c>
      <c r="N6997" s="163">
        <v>9959.6333194581166</v>
      </c>
      <c r="O6997" s="171">
        <v>44322</v>
      </c>
      <c r="P6997" s="171">
        <f t="shared" si="290"/>
        <v>44304</v>
      </c>
      <c r="Q6997" s="171">
        <f t="shared" si="291"/>
        <v>44317</v>
      </c>
    </row>
    <row r="6998" spans="1:17" x14ac:dyDescent="0.35">
      <c r="A6998" s="49" t="s">
        <v>636</v>
      </c>
      <c r="B6998" s="60" t="s">
        <v>463</v>
      </c>
      <c r="C6998" s="58">
        <v>66447.1432703639</v>
      </c>
      <c r="D6998" s="153">
        <v>5581</v>
      </c>
      <c r="E6998" s="153">
        <v>101</v>
      </c>
      <c r="F6998" s="162">
        <v>10.857179645679905</v>
      </c>
      <c r="G6998" s="153" t="s">
        <v>440</v>
      </c>
      <c r="H6998" s="153" t="s">
        <v>472</v>
      </c>
      <c r="I6998" s="153">
        <v>350899</v>
      </c>
      <c r="J6998" s="153">
        <v>21524</v>
      </c>
      <c r="K6998" s="153">
        <v>127</v>
      </c>
      <c r="L6998" s="154">
        <v>5.9003902620330794E-3</v>
      </c>
      <c r="M6998" s="154" t="s">
        <v>472</v>
      </c>
      <c r="N6998" s="163">
        <v>32392.664214956436</v>
      </c>
      <c r="O6998" s="171">
        <v>44322</v>
      </c>
      <c r="P6998" s="171">
        <f t="shared" si="290"/>
        <v>44304</v>
      </c>
      <c r="Q6998" s="171">
        <f t="shared" si="291"/>
        <v>44317</v>
      </c>
    </row>
    <row r="6999" spans="1:17" x14ac:dyDescent="0.35">
      <c r="A6999" s="49" t="s">
        <v>635</v>
      </c>
      <c r="B6999" s="60" t="s">
        <v>464</v>
      </c>
      <c r="C6999" s="58">
        <v>10160.3863056553</v>
      </c>
      <c r="D6999" s="153">
        <v>602</v>
      </c>
      <c r="E6999" s="153">
        <v>18</v>
      </c>
      <c r="F6999" s="162">
        <v>12.654187026320576</v>
      </c>
      <c r="G6999" s="153" t="s">
        <v>440</v>
      </c>
      <c r="H6999" s="153" t="s">
        <v>472</v>
      </c>
      <c r="I6999" s="153">
        <v>18786</v>
      </c>
      <c r="J6999" s="153">
        <v>855</v>
      </c>
      <c r="K6999" s="153">
        <v>21</v>
      </c>
      <c r="L6999" s="154">
        <v>2.456140350877193E-2</v>
      </c>
      <c r="M6999" s="154" t="s">
        <v>472</v>
      </c>
      <c r="N6999" s="163">
        <v>8415.0343725031835</v>
      </c>
      <c r="O6999" s="171">
        <v>44322</v>
      </c>
      <c r="P6999" s="171">
        <f t="shared" si="290"/>
        <v>44304</v>
      </c>
      <c r="Q6999" s="171">
        <f t="shared" si="291"/>
        <v>44317</v>
      </c>
    </row>
    <row r="7000" spans="1:17" x14ac:dyDescent="0.35">
      <c r="A7000" s="49" t="s">
        <v>634</v>
      </c>
      <c r="B7000" s="60" t="s">
        <v>460</v>
      </c>
      <c r="C7000" s="58">
        <v>24185.158020851901</v>
      </c>
      <c r="D7000" s="153">
        <v>1696</v>
      </c>
      <c r="E7000" s="153">
        <v>83</v>
      </c>
      <c r="F7000" s="162">
        <v>24.513263148663107</v>
      </c>
      <c r="G7000" s="153" t="s">
        <v>440</v>
      </c>
      <c r="H7000" s="153" t="s">
        <v>472</v>
      </c>
      <c r="I7000" s="153">
        <v>36798</v>
      </c>
      <c r="J7000" s="153">
        <v>2065</v>
      </c>
      <c r="K7000" s="153">
        <v>95</v>
      </c>
      <c r="L7000" s="154">
        <v>4.6004842615012108E-2</v>
      </c>
      <c r="M7000" s="154" t="s">
        <v>472</v>
      </c>
      <c r="N7000" s="163">
        <v>8538.2944292512093</v>
      </c>
      <c r="O7000" s="171">
        <v>44322</v>
      </c>
      <c r="P7000" s="171">
        <f t="shared" si="290"/>
        <v>44304</v>
      </c>
      <c r="Q7000" s="171">
        <f t="shared" si="291"/>
        <v>44317</v>
      </c>
    </row>
    <row r="7001" spans="1:17" x14ac:dyDescent="0.35">
      <c r="A7001" s="49" t="s">
        <v>633</v>
      </c>
      <c r="B7001" s="60" t="s">
        <v>458</v>
      </c>
      <c r="C7001" s="58">
        <v>5442.3214995143799</v>
      </c>
      <c r="D7001" s="153">
        <v>237</v>
      </c>
      <c r="E7001" s="153" t="s">
        <v>504</v>
      </c>
      <c r="F7001" s="162">
        <v>3.9373953616087376</v>
      </c>
      <c r="G7001" s="153" t="s">
        <v>446</v>
      </c>
      <c r="H7001" s="153" t="s">
        <v>491</v>
      </c>
      <c r="I7001" s="153">
        <v>6809</v>
      </c>
      <c r="J7001" s="153">
        <v>311</v>
      </c>
      <c r="K7001" s="153">
        <v>5</v>
      </c>
      <c r="L7001" s="154">
        <v>1.607717041800643E-2</v>
      </c>
      <c r="M7001" s="154" t="s">
        <v>491</v>
      </c>
      <c r="N7001" s="163">
        <v>5714.4731348148143</v>
      </c>
      <c r="O7001" s="171">
        <v>44322</v>
      </c>
      <c r="P7001" s="171">
        <f t="shared" si="290"/>
        <v>44304</v>
      </c>
      <c r="Q7001" s="171">
        <f t="shared" si="291"/>
        <v>44317</v>
      </c>
    </row>
    <row r="7002" spans="1:17" x14ac:dyDescent="0.35">
      <c r="A7002" s="49" t="s">
        <v>632</v>
      </c>
      <c r="B7002" s="60" t="s">
        <v>466</v>
      </c>
      <c r="C7002" s="58">
        <v>733.94211218720091</v>
      </c>
      <c r="D7002" s="153">
        <v>19</v>
      </c>
      <c r="E7002" s="153" t="s">
        <v>504</v>
      </c>
      <c r="F7002" s="162">
        <v>9.7321805415564846</v>
      </c>
      <c r="G7002" s="153" t="s">
        <v>446</v>
      </c>
      <c r="H7002" s="153" t="s">
        <v>491</v>
      </c>
      <c r="I7002" s="153">
        <v>1185</v>
      </c>
      <c r="J7002" s="153">
        <v>64</v>
      </c>
      <c r="K7002" s="153">
        <v>1</v>
      </c>
      <c r="L7002" s="154">
        <v>1.5625E-2</v>
      </c>
      <c r="M7002" s="154" t="s">
        <v>491</v>
      </c>
      <c r="N7002" s="163">
        <v>8720.0337652346097</v>
      </c>
      <c r="O7002" s="171">
        <v>44322</v>
      </c>
      <c r="P7002" s="171">
        <f t="shared" si="290"/>
        <v>44304</v>
      </c>
      <c r="Q7002" s="171">
        <f t="shared" si="291"/>
        <v>44317</v>
      </c>
    </row>
    <row r="7003" spans="1:17" x14ac:dyDescent="0.35">
      <c r="A7003" s="49" t="s">
        <v>631</v>
      </c>
      <c r="B7003" s="60" t="s">
        <v>470</v>
      </c>
      <c r="C7003" s="58">
        <v>445.14881003177402</v>
      </c>
      <c r="D7003" s="153">
        <v>9</v>
      </c>
      <c r="E7003" s="153">
        <v>0</v>
      </c>
      <c r="F7003" s="164">
        <v>0</v>
      </c>
      <c r="G7003" s="153" t="s">
        <v>446</v>
      </c>
      <c r="H7003" s="153" t="s">
        <v>476</v>
      </c>
      <c r="I7003" s="153">
        <v>639</v>
      </c>
      <c r="J7003" s="153">
        <v>21</v>
      </c>
      <c r="K7003" s="153">
        <v>1</v>
      </c>
      <c r="L7003" s="154">
        <v>4.7619047619047616E-2</v>
      </c>
      <c r="M7003" s="154" t="s">
        <v>491</v>
      </c>
      <c r="N7003" s="163">
        <v>4717.5235621771189</v>
      </c>
      <c r="O7003" s="171">
        <v>44322</v>
      </c>
      <c r="P7003" s="171">
        <f t="shared" si="290"/>
        <v>44304</v>
      </c>
      <c r="Q7003" s="171">
        <f t="shared" si="291"/>
        <v>44317</v>
      </c>
    </row>
    <row r="7004" spans="1:17" x14ac:dyDescent="0.35">
      <c r="A7004" s="49" t="s">
        <v>630</v>
      </c>
      <c r="B7004" s="60" t="s">
        <v>463</v>
      </c>
      <c r="C7004" s="58">
        <v>33036.741371399599</v>
      </c>
      <c r="D7004" s="153">
        <v>2314</v>
      </c>
      <c r="E7004" s="153">
        <v>40</v>
      </c>
      <c r="F7004" s="162">
        <v>8.6483797691267714</v>
      </c>
      <c r="G7004" s="153" t="s">
        <v>444</v>
      </c>
      <c r="H7004" s="153" t="s">
        <v>472</v>
      </c>
      <c r="I7004" s="153">
        <v>109768</v>
      </c>
      <c r="J7004" s="153">
        <v>5013</v>
      </c>
      <c r="K7004" s="153">
        <v>58</v>
      </c>
      <c r="L7004" s="154">
        <v>1.1569918212647117E-2</v>
      </c>
      <c r="M7004" s="154" t="s">
        <v>476</v>
      </c>
      <c r="N7004" s="163">
        <v>15174.014723921375</v>
      </c>
      <c r="O7004" s="171">
        <v>44322</v>
      </c>
      <c r="P7004" s="171">
        <f t="shared" si="290"/>
        <v>44304</v>
      </c>
      <c r="Q7004" s="171">
        <f t="shared" si="291"/>
        <v>44317</v>
      </c>
    </row>
    <row r="7005" spans="1:17" x14ac:dyDescent="0.35">
      <c r="A7005" s="49" t="s">
        <v>629</v>
      </c>
      <c r="B7005" s="60" t="s">
        <v>463</v>
      </c>
      <c r="C7005" s="58">
        <v>13217.562427383</v>
      </c>
      <c r="D7005" s="153">
        <v>626</v>
      </c>
      <c r="E7005" s="153">
        <v>16</v>
      </c>
      <c r="F7005" s="162">
        <v>8.6465045967134646</v>
      </c>
      <c r="G7005" s="153" t="s">
        <v>444</v>
      </c>
      <c r="H7005" s="153" t="s">
        <v>472</v>
      </c>
      <c r="I7005" s="153">
        <v>39646</v>
      </c>
      <c r="J7005" s="153">
        <v>2265</v>
      </c>
      <c r="K7005" s="153">
        <v>16</v>
      </c>
      <c r="L7005" s="154">
        <v>7.0640176600441501E-3</v>
      </c>
      <c r="M7005" s="154" t="s">
        <v>472</v>
      </c>
      <c r="N7005" s="163">
        <v>17136.291297611497</v>
      </c>
      <c r="O7005" s="171">
        <v>44322</v>
      </c>
      <c r="P7005" s="171">
        <f t="shared" si="290"/>
        <v>44304</v>
      </c>
      <c r="Q7005" s="171">
        <f t="shared" si="291"/>
        <v>44317</v>
      </c>
    </row>
    <row r="7006" spans="1:17" x14ac:dyDescent="0.35">
      <c r="A7006" s="49" t="s">
        <v>628</v>
      </c>
      <c r="B7006" s="60" t="s">
        <v>458</v>
      </c>
      <c r="C7006" s="58">
        <v>17180.900653549099</v>
      </c>
      <c r="D7006" s="153">
        <v>1849</v>
      </c>
      <c r="E7006" s="153">
        <v>49</v>
      </c>
      <c r="F7006" s="162">
        <v>20.371458228978216</v>
      </c>
      <c r="G7006" s="153" t="s">
        <v>440</v>
      </c>
      <c r="H7006" s="153" t="s">
        <v>491</v>
      </c>
      <c r="I7006" s="153">
        <v>41858</v>
      </c>
      <c r="J7006" s="153">
        <v>1795</v>
      </c>
      <c r="K7006" s="153">
        <v>56</v>
      </c>
      <c r="L7006" s="154">
        <v>3.1197771587743731E-2</v>
      </c>
      <c r="M7006" s="154" t="s">
        <v>491</v>
      </c>
      <c r="N7006" s="163">
        <v>10447.6478631474</v>
      </c>
      <c r="O7006" s="171">
        <v>44322</v>
      </c>
      <c r="P7006" s="171">
        <f t="shared" si="290"/>
        <v>44304</v>
      </c>
      <c r="Q7006" s="171">
        <f t="shared" si="291"/>
        <v>44317</v>
      </c>
    </row>
    <row r="7007" spans="1:17" x14ac:dyDescent="0.35">
      <c r="A7007" s="49" t="s">
        <v>627</v>
      </c>
      <c r="B7007" s="60" t="s">
        <v>461</v>
      </c>
      <c r="C7007" s="58">
        <v>29713.051998029401</v>
      </c>
      <c r="D7007" s="153">
        <v>1345</v>
      </c>
      <c r="E7007" s="153">
        <v>28</v>
      </c>
      <c r="F7007" s="162">
        <v>6.7310486991798815</v>
      </c>
      <c r="G7007" s="153" t="s">
        <v>444</v>
      </c>
      <c r="H7007" s="153" t="s">
        <v>472</v>
      </c>
      <c r="I7007" s="153">
        <v>203174</v>
      </c>
      <c r="J7007" s="153">
        <v>11509</v>
      </c>
      <c r="K7007" s="153">
        <v>32</v>
      </c>
      <c r="L7007" s="154">
        <v>2.7804327048396907E-3</v>
      </c>
      <c r="M7007" s="154" t="s">
        <v>476</v>
      </c>
      <c r="N7007" s="163">
        <v>38733.819739430633</v>
      </c>
      <c r="O7007" s="171">
        <v>44322</v>
      </c>
      <c r="P7007" s="171">
        <f t="shared" si="290"/>
        <v>44304</v>
      </c>
      <c r="Q7007" s="171">
        <f t="shared" si="291"/>
        <v>44317</v>
      </c>
    </row>
    <row r="7008" spans="1:17" x14ac:dyDescent="0.35">
      <c r="A7008" s="49" t="s">
        <v>626</v>
      </c>
      <c r="B7008" s="60" t="s">
        <v>471</v>
      </c>
      <c r="C7008" s="58">
        <v>2759.83426324726</v>
      </c>
      <c r="D7008" s="153">
        <v>76</v>
      </c>
      <c r="E7008" s="153" t="s">
        <v>504</v>
      </c>
      <c r="F7008" s="162">
        <v>10.352588541969554</v>
      </c>
      <c r="G7008" s="153" t="s">
        <v>446</v>
      </c>
      <c r="H7008" s="153" t="s">
        <v>472</v>
      </c>
      <c r="I7008" s="153">
        <v>3457</v>
      </c>
      <c r="J7008" s="153">
        <v>146</v>
      </c>
      <c r="K7008" s="153">
        <v>4</v>
      </c>
      <c r="L7008" s="154">
        <v>2.7397260273972601E-2</v>
      </c>
      <c r="M7008" s="154" t="s">
        <v>472</v>
      </c>
      <c r="N7008" s="163">
        <v>5290.1727449464424</v>
      </c>
      <c r="O7008" s="171">
        <v>44322</v>
      </c>
      <c r="P7008" s="171">
        <f t="shared" si="290"/>
        <v>44304</v>
      </c>
      <c r="Q7008" s="171">
        <f t="shared" si="291"/>
        <v>44317</v>
      </c>
    </row>
    <row r="7009" spans="1:17" x14ac:dyDescent="0.35">
      <c r="A7009" s="49" t="s">
        <v>625</v>
      </c>
      <c r="B7009" s="60" t="s">
        <v>466</v>
      </c>
      <c r="C7009" s="58">
        <v>709.250407043618</v>
      </c>
      <c r="D7009" s="153">
        <v>11</v>
      </c>
      <c r="E7009" s="153">
        <v>0</v>
      </c>
      <c r="F7009" s="164">
        <v>0</v>
      </c>
      <c r="G7009" s="153" t="s">
        <v>446</v>
      </c>
      <c r="H7009" s="153" t="s">
        <v>476</v>
      </c>
      <c r="I7009" s="153">
        <v>1641</v>
      </c>
      <c r="J7009" s="153">
        <v>74</v>
      </c>
      <c r="K7009" s="153">
        <v>0</v>
      </c>
      <c r="L7009" s="165">
        <v>0</v>
      </c>
      <c r="M7009" s="154" t="s">
        <v>476</v>
      </c>
      <c r="N7009" s="163">
        <v>10433.550585956744</v>
      </c>
      <c r="O7009" s="171">
        <v>44322</v>
      </c>
      <c r="P7009" s="171">
        <f t="shared" si="290"/>
        <v>44304</v>
      </c>
      <c r="Q7009" s="171">
        <f t="shared" si="291"/>
        <v>44317</v>
      </c>
    </row>
    <row r="7010" spans="1:17" x14ac:dyDescent="0.35">
      <c r="A7010" s="49" t="s">
        <v>624</v>
      </c>
      <c r="B7010" s="60" t="s">
        <v>467</v>
      </c>
      <c r="C7010" s="58">
        <v>5203.1237660323704</v>
      </c>
      <c r="D7010" s="153">
        <v>293</v>
      </c>
      <c r="E7010" s="153">
        <v>6</v>
      </c>
      <c r="F7010" s="162">
        <v>8.2368101902414423</v>
      </c>
      <c r="G7010" s="153" t="s">
        <v>446</v>
      </c>
      <c r="H7010" s="153" t="s">
        <v>472</v>
      </c>
      <c r="I7010" s="153">
        <v>15784</v>
      </c>
      <c r="J7010" s="153">
        <v>1220</v>
      </c>
      <c r="K7010" s="153">
        <v>7</v>
      </c>
      <c r="L7010" s="154">
        <v>5.7377049180327867E-3</v>
      </c>
      <c r="M7010" s="154" t="s">
        <v>472</v>
      </c>
      <c r="N7010" s="163">
        <v>23447.45300822064</v>
      </c>
      <c r="O7010" s="171">
        <v>44322</v>
      </c>
      <c r="P7010" s="171">
        <f t="shared" si="290"/>
        <v>44304</v>
      </c>
      <c r="Q7010" s="171">
        <f t="shared" si="291"/>
        <v>44317</v>
      </c>
    </row>
    <row r="7011" spans="1:17" x14ac:dyDescent="0.35">
      <c r="A7011" s="49" t="s">
        <v>623</v>
      </c>
      <c r="B7011" s="60" t="s">
        <v>458</v>
      </c>
      <c r="C7011" s="58">
        <v>7840.6389864339299</v>
      </c>
      <c r="D7011" s="153">
        <v>632</v>
      </c>
      <c r="E7011" s="153">
        <v>8</v>
      </c>
      <c r="F7011" s="162">
        <v>7.2880357381237868</v>
      </c>
      <c r="G7011" s="153" t="s">
        <v>446</v>
      </c>
      <c r="H7011" s="153" t="s">
        <v>472</v>
      </c>
      <c r="I7011" s="153">
        <v>16144</v>
      </c>
      <c r="J7011" s="153">
        <v>658</v>
      </c>
      <c r="K7011" s="153">
        <v>12</v>
      </c>
      <c r="L7011" s="154">
        <v>1.82370820668693E-2</v>
      </c>
      <c r="M7011" s="154" t="s">
        <v>472</v>
      </c>
      <c r="N7011" s="163">
        <v>8392.1731524495408</v>
      </c>
      <c r="O7011" s="171">
        <v>44322</v>
      </c>
      <c r="P7011" s="171">
        <f t="shared" ref="P7011:P7041" si="292">O7011-18</f>
        <v>44304</v>
      </c>
      <c r="Q7011" s="171">
        <f t="shared" ref="Q7011:Q7041" si="293">O7011-5</f>
        <v>44317</v>
      </c>
    </row>
    <row r="7012" spans="1:17" x14ac:dyDescent="0.35">
      <c r="A7012" s="49" t="s">
        <v>622</v>
      </c>
      <c r="B7012" s="60" t="s">
        <v>460</v>
      </c>
      <c r="C7012" s="58">
        <v>7285.8220530817907</v>
      </c>
      <c r="D7012" s="153">
        <v>847</v>
      </c>
      <c r="E7012" s="153">
        <v>16</v>
      </c>
      <c r="F7012" s="162">
        <v>15.686042488146303</v>
      </c>
      <c r="G7012" s="153" t="s">
        <v>440</v>
      </c>
      <c r="H7012" s="153" t="s">
        <v>472</v>
      </c>
      <c r="I7012" s="153">
        <v>18653</v>
      </c>
      <c r="J7012" s="153">
        <v>946</v>
      </c>
      <c r="K7012" s="153">
        <v>19</v>
      </c>
      <c r="L7012" s="154">
        <v>2.0084566596194502E-2</v>
      </c>
      <c r="M7012" s="154" t="s">
        <v>472</v>
      </c>
      <c r="N7012" s="163">
        <v>12984.121669563101</v>
      </c>
      <c r="O7012" s="171">
        <v>44322</v>
      </c>
      <c r="P7012" s="171">
        <f t="shared" si="292"/>
        <v>44304</v>
      </c>
      <c r="Q7012" s="171">
        <f t="shared" si="293"/>
        <v>44317</v>
      </c>
    </row>
    <row r="7013" spans="1:17" x14ac:dyDescent="0.35">
      <c r="A7013" s="49" t="s">
        <v>621</v>
      </c>
      <c r="B7013" s="60" t="s">
        <v>458</v>
      </c>
      <c r="C7013" s="58">
        <v>3703.8770272844695</v>
      </c>
      <c r="D7013" s="153">
        <v>275</v>
      </c>
      <c r="E7013" s="153">
        <v>14</v>
      </c>
      <c r="F7013" s="162">
        <v>26.998736530223276</v>
      </c>
      <c r="G7013" s="153" t="s">
        <v>444</v>
      </c>
      <c r="H7013" s="153" t="s">
        <v>491</v>
      </c>
      <c r="I7013" s="153">
        <v>8442</v>
      </c>
      <c r="J7013" s="153">
        <v>368</v>
      </c>
      <c r="K7013" s="153">
        <v>15</v>
      </c>
      <c r="L7013" s="154">
        <v>4.0760869565217392E-2</v>
      </c>
      <c r="M7013" s="154" t="s">
        <v>491</v>
      </c>
      <c r="N7013" s="163">
        <v>9935.535043122165</v>
      </c>
      <c r="O7013" s="171">
        <v>44322</v>
      </c>
      <c r="P7013" s="171">
        <f t="shared" si="292"/>
        <v>44304</v>
      </c>
      <c r="Q7013" s="171">
        <f t="shared" si="293"/>
        <v>44317</v>
      </c>
    </row>
    <row r="7014" spans="1:17" x14ac:dyDescent="0.35">
      <c r="A7014" s="49" t="s">
        <v>620</v>
      </c>
      <c r="B7014" s="60" t="s">
        <v>467</v>
      </c>
      <c r="C7014" s="58">
        <v>4036.3842504603494</v>
      </c>
      <c r="D7014" s="153">
        <v>189</v>
      </c>
      <c r="E7014" s="153">
        <v>6</v>
      </c>
      <c r="F7014" s="162">
        <v>10.617706392114428</v>
      </c>
      <c r="G7014" s="153" t="s">
        <v>446</v>
      </c>
      <c r="H7014" s="153" t="s">
        <v>472</v>
      </c>
      <c r="I7014" s="153">
        <v>7825</v>
      </c>
      <c r="J7014" s="153">
        <v>334</v>
      </c>
      <c r="K7014" s="153">
        <v>8</v>
      </c>
      <c r="L7014" s="154">
        <v>2.3952095808383235E-2</v>
      </c>
      <c r="M7014" s="154" t="s">
        <v>472</v>
      </c>
      <c r="N7014" s="163">
        <v>8274.7325149211774</v>
      </c>
      <c r="O7014" s="171">
        <v>44322</v>
      </c>
      <c r="P7014" s="171">
        <f t="shared" si="292"/>
        <v>44304</v>
      </c>
      <c r="Q7014" s="171">
        <f t="shared" si="293"/>
        <v>44317</v>
      </c>
    </row>
    <row r="7015" spans="1:17" x14ac:dyDescent="0.35">
      <c r="A7015" s="49" t="s">
        <v>619</v>
      </c>
      <c r="B7015" s="60" t="s">
        <v>465</v>
      </c>
      <c r="C7015" s="58">
        <v>29347.864073528101</v>
      </c>
      <c r="D7015" s="153">
        <v>2863</v>
      </c>
      <c r="E7015" s="153">
        <v>75</v>
      </c>
      <c r="F7015" s="162">
        <v>18.253944626842614</v>
      </c>
      <c r="G7015" s="153" t="s">
        <v>440</v>
      </c>
      <c r="H7015" s="153" t="s">
        <v>472</v>
      </c>
      <c r="I7015" s="153">
        <v>58444</v>
      </c>
      <c r="J7015" s="153">
        <v>2718</v>
      </c>
      <c r="K7015" s="153">
        <v>91</v>
      </c>
      <c r="L7015" s="154">
        <v>3.3480500367917589E-2</v>
      </c>
      <c r="M7015" s="154" t="s">
        <v>472</v>
      </c>
      <c r="N7015" s="163">
        <v>9261.3213458748687</v>
      </c>
      <c r="O7015" s="171">
        <v>44322</v>
      </c>
      <c r="P7015" s="171">
        <f t="shared" si="292"/>
        <v>44304</v>
      </c>
      <c r="Q7015" s="171">
        <f t="shared" si="293"/>
        <v>44317</v>
      </c>
    </row>
    <row r="7016" spans="1:17" x14ac:dyDescent="0.35">
      <c r="A7016" s="49" t="s">
        <v>618</v>
      </c>
      <c r="B7016" s="60" t="s">
        <v>470</v>
      </c>
      <c r="C7016" s="58">
        <v>1175.1166229483399</v>
      </c>
      <c r="D7016" s="153">
        <v>40</v>
      </c>
      <c r="E7016" s="153">
        <v>0</v>
      </c>
      <c r="F7016" s="164">
        <v>0</v>
      </c>
      <c r="G7016" s="153" t="s">
        <v>446</v>
      </c>
      <c r="H7016" s="153" t="s">
        <v>476</v>
      </c>
      <c r="I7016" s="153">
        <v>2560</v>
      </c>
      <c r="J7016" s="153">
        <v>104</v>
      </c>
      <c r="K7016" s="153">
        <v>0</v>
      </c>
      <c r="L7016" s="165">
        <v>0</v>
      </c>
      <c r="M7016" s="154" t="s">
        <v>472</v>
      </c>
      <c r="N7016" s="163">
        <v>8850.1854172623698</v>
      </c>
      <c r="O7016" s="171">
        <v>44322</v>
      </c>
      <c r="P7016" s="171">
        <f t="shared" si="292"/>
        <v>44304</v>
      </c>
      <c r="Q7016" s="171">
        <f t="shared" si="293"/>
        <v>44317</v>
      </c>
    </row>
    <row r="7017" spans="1:17" x14ac:dyDescent="0.35">
      <c r="A7017" s="49" t="s">
        <v>617</v>
      </c>
      <c r="B7017" s="60" t="s">
        <v>468</v>
      </c>
      <c r="C7017" s="58">
        <v>2871.29045841678</v>
      </c>
      <c r="D7017" s="153">
        <v>136</v>
      </c>
      <c r="E7017" s="153">
        <v>9</v>
      </c>
      <c r="F7017" s="162">
        <v>22.389136597890975</v>
      </c>
      <c r="G7017" s="153" t="s">
        <v>446</v>
      </c>
      <c r="H7017" s="153" t="s">
        <v>472</v>
      </c>
      <c r="I7017" s="153">
        <v>5754</v>
      </c>
      <c r="J7017" s="153">
        <v>155</v>
      </c>
      <c r="K7017" s="153">
        <v>10</v>
      </c>
      <c r="L7017" s="154">
        <v>6.4516129032258063E-2</v>
      </c>
      <c r="M7017" s="154" t="s">
        <v>472</v>
      </c>
      <c r="N7017" s="163">
        <v>5398.2696019359355</v>
      </c>
      <c r="O7017" s="171">
        <v>44322</v>
      </c>
      <c r="P7017" s="171">
        <f t="shared" si="292"/>
        <v>44304</v>
      </c>
      <c r="Q7017" s="171">
        <f t="shared" si="293"/>
        <v>44317</v>
      </c>
    </row>
    <row r="7018" spans="1:17" x14ac:dyDescent="0.35">
      <c r="A7018" s="49" t="s">
        <v>616</v>
      </c>
      <c r="B7018" s="60" t="s">
        <v>458</v>
      </c>
      <c r="C7018" s="58">
        <v>18711.126473274999</v>
      </c>
      <c r="D7018" s="153">
        <v>1567</v>
      </c>
      <c r="E7018" s="153">
        <v>42</v>
      </c>
      <c r="F7018" s="162">
        <v>16.033240993185974</v>
      </c>
      <c r="G7018" s="153" t="s">
        <v>440</v>
      </c>
      <c r="H7018" s="153" t="s">
        <v>472</v>
      </c>
      <c r="I7018" s="153">
        <v>51225</v>
      </c>
      <c r="J7018" s="153">
        <v>2493</v>
      </c>
      <c r="K7018" s="153">
        <v>49</v>
      </c>
      <c r="L7018" s="154">
        <v>1.9655034095467309E-2</v>
      </c>
      <c r="M7018" s="154" t="s">
        <v>472</v>
      </c>
      <c r="N7018" s="163">
        <v>13323.623265337545</v>
      </c>
      <c r="O7018" s="171">
        <v>44322</v>
      </c>
      <c r="P7018" s="171">
        <f t="shared" si="292"/>
        <v>44304</v>
      </c>
      <c r="Q7018" s="171">
        <f t="shared" si="293"/>
        <v>44317</v>
      </c>
    </row>
    <row r="7019" spans="1:17" x14ac:dyDescent="0.35">
      <c r="A7019" s="49" t="s">
        <v>615</v>
      </c>
      <c r="B7019" s="60" t="s">
        <v>465</v>
      </c>
      <c r="C7019" s="58">
        <v>41355.060735064602</v>
      </c>
      <c r="D7019" s="153">
        <v>3084</v>
      </c>
      <c r="E7019" s="153">
        <v>77</v>
      </c>
      <c r="F7019" s="162">
        <v>13.299460579286725</v>
      </c>
      <c r="G7019" s="153" t="s">
        <v>440</v>
      </c>
      <c r="H7019" s="153" t="s">
        <v>472</v>
      </c>
      <c r="I7019" s="153">
        <v>77376</v>
      </c>
      <c r="J7019" s="153">
        <v>3781</v>
      </c>
      <c r="K7019" s="153">
        <v>88</v>
      </c>
      <c r="L7019" s="154">
        <v>2.3274266067177994E-2</v>
      </c>
      <c r="M7019" s="154" t="s">
        <v>476</v>
      </c>
      <c r="N7019" s="163">
        <v>9142.774627324201</v>
      </c>
      <c r="O7019" s="171">
        <v>44322</v>
      </c>
      <c r="P7019" s="171">
        <f t="shared" si="292"/>
        <v>44304</v>
      </c>
      <c r="Q7019" s="171">
        <f t="shared" si="293"/>
        <v>44317</v>
      </c>
    </row>
    <row r="7020" spans="1:17" x14ac:dyDescent="0.35">
      <c r="A7020" s="49" t="s">
        <v>614</v>
      </c>
      <c r="B7020" s="60" t="s">
        <v>463</v>
      </c>
      <c r="C7020" s="58">
        <v>23089.216116875701</v>
      </c>
      <c r="D7020" s="153">
        <v>1317</v>
      </c>
      <c r="E7020" s="153">
        <v>33</v>
      </c>
      <c r="F7020" s="162">
        <v>10.208847477589515</v>
      </c>
      <c r="G7020" s="153" t="s">
        <v>440</v>
      </c>
      <c r="H7020" s="153" t="s">
        <v>472</v>
      </c>
      <c r="I7020" s="153">
        <v>41642</v>
      </c>
      <c r="J7020" s="153">
        <v>1862</v>
      </c>
      <c r="K7020" s="153">
        <v>37</v>
      </c>
      <c r="L7020" s="154">
        <v>1.9871106337271752E-2</v>
      </c>
      <c r="M7020" s="154" t="s">
        <v>472</v>
      </c>
      <c r="N7020" s="163">
        <v>8064.3707892667726</v>
      </c>
      <c r="O7020" s="171">
        <v>44322</v>
      </c>
      <c r="P7020" s="171">
        <f t="shared" si="292"/>
        <v>44304</v>
      </c>
      <c r="Q7020" s="171">
        <f t="shared" si="293"/>
        <v>44317</v>
      </c>
    </row>
    <row r="7021" spans="1:17" x14ac:dyDescent="0.35">
      <c r="A7021" s="49" t="s">
        <v>613</v>
      </c>
      <c r="B7021" s="60" t="s">
        <v>464</v>
      </c>
      <c r="C7021" s="58">
        <v>1711.2133241641</v>
      </c>
      <c r="D7021" s="153">
        <v>69</v>
      </c>
      <c r="E7021" s="153" t="s">
        <v>504</v>
      </c>
      <c r="F7021" s="162">
        <v>8.3482953784810121</v>
      </c>
      <c r="G7021" s="153" t="s">
        <v>446</v>
      </c>
      <c r="H7021" s="153" t="s">
        <v>472</v>
      </c>
      <c r="I7021" s="153">
        <v>1747</v>
      </c>
      <c r="J7021" s="153">
        <v>66</v>
      </c>
      <c r="K7021" s="153">
        <v>2</v>
      </c>
      <c r="L7021" s="154">
        <v>3.0303030303030304E-2</v>
      </c>
      <c r="M7021" s="154" t="s">
        <v>472</v>
      </c>
      <c r="N7021" s="163">
        <v>3856.9124648582274</v>
      </c>
      <c r="O7021" s="171">
        <v>44322</v>
      </c>
      <c r="P7021" s="171">
        <f t="shared" si="292"/>
        <v>44304</v>
      </c>
      <c r="Q7021" s="171">
        <f t="shared" si="293"/>
        <v>44317</v>
      </c>
    </row>
    <row r="7022" spans="1:17" x14ac:dyDescent="0.35">
      <c r="A7022" s="49" t="s">
        <v>612</v>
      </c>
      <c r="B7022" s="60" t="s">
        <v>458</v>
      </c>
      <c r="C7022" s="58">
        <v>7315.6481145470188</v>
      </c>
      <c r="D7022" s="153">
        <v>542</v>
      </c>
      <c r="E7022" s="153">
        <v>10</v>
      </c>
      <c r="F7022" s="162">
        <v>9.7638063381612294</v>
      </c>
      <c r="G7022" s="153" t="s">
        <v>446</v>
      </c>
      <c r="H7022" s="153" t="s">
        <v>472</v>
      </c>
      <c r="I7022" s="153">
        <v>13702</v>
      </c>
      <c r="J7022" s="153">
        <v>570</v>
      </c>
      <c r="K7022" s="153">
        <v>13</v>
      </c>
      <c r="L7022" s="154">
        <v>2.2807017543859651E-2</v>
      </c>
      <c r="M7022" s="154" t="s">
        <v>472</v>
      </c>
      <c r="N7022" s="163">
        <v>7791.5174578526603</v>
      </c>
      <c r="O7022" s="171">
        <v>44322</v>
      </c>
      <c r="P7022" s="171">
        <f t="shared" si="292"/>
        <v>44304</v>
      </c>
      <c r="Q7022" s="171">
        <f t="shared" si="293"/>
        <v>44317</v>
      </c>
    </row>
    <row r="7023" spans="1:17" x14ac:dyDescent="0.35">
      <c r="A7023" s="49" t="s">
        <v>611</v>
      </c>
      <c r="B7023" s="60" t="s">
        <v>463</v>
      </c>
      <c r="C7023" s="58">
        <v>10981.723636578799</v>
      </c>
      <c r="D7023" s="153">
        <v>539</v>
      </c>
      <c r="E7023" s="153">
        <v>9</v>
      </c>
      <c r="F7023" s="162">
        <v>5.8538819964095898</v>
      </c>
      <c r="G7023" s="153" t="s">
        <v>446</v>
      </c>
      <c r="H7023" s="153" t="s">
        <v>472</v>
      </c>
      <c r="I7023" s="153">
        <v>50110</v>
      </c>
      <c r="J7023" s="153">
        <v>2638</v>
      </c>
      <c r="K7023" s="153">
        <v>11</v>
      </c>
      <c r="L7023" s="154">
        <v>4.169825625473844E-3</v>
      </c>
      <c r="M7023" s="154" t="s">
        <v>476</v>
      </c>
      <c r="N7023" s="163">
        <v>24021.72998793322</v>
      </c>
      <c r="O7023" s="171">
        <v>44322</v>
      </c>
      <c r="P7023" s="171">
        <f t="shared" si="292"/>
        <v>44304</v>
      </c>
      <c r="Q7023" s="171">
        <f t="shared" si="293"/>
        <v>44317</v>
      </c>
    </row>
    <row r="7024" spans="1:17" x14ac:dyDescent="0.35">
      <c r="A7024" s="49" t="s">
        <v>610</v>
      </c>
      <c r="B7024" s="60" t="s">
        <v>469</v>
      </c>
      <c r="C7024" s="58">
        <v>16752.226867065601</v>
      </c>
      <c r="D7024" s="153">
        <v>1589</v>
      </c>
      <c r="E7024" s="153">
        <v>45</v>
      </c>
      <c r="F7024" s="162">
        <v>19.187214570290401</v>
      </c>
      <c r="G7024" s="153" t="s">
        <v>440</v>
      </c>
      <c r="H7024" s="153" t="s">
        <v>472</v>
      </c>
      <c r="I7024" s="153">
        <v>29029</v>
      </c>
      <c r="J7024" s="153">
        <v>1185</v>
      </c>
      <c r="K7024" s="153">
        <v>51</v>
      </c>
      <c r="L7024" s="154">
        <v>4.3037974683544304E-2</v>
      </c>
      <c r="M7024" s="154" t="s">
        <v>472</v>
      </c>
      <c r="N7024" s="163">
        <v>7073.6864382470603</v>
      </c>
      <c r="O7024" s="171">
        <v>44322</v>
      </c>
      <c r="P7024" s="171">
        <f t="shared" si="292"/>
        <v>44304</v>
      </c>
      <c r="Q7024" s="171">
        <f t="shared" si="293"/>
        <v>44317</v>
      </c>
    </row>
    <row r="7025" spans="1:17" x14ac:dyDescent="0.35">
      <c r="A7025" s="49" t="s">
        <v>609</v>
      </c>
      <c r="B7025" s="60" t="s">
        <v>461</v>
      </c>
      <c r="C7025" s="58">
        <v>14695.182980035201</v>
      </c>
      <c r="D7025" s="153">
        <v>1072</v>
      </c>
      <c r="E7025" s="153">
        <v>27</v>
      </c>
      <c r="F7025" s="162">
        <v>13.12383405631339</v>
      </c>
      <c r="G7025" s="153" t="s">
        <v>440</v>
      </c>
      <c r="H7025" s="153" t="s">
        <v>472</v>
      </c>
      <c r="I7025" s="153">
        <v>38861</v>
      </c>
      <c r="J7025" s="153">
        <v>1988</v>
      </c>
      <c r="K7025" s="153">
        <v>34</v>
      </c>
      <c r="L7025" s="154">
        <v>1.7102615694164991E-2</v>
      </c>
      <c r="M7025" s="154" t="s">
        <v>472</v>
      </c>
      <c r="N7025" s="163">
        <v>13528.242572419047</v>
      </c>
      <c r="O7025" s="171">
        <v>44322</v>
      </c>
      <c r="P7025" s="171">
        <f t="shared" si="292"/>
        <v>44304</v>
      </c>
      <c r="Q7025" s="171">
        <f t="shared" si="293"/>
        <v>44317</v>
      </c>
    </row>
    <row r="7026" spans="1:17" x14ac:dyDescent="0.35">
      <c r="A7026" s="49" t="s">
        <v>608</v>
      </c>
      <c r="B7026" s="60" t="s">
        <v>461</v>
      </c>
      <c r="C7026" s="58">
        <v>56177.316442514697</v>
      </c>
      <c r="D7026" s="153">
        <v>5161</v>
      </c>
      <c r="E7026" s="153">
        <v>126</v>
      </c>
      <c r="F7026" s="162">
        <v>16.020701183207191</v>
      </c>
      <c r="G7026" s="153" t="s">
        <v>440</v>
      </c>
      <c r="H7026" s="153" t="s">
        <v>472</v>
      </c>
      <c r="I7026" s="153">
        <v>112235</v>
      </c>
      <c r="J7026" s="153">
        <v>5257</v>
      </c>
      <c r="K7026" s="153">
        <v>165</v>
      </c>
      <c r="L7026" s="154">
        <v>3.1386722465284379E-2</v>
      </c>
      <c r="M7026" s="154" t="s">
        <v>472</v>
      </c>
      <c r="N7026" s="163">
        <v>9357.8695689022461</v>
      </c>
      <c r="O7026" s="171">
        <v>44322</v>
      </c>
      <c r="P7026" s="171">
        <f t="shared" si="292"/>
        <v>44304</v>
      </c>
      <c r="Q7026" s="171">
        <f t="shared" si="293"/>
        <v>44317</v>
      </c>
    </row>
    <row r="7027" spans="1:17" x14ac:dyDescent="0.35">
      <c r="A7027" s="49" t="s">
        <v>607</v>
      </c>
      <c r="B7027" s="60" t="s">
        <v>466</v>
      </c>
      <c r="C7027" s="58">
        <v>1451.48737987204</v>
      </c>
      <c r="D7027" s="153">
        <v>66</v>
      </c>
      <c r="E7027" s="153">
        <v>5</v>
      </c>
      <c r="F7027" s="162">
        <v>24.605302264105255</v>
      </c>
      <c r="G7027" s="153" t="s">
        <v>446</v>
      </c>
      <c r="H7027" s="153" t="s">
        <v>491</v>
      </c>
      <c r="I7027" s="153">
        <v>2057</v>
      </c>
      <c r="J7027" s="153">
        <v>99</v>
      </c>
      <c r="K7027" s="153">
        <v>6</v>
      </c>
      <c r="L7027" s="154">
        <v>6.0606060606060608E-2</v>
      </c>
      <c r="M7027" s="154" t="s">
        <v>491</v>
      </c>
      <c r="N7027" s="163">
        <v>6820.589787609978</v>
      </c>
      <c r="O7027" s="171">
        <v>44322</v>
      </c>
      <c r="P7027" s="171">
        <f t="shared" si="292"/>
        <v>44304</v>
      </c>
      <c r="Q7027" s="171">
        <f t="shared" si="293"/>
        <v>44317</v>
      </c>
    </row>
    <row r="7028" spans="1:17" x14ac:dyDescent="0.35">
      <c r="A7028" s="49" t="s">
        <v>606</v>
      </c>
      <c r="B7028" s="60" t="s">
        <v>460</v>
      </c>
      <c r="C7028" s="58">
        <v>15539.121805317</v>
      </c>
      <c r="D7028" s="153">
        <v>1319</v>
      </c>
      <c r="E7028" s="153">
        <v>30</v>
      </c>
      <c r="F7028" s="162">
        <v>13.790078806924111</v>
      </c>
      <c r="G7028" s="153" t="s">
        <v>440</v>
      </c>
      <c r="H7028" s="153" t="s">
        <v>472</v>
      </c>
      <c r="I7028" s="153">
        <v>26053</v>
      </c>
      <c r="J7028" s="153">
        <v>1091</v>
      </c>
      <c r="K7028" s="153">
        <v>36</v>
      </c>
      <c r="L7028" s="154">
        <v>3.2997250229147568E-2</v>
      </c>
      <c r="M7028" s="154" t="s">
        <v>491</v>
      </c>
      <c r="N7028" s="163">
        <v>7020.988789898629</v>
      </c>
      <c r="O7028" s="171">
        <v>44322</v>
      </c>
      <c r="P7028" s="171">
        <f t="shared" si="292"/>
        <v>44304</v>
      </c>
      <c r="Q7028" s="171">
        <f t="shared" si="293"/>
        <v>44317</v>
      </c>
    </row>
    <row r="7029" spans="1:17" x14ac:dyDescent="0.35">
      <c r="A7029" s="49" t="s">
        <v>605</v>
      </c>
      <c r="B7029" s="60" t="s">
        <v>465</v>
      </c>
      <c r="C7029" s="58">
        <v>14533.4559376543</v>
      </c>
      <c r="D7029" s="153">
        <v>1322</v>
      </c>
      <c r="E7029" s="153">
        <v>27</v>
      </c>
      <c r="F7029" s="162">
        <v>13.269874948151527</v>
      </c>
      <c r="G7029" s="153" t="s">
        <v>440</v>
      </c>
      <c r="H7029" s="153" t="s">
        <v>472</v>
      </c>
      <c r="I7029" s="153">
        <v>46567</v>
      </c>
      <c r="J7029" s="153">
        <v>1730</v>
      </c>
      <c r="K7029" s="153">
        <v>32</v>
      </c>
      <c r="L7029" s="154">
        <v>1.8497109826589597E-2</v>
      </c>
      <c r="M7029" s="154" t="s">
        <v>472</v>
      </c>
      <c r="N7029" s="163">
        <v>11903.569305341851</v>
      </c>
      <c r="O7029" s="171">
        <v>44322</v>
      </c>
      <c r="P7029" s="171">
        <f t="shared" si="292"/>
        <v>44304</v>
      </c>
      <c r="Q7029" s="171">
        <f t="shared" si="293"/>
        <v>44317</v>
      </c>
    </row>
    <row r="7030" spans="1:17" x14ac:dyDescent="0.35">
      <c r="A7030" s="49" t="s">
        <v>604</v>
      </c>
      <c r="B7030" s="60" t="s">
        <v>464</v>
      </c>
      <c r="C7030" s="58">
        <v>2458.2722255157701</v>
      </c>
      <c r="D7030" s="153">
        <v>80</v>
      </c>
      <c r="E7030" s="153">
        <v>6</v>
      </c>
      <c r="F7030" s="162">
        <v>17.433847404003842</v>
      </c>
      <c r="G7030" s="153" t="s">
        <v>446</v>
      </c>
      <c r="H7030" s="153" t="s">
        <v>476</v>
      </c>
      <c r="I7030" s="153">
        <v>8032</v>
      </c>
      <c r="J7030" s="153">
        <v>388</v>
      </c>
      <c r="K7030" s="153">
        <v>7</v>
      </c>
      <c r="L7030" s="154">
        <v>1.804123711340206E-2</v>
      </c>
      <c r="M7030" s="154" t="s">
        <v>491</v>
      </c>
      <c r="N7030" s="163">
        <v>15783.443183091478</v>
      </c>
      <c r="O7030" s="171">
        <v>44322</v>
      </c>
      <c r="P7030" s="171">
        <f t="shared" si="292"/>
        <v>44304</v>
      </c>
      <c r="Q7030" s="171">
        <f t="shared" si="293"/>
        <v>44317</v>
      </c>
    </row>
    <row r="7031" spans="1:17" x14ac:dyDescent="0.35">
      <c r="A7031" s="49" t="s">
        <v>603</v>
      </c>
      <c r="B7031" s="60" t="s">
        <v>470</v>
      </c>
      <c r="C7031" s="58">
        <v>7178.4740239266202</v>
      </c>
      <c r="D7031" s="153">
        <v>293</v>
      </c>
      <c r="E7031" s="153" t="s">
        <v>504</v>
      </c>
      <c r="F7031" s="162">
        <v>3.9801535084193307</v>
      </c>
      <c r="G7031" s="153" t="s">
        <v>446</v>
      </c>
      <c r="H7031" s="153" t="s">
        <v>472</v>
      </c>
      <c r="I7031" s="153">
        <v>95277</v>
      </c>
      <c r="J7031" s="153">
        <v>6958</v>
      </c>
      <c r="K7031" s="153">
        <v>4</v>
      </c>
      <c r="L7031" s="154">
        <v>5.7487783845932736E-4</v>
      </c>
      <c r="M7031" s="154" t="s">
        <v>476</v>
      </c>
      <c r="N7031" s="163">
        <v>96928.678390535977</v>
      </c>
      <c r="O7031" s="171">
        <v>44322</v>
      </c>
      <c r="P7031" s="171">
        <f t="shared" si="292"/>
        <v>44304</v>
      </c>
      <c r="Q7031" s="171">
        <f t="shared" si="293"/>
        <v>44317</v>
      </c>
    </row>
    <row r="7032" spans="1:17" x14ac:dyDescent="0.35">
      <c r="A7032" s="49" t="s">
        <v>602</v>
      </c>
      <c r="B7032" s="60" t="s">
        <v>463</v>
      </c>
      <c r="C7032" s="58">
        <v>24460.265400539301</v>
      </c>
      <c r="D7032" s="153">
        <v>2200</v>
      </c>
      <c r="E7032" s="153">
        <v>52</v>
      </c>
      <c r="F7032" s="162">
        <v>15.184977159748318</v>
      </c>
      <c r="G7032" s="153" t="s">
        <v>440</v>
      </c>
      <c r="H7032" s="153" t="s">
        <v>472</v>
      </c>
      <c r="I7032" s="153">
        <v>48513</v>
      </c>
      <c r="J7032" s="153">
        <v>2155</v>
      </c>
      <c r="K7032" s="153">
        <v>60</v>
      </c>
      <c r="L7032" s="154">
        <v>2.7842227378190254E-2</v>
      </c>
      <c r="M7032" s="154" t="s">
        <v>472</v>
      </c>
      <c r="N7032" s="163">
        <v>8810.2069405693619</v>
      </c>
      <c r="O7032" s="171">
        <v>44322</v>
      </c>
      <c r="P7032" s="171">
        <f t="shared" si="292"/>
        <v>44304</v>
      </c>
      <c r="Q7032" s="171">
        <f t="shared" si="293"/>
        <v>44317</v>
      </c>
    </row>
    <row r="7033" spans="1:17" x14ac:dyDescent="0.35">
      <c r="A7033" s="49" t="s">
        <v>601</v>
      </c>
      <c r="B7033" s="60" t="s">
        <v>458</v>
      </c>
      <c r="C7033" s="58">
        <v>10765.112077551599</v>
      </c>
      <c r="D7033" s="153">
        <v>740</v>
      </c>
      <c r="E7033" s="153">
        <v>32</v>
      </c>
      <c r="F7033" s="162">
        <v>21.23261020645263</v>
      </c>
      <c r="G7033" s="153" t="s">
        <v>440</v>
      </c>
      <c r="H7033" s="153" t="s">
        <v>472</v>
      </c>
      <c r="I7033" s="153">
        <v>17394</v>
      </c>
      <c r="J7033" s="153">
        <v>892</v>
      </c>
      <c r="K7033" s="153">
        <v>41</v>
      </c>
      <c r="L7033" s="154">
        <v>4.5964125560538117E-2</v>
      </c>
      <c r="M7033" s="154" t="s">
        <v>472</v>
      </c>
      <c r="N7033" s="163">
        <v>8286.0261330681387</v>
      </c>
      <c r="O7033" s="171">
        <v>44322</v>
      </c>
      <c r="P7033" s="171">
        <f t="shared" si="292"/>
        <v>44304</v>
      </c>
      <c r="Q7033" s="171">
        <f t="shared" si="293"/>
        <v>44317</v>
      </c>
    </row>
    <row r="7034" spans="1:17" x14ac:dyDescent="0.35">
      <c r="A7034" s="49" t="s">
        <v>600</v>
      </c>
      <c r="B7034" s="60" t="s">
        <v>463</v>
      </c>
      <c r="C7034" s="58">
        <v>22284.2851538703</v>
      </c>
      <c r="D7034" s="153">
        <v>1295</v>
      </c>
      <c r="E7034" s="153">
        <v>33</v>
      </c>
      <c r="F7034" s="162">
        <v>10.577601394287813</v>
      </c>
      <c r="G7034" s="153" t="s">
        <v>440</v>
      </c>
      <c r="H7034" s="153" t="s">
        <v>472</v>
      </c>
      <c r="I7034" s="153">
        <v>73189</v>
      </c>
      <c r="J7034" s="153">
        <v>3484</v>
      </c>
      <c r="K7034" s="153">
        <v>37</v>
      </c>
      <c r="L7034" s="154">
        <v>1.0619977037887486E-2</v>
      </c>
      <c r="M7034" s="154" t="s">
        <v>472</v>
      </c>
      <c r="N7034" s="163">
        <v>15634.335927508559</v>
      </c>
      <c r="O7034" s="171">
        <v>44322</v>
      </c>
      <c r="P7034" s="171">
        <f t="shared" si="292"/>
        <v>44304</v>
      </c>
      <c r="Q7034" s="171">
        <f t="shared" si="293"/>
        <v>44317</v>
      </c>
    </row>
    <row r="7035" spans="1:17" x14ac:dyDescent="0.35">
      <c r="A7035" s="49" t="s">
        <v>599</v>
      </c>
      <c r="B7035" s="60" t="s">
        <v>470</v>
      </c>
      <c r="C7035" s="58">
        <v>845.307934845815</v>
      </c>
      <c r="D7035" s="153">
        <v>25</v>
      </c>
      <c r="E7035" s="153" t="s">
        <v>504</v>
      </c>
      <c r="F7035" s="162">
        <v>8.4500060255083334</v>
      </c>
      <c r="G7035" s="153" t="s">
        <v>446</v>
      </c>
      <c r="H7035" s="153" t="s">
        <v>491</v>
      </c>
      <c r="I7035" s="153">
        <v>1079</v>
      </c>
      <c r="J7035" s="153">
        <v>38</v>
      </c>
      <c r="K7035" s="153">
        <v>2</v>
      </c>
      <c r="L7035" s="154">
        <v>5.2631578947368418E-2</v>
      </c>
      <c r="M7035" s="154" t="s">
        <v>491</v>
      </c>
      <c r="N7035" s="163">
        <v>4495.4032055704338</v>
      </c>
      <c r="O7035" s="171">
        <v>44322</v>
      </c>
      <c r="P7035" s="171">
        <f t="shared" si="292"/>
        <v>44304</v>
      </c>
      <c r="Q7035" s="171">
        <f t="shared" si="293"/>
        <v>44317</v>
      </c>
    </row>
    <row r="7036" spans="1:17" x14ac:dyDescent="0.35">
      <c r="A7036" s="49" t="s">
        <v>598</v>
      </c>
      <c r="B7036" s="60" t="s">
        <v>459</v>
      </c>
      <c r="C7036" s="58">
        <v>18868.1392219843</v>
      </c>
      <c r="D7036" s="153">
        <v>2378</v>
      </c>
      <c r="E7036" s="153">
        <v>49</v>
      </c>
      <c r="F7036" s="162">
        <v>18.54978892630789</v>
      </c>
      <c r="G7036" s="153" t="s">
        <v>440</v>
      </c>
      <c r="H7036" s="153" t="s">
        <v>472</v>
      </c>
      <c r="I7036" s="153">
        <v>72653</v>
      </c>
      <c r="J7036" s="153">
        <v>2296</v>
      </c>
      <c r="K7036" s="153">
        <v>59</v>
      </c>
      <c r="L7036" s="154">
        <v>2.5696864111498258E-2</v>
      </c>
      <c r="M7036" s="154" t="s">
        <v>472</v>
      </c>
      <c r="N7036" s="163">
        <v>12168.661535657977</v>
      </c>
      <c r="O7036" s="171">
        <v>44322</v>
      </c>
      <c r="P7036" s="171">
        <f t="shared" si="292"/>
        <v>44304</v>
      </c>
      <c r="Q7036" s="171">
        <f t="shared" si="293"/>
        <v>44317</v>
      </c>
    </row>
    <row r="7037" spans="1:17" x14ac:dyDescent="0.35">
      <c r="A7037" s="49" t="s">
        <v>597</v>
      </c>
      <c r="B7037" s="60" t="s">
        <v>463</v>
      </c>
      <c r="C7037" s="58">
        <v>41525.030739602102</v>
      </c>
      <c r="D7037" s="153">
        <v>4251</v>
      </c>
      <c r="E7037" s="153">
        <v>90</v>
      </c>
      <c r="F7037" s="162">
        <v>15.481196073963529</v>
      </c>
      <c r="G7037" s="153" t="s">
        <v>440</v>
      </c>
      <c r="H7037" s="153" t="s">
        <v>472</v>
      </c>
      <c r="I7037" s="153">
        <v>101905</v>
      </c>
      <c r="J7037" s="153">
        <v>4188</v>
      </c>
      <c r="K7037" s="153">
        <v>108</v>
      </c>
      <c r="L7037" s="154">
        <v>2.5787965616045846E-2</v>
      </c>
      <c r="M7037" s="154" t="s">
        <v>472</v>
      </c>
      <c r="N7037" s="163">
        <v>10085.483202318106</v>
      </c>
      <c r="O7037" s="171">
        <v>44322</v>
      </c>
      <c r="P7037" s="171">
        <f t="shared" si="292"/>
        <v>44304</v>
      </c>
      <c r="Q7037" s="171">
        <f t="shared" si="293"/>
        <v>44317</v>
      </c>
    </row>
    <row r="7038" spans="1:17" x14ac:dyDescent="0.35">
      <c r="A7038" s="49" t="s">
        <v>458</v>
      </c>
      <c r="B7038" s="60" t="s">
        <v>458</v>
      </c>
      <c r="C7038" s="58">
        <v>191574.677370558</v>
      </c>
      <c r="D7038" s="153">
        <v>23414</v>
      </c>
      <c r="E7038" s="153">
        <v>461</v>
      </c>
      <c r="F7038" s="162">
        <v>17.188373683061744</v>
      </c>
      <c r="G7038" s="153" t="s">
        <v>440</v>
      </c>
      <c r="H7038" s="153" t="s">
        <v>472</v>
      </c>
      <c r="I7038" s="153">
        <v>866232</v>
      </c>
      <c r="J7038" s="153">
        <v>51874</v>
      </c>
      <c r="K7038" s="153">
        <v>537</v>
      </c>
      <c r="L7038" s="154">
        <v>1.0352006785672977E-2</v>
      </c>
      <c r="M7038" s="154" t="s">
        <v>472</v>
      </c>
      <c r="N7038" s="163">
        <v>27077.691431869906</v>
      </c>
      <c r="O7038" s="171">
        <v>44322</v>
      </c>
      <c r="P7038" s="171">
        <f t="shared" si="292"/>
        <v>44304</v>
      </c>
      <c r="Q7038" s="171">
        <f t="shared" si="293"/>
        <v>44317</v>
      </c>
    </row>
    <row r="7039" spans="1:17" x14ac:dyDescent="0.35">
      <c r="A7039" s="49" t="s">
        <v>596</v>
      </c>
      <c r="B7039" s="60" t="s">
        <v>464</v>
      </c>
      <c r="C7039" s="58">
        <v>1046.7288034764699</v>
      </c>
      <c r="D7039" s="153">
        <v>34</v>
      </c>
      <c r="E7039" s="153">
        <v>0</v>
      </c>
      <c r="F7039" s="164">
        <v>0</v>
      </c>
      <c r="G7039" s="153" t="s">
        <v>446</v>
      </c>
      <c r="H7039" s="153" t="s">
        <v>476</v>
      </c>
      <c r="I7039" s="153">
        <v>2018</v>
      </c>
      <c r="J7039" s="153">
        <v>86</v>
      </c>
      <c r="K7039" s="153">
        <v>0</v>
      </c>
      <c r="L7039" s="165">
        <v>0</v>
      </c>
      <c r="M7039" s="154" t="s">
        <v>476</v>
      </c>
      <c r="N7039" s="163">
        <v>8216.0727510670113</v>
      </c>
      <c r="O7039" s="171">
        <v>44322</v>
      </c>
      <c r="P7039" s="171">
        <f t="shared" si="292"/>
        <v>44304</v>
      </c>
      <c r="Q7039" s="171">
        <f t="shared" si="293"/>
        <v>44317</v>
      </c>
    </row>
    <row r="7040" spans="1:17" x14ac:dyDescent="0.35">
      <c r="A7040" s="49" t="s">
        <v>595</v>
      </c>
      <c r="B7040" s="60" t="s">
        <v>461</v>
      </c>
      <c r="C7040" s="58">
        <v>11271.338775648501</v>
      </c>
      <c r="D7040" s="153">
        <v>1056</v>
      </c>
      <c r="E7040" s="153">
        <v>19</v>
      </c>
      <c r="F7040" s="162">
        <v>12.040653591877982</v>
      </c>
      <c r="G7040" s="153" t="s">
        <v>440</v>
      </c>
      <c r="H7040" s="153" t="s">
        <v>472</v>
      </c>
      <c r="I7040" s="153">
        <v>30408</v>
      </c>
      <c r="J7040" s="153">
        <v>1187</v>
      </c>
      <c r="K7040" s="153">
        <v>24</v>
      </c>
      <c r="L7040" s="154">
        <v>2.0219039595619208E-2</v>
      </c>
      <c r="M7040" s="154" t="s">
        <v>472</v>
      </c>
      <c r="N7040" s="163">
        <v>10531.135862622545</v>
      </c>
      <c r="O7040" s="171">
        <v>44322</v>
      </c>
      <c r="P7040" s="171">
        <f t="shared" si="292"/>
        <v>44304</v>
      </c>
      <c r="Q7040" s="171">
        <f t="shared" si="293"/>
        <v>44317</v>
      </c>
    </row>
    <row r="7041" spans="1:17" x14ac:dyDescent="0.35">
      <c r="A7041" s="49" t="s">
        <v>594</v>
      </c>
      <c r="B7041" s="60" t="s">
        <v>471</v>
      </c>
      <c r="C7041" s="58">
        <v>24061.696973528105</v>
      </c>
      <c r="D7041" s="153">
        <v>1580</v>
      </c>
      <c r="E7041" s="153">
        <v>40</v>
      </c>
      <c r="F7041" s="162">
        <v>11.874236718574721</v>
      </c>
      <c r="G7041" s="153" t="s">
        <v>440</v>
      </c>
      <c r="H7041" s="153" t="s">
        <v>472</v>
      </c>
      <c r="I7041" s="153">
        <v>41029</v>
      </c>
      <c r="J7041" s="153">
        <v>1440</v>
      </c>
      <c r="K7041" s="153">
        <v>47</v>
      </c>
      <c r="L7041" s="154">
        <v>3.2638888888888891E-2</v>
      </c>
      <c r="M7041" s="154" t="s">
        <v>472</v>
      </c>
      <c r="N7041" s="163">
        <v>5984.6153061616606</v>
      </c>
      <c r="O7041" s="171">
        <v>44322</v>
      </c>
      <c r="P7041" s="171">
        <f t="shared" si="292"/>
        <v>44304</v>
      </c>
      <c r="Q7041" s="171">
        <f t="shared" si="293"/>
        <v>44317</v>
      </c>
    </row>
  </sheetData>
  <autoFilter ref="A1:Q6689" xr:uid="{00000000-0009-0000-0000-000018000000}">
    <filterColumn colId="14">
      <filters>
        <dateGroupItem year="2021" month="4" day="29" dateTimeGrouping="day"/>
      </filters>
    </filterColumn>
  </autoFilter>
  <pageMargins left="0.7" right="0.7" top="0.75" bottom="0.75" header="0.3" footer="0.3"/>
  <pageSetup orientation="portrait" horizontalDpi="1200" verticalDpi="120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theme="7"/>
  </sheetPr>
  <dimension ref="A1:P21"/>
  <sheetViews>
    <sheetView workbookViewId="0">
      <pane ySplit="1" topLeftCell="A2" activePane="bottomLeft" state="frozen"/>
      <selection activeCell="F21" sqref="F21:G34"/>
      <selection pane="bottomLeft" activeCell="F21" sqref="F21:O21"/>
    </sheetView>
  </sheetViews>
  <sheetFormatPr defaultColWidth="9.1796875" defaultRowHeight="14.5" x14ac:dyDescent="0.35"/>
  <cols>
    <col min="1" max="1" width="11.54296875" style="56" bestFit="1" customWidth="1"/>
    <col min="2" max="2" width="10.81640625" style="56" bestFit="1" customWidth="1"/>
    <col min="3" max="3" width="10.81640625" style="56" customWidth="1"/>
    <col min="4" max="4" width="10.1796875" style="57" bestFit="1" customWidth="1"/>
    <col min="5" max="5" width="9.1796875" style="57"/>
    <col min="6" max="6" width="16.81640625" style="58" bestFit="1" customWidth="1"/>
    <col min="7" max="7" width="22" style="58" bestFit="1" customWidth="1"/>
    <col min="8" max="8" width="17.81640625" style="59" bestFit="1" customWidth="1"/>
    <col min="9" max="9" width="21.81640625" style="60" bestFit="1" customWidth="1"/>
    <col min="10" max="10" width="10.453125" style="58" bestFit="1" customWidth="1"/>
    <col min="11" max="11" width="25.54296875" style="58" bestFit="1" customWidth="1"/>
    <col min="12" max="12" width="18.1796875" style="58" bestFit="1" customWidth="1"/>
    <col min="13" max="13" width="16.81640625" style="61" bestFit="1" customWidth="1"/>
    <col min="14" max="14" width="22.81640625" style="60" bestFit="1" customWidth="1"/>
    <col min="15" max="15" width="11.81640625" style="62" bestFit="1" customWidth="1"/>
    <col min="16" max="16" width="9.1796875" style="60"/>
    <col min="17" max="16384" width="9.1796875" style="57"/>
  </cols>
  <sheetData>
    <row r="1" spans="1:16" s="49" customFormat="1" x14ac:dyDescent="0.35">
      <c r="A1" s="50" t="s">
        <v>27</v>
      </c>
      <c r="B1" s="50" t="s">
        <v>53</v>
      </c>
      <c r="C1" s="50" t="s">
        <v>54</v>
      </c>
      <c r="D1" s="49" t="s">
        <v>118</v>
      </c>
      <c r="E1" s="49" t="s">
        <v>116</v>
      </c>
      <c r="F1" s="51" t="s">
        <v>114</v>
      </c>
      <c r="G1" s="51" t="s">
        <v>112</v>
      </c>
      <c r="H1" s="52" t="s">
        <v>110</v>
      </c>
      <c r="I1" s="53" t="s">
        <v>108</v>
      </c>
      <c r="J1" s="51" t="s">
        <v>106</v>
      </c>
      <c r="K1" s="51" t="s">
        <v>104</v>
      </c>
      <c r="L1" s="51" t="s">
        <v>102</v>
      </c>
      <c r="M1" s="54" t="s">
        <v>100</v>
      </c>
      <c r="N1" s="53" t="s">
        <v>98</v>
      </c>
      <c r="O1" s="55" t="s">
        <v>94</v>
      </c>
      <c r="P1" s="53"/>
    </row>
    <row r="2" spans="1:16" x14ac:dyDescent="0.35">
      <c r="A2" s="56">
        <v>44189</v>
      </c>
      <c r="B2" s="56">
        <f t="shared" ref="B2:B10" si="0">A2-18</f>
        <v>44171</v>
      </c>
      <c r="C2" s="56">
        <f t="shared" ref="C2:C10" si="1">A2-5</f>
        <v>44184</v>
      </c>
      <c r="D2" s="57" t="s">
        <v>939</v>
      </c>
      <c r="E2" s="57" t="s">
        <v>938</v>
      </c>
      <c r="F2" s="58">
        <v>322652</v>
      </c>
      <c r="G2" s="58">
        <v>61603</v>
      </c>
      <c r="H2" s="59">
        <v>63.2</v>
      </c>
      <c r="I2" s="60" t="s">
        <v>472</v>
      </c>
      <c r="J2" s="58">
        <v>10399569</v>
      </c>
      <c r="K2" s="58">
        <v>1170158</v>
      </c>
      <c r="L2" s="58">
        <v>71906</v>
      </c>
      <c r="M2" s="61">
        <v>6.1400000000000003E-2</v>
      </c>
      <c r="N2" s="60" t="s">
        <v>491</v>
      </c>
      <c r="O2" s="62">
        <v>16802.03</v>
      </c>
    </row>
    <row r="3" spans="1:16" x14ac:dyDescent="0.35">
      <c r="A3" s="56">
        <v>44196</v>
      </c>
      <c r="B3" s="56">
        <f t="shared" si="0"/>
        <v>44178</v>
      </c>
      <c r="C3" s="56">
        <f t="shared" si="1"/>
        <v>44191</v>
      </c>
      <c r="D3" s="57" t="s">
        <v>939</v>
      </c>
      <c r="E3" s="57" t="s">
        <v>938</v>
      </c>
      <c r="F3" s="58">
        <v>352558</v>
      </c>
      <c r="G3" s="58">
        <v>56889</v>
      </c>
      <c r="H3" s="59">
        <v>58.3</v>
      </c>
      <c r="I3" s="60" t="s">
        <v>472</v>
      </c>
      <c r="J3" s="58">
        <v>10848872</v>
      </c>
      <c r="K3" s="58">
        <v>1021284</v>
      </c>
      <c r="L3" s="58">
        <v>66504</v>
      </c>
      <c r="M3" s="63">
        <v>6.5100000000000005E-2</v>
      </c>
      <c r="N3" s="60" t="s">
        <v>491</v>
      </c>
      <c r="O3" s="62">
        <v>14664.386920835545</v>
      </c>
    </row>
    <row r="4" spans="1:16" x14ac:dyDescent="0.35">
      <c r="A4" s="56">
        <v>44203</v>
      </c>
      <c r="B4" s="56">
        <f t="shared" si="0"/>
        <v>44185</v>
      </c>
      <c r="C4" s="56">
        <f t="shared" si="1"/>
        <v>44198</v>
      </c>
      <c r="D4" s="57" t="s">
        <v>939</v>
      </c>
      <c r="E4" s="57" t="s">
        <v>938</v>
      </c>
      <c r="F4" s="60">
        <v>386052</v>
      </c>
      <c r="G4" s="60">
        <v>59568</v>
      </c>
      <c r="H4" s="59">
        <v>61.1</v>
      </c>
      <c r="I4" s="64" t="s">
        <v>491</v>
      </c>
      <c r="J4" s="60">
        <v>11308785</v>
      </c>
      <c r="K4" s="60">
        <v>888021</v>
      </c>
      <c r="L4" s="60">
        <v>68461</v>
      </c>
      <c r="M4" s="61">
        <v>7.7093897554224508E-2</v>
      </c>
      <c r="N4" s="61" t="s">
        <v>491</v>
      </c>
      <c r="O4" s="64">
        <v>12750.893520144551</v>
      </c>
    </row>
    <row r="5" spans="1:16" x14ac:dyDescent="0.35">
      <c r="A5" s="56">
        <v>44210</v>
      </c>
      <c r="B5" s="56">
        <f t="shared" si="0"/>
        <v>44192</v>
      </c>
      <c r="C5" s="56">
        <f t="shared" si="1"/>
        <v>44205</v>
      </c>
      <c r="D5" s="57" t="s">
        <v>939</v>
      </c>
      <c r="E5" s="57" t="s">
        <v>938</v>
      </c>
      <c r="F5" s="60">
        <v>427752</v>
      </c>
      <c r="G5" s="60">
        <v>76054</v>
      </c>
      <c r="H5" s="60">
        <v>78</v>
      </c>
      <c r="I5" s="60" t="s">
        <v>491</v>
      </c>
      <c r="J5" s="60">
        <v>11944985</v>
      </c>
      <c r="K5" s="60">
        <v>1069689</v>
      </c>
      <c r="L5" s="65">
        <v>85470</v>
      </c>
      <c r="M5" s="61">
        <v>7.9899999999999999E-2</v>
      </c>
      <c r="N5" s="60" t="s">
        <v>491</v>
      </c>
      <c r="O5" s="64">
        <v>15359.423413038548</v>
      </c>
      <c r="P5" s="57"/>
    </row>
    <row r="6" spans="1:16" x14ac:dyDescent="0.35">
      <c r="A6" s="56">
        <v>44217</v>
      </c>
      <c r="B6" s="56">
        <f t="shared" si="0"/>
        <v>44199</v>
      </c>
      <c r="C6" s="56">
        <f t="shared" si="1"/>
        <v>44212</v>
      </c>
      <c r="D6" s="57" t="s">
        <v>939</v>
      </c>
      <c r="E6" s="57" t="s">
        <v>938</v>
      </c>
      <c r="F6" s="58">
        <v>458089</v>
      </c>
      <c r="G6" s="65">
        <v>73601</v>
      </c>
      <c r="H6" s="60">
        <v>75.5</v>
      </c>
      <c r="I6" s="58" t="s">
        <v>472</v>
      </c>
      <c r="J6" s="58">
        <v>12536712</v>
      </c>
      <c r="K6" s="58">
        <v>1221035</v>
      </c>
      <c r="L6" s="65">
        <v>83583</v>
      </c>
      <c r="M6" s="61">
        <v>6.8452579999999999E-2</v>
      </c>
      <c r="N6" s="62" t="s">
        <v>472</v>
      </c>
      <c r="O6" s="64">
        <v>17532.566537694154</v>
      </c>
      <c r="P6" s="57"/>
    </row>
    <row r="7" spans="1:16" x14ac:dyDescent="0.35">
      <c r="A7" s="56">
        <v>44224</v>
      </c>
      <c r="B7" s="56">
        <f t="shared" si="0"/>
        <v>44206</v>
      </c>
      <c r="C7" s="56">
        <f t="shared" si="1"/>
        <v>44219</v>
      </c>
      <c r="D7" s="57" t="s">
        <v>939</v>
      </c>
      <c r="E7" s="57" t="s">
        <v>938</v>
      </c>
      <c r="F7" s="58">
        <v>484639</v>
      </c>
      <c r="G7" s="58">
        <v>57942</v>
      </c>
      <c r="H7" s="59">
        <v>59.4</v>
      </c>
      <c r="I7" s="60" t="s">
        <v>472</v>
      </c>
      <c r="J7" s="58">
        <v>13192478</v>
      </c>
      <c r="K7" s="58">
        <v>1224945</v>
      </c>
      <c r="L7" s="58">
        <v>67544</v>
      </c>
      <c r="M7" s="61">
        <v>5.5140429999999997E-2</v>
      </c>
      <c r="N7" s="60" t="s">
        <v>472</v>
      </c>
      <c r="O7" s="62">
        <v>17588.709347001331</v>
      </c>
    </row>
    <row r="8" spans="1:16" x14ac:dyDescent="0.35">
      <c r="A8" s="56">
        <v>44231</v>
      </c>
      <c r="B8" s="56">
        <f t="shared" si="0"/>
        <v>44213</v>
      </c>
      <c r="C8" s="56">
        <f t="shared" si="1"/>
        <v>44226</v>
      </c>
      <c r="D8" s="57" t="s">
        <v>939</v>
      </c>
      <c r="E8" s="57" t="s">
        <v>938</v>
      </c>
      <c r="F8" s="60">
        <v>504564</v>
      </c>
      <c r="G8" s="60">
        <v>47659</v>
      </c>
      <c r="H8" s="59">
        <v>48.9</v>
      </c>
      <c r="I8" s="60" t="s">
        <v>472</v>
      </c>
      <c r="J8" s="60">
        <v>13874158</v>
      </c>
      <c r="K8" s="60">
        <v>1299378</v>
      </c>
      <c r="L8" s="60">
        <v>56149</v>
      </c>
      <c r="M8" s="61">
        <v>4.3200000000000002E-2</v>
      </c>
      <c r="N8" s="60" t="s">
        <v>472</v>
      </c>
      <c r="O8" s="62">
        <v>18657.476028628138</v>
      </c>
    </row>
    <row r="9" spans="1:16" x14ac:dyDescent="0.35">
      <c r="A9" s="56">
        <v>44238</v>
      </c>
      <c r="B9" s="56">
        <f t="shared" si="0"/>
        <v>44220</v>
      </c>
      <c r="C9" s="56">
        <f t="shared" si="1"/>
        <v>44233</v>
      </c>
      <c r="D9" s="57" t="s">
        <v>939</v>
      </c>
      <c r="E9" s="57" t="s">
        <v>938</v>
      </c>
      <c r="F9" s="60">
        <v>521045</v>
      </c>
      <c r="G9" s="60">
        <v>37518</v>
      </c>
      <c r="H9" s="59">
        <v>38.5</v>
      </c>
      <c r="I9" s="60" t="s">
        <v>472</v>
      </c>
      <c r="J9" s="60">
        <v>14520845</v>
      </c>
      <c r="K9" s="60">
        <v>1293888</v>
      </c>
      <c r="L9" s="60">
        <v>43966</v>
      </c>
      <c r="M9" s="61">
        <v>3.3979759999999998E-2</v>
      </c>
      <c r="N9" s="60" t="s">
        <v>472</v>
      </c>
      <c r="O9" s="64">
        <v>18578.646355201952</v>
      </c>
    </row>
    <row r="10" spans="1:16" x14ac:dyDescent="0.35">
      <c r="A10" s="56">
        <v>44245</v>
      </c>
      <c r="B10" s="56">
        <f t="shared" si="0"/>
        <v>44227</v>
      </c>
      <c r="C10" s="56">
        <f t="shared" si="1"/>
        <v>44240</v>
      </c>
      <c r="D10" s="57" t="s">
        <v>939</v>
      </c>
      <c r="E10" s="57" t="s">
        <v>938</v>
      </c>
      <c r="F10" s="58">
        <v>533024</v>
      </c>
      <c r="G10" s="58">
        <v>29269</v>
      </c>
      <c r="H10" s="59">
        <v>30</v>
      </c>
      <c r="I10" s="60" t="s">
        <v>472</v>
      </c>
      <c r="J10" s="60">
        <v>15140864</v>
      </c>
      <c r="K10" s="60">
        <v>1261833</v>
      </c>
      <c r="L10" s="60">
        <v>34108</v>
      </c>
      <c r="M10" s="61">
        <v>2.7030518301550205E-2</v>
      </c>
      <c r="N10" s="60" t="s">
        <v>472</v>
      </c>
      <c r="O10" s="62">
        <v>18118.375830306442</v>
      </c>
    </row>
    <row r="11" spans="1:16" x14ac:dyDescent="0.35">
      <c r="A11" s="56">
        <v>44252</v>
      </c>
      <c r="B11" s="56">
        <f t="shared" ref="B11:B17" si="2">A11-18</f>
        <v>44234</v>
      </c>
      <c r="C11" s="56">
        <f t="shared" ref="C11:C17" si="3">A11-5</f>
        <v>44247</v>
      </c>
      <c r="D11" s="57" t="s">
        <v>939</v>
      </c>
      <c r="E11" s="57" t="s">
        <v>938</v>
      </c>
      <c r="F11" s="58">
        <v>543696</v>
      </c>
      <c r="G11" s="58">
        <v>22732</v>
      </c>
      <c r="H11" s="59">
        <v>23.3</v>
      </c>
      <c r="I11" s="58" t="s">
        <v>472</v>
      </c>
      <c r="J11" s="58">
        <v>15776531</v>
      </c>
      <c r="K11" s="58">
        <v>1232633</v>
      </c>
      <c r="L11" s="65">
        <v>26554</v>
      </c>
      <c r="M11" s="61">
        <v>2.1542502918549155E-2</v>
      </c>
      <c r="N11" s="62" t="s">
        <v>472</v>
      </c>
      <c r="O11" s="64">
        <v>17699.099607347503</v>
      </c>
      <c r="P11" s="57"/>
    </row>
    <row r="12" spans="1:16" x14ac:dyDescent="0.35">
      <c r="A12" s="56">
        <v>44259</v>
      </c>
      <c r="B12" s="56">
        <f t="shared" si="2"/>
        <v>44241</v>
      </c>
      <c r="C12" s="56">
        <f t="shared" si="3"/>
        <v>44254</v>
      </c>
      <c r="D12" s="57" t="s">
        <v>939</v>
      </c>
      <c r="E12" s="57" t="s">
        <v>938</v>
      </c>
      <c r="F12" s="58">
        <v>553220</v>
      </c>
      <c r="G12" s="58">
        <v>20763</v>
      </c>
      <c r="H12" s="59">
        <v>21.3</v>
      </c>
      <c r="I12" s="60" t="s">
        <v>472</v>
      </c>
      <c r="J12" s="58">
        <v>16419989</v>
      </c>
      <c r="K12" s="58">
        <v>1246187</v>
      </c>
      <c r="L12" s="58">
        <v>24038</v>
      </c>
      <c r="M12" s="61">
        <v>1.9289239897382977E-2</v>
      </c>
      <c r="N12" s="60" t="s">
        <v>472</v>
      </c>
      <c r="O12" s="62">
        <v>17893.718440429198</v>
      </c>
    </row>
    <row r="13" spans="1:16" x14ac:dyDescent="0.35">
      <c r="A13" s="56">
        <v>44266</v>
      </c>
      <c r="B13" s="56">
        <f t="shared" si="2"/>
        <v>44248</v>
      </c>
      <c r="C13" s="56">
        <f t="shared" si="3"/>
        <v>44261</v>
      </c>
      <c r="D13" s="57" t="s">
        <v>939</v>
      </c>
      <c r="E13" s="57" t="s">
        <v>938</v>
      </c>
      <c r="F13" s="58">
        <v>562394</v>
      </c>
      <c r="G13" s="58">
        <v>19791</v>
      </c>
      <c r="H13" s="59">
        <v>20.3</v>
      </c>
      <c r="I13" s="60" t="s">
        <v>472</v>
      </c>
      <c r="J13" s="58">
        <v>17019491</v>
      </c>
      <c r="K13" s="58">
        <v>1245674</v>
      </c>
      <c r="L13" s="58">
        <v>22843</v>
      </c>
      <c r="M13" s="61">
        <v>1.83E-2</v>
      </c>
      <c r="N13" s="60" t="s">
        <v>472</v>
      </c>
      <c r="O13" s="62">
        <v>17886.349999999999</v>
      </c>
    </row>
    <row r="14" spans="1:16" x14ac:dyDescent="0.35">
      <c r="A14" s="56">
        <v>44273</v>
      </c>
      <c r="B14" s="56">
        <f t="shared" si="2"/>
        <v>44255</v>
      </c>
      <c r="C14" s="56">
        <f t="shared" si="3"/>
        <v>44268</v>
      </c>
      <c r="D14" s="57" t="s">
        <v>939</v>
      </c>
      <c r="E14" s="57" t="s">
        <v>938</v>
      </c>
      <c r="F14" s="58">
        <v>572278</v>
      </c>
      <c r="G14" s="58">
        <v>19036</v>
      </c>
      <c r="H14" s="59">
        <v>19.5</v>
      </c>
      <c r="I14" s="60" t="s">
        <v>472</v>
      </c>
      <c r="J14" s="58">
        <v>17607605</v>
      </c>
      <c r="K14" s="58">
        <v>1193281</v>
      </c>
      <c r="L14" s="58">
        <v>21789</v>
      </c>
      <c r="M14" s="61">
        <v>1.83E-2</v>
      </c>
      <c r="N14" s="60" t="s">
        <v>476</v>
      </c>
      <c r="O14" s="62">
        <v>17134.053103036538</v>
      </c>
    </row>
    <row r="15" spans="1:16" x14ac:dyDescent="0.35">
      <c r="A15" s="56">
        <v>44280</v>
      </c>
      <c r="B15" s="56">
        <f t="shared" si="2"/>
        <v>44262</v>
      </c>
      <c r="C15" s="56">
        <f t="shared" si="3"/>
        <v>44275</v>
      </c>
      <c r="D15" s="57" t="s">
        <v>939</v>
      </c>
      <c r="E15" s="57" t="s">
        <v>938</v>
      </c>
      <c r="F15" s="58">
        <v>584024</v>
      </c>
      <c r="G15" s="58">
        <v>20975</v>
      </c>
      <c r="H15" s="59">
        <v>21.5</v>
      </c>
      <c r="I15" s="60" t="s">
        <v>491</v>
      </c>
      <c r="J15" s="58">
        <v>18201030</v>
      </c>
      <c r="K15" s="58">
        <v>1175822</v>
      </c>
      <c r="L15" s="58">
        <v>23589</v>
      </c>
      <c r="M15" s="61">
        <v>2.0061710020734431E-2</v>
      </c>
      <c r="N15" s="60" t="s">
        <v>491</v>
      </c>
      <c r="O15" s="62">
        <v>16883.363254521468</v>
      </c>
    </row>
    <row r="16" spans="1:16" x14ac:dyDescent="0.35">
      <c r="A16" s="56">
        <v>44287</v>
      </c>
      <c r="B16" s="56">
        <f t="shared" si="2"/>
        <v>44269</v>
      </c>
      <c r="C16" s="56">
        <f t="shared" si="3"/>
        <v>44282</v>
      </c>
      <c r="D16" s="57" t="s">
        <v>939</v>
      </c>
      <c r="E16" s="57" t="s">
        <v>938</v>
      </c>
      <c r="F16" s="58">
        <v>598177</v>
      </c>
      <c r="G16" s="58">
        <v>24984</v>
      </c>
      <c r="H16" s="59">
        <v>25.6</v>
      </c>
      <c r="I16" s="60" t="s">
        <v>491</v>
      </c>
      <c r="J16" s="58">
        <v>18821008</v>
      </c>
      <c r="K16" s="58">
        <v>1184358</v>
      </c>
      <c r="L16" s="58">
        <v>27932</v>
      </c>
      <c r="M16" s="61">
        <v>2.3599999999999999E-2</v>
      </c>
      <c r="N16" s="60" t="s">
        <v>491</v>
      </c>
      <c r="O16" s="62">
        <v>17005.929755863162</v>
      </c>
    </row>
    <row r="17" spans="1:16" x14ac:dyDescent="0.35">
      <c r="A17" s="56">
        <v>44294</v>
      </c>
      <c r="B17" s="56">
        <f t="shared" si="2"/>
        <v>44276</v>
      </c>
      <c r="C17" s="56">
        <f t="shared" si="3"/>
        <v>44289</v>
      </c>
      <c r="D17" s="57" t="s">
        <v>939</v>
      </c>
      <c r="E17" s="57" t="s">
        <v>938</v>
      </c>
      <c r="F17" s="58">
        <v>611825</v>
      </c>
      <c r="G17" s="58">
        <v>27379</v>
      </c>
      <c r="H17" s="59">
        <v>28.1</v>
      </c>
      <c r="I17" s="58" t="s">
        <v>491</v>
      </c>
      <c r="J17" s="58">
        <v>19431439</v>
      </c>
      <c r="K17" s="58">
        <v>1211624</v>
      </c>
      <c r="L17" s="65">
        <v>30775</v>
      </c>
      <c r="M17" s="61">
        <v>2.5399793995496953E-2</v>
      </c>
      <c r="N17" s="62" t="s">
        <v>491</v>
      </c>
      <c r="O17" s="64">
        <v>17397.436108438451</v>
      </c>
      <c r="P17" s="57"/>
    </row>
    <row r="18" spans="1:16" x14ac:dyDescent="0.35">
      <c r="A18" s="56">
        <v>44301</v>
      </c>
      <c r="B18" s="56">
        <f t="shared" ref="B18:B21" si="4">A18-18</f>
        <v>44283</v>
      </c>
      <c r="C18" s="56">
        <f t="shared" ref="C18:C21" si="5">A18-5</f>
        <v>44296</v>
      </c>
      <c r="D18" s="57" t="s">
        <v>939</v>
      </c>
      <c r="E18" s="57" t="s">
        <v>938</v>
      </c>
      <c r="F18" s="153">
        <v>624666</v>
      </c>
      <c r="G18" s="153">
        <v>26717</v>
      </c>
      <c r="H18" s="153">
        <v>27.4</v>
      </c>
      <c r="I18" s="153" t="s">
        <v>472</v>
      </c>
      <c r="J18" s="153">
        <v>20045384</v>
      </c>
      <c r="K18" s="153">
        <v>1219299</v>
      </c>
      <c r="L18" s="153">
        <v>30290</v>
      </c>
      <c r="M18" s="154">
        <v>2.4842142903422376E-2</v>
      </c>
      <c r="N18" s="153" t="s">
        <v>476</v>
      </c>
      <c r="O18" s="163">
        <v>17507.639704712761</v>
      </c>
    </row>
    <row r="19" spans="1:16" x14ac:dyDescent="0.35">
      <c r="A19" s="56">
        <v>44308</v>
      </c>
      <c r="B19" s="56">
        <f t="shared" si="4"/>
        <v>44290</v>
      </c>
      <c r="C19" s="56">
        <f t="shared" si="5"/>
        <v>44303</v>
      </c>
      <c r="D19" s="57" t="s">
        <v>939</v>
      </c>
      <c r="E19" s="57" t="s">
        <v>938</v>
      </c>
      <c r="F19" s="153">
        <v>635045</v>
      </c>
      <c r="G19" s="153">
        <v>24036</v>
      </c>
      <c r="H19" s="162">
        <v>24.7</v>
      </c>
      <c r="I19" s="153" t="s">
        <v>472</v>
      </c>
      <c r="J19" s="153">
        <v>20599779</v>
      </c>
      <c r="K19" s="153">
        <v>1204003</v>
      </c>
      <c r="L19" s="153">
        <v>27648</v>
      </c>
      <c r="M19" s="154">
        <v>2.2963397931732729E-2</v>
      </c>
      <c r="N19" s="154" t="s">
        <v>472</v>
      </c>
      <c r="O19" s="163">
        <v>17288.00788600112</v>
      </c>
    </row>
    <row r="20" spans="1:16" x14ac:dyDescent="0.35">
      <c r="A20" s="56">
        <v>44315</v>
      </c>
      <c r="B20" s="56">
        <f t="shared" si="4"/>
        <v>44297</v>
      </c>
      <c r="C20" s="56">
        <f t="shared" si="5"/>
        <v>44310</v>
      </c>
      <c r="D20" s="57" t="s">
        <v>939</v>
      </c>
      <c r="E20" s="57" t="s">
        <v>938</v>
      </c>
      <c r="F20" s="58">
        <v>643428</v>
      </c>
      <c r="G20" s="58">
        <v>19466</v>
      </c>
      <c r="H20" s="59">
        <v>20</v>
      </c>
      <c r="I20" s="58" t="s">
        <v>472</v>
      </c>
      <c r="J20" s="58">
        <v>21170658</v>
      </c>
      <c r="K20" s="58">
        <v>1138293</v>
      </c>
      <c r="L20" s="65">
        <v>22896</v>
      </c>
      <c r="M20" s="61">
        <v>2.0114329087502075E-2</v>
      </c>
      <c r="N20" s="62" t="s">
        <v>472</v>
      </c>
      <c r="O20" s="64">
        <v>16344.492796595916</v>
      </c>
      <c r="P20" s="57"/>
    </row>
    <row r="21" spans="1:16" x14ac:dyDescent="0.35">
      <c r="A21" s="56">
        <v>44322</v>
      </c>
      <c r="B21" s="56">
        <f t="shared" si="4"/>
        <v>44304</v>
      </c>
      <c r="C21" s="56">
        <f t="shared" si="5"/>
        <v>44317</v>
      </c>
      <c r="D21" s="57" t="s">
        <v>939</v>
      </c>
      <c r="E21" s="57" t="s">
        <v>938</v>
      </c>
      <c r="F21" s="58">
        <v>649855</v>
      </c>
      <c r="G21" s="58">
        <v>15509</v>
      </c>
      <c r="H21" s="59">
        <v>15.9</v>
      </c>
      <c r="I21" s="60" t="s">
        <v>472</v>
      </c>
      <c r="J21" s="58">
        <v>21657411</v>
      </c>
      <c r="K21" s="58">
        <v>1062460</v>
      </c>
      <c r="L21" s="58">
        <v>18371</v>
      </c>
      <c r="M21" s="61">
        <v>1.7291003896617283E-2</v>
      </c>
      <c r="N21" s="60" t="s">
        <v>472</v>
      </c>
      <c r="O21" s="62">
        <v>15255.623830306695</v>
      </c>
    </row>
  </sheetData>
  <pageMargins left="0.7" right="0.7" top="0.75" bottom="0.75" header="0.3" footer="0.3"/>
  <pageSetup orientation="portrait" horizontalDpi="90" verticalDpi="9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theme="7"/>
  </sheetPr>
  <dimension ref="A1:O26"/>
  <sheetViews>
    <sheetView topLeftCell="C1" workbookViewId="0">
      <selection activeCell="O25" sqref="O25"/>
    </sheetView>
  </sheetViews>
  <sheetFormatPr defaultColWidth="9.1796875" defaultRowHeight="14.5" x14ac:dyDescent="0.35"/>
  <cols>
    <col min="1" max="1" width="25.54296875" style="44" bestFit="1" customWidth="1"/>
    <col min="2" max="2" width="65.81640625" style="44" customWidth="1"/>
    <col min="3" max="3" width="25.54296875" style="44" customWidth="1"/>
    <col min="4" max="4" width="11.54296875" style="44" bestFit="1" customWidth="1"/>
    <col min="5" max="5" width="25.54296875" style="44" customWidth="1"/>
    <col min="6" max="6" width="22" style="44" bestFit="1" customWidth="1"/>
    <col min="7" max="7" width="20.54296875" style="44" bestFit="1" customWidth="1"/>
    <col min="8" max="8" width="16" style="44" bestFit="1" customWidth="1"/>
    <col min="9" max="9" width="27.54296875" style="44" bestFit="1" customWidth="1"/>
    <col min="10" max="10" width="24.54296875" style="44" bestFit="1" customWidth="1"/>
    <col min="11" max="11" width="16" style="44" bestFit="1" customWidth="1"/>
    <col min="12" max="12" width="14" style="44" bestFit="1" customWidth="1"/>
    <col min="13" max="13" width="13.54296875" style="44" bestFit="1" customWidth="1"/>
    <col min="14" max="14" width="21.54296875" style="44" bestFit="1" customWidth="1"/>
    <col min="15" max="15" width="19.54296875" style="44" bestFit="1" customWidth="1"/>
    <col min="16" max="16384" width="9.1796875" style="44"/>
  </cols>
  <sheetData>
    <row r="1" spans="1:15" s="43" customFormat="1" x14ac:dyDescent="0.35">
      <c r="A1" s="43" t="s">
        <v>0</v>
      </c>
      <c r="B1" s="43" t="s">
        <v>1</v>
      </c>
      <c r="C1" s="43" t="s">
        <v>55</v>
      </c>
      <c r="D1" s="43" t="s">
        <v>27</v>
      </c>
      <c r="E1" s="43" t="s">
        <v>25</v>
      </c>
      <c r="F1" s="43" t="s">
        <v>26</v>
      </c>
      <c r="G1" s="43" t="s">
        <v>24</v>
      </c>
      <c r="H1" s="43" t="s">
        <v>28</v>
      </c>
      <c r="I1" s="43" t="s">
        <v>29</v>
      </c>
      <c r="J1" s="43" t="s">
        <v>30</v>
      </c>
      <c r="K1" s="43" t="s">
        <v>31</v>
      </c>
      <c r="L1" s="43" t="s">
        <v>32</v>
      </c>
      <c r="M1" s="43" t="s">
        <v>33</v>
      </c>
      <c r="N1" s="43" t="s">
        <v>34</v>
      </c>
      <c r="O1" s="43" t="s">
        <v>35</v>
      </c>
    </row>
    <row r="2" spans="1:15" x14ac:dyDescent="0.35">
      <c r="A2" s="168" t="s">
        <v>2</v>
      </c>
      <c r="B2" s="168" t="s">
        <v>1043</v>
      </c>
      <c r="C2" s="139" t="s">
        <v>1021</v>
      </c>
      <c r="D2" s="140">
        <v>44322</v>
      </c>
      <c r="E2" s="150">
        <v>44290</v>
      </c>
      <c r="F2" s="150">
        <v>44317</v>
      </c>
      <c r="G2" s="151">
        <v>8</v>
      </c>
      <c r="H2" s="151">
        <v>37</v>
      </c>
      <c r="I2" s="151">
        <v>8</v>
      </c>
      <c r="J2" s="151">
        <v>4</v>
      </c>
      <c r="K2" s="151">
        <v>5</v>
      </c>
      <c r="L2" s="151">
        <v>1</v>
      </c>
      <c r="M2" s="151">
        <v>12</v>
      </c>
      <c r="N2" s="151">
        <v>42</v>
      </c>
      <c r="O2" s="151">
        <v>9</v>
      </c>
    </row>
    <row r="3" spans="1:15" x14ac:dyDescent="0.35">
      <c r="A3" s="168" t="s">
        <v>3</v>
      </c>
      <c r="B3" s="168" t="s">
        <v>1044</v>
      </c>
      <c r="C3" s="139" t="s">
        <v>1021</v>
      </c>
      <c r="D3" s="140">
        <v>44322</v>
      </c>
      <c r="E3" s="150">
        <v>44290</v>
      </c>
      <c r="F3" s="150">
        <v>44317</v>
      </c>
      <c r="G3" s="151">
        <v>74</v>
      </c>
      <c r="H3" s="151">
        <v>263</v>
      </c>
      <c r="I3" s="151">
        <v>368</v>
      </c>
      <c r="J3" s="151">
        <v>181</v>
      </c>
      <c r="K3" s="151">
        <v>117</v>
      </c>
      <c r="L3" s="151">
        <v>260</v>
      </c>
      <c r="M3" s="151">
        <v>255</v>
      </c>
      <c r="N3" s="151">
        <v>380</v>
      </c>
      <c r="O3" s="151">
        <v>628</v>
      </c>
    </row>
    <row r="4" spans="1:15" x14ac:dyDescent="0.35">
      <c r="A4" s="168" t="s">
        <v>19</v>
      </c>
      <c r="B4" s="168" t="s">
        <v>1045</v>
      </c>
      <c r="C4" s="139" t="s">
        <v>1021</v>
      </c>
      <c r="D4" s="140">
        <v>44322</v>
      </c>
      <c r="E4" s="150">
        <v>44290</v>
      </c>
      <c r="F4" s="150">
        <v>44317</v>
      </c>
      <c r="G4" s="151">
        <v>20</v>
      </c>
      <c r="H4" s="151">
        <v>134</v>
      </c>
      <c r="I4" s="151">
        <v>41</v>
      </c>
      <c r="J4" s="151">
        <v>40</v>
      </c>
      <c r="K4" s="151">
        <v>70</v>
      </c>
      <c r="L4" s="151">
        <v>55</v>
      </c>
      <c r="M4" s="151">
        <v>60</v>
      </c>
      <c r="N4" s="151">
        <v>204</v>
      </c>
      <c r="O4" s="151">
        <v>96</v>
      </c>
    </row>
    <row r="5" spans="1:15" x14ac:dyDescent="0.35">
      <c r="A5" s="168" t="s">
        <v>4</v>
      </c>
      <c r="B5" s="168" t="s">
        <v>1046</v>
      </c>
      <c r="C5" s="139" t="s">
        <v>1021</v>
      </c>
      <c r="D5" s="140">
        <v>44322</v>
      </c>
      <c r="E5" s="150">
        <v>44290</v>
      </c>
      <c r="F5" s="150">
        <v>44317</v>
      </c>
      <c r="G5" s="151">
        <v>0</v>
      </c>
      <c r="H5" s="151">
        <v>0</v>
      </c>
      <c r="I5" s="151">
        <v>0</v>
      </c>
      <c r="J5" s="151">
        <v>6</v>
      </c>
      <c r="K5" s="151">
        <v>19</v>
      </c>
      <c r="L5" s="151">
        <v>0</v>
      </c>
      <c r="M5" s="151">
        <v>6</v>
      </c>
      <c r="N5" s="151">
        <v>19</v>
      </c>
      <c r="O5" s="151">
        <v>0</v>
      </c>
    </row>
    <row r="6" spans="1:15" x14ac:dyDescent="0.35">
      <c r="A6" s="168" t="s">
        <v>5</v>
      </c>
      <c r="B6" s="168" t="s">
        <v>1047</v>
      </c>
      <c r="C6" s="139" t="s">
        <v>1021</v>
      </c>
      <c r="D6" s="140">
        <v>44322</v>
      </c>
      <c r="E6" s="150">
        <v>44290</v>
      </c>
      <c r="F6" s="150">
        <v>44317</v>
      </c>
      <c r="G6" s="151">
        <v>3</v>
      </c>
      <c r="H6" s="151">
        <v>10</v>
      </c>
      <c r="I6" s="151">
        <v>1</v>
      </c>
      <c r="J6" s="151">
        <v>10</v>
      </c>
      <c r="K6" s="151">
        <v>2</v>
      </c>
      <c r="L6" s="151">
        <v>0</v>
      </c>
      <c r="M6" s="151">
        <v>13</v>
      </c>
      <c r="N6" s="151">
        <v>12</v>
      </c>
      <c r="O6" s="151">
        <v>1</v>
      </c>
    </row>
    <row r="7" spans="1:15" x14ac:dyDescent="0.35">
      <c r="A7" s="168" t="s">
        <v>6</v>
      </c>
      <c r="B7" s="168" t="s">
        <v>1048</v>
      </c>
      <c r="C7" s="139" t="s">
        <v>1022</v>
      </c>
      <c r="D7" s="140">
        <v>44322</v>
      </c>
      <c r="E7" s="150">
        <v>44290</v>
      </c>
      <c r="F7" s="150">
        <v>44317</v>
      </c>
      <c r="G7" s="151">
        <v>6183</v>
      </c>
      <c r="H7" s="151">
        <v>15827</v>
      </c>
      <c r="I7" s="152" t="s">
        <v>1015</v>
      </c>
      <c r="J7" s="151">
        <v>10330</v>
      </c>
      <c r="K7" s="151">
        <v>2705</v>
      </c>
      <c r="L7" s="152" t="s">
        <v>1015</v>
      </c>
      <c r="M7" s="151">
        <v>16513</v>
      </c>
      <c r="N7" s="151">
        <v>18532</v>
      </c>
      <c r="O7" s="152" t="s">
        <v>1015</v>
      </c>
    </row>
    <row r="8" spans="1:15" x14ac:dyDescent="0.35">
      <c r="A8" s="168" t="s">
        <v>7</v>
      </c>
      <c r="B8" s="168" t="s">
        <v>1049</v>
      </c>
      <c r="C8" s="139" t="s">
        <v>1021</v>
      </c>
      <c r="D8" s="140">
        <v>44322</v>
      </c>
      <c r="E8" s="150">
        <v>44290</v>
      </c>
      <c r="F8" s="150">
        <v>44317</v>
      </c>
      <c r="G8" s="151">
        <v>5</v>
      </c>
      <c r="H8" s="151">
        <v>20</v>
      </c>
      <c r="I8" s="151">
        <v>9</v>
      </c>
      <c r="J8" s="151">
        <v>37</v>
      </c>
      <c r="K8" s="151">
        <v>95</v>
      </c>
      <c r="L8" s="151">
        <v>46</v>
      </c>
      <c r="M8" s="151">
        <v>42</v>
      </c>
      <c r="N8" s="151">
        <v>115</v>
      </c>
      <c r="O8" s="151">
        <v>55</v>
      </c>
    </row>
    <row r="9" spans="1:15" x14ac:dyDescent="0.35">
      <c r="A9" s="168" t="s">
        <v>8</v>
      </c>
      <c r="B9" s="168" t="s">
        <v>1050</v>
      </c>
      <c r="C9" s="139" t="s">
        <v>1021</v>
      </c>
      <c r="D9" s="140">
        <v>44322</v>
      </c>
      <c r="E9" s="150">
        <v>44290</v>
      </c>
      <c r="F9" s="150">
        <v>44317</v>
      </c>
      <c r="G9" s="151">
        <v>21</v>
      </c>
      <c r="H9" s="151">
        <v>78</v>
      </c>
      <c r="I9" s="151">
        <v>77</v>
      </c>
      <c r="J9" s="151">
        <v>36</v>
      </c>
      <c r="K9" s="151">
        <v>18</v>
      </c>
      <c r="L9" s="151">
        <v>39</v>
      </c>
      <c r="M9" s="151">
        <v>57</v>
      </c>
      <c r="N9" s="151">
        <v>96</v>
      </c>
      <c r="O9" s="151">
        <v>116</v>
      </c>
    </row>
    <row r="10" spans="1:15" x14ac:dyDescent="0.35">
      <c r="A10" s="168" t="s">
        <v>9</v>
      </c>
      <c r="B10" s="168" t="s">
        <v>1051</v>
      </c>
      <c r="C10" s="139" t="s">
        <v>1023</v>
      </c>
      <c r="D10" s="140">
        <v>44322</v>
      </c>
      <c r="E10" s="150">
        <v>44290</v>
      </c>
      <c r="F10" s="150">
        <v>44317</v>
      </c>
      <c r="G10" s="151">
        <v>41</v>
      </c>
      <c r="H10" s="151">
        <v>101</v>
      </c>
      <c r="I10" s="152" t="s">
        <v>1015</v>
      </c>
      <c r="J10" s="151">
        <v>91</v>
      </c>
      <c r="K10" s="151">
        <v>129</v>
      </c>
      <c r="L10" s="152" t="s">
        <v>1015</v>
      </c>
      <c r="M10" s="151">
        <v>132</v>
      </c>
      <c r="N10" s="151">
        <v>230</v>
      </c>
      <c r="O10" s="152" t="s">
        <v>1015</v>
      </c>
    </row>
    <row r="11" spans="1:15" x14ac:dyDescent="0.35">
      <c r="A11" s="168" t="s">
        <v>20</v>
      </c>
      <c r="B11" s="168" t="s">
        <v>1052</v>
      </c>
      <c r="C11" s="139" t="s">
        <v>1021</v>
      </c>
      <c r="D11" s="140">
        <v>44322</v>
      </c>
      <c r="E11" s="150">
        <v>44290</v>
      </c>
      <c r="F11" s="150">
        <v>44317</v>
      </c>
      <c r="G11" s="151">
        <v>3</v>
      </c>
      <c r="H11" s="151">
        <v>11</v>
      </c>
      <c r="I11" s="151">
        <v>13</v>
      </c>
      <c r="J11" s="151">
        <v>14</v>
      </c>
      <c r="K11" s="151">
        <v>1</v>
      </c>
      <c r="L11" s="151">
        <v>3</v>
      </c>
      <c r="M11" s="151">
        <v>17</v>
      </c>
      <c r="N11" s="151">
        <v>12</v>
      </c>
      <c r="O11" s="151">
        <v>16</v>
      </c>
    </row>
    <row r="12" spans="1:15" x14ac:dyDescent="0.35">
      <c r="A12" s="168" t="s">
        <v>1017</v>
      </c>
      <c r="B12" s="168" t="s">
        <v>1053</v>
      </c>
      <c r="C12" s="139" t="s">
        <v>1021</v>
      </c>
      <c r="D12" s="140">
        <v>44322</v>
      </c>
      <c r="E12" s="150">
        <v>44290</v>
      </c>
      <c r="F12" s="150">
        <v>44317</v>
      </c>
      <c r="G12" s="151">
        <v>15</v>
      </c>
      <c r="H12" s="151">
        <v>69</v>
      </c>
      <c r="I12" s="151">
        <v>88</v>
      </c>
      <c r="J12" s="151">
        <v>41</v>
      </c>
      <c r="K12" s="151">
        <v>22</v>
      </c>
      <c r="L12" s="151">
        <v>124</v>
      </c>
      <c r="M12" s="151">
        <v>56</v>
      </c>
      <c r="N12" s="151">
        <v>91</v>
      </c>
      <c r="O12" s="151">
        <v>212</v>
      </c>
    </row>
    <row r="13" spans="1:15" x14ac:dyDescent="0.35">
      <c r="A13" s="168" t="s">
        <v>10</v>
      </c>
      <c r="B13" s="168" t="s">
        <v>1054</v>
      </c>
      <c r="C13" s="139" t="s">
        <v>1021</v>
      </c>
      <c r="D13" s="140">
        <v>44322</v>
      </c>
      <c r="E13" s="150">
        <v>44290</v>
      </c>
      <c r="F13" s="150">
        <v>44317</v>
      </c>
      <c r="G13" s="151">
        <v>0</v>
      </c>
      <c r="H13" s="151">
        <v>0</v>
      </c>
      <c r="I13" s="151">
        <v>0</v>
      </c>
      <c r="J13" s="151">
        <v>3</v>
      </c>
      <c r="K13" s="151">
        <v>1</v>
      </c>
      <c r="L13" s="151">
        <v>7</v>
      </c>
      <c r="M13" s="151">
        <v>3</v>
      </c>
      <c r="N13" s="151">
        <v>1</v>
      </c>
      <c r="O13" s="151">
        <v>7</v>
      </c>
    </row>
    <row r="14" spans="1:15" x14ac:dyDescent="0.35">
      <c r="A14" s="168" t="s">
        <v>11</v>
      </c>
      <c r="B14" s="168" t="s">
        <v>1055</v>
      </c>
      <c r="C14" s="139" t="s">
        <v>1021</v>
      </c>
      <c r="D14" s="140">
        <v>44322</v>
      </c>
      <c r="E14" s="150">
        <v>44290</v>
      </c>
      <c r="F14" s="150">
        <v>44317</v>
      </c>
      <c r="G14" s="151">
        <v>0</v>
      </c>
      <c r="H14" s="151">
        <v>0</v>
      </c>
      <c r="I14" s="151">
        <v>0</v>
      </c>
      <c r="J14" s="151">
        <v>9</v>
      </c>
      <c r="K14" s="151">
        <v>17</v>
      </c>
      <c r="L14" s="151">
        <v>5</v>
      </c>
      <c r="M14" s="151">
        <v>9</v>
      </c>
      <c r="N14" s="151">
        <v>17</v>
      </c>
      <c r="O14" s="151">
        <v>5</v>
      </c>
    </row>
    <row r="15" spans="1:15" x14ac:dyDescent="0.35">
      <c r="A15" s="168" t="s">
        <v>12</v>
      </c>
      <c r="B15" s="168" t="s">
        <v>1056</v>
      </c>
      <c r="C15" s="139" t="s">
        <v>1021</v>
      </c>
      <c r="D15" s="140">
        <v>44322</v>
      </c>
      <c r="E15" s="150">
        <v>44290</v>
      </c>
      <c r="F15" s="150">
        <v>44317</v>
      </c>
      <c r="G15" s="151">
        <v>0</v>
      </c>
      <c r="H15" s="151">
        <v>0</v>
      </c>
      <c r="I15" s="151">
        <v>0</v>
      </c>
      <c r="J15" s="151">
        <v>3</v>
      </c>
      <c r="K15" s="151">
        <v>0</v>
      </c>
      <c r="L15" s="151">
        <v>82</v>
      </c>
      <c r="M15" s="151">
        <v>3</v>
      </c>
      <c r="N15" s="151">
        <v>0</v>
      </c>
      <c r="O15" s="151">
        <v>82</v>
      </c>
    </row>
    <row r="16" spans="1:15" x14ac:dyDescent="0.35">
      <c r="A16" s="168" t="s">
        <v>13</v>
      </c>
      <c r="B16" s="168" t="s">
        <v>1057</v>
      </c>
      <c r="C16" s="139" t="s">
        <v>1021</v>
      </c>
      <c r="D16" s="140">
        <v>44322</v>
      </c>
      <c r="E16" s="150">
        <v>44290</v>
      </c>
      <c r="F16" s="150">
        <v>44317</v>
      </c>
      <c r="G16" s="151">
        <v>2</v>
      </c>
      <c r="H16" s="151">
        <v>5</v>
      </c>
      <c r="I16" s="151">
        <v>1</v>
      </c>
      <c r="J16" s="151">
        <v>12</v>
      </c>
      <c r="K16" s="151">
        <v>17</v>
      </c>
      <c r="L16" s="151">
        <v>11</v>
      </c>
      <c r="M16" s="151">
        <v>14</v>
      </c>
      <c r="N16" s="151">
        <v>22</v>
      </c>
      <c r="O16" s="151">
        <v>12</v>
      </c>
    </row>
    <row r="17" spans="1:15" x14ac:dyDescent="0.35">
      <c r="A17" s="168" t="s">
        <v>14</v>
      </c>
      <c r="B17" s="168" t="s">
        <v>1058</v>
      </c>
      <c r="C17" s="139" t="s">
        <v>1021</v>
      </c>
      <c r="D17" s="140">
        <v>44322</v>
      </c>
      <c r="E17" s="150">
        <v>44290</v>
      </c>
      <c r="F17" s="150">
        <v>44317</v>
      </c>
      <c r="G17" s="151">
        <v>4</v>
      </c>
      <c r="H17" s="151">
        <v>16</v>
      </c>
      <c r="I17" s="151">
        <v>4</v>
      </c>
      <c r="J17" s="151">
        <v>8</v>
      </c>
      <c r="K17" s="151">
        <v>4</v>
      </c>
      <c r="L17" s="151">
        <v>115</v>
      </c>
      <c r="M17" s="151">
        <v>12</v>
      </c>
      <c r="N17" s="151">
        <v>20</v>
      </c>
      <c r="O17" s="151">
        <v>119</v>
      </c>
    </row>
    <row r="18" spans="1:15" x14ac:dyDescent="0.35">
      <c r="A18" s="168" t="s">
        <v>15</v>
      </c>
      <c r="B18" s="168" t="s">
        <v>1059</v>
      </c>
      <c r="C18" s="139" t="s">
        <v>1021</v>
      </c>
      <c r="D18" s="140">
        <v>44322</v>
      </c>
      <c r="E18" s="150">
        <v>44290</v>
      </c>
      <c r="F18" s="150">
        <v>44317</v>
      </c>
      <c r="G18" s="151">
        <v>1</v>
      </c>
      <c r="H18" s="151">
        <v>7</v>
      </c>
      <c r="I18" s="151">
        <v>3</v>
      </c>
      <c r="J18" s="151">
        <v>7</v>
      </c>
      <c r="K18" s="151">
        <v>29</v>
      </c>
      <c r="L18" s="151">
        <v>9</v>
      </c>
      <c r="M18" s="151">
        <v>8</v>
      </c>
      <c r="N18" s="151">
        <v>36</v>
      </c>
      <c r="O18" s="151">
        <v>12</v>
      </c>
    </row>
    <row r="19" spans="1:15" x14ac:dyDescent="0.35">
      <c r="A19" s="168" t="s">
        <v>21</v>
      </c>
      <c r="B19" s="168" t="s">
        <v>1060</v>
      </c>
      <c r="C19" s="139" t="s">
        <v>1021</v>
      </c>
      <c r="D19" s="140">
        <v>44322</v>
      </c>
      <c r="E19" s="150">
        <v>44290</v>
      </c>
      <c r="F19" s="150">
        <v>44317</v>
      </c>
      <c r="G19" s="151">
        <v>12</v>
      </c>
      <c r="H19" s="151">
        <v>40</v>
      </c>
      <c r="I19" s="151">
        <v>10</v>
      </c>
      <c r="J19" s="151">
        <v>34</v>
      </c>
      <c r="K19" s="151">
        <v>12</v>
      </c>
      <c r="L19" s="151">
        <v>13</v>
      </c>
      <c r="M19" s="151">
        <v>46</v>
      </c>
      <c r="N19" s="151">
        <v>52</v>
      </c>
      <c r="O19" s="151">
        <v>23</v>
      </c>
    </row>
    <row r="20" spans="1:15" x14ac:dyDescent="0.35">
      <c r="A20" s="168" t="s">
        <v>22</v>
      </c>
      <c r="B20" s="168" t="s">
        <v>1061</v>
      </c>
      <c r="C20" s="139" t="s">
        <v>1021</v>
      </c>
      <c r="D20" s="140">
        <v>44322</v>
      </c>
      <c r="E20" s="150">
        <v>44290</v>
      </c>
      <c r="F20" s="150">
        <v>44317</v>
      </c>
      <c r="G20" s="151">
        <v>10</v>
      </c>
      <c r="H20" s="151">
        <v>37</v>
      </c>
      <c r="I20" s="151">
        <v>23</v>
      </c>
      <c r="J20" s="151">
        <v>26</v>
      </c>
      <c r="K20" s="151">
        <v>18</v>
      </c>
      <c r="L20" s="151">
        <v>11</v>
      </c>
      <c r="M20" s="151">
        <v>36</v>
      </c>
      <c r="N20" s="151">
        <v>55</v>
      </c>
      <c r="O20" s="151">
        <v>34</v>
      </c>
    </row>
    <row r="21" spans="1:15" x14ac:dyDescent="0.35">
      <c r="A21" s="168" t="s">
        <v>16</v>
      </c>
      <c r="B21" s="168" t="s">
        <v>1062</v>
      </c>
      <c r="C21" s="139" t="s">
        <v>1021</v>
      </c>
      <c r="D21" s="140">
        <v>44322</v>
      </c>
      <c r="E21" s="150">
        <v>44290</v>
      </c>
      <c r="F21" s="150">
        <v>44317</v>
      </c>
      <c r="G21" s="151">
        <v>4</v>
      </c>
      <c r="H21" s="151">
        <v>9</v>
      </c>
      <c r="I21" s="151">
        <v>0</v>
      </c>
      <c r="J21" s="151">
        <v>9</v>
      </c>
      <c r="K21" s="151">
        <v>20</v>
      </c>
      <c r="L21" s="151">
        <v>0</v>
      </c>
      <c r="M21" s="151">
        <v>13</v>
      </c>
      <c r="N21" s="151">
        <v>29</v>
      </c>
      <c r="O21" s="151">
        <v>0</v>
      </c>
    </row>
    <row r="22" spans="1:15" x14ac:dyDescent="0.35">
      <c r="A22" s="168" t="s">
        <v>17</v>
      </c>
      <c r="B22" s="168" t="s">
        <v>1063</v>
      </c>
      <c r="C22" s="139" t="s">
        <v>1021</v>
      </c>
      <c r="D22" s="140">
        <v>44322</v>
      </c>
      <c r="E22" s="150">
        <v>44290</v>
      </c>
      <c r="F22" s="150">
        <v>44317</v>
      </c>
      <c r="G22" s="151">
        <v>0</v>
      </c>
      <c r="H22" s="151">
        <v>0</v>
      </c>
      <c r="I22" s="151">
        <v>0</v>
      </c>
      <c r="J22" s="151">
        <v>0</v>
      </c>
      <c r="K22" s="151">
        <v>0</v>
      </c>
      <c r="L22" s="151">
        <v>0</v>
      </c>
      <c r="M22" s="151">
        <v>0</v>
      </c>
      <c r="N22" s="151">
        <v>0</v>
      </c>
      <c r="O22" s="151">
        <v>0</v>
      </c>
    </row>
    <row r="23" spans="1:15" x14ac:dyDescent="0.35">
      <c r="A23" s="168" t="s">
        <v>18</v>
      </c>
      <c r="B23" s="168" t="s">
        <v>1064</v>
      </c>
      <c r="C23" s="139" t="s">
        <v>1021</v>
      </c>
      <c r="D23" s="140">
        <v>44322</v>
      </c>
      <c r="E23" s="150">
        <v>44290</v>
      </c>
      <c r="F23" s="150">
        <v>44317</v>
      </c>
      <c r="G23" s="151">
        <v>11</v>
      </c>
      <c r="H23" s="151">
        <v>58</v>
      </c>
      <c r="I23" s="151">
        <v>42</v>
      </c>
      <c r="J23" s="151">
        <v>27</v>
      </c>
      <c r="K23" s="151">
        <v>16</v>
      </c>
      <c r="L23" s="151">
        <v>10</v>
      </c>
      <c r="M23" s="151">
        <v>38</v>
      </c>
      <c r="N23" s="151">
        <v>74</v>
      </c>
      <c r="O23" s="151">
        <v>52</v>
      </c>
    </row>
    <row r="24" spans="1:15" s="81" customFormat="1" x14ac:dyDescent="0.35">
      <c r="A24" s="168" t="s">
        <v>23</v>
      </c>
      <c r="B24" s="168" t="s">
        <v>1065</v>
      </c>
      <c r="C24" s="139" t="s">
        <v>1021</v>
      </c>
      <c r="D24" s="140">
        <v>44322</v>
      </c>
      <c r="E24" s="150">
        <v>44290</v>
      </c>
      <c r="F24" s="150">
        <v>44317</v>
      </c>
      <c r="G24" s="151">
        <v>0</v>
      </c>
      <c r="H24" s="151">
        <v>0</v>
      </c>
      <c r="I24" s="151">
        <v>0</v>
      </c>
      <c r="J24" s="151">
        <v>2</v>
      </c>
      <c r="K24" s="151">
        <v>0</v>
      </c>
      <c r="L24" s="151">
        <v>0</v>
      </c>
      <c r="M24" s="151">
        <v>2</v>
      </c>
      <c r="N24" s="151">
        <v>0</v>
      </c>
      <c r="O24" s="151">
        <v>0</v>
      </c>
    </row>
    <row r="25" spans="1:15" x14ac:dyDescent="0.35">
      <c r="A25" s="168" t="s">
        <v>36</v>
      </c>
      <c r="B25" s="168" t="s">
        <v>1066</v>
      </c>
      <c r="C25" s="141"/>
      <c r="D25" s="140">
        <v>44322</v>
      </c>
      <c r="E25" s="150">
        <v>44290</v>
      </c>
      <c r="F25" s="150">
        <v>44317</v>
      </c>
      <c r="G25" s="151">
        <v>6417</v>
      </c>
      <c r="H25" s="151">
        <v>16722</v>
      </c>
      <c r="I25" s="151">
        <v>688</v>
      </c>
      <c r="J25" s="151">
        <v>10930</v>
      </c>
      <c r="K25" s="151">
        <v>3317</v>
      </c>
      <c r="L25" s="151">
        <v>791</v>
      </c>
      <c r="M25" s="151">
        <v>17347</v>
      </c>
      <c r="N25" s="151">
        <v>20039</v>
      </c>
      <c r="O25" s="151">
        <v>1479</v>
      </c>
    </row>
    <row r="26" spans="1:15" x14ac:dyDescent="0.35">
      <c r="A26" s="168" t="s">
        <v>1018</v>
      </c>
      <c r="B26" s="168" t="s">
        <v>1067</v>
      </c>
      <c r="C26" s="139"/>
      <c r="D26" s="140">
        <v>44322</v>
      </c>
      <c r="E26" s="150">
        <v>44290</v>
      </c>
      <c r="F26" s="150">
        <v>44317</v>
      </c>
      <c r="G26" s="149" t="s">
        <v>511</v>
      </c>
      <c r="H26" s="149" t="s">
        <v>511</v>
      </c>
      <c r="I26" s="149" t="s">
        <v>511</v>
      </c>
      <c r="J26" s="149" t="s">
        <v>511</v>
      </c>
      <c r="K26" s="149" t="s">
        <v>511</v>
      </c>
      <c r="L26" s="149" t="s">
        <v>511</v>
      </c>
      <c r="M26" s="151">
        <v>98032</v>
      </c>
      <c r="N26" s="151">
        <v>341052</v>
      </c>
      <c r="O26" s="138"/>
    </row>
  </sheetData>
  <pageMargins left="0.7" right="0.7" top="0.75" bottom="0.75" header="0.3" footer="0.3"/>
  <pageSetup orientation="portrait" horizontalDpi="90" verticalDpi="9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theme="7"/>
  </sheetPr>
  <dimension ref="A1:E297"/>
  <sheetViews>
    <sheetView topLeftCell="A271" workbookViewId="0">
      <selection activeCell="B289" sqref="B289:B290"/>
    </sheetView>
  </sheetViews>
  <sheetFormatPr defaultColWidth="9.1796875" defaultRowHeight="14.5" x14ac:dyDescent="0.35"/>
  <cols>
    <col min="1" max="1" width="10.54296875" style="7" bestFit="1" customWidth="1"/>
    <col min="2" max="2" width="11" style="7" bestFit="1" customWidth="1"/>
    <col min="3" max="3" width="72.453125" style="7" bestFit="1" customWidth="1"/>
    <col min="4" max="4" width="9.54296875" style="146" bestFit="1" customWidth="1"/>
    <col min="5" max="16384" width="9.1796875" style="7"/>
  </cols>
  <sheetData>
    <row r="1" spans="1:4" s="8" customFormat="1" x14ac:dyDescent="0.35">
      <c r="A1" s="14" t="s">
        <v>38</v>
      </c>
      <c r="B1" s="8" t="s">
        <v>39</v>
      </c>
      <c r="C1" s="8" t="s">
        <v>40</v>
      </c>
      <c r="D1" s="143" t="s">
        <v>41</v>
      </c>
    </row>
    <row r="2" spans="1:4" x14ac:dyDescent="0.35">
      <c r="A2" s="74">
        <v>43978</v>
      </c>
      <c r="B2" s="7" t="s">
        <v>42</v>
      </c>
      <c r="C2" s="7" t="s">
        <v>43</v>
      </c>
      <c r="D2" s="146">
        <v>46354</v>
      </c>
    </row>
    <row r="3" spans="1:4" x14ac:dyDescent="0.35">
      <c r="A3" s="74">
        <v>43978</v>
      </c>
      <c r="B3" s="7" t="s">
        <v>42</v>
      </c>
      <c r="C3" s="7" t="s">
        <v>44</v>
      </c>
      <c r="D3" s="146">
        <v>13211</v>
      </c>
    </row>
    <row r="4" spans="1:4" x14ac:dyDescent="0.35">
      <c r="A4" s="133">
        <v>43985</v>
      </c>
      <c r="B4" s="132" t="s">
        <v>42</v>
      </c>
      <c r="C4" s="132" t="s">
        <v>43</v>
      </c>
      <c r="D4" s="126">
        <v>55429</v>
      </c>
    </row>
    <row r="5" spans="1:4" x14ac:dyDescent="0.35">
      <c r="A5" s="133">
        <v>43985</v>
      </c>
      <c r="B5" s="132" t="s">
        <v>42</v>
      </c>
      <c r="C5" s="132" t="s">
        <v>44</v>
      </c>
      <c r="D5" s="126">
        <v>8781</v>
      </c>
    </row>
    <row r="6" spans="1:4" x14ac:dyDescent="0.35">
      <c r="A6" s="74">
        <v>43985</v>
      </c>
      <c r="B6" s="7" t="s">
        <v>45</v>
      </c>
      <c r="C6" s="7" t="s">
        <v>46</v>
      </c>
      <c r="D6" s="146">
        <v>7012</v>
      </c>
    </row>
    <row r="7" spans="1:4" x14ac:dyDescent="0.35">
      <c r="A7" s="74">
        <v>43985</v>
      </c>
      <c r="B7" s="7" t="s">
        <v>45</v>
      </c>
      <c r="C7" s="7" t="s">
        <v>47</v>
      </c>
      <c r="D7" s="146">
        <v>78108</v>
      </c>
    </row>
    <row r="8" spans="1:4" x14ac:dyDescent="0.35">
      <c r="A8" s="74">
        <v>43985</v>
      </c>
      <c r="B8" s="7" t="s">
        <v>45</v>
      </c>
      <c r="C8" s="7" t="s">
        <v>48</v>
      </c>
      <c r="D8" s="146">
        <v>12844</v>
      </c>
    </row>
    <row r="9" spans="1:4" x14ac:dyDescent="0.35">
      <c r="A9" s="74">
        <v>43985</v>
      </c>
      <c r="B9" s="7" t="s">
        <v>45</v>
      </c>
      <c r="C9" s="7" t="s">
        <v>49</v>
      </c>
      <c r="D9" s="146">
        <v>97964</v>
      </c>
    </row>
    <row r="10" spans="1:4" x14ac:dyDescent="0.35">
      <c r="A10" s="31">
        <v>43992</v>
      </c>
      <c r="B10" s="30" t="s">
        <v>42</v>
      </c>
      <c r="C10" s="30" t="s">
        <v>43</v>
      </c>
      <c r="D10" s="126">
        <v>58912</v>
      </c>
    </row>
    <row r="11" spans="1:4" x14ac:dyDescent="0.35">
      <c r="A11" s="31">
        <v>43992</v>
      </c>
      <c r="B11" s="30" t="s">
        <v>42</v>
      </c>
      <c r="C11" s="30" t="s">
        <v>44</v>
      </c>
      <c r="D11" s="126">
        <v>6816</v>
      </c>
    </row>
    <row r="12" spans="1:4" x14ac:dyDescent="0.35">
      <c r="A12" s="31">
        <v>43992</v>
      </c>
      <c r="B12" s="30" t="s">
        <v>45</v>
      </c>
      <c r="C12" s="30" t="s">
        <v>46</v>
      </c>
      <c r="D12" s="126">
        <v>7300</v>
      </c>
    </row>
    <row r="13" spans="1:4" x14ac:dyDescent="0.35">
      <c r="A13" s="31">
        <v>43992</v>
      </c>
      <c r="B13" s="30" t="s">
        <v>45</v>
      </c>
      <c r="C13" s="30" t="s">
        <v>47</v>
      </c>
      <c r="D13" s="126">
        <v>84621</v>
      </c>
    </row>
    <row r="14" spans="1:4" x14ac:dyDescent="0.35">
      <c r="A14" s="31">
        <v>43992</v>
      </c>
      <c r="B14" s="30" t="s">
        <v>45</v>
      </c>
      <c r="C14" s="30" t="s">
        <v>48</v>
      </c>
      <c r="D14" s="126">
        <v>8237</v>
      </c>
    </row>
    <row r="15" spans="1:4" x14ac:dyDescent="0.35">
      <c r="A15" s="31">
        <v>43992</v>
      </c>
      <c r="B15" s="30" t="s">
        <v>45</v>
      </c>
      <c r="C15" s="30" t="s">
        <v>49</v>
      </c>
      <c r="D15" s="126">
        <v>100158</v>
      </c>
    </row>
    <row r="16" spans="1:4" x14ac:dyDescent="0.35">
      <c r="A16" s="74">
        <v>43999</v>
      </c>
      <c r="B16" s="7" t="s">
        <v>42</v>
      </c>
      <c r="C16" s="7" t="s">
        <v>43</v>
      </c>
      <c r="D16" s="146">
        <v>63420</v>
      </c>
    </row>
    <row r="17" spans="1:4" x14ac:dyDescent="0.35">
      <c r="A17" s="74">
        <v>43999</v>
      </c>
      <c r="B17" s="7" t="s">
        <v>42</v>
      </c>
      <c r="C17" s="7" t="s">
        <v>44</v>
      </c>
      <c r="D17" s="146">
        <v>3639</v>
      </c>
    </row>
    <row r="18" spans="1:4" x14ac:dyDescent="0.35">
      <c r="A18" s="31">
        <v>43999</v>
      </c>
      <c r="B18" s="30" t="s">
        <v>45</v>
      </c>
      <c r="C18" s="30" t="s">
        <v>46</v>
      </c>
      <c r="D18" s="126">
        <v>7568</v>
      </c>
    </row>
    <row r="19" spans="1:4" x14ac:dyDescent="0.35">
      <c r="A19" s="31">
        <v>43999</v>
      </c>
      <c r="B19" s="30" t="s">
        <v>45</v>
      </c>
      <c r="C19" s="30" t="s">
        <v>47</v>
      </c>
      <c r="D19" s="126">
        <v>88725</v>
      </c>
    </row>
    <row r="20" spans="1:4" x14ac:dyDescent="0.35">
      <c r="A20" s="31">
        <v>43999</v>
      </c>
      <c r="B20" s="30" t="s">
        <v>45</v>
      </c>
      <c r="C20" s="30" t="s">
        <v>48</v>
      </c>
      <c r="D20" s="126">
        <v>5361</v>
      </c>
    </row>
    <row r="21" spans="1:4" x14ac:dyDescent="0.35">
      <c r="A21" s="31">
        <v>43999</v>
      </c>
      <c r="B21" s="30" t="s">
        <v>45</v>
      </c>
      <c r="C21" s="30" t="s">
        <v>49</v>
      </c>
      <c r="D21" s="126">
        <v>101654</v>
      </c>
    </row>
    <row r="22" spans="1:4" x14ac:dyDescent="0.35">
      <c r="A22" s="74">
        <v>44006</v>
      </c>
      <c r="B22" s="7" t="s">
        <v>42</v>
      </c>
      <c r="C22" s="7" t="s">
        <v>43</v>
      </c>
      <c r="D22" s="146">
        <v>65470</v>
      </c>
    </row>
    <row r="23" spans="1:4" x14ac:dyDescent="0.35">
      <c r="A23" s="74">
        <v>44006</v>
      </c>
      <c r="B23" s="7" t="s">
        <v>42</v>
      </c>
      <c r="C23" s="7" t="s">
        <v>44</v>
      </c>
      <c r="D23" s="146">
        <v>2671</v>
      </c>
    </row>
    <row r="24" spans="1:4" x14ac:dyDescent="0.35">
      <c r="A24" s="74">
        <v>44006</v>
      </c>
      <c r="B24" s="7" t="s">
        <v>45</v>
      </c>
      <c r="C24" s="7" t="s">
        <v>46</v>
      </c>
      <c r="D24" s="146">
        <v>7752</v>
      </c>
    </row>
    <row r="25" spans="1:4" x14ac:dyDescent="0.35">
      <c r="A25" s="74">
        <v>44006</v>
      </c>
      <c r="B25" s="7" t="s">
        <v>45</v>
      </c>
      <c r="C25" s="7" t="s">
        <v>47</v>
      </c>
      <c r="D25" s="146">
        <v>91404</v>
      </c>
    </row>
    <row r="26" spans="1:4" x14ac:dyDescent="0.35">
      <c r="A26" s="74">
        <v>44006</v>
      </c>
      <c r="B26" s="7" t="s">
        <v>45</v>
      </c>
      <c r="C26" s="7" t="s">
        <v>48</v>
      </c>
      <c r="D26" s="146">
        <v>3606</v>
      </c>
    </row>
    <row r="27" spans="1:4" x14ac:dyDescent="0.35">
      <c r="A27" s="74">
        <v>44006</v>
      </c>
      <c r="B27" s="7" t="s">
        <v>45</v>
      </c>
      <c r="C27" s="7" t="s">
        <v>49</v>
      </c>
      <c r="D27" s="146">
        <v>102762</v>
      </c>
    </row>
    <row r="28" spans="1:4" x14ac:dyDescent="0.35">
      <c r="A28" s="31">
        <v>44013</v>
      </c>
      <c r="B28" s="30" t="s">
        <v>42</v>
      </c>
      <c r="C28" s="30" t="s">
        <v>43</v>
      </c>
      <c r="D28" s="126">
        <v>66921</v>
      </c>
    </row>
    <row r="29" spans="1:4" x14ac:dyDescent="0.35">
      <c r="A29" s="31">
        <v>44013</v>
      </c>
      <c r="B29" s="30" t="s">
        <v>42</v>
      </c>
      <c r="C29" s="30" t="s">
        <v>44</v>
      </c>
      <c r="D29" s="126">
        <v>2269</v>
      </c>
    </row>
    <row r="30" spans="1:4" x14ac:dyDescent="0.35">
      <c r="A30" s="74">
        <v>44013</v>
      </c>
      <c r="B30" s="7" t="s">
        <v>45</v>
      </c>
      <c r="C30" s="7" t="s">
        <v>46</v>
      </c>
      <c r="D30" s="146">
        <v>7902</v>
      </c>
    </row>
    <row r="31" spans="1:4" x14ac:dyDescent="0.35">
      <c r="A31" s="74">
        <v>44013</v>
      </c>
      <c r="B31" s="7" t="s">
        <v>45</v>
      </c>
      <c r="C31" s="7" t="s">
        <v>47</v>
      </c>
      <c r="D31" s="146">
        <v>93157</v>
      </c>
    </row>
    <row r="32" spans="1:4" x14ac:dyDescent="0.35">
      <c r="A32" s="74">
        <v>44013</v>
      </c>
      <c r="B32" s="7" t="s">
        <v>45</v>
      </c>
      <c r="C32" s="7" t="s">
        <v>48</v>
      </c>
      <c r="D32" s="146">
        <v>2799</v>
      </c>
    </row>
    <row r="33" spans="1:4" x14ac:dyDescent="0.35">
      <c r="A33" s="74">
        <v>44013</v>
      </c>
      <c r="B33" s="7" t="s">
        <v>45</v>
      </c>
      <c r="C33" s="7" t="s">
        <v>49</v>
      </c>
      <c r="D33" s="146">
        <v>103858</v>
      </c>
    </row>
    <row r="34" spans="1:4" x14ac:dyDescent="0.35">
      <c r="A34" s="31">
        <v>44020</v>
      </c>
      <c r="B34" s="30" t="s">
        <v>42</v>
      </c>
      <c r="C34" s="30" t="s">
        <v>43</v>
      </c>
      <c r="D34" s="126">
        <v>68034</v>
      </c>
    </row>
    <row r="35" spans="1:4" x14ac:dyDescent="0.35">
      <c r="A35" s="31">
        <v>44020</v>
      </c>
      <c r="B35" s="30" t="s">
        <v>42</v>
      </c>
      <c r="C35" s="30" t="s">
        <v>44</v>
      </c>
      <c r="D35" s="126">
        <v>2343</v>
      </c>
    </row>
    <row r="36" spans="1:4" x14ac:dyDescent="0.35">
      <c r="A36" s="31">
        <v>44020</v>
      </c>
      <c r="B36" s="30" t="s">
        <v>45</v>
      </c>
      <c r="C36" s="30" t="s">
        <v>46</v>
      </c>
      <c r="D36" s="126">
        <v>8028</v>
      </c>
    </row>
    <row r="37" spans="1:4" x14ac:dyDescent="0.35">
      <c r="A37" s="31">
        <v>44020</v>
      </c>
      <c r="B37" s="30" t="s">
        <v>45</v>
      </c>
      <c r="C37" s="30" t="s">
        <v>47</v>
      </c>
      <c r="D37" s="126">
        <v>94347</v>
      </c>
    </row>
    <row r="38" spans="1:4" x14ac:dyDescent="0.35">
      <c r="A38" s="31">
        <v>44020</v>
      </c>
      <c r="B38" s="30" t="s">
        <v>45</v>
      </c>
      <c r="C38" s="30" t="s">
        <v>48</v>
      </c>
      <c r="D38" s="126">
        <v>2586</v>
      </c>
    </row>
    <row r="39" spans="1:4" x14ac:dyDescent="0.35">
      <c r="A39" s="31">
        <v>44020</v>
      </c>
      <c r="B39" s="30" t="s">
        <v>45</v>
      </c>
      <c r="C39" s="30" t="s">
        <v>49</v>
      </c>
      <c r="D39" s="126">
        <v>104961</v>
      </c>
    </row>
    <row r="40" spans="1:4" x14ac:dyDescent="0.35">
      <c r="A40" s="31">
        <v>44027</v>
      </c>
      <c r="B40" s="30" t="s">
        <v>42</v>
      </c>
      <c r="C40" s="30" t="s">
        <v>43</v>
      </c>
      <c r="D40" s="126">
        <v>69227</v>
      </c>
    </row>
    <row r="41" spans="1:4" x14ac:dyDescent="0.35">
      <c r="A41" s="31">
        <v>44027</v>
      </c>
      <c r="B41" s="30" t="s">
        <v>42</v>
      </c>
      <c r="C41" s="30" t="s">
        <v>44</v>
      </c>
      <c r="D41" s="126">
        <v>1832</v>
      </c>
    </row>
    <row r="42" spans="1:4" x14ac:dyDescent="0.35">
      <c r="A42" s="31">
        <v>44027</v>
      </c>
      <c r="B42" s="30" t="s">
        <v>45</v>
      </c>
      <c r="C42" s="30" t="s">
        <v>46</v>
      </c>
      <c r="D42" s="126">
        <v>8152</v>
      </c>
    </row>
    <row r="43" spans="1:4" x14ac:dyDescent="0.35">
      <c r="A43" s="31">
        <v>44027</v>
      </c>
      <c r="B43" s="30" t="s">
        <v>45</v>
      </c>
      <c r="C43" s="30" t="s">
        <v>47</v>
      </c>
      <c r="D43" s="126">
        <v>95390</v>
      </c>
    </row>
    <row r="44" spans="1:4" x14ac:dyDescent="0.35">
      <c r="A44" s="31">
        <v>44027</v>
      </c>
      <c r="B44" s="30" t="s">
        <v>45</v>
      </c>
      <c r="C44" s="30" t="s">
        <v>48</v>
      </c>
      <c r="D44" s="126">
        <v>2586</v>
      </c>
    </row>
    <row r="45" spans="1:4" x14ac:dyDescent="0.35">
      <c r="A45" s="31">
        <v>44027</v>
      </c>
      <c r="B45" s="30" t="s">
        <v>45</v>
      </c>
      <c r="C45" s="30" t="s">
        <v>49</v>
      </c>
      <c r="D45" s="126">
        <v>106128</v>
      </c>
    </row>
    <row r="46" spans="1:4" x14ac:dyDescent="0.35">
      <c r="A46" s="31">
        <v>44034</v>
      </c>
      <c r="B46" s="30" t="s">
        <v>42</v>
      </c>
      <c r="C46" s="30" t="s">
        <v>43</v>
      </c>
      <c r="D46" s="126">
        <v>70449</v>
      </c>
    </row>
    <row r="47" spans="1:4" x14ac:dyDescent="0.35">
      <c r="A47" s="31">
        <v>44034</v>
      </c>
      <c r="B47" s="30" t="s">
        <v>42</v>
      </c>
      <c r="C47" s="30" t="s">
        <v>44</v>
      </c>
      <c r="D47" s="126">
        <v>2032</v>
      </c>
    </row>
    <row r="48" spans="1:4" x14ac:dyDescent="0.35">
      <c r="A48" s="31">
        <v>44034</v>
      </c>
      <c r="B48" s="30" t="s">
        <v>45</v>
      </c>
      <c r="C48" s="30" t="s">
        <v>46</v>
      </c>
      <c r="D48" s="126">
        <v>8249</v>
      </c>
    </row>
    <row r="49" spans="1:4" x14ac:dyDescent="0.35">
      <c r="A49" s="31">
        <v>44034</v>
      </c>
      <c r="B49" s="30" t="s">
        <v>45</v>
      </c>
      <c r="C49" s="30" t="s">
        <v>47</v>
      </c>
      <c r="D49" s="126">
        <v>96452</v>
      </c>
    </row>
    <row r="50" spans="1:4" x14ac:dyDescent="0.35">
      <c r="A50" s="31">
        <v>44034</v>
      </c>
      <c r="B50" s="30" t="s">
        <v>45</v>
      </c>
      <c r="C50" s="30" t="s">
        <v>48</v>
      </c>
      <c r="D50" s="126">
        <v>2712</v>
      </c>
    </row>
    <row r="51" spans="1:4" x14ac:dyDescent="0.35">
      <c r="A51" s="31">
        <v>44034</v>
      </c>
      <c r="B51" s="30" t="s">
        <v>45</v>
      </c>
      <c r="C51" s="30" t="s">
        <v>49</v>
      </c>
      <c r="D51" s="126">
        <v>107413</v>
      </c>
    </row>
    <row r="52" spans="1:4" x14ac:dyDescent="0.35">
      <c r="A52" s="31">
        <v>44041</v>
      </c>
      <c r="B52" s="30" t="s">
        <v>42</v>
      </c>
      <c r="C52" s="30" t="s">
        <v>43</v>
      </c>
      <c r="D52" s="126">
        <v>70449</v>
      </c>
    </row>
    <row r="53" spans="1:4" x14ac:dyDescent="0.35">
      <c r="A53" s="31">
        <v>44041</v>
      </c>
      <c r="B53" s="30" t="s">
        <v>42</v>
      </c>
      <c r="C53" s="30" t="s">
        <v>44</v>
      </c>
      <c r="D53" s="126">
        <v>2032</v>
      </c>
    </row>
    <row r="54" spans="1:4" x14ac:dyDescent="0.35">
      <c r="A54" s="31">
        <v>44041</v>
      </c>
      <c r="B54" s="30" t="s">
        <v>45</v>
      </c>
      <c r="C54" s="30" t="s">
        <v>46</v>
      </c>
      <c r="D54" s="126">
        <v>8360</v>
      </c>
    </row>
    <row r="55" spans="1:4" x14ac:dyDescent="0.35">
      <c r="A55" s="31">
        <v>44041</v>
      </c>
      <c r="B55" s="30" t="s">
        <v>45</v>
      </c>
      <c r="C55" s="30" t="s">
        <v>47</v>
      </c>
      <c r="D55" s="126">
        <v>97595</v>
      </c>
    </row>
    <row r="56" spans="1:4" x14ac:dyDescent="0.35">
      <c r="A56" s="31">
        <v>44041</v>
      </c>
      <c r="B56" s="30" t="s">
        <v>45</v>
      </c>
      <c r="C56" s="30" t="s">
        <v>48</v>
      </c>
      <c r="D56" s="126">
        <v>3141</v>
      </c>
    </row>
    <row r="57" spans="1:4" x14ac:dyDescent="0.35">
      <c r="A57" s="31">
        <v>44041</v>
      </c>
      <c r="B57" s="30" t="s">
        <v>45</v>
      </c>
      <c r="C57" s="30" t="s">
        <v>49</v>
      </c>
      <c r="D57" s="126">
        <v>109096</v>
      </c>
    </row>
    <row r="58" spans="1:4" x14ac:dyDescent="0.35">
      <c r="A58" s="31">
        <v>44048</v>
      </c>
      <c r="B58" s="30" t="s">
        <v>42</v>
      </c>
      <c r="C58" s="30" t="s">
        <v>43</v>
      </c>
      <c r="D58" s="126">
        <v>72919</v>
      </c>
    </row>
    <row r="59" spans="1:4" x14ac:dyDescent="0.35">
      <c r="A59" s="31">
        <v>44048</v>
      </c>
      <c r="B59" s="30" t="s">
        <v>42</v>
      </c>
      <c r="C59" s="30" t="s">
        <v>44</v>
      </c>
      <c r="D59" s="126">
        <v>2852</v>
      </c>
    </row>
    <row r="60" spans="1:4" x14ac:dyDescent="0.35">
      <c r="A60" s="31">
        <v>44048</v>
      </c>
      <c r="B60" s="30" t="s">
        <v>45</v>
      </c>
      <c r="C60" s="30" t="s">
        <v>46</v>
      </c>
      <c r="D60" s="126">
        <v>8438</v>
      </c>
    </row>
    <row r="61" spans="1:4" x14ac:dyDescent="0.35">
      <c r="A61" s="31">
        <v>44048</v>
      </c>
      <c r="B61" s="30" t="s">
        <v>45</v>
      </c>
      <c r="C61" s="30" t="s">
        <v>47</v>
      </c>
      <c r="D61" s="126">
        <v>99021</v>
      </c>
    </row>
    <row r="62" spans="1:4" x14ac:dyDescent="0.35">
      <c r="A62" s="31">
        <v>44048</v>
      </c>
      <c r="B62" s="30" t="s">
        <v>45</v>
      </c>
      <c r="C62" s="30" t="s">
        <v>48</v>
      </c>
      <c r="D62" s="126">
        <v>3912</v>
      </c>
    </row>
    <row r="63" spans="1:4" x14ac:dyDescent="0.35">
      <c r="A63" s="31">
        <v>44048</v>
      </c>
      <c r="B63" s="30" t="s">
        <v>45</v>
      </c>
      <c r="C63" s="30" t="s">
        <v>49</v>
      </c>
      <c r="D63" s="126">
        <v>111371</v>
      </c>
    </row>
    <row r="64" spans="1:4" x14ac:dyDescent="0.35">
      <c r="A64" s="31">
        <v>44055</v>
      </c>
      <c r="B64" s="30" t="s">
        <v>42</v>
      </c>
      <c r="C64" s="30" t="s">
        <v>43</v>
      </c>
      <c r="D64" s="126">
        <v>74610</v>
      </c>
    </row>
    <row r="65" spans="1:4" x14ac:dyDescent="0.35">
      <c r="A65" s="31">
        <v>44055</v>
      </c>
      <c r="B65" s="30" t="s">
        <v>42</v>
      </c>
      <c r="C65" s="30" t="s">
        <v>44</v>
      </c>
      <c r="D65" s="126">
        <v>2773</v>
      </c>
    </row>
    <row r="66" spans="1:4" x14ac:dyDescent="0.35">
      <c r="A66" s="31">
        <v>44055</v>
      </c>
      <c r="B66" s="30" t="s">
        <v>45</v>
      </c>
      <c r="C66" s="30" t="s">
        <v>46</v>
      </c>
      <c r="D66" s="126">
        <v>8547</v>
      </c>
    </row>
    <row r="67" spans="1:4" x14ac:dyDescent="0.35">
      <c r="A67" s="31">
        <v>44055</v>
      </c>
      <c r="B67" s="30" t="s">
        <v>45</v>
      </c>
      <c r="C67" s="30" t="s">
        <v>47</v>
      </c>
      <c r="D67" s="126">
        <v>100486</v>
      </c>
    </row>
    <row r="68" spans="1:4" x14ac:dyDescent="0.35">
      <c r="A68" s="31">
        <v>44055</v>
      </c>
      <c r="B68" s="30" t="s">
        <v>45</v>
      </c>
      <c r="C68" s="30" t="s">
        <v>48</v>
      </c>
      <c r="D68" s="126">
        <v>4165</v>
      </c>
    </row>
    <row r="69" spans="1:4" x14ac:dyDescent="0.35">
      <c r="A69" s="31">
        <v>44055</v>
      </c>
      <c r="B69" s="30" t="s">
        <v>45</v>
      </c>
      <c r="C69" s="30" t="s">
        <v>49</v>
      </c>
      <c r="D69" s="126">
        <v>113198</v>
      </c>
    </row>
    <row r="70" spans="1:4" x14ac:dyDescent="0.35">
      <c r="A70" s="31">
        <v>44062</v>
      </c>
      <c r="B70" s="30" t="s">
        <v>42</v>
      </c>
      <c r="C70" s="30" t="s">
        <v>43</v>
      </c>
      <c r="D70" s="126">
        <v>76344</v>
      </c>
    </row>
    <row r="71" spans="1:4" x14ac:dyDescent="0.35">
      <c r="A71" s="31">
        <v>44062</v>
      </c>
      <c r="B71" s="30" t="s">
        <v>42</v>
      </c>
      <c r="C71" s="30" t="s">
        <v>44</v>
      </c>
      <c r="D71" s="126">
        <v>2843</v>
      </c>
    </row>
    <row r="72" spans="1:4" x14ac:dyDescent="0.35">
      <c r="A72" s="31">
        <v>44062</v>
      </c>
      <c r="B72" s="30" t="s">
        <v>45</v>
      </c>
      <c r="C72" s="30" t="s">
        <v>46</v>
      </c>
      <c r="D72" s="126">
        <v>8645</v>
      </c>
    </row>
    <row r="73" spans="1:4" x14ac:dyDescent="0.35">
      <c r="A73" s="31">
        <v>44062</v>
      </c>
      <c r="B73" s="30" t="s">
        <v>45</v>
      </c>
      <c r="C73" s="30" t="s">
        <v>47</v>
      </c>
      <c r="D73" s="126">
        <v>102205</v>
      </c>
    </row>
    <row r="74" spans="1:4" x14ac:dyDescent="0.35">
      <c r="A74" s="31">
        <v>44062</v>
      </c>
      <c r="B74" s="30" t="s">
        <v>45</v>
      </c>
      <c r="C74" s="30" t="s">
        <v>48</v>
      </c>
      <c r="D74" s="126">
        <v>4198</v>
      </c>
    </row>
    <row r="75" spans="1:4" x14ac:dyDescent="0.35">
      <c r="A75" s="31">
        <v>44062</v>
      </c>
      <c r="B75" s="30" t="s">
        <v>45</v>
      </c>
      <c r="C75" s="30" t="s">
        <v>49</v>
      </c>
      <c r="D75" s="126">
        <v>115048</v>
      </c>
    </row>
    <row r="76" spans="1:4" x14ac:dyDescent="0.35">
      <c r="A76" s="31">
        <v>44069</v>
      </c>
      <c r="B76" s="30" t="s">
        <v>42</v>
      </c>
      <c r="C76" s="30" t="s">
        <v>43</v>
      </c>
      <c r="D76" s="126">
        <v>77940</v>
      </c>
    </row>
    <row r="77" spans="1:4" x14ac:dyDescent="0.35">
      <c r="A77" s="31">
        <v>44069</v>
      </c>
      <c r="B77" s="30" t="s">
        <v>42</v>
      </c>
      <c r="C77" s="30" t="s">
        <v>44</v>
      </c>
      <c r="D77" s="126">
        <v>2769</v>
      </c>
    </row>
    <row r="78" spans="1:4" x14ac:dyDescent="0.35">
      <c r="A78" s="31">
        <v>44069</v>
      </c>
      <c r="B78" s="30" t="s">
        <v>45</v>
      </c>
      <c r="C78" s="30" t="s">
        <v>46</v>
      </c>
      <c r="D78" s="126">
        <v>8755</v>
      </c>
    </row>
    <row r="79" spans="1:4" x14ac:dyDescent="0.35">
      <c r="A79" s="31">
        <v>44069</v>
      </c>
      <c r="B79" s="30" t="s">
        <v>45</v>
      </c>
      <c r="C79" s="30" t="s">
        <v>47</v>
      </c>
      <c r="D79" s="126">
        <v>103920</v>
      </c>
    </row>
    <row r="80" spans="1:4" x14ac:dyDescent="0.35">
      <c r="A80" s="31">
        <v>44069</v>
      </c>
      <c r="B80" s="30" t="s">
        <v>45</v>
      </c>
      <c r="C80" s="30" t="s">
        <v>48</v>
      </c>
      <c r="D80" s="126">
        <v>4410</v>
      </c>
    </row>
    <row r="81" spans="1:4" x14ac:dyDescent="0.35">
      <c r="A81" s="31">
        <v>44069</v>
      </c>
      <c r="B81" s="30" t="s">
        <v>45</v>
      </c>
      <c r="C81" s="30" t="s">
        <v>49</v>
      </c>
      <c r="D81" s="126">
        <v>117085</v>
      </c>
    </row>
    <row r="82" spans="1:4" x14ac:dyDescent="0.35">
      <c r="A82" s="31">
        <v>44076</v>
      </c>
      <c r="B82" s="30" t="s">
        <v>42</v>
      </c>
      <c r="C82" s="30" t="s">
        <v>43</v>
      </c>
      <c r="D82" s="126">
        <v>79532</v>
      </c>
    </row>
    <row r="83" spans="1:4" x14ac:dyDescent="0.35">
      <c r="A83" s="31">
        <v>44076</v>
      </c>
      <c r="B83" s="30" t="s">
        <v>42</v>
      </c>
      <c r="C83" s="30" t="s">
        <v>44</v>
      </c>
      <c r="D83" s="126">
        <v>2515</v>
      </c>
    </row>
    <row r="84" spans="1:4" x14ac:dyDescent="0.35">
      <c r="A84" s="31">
        <v>44076</v>
      </c>
      <c r="B84" s="30" t="s">
        <v>45</v>
      </c>
      <c r="C84" s="30" t="s">
        <v>46</v>
      </c>
      <c r="D84" s="126">
        <v>8853</v>
      </c>
    </row>
    <row r="85" spans="1:4" x14ac:dyDescent="0.35">
      <c r="A85" s="31">
        <v>44076</v>
      </c>
      <c r="B85" s="30" t="s">
        <v>45</v>
      </c>
      <c r="C85" s="30" t="s">
        <v>47</v>
      </c>
      <c r="D85" s="126">
        <v>105769</v>
      </c>
    </row>
    <row r="86" spans="1:4" x14ac:dyDescent="0.35">
      <c r="A86" s="31">
        <v>44076</v>
      </c>
      <c r="B86" s="30" t="s">
        <v>45</v>
      </c>
      <c r="C86" s="30" t="s">
        <v>48</v>
      </c>
      <c r="D86" s="126">
        <v>4804</v>
      </c>
    </row>
    <row r="87" spans="1:4" x14ac:dyDescent="0.35">
      <c r="A87" s="31">
        <v>44076</v>
      </c>
      <c r="B87" s="30" t="s">
        <v>45</v>
      </c>
      <c r="C87" s="30" t="s">
        <v>49</v>
      </c>
      <c r="D87" s="126">
        <v>119426</v>
      </c>
    </row>
    <row r="88" spans="1:4" x14ac:dyDescent="0.35">
      <c r="A88" s="31">
        <v>44083</v>
      </c>
      <c r="B88" s="30" t="s">
        <v>42</v>
      </c>
      <c r="C88" s="30" t="s">
        <v>43</v>
      </c>
      <c r="D88" s="126">
        <v>81102</v>
      </c>
    </row>
    <row r="89" spans="1:4" x14ac:dyDescent="0.35">
      <c r="A89" s="31">
        <v>44083</v>
      </c>
      <c r="B89" s="30" t="s">
        <v>42</v>
      </c>
      <c r="C89" s="30" t="s">
        <v>44</v>
      </c>
      <c r="D89" s="126">
        <v>1989</v>
      </c>
    </row>
    <row r="90" spans="1:4" x14ac:dyDescent="0.35">
      <c r="A90" s="31">
        <v>44083</v>
      </c>
      <c r="B90" s="30" t="s">
        <v>45</v>
      </c>
      <c r="C90" s="30" t="s">
        <v>46</v>
      </c>
      <c r="D90" s="126">
        <v>8937</v>
      </c>
    </row>
    <row r="91" spans="1:4" x14ac:dyDescent="0.35">
      <c r="A91" s="31">
        <v>44083</v>
      </c>
      <c r="B91" s="30" t="s">
        <v>45</v>
      </c>
      <c r="C91" s="30" t="s">
        <v>47</v>
      </c>
      <c r="D91" s="126">
        <v>107501</v>
      </c>
    </row>
    <row r="92" spans="1:4" x14ac:dyDescent="0.35">
      <c r="A92" s="31">
        <v>44083</v>
      </c>
      <c r="B92" s="30" t="s">
        <v>45</v>
      </c>
      <c r="C92" s="30" t="s">
        <v>48</v>
      </c>
      <c r="D92" s="126">
        <v>4958</v>
      </c>
    </row>
    <row r="93" spans="1:4" x14ac:dyDescent="0.35">
      <c r="A93" s="31">
        <v>44083</v>
      </c>
      <c r="B93" s="30" t="s">
        <v>45</v>
      </c>
      <c r="C93" s="30" t="s">
        <v>49</v>
      </c>
      <c r="D93" s="126">
        <v>121396</v>
      </c>
    </row>
    <row r="94" spans="1:4" x14ac:dyDescent="0.35">
      <c r="A94" s="31">
        <v>44090</v>
      </c>
      <c r="B94" s="30" t="s">
        <v>42</v>
      </c>
      <c r="C94" s="30" t="s">
        <v>43</v>
      </c>
      <c r="D94" s="126">
        <v>82683</v>
      </c>
    </row>
    <row r="95" spans="1:4" x14ac:dyDescent="0.35">
      <c r="A95" s="31">
        <v>44090</v>
      </c>
      <c r="B95" s="30" t="s">
        <v>42</v>
      </c>
      <c r="C95" s="30" t="s">
        <v>44</v>
      </c>
      <c r="D95" s="126">
        <v>1917</v>
      </c>
    </row>
    <row r="96" spans="1:4" x14ac:dyDescent="0.35">
      <c r="A96" s="31">
        <v>44090</v>
      </c>
      <c r="B96" s="30" t="s">
        <v>45</v>
      </c>
      <c r="C96" s="30" t="s">
        <v>46</v>
      </c>
      <c r="D96" s="126">
        <v>9036</v>
      </c>
    </row>
    <row r="97" spans="1:4" x14ac:dyDescent="0.35">
      <c r="A97" s="31">
        <v>44090</v>
      </c>
      <c r="B97" s="30" t="s">
        <v>45</v>
      </c>
      <c r="C97" s="30" t="s">
        <v>47</v>
      </c>
      <c r="D97" s="126">
        <v>109397</v>
      </c>
    </row>
    <row r="98" spans="1:4" x14ac:dyDescent="0.35">
      <c r="A98" s="31">
        <v>44090</v>
      </c>
      <c r="B98" s="30" t="s">
        <v>45</v>
      </c>
      <c r="C98" s="30" t="s">
        <v>48</v>
      </c>
      <c r="D98" s="126">
        <v>5287</v>
      </c>
    </row>
    <row r="99" spans="1:4" x14ac:dyDescent="0.35">
      <c r="A99" s="31">
        <v>44090</v>
      </c>
      <c r="B99" s="30" t="s">
        <v>45</v>
      </c>
      <c r="C99" s="30" t="s">
        <v>49</v>
      </c>
      <c r="D99" s="126">
        <v>123720</v>
      </c>
    </row>
    <row r="100" spans="1:4" x14ac:dyDescent="0.35">
      <c r="A100" s="31">
        <v>44097</v>
      </c>
      <c r="B100" s="30" t="s">
        <v>42</v>
      </c>
      <c r="C100" s="30" t="s">
        <v>43</v>
      </c>
      <c r="D100" s="126">
        <v>84350</v>
      </c>
    </row>
    <row r="101" spans="1:4" x14ac:dyDescent="0.35">
      <c r="A101" s="31">
        <v>44097</v>
      </c>
      <c r="B101" s="30" t="s">
        <v>42</v>
      </c>
      <c r="C101" s="30" t="s">
        <v>44</v>
      </c>
      <c r="D101" s="126">
        <v>2674</v>
      </c>
    </row>
    <row r="102" spans="1:4" x14ac:dyDescent="0.35">
      <c r="A102" s="31">
        <v>44097</v>
      </c>
      <c r="B102" s="30" t="s">
        <v>45</v>
      </c>
      <c r="C102" s="30" t="s">
        <v>46</v>
      </c>
      <c r="D102" s="126">
        <v>9135</v>
      </c>
    </row>
    <row r="103" spans="1:4" x14ac:dyDescent="0.35">
      <c r="A103" s="31">
        <v>44097</v>
      </c>
      <c r="B103" s="30" t="s">
        <v>45</v>
      </c>
      <c r="C103" s="30" t="s">
        <v>47</v>
      </c>
      <c r="D103" s="126">
        <v>111479</v>
      </c>
    </row>
    <row r="104" spans="1:4" x14ac:dyDescent="0.35">
      <c r="A104" s="31">
        <v>44097</v>
      </c>
      <c r="B104" s="30" t="s">
        <v>45</v>
      </c>
      <c r="C104" s="30" t="s">
        <v>48</v>
      </c>
      <c r="D104" s="126">
        <v>5794</v>
      </c>
    </row>
    <row r="105" spans="1:4" x14ac:dyDescent="0.35">
      <c r="A105" s="31">
        <v>44097</v>
      </c>
      <c r="B105" s="30" t="s">
        <v>45</v>
      </c>
      <c r="C105" s="30" t="s">
        <v>49</v>
      </c>
      <c r="D105" s="126">
        <v>126408</v>
      </c>
    </row>
    <row r="106" spans="1:4" x14ac:dyDescent="0.35">
      <c r="A106" s="31">
        <v>44104</v>
      </c>
      <c r="B106" s="30" t="s">
        <v>42</v>
      </c>
      <c r="C106" s="30" t="s">
        <v>43</v>
      </c>
      <c r="D106" s="126">
        <v>86491</v>
      </c>
    </row>
    <row r="107" spans="1:4" x14ac:dyDescent="0.35">
      <c r="A107" s="31">
        <v>44104</v>
      </c>
      <c r="B107" s="30" t="s">
        <v>42</v>
      </c>
      <c r="C107" s="30" t="s">
        <v>44</v>
      </c>
      <c r="D107" s="126">
        <v>3457</v>
      </c>
    </row>
    <row r="108" spans="1:4" x14ac:dyDescent="0.35">
      <c r="A108" s="31">
        <v>44104</v>
      </c>
      <c r="B108" s="30" t="s">
        <v>45</v>
      </c>
      <c r="C108" s="30" t="s">
        <v>46</v>
      </c>
      <c r="D108" s="126">
        <v>9242</v>
      </c>
    </row>
    <row r="109" spans="1:4" x14ac:dyDescent="0.35">
      <c r="A109" s="31">
        <v>44104</v>
      </c>
      <c r="B109" s="30" t="s">
        <v>45</v>
      </c>
      <c r="C109" s="30" t="s">
        <v>47</v>
      </c>
      <c r="D109" s="126">
        <v>113768</v>
      </c>
    </row>
    <row r="110" spans="1:4" x14ac:dyDescent="0.35">
      <c r="A110" s="31">
        <v>44104</v>
      </c>
      <c r="B110" s="30" t="s">
        <v>45</v>
      </c>
      <c r="C110" s="30" t="s">
        <v>48</v>
      </c>
      <c r="D110" s="126">
        <v>6744</v>
      </c>
    </row>
    <row r="111" spans="1:4" x14ac:dyDescent="0.35">
      <c r="A111" s="31">
        <v>44104</v>
      </c>
      <c r="B111" s="30" t="s">
        <v>45</v>
      </c>
      <c r="C111" s="30" t="s">
        <v>49</v>
      </c>
      <c r="D111" s="126">
        <v>129754</v>
      </c>
    </row>
    <row r="112" spans="1:4" x14ac:dyDescent="0.35">
      <c r="A112" s="31">
        <v>44111</v>
      </c>
      <c r="B112" s="30" t="s">
        <v>42</v>
      </c>
      <c r="C112" s="30" t="s">
        <v>43</v>
      </c>
      <c r="D112" s="126">
        <v>88825</v>
      </c>
    </row>
    <row r="113" spans="1:4" x14ac:dyDescent="0.35">
      <c r="A113" s="31">
        <v>44111</v>
      </c>
      <c r="B113" s="30" t="s">
        <v>42</v>
      </c>
      <c r="C113" s="30" t="s">
        <v>44</v>
      </c>
      <c r="D113" s="126">
        <v>3837</v>
      </c>
    </row>
    <row r="114" spans="1:4" x14ac:dyDescent="0.35">
      <c r="A114" s="31">
        <v>44111</v>
      </c>
      <c r="B114" s="30" t="s">
        <v>45</v>
      </c>
      <c r="C114" s="30" t="s">
        <v>46</v>
      </c>
      <c r="D114" s="126">
        <v>9342</v>
      </c>
    </row>
    <row r="115" spans="1:4" x14ac:dyDescent="0.35">
      <c r="A115" s="31">
        <v>44111</v>
      </c>
      <c r="B115" s="30" t="s">
        <v>45</v>
      </c>
      <c r="C115" s="30" t="s">
        <v>47</v>
      </c>
      <c r="D115" s="126">
        <v>116364</v>
      </c>
    </row>
    <row r="116" spans="1:4" x14ac:dyDescent="0.35">
      <c r="A116" s="31">
        <v>44111</v>
      </c>
      <c r="B116" s="30" t="s">
        <v>45</v>
      </c>
      <c r="C116" s="30" t="s">
        <v>48</v>
      </c>
      <c r="D116" s="126">
        <v>8162</v>
      </c>
    </row>
    <row r="117" spans="1:4" x14ac:dyDescent="0.35">
      <c r="A117" s="31">
        <v>44111</v>
      </c>
      <c r="B117" s="30" t="s">
        <v>45</v>
      </c>
      <c r="C117" s="30" t="s">
        <v>49</v>
      </c>
      <c r="D117" s="126">
        <v>133868</v>
      </c>
    </row>
    <row r="118" spans="1:4" x14ac:dyDescent="0.35">
      <c r="A118" s="31">
        <v>44118</v>
      </c>
      <c r="B118" s="30" t="s">
        <v>42</v>
      </c>
      <c r="C118" s="30" t="s">
        <v>43</v>
      </c>
      <c r="D118" s="126">
        <v>90607</v>
      </c>
    </row>
    <row r="119" spans="1:4" x14ac:dyDescent="0.35">
      <c r="A119" s="31">
        <v>44118</v>
      </c>
      <c r="B119" s="30" t="s">
        <v>42</v>
      </c>
      <c r="C119" s="30" t="s">
        <v>44</v>
      </c>
      <c r="D119" s="126">
        <v>4126</v>
      </c>
    </row>
    <row r="120" spans="1:4" x14ac:dyDescent="0.35">
      <c r="A120" s="31">
        <v>44118</v>
      </c>
      <c r="B120" s="30" t="s">
        <v>45</v>
      </c>
      <c r="C120" s="30" t="s">
        <v>46</v>
      </c>
      <c r="D120" s="126">
        <v>9429</v>
      </c>
    </row>
    <row r="121" spans="1:4" x14ac:dyDescent="0.35">
      <c r="A121" s="31">
        <v>44118</v>
      </c>
      <c r="B121" s="30" t="s">
        <v>45</v>
      </c>
      <c r="C121" s="30" t="s">
        <v>47</v>
      </c>
      <c r="D121" s="126">
        <v>118892</v>
      </c>
    </row>
    <row r="122" spans="1:4" x14ac:dyDescent="0.35">
      <c r="A122" s="31">
        <v>44118</v>
      </c>
      <c r="B122" s="30" t="s">
        <v>45</v>
      </c>
      <c r="C122" s="30" t="s">
        <v>48</v>
      </c>
      <c r="D122" s="126">
        <v>9762</v>
      </c>
    </row>
    <row r="123" spans="1:4" x14ac:dyDescent="0.35">
      <c r="A123" s="31">
        <v>44118</v>
      </c>
      <c r="B123" s="30" t="s">
        <v>45</v>
      </c>
      <c r="C123" s="30" t="s">
        <v>49</v>
      </c>
      <c r="D123" s="126">
        <v>138083</v>
      </c>
    </row>
    <row r="124" spans="1:4" x14ac:dyDescent="0.35">
      <c r="A124" s="31">
        <v>44125</v>
      </c>
      <c r="B124" s="30" t="s">
        <v>42</v>
      </c>
      <c r="C124" s="30" t="s">
        <v>43</v>
      </c>
      <c r="D124" s="126">
        <v>94080</v>
      </c>
    </row>
    <row r="125" spans="1:4" x14ac:dyDescent="0.35">
      <c r="A125" s="31">
        <v>44125</v>
      </c>
      <c r="B125" s="30" t="s">
        <v>42</v>
      </c>
      <c r="C125" s="30" t="s">
        <v>44</v>
      </c>
      <c r="D125" s="126">
        <v>4726</v>
      </c>
    </row>
    <row r="126" spans="1:4" x14ac:dyDescent="0.35">
      <c r="A126" s="31">
        <v>44125</v>
      </c>
      <c r="B126" s="30" t="s">
        <v>45</v>
      </c>
      <c r="C126" s="30" t="s">
        <v>46</v>
      </c>
      <c r="D126" s="126">
        <v>9559</v>
      </c>
    </row>
    <row r="127" spans="1:4" x14ac:dyDescent="0.35">
      <c r="A127" s="31">
        <v>44125</v>
      </c>
      <c r="B127" s="30" t="s">
        <v>45</v>
      </c>
      <c r="C127" s="30" t="s">
        <v>47</v>
      </c>
      <c r="D127" s="126">
        <v>122856</v>
      </c>
    </row>
    <row r="128" spans="1:4" x14ac:dyDescent="0.35">
      <c r="A128" s="31">
        <v>44125</v>
      </c>
      <c r="B128" s="30" t="s">
        <v>45</v>
      </c>
      <c r="C128" s="30" t="s">
        <v>48</v>
      </c>
      <c r="D128" s="126">
        <v>10526</v>
      </c>
    </row>
    <row r="129" spans="1:4" x14ac:dyDescent="0.35">
      <c r="A129" s="31">
        <v>44125</v>
      </c>
      <c r="B129" s="30" t="s">
        <v>45</v>
      </c>
      <c r="C129" s="30" t="s">
        <v>49</v>
      </c>
      <c r="D129" s="126">
        <v>142941</v>
      </c>
    </row>
    <row r="130" spans="1:4" x14ac:dyDescent="0.35">
      <c r="A130" s="31">
        <v>44132</v>
      </c>
      <c r="B130" s="30" t="s">
        <v>42</v>
      </c>
      <c r="C130" s="30" t="s">
        <v>43</v>
      </c>
      <c r="D130" s="126">
        <v>97606</v>
      </c>
    </row>
    <row r="131" spans="1:4" x14ac:dyDescent="0.35">
      <c r="A131" s="31">
        <v>44132</v>
      </c>
      <c r="B131" s="30" t="s">
        <v>42</v>
      </c>
      <c r="C131" s="30" t="s">
        <v>44</v>
      </c>
      <c r="D131" s="126">
        <v>5805</v>
      </c>
    </row>
    <row r="132" spans="1:4" x14ac:dyDescent="0.35">
      <c r="A132" s="31">
        <v>44132</v>
      </c>
      <c r="B132" s="30" t="s">
        <v>45</v>
      </c>
      <c r="C132" s="30" t="s">
        <v>46</v>
      </c>
      <c r="D132" s="126">
        <v>9700</v>
      </c>
    </row>
    <row r="133" spans="1:4" x14ac:dyDescent="0.35">
      <c r="A133" s="31">
        <v>44132</v>
      </c>
      <c r="B133" s="30" t="s">
        <v>45</v>
      </c>
      <c r="C133" s="30" t="s">
        <v>47</v>
      </c>
      <c r="D133" s="126">
        <v>127054</v>
      </c>
    </row>
    <row r="134" spans="1:4" x14ac:dyDescent="0.35">
      <c r="A134" s="31">
        <v>44132</v>
      </c>
      <c r="B134" s="30" t="s">
        <v>45</v>
      </c>
      <c r="C134" s="30" t="s">
        <v>48</v>
      </c>
      <c r="D134" s="126">
        <v>13744</v>
      </c>
    </row>
    <row r="135" spans="1:4" x14ac:dyDescent="0.35">
      <c r="A135" s="31">
        <v>44132</v>
      </c>
      <c r="B135" s="30" t="s">
        <v>45</v>
      </c>
      <c r="C135" s="30" t="s">
        <v>49</v>
      </c>
      <c r="D135" s="126">
        <v>150498</v>
      </c>
    </row>
    <row r="136" spans="1:4" x14ac:dyDescent="0.35">
      <c r="A136" s="31">
        <v>44139</v>
      </c>
      <c r="B136" s="30" t="s">
        <v>42</v>
      </c>
      <c r="C136" s="30" t="s">
        <v>43</v>
      </c>
      <c r="D136" s="126">
        <v>101787</v>
      </c>
    </row>
    <row r="137" spans="1:4" x14ac:dyDescent="0.35">
      <c r="A137" s="31">
        <v>44139</v>
      </c>
      <c r="B137" s="30" t="s">
        <v>42</v>
      </c>
      <c r="C137" s="30" t="s">
        <v>44</v>
      </c>
      <c r="D137" s="126">
        <v>6342</v>
      </c>
    </row>
    <row r="138" spans="1:4" x14ac:dyDescent="0.35">
      <c r="A138" s="31">
        <v>44139</v>
      </c>
      <c r="B138" s="30" t="s">
        <v>45</v>
      </c>
      <c r="C138" s="30" t="s">
        <v>46</v>
      </c>
      <c r="D138" s="126">
        <v>9836</v>
      </c>
    </row>
    <row r="139" spans="1:4" x14ac:dyDescent="0.35">
      <c r="A139" s="31">
        <v>44139</v>
      </c>
      <c r="B139" s="30" t="s">
        <v>45</v>
      </c>
      <c r="C139" s="30" t="s">
        <v>47</v>
      </c>
      <c r="D139" s="126">
        <v>131646</v>
      </c>
    </row>
    <row r="140" spans="1:4" x14ac:dyDescent="0.35">
      <c r="A140" s="31">
        <v>44139</v>
      </c>
      <c r="B140" s="30" t="s">
        <v>45</v>
      </c>
      <c r="C140" s="30" t="s">
        <v>48</v>
      </c>
      <c r="D140" s="126">
        <v>17455</v>
      </c>
    </row>
    <row r="141" spans="1:4" x14ac:dyDescent="0.35">
      <c r="A141" s="31">
        <v>44139</v>
      </c>
      <c r="B141" s="30" t="s">
        <v>45</v>
      </c>
      <c r="C141" s="30" t="s">
        <v>49</v>
      </c>
      <c r="D141" s="126">
        <v>158937</v>
      </c>
    </row>
    <row r="142" spans="1:4" x14ac:dyDescent="0.35">
      <c r="A142" s="31">
        <v>44146</v>
      </c>
      <c r="B142" s="30" t="s">
        <v>42</v>
      </c>
      <c r="C142" s="30" t="s">
        <v>43</v>
      </c>
      <c r="D142" s="126">
        <v>107158</v>
      </c>
    </row>
    <row r="143" spans="1:4" x14ac:dyDescent="0.35">
      <c r="A143" s="31">
        <v>44146</v>
      </c>
      <c r="B143" s="30" t="s">
        <v>42</v>
      </c>
      <c r="C143" s="30" t="s">
        <v>44</v>
      </c>
      <c r="D143" s="126">
        <v>6952</v>
      </c>
    </row>
    <row r="144" spans="1:4" x14ac:dyDescent="0.35">
      <c r="A144" s="31">
        <v>44146</v>
      </c>
      <c r="B144" s="30" t="s">
        <v>45</v>
      </c>
      <c r="C144" s="30" t="s">
        <v>46</v>
      </c>
      <c r="D144" s="126">
        <v>9994</v>
      </c>
    </row>
    <row r="145" spans="1:4" x14ac:dyDescent="0.35">
      <c r="A145" s="31">
        <v>44146</v>
      </c>
      <c r="B145" s="30" t="s">
        <v>45</v>
      </c>
      <c r="C145" s="30" t="s">
        <v>47</v>
      </c>
      <c r="D145" s="126">
        <v>137422</v>
      </c>
    </row>
    <row r="146" spans="1:4" x14ac:dyDescent="0.35">
      <c r="A146" s="31">
        <v>44146</v>
      </c>
      <c r="B146" s="30" t="s">
        <v>45</v>
      </c>
      <c r="C146" s="30" t="s">
        <v>48</v>
      </c>
      <c r="D146" s="126">
        <v>25055</v>
      </c>
    </row>
    <row r="147" spans="1:4" x14ac:dyDescent="0.35">
      <c r="A147" s="31">
        <v>44146</v>
      </c>
      <c r="B147" s="30" t="s">
        <v>45</v>
      </c>
      <c r="C147" s="30" t="s">
        <v>49</v>
      </c>
      <c r="D147" s="126">
        <v>172471</v>
      </c>
    </row>
    <row r="148" spans="1:4" x14ac:dyDescent="0.35">
      <c r="A148" s="31">
        <v>44153</v>
      </c>
      <c r="B148" s="30" t="s">
        <v>42</v>
      </c>
      <c r="C148" s="30" t="s">
        <v>43</v>
      </c>
      <c r="D148" s="126">
        <v>112228</v>
      </c>
    </row>
    <row r="149" spans="1:4" x14ac:dyDescent="0.35">
      <c r="A149" s="31">
        <v>44153</v>
      </c>
      <c r="B149" s="30" t="s">
        <v>42</v>
      </c>
      <c r="C149" s="30" t="s">
        <v>44</v>
      </c>
      <c r="D149" s="126">
        <v>8187</v>
      </c>
    </row>
    <row r="150" spans="1:4" x14ac:dyDescent="0.35">
      <c r="A150" s="31">
        <v>44153</v>
      </c>
      <c r="B150" s="30" t="s">
        <v>45</v>
      </c>
      <c r="C150" s="30" t="s">
        <v>46</v>
      </c>
      <c r="D150" s="126">
        <v>10177</v>
      </c>
    </row>
    <row r="151" spans="1:4" x14ac:dyDescent="0.35">
      <c r="A151" s="31">
        <v>44153</v>
      </c>
      <c r="B151" s="30" t="s">
        <v>45</v>
      </c>
      <c r="C151" s="30" t="s">
        <v>47</v>
      </c>
      <c r="D151" s="126">
        <v>145682</v>
      </c>
    </row>
    <row r="152" spans="1:4" x14ac:dyDescent="0.35">
      <c r="A152" s="31">
        <v>44153</v>
      </c>
      <c r="B152" s="30" t="s">
        <v>45</v>
      </c>
      <c r="C152" s="30" t="s">
        <v>48</v>
      </c>
      <c r="D152" s="126">
        <v>33659</v>
      </c>
    </row>
    <row r="153" spans="1:4" x14ac:dyDescent="0.35">
      <c r="A153" s="31">
        <v>44153</v>
      </c>
      <c r="B153" s="30" t="s">
        <v>45</v>
      </c>
      <c r="C153" s="30" t="s">
        <v>49</v>
      </c>
      <c r="D153" s="126">
        <v>189518</v>
      </c>
    </row>
    <row r="154" spans="1:4" x14ac:dyDescent="0.35">
      <c r="A154" s="31">
        <v>44160</v>
      </c>
      <c r="B154" s="30" t="s">
        <v>42</v>
      </c>
      <c r="C154" s="30" t="s">
        <v>43</v>
      </c>
      <c r="D154" s="126">
        <v>115755</v>
      </c>
    </row>
    <row r="155" spans="1:4" x14ac:dyDescent="0.35">
      <c r="A155" s="31">
        <v>44160</v>
      </c>
      <c r="B155" s="30" t="s">
        <v>42</v>
      </c>
      <c r="C155" s="30" t="s">
        <v>44</v>
      </c>
      <c r="D155" s="126">
        <v>10987</v>
      </c>
    </row>
    <row r="156" spans="1:4" x14ac:dyDescent="0.35">
      <c r="A156" s="31">
        <v>44160</v>
      </c>
      <c r="B156" s="30" t="s">
        <v>45</v>
      </c>
      <c r="C156" s="30" t="s">
        <v>46</v>
      </c>
      <c r="D156" s="126">
        <v>10372</v>
      </c>
    </row>
    <row r="157" spans="1:4" x14ac:dyDescent="0.35">
      <c r="A157" s="31">
        <v>44160</v>
      </c>
      <c r="B157" s="30" t="s">
        <v>45</v>
      </c>
      <c r="C157" s="30" t="s">
        <v>47</v>
      </c>
      <c r="D157" s="126">
        <v>155473</v>
      </c>
    </row>
    <row r="158" spans="1:4" x14ac:dyDescent="0.35">
      <c r="A158" s="31">
        <v>44160</v>
      </c>
      <c r="B158" s="30" t="s">
        <v>45</v>
      </c>
      <c r="C158" s="30" t="s">
        <v>48</v>
      </c>
      <c r="D158" s="126">
        <v>41439</v>
      </c>
    </row>
    <row r="159" spans="1:4" x14ac:dyDescent="0.35">
      <c r="A159" s="31">
        <v>44160</v>
      </c>
      <c r="B159" s="30" t="s">
        <v>45</v>
      </c>
      <c r="C159" s="30" t="s">
        <v>49</v>
      </c>
      <c r="D159" s="126">
        <v>207284</v>
      </c>
    </row>
    <row r="160" spans="1:4" x14ac:dyDescent="0.35">
      <c r="A160" s="31">
        <v>44167</v>
      </c>
      <c r="B160" s="30" t="s">
        <v>42</v>
      </c>
      <c r="C160" s="30" t="s">
        <v>43</v>
      </c>
      <c r="D160" s="126">
        <v>123052</v>
      </c>
    </row>
    <row r="161" spans="1:4" x14ac:dyDescent="0.35">
      <c r="A161" s="31">
        <v>44167</v>
      </c>
      <c r="B161" s="30" t="s">
        <v>42</v>
      </c>
      <c r="C161" s="30" t="s">
        <v>44</v>
      </c>
      <c r="D161" s="126">
        <v>10018</v>
      </c>
    </row>
    <row r="162" spans="1:4" x14ac:dyDescent="0.35">
      <c r="A162" s="31">
        <v>44167</v>
      </c>
      <c r="B162" s="30" t="s">
        <v>45</v>
      </c>
      <c r="C162" s="30" t="s">
        <v>46</v>
      </c>
      <c r="D162" s="126">
        <v>10588</v>
      </c>
    </row>
    <row r="163" spans="1:4" x14ac:dyDescent="0.35">
      <c r="A163" s="31">
        <v>44167</v>
      </c>
      <c r="B163" s="30" t="s">
        <v>45</v>
      </c>
      <c r="C163" s="30" t="s">
        <v>47</v>
      </c>
      <c r="D163" s="126">
        <v>169809</v>
      </c>
    </row>
    <row r="164" spans="1:4" x14ac:dyDescent="0.35">
      <c r="A164" s="31">
        <v>44167</v>
      </c>
      <c r="B164" s="30" t="s">
        <v>45</v>
      </c>
      <c r="C164" s="30" t="s">
        <v>48</v>
      </c>
      <c r="D164" s="126">
        <v>45390</v>
      </c>
    </row>
    <row r="165" spans="1:4" x14ac:dyDescent="0.35">
      <c r="A165" s="31">
        <v>44167</v>
      </c>
      <c r="B165" s="30" t="s">
        <v>45</v>
      </c>
      <c r="C165" s="30" t="s">
        <v>49</v>
      </c>
      <c r="D165" s="126">
        <v>225787</v>
      </c>
    </row>
    <row r="166" spans="1:4" x14ac:dyDescent="0.35">
      <c r="A166" s="31">
        <v>44174</v>
      </c>
      <c r="B166" s="30" t="s">
        <v>42</v>
      </c>
      <c r="C166" s="30" t="s">
        <v>43</v>
      </c>
      <c r="D166" s="126">
        <v>126652</v>
      </c>
    </row>
    <row r="167" spans="1:4" x14ac:dyDescent="0.35">
      <c r="A167" s="31">
        <v>44174</v>
      </c>
      <c r="B167" s="30" t="s">
        <v>42</v>
      </c>
      <c r="C167" s="30" t="s">
        <v>44</v>
      </c>
      <c r="D167" s="126">
        <v>12715</v>
      </c>
    </row>
    <row r="168" spans="1:4" x14ac:dyDescent="0.35">
      <c r="A168" s="31">
        <v>44174</v>
      </c>
      <c r="B168" s="30" t="s">
        <v>45</v>
      </c>
      <c r="C168" s="30" t="s">
        <v>46</v>
      </c>
      <c r="D168" s="126">
        <v>10922</v>
      </c>
    </row>
    <row r="169" spans="1:4" x14ac:dyDescent="0.35">
      <c r="A169" s="31">
        <v>44174</v>
      </c>
      <c r="B169" s="30" t="s">
        <v>45</v>
      </c>
      <c r="C169" s="30" t="s">
        <v>47</v>
      </c>
      <c r="D169" s="126">
        <v>187221</v>
      </c>
    </row>
    <row r="170" spans="1:4" x14ac:dyDescent="0.35">
      <c r="A170" s="31">
        <v>44174</v>
      </c>
      <c r="B170" s="30" t="s">
        <v>45</v>
      </c>
      <c r="C170" s="30" t="s">
        <v>48</v>
      </c>
      <c r="D170" s="126">
        <v>61181</v>
      </c>
    </row>
    <row r="171" spans="1:4" x14ac:dyDescent="0.35">
      <c r="A171" s="31">
        <v>44174</v>
      </c>
      <c r="B171" s="30" t="s">
        <v>45</v>
      </c>
      <c r="C171" s="30" t="s">
        <v>49</v>
      </c>
      <c r="D171" s="126">
        <v>259324</v>
      </c>
    </row>
    <row r="172" spans="1:4" x14ac:dyDescent="0.35">
      <c r="A172" s="31">
        <v>44181</v>
      </c>
      <c r="B172" s="30" t="s">
        <v>42</v>
      </c>
      <c r="C172" s="30" t="s">
        <v>43</v>
      </c>
      <c r="D172" s="126">
        <v>132322</v>
      </c>
    </row>
    <row r="173" spans="1:4" x14ac:dyDescent="0.35">
      <c r="A173" s="31">
        <v>44181</v>
      </c>
      <c r="B173" s="30" t="s">
        <v>42</v>
      </c>
      <c r="C173" s="30" t="s">
        <v>44</v>
      </c>
      <c r="D173" s="126">
        <v>19027</v>
      </c>
    </row>
    <row r="174" spans="1:4" x14ac:dyDescent="0.35">
      <c r="A174" s="31">
        <v>44181</v>
      </c>
      <c r="B174" s="30" t="s">
        <v>45</v>
      </c>
      <c r="C174" s="30" t="s">
        <v>46</v>
      </c>
      <c r="D174" s="126">
        <v>11261</v>
      </c>
    </row>
    <row r="175" spans="1:4" x14ac:dyDescent="0.35">
      <c r="A175" s="31">
        <v>44181</v>
      </c>
      <c r="B175" s="30" t="s">
        <v>45</v>
      </c>
      <c r="C175" s="30" t="s">
        <v>47</v>
      </c>
      <c r="D175" s="126">
        <v>206843</v>
      </c>
    </row>
    <row r="176" spans="1:4" x14ac:dyDescent="0.35">
      <c r="A176" s="31">
        <v>44181</v>
      </c>
      <c r="B176" s="30" t="s">
        <v>45</v>
      </c>
      <c r="C176" s="30" t="s">
        <v>48</v>
      </c>
      <c r="D176" s="126">
        <v>74212</v>
      </c>
    </row>
    <row r="177" spans="1:4" x14ac:dyDescent="0.35">
      <c r="A177" s="31">
        <v>44181</v>
      </c>
      <c r="B177" s="30" t="s">
        <v>45</v>
      </c>
      <c r="C177" s="30" t="s">
        <v>49</v>
      </c>
      <c r="D177" s="126">
        <v>292316</v>
      </c>
    </row>
    <row r="178" spans="1:4" x14ac:dyDescent="0.35">
      <c r="A178" s="31">
        <v>44188</v>
      </c>
      <c r="B178" s="30" t="s">
        <v>42</v>
      </c>
      <c r="C178" s="30" t="s">
        <v>43</v>
      </c>
      <c r="D178" s="126">
        <v>139512</v>
      </c>
    </row>
    <row r="179" spans="1:4" x14ac:dyDescent="0.35">
      <c r="A179" s="31">
        <v>44188</v>
      </c>
      <c r="B179" s="30" t="s">
        <v>42</v>
      </c>
      <c r="C179" s="30" t="s">
        <v>44</v>
      </c>
      <c r="D179" s="126">
        <v>31051</v>
      </c>
    </row>
    <row r="180" spans="1:4" x14ac:dyDescent="0.35">
      <c r="A180" s="31">
        <v>44188</v>
      </c>
      <c r="B180" s="30" t="s">
        <v>45</v>
      </c>
      <c r="C180" s="30" t="s">
        <v>46</v>
      </c>
      <c r="D180" s="126">
        <v>11630</v>
      </c>
    </row>
    <row r="181" spans="1:4" x14ac:dyDescent="0.35">
      <c r="A181" s="31">
        <v>44188</v>
      </c>
      <c r="B181" s="30" t="s">
        <v>45</v>
      </c>
      <c r="C181" s="30" t="s">
        <v>47</v>
      </c>
      <c r="D181" s="126">
        <v>229910</v>
      </c>
    </row>
    <row r="182" spans="1:4" x14ac:dyDescent="0.35">
      <c r="A182" s="31">
        <v>44188</v>
      </c>
      <c r="B182" s="30" t="s">
        <v>45</v>
      </c>
      <c r="C182" s="30" t="s">
        <v>48</v>
      </c>
      <c r="D182" s="126">
        <v>81112</v>
      </c>
    </row>
    <row r="183" spans="1:4" x14ac:dyDescent="0.35">
      <c r="A183" s="31">
        <v>44188</v>
      </c>
      <c r="B183" s="30" t="s">
        <v>45</v>
      </c>
      <c r="C183" s="30" t="s">
        <v>49</v>
      </c>
      <c r="D183" s="126">
        <v>322652</v>
      </c>
    </row>
    <row r="184" spans="1:4" x14ac:dyDescent="0.35">
      <c r="A184" s="31">
        <v>44195</v>
      </c>
      <c r="B184" s="30" t="s">
        <v>42</v>
      </c>
      <c r="C184" s="30" t="s">
        <v>43</v>
      </c>
      <c r="D184" s="126">
        <v>151494</v>
      </c>
    </row>
    <row r="185" spans="1:4" x14ac:dyDescent="0.35">
      <c r="A185" s="31">
        <v>44195</v>
      </c>
      <c r="B185" s="30" t="s">
        <v>42</v>
      </c>
      <c r="C185" s="30" t="s">
        <v>44</v>
      </c>
      <c r="D185" s="126">
        <v>28882</v>
      </c>
    </row>
    <row r="186" spans="1:4" x14ac:dyDescent="0.35">
      <c r="A186" s="31">
        <v>44195</v>
      </c>
      <c r="B186" s="30" t="s">
        <v>45</v>
      </c>
      <c r="C186" s="30" t="s">
        <v>46</v>
      </c>
      <c r="D186" s="126">
        <v>12076</v>
      </c>
    </row>
    <row r="187" spans="1:4" x14ac:dyDescent="0.35">
      <c r="A187" s="31">
        <v>44195</v>
      </c>
      <c r="B187" s="30" t="s">
        <v>45</v>
      </c>
      <c r="C187" s="30" t="s">
        <v>47</v>
      </c>
      <c r="D187" s="126">
        <v>261672</v>
      </c>
    </row>
    <row r="188" spans="1:4" x14ac:dyDescent="0.35">
      <c r="A188" s="31">
        <v>44195</v>
      </c>
      <c r="B188" s="30" t="s">
        <v>45</v>
      </c>
      <c r="C188" s="30" t="s">
        <v>48</v>
      </c>
      <c r="D188" s="126">
        <v>78810</v>
      </c>
    </row>
    <row r="189" spans="1:4" x14ac:dyDescent="0.35">
      <c r="A189" s="31">
        <v>44195</v>
      </c>
      <c r="B189" s="30" t="s">
        <v>45</v>
      </c>
      <c r="C189" s="30" t="s">
        <v>49</v>
      </c>
      <c r="D189" s="126">
        <v>352558</v>
      </c>
    </row>
    <row r="190" spans="1:4" x14ac:dyDescent="0.35">
      <c r="A190" s="31">
        <v>44202</v>
      </c>
      <c r="B190" s="30" t="s">
        <v>42</v>
      </c>
      <c r="C190" s="30" t="s">
        <v>43</v>
      </c>
      <c r="D190" s="126">
        <v>170238</v>
      </c>
    </row>
    <row r="191" spans="1:4" x14ac:dyDescent="0.35">
      <c r="A191" s="31">
        <v>44202</v>
      </c>
      <c r="B191" s="30" t="s">
        <v>42</v>
      </c>
      <c r="C191" s="30" t="s">
        <v>44</v>
      </c>
      <c r="D191" s="126">
        <v>21840</v>
      </c>
    </row>
    <row r="192" spans="1:4" x14ac:dyDescent="0.35">
      <c r="A192" s="31">
        <v>44202</v>
      </c>
      <c r="B192" s="30" t="s">
        <v>45</v>
      </c>
      <c r="C192" s="30" t="s">
        <v>46</v>
      </c>
      <c r="D192" s="126">
        <v>12563</v>
      </c>
    </row>
    <row r="193" spans="1:4" x14ac:dyDescent="0.35">
      <c r="A193" s="31">
        <v>44202</v>
      </c>
      <c r="B193" s="30" t="s">
        <v>45</v>
      </c>
      <c r="C193" s="30" t="s">
        <v>47</v>
      </c>
      <c r="D193" s="126">
        <v>293522</v>
      </c>
    </row>
    <row r="194" spans="1:4" x14ac:dyDescent="0.35">
      <c r="A194" s="31">
        <v>44202</v>
      </c>
      <c r="B194" s="30" t="s">
        <v>45</v>
      </c>
      <c r="C194" s="30" t="s">
        <v>48</v>
      </c>
      <c r="D194" s="126">
        <v>79967</v>
      </c>
    </row>
    <row r="195" spans="1:4" x14ac:dyDescent="0.35">
      <c r="A195" s="31">
        <v>44202</v>
      </c>
      <c r="B195" s="30" t="s">
        <v>45</v>
      </c>
      <c r="C195" s="30" t="s">
        <v>49</v>
      </c>
      <c r="D195" s="126">
        <v>386052</v>
      </c>
    </row>
    <row r="196" spans="1:4" x14ac:dyDescent="0.35">
      <c r="A196" s="31">
        <v>44209</v>
      </c>
      <c r="B196" s="30" t="s">
        <v>42</v>
      </c>
      <c r="C196" s="30" t="s">
        <v>43</v>
      </c>
      <c r="D196" s="126">
        <v>180573</v>
      </c>
    </row>
    <row r="197" spans="1:4" x14ac:dyDescent="0.35">
      <c r="A197" s="31">
        <v>44209</v>
      </c>
      <c r="B197" s="30" t="s">
        <v>42</v>
      </c>
      <c r="C197" s="30" t="s">
        <v>44</v>
      </c>
      <c r="D197" s="126">
        <v>24509</v>
      </c>
    </row>
    <row r="198" spans="1:4" x14ac:dyDescent="0.35">
      <c r="A198" s="31">
        <v>44209</v>
      </c>
      <c r="B198" s="30" t="s">
        <v>45</v>
      </c>
      <c r="C198" s="30" t="s">
        <v>46</v>
      </c>
      <c r="D198" s="126">
        <v>13082</v>
      </c>
    </row>
    <row r="199" spans="1:4" x14ac:dyDescent="0.35">
      <c r="A199" s="31">
        <v>44209</v>
      </c>
      <c r="B199" s="30" t="s">
        <v>45</v>
      </c>
      <c r="C199" s="30" t="s">
        <v>47</v>
      </c>
      <c r="D199" s="126">
        <v>324203</v>
      </c>
    </row>
    <row r="200" spans="1:4" x14ac:dyDescent="0.35">
      <c r="A200" s="31">
        <v>44209</v>
      </c>
      <c r="B200" s="30" t="s">
        <v>45</v>
      </c>
      <c r="C200" s="30" t="s">
        <v>48</v>
      </c>
      <c r="D200" s="126">
        <v>90467</v>
      </c>
    </row>
    <row r="201" spans="1:4" x14ac:dyDescent="0.35">
      <c r="A201" s="31">
        <v>44209</v>
      </c>
      <c r="B201" s="30" t="s">
        <v>45</v>
      </c>
      <c r="C201" s="30" t="s">
        <v>49</v>
      </c>
      <c r="D201" s="126">
        <v>427752</v>
      </c>
    </row>
    <row r="202" spans="1:4" x14ac:dyDescent="0.35">
      <c r="A202" s="31">
        <v>44216</v>
      </c>
      <c r="B202" s="30" t="s">
        <v>42</v>
      </c>
      <c r="C202" s="30" t="s">
        <v>43</v>
      </c>
      <c r="D202" s="126">
        <v>192258</v>
      </c>
    </row>
    <row r="203" spans="1:4" x14ac:dyDescent="0.35">
      <c r="A203" s="31">
        <v>44216</v>
      </c>
      <c r="B203" s="30" t="s">
        <v>42</v>
      </c>
      <c r="C203" s="30" t="s">
        <v>44</v>
      </c>
      <c r="D203" s="126">
        <v>20108</v>
      </c>
    </row>
    <row r="204" spans="1:4" x14ac:dyDescent="0.35">
      <c r="A204" s="31">
        <v>44216</v>
      </c>
      <c r="B204" s="30" t="s">
        <v>45</v>
      </c>
      <c r="C204" s="30" t="s">
        <v>46</v>
      </c>
      <c r="D204" s="126">
        <v>13547</v>
      </c>
    </row>
    <row r="205" spans="1:4" x14ac:dyDescent="0.35">
      <c r="A205" s="31">
        <v>44216</v>
      </c>
      <c r="B205" s="30" t="s">
        <v>45</v>
      </c>
      <c r="C205" s="30" t="s">
        <v>47</v>
      </c>
      <c r="D205" s="126">
        <v>354388</v>
      </c>
    </row>
    <row r="206" spans="1:4" x14ac:dyDescent="0.35">
      <c r="A206" s="31">
        <v>44216</v>
      </c>
      <c r="B206" s="30" t="s">
        <v>45</v>
      </c>
      <c r="C206" s="30" t="s">
        <v>48</v>
      </c>
      <c r="D206" s="126">
        <v>90154</v>
      </c>
    </row>
    <row r="207" spans="1:4" x14ac:dyDescent="0.35">
      <c r="A207" s="31">
        <v>44216</v>
      </c>
      <c r="B207" s="30" t="s">
        <v>45</v>
      </c>
      <c r="C207" s="30" t="s">
        <v>49</v>
      </c>
      <c r="D207" s="126">
        <v>458089</v>
      </c>
    </row>
    <row r="208" spans="1:4" x14ac:dyDescent="0.35">
      <c r="A208" s="31">
        <v>44223</v>
      </c>
      <c r="B208" s="30" t="s">
        <v>42</v>
      </c>
      <c r="C208" s="30" t="s">
        <v>43</v>
      </c>
      <c r="D208" s="126">
        <v>205464</v>
      </c>
    </row>
    <row r="209" spans="1:4" x14ac:dyDescent="0.35">
      <c r="A209" s="31">
        <v>44223</v>
      </c>
      <c r="B209" s="30" t="s">
        <v>42</v>
      </c>
      <c r="C209" s="30" t="s">
        <v>44</v>
      </c>
      <c r="D209" s="126">
        <v>22745</v>
      </c>
    </row>
    <row r="210" spans="1:4" x14ac:dyDescent="0.35">
      <c r="A210" s="31">
        <v>44223</v>
      </c>
      <c r="B210" s="30" t="s">
        <v>45</v>
      </c>
      <c r="C210" s="30" t="s">
        <v>46</v>
      </c>
      <c r="D210" s="126">
        <v>14013</v>
      </c>
    </row>
    <row r="211" spans="1:4" x14ac:dyDescent="0.35">
      <c r="A211" s="31">
        <v>44223</v>
      </c>
      <c r="B211" s="30" t="s">
        <v>45</v>
      </c>
      <c r="C211" s="30" t="s">
        <v>47</v>
      </c>
      <c r="D211" s="126">
        <v>389717</v>
      </c>
    </row>
    <row r="212" spans="1:4" x14ac:dyDescent="0.35">
      <c r="A212" s="31">
        <v>44223</v>
      </c>
      <c r="B212" s="30" t="s">
        <v>45</v>
      </c>
      <c r="C212" s="30" t="s">
        <v>48</v>
      </c>
      <c r="D212" s="126">
        <v>80909</v>
      </c>
    </row>
    <row r="213" spans="1:4" x14ac:dyDescent="0.35">
      <c r="A213" s="31">
        <v>44223</v>
      </c>
      <c r="B213" s="30" t="s">
        <v>45</v>
      </c>
      <c r="C213" s="30" t="s">
        <v>49</v>
      </c>
      <c r="D213" s="126">
        <v>484639</v>
      </c>
    </row>
    <row r="214" spans="1:4" x14ac:dyDescent="0.35">
      <c r="A214" s="31">
        <v>44230</v>
      </c>
      <c r="B214" s="30" t="s">
        <v>42</v>
      </c>
      <c r="C214" s="30" t="s">
        <v>43</v>
      </c>
      <c r="D214" s="126">
        <v>217093</v>
      </c>
    </row>
    <row r="215" spans="1:4" x14ac:dyDescent="0.35">
      <c r="A215" s="31">
        <v>44230</v>
      </c>
      <c r="B215" s="30" t="s">
        <v>42</v>
      </c>
      <c r="C215" s="30" t="s">
        <v>44</v>
      </c>
      <c r="D215" s="126">
        <v>20776</v>
      </c>
    </row>
    <row r="216" spans="1:4" x14ac:dyDescent="0.35">
      <c r="A216" s="31">
        <v>44230</v>
      </c>
      <c r="B216" s="30" t="s">
        <v>45</v>
      </c>
      <c r="C216" s="30" t="s">
        <v>46</v>
      </c>
      <c r="D216" s="126">
        <v>14416</v>
      </c>
    </row>
    <row r="217" spans="1:4" x14ac:dyDescent="0.35">
      <c r="A217" s="31">
        <v>44230</v>
      </c>
      <c r="B217" s="30" t="s">
        <v>45</v>
      </c>
      <c r="C217" s="30" t="s">
        <v>47</v>
      </c>
      <c r="D217" s="126">
        <v>425717</v>
      </c>
    </row>
    <row r="218" spans="1:4" x14ac:dyDescent="0.35">
      <c r="A218" s="31">
        <v>44230</v>
      </c>
      <c r="B218" s="30" t="s">
        <v>45</v>
      </c>
      <c r="C218" s="30" t="s">
        <v>48</v>
      </c>
      <c r="D218" s="126">
        <v>64431</v>
      </c>
    </row>
    <row r="219" spans="1:4" x14ac:dyDescent="0.35">
      <c r="A219" s="31">
        <v>44230</v>
      </c>
      <c r="B219" s="30" t="s">
        <v>45</v>
      </c>
      <c r="C219" s="30" t="s">
        <v>49</v>
      </c>
      <c r="D219" s="126">
        <v>504564</v>
      </c>
    </row>
    <row r="220" spans="1:4" x14ac:dyDescent="0.35">
      <c r="A220" s="31">
        <v>44237</v>
      </c>
      <c r="B220" s="30" t="s">
        <v>42</v>
      </c>
      <c r="C220" s="30" t="s">
        <v>43</v>
      </c>
      <c r="D220" s="126" t="s">
        <v>80</v>
      </c>
    </row>
    <row r="221" spans="1:4" x14ac:dyDescent="0.35">
      <c r="A221" s="31">
        <v>44237</v>
      </c>
      <c r="B221" s="30" t="s">
        <v>42</v>
      </c>
      <c r="C221" s="30" t="s">
        <v>44</v>
      </c>
      <c r="D221" s="126" t="s">
        <v>81</v>
      </c>
    </row>
    <row r="222" spans="1:4" x14ac:dyDescent="0.35">
      <c r="A222" s="31">
        <v>44237</v>
      </c>
      <c r="B222" s="30" t="s">
        <v>45</v>
      </c>
      <c r="C222" s="30" t="s">
        <v>46</v>
      </c>
      <c r="D222" s="126">
        <v>14903</v>
      </c>
    </row>
    <row r="223" spans="1:4" x14ac:dyDescent="0.35">
      <c r="A223" s="31">
        <v>44237</v>
      </c>
      <c r="B223" s="30" t="s">
        <v>45</v>
      </c>
      <c r="C223" s="30" t="s">
        <v>47</v>
      </c>
      <c r="D223" s="126">
        <v>453740</v>
      </c>
    </row>
    <row r="224" spans="1:4" x14ac:dyDescent="0.35">
      <c r="A224" s="31">
        <v>44237</v>
      </c>
      <c r="B224" s="30" t="s">
        <v>45</v>
      </c>
      <c r="C224" s="30" t="s">
        <v>48</v>
      </c>
      <c r="D224" s="126">
        <v>52402</v>
      </c>
    </row>
    <row r="225" spans="1:4" x14ac:dyDescent="0.35">
      <c r="A225" s="31">
        <v>44237</v>
      </c>
      <c r="B225" s="30" t="s">
        <v>45</v>
      </c>
      <c r="C225" s="30" t="s">
        <v>49</v>
      </c>
      <c r="D225" s="126">
        <v>521045</v>
      </c>
    </row>
    <row r="226" spans="1:4" x14ac:dyDescent="0.35">
      <c r="A226" s="31">
        <v>44244</v>
      </c>
      <c r="B226" s="30" t="s">
        <v>42</v>
      </c>
      <c r="C226" s="30" t="s">
        <v>43</v>
      </c>
      <c r="D226" s="126" t="s">
        <v>78</v>
      </c>
    </row>
    <row r="227" spans="1:4" x14ac:dyDescent="0.35">
      <c r="A227" s="31">
        <v>44244</v>
      </c>
      <c r="B227" s="30" t="s">
        <v>42</v>
      </c>
      <c r="C227" s="30" t="s">
        <v>44</v>
      </c>
      <c r="D227" s="126" t="s">
        <v>79</v>
      </c>
    </row>
    <row r="228" spans="1:4" x14ac:dyDescent="0.35">
      <c r="A228" s="31">
        <v>44244</v>
      </c>
      <c r="B228" s="30" t="s">
        <v>45</v>
      </c>
      <c r="C228" s="30" t="s">
        <v>46</v>
      </c>
      <c r="D228" s="126">
        <v>15312</v>
      </c>
    </row>
    <row r="229" spans="1:4" x14ac:dyDescent="0.35">
      <c r="A229" s="31">
        <v>44244</v>
      </c>
      <c r="B229" s="30" t="s">
        <v>45</v>
      </c>
      <c r="C229" s="30" t="s">
        <v>47</v>
      </c>
      <c r="D229" s="126">
        <v>477796</v>
      </c>
    </row>
    <row r="230" spans="1:4" x14ac:dyDescent="0.35">
      <c r="A230" s="31">
        <v>44244</v>
      </c>
      <c r="B230" s="30" t="s">
        <v>45</v>
      </c>
      <c r="C230" s="30" t="s">
        <v>48</v>
      </c>
      <c r="D230" s="126">
        <v>39916</v>
      </c>
    </row>
    <row r="231" spans="1:4" x14ac:dyDescent="0.35">
      <c r="A231" s="31">
        <v>44244</v>
      </c>
      <c r="B231" s="30" t="s">
        <v>45</v>
      </c>
      <c r="C231" s="30" t="s">
        <v>49</v>
      </c>
      <c r="D231" s="126">
        <v>533024</v>
      </c>
    </row>
    <row r="232" spans="1:4" x14ac:dyDescent="0.35">
      <c r="A232" s="31">
        <v>44251</v>
      </c>
      <c r="B232" s="30" t="s">
        <v>42</v>
      </c>
      <c r="C232" s="30" t="s">
        <v>43</v>
      </c>
      <c r="D232" s="126">
        <v>245783</v>
      </c>
    </row>
    <row r="233" spans="1:4" x14ac:dyDescent="0.35">
      <c r="A233" s="31">
        <v>44251</v>
      </c>
      <c r="B233" s="30" t="s">
        <v>42</v>
      </c>
      <c r="C233" s="30" t="s">
        <v>44</v>
      </c>
      <c r="D233" s="126">
        <v>10117</v>
      </c>
    </row>
    <row r="234" spans="1:4" x14ac:dyDescent="0.35">
      <c r="A234" s="31">
        <v>44251</v>
      </c>
      <c r="B234" s="30" t="s">
        <v>45</v>
      </c>
      <c r="C234" s="30" t="s">
        <v>46</v>
      </c>
      <c r="D234" s="126">
        <v>15624</v>
      </c>
    </row>
    <row r="235" spans="1:4" x14ac:dyDescent="0.35">
      <c r="A235" s="31">
        <v>44251</v>
      </c>
      <c r="B235" s="30" t="s">
        <v>45</v>
      </c>
      <c r="C235" s="30" t="s">
        <v>47</v>
      </c>
      <c r="D235" s="126">
        <v>494740</v>
      </c>
    </row>
    <row r="236" spans="1:4" x14ac:dyDescent="0.35">
      <c r="A236" s="31">
        <v>44251</v>
      </c>
      <c r="B236" s="30" t="s">
        <v>45</v>
      </c>
      <c r="C236" s="30" t="s">
        <v>48</v>
      </c>
      <c r="D236" s="126">
        <v>33332</v>
      </c>
    </row>
    <row r="237" spans="1:4" x14ac:dyDescent="0.35">
      <c r="A237" s="31">
        <v>44251</v>
      </c>
      <c r="B237" s="30" t="s">
        <v>45</v>
      </c>
      <c r="C237" s="30" t="s">
        <v>49</v>
      </c>
      <c r="D237" s="126">
        <v>543696</v>
      </c>
    </row>
    <row r="238" spans="1:4" x14ac:dyDescent="0.35">
      <c r="A238" s="31">
        <v>44259</v>
      </c>
      <c r="B238" s="30" t="s">
        <v>42</v>
      </c>
      <c r="C238" s="30" t="s">
        <v>43</v>
      </c>
      <c r="D238" s="126">
        <v>251282</v>
      </c>
    </row>
    <row r="239" spans="1:4" x14ac:dyDescent="0.35">
      <c r="A239" s="31">
        <v>44259</v>
      </c>
      <c r="B239" s="30" t="s">
        <v>42</v>
      </c>
      <c r="C239" s="30" t="s">
        <v>44</v>
      </c>
      <c r="D239" s="126">
        <v>10047</v>
      </c>
    </row>
    <row r="240" spans="1:4" x14ac:dyDescent="0.35">
      <c r="A240" s="31">
        <v>44259</v>
      </c>
      <c r="B240" s="30" t="s">
        <v>45</v>
      </c>
      <c r="C240" s="30" t="s">
        <v>46</v>
      </c>
      <c r="D240" s="126">
        <v>15925</v>
      </c>
    </row>
    <row r="241" spans="1:4" x14ac:dyDescent="0.35">
      <c r="A241" s="31">
        <v>44259</v>
      </c>
      <c r="B241" s="30" t="s">
        <v>45</v>
      </c>
      <c r="C241" s="30" t="s">
        <v>47</v>
      </c>
      <c r="D241" s="126">
        <v>508745</v>
      </c>
    </row>
    <row r="242" spans="1:4" x14ac:dyDescent="0.35">
      <c r="A242" s="31">
        <v>44259</v>
      </c>
      <c r="B242" s="30" t="s">
        <v>45</v>
      </c>
      <c r="C242" s="30" t="s">
        <v>48</v>
      </c>
      <c r="D242" s="126">
        <v>28550</v>
      </c>
    </row>
    <row r="243" spans="1:4" x14ac:dyDescent="0.35">
      <c r="A243" s="31">
        <v>44259</v>
      </c>
      <c r="B243" s="30" t="s">
        <v>45</v>
      </c>
      <c r="C243" s="30" t="s">
        <v>49</v>
      </c>
      <c r="D243" s="126">
        <v>553220</v>
      </c>
    </row>
    <row r="244" spans="1:4" x14ac:dyDescent="0.35">
      <c r="A244" s="133">
        <v>44266</v>
      </c>
      <c r="B244" s="132" t="s">
        <v>42</v>
      </c>
      <c r="C244" s="132" t="s">
        <v>43</v>
      </c>
      <c r="D244" s="126">
        <v>255998</v>
      </c>
    </row>
    <row r="245" spans="1:4" x14ac:dyDescent="0.35">
      <c r="A245" s="133">
        <v>44266</v>
      </c>
      <c r="B245" s="132" t="s">
        <v>42</v>
      </c>
      <c r="C245" s="132" t="s">
        <v>44</v>
      </c>
      <c r="D245" s="126">
        <v>10508</v>
      </c>
    </row>
    <row r="246" spans="1:4" x14ac:dyDescent="0.35">
      <c r="A246" s="133">
        <v>44266</v>
      </c>
      <c r="B246" s="132" t="s">
        <v>45</v>
      </c>
      <c r="C246" s="132" t="s">
        <v>46</v>
      </c>
      <c r="D246" s="126">
        <v>16176</v>
      </c>
    </row>
    <row r="247" spans="1:4" x14ac:dyDescent="0.35">
      <c r="A247" s="133">
        <v>44266</v>
      </c>
      <c r="B247" s="132" t="s">
        <v>45</v>
      </c>
      <c r="C247" s="132" t="s">
        <v>47</v>
      </c>
      <c r="D247" s="126">
        <v>520083</v>
      </c>
    </row>
    <row r="248" spans="1:4" x14ac:dyDescent="0.35">
      <c r="A248" s="133">
        <v>44266</v>
      </c>
      <c r="B248" s="132" t="s">
        <v>45</v>
      </c>
      <c r="C248" s="132" t="s">
        <v>48</v>
      </c>
      <c r="D248" s="126">
        <v>26135</v>
      </c>
    </row>
    <row r="249" spans="1:4" x14ac:dyDescent="0.35">
      <c r="A249" s="133">
        <v>44266</v>
      </c>
      <c r="B249" s="132" t="s">
        <v>45</v>
      </c>
      <c r="C249" s="132" t="s">
        <v>49</v>
      </c>
      <c r="D249" s="126">
        <v>562394</v>
      </c>
    </row>
    <row r="250" spans="1:4" x14ac:dyDescent="0.35">
      <c r="A250" s="133">
        <v>44273</v>
      </c>
      <c r="B250" s="132" t="s">
        <v>42</v>
      </c>
      <c r="C250" s="132" t="s">
        <v>43</v>
      </c>
      <c r="D250" s="145">
        <v>261430</v>
      </c>
    </row>
    <row r="251" spans="1:4" x14ac:dyDescent="0.35">
      <c r="A251" s="133">
        <v>44273</v>
      </c>
      <c r="B251" s="132" t="s">
        <v>42</v>
      </c>
      <c r="C251" s="132" t="s">
        <v>44</v>
      </c>
      <c r="D251" s="145">
        <v>9659</v>
      </c>
    </row>
    <row r="252" spans="1:4" x14ac:dyDescent="0.35">
      <c r="A252" s="133">
        <v>44273</v>
      </c>
      <c r="B252" s="132" t="s">
        <v>45</v>
      </c>
      <c r="C252" s="132" t="s">
        <v>46</v>
      </c>
      <c r="D252" s="126">
        <v>16399</v>
      </c>
    </row>
    <row r="253" spans="1:4" x14ac:dyDescent="0.35">
      <c r="A253" s="133">
        <v>44273</v>
      </c>
      <c r="B253" s="132" t="s">
        <v>45</v>
      </c>
      <c r="C253" s="132" t="s">
        <v>47</v>
      </c>
      <c r="D253" s="126">
        <v>530482</v>
      </c>
    </row>
    <row r="254" spans="1:4" x14ac:dyDescent="0.35">
      <c r="A254" s="133">
        <v>44273</v>
      </c>
      <c r="B254" s="132" t="s">
        <v>45</v>
      </c>
      <c r="C254" s="132" t="s">
        <v>48</v>
      </c>
      <c r="D254" s="126">
        <v>25397</v>
      </c>
    </row>
    <row r="255" spans="1:4" x14ac:dyDescent="0.35">
      <c r="A255" s="133">
        <v>44273</v>
      </c>
      <c r="B255" s="132" t="s">
        <v>45</v>
      </c>
      <c r="C255" s="132" t="s">
        <v>49</v>
      </c>
      <c r="D255" s="126">
        <v>572278</v>
      </c>
    </row>
    <row r="256" spans="1:4" x14ac:dyDescent="0.35">
      <c r="A256" s="80">
        <v>44280</v>
      </c>
      <c r="B256" s="79" t="s">
        <v>42</v>
      </c>
      <c r="C256" s="79" t="s">
        <v>43</v>
      </c>
      <c r="D256" s="145">
        <v>266555</v>
      </c>
    </row>
    <row r="257" spans="1:5" x14ac:dyDescent="0.35">
      <c r="A257" s="80">
        <v>44280</v>
      </c>
      <c r="B257" s="79" t="s">
        <v>42</v>
      </c>
      <c r="C257" s="79" t="s">
        <v>44</v>
      </c>
      <c r="D257" s="145">
        <v>9708</v>
      </c>
    </row>
    <row r="258" spans="1:5" x14ac:dyDescent="0.35">
      <c r="A258" s="80">
        <v>44280</v>
      </c>
      <c r="B258" s="79" t="s">
        <v>45</v>
      </c>
      <c r="C258" s="79" t="s">
        <v>46</v>
      </c>
      <c r="D258" s="126">
        <v>16632</v>
      </c>
    </row>
    <row r="259" spans="1:5" x14ac:dyDescent="0.35">
      <c r="A259" s="80">
        <v>44280</v>
      </c>
      <c r="B259" s="79" t="s">
        <v>45</v>
      </c>
      <c r="C259" s="79" t="s">
        <v>47</v>
      </c>
      <c r="D259" s="126">
        <v>540018</v>
      </c>
    </row>
    <row r="260" spans="1:5" x14ac:dyDescent="0.35">
      <c r="A260" s="80">
        <v>44280</v>
      </c>
      <c r="B260" s="79" t="s">
        <v>45</v>
      </c>
      <c r="C260" s="79" t="s">
        <v>48</v>
      </c>
      <c r="D260" s="126">
        <v>27374</v>
      </c>
    </row>
    <row r="261" spans="1:5" x14ac:dyDescent="0.35">
      <c r="A261" s="80">
        <v>44280</v>
      </c>
      <c r="B261" s="79" t="s">
        <v>45</v>
      </c>
      <c r="C261" s="79" t="s">
        <v>49</v>
      </c>
      <c r="D261" s="126">
        <v>584024</v>
      </c>
    </row>
    <row r="262" spans="1:5" x14ac:dyDescent="0.35">
      <c r="A262" s="80">
        <v>44286</v>
      </c>
      <c r="B262" s="79" t="s">
        <v>42</v>
      </c>
      <c r="C262" s="79" t="s">
        <v>43</v>
      </c>
      <c r="D262" s="126">
        <v>271176</v>
      </c>
    </row>
    <row r="263" spans="1:5" x14ac:dyDescent="0.35">
      <c r="A263" s="80">
        <v>44286</v>
      </c>
      <c r="B263" s="79" t="s">
        <v>42</v>
      </c>
      <c r="C263" s="79" t="s">
        <v>44</v>
      </c>
      <c r="D263" s="126">
        <v>11139</v>
      </c>
    </row>
    <row r="264" spans="1:5" x14ac:dyDescent="0.35">
      <c r="A264" s="80">
        <v>44286</v>
      </c>
      <c r="B264" s="79" t="s">
        <v>45</v>
      </c>
      <c r="C264" s="79" t="s">
        <v>46</v>
      </c>
      <c r="D264" s="126">
        <v>16844</v>
      </c>
    </row>
    <row r="265" spans="1:5" x14ac:dyDescent="0.35">
      <c r="A265" s="80">
        <v>44286</v>
      </c>
      <c r="B265" s="79" t="s">
        <v>45</v>
      </c>
      <c r="C265" s="79" t="s">
        <v>47</v>
      </c>
      <c r="D265" s="126">
        <v>549422</v>
      </c>
    </row>
    <row r="266" spans="1:5" x14ac:dyDescent="0.35">
      <c r="A266" s="80">
        <v>44286</v>
      </c>
      <c r="B266" s="79" t="s">
        <v>45</v>
      </c>
      <c r="C266" s="79" t="s">
        <v>48</v>
      </c>
      <c r="D266" s="126">
        <v>31911</v>
      </c>
    </row>
    <row r="267" spans="1:5" x14ac:dyDescent="0.35">
      <c r="A267" s="80">
        <v>44286</v>
      </c>
      <c r="B267" s="79" t="s">
        <v>45</v>
      </c>
      <c r="C267" s="79" t="s">
        <v>49</v>
      </c>
      <c r="D267" s="126">
        <v>598177</v>
      </c>
    </row>
    <row r="268" spans="1:5" x14ac:dyDescent="0.35">
      <c r="A268" s="133">
        <v>44293</v>
      </c>
      <c r="B268" s="132" t="s">
        <v>42</v>
      </c>
      <c r="C268" s="132" t="s">
        <v>43</v>
      </c>
      <c r="D268" s="144">
        <v>276316</v>
      </c>
      <c r="E268" s="142"/>
    </row>
    <row r="269" spans="1:5" x14ac:dyDescent="0.35">
      <c r="A269" s="133">
        <v>44293</v>
      </c>
      <c r="B269" s="132" t="s">
        <v>42</v>
      </c>
      <c r="C269" s="132" t="s">
        <v>44</v>
      </c>
      <c r="D269" s="144">
        <v>113394</v>
      </c>
      <c r="E269" s="142"/>
    </row>
    <row r="270" spans="1:5" x14ac:dyDescent="0.35">
      <c r="A270" s="133">
        <v>44293</v>
      </c>
      <c r="B270" s="132" t="s">
        <v>45</v>
      </c>
      <c r="C270" s="132" t="s">
        <v>46</v>
      </c>
      <c r="D270" s="144">
        <v>17014</v>
      </c>
    </row>
    <row r="271" spans="1:5" x14ac:dyDescent="0.35">
      <c r="A271" s="133">
        <v>44293</v>
      </c>
      <c r="B271" s="132" t="s">
        <v>45</v>
      </c>
      <c r="C271" s="132" t="s">
        <v>47</v>
      </c>
      <c r="D271" s="144">
        <v>559736</v>
      </c>
    </row>
    <row r="272" spans="1:5" x14ac:dyDescent="0.35">
      <c r="A272" s="133">
        <v>44293</v>
      </c>
      <c r="B272" s="132" t="s">
        <v>45</v>
      </c>
      <c r="C272" s="132" t="s">
        <v>48</v>
      </c>
      <c r="D272" s="144">
        <v>35075</v>
      </c>
    </row>
    <row r="273" spans="1:4" x14ac:dyDescent="0.35">
      <c r="A273" s="133">
        <v>44293</v>
      </c>
      <c r="B273" s="132" t="s">
        <v>45</v>
      </c>
      <c r="C273" s="132" t="s">
        <v>49</v>
      </c>
      <c r="D273" s="144">
        <v>611825</v>
      </c>
    </row>
    <row r="274" spans="1:4" x14ac:dyDescent="0.35">
      <c r="A274" s="133">
        <v>44300</v>
      </c>
      <c r="B274" s="132" t="s">
        <v>42</v>
      </c>
      <c r="C274" s="132" t="s">
        <v>43</v>
      </c>
      <c r="D274" s="144">
        <v>282403</v>
      </c>
    </row>
    <row r="275" spans="1:4" x14ac:dyDescent="0.35">
      <c r="A275" s="133">
        <v>44300</v>
      </c>
      <c r="B275" s="132" t="s">
        <v>42</v>
      </c>
      <c r="C275" s="132" t="s">
        <v>44</v>
      </c>
      <c r="D275" s="144">
        <v>11834</v>
      </c>
    </row>
    <row r="276" spans="1:4" x14ac:dyDescent="0.35">
      <c r="A276" s="133">
        <v>44300</v>
      </c>
      <c r="B276" s="132" t="s">
        <v>45</v>
      </c>
      <c r="C276" s="132" t="s">
        <v>46</v>
      </c>
      <c r="D276" s="144">
        <v>17082</v>
      </c>
    </row>
    <row r="277" spans="1:4" x14ac:dyDescent="0.35">
      <c r="A277" s="133">
        <v>44300</v>
      </c>
      <c r="B277" s="132" t="s">
        <v>45</v>
      </c>
      <c r="C277" s="132" t="s">
        <v>47</v>
      </c>
      <c r="D277" s="144">
        <v>571798</v>
      </c>
    </row>
    <row r="278" spans="1:4" x14ac:dyDescent="0.35">
      <c r="A278" s="133">
        <v>44300</v>
      </c>
      <c r="B278" s="132" t="s">
        <v>45</v>
      </c>
      <c r="C278" s="132" t="s">
        <v>48</v>
      </c>
      <c r="D278" s="144">
        <v>35786</v>
      </c>
    </row>
    <row r="279" spans="1:4" x14ac:dyDescent="0.35">
      <c r="A279" s="133">
        <v>44300</v>
      </c>
      <c r="B279" s="132" t="s">
        <v>45</v>
      </c>
      <c r="C279" s="132" t="s">
        <v>49</v>
      </c>
      <c r="D279" s="144">
        <v>624666</v>
      </c>
    </row>
    <row r="280" spans="1:4" x14ac:dyDescent="0.35">
      <c r="A280" s="133">
        <v>44307</v>
      </c>
      <c r="B280" s="132" t="s">
        <v>42</v>
      </c>
      <c r="C280" s="132" t="s">
        <v>43</v>
      </c>
      <c r="D280" s="144">
        <v>287778</v>
      </c>
    </row>
    <row r="281" spans="1:4" x14ac:dyDescent="0.35">
      <c r="A281" s="133">
        <v>44307</v>
      </c>
      <c r="B281" s="132" t="s">
        <v>42</v>
      </c>
      <c r="C281" s="132" t="s">
        <v>44</v>
      </c>
      <c r="D281" s="144">
        <v>11520</v>
      </c>
    </row>
    <row r="282" spans="1:4" x14ac:dyDescent="0.35">
      <c r="A282" s="133">
        <v>44307</v>
      </c>
      <c r="B282" s="132" t="s">
        <v>45</v>
      </c>
      <c r="C282" s="132" t="s">
        <v>46</v>
      </c>
      <c r="D282" s="144">
        <v>17151</v>
      </c>
    </row>
    <row r="283" spans="1:4" x14ac:dyDescent="0.35">
      <c r="A283" s="133">
        <v>44307</v>
      </c>
      <c r="B283" s="132" t="s">
        <v>45</v>
      </c>
      <c r="C283" s="132" t="s">
        <v>47</v>
      </c>
      <c r="D283" s="144">
        <v>585760</v>
      </c>
    </row>
    <row r="284" spans="1:4" x14ac:dyDescent="0.35">
      <c r="A284" s="133">
        <v>44307</v>
      </c>
      <c r="B284" s="132" t="s">
        <v>45</v>
      </c>
      <c r="C284" s="132" t="s">
        <v>48</v>
      </c>
      <c r="D284" s="144">
        <v>32134</v>
      </c>
    </row>
    <row r="285" spans="1:4" x14ac:dyDescent="0.35">
      <c r="A285" s="133">
        <v>44307</v>
      </c>
      <c r="B285" s="132" t="s">
        <v>45</v>
      </c>
      <c r="C285" s="132" t="s">
        <v>49</v>
      </c>
      <c r="D285" s="144">
        <v>635045</v>
      </c>
    </row>
    <row r="286" spans="1:4" x14ac:dyDescent="0.35">
      <c r="A286" s="133">
        <v>44314</v>
      </c>
      <c r="B286" s="132" t="s">
        <v>42</v>
      </c>
      <c r="C286" s="132" t="s">
        <v>43</v>
      </c>
      <c r="D286" s="144">
        <v>294307</v>
      </c>
    </row>
    <row r="287" spans="1:4" x14ac:dyDescent="0.35">
      <c r="A287" s="133">
        <v>44314</v>
      </c>
      <c r="B287" s="132" t="s">
        <v>42</v>
      </c>
      <c r="C287" s="132" t="s">
        <v>44</v>
      </c>
      <c r="D287" s="144">
        <v>9205</v>
      </c>
    </row>
    <row r="288" spans="1:4" x14ac:dyDescent="0.35">
      <c r="A288" s="133">
        <v>44314</v>
      </c>
      <c r="B288" s="132" t="s">
        <v>45</v>
      </c>
      <c r="C288" s="132" t="s">
        <v>46</v>
      </c>
      <c r="D288" s="144">
        <v>17227</v>
      </c>
    </row>
    <row r="289" spans="1:5" x14ac:dyDescent="0.35">
      <c r="A289" s="133">
        <v>44314</v>
      </c>
      <c r="B289" s="132" t="s">
        <v>45</v>
      </c>
      <c r="C289" s="132" t="s">
        <v>47</v>
      </c>
      <c r="D289" s="144">
        <v>598880</v>
      </c>
    </row>
    <row r="290" spans="1:5" x14ac:dyDescent="0.35">
      <c r="A290" s="133">
        <v>44314</v>
      </c>
      <c r="B290" s="132" t="s">
        <v>45</v>
      </c>
      <c r="C290" s="132" t="s">
        <v>48</v>
      </c>
      <c r="D290" s="144">
        <v>27321</v>
      </c>
    </row>
    <row r="291" spans="1:5" x14ac:dyDescent="0.35">
      <c r="A291" s="133">
        <v>44314</v>
      </c>
      <c r="B291" s="132" t="s">
        <v>45</v>
      </c>
      <c r="C291" s="132" t="s">
        <v>49</v>
      </c>
      <c r="D291" s="144">
        <v>643428</v>
      </c>
    </row>
    <row r="292" spans="1:5" x14ac:dyDescent="0.35">
      <c r="A292" s="133">
        <v>44321</v>
      </c>
      <c r="B292" s="132" t="s">
        <v>42</v>
      </c>
      <c r="C292" s="132" t="s">
        <v>43</v>
      </c>
      <c r="D292" s="144">
        <v>299355</v>
      </c>
    </row>
    <row r="293" spans="1:5" x14ac:dyDescent="0.35">
      <c r="A293" s="133">
        <v>44321</v>
      </c>
      <c r="B293" s="132" t="s">
        <v>42</v>
      </c>
      <c r="C293" s="132" t="s">
        <v>44</v>
      </c>
      <c r="D293" s="144">
        <v>8023</v>
      </c>
    </row>
    <row r="294" spans="1:5" x14ac:dyDescent="0.35">
      <c r="A294" s="133">
        <v>44321</v>
      </c>
      <c r="B294" s="132" t="s">
        <v>45</v>
      </c>
      <c r="C294" s="132" t="s">
        <v>46</v>
      </c>
      <c r="D294" s="144">
        <v>17306</v>
      </c>
    </row>
    <row r="295" spans="1:5" x14ac:dyDescent="0.35">
      <c r="A295" s="133">
        <v>44321</v>
      </c>
      <c r="B295" s="132" t="s">
        <v>45</v>
      </c>
      <c r="C295" s="132" t="s">
        <v>47</v>
      </c>
      <c r="D295" s="144">
        <v>611249</v>
      </c>
    </row>
    <row r="296" spans="1:5" x14ac:dyDescent="0.35">
      <c r="A296" s="133">
        <v>44321</v>
      </c>
      <c r="B296" s="132" t="s">
        <v>45</v>
      </c>
      <c r="C296" s="132" t="s">
        <v>48</v>
      </c>
      <c r="D296" s="144">
        <v>21300</v>
      </c>
      <c r="E296" s="146"/>
    </row>
    <row r="297" spans="1:5" x14ac:dyDescent="0.35">
      <c r="A297" s="133">
        <v>44321</v>
      </c>
      <c r="B297" s="132" t="s">
        <v>45</v>
      </c>
      <c r="C297" s="132" t="s">
        <v>49</v>
      </c>
      <c r="D297" s="144">
        <v>649855</v>
      </c>
    </row>
  </sheetData>
  <sortState xmlns:xlrd2="http://schemas.microsoft.com/office/spreadsheetml/2017/richdata2" ref="A2:E273">
    <sortCondition ref="A2:A273"/>
  </sortState>
  <pageMargins left="0.7" right="0.7" top="0.75" bottom="0.75" header="0.3" footer="0.3"/>
  <pageSetup orientation="portrait" horizontalDpi="90" verticalDpi="9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theme="7"/>
  </sheetPr>
  <dimension ref="A1:L33"/>
  <sheetViews>
    <sheetView workbookViewId="0">
      <selection activeCell="A2" sqref="A2:G33"/>
    </sheetView>
  </sheetViews>
  <sheetFormatPr defaultRowHeight="14.5" x14ac:dyDescent="0.35"/>
  <cols>
    <col min="1" max="1" width="71.453125" bestFit="1" customWidth="1"/>
    <col min="2" max="2" width="29.81640625" bestFit="1" customWidth="1"/>
    <col min="3" max="3" width="23.54296875" bestFit="1" customWidth="1"/>
    <col min="4" max="4" width="17.453125" bestFit="1" customWidth="1"/>
    <col min="5" max="5" width="24.81640625" bestFit="1" customWidth="1"/>
    <col min="6" max="6" width="14" bestFit="1" customWidth="1"/>
    <col min="7" max="7" width="17" bestFit="1" customWidth="1"/>
    <col min="8" max="8" width="21.1796875" bestFit="1" customWidth="1"/>
    <col min="9" max="9" width="20.453125" bestFit="1" customWidth="1"/>
    <col min="10" max="10" width="17.81640625" bestFit="1" customWidth="1"/>
    <col min="11" max="11" width="20.453125" bestFit="1" customWidth="1"/>
  </cols>
  <sheetData>
    <row r="1" spans="1:12" s="1" customFormat="1" ht="15.5" x14ac:dyDescent="0.35">
      <c r="A1" s="13" t="s">
        <v>56</v>
      </c>
      <c r="B1" s="13" t="s">
        <v>57</v>
      </c>
      <c r="C1" s="13" t="s">
        <v>58</v>
      </c>
      <c r="D1" s="13" t="s">
        <v>59</v>
      </c>
      <c r="E1" s="13" t="s">
        <v>60</v>
      </c>
      <c r="F1" s="13" t="s">
        <v>61</v>
      </c>
      <c r="G1" s="9" t="s">
        <v>947</v>
      </c>
      <c r="H1" s="9"/>
      <c r="I1" s="9"/>
      <c r="J1" s="9"/>
      <c r="K1" s="9"/>
      <c r="L1" s="9"/>
    </row>
    <row r="2" spans="1:12" s="5" customFormat="1" x14ac:dyDescent="0.35">
      <c r="A2" s="132" t="s">
        <v>70</v>
      </c>
      <c r="B2" s="132" t="s">
        <v>36</v>
      </c>
      <c r="C2" s="132" t="s">
        <v>65</v>
      </c>
      <c r="D2" s="132">
        <v>4245</v>
      </c>
      <c r="E2" s="132" t="s">
        <v>66</v>
      </c>
      <c r="F2" s="172">
        <v>44317</v>
      </c>
      <c r="G2" s="172">
        <v>44304</v>
      </c>
      <c r="H2" s="12"/>
      <c r="I2" s="12"/>
      <c r="J2" s="11"/>
      <c r="K2" s="11"/>
      <c r="L2" s="11"/>
    </row>
    <row r="3" spans="1:12" s="5" customFormat="1" x14ac:dyDescent="0.35">
      <c r="A3" s="132" t="s">
        <v>51</v>
      </c>
      <c r="B3" s="132" t="s">
        <v>36</v>
      </c>
      <c r="C3" s="132" t="s">
        <v>65</v>
      </c>
      <c r="D3" s="132">
        <v>1</v>
      </c>
      <c r="E3" s="132" t="s">
        <v>67</v>
      </c>
      <c r="F3" s="172">
        <v>44317</v>
      </c>
      <c r="G3" s="172">
        <v>44304</v>
      </c>
      <c r="H3" s="12"/>
      <c r="I3" s="12"/>
      <c r="J3" s="11"/>
      <c r="K3" s="11"/>
      <c r="L3" s="11"/>
    </row>
    <row r="4" spans="1:12" x14ac:dyDescent="0.35">
      <c r="A4" s="132" t="s">
        <v>70</v>
      </c>
      <c r="B4" s="132" t="s">
        <v>36</v>
      </c>
      <c r="C4" s="132" t="s">
        <v>62</v>
      </c>
      <c r="D4" s="132">
        <v>22532</v>
      </c>
      <c r="E4" s="132" t="s">
        <v>64</v>
      </c>
      <c r="F4" s="172">
        <v>44317</v>
      </c>
      <c r="G4" s="172">
        <v>43931</v>
      </c>
      <c r="H4" s="12"/>
      <c r="I4" s="12"/>
      <c r="J4" s="10"/>
      <c r="K4" s="10"/>
      <c r="L4" s="10"/>
    </row>
    <row r="5" spans="1:12" x14ac:dyDescent="0.35">
      <c r="A5" s="132" t="s">
        <v>51</v>
      </c>
      <c r="B5" s="132" t="s">
        <v>36</v>
      </c>
      <c r="C5" s="132" t="s">
        <v>62</v>
      </c>
      <c r="D5" s="132">
        <v>137</v>
      </c>
      <c r="E5" s="132" t="s">
        <v>63</v>
      </c>
      <c r="F5" s="172">
        <v>44317</v>
      </c>
      <c r="G5" s="172">
        <v>43931</v>
      </c>
      <c r="H5" s="12"/>
      <c r="I5" s="12"/>
      <c r="J5" s="10"/>
      <c r="K5" s="10"/>
      <c r="L5" s="10"/>
    </row>
    <row r="6" spans="1:12" x14ac:dyDescent="0.35">
      <c r="A6" s="132" t="s">
        <v>74</v>
      </c>
      <c r="B6" s="132" t="s">
        <v>36</v>
      </c>
      <c r="C6" s="132" t="s">
        <v>62</v>
      </c>
      <c r="D6" s="132">
        <v>361403</v>
      </c>
      <c r="E6" s="132" t="s">
        <v>63</v>
      </c>
      <c r="F6" s="172">
        <v>44317</v>
      </c>
      <c r="G6" s="172">
        <v>43931</v>
      </c>
      <c r="H6" s="12"/>
      <c r="I6" s="12"/>
      <c r="J6" s="10"/>
      <c r="K6" s="10"/>
      <c r="L6" s="10"/>
    </row>
    <row r="7" spans="1:12" x14ac:dyDescent="0.35">
      <c r="A7" s="132" t="s">
        <v>69</v>
      </c>
      <c r="B7" s="132" t="s">
        <v>36</v>
      </c>
      <c r="C7" s="132" t="s">
        <v>65</v>
      </c>
      <c r="D7" s="132">
        <v>1647</v>
      </c>
      <c r="E7" s="132" t="s">
        <v>66</v>
      </c>
      <c r="F7" s="172">
        <v>44317</v>
      </c>
      <c r="G7" s="172">
        <v>44304</v>
      </c>
      <c r="H7" s="12"/>
      <c r="I7" s="12"/>
      <c r="J7" s="10"/>
      <c r="K7" s="10"/>
      <c r="L7" s="10"/>
    </row>
    <row r="8" spans="1:12" x14ac:dyDescent="0.35">
      <c r="A8" s="132" t="s">
        <v>70</v>
      </c>
      <c r="B8" s="132" t="s">
        <v>36</v>
      </c>
      <c r="C8" s="132" t="s">
        <v>65</v>
      </c>
      <c r="D8" s="132">
        <v>4564</v>
      </c>
      <c r="E8" s="132" t="s">
        <v>67</v>
      </c>
      <c r="F8" s="172">
        <v>44317</v>
      </c>
      <c r="G8" s="172">
        <v>44304</v>
      </c>
      <c r="H8" s="12"/>
      <c r="I8" s="12"/>
      <c r="J8" s="10"/>
      <c r="K8" s="10"/>
      <c r="L8" s="10"/>
    </row>
    <row r="9" spans="1:12" x14ac:dyDescent="0.35">
      <c r="A9" s="132" t="s">
        <v>69</v>
      </c>
      <c r="B9" s="132" t="s">
        <v>36</v>
      </c>
      <c r="C9" s="132" t="s">
        <v>62</v>
      </c>
      <c r="D9" s="132">
        <v>73898</v>
      </c>
      <c r="E9" s="132" t="s">
        <v>64</v>
      </c>
      <c r="F9" s="172">
        <v>44317</v>
      </c>
      <c r="G9" s="172">
        <v>43931</v>
      </c>
      <c r="H9" s="12"/>
      <c r="I9" s="12"/>
      <c r="J9" s="10"/>
      <c r="K9" s="10"/>
      <c r="L9" s="10"/>
    </row>
    <row r="10" spans="1:12" x14ac:dyDescent="0.35">
      <c r="A10" s="132" t="s">
        <v>70</v>
      </c>
      <c r="B10" s="132" t="s">
        <v>36</v>
      </c>
      <c r="C10" s="132" t="s">
        <v>62</v>
      </c>
      <c r="D10" s="132">
        <v>20911</v>
      </c>
      <c r="E10" s="132" t="s">
        <v>63</v>
      </c>
      <c r="F10" s="172">
        <v>44317</v>
      </c>
      <c r="G10" s="172">
        <v>43931</v>
      </c>
      <c r="H10" s="12"/>
      <c r="I10" s="12"/>
      <c r="J10" s="10"/>
      <c r="K10" s="10"/>
      <c r="L10" s="10"/>
    </row>
    <row r="11" spans="1:12" x14ac:dyDescent="0.35">
      <c r="A11" s="132" t="s">
        <v>10</v>
      </c>
      <c r="B11" s="132" t="s">
        <v>36</v>
      </c>
      <c r="C11" s="132" t="s">
        <v>65</v>
      </c>
      <c r="D11" s="132">
        <v>382</v>
      </c>
      <c r="E11" s="132" t="s">
        <v>66</v>
      </c>
      <c r="F11" s="172">
        <v>44317</v>
      </c>
      <c r="G11" s="172">
        <v>44304</v>
      </c>
      <c r="H11" s="12"/>
      <c r="I11" s="12"/>
      <c r="J11" s="10"/>
      <c r="K11" s="10"/>
      <c r="L11" s="10"/>
    </row>
    <row r="12" spans="1:12" x14ac:dyDescent="0.35">
      <c r="A12" s="132" t="s">
        <v>69</v>
      </c>
      <c r="B12" s="132" t="s">
        <v>36</v>
      </c>
      <c r="C12" s="132" t="s">
        <v>65</v>
      </c>
      <c r="D12" s="132">
        <v>898</v>
      </c>
      <c r="E12" s="132" t="s">
        <v>67</v>
      </c>
      <c r="F12" s="172">
        <v>44317</v>
      </c>
      <c r="G12" s="172">
        <v>44304</v>
      </c>
      <c r="H12" s="12"/>
      <c r="I12" s="12"/>
      <c r="J12" s="10"/>
      <c r="K12" s="10"/>
      <c r="L12" s="10"/>
    </row>
    <row r="13" spans="1:12" x14ac:dyDescent="0.35">
      <c r="A13" s="132" t="s">
        <v>10</v>
      </c>
      <c r="B13" s="132" t="s">
        <v>36</v>
      </c>
      <c r="C13" s="132" t="s">
        <v>62</v>
      </c>
      <c r="D13" s="132">
        <v>21434</v>
      </c>
      <c r="E13" s="132" t="s">
        <v>64</v>
      </c>
      <c r="F13" s="172">
        <v>44317</v>
      </c>
      <c r="G13" s="172">
        <v>43931</v>
      </c>
      <c r="H13" s="12"/>
      <c r="I13" s="12"/>
      <c r="J13" s="10"/>
      <c r="K13" s="10"/>
      <c r="L13" s="10"/>
    </row>
    <row r="14" spans="1:12" x14ac:dyDescent="0.35">
      <c r="A14" s="132" t="s">
        <v>69</v>
      </c>
      <c r="B14" s="132" t="s">
        <v>36</v>
      </c>
      <c r="C14" s="132" t="s">
        <v>62</v>
      </c>
      <c r="D14" s="132">
        <v>54907</v>
      </c>
      <c r="E14" s="132" t="s">
        <v>63</v>
      </c>
      <c r="F14" s="172">
        <v>44317</v>
      </c>
      <c r="G14" s="172">
        <v>43931</v>
      </c>
      <c r="H14" s="12"/>
      <c r="I14" s="12"/>
      <c r="J14" s="10"/>
      <c r="K14" s="10"/>
      <c r="L14" s="10"/>
    </row>
    <row r="15" spans="1:12" x14ac:dyDescent="0.35">
      <c r="A15" s="132" t="s">
        <v>75</v>
      </c>
      <c r="B15" s="132" t="s">
        <v>36</v>
      </c>
      <c r="C15" s="132" t="s">
        <v>65</v>
      </c>
      <c r="D15" s="132">
        <v>15165</v>
      </c>
      <c r="E15" s="132" t="s">
        <v>66</v>
      </c>
      <c r="F15" s="172">
        <v>44317</v>
      </c>
      <c r="G15" s="172">
        <v>44304</v>
      </c>
      <c r="H15" s="12"/>
      <c r="I15" s="12"/>
      <c r="J15" s="10"/>
      <c r="K15" s="10"/>
      <c r="L15" s="10"/>
    </row>
    <row r="16" spans="1:12" x14ac:dyDescent="0.35">
      <c r="A16" s="132" t="s">
        <v>71</v>
      </c>
      <c r="B16" s="132" t="s">
        <v>36</v>
      </c>
      <c r="C16" s="132" t="s">
        <v>65</v>
      </c>
      <c r="D16" s="132">
        <v>1541</v>
      </c>
      <c r="E16" s="132" t="s">
        <v>66</v>
      </c>
      <c r="F16" s="172">
        <v>44317</v>
      </c>
      <c r="G16" s="172">
        <v>44304</v>
      </c>
      <c r="H16" s="12"/>
      <c r="I16" s="12"/>
      <c r="J16" s="10"/>
      <c r="K16" s="10"/>
      <c r="L16" s="10"/>
    </row>
    <row r="17" spans="1:12" x14ac:dyDescent="0.35">
      <c r="A17" s="132" t="s">
        <v>10</v>
      </c>
      <c r="B17" s="132" t="s">
        <v>36</v>
      </c>
      <c r="C17" s="132" t="s">
        <v>65</v>
      </c>
      <c r="D17" s="132">
        <v>1087</v>
      </c>
      <c r="E17" s="132" t="s">
        <v>67</v>
      </c>
      <c r="F17" s="172">
        <v>44317</v>
      </c>
      <c r="G17" s="172">
        <v>44304</v>
      </c>
      <c r="H17" s="12"/>
      <c r="I17" s="12"/>
      <c r="J17" s="10"/>
      <c r="K17" s="10"/>
      <c r="L17" s="10"/>
    </row>
    <row r="18" spans="1:12" x14ac:dyDescent="0.35">
      <c r="A18" s="132" t="s">
        <v>71</v>
      </c>
      <c r="B18" s="132" t="s">
        <v>36</v>
      </c>
      <c r="C18" s="132" t="s">
        <v>62</v>
      </c>
      <c r="D18" s="132">
        <v>64483</v>
      </c>
      <c r="E18" s="132" t="s">
        <v>64</v>
      </c>
      <c r="F18" s="172">
        <v>44317</v>
      </c>
      <c r="G18" s="172">
        <v>43931</v>
      </c>
      <c r="H18" s="12"/>
      <c r="I18" s="12"/>
      <c r="J18" s="10"/>
      <c r="K18" s="10"/>
      <c r="L18" s="10"/>
    </row>
    <row r="19" spans="1:12" x14ac:dyDescent="0.35">
      <c r="A19" s="132" t="s">
        <v>10</v>
      </c>
      <c r="B19" s="132" t="s">
        <v>36</v>
      </c>
      <c r="C19" s="132" t="s">
        <v>62</v>
      </c>
      <c r="D19" s="132">
        <v>17364</v>
      </c>
      <c r="E19" s="132" t="s">
        <v>63</v>
      </c>
      <c r="F19" s="172">
        <v>44317</v>
      </c>
      <c r="G19" s="172">
        <v>43931</v>
      </c>
      <c r="H19" s="12"/>
      <c r="I19" s="12"/>
      <c r="J19" s="10"/>
      <c r="K19" s="10"/>
      <c r="L19" s="10"/>
    </row>
    <row r="20" spans="1:12" x14ac:dyDescent="0.35">
      <c r="A20" s="132" t="s">
        <v>51</v>
      </c>
      <c r="B20" s="132" t="s">
        <v>36</v>
      </c>
      <c r="C20" s="132" t="s">
        <v>65</v>
      </c>
      <c r="D20" s="132">
        <v>14</v>
      </c>
      <c r="E20" s="132" t="s">
        <v>66</v>
      </c>
      <c r="F20" s="172">
        <v>44317</v>
      </c>
      <c r="G20" s="172">
        <v>44304</v>
      </c>
      <c r="H20" s="10"/>
      <c r="I20" s="10"/>
      <c r="J20" s="10"/>
      <c r="K20" s="10"/>
      <c r="L20" s="10"/>
    </row>
    <row r="21" spans="1:12" x14ac:dyDescent="0.35">
      <c r="A21" s="132" t="s">
        <v>68</v>
      </c>
      <c r="B21" s="132" t="s">
        <v>36</v>
      </c>
      <c r="C21" s="132" t="s">
        <v>65</v>
      </c>
      <c r="D21" s="132">
        <v>3553</v>
      </c>
      <c r="E21" s="132" t="s">
        <v>67</v>
      </c>
      <c r="F21" s="172">
        <v>44317</v>
      </c>
      <c r="G21" s="172">
        <v>44304</v>
      </c>
      <c r="H21" s="10"/>
      <c r="I21" s="10"/>
      <c r="J21" s="10"/>
      <c r="K21" s="10"/>
      <c r="L21" s="10"/>
    </row>
    <row r="22" spans="1:12" x14ac:dyDescent="0.35">
      <c r="A22" s="132" t="s">
        <v>72</v>
      </c>
      <c r="B22" s="132" t="s">
        <v>36</v>
      </c>
      <c r="C22" s="132" t="s">
        <v>65</v>
      </c>
      <c r="D22" s="132">
        <v>1118</v>
      </c>
      <c r="E22" s="132" t="s">
        <v>67</v>
      </c>
      <c r="F22" s="172">
        <v>44317</v>
      </c>
      <c r="G22" s="172">
        <v>44304</v>
      </c>
      <c r="H22" s="10"/>
      <c r="I22" s="10"/>
      <c r="J22" s="10"/>
      <c r="K22" s="10"/>
      <c r="L22" s="10"/>
    </row>
    <row r="23" spans="1:12" x14ac:dyDescent="0.35">
      <c r="A23" s="132" t="s">
        <v>51</v>
      </c>
      <c r="B23" s="132" t="s">
        <v>36</v>
      </c>
      <c r="C23" s="132" t="s">
        <v>62</v>
      </c>
      <c r="D23" s="132">
        <v>11523</v>
      </c>
      <c r="E23" s="132" t="s">
        <v>64</v>
      </c>
      <c r="F23" s="172">
        <v>44317</v>
      </c>
      <c r="G23" s="172">
        <v>43931</v>
      </c>
      <c r="H23" s="10"/>
      <c r="I23" s="10"/>
      <c r="J23" s="10"/>
      <c r="K23" s="10"/>
      <c r="L23" s="10"/>
    </row>
    <row r="24" spans="1:12" x14ac:dyDescent="0.35">
      <c r="A24" s="132" t="s">
        <v>68</v>
      </c>
      <c r="B24" s="132" t="s">
        <v>36</v>
      </c>
      <c r="C24" s="132" t="s">
        <v>62</v>
      </c>
      <c r="D24" s="132">
        <v>206290</v>
      </c>
      <c r="E24" s="132" t="s">
        <v>63</v>
      </c>
      <c r="F24" s="172">
        <v>44317</v>
      </c>
      <c r="G24" s="172">
        <v>43931</v>
      </c>
      <c r="H24" s="10"/>
      <c r="I24" s="10"/>
      <c r="J24" s="10"/>
      <c r="K24" s="10"/>
      <c r="L24" s="10"/>
    </row>
    <row r="25" spans="1:12" x14ac:dyDescent="0.35">
      <c r="A25" s="132" t="s">
        <v>72</v>
      </c>
      <c r="B25" s="132" t="s">
        <v>36</v>
      </c>
      <c r="C25" s="132" t="s">
        <v>62</v>
      </c>
      <c r="D25" s="132">
        <v>43590</v>
      </c>
      <c r="E25" s="132" t="s">
        <v>63</v>
      </c>
      <c r="F25" s="172">
        <v>44317</v>
      </c>
      <c r="G25" s="172">
        <v>43931</v>
      </c>
    </row>
    <row r="26" spans="1:12" x14ac:dyDescent="0.35">
      <c r="A26" s="132" t="s">
        <v>73</v>
      </c>
      <c r="B26" s="132" t="s">
        <v>36</v>
      </c>
      <c r="C26" s="132" t="s">
        <v>62</v>
      </c>
      <c r="D26" s="132">
        <v>569813</v>
      </c>
      <c r="E26" s="132" t="s">
        <v>64</v>
      </c>
      <c r="F26" s="172">
        <v>44317</v>
      </c>
      <c r="G26" s="172">
        <v>43931</v>
      </c>
    </row>
    <row r="27" spans="1:12" x14ac:dyDescent="0.35">
      <c r="A27" s="132" t="s">
        <v>68</v>
      </c>
      <c r="B27" s="132" t="s">
        <v>36</v>
      </c>
      <c r="C27" s="132" t="s">
        <v>65</v>
      </c>
      <c r="D27" s="132">
        <v>6550</v>
      </c>
      <c r="E27" s="132" t="s">
        <v>66</v>
      </c>
      <c r="F27" s="172">
        <v>44317</v>
      </c>
      <c r="G27" s="172">
        <v>44304</v>
      </c>
    </row>
    <row r="28" spans="1:12" x14ac:dyDescent="0.35">
      <c r="A28" s="132" t="s">
        <v>72</v>
      </c>
      <c r="B28" s="132" t="s">
        <v>36</v>
      </c>
      <c r="C28" s="132" t="s">
        <v>65</v>
      </c>
      <c r="D28" s="132">
        <v>786</v>
      </c>
      <c r="E28" s="132" t="s">
        <v>66</v>
      </c>
      <c r="F28" s="172">
        <v>44317</v>
      </c>
      <c r="G28" s="172">
        <v>44304</v>
      </c>
    </row>
    <row r="29" spans="1:12" x14ac:dyDescent="0.35">
      <c r="A29" s="132" t="s">
        <v>71</v>
      </c>
      <c r="B29" s="132" t="s">
        <v>36</v>
      </c>
      <c r="C29" s="132" t="s">
        <v>65</v>
      </c>
      <c r="D29" s="132">
        <v>519</v>
      </c>
      <c r="E29" s="132" t="s">
        <v>67</v>
      </c>
      <c r="F29" s="172">
        <v>44317</v>
      </c>
      <c r="G29" s="172">
        <v>44304</v>
      </c>
    </row>
    <row r="30" spans="1:12" x14ac:dyDescent="0.35">
      <c r="A30" s="132" t="s">
        <v>68</v>
      </c>
      <c r="B30" s="132" t="s">
        <v>36</v>
      </c>
      <c r="C30" s="132" t="s">
        <v>62</v>
      </c>
      <c r="D30" s="132">
        <v>347787</v>
      </c>
      <c r="E30" s="132" t="s">
        <v>64</v>
      </c>
      <c r="F30" s="172">
        <v>44317</v>
      </c>
      <c r="G30" s="172">
        <v>43931</v>
      </c>
    </row>
    <row r="31" spans="1:12" x14ac:dyDescent="0.35">
      <c r="A31" s="132" t="s">
        <v>72</v>
      </c>
      <c r="B31" s="132" t="s">
        <v>36</v>
      </c>
      <c r="C31" s="132" t="s">
        <v>62</v>
      </c>
      <c r="D31" s="132">
        <v>28156</v>
      </c>
      <c r="E31" s="132" t="s">
        <v>64</v>
      </c>
      <c r="F31" s="172">
        <v>44317</v>
      </c>
      <c r="G31" s="172">
        <v>43931</v>
      </c>
    </row>
    <row r="32" spans="1:12" x14ac:dyDescent="0.35">
      <c r="A32" s="132" t="s">
        <v>71</v>
      </c>
      <c r="B32" s="132" t="s">
        <v>36</v>
      </c>
      <c r="C32" s="132" t="s">
        <v>62</v>
      </c>
      <c r="D32" s="132">
        <v>18204</v>
      </c>
      <c r="E32" s="132" t="s">
        <v>63</v>
      </c>
      <c r="F32" s="172">
        <v>44317</v>
      </c>
      <c r="G32" s="172">
        <v>43931</v>
      </c>
    </row>
    <row r="33" spans="1:7" x14ac:dyDescent="0.35">
      <c r="A33" s="132" t="s">
        <v>76</v>
      </c>
      <c r="B33" s="132" t="s">
        <v>36</v>
      </c>
      <c r="C33" s="132" t="s">
        <v>65</v>
      </c>
      <c r="D33" s="132">
        <v>11740</v>
      </c>
      <c r="E33" s="132" t="s">
        <v>67</v>
      </c>
      <c r="F33" s="172">
        <v>44317</v>
      </c>
      <c r="G33" s="172">
        <v>44304</v>
      </c>
    </row>
  </sheetData>
  <sortState xmlns:xlrd2="http://schemas.microsoft.com/office/spreadsheetml/2017/richdata2" ref="A2:F33">
    <sortCondition ref="F1"/>
  </sortState>
  <pageMargins left="0.7" right="0.7" top="0.75" bottom="0.75" header="0.3" footer="0.3"/>
  <pageSetup orientation="portrait" horizontalDpi="90" verticalDpi="9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7"/>
  </sheetPr>
  <dimension ref="A1:F41"/>
  <sheetViews>
    <sheetView workbookViewId="0">
      <pane ySplit="1" topLeftCell="A32" activePane="bottomLeft" state="frozen"/>
      <selection activeCell="F21" sqref="F21:G34"/>
      <selection pane="bottomLeft" activeCell="E39" sqref="E39"/>
    </sheetView>
  </sheetViews>
  <sheetFormatPr defaultColWidth="9.1796875" defaultRowHeight="14.5" x14ac:dyDescent="0.35"/>
  <cols>
    <col min="1" max="1" width="10.81640625" style="30" bestFit="1" customWidth="1"/>
    <col min="2" max="3" width="10.81640625" style="30" customWidth="1"/>
    <col min="4" max="4" width="28.81640625" style="30" bestFit="1" customWidth="1"/>
    <col min="5" max="5" width="33.453125" style="30" bestFit="1" customWidth="1"/>
    <col min="6" max="6" width="27.54296875" style="30" bestFit="1" customWidth="1"/>
    <col min="7" max="16384" width="9.1796875" style="30"/>
  </cols>
  <sheetData>
    <row r="1" spans="1:6" s="32" customFormat="1" x14ac:dyDescent="0.35">
      <c r="A1" s="32" t="s">
        <v>38</v>
      </c>
      <c r="B1" s="32" t="s">
        <v>53</v>
      </c>
      <c r="C1" s="32" t="s">
        <v>54</v>
      </c>
      <c r="D1" s="32" t="s">
        <v>423</v>
      </c>
      <c r="E1" s="32" t="s">
        <v>422</v>
      </c>
      <c r="F1" s="32" t="s">
        <v>420</v>
      </c>
    </row>
    <row r="2" spans="1:6" x14ac:dyDescent="0.35">
      <c r="A2" s="31">
        <v>44055</v>
      </c>
      <c r="B2" s="31">
        <f t="shared" ref="B2:B21" si="0">A2-17</f>
        <v>44038</v>
      </c>
      <c r="C2" s="31">
        <f t="shared" ref="C2:C21" si="1">A2-4</f>
        <v>44051</v>
      </c>
      <c r="D2" s="30">
        <v>39</v>
      </c>
      <c r="E2" s="30">
        <v>59</v>
      </c>
      <c r="F2" s="30">
        <v>86</v>
      </c>
    </row>
    <row r="3" spans="1:6" x14ac:dyDescent="0.35">
      <c r="A3" s="31">
        <v>44062</v>
      </c>
      <c r="B3" s="31">
        <f t="shared" si="0"/>
        <v>44045</v>
      </c>
      <c r="C3" s="31">
        <f t="shared" si="1"/>
        <v>44058</v>
      </c>
      <c r="D3" s="30">
        <v>38</v>
      </c>
      <c r="E3" s="30">
        <v>54</v>
      </c>
      <c r="F3" s="30">
        <v>84</v>
      </c>
    </row>
    <row r="4" spans="1:6" x14ac:dyDescent="0.35">
      <c r="A4" s="31">
        <v>44069</v>
      </c>
      <c r="B4" s="31">
        <f t="shared" si="0"/>
        <v>44052</v>
      </c>
      <c r="C4" s="31">
        <f t="shared" si="1"/>
        <v>44065</v>
      </c>
      <c r="D4" s="30">
        <v>38</v>
      </c>
      <c r="E4" s="30">
        <v>59</v>
      </c>
      <c r="F4" s="30">
        <v>85</v>
      </c>
    </row>
    <row r="5" spans="1:6" x14ac:dyDescent="0.35">
      <c r="A5" s="31">
        <v>44076</v>
      </c>
      <c r="B5" s="31">
        <f t="shared" si="0"/>
        <v>44059</v>
      </c>
      <c r="C5" s="31">
        <f t="shared" si="1"/>
        <v>44072</v>
      </c>
      <c r="D5" s="30">
        <v>37</v>
      </c>
      <c r="E5" s="30">
        <v>63</v>
      </c>
      <c r="F5" s="30">
        <v>80</v>
      </c>
    </row>
    <row r="6" spans="1:6" x14ac:dyDescent="0.35">
      <c r="A6" s="31">
        <v>44083</v>
      </c>
      <c r="B6" s="31">
        <f t="shared" si="0"/>
        <v>44066</v>
      </c>
      <c r="C6" s="31">
        <f t="shared" si="1"/>
        <v>44079</v>
      </c>
      <c r="D6" s="30">
        <v>37</v>
      </c>
      <c r="E6" s="30">
        <v>59</v>
      </c>
      <c r="F6" s="30">
        <v>80</v>
      </c>
    </row>
    <row r="7" spans="1:6" x14ac:dyDescent="0.35">
      <c r="A7" s="31">
        <v>44090</v>
      </c>
      <c r="B7" s="31">
        <f t="shared" si="0"/>
        <v>44073</v>
      </c>
      <c r="C7" s="31">
        <f t="shared" si="1"/>
        <v>44086</v>
      </c>
      <c r="D7" s="30">
        <v>36</v>
      </c>
      <c r="E7" s="30">
        <v>60</v>
      </c>
      <c r="F7" s="30">
        <v>79</v>
      </c>
    </row>
    <row r="8" spans="1:6" x14ac:dyDescent="0.35">
      <c r="A8" s="31">
        <v>44097</v>
      </c>
      <c r="B8" s="31">
        <f t="shared" si="0"/>
        <v>44080</v>
      </c>
      <c r="C8" s="31">
        <f t="shared" si="1"/>
        <v>44093</v>
      </c>
      <c r="D8" s="30">
        <v>37</v>
      </c>
      <c r="E8" s="30">
        <v>63</v>
      </c>
      <c r="F8" s="30">
        <v>81</v>
      </c>
    </row>
    <row r="9" spans="1:6" x14ac:dyDescent="0.35">
      <c r="A9" s="31">
        <v>44104</v>
      </c>
      <c r="B9" s="31">
        <f t="shared" si="0"/>
        <v>44087</v>
      </c>
      <c r="C9" s="31">
        <f t="shared" si="1"/>
        <v>44100</v>
      </c>
      <c r="D9" s="30">
        <v>37</v>
      </c>
      <c r="E9" s="30">
        <v>61</v>
      </c>
      <c r="F9" s="30">
        <v>82</v>
      </c>
    </row>
    <row r="10" spans="1:6" x14ac:dyDescent="0.35">
      <c r="A10" s="31">
        <v>44111</v>
      </c>
      <c r="B10" s="31">
        <f t="shared" si="0"/>
        <v>44094</v>
      </c>
      <c r="C10" s="31">
        <f t="shared" si="1"/>
        <v>44107</v>
      </c>
      <c r="D10" s="30">
        <v>36</v>
      </c>
      <c r="E10" s="30">
        <v>65</v>
      </c>
      <c r="F10" s="30">
        <v>79</v>
      </c>
    </row>
    <row r="11" spans="1:6" x14ac:dyDescent="0.35">
      <c r="A11" s="31">
        <v>44118</v>
      </c>
      <c r="B11" s="31">
        <f t="shared" si="0"/>
        <v>44101</v>
      </c>
      <c r="C11" s="31">
        <f t="shared" si="1"/>
        <v>44114</v>
      </c>
      <c r="D11" s="30">
        <v>38</v>
      </c>
      <c r="E11" s="30">
        <v>65</v>
      </c>
      <c r="F11" s="30">
        <v>78</v>
      </c>
    </row>
    <row r="12" spans="1:6" x14ac:dyDescent="0.35">
      <c r="A12" s="31">
        <v>44125</v>
      </c>
      <c r="B12" s="31">
        <f t="shared" si="0"/>
        <v>44108</v>
      </c>
      <c r="C12" s="31">
        <f t="shared" si="1"/>
        <v>44121</v>
      </c>
      <c r="D12" s="30">
        <v>38</v>
      </c>
      <c r="E12" s="30">
        <v>66</v>
      </c>
      <c r="F12" s="30">
        <v>81</v>
      </c>
    </row>
    <row r="13" spans="1:6" x14ac:dyDescent="0.35">
      <c r="A13" s="31">
        <v>44132</v>
      </c>
      <c r="B13" s="31">
        <f t="shared" si="0"/>
        <v>44115</v>
      </c>
      <c r="C13" s="31">
        <f t="shared" si="1"/>
        <v>44128</v>
      </c>
      <c r="D13" s="30">
        <v>38</v>
      </c>
      <c r="E13" s="30">
        <v>67</v>
      </c>
      <c r="F13" s="30">
        <v>81</v>
      </c>
    </row>
    <row r="14" spans="1:6" x14ac:dyDescent="0.35">
      <c r="A14" s="31">
        <v>44139</v>
      </c>
      <c r="B14" s="31">
        <f t="shared" si="0"/>
        <v>44122</v>
      </c>
      <c r="C14" s="31">
        <f t="shared" si="1"/>
        <v>44135</v>
      </c>
      <c r="D14" s="30">
        <v>38</v>
      </c>
      <c r="E14" s="30">
        <v>67</v>
      </c>
      <c r="F14" s="30">
        <v>80</v>
      </c>
    </row>
    <row r="15" spans="1:6" x14ac:dyDescent="0.35">
      <c r="A15" s="31">
        <v>44146</v>
      </c>
      <c r="B15" s="31">
        <f t="shared" si="0"/>
        <v>44129</v>
      </c>
      <c r="C15" s="31">
        <f t="shared" si="1"/>
        <v>44142</v>
      </c>
      <c r="D15" s="30">
        <v>38</v>
      </c>
      <c r="E15" s="30">
        <v>67</v>
      </c>
      <c r="F15" s="30">
        <v>80</v>
      </c>
    </row>
    <row r="16" spans="1:6" x14ac:dyDescent="0.35">
      <c r="A16" s="31">
        <v>44153</v>
      </c>
      <c r="B16" s="31">
        <f t="shared" si="0"/>
        <v>44136</v>
      </c>
      <c r="C16" s="31">
        <f t="shared" si="1"/>
        <v>44149</v>
      </c>
      <c r="D16" s="30">
        <v>38</v>
      </c>
      <c r="E16" s="30">
        <v>66</v>
      </c>
      <c r="F16" s="30">
        <v>81</v>
      </c>
    </row>
    <row r="17" spans="1:6" x14ac:dyDescent="0.35">
      <c r="A17" s="31">
        <v>44160</v>
      </c>
      <c r="B17" s="31">
        <f t="shared" si="0"/>
        <v>44143</v>
      </c>
      <c r="C17" s="31">
        <f t="shared" si="1"/>
        <v>44156</v>
      </c>
      <c r="D17" s="30">
        <v>39</v>
      </c>
      <c r="E17" s="30">
        <v>65</v>
      </c>
      <c r="F17" s="30">
        <v>81</v>
      </c>
    </row>
    <row r="18" spans="1:6" x14ac:dyDescent="0.35">
      <c r="A18" s="31">
        <v>44167</v>
      </c>
      <c r="B18" s="31">
        <f t="shared" si="0"/>
        <v>44150</v>
      </c>
      <c r="C18" s="31">
        <f t="shared" si="1"/>
        <v>44163</v>
      </c>
      <c r="D18" s="30">
        <v>40</v>
      </c>
      <c r="E18" s="30">
        <v>68</v>
      </c>
      <c r="F18" s="30">
        <v>81</v>
      </c>
    </row>
    <row r="19" spans="1:6" x14ac:dyDescent="0.35">
      <c r="A19" s="31">
        <v>44174</v>
      </c>
      <c r="B19" s="31">
        <f t="shared" si="0"/>
        <v>44157</v>
      </c>
      <c r="C19" s="31">
        <f t="shared" si="1"/>
        <v>44170</v>
      </c>
      <c r="D19" s="30">
        <v>39</v>
      </c>
      <c r="E19" s="30">
        <v>69</v>
      </c>
      <c r="F19" s="30">
        <v>82</v>
      </c>
    </row>
    <row r="20" spans="1:6" x14ac:dyDescent="0.35">
      <c r="A20" s="31">
        <v>44181</v>
      </c>
      <c r="B20" s="31">
        <f t="shared" si="0"/>
        <v>44164</v>
      </c>
      <c r="C20" s="31">
        <f t="shared" si="1"/>
        <v>44177</v>
      </c>
      <c r="D20" s="30">
        <v>39</v>
      </c>
      <c r="E20" s="30">
        <v>67</v>
      </c>
      <c r="F20" s="30">
        <v>81</v>
      </c>
    </row>
    <row r="21" spans="1:6" x14ac:dyDescent="0.35">
      <c r="A21" s="31">
        <v>44188</v>
      </c>
      <c r="B21" s="31">
        <f t="shared" si="0"/>
        <v>44171</v>
      </c>
      <c r="C21" s="31">
        <f t="shared" si="1"/>
        <v>44184</v>
      </c>
      <c r="D21" s="30">
        <v>40</v>
      </c>
      <c r="E21" s="30">
        <v>69</v>
      </c>
      <c r="F21" s="30">
        <v>80</v>
      </c>
    </row>
    <row r="22" spans="1:6" x14ac:dyDescent="0.35">
      <c r="A22" s="31">
        <v>44195</v>
      </c>
      <c r="B22" s="133">
        <f t="shared" ref="B22:B39" si="2">A22-17</f>
        <v>44178</v>
      </c>
      <c r="C22" s="133">
        <f t="shared" ref="C22:C39" si="3">A22-4</f>
        <v>44191</v>
      </c>
      <c r="D22" s="30">
        <v>41</v>
      </c>
      <c r="E22" s="30">
        <v>73</v>
      </c>
      <c r="F22" s="30">
        <v>81</v>
      </c>
    </row>
    <row r="23" spans="1:6" x14ac:dyDescent="0.35">
      <c r="A23" s="31">
        <v>44202</v>
      </c>
      <c r="B23" s="133">
        <f t="shared" si="2"/>
        <v>44185</v>
      </c>
      <c r="C23" s="133">
        <f t="shared" si="3"/>
        <v>44198</v>
      </c>
      <c r="D23" s="30">
        <v>41</v>
      </c>
      <c r="E23" s="30">
        <v>73</v>
      </c>
      <c r="F23" s="30">
        <v>81</v>
      </c>
    </row>
    <row r="24" spans="1:6" x14ac:dyDescent="0.35">
      <c r="A24" s="31">
        <v>44209</v>
      </c>
      <c r="B24" s="133">
        <f t="shared" si="2"/>
        <v>44192</v>
      </c>
      <c r="C24" s="133">
        <f t="shared" si="3"/>
        <v>44205</v>
      </c>
      <c r="D24" s="30">
        <v>40</v>
      </c>
      <c r="E24" s="30">
        <v>73</v>
      </c>
      <c r="F24" s="30">
        <v>80</v>
      </c>
    </row>
    <row r="25" spans="1:6" x14ac:dyDescent="0.35">
      <c r="A25" s="31">
        <v>44216</v>
      </c>
      <c r="B25" s="133">
        <f t="shared" si="2"/>
        <v>44199</v>
      </c>
      <c r="C25" s="133">
        <f t="shared" si="3"/>
        <v>44212</v>
      </c>
      <c r="D25" s="30">
        <v>39</v>
      </c>
      <c r="E25" s="30">
        <v>71</v>
      </c>
      <c r="F25" s="30">
        <v>79</v>
      </c>
    </row>
    <row r="26" spans="1:6" x14ac:dyDescent="0.35">
      <c r="A26" s="31">
        <v>44223</v>
      </c>
      <c r="B26" s="133">
        <f t="shared" si="2"/>
        <v>44206</v>
      </c>
      <c r="C26" s="133">
        <f t="shared" si="3"/>
        <v>44219</v>
      </c>
      <c r="D26" s="30">
        <v>40</v>
      </c>
      <c r="E26" s="30">
        <v>70</v>
      </c>
      <c r="F26" s="30">
        <v>80</v>
      </c>
    </row>
    <row r="27" spans="1:6" x14ac:dyDescent="0.35">
      <c r="A27" s="31">
        <v>44230</v>
      </c>
      <c r="B27" s="133">
        <f t="shared" si="2"/>
        <v>44213</v>
      </c>
      <c r="C27" s="133">
        <f t="shared" si="3"/>
        <v>44226</v>
      </c>
      <c r="D27" s="30">
        <v>39</v>
      </c>
      <c r="E27" s="30">
        <v>68</v>
      </c>
      <c r="F27" s="30">
        <v>80</v>
      </c>
    </row>
    <row r="28" spans="1:6" x14ac:dyDescent="0.35">
      <c r="A28" s="31">
        <v>44237</v>
      </c>
      <c r="B28" s="133">
        <f t="shared" si="2"/>
        <v>44220</v>
      </c>
      <c r="C28" s="133">
        <f t="shared" si="3"/>
        <v>44233</v>
      </c>
      <c r="D28" s="30">
        <v>39</v>
      </c>
      <c r="E28" s="30">
        <v>72</v>
      </c>
      <c r="F28" s="30">
        <v>79</v>
      </c>
    </row>
    <row r="29" spans="1:6" x14ac:dyDescent="0.35">
      <c r="A29" s="31">
        <v>44244</v>
      </c>
      <c r="B29" s="133">
        <f t="shared" si="2"/>
        <v>44227</v>
      </c>
      <c r="C29" s="133">
        <f t="shared" si="3"/>
        <v>44240</v>
      </c>
      <c r="D29" s="30">
        <v>38</v>
      </c>
      <c r="E29" s="30">
        <v>70</v>
      </c>
      <c r="F29" s="30">
        <v>79</v>
      </c>
    </row>
    <row r="30" spans="1:6" x14ac:dyDescent="0.35">
      <c r="A30" s="31">
        <v>44251</v>
      </c>
      <c r="B30" s="133">
        <f t="shared" si="2"/>
        <v>44234</v>
      </c>
      <c r="C30" s="133">
        <f t="shared" si="3"/>
        <v>44247</v>
      </c>
      <c r="D30" s="30">
        <v>37</v>
      </c>
      <c r="E30" s="30">
        <v>69</v>
      </c>
      <c r="F30" s="30">
        <v>78</v>
      </c>
    </row>
    <row r="31" spans="1:6" x14ac:dyDescent="0.35">
      <c r="A31" s="31">
        <v>44258</v>
      </c>
      <c r="B31" s="133">
        <f t="shared" si="2"/>
        <v>44241</v>
      </c>
      <c r="C31" s="133">
        <f t="shared" si="3"/>
        <v>44254</v>
      </c>
      <c r="D31" s="30">
        <v>37</v>
      </c>
      <c r="E31" s="30">
        <v>69</v>
      </c>
      <c r="F31" s="30">
        <v>77</v>
      </c>
    </row>
    <row r="32" spans="1:6" x14ac:dyDescent="0.35">
      <c r="A32" s="31">
        <v>44265</v>
      </c>
      <c r="B32" s="133">
        <f t="shared" si="2"/>
        <v>44248</v>
      </c>
      <c r="C32" s="133">
        <f t="shared" si="3"/>
        <v>44261</v>
      </c>
      <c r="D32" s="30">
        <v>36</v>
      </c>
      <c r="E32" s="30">
        <v>64</v>
      </c>
      <c r="F32" s="30">
        <v>77</v>
      </c>
    </row>
    <row r="33" spans="1:6" x14ac:dyDescent="0.35">
      <c r="A33" s="31">
        <v>44272</v>
      </c>
      <c r="B33" s="133">
        <f t="shared" si="2"/>
        <v>44255</v>
      </c>
      <c r="C33" s="133">
        <f t="shared" si="3"/>
        <v>44268</v>
      </c>
      <c r="D33" s="30">
        <v>36</v>
      </c>
      <c r="E33" s="30">
        <v>61</v>
      </c>
      <c r="F33" s="30">
        <v>77</v>
      </c>
    </row>
    <row r="34" spans="1:6" x14ac:dyDescent="0.35">
      <c r="A34" s="31">
        <v>44279</v>
      </c>
      <c r="B34" s="133">
        <f t="shared" si="2"/>
        <v>44262</v>
      </c>
      <c r="C34" s="133">
        <f t="shared" si="3"/>
        <v>44275</v>
      </c>
      <c r="D34" s="30">
        <v>35</v>
      </c>
      <c r="E34" s="30">
        <v>63</v>
      </c>
      <c r="F34" s="30">
        <v>77</v>
      </c>
    </row>
    <row r="35" spans="1:6" x14ac:dyDescent="0.35">
      <c r="A35" s="117">
        <v>44286</v>
      </c>
      <c r="B35" s="133">
        <f t="shared" si="2"/>
        <v>44269</v>
      </c>
      <c r="C35" s="133">
        <f t="shared" si="3"/>
        <v>44282</v>
      </c>
      <c r="D35" s="116">
        <v>34</v>
      </c>
      <c r="E35" s="116">
        <v>64</v>
      </c>
      <c r="F35" s="118">
        <v>77</v>
      </c>
    </row>
    <row r="36" spans="1:6" x14ac:dyDescent="0.35">
      <c r="A36" s="133">
        <v>44293</v>
      </c>
      <c r="B36" s="133">
        <f t="shared" si="2"/>
        <v>44276</v>
      </c>
      <c r="C36" s="133">
        <f t="shared" si="3"/>
        <v>44289</v>
      </c>
      <c r="D36" s="30">
        <v>34</v>
      </c>
      <c r="E36" s="30">
        <v>61</v>
      </c>
      <c r="F36" s="126">
        <v>76</v>
      </c>
    </row>
    <row r="37" spans="1:6" x14ac:dyDescent="0.35">
      <c r="A37" s="133">
        <v>44300</v>
      </c>
      <c r="B37" s="133">
        <f t="shared" si="2"/>
        <v>44283</v>
      </c>
      <c r="C37" s="133">
        <f t="shared" si="3"/>
        <v>44296</v>
      </c>
      <c r="D37" s="30">
        <v>33</v>
      </c>
      <c r="E37" s="30">
        <v>59</v>
      </c>
      <c r="F37" s="126">
        <v>74</v>
      </c>
    </row>
    <row r="38" spans="1:6" x14ac:dyDescent="0.35">
      <c r="A38" s="133">
        <v>44307</v>
      </c>
      <c r="B38" s="133">
        <f t="shared" si="2"/>
        <v>44290</v>
      </c>
      <c r="C38" s="133">
        <f t="shared" si="3"/>
        <v>44303</v>
      </c>
      <c r="D38" s="30">
        <v>33</v>
      </c>
      <c r="E38" s="30">
        <v>61</v>
      </c>
      <c r="F38" s="126">
        <v>70</v>
      </c>
    </row>
    <row r="39" spans="1:6" x14ac:dyDescent="0.35">
      <c r="A39" s="133">
        <v>44314</v>
      </c>
      <c r="B39" s="133">
        <f t="shared" si="2"/>
        <v>44297</v>
      </c>
      <c r="C39" s="133">
        <f t="shared" si="3"/>
        <v>44310</v>
      </c>
      <c r="D39" s="30">
        <v>33</v>
      </c>
      <c r="E39" s="30">
        <v>61</v>
      </c>
      <c r="F39" s="126">
        <v>69</v>
      </c>
    </row>
    <row r="40" spans="1:6" s="132" customFormat="1" x14ac:dyDescent="0.35">
      <c r="A40" s="133">
        <v>44321</v>
      </c>
      <c r="B40" s="133">
        <f t="shared" ref="B40:B41" si="4">A40-17</f>
        <v>44304</v>
      </c>
      <c r="C40" s="133">
        <f t="shared" ref="C40:C41" si="5">A40-4</f>
        <v>44317</v>
      </c>
      <c r="D40" s="132">
        <v>32</v>
      </c>
      <c r="E40" s="132">
        <v>60</v>
      </c>
      <c r="F40" s="126">
        <v>70</v>
      </c>
    </row>
    <row r="41" spans="1:6" x14ac:dyDescent="0.35">
      <c r="A41" s="133">
        <v>44328</v>
      </c>
      <c r="B41" s="133">
        <f t="shared" si="4"/>
        <v>44311</v>
      </c>
      <c r="C41" s="133">
        <f t="shared" si="5"/>
        <v>44324</v>
      </c>
      <c r="D41" s="30">
        <v>31</v>
      </c>
      <c r="E41" s="30">
        <v>55</v>
      </c>
      <c r="F41" s="126">
        <v>70</v>
      </c>
    </row>
  </sheetData>
  <pageMargins left="0.7" right="0.7" top="0.75" bottom="0.75" header="0.3" footer="0.3"/>
  <pageSetup orientation="portrait" horizontalDpi="90" verticalDpi="9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theme="7"/>
  </sheetPr>
  <dimension ref="A1:C18"/>
  <sheetViews>
    <sheetView workbookViewId="0">
      <selection activeCell="A18" sqref="A18"/>
    </sheetView>
  </sheetViews>
  <sheetFormatPr defaultRowHeight="14.5" x14ac:dyDescent="0.35"/>
  <cols>
    <col min="1" max="1" width="9.81640625" style="30" bestFit="1" customWidth="1"/>
    <col min="2" max="2" width="11.54296875" bestFit="1" customWidth="1"/>
    <col min="3" max="3" width="15.453125" bestFit="1" customWidth="1"/>
  </cols>
  <sheetData>
    <row r="1" spans="1:3" s="1" customFormat="1" x14ac:dyDescent="0.35">
      <c r="A1" s="32" t="s">
        <v>951</v>
      </c>
      <c r="B1" s="1" t="s">
        <v>27</v>
      </c>
      <c r="C1" s="1" t="s">
        <v>52</v>
      </c>
    </row>
    <row r="2" spans="1:3" x14ac:dyDescent="0.35">
      <c r="A2" s="31">
        <f t="shared" ref="A2:A9" si="0">B2-2</f>
        <v>44206</v>
      </c>
      <c r="B2" s="2">
        <v>44208</v>
      </c>
      <c r="C2" s="82">
        <v>3956</v>
      </c>
    </row>
    <row r="3" spans="1:3" x14ac:dyDescent="0.35">
      <c r="A3" s="31">
        <f t="shared" si="0"/>
        <v>44213</v>
      </c>
      <c r="B3" s="31">
        <v>44215</v>
      </c>
      <c r="C3" s="82">
        <v>3992</v>
      </c>
    </row>
    <row r="4" spans="1:3" x14ac:dyDescent="0.35">
      <c r="A4" s="31">
        <f t="shared" si="0"/>
        <v>44220</v>
      </c>
      <c r="B4" s="31">
        <v>44222</v>
      </c>
      <c r="C4" s="82">
        <v>3942</v>
      </c>
    </row>
    <row r="5" spans="1:3" x14ac:dyDescent="0.35">
      <c r="A5" s="31">
        <f t="shared" si="0"/>
        <v>44227</v>
      </c>
      <c r="B5" s="31">
        <v>44229</v>
      </c>
      <c r="C5" s="82">
        <v>3583</v>
      </c>
    </row>
    <row r="6" spans="1:3" x14ac:dyDescent="0.35">
      <c r="A6" s="31">
        <f t="shared" si="0"/>
        <v>44234</v>
      </c>
      <c r="B6" s="31">
        <v>44236</v>
      </c>
      <c r="C6" s="82">
        <v>3503</v>
      </c>
    </row>
    <row r="7" spans="1:3" x14ac:dyDescent="0.35">
      <c r="A7" s="31">
        <f t="shared" si="0"/>
        <v>44240</v>
      </c>
      <c r="B7" s="31">
        <v>44242</v>
      </c>
      <c r="C7" s="82">
        <v>3491</v>
      </c>
    </row>
    <row r="8" spans="1:3" x14ac:dyDescent="0.35">
      <c r="A8" s="31">
        <f t="shared" si="0"/>
        <v>44247</v>
      </c>
      <c r="B8" s="31">
        <v>44249</v>
      </c>
      <c r="C8" s="82">
        <v>3481</v>
      </c>
    </row>
    <row r="9" spans="1:3" x14ac:dyDescent="0.35">
      <c r="A9" s="31">
        <f t="shared" si="0"/>
        <v>44257</v>
      </c>
      <c r="B9" s="31">
        <v>44259</v>
      </c>
      <c r="C9" s="82">
        <v>3175</v>
      </c>
    </row>
    <row r="10" spans="1:3" x14ac:dyDescent="0.35">
      <c r="A10" s="31">
        <f>B10-2</f>
        <v>44264</v>
      </c>
      <c r="B10" s="31">
        <v>44266</v>
      </c>
      <c r="C10" s="82">
        <v>3168</v>
      </c>
    </row>
    <row r="11" spans="1:3" x14ac:dyDescent="0.35">
      <c r="A11" s="133">
        <f t="shared" ref="A11:A13" si="1">B11-2</f>
        <v>44271</v>
      </c>
      <c r="B11" s="31">
        <v>44273</v>
      </c>
      <c r="C11" s="82">
        <v>3155</v>
      </c>
    </row>
    <row r="12" spans="1:3" x14ac:dyDescent="0.35">
      <c r="A12" s="133">
        <f t="shared" si="1"/>
        <v>44278</v>
      </c>
      <c r="B12" s="80">
        <v>44280</v>
      </c>
      <c r="C12" s="82">
        <v>3127</v>
      </c>
    </row>
    <row r="13" spans="1:3" x14ac:dyDescent="0.35">
      <c r="A13" s="133">
        <f t="shared" si="1"/>
        <v>44285</v>
      </c>
      <c r="B13" s="89">
        <v>44287</v>
      </c>
      <c r="C13" s="126">
        <v>3127</v>
      </c>
    </row>
    <row r="14" spans="1:3" x14ac:dyDescent="0.35">
      <c r="A14" s="133">
        <f>B14-2</f>
        <v>44292</v>
      </c>
      <c r="B14" s="133">
        <v>44294</v>
      </c>
      <c r="C14" s="126">
        <v>1123</v>
      </c>
    </row>
    <row r="15" spans="1:3" x14ac:dyDescent="0.35">
      <c r="A15" s="133">
        <f>B15-2</f>
        <v>44299</v>
      </c>
      <c r="B15" s="133">
        <v>44301</v>
      </c>
      <c r="C15">
        <v>1105</v>
      </c>
    </row>
    <row r="16" spans="1:3" x14ac:dyDescent="0.35">
      <c r="A16" s="133">
        <f>B16-2</f>
        <v>44306</v>
      </c>
      <c r="B16" s="133">
        <v>44308</v>
      </c>
      <c r="C16" s="126">
        <v>1105</v>
      </c>
    </row>
    <row r="17" spans="1:3" x14ac:dyDescent="0.35">
      <c r="A17" s="133">
        <f>B17-2</f>
        <v>44313</v>
      </c>
      <c r="B17" s="133">
        <v>44315</v>
      </c>
      <c r="C17" s="126">
        <v>1105</v>
      </c>
    </row>
    <row r="18" spans="1:3" x14ac:dyDescent="0.35">
      <c r="A18" s="133">
        <f>B18-2</f>
        <v>44320</v>
      </c>
      <c r="B18" s="133">
        <v>44322</v>
      </c>
      <c r="C18" s="126">
        <v>1004</v>
      </c>
    </row>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theme="7"/>
  </sheetPr>
  <dimension ref="A1:E472"/>
  <sheetViews>
    <sheetView topLeftCell="A439" workbookViewId="0">
      <selection activeCell="B472" sqref="B472"/>
    </sheetView>
  </sheetViews>
  <sheetFormatPr defaultRowHeight="14.5" x14ac:dyDescent="0.35"/>
  <cols>
    <col min="1" max="1" width="10.54296875" bestFit="1" customWidth="1"/>
    <col min="2" max="2" width="13.453125" bestFit="1" customWidth="1"/>
    <col min="3" max="3" width="10.453125" bestFit="1" customWidth="1"/>
  </cols>
  <sheetData>
    <row r="1" spans="1:5" x14ac:dyDescent="0.35">
      <c r="A1" s="132" t="s">
        <v>956</v>
      </c>
      <c r="B1" s="132" t="s">
        <v>957</v>
      </c>
      <c r="C1" s="132" t="s">
        <v>106</v>
      </c>
      <c r="E1" s="32"/>
    </row>
    <row r="2" spans="1:5" x14ac:dyDescent="0.35">
      <c r="A2" s="137">
        <v>43852</v>
      </c>
      <c r="B2" s="132">
        <v>0</v>
      </c>
      <c r="C2" s="132">
        <v>0</v>
      </c>
    </row>
    <row r="3" spans="1:5" x14ac:dyDescent="0.35">
      <c r="A3" s="137">
        <v>43853</v>
      </c>
      <c r="B3" s="132">
        <v>0</v>
      </c>
      <c r="C3" s="132">
        <v>0</v>
      </c>
    </row>
    <row r="4" spans="1:5" x14ac:dyDescent="0.35">
      <c r="A4" s="137">
        <v>43854</v>
      </c>
      <c r="B4" s="132">
        <v>0</v>
      </c>
      <c r="C4" s="132">
        <v>0</v>
      </c>
    </row>
    <row r="5" spans="1:5" x14ac:dyDescent="0.35">
      <c r="A5" s="137">
        <v>43855</v>
      </c>
      <c r="B5" s="132">
        <v>0</v>
      </c>
      <c r="C5" s="132">
        <v>0</v>
      </c>
    </row>
    <row r="6" spans="1:5" x14ac:dyDescent="0.35">
      <c r="A6" s="137">
        <v>43856</v>
      </c>
      <c r="B6" s="132">
        <v>0</v>
      </c>
      <c r="C6" s="132">
        <v>0</v>
      </c>
    </row>
    <row r="7" spans="1:5" x14ac:dyDescent="0.35">
      <c r="A7" s="137">
        <v>43857</v>
      </c>
      <c r="B7" s="132">
        <v>0</v>
      </c>
      <c r="C7" s="132">
        <v>0</v>
      </c>
    </row>
    <row r="8" spans="1:5" x14ac:dyDescent="0.35">
      <c r="A8" s="137">
        <v>43858</v>
      </c>
      <c r="B8" s="132">
        <v>0</v>
      </c>
      <c r="C8" s="132">
        <v>0</v>
      </c>
    </row>
    <row r="9" spans="1:5" x14ac:dyDescent="0.35">
      <c r="A9" s="137">
        <v>43859</v>
      </c>
      <c r="B9" s="132">
        <v>0</v>
      </c>
      <c r="C9" s="132">
        <v>0</v>
      </c>
    </row>
    <row r="10" spans="1:5" x14ac:dyDescent="0.35">
      <c r="A10" s="137">
        <v>43860</v>
      </c>
      <c r="B10" s="132">
        <v>0</v>
      </c>
      <c r="C10" s="132">
        <v>0</v>
      </c>
    </row>
    <row r="11" spans="1:5" x14ac:dyDescent="0.35">
      <c r="A11" s="137">
        <v>43861</v>
      </c>
      <c r="B11" s="132">
        <v>0</v>
      </c>
      <c r="C11" s="132">
        <v>0</v>
      </c>
    </row>
    <row r="12" spans="1:5" x14ac:dyDescent="0.35">
      <c r="A12" s="137">
        <v>43862</v>
      </c>
      <c r="B12" s="132">
        <v>0</v>
      </c>
      <c r="C12" s="132">
        <v>0</v>
      </c>
    </row>
    <row r="13" spans="1:5" x14ac:dyDescent="0.35">
      <c r="A13" s="137">
        <v>43863</v>
      </c>
      <c r="B13" s="132">
        <v>0</v>
      </c>
      <c r="C13" s="132">
        <v>0</v>
      </c>
    </row>
    <row r="14" spans="1:5" x14ac:dyDescent="0.35">
      <c r="A14" s="137">
        <v>43864</v>
      </c>
      <c r="B14" s="132">
        <v>0</v>
      </c>
      <c r="C14" s="132">
        <v>0</v>
      </c>
    </row>
    <row r="15" spans="1:5" x14ac:dyDescent="0.35">
      <c r="A15" s="137">
        <v>43865</v>
      </c>
      <c r="B15" s="132">
        <v>0</v>
      </c>
      <c r="C15" s="132">
        <v>0</v>
      </c>
    </row>
    <row r="16" spans="1:5" x14ac:dyDescent="0.35">
      <c r="A16" s="137">
        <v>43866</v>
      </c>
      <c r="B16" s="132">
        <v>0</v>
      </c>
      <c r="C16" s="132">
        <v>0</v>
      </c>
    </row>
    <row r="17" spans="1:3" x14ac:dyDescent="0.35">
      <c r="A17" s="137">
        <v>43867</v>
      </c>
      <c r="B17" s="132">
        <v>0</v>
      </c>
      <c r="C17" s="132">
        <v>0</v>
      </c>
    </row>
    <row r="18" spans="1:3" x14ac:dyDescent="0.35">
      <c r="A18" s="137">
        <v>43868</v>
      </c>
      <c r="B18" s="132">
        <v>0</v>
      </c>
      <c r="C18" s="132">
        <v>0</v>
      </c>
    </row>
    <row r="19" spans="1:3" x14ac:dyDescent="0.35">
      <c r="A19" s="137">
        <v>43869</v>
      </c>
      <c r="B19" s="132">
        <v>0</v>
      </c>
      <c r="C19" s="132">
        <v>0</v>
      </c>
    </row>
    <row r="20" spans="1:3" x14ac:dyDescent="0.35">
      <c r="A20" s="137">
        <v>43870</v>
      </c>
      <c r="B20" s="132">
        <v>0</v>
      </c>
      <c r="C20" s="132">
        <v>0</v>
      </c>
    </row>
    <row r="21" spans="1:3" x14ac:dyDescent="0.35">
      <c r="A21" s="137">
        <v>43871</v>
      </c>
      <c r="B21" s="132">
        <v>0</v>
      </c>
      <c r="C21" s="132">
        <v>0</v>
      </c>
    </row>
    <row r="22" spans="1:3" x14ac:dyDescent="0.35">
      <c r="A22" s="137">
        <v>43872</v>
      </c>
      <c r="B22" s="132">
        <v>0</v>
      </c>
      <c r="C22" s="132">
        <v>0</v>
      </c>
    </row>
    <row r="23" spans="1:3" x14ac:dyDescent="0.35">
      <c r="A23" s="137">
        <v>43873</v>
      </c>
      <c r="B23" s="132">
        <v>0</v>
      </c>
      <c r="C23" s="132">
        <v>0</v>
      </c>
    </row>
    <row r="24" spans="1:3" x14ac:dyDescent="0.35">
      <c r="A24" s="137">
        <v>43874</v>
      </c>
      <c r="B24" s="132">
        <v>0</v>
      </c>
      <c r="C24" s="132">
        <v>0</v>
      </c>
    </row>
    <row r="25" spans="1:3" x14ac:dyDescent="0.35">
      <c r="A25" s="137">
        <v>43875</v>
      </c>
      <c r="B25" s="132">
        <v>0</v>
      </c>
      <c r="C25" s="132">
        <v>0</v>
      </c>
    </row>
    <row r="26" spans="1:3" x14ac:dyDescent="0.35">
      <c r="A26" s="137">
        <v>43876</v>
      </c>
      <c r="B26" s="132">
        <v>0</v>
      </c>
      <c r="C26" s="132">
        <v>0</v>
      </c>
    </row>
    <row r="27" spans="1:3" x14ac:dyDescent="0.35">
      <c r="A27" s="137">
        <v>43877</v>
      </c>
      <c r="B27" s="132">
        <v>0</v>
      </c>
      <c r="C27" s="132">
        <v>0</v>
      </c>
    </row>
    <row r="28" spans="1:3" x14ac:dyDescent="0.35">
      <c r="A28" s="137">
        <v>43878</v>
      </c>
      <c r="B28" s="132">
        <v>0</v>
      </c>
      <c r="C28" s="132">
        <v>0</v>
      </c>
    </row>
    <row r="29" spans="1:3" x14ac:dyDescent="0.35">
      <c r="A29" s="137">
        <v>43879</v>
      </c>
      <c r="B29" s="132">
        <v>0</v>
      </c>
      <c r="C29" s="132">
        <v>0</v>
      </c>
    </row>
    <row r="30" spans="1:3" x14ac:dyDescent="0.35">
      <c r="A30" s="137">
        <v>43880</v>
      </c>
      <c r="B30" s="132">
        <v>0</v>
      </c>
      <c r="C30" s="132">
        <v>0</v>
      </c>
    </row>
    <row r="31" spans="1:3" x14ac:dyDescent="0.35">
      <c r="A31" s="137">
        <v>43881</v>
      </c>
      <c r="B31" s="132">
        <v>0</v>
      </c>
      <c r="C31" s="132">
        <v>0</v>
      </c>
    </row>
    <row r="32" spans="1:3" x14ac:dyDescent="0.35">
      <c r="A32" s="137">
        <v>43882</v>
      </c>
      <c r="B32" s="132">
        <v>0</v>
      </c>
      <c r="C32" s="132">
        <v>0</v>
      </c>
    </row>
    <row r="33" spans="1:3" x14ac:dyDescent="0.35">
      <c r="A33" s="137">
        <v>43883</v>
      </c>
      <c r="B33" s="132">
        <v>0</v>
      </c>
      <c r="C33" s="132">
        <v>0</v>
      </c>
    </row>
    <row r="34" spans="1:3" x14ac:dyDescent="0.35">
      <c r="A34" s="137">
        <v>43884</v>
      </c>
      <c r="B34" s="132">
        <v>0</v>
      </c>
      <c r="C34" s="132">
        <v>0</v>
      </c>
    </row>
    <row r="35" spans="1:3" x14ac:dyDescent="0.35">
      <c r="A35" s="137">
        <v>43885</v>
      </c>
      <c r="B35" s="132">
        <v>0</v>
      </c>
      <c r="C35" s="132">
        <v>0</v>
      </c>
    </row>
    <row r="36" spans="1:3" x14ac:dyDescent="0.35">
      <c r="A36" s="137">
        <v>43886</v>
      </c>
      <c r="B36" s="132">
        <v>0</v>
      </c>
      <c r="C36" s="132">
        <v>0</v>
      </c>
    </row>
    <row r="37" spans="1:3" x14ac:dyDescent="0.35">
      <c r="A37" s="137">
        <v>43887</v>
      </c>
      <c r="B37" s="132">
        <v>0</v>
      </c>
      <c r="C37" s="132">
        <v>0</v>
      </c>
    </row>
    <row r="38" spans="1:3" x14ac:dyDescent="0.35">
      <c r="A38" s="137">
        <v>43888</v>
      </c>
      <c r="B38" s="132">
        <v>0</v>
      </c>
      <c r="C38" s="132">
        <v>0</v>
      </c>
    </row>
    <row r="39" spans="1:3" x14ac:dyDescent="0.35">
      <c r="A39" s="137">
        <v>43889</v>
      </c>
      <c r="B39" s="132">
        <v>0</v>
      </c>
      <c r="C39" s="132">
        <v>0</v>
      </c>
    </row>
    <row r="40" spans="1:3" x14ac:dyDescent="0.35">
      <c r="A40" s="137">
        <v>43890</v>
      </c>
      <c r="B40" s="132">
        <v>0</v>
      </c>
      <c r="C40" s="132">
        <v>0</v>
      </c>
    </row>
    <row r="41" spans="1:3" x14ac:dyDescent="0.35">
      <c r="A41" s="137">
        <v>43891</v>
      </c>
      <c r="B41" s="132">
        <v>0</v>
      </c>
      <c r="C41" s="132">
        <v>0</v>
      </c>
    </row>
    <row r="42" spans="1:3" x14ac:dyDescent="0.35">
      <c r="A42" s="137">
        <v>43892</v>
      </c>
      <c r="B42" s="132">
        <v>0</v>
      </c>
      <c r="C42" s="132">
        <v>0</v>
      </c>
    </row>
    <row r="43" spans="1:3" x14ac:dyDescent="0.35">
      <c r="A43" s="137">
        <v>43893</v>
      </c>
      <c r="B43" s="132">
        <v>0</v>
      </c>
      <c r="C43" s="132">
        <v>1</v>
      </c>
    </row>
    <row r="44" spans="1:3" x14ac:dyDescent="0.35">
      <c r="A44" s="137">
        <v>43894</v>
      </c>
      <c r="B44" s="132">
        <v>0</v>
      </c>
      <c r="C44" s="132">
        <v>0</v>
      </c>
    </row>
    <row r="45" spans="1:3" x14ac:dyDescent="0.35">
      <c r="A45" s="137">
        <v>43895</v>
      </c>
      <c r="B45" s="132">
        <v>0</v>
      </c>
      <c r="C45" s="132">
        <v>0</v>
      </c>
    </row>
    <row r="46" spans="1:3" x14ac:dyDescent="0.35">
      <c r="A46" s="137">
        <v>43896</v>
      </c>
      <c r="B46" s="132">
        <v>0</v>
      </c>
      <c r="C46" s="132">
        <v>0</v>
      </c>
    </row>
    <row r="47" spans="1:3" x14ac:dyDescent="0.35">
      <c r="A47" s="137">
        <v>43897</v>
      </c>
      <c r="B47" s="132">
        <v>0</v>
      </c>
      <c r="C47" s="132">
        <v>0</v>
      </c>
    </row>
    <row r="48" spans="1:3" x14ac:dyDescent="0.35">
      <c r="A48" s="137">
        <v>43898</v>
      </c>
      <c r="B48" s="132">
        <v>0</v>
      </c>
      <c r="C48" s="132">
        <v>0</v>
      </c>
    </row>
    <row r="49" spans="1:3" x14ac:dyDescent="0.35">
      <c r="A49" s="137">
        <v>43899</v>
      </c>
      <c r="B49" s="132">
        <v>0</v>
      </c>
      <c r="C49" s="132">
        <v>0</v>
      </c>
    </row>
    <row r="50" spans="1:3" x14ac:dyDescent="0.35">
      <c r="A50" s="137">
        <v>43900</v>
      </c>
      <c r="B50" s="132">
        <v>0</v>
      </c>
      <c r="C50" s="132">
        <v>0</v>
      </c>
    </row>
    <row r="51" spans="1:3" x14ac:dyDescent="0.35">
      <c r="A51" s="137">
        <v>43901</v>
      </c>
      <c r="B51" s="132">
        <v>0</v>
      </c>
      <c r="C51" s="132">
        <v>0</v>
      </c>
    </row>
    <row r="52" spans="1:3" x14ac:dyDescent="0.35">
      <c r="A52" s="137">
        <v>43902</v>
      </c>
      <c r="B52" s="132">
        <v>0</v>
      </c>
      <c r="C52" s="132">
        <v>0</v>
      </c>
    </row>
    <row r="53" spans="1:3" x14ac:dyDescent="0.35">
      <c r="A53" s="137">
        <v>43903</v>
      </c>
      <c r="B53" s="132">
        <v>0</v>
      </c>
      <c r="C53" s="132">
        <v>0</v>
      </c>
    </row>
    <row r="54" spans="1:3" x14ac:dyDescent="0.35">
      <c r="A54" s="137">
        <v>43904</v>
      </c>
      <c r="B54" s="132">
        <v>0</v>
      </c>
      <c r="C54" s="132">
        <v>0</v>
      </c>
    </row>
    <row r="55" spans="1:3" x14ac:dyDescent="0.35">
      <c r="A55" s="137">
        <v>43905</v>
      </c>
      <c r="B55" s="132">
        <v>0</v>
      </c>
      <c r="C55" s="132">
        <v>0</v>
      </c>
    </row>
    <row r="56" spans="1:3" x14ac:dyDescent="0.35">
      <c r="A56" s="137">
        <v>43906</v>
      </c>
      <c r="B56" s="132">
        <v>0</v>
      </c>
      <c r="C56" s="132">
        <v>0</v>
      </c>
    </row>
    <row r="57" spans="1:3" x14ac:dyDescent="0.35">
      <c r="A57" s="137">
        <v>43907</v>
      </c>
      <c r="B57" s="132">
        <v>0</v>
      </c>
      <c r="C57" s="132">
        <v>0</v>
      </c>
    </row>
    <row r="58" spans="1:3" x14ac:dyDescent="0.35">
      <c r="A58" s="137">
        <v>43908</v>
      </c>
      <c r="B58" s="132">
        <v>0</v>
      </c>
      <c r="C58" s="132">
        <v>0</v>
      </c>
    </row>
    <row r="59" spans="1:3" x14ac:dyDescent="0.35">
      <c r="A59" s="137">
        <v>43909</v>
      </c>
      <c r="B59" s="132">
        <v>0</v>
      </c>
      <c r="C59" s="132">
        <v>0</v>
      </c>
    </row>
    <row r="60" spans="1:3" x14ac:dyDescent="0.35">
      <c r="A60" s="137">
        <v>43910</v>
      </c>
      <c r="B60" s="132">
        <v>0</v>
      </c>
      <c r="C60" s="132">
        <v>0</v>
      </c>
    </row>
    <row r="61" spans="1:3" x14ac:dyDescent="0.35">
      <c r="A61" s="137">
        <v>43911</v>
      </c>
      <c r="B61" s="132">
        <v>0</v>
      </c>
      <c r="C61" s="132">
        <v>0</v>
      </c>
    </row>
    <row r="62" spans="1:3" x14ac:dyDescent="0.35">
      <c r="A62" s="137">
        <v>43912</v>
      </c>
      <c r="B62" s="132">
        <v>0</v>
      </c>
      <c r="C62" s="132">
        <v>0</v>
      </c>
    </row>
    <row r="63" spans="1:3" x14ac:dyDescent="0.35">
      <c r="A63" s="137">
        <v>43913</v>
      </c>
      <c r="B63" s="132">
        <v>0</v>
      </c>
      <c r="C63" s="132">
        <v>0</v>
      </c>
    </row>
    <row r="64" spans="1:3" x14ac:dyDescent="0.35">
      <c r="A64" s="137">
        <v>43914</v>
      </c>
      <c r="B64" s="132">
        <v>0</v>
      </c>
      <c r="C64" s="132">
        <v>0</v>
      </c>
    </row>
    <row r="65" spans="1:3" x14ac:dyDescent="0.35">
      <c r="A65" s="137">
        <v>43915</v>
      </c>
      <c r="B65" s="132">
        <v>0</v>
      </c>
      <c r="C65" s="132">
        <v>0</v>
      </c>
    </row>
    <row r="66" spans="1:3" x14ac:dyDescent="0.35">
      <c r="A66" s="137">
        <v>43916</v>
      </c>
      <c r="B66" s="132">
        <v>0</v>
      </c>
      <c r="C66" s="132">
        <v>0</v>
      </c>
    </row>
    <row r="67" spans="1:3" x14ac:dyDescent="0.35">
      <c r="A67" s="137">
        <v>43917</v>
      </c>
      <c r="B67" s="132">
        <v>0</v>
      </c>
      <c r="C67" s="132">
        <v>0</v>
      </c>
    </row>
    <row r="68" spans="1:3" x14ac:dyDescent="0.35">
      <c r="A68" s="137">
        <v>43918</v>
      </c>
      <c r="B68" s="132">
        <v>0</v>
      </c>
      <c r="C68" s="132">
        <v>0</v>
      </c>
    </row>
    <row r="69" spans="1:3" x14ac:dyDescent="0.35">
      <c r="A69" s="137">
        <v>43919</v>
      </c>
      <c r="B69" s="132">
        <v>0</v>
      </c>
      <c r="C69" s="132">
        <v>0</v>
      </c>
    </row>
    <row r="70" spans="1:3" x14ac:dyDescent="0.35">
      <c r="A70" s="137">
        <v>43920</v>
      </c>
      <c r="B70" s="132">
        <v>0</v>
      </c>
      <c r="C70" s="132">
        <v>0</v>
      </c>
    </row>
    <row r="71" spans="1:3" x14ac:dyDescent="0.35">
      <c r="A71" s="137">
        <v>43921</v>
      </c>
      <c r="B71" s="132">
        <v>0</v>
      </c>
      <c r="C71" s="132">
        <v>0</v>
      </c>
    </row>
    <row r="72" spans="1:3" x14ac:dyDescent="0.35">
      <c r="A72" s="137">
        <v>43922</v>
      </c>
      <c r="B72" s="132">
        <v>0</v>
      </c>
      <c r="C72" s="132">
        <v>0</v>
      </c>
    </row>
    <row r="73" spans="1:3" x14ac:dyDescent="0.35">
      <c r="A73" s="137">
        <v>43923</v>
      </c>
      <c r="B73" s="132">
        <v>1</v>
      </c>
      <c r="C73" s="132">
        <v>3</v>
      </c>
    </row>
    <row r="74" spans="1:3" x14ac:dyDescent="0.35">
      <c r="A74" s="137">
        <v>43924</v>
      </c>
      <c r="B74" s="132">
        <v>0</v>
      </c>
      <c r="C74" s="132">
        <v>0</v>
      </c>
    </row>
    <row r="75" spans="1:3" x14ac:dyDescent="0.35">
      <c r="A75" s="137">
        <v>43925</v>
      </c>
      <c r="B75" s="132">
        <v>1</v>
      </c>
      <c r="C75" s="132">
        <v>4</v>
      </c>
    </row>
    <row r="76" spans="1:3" x14ac:dyDescent="0.35">
      <c r="A76" s="137">
        <v>43926</v>
      </c>
      <c r="B76" s="132">
        <v>0</v>
      </c>
      <c r="C76" s="132">
        <v>0</v>
      </c>
    </row>
    <row r="77" spans="1:3" x14ac:dyDescent="0.35">
      <c r="A77" s="137">
        <v>43927</v>
      </c>
      <c r="B77" s="132">
        <v>0</v>
      </c>
      <c r="C77" s="132">
        <v>4</v>
      </c>
    </row>
    <row r="78" spans="1:3" x14ac:dyDescent="0.35">
      <c r="A78" s="137">
        <v>43928</v>
      </c>
      <c r="B78" s="132">
        <v>0</v>
      </c>
      <c r="C78" s="132">
        <v>4</v>
      </c>
    </row>
    <row r="79" spans="1:3" x14ac:dyDescent="0.35">
      <c r="A79" s="137">
        <v>43929</v>
      </c>
      <c r="B79" s="132">
        <v>0</v>
      </c>
      <c r="C79" s="132">
        <v>2</v>
      </c>
    </row>
    <row r="80" spans="1:3" x14ac:dyDescent="0.35">
      <c r="A80" s="137">
        <v>43930</v>
      </c>
      <c r="B80" s="132">
        <v>2</v>
      </c>
      <c r="C80" s="132">
        <v>22</v>
      </c>
    </row>
    <row r="81" spans="1:3" x14ac:dyDescent="0.35">
      <c r="A81" s="137">
        <v>43931</v>
      </c>
      <c r="B81" s="132">
        <v>1</v>
      </c>
      <c r="C81" s="132">
        <v>1</v>
      </c>
    </row>
    <row r="82" spans="1:3" x14ac:dyDescent="0.35">
      <c r="A82" s="137">
        <v>43932</v>
      </c>
      <c r="B82" s="132">
        <v>0</v>
      </c>
      <c r="C82" s="132">
        <v>1</v>
      </c>
    </row>
    <row r="83" spans="1:3" x14ac:dyDescent="0.35">
      <c r="A83" s="137">
        <v>43933</v>
      </c>
      <c r="B83" s="132">
        <v>2</v>
      </c>
      <c r="C83" s="132">
        <v>3</v>
      </c>
    </row>
    <row r="84" spans="1:3" x14ac:dyDescent="0.35">
      <c r="A84" s="137">
        <v>43934</v>
      </c>
      <c r="B84" s="132">
        <v>0</v>
      </c>
      <c r="C84" s="132">
        <v>8</v>
      </c>
    </row>
    <row r="85" spans="1:3" x14ac:dyDescent="0.35">
      <c r="A85" s="137">
        <v>43935</v>
      </c>
      <c r="B85" s="132">
        <v>2</v>
      </c>
      <c r="C85" s="132">
        <v>8</v>
      </c>
    </row>
    <row r="86" spans="1:3" x14ac:dyDescent="0.35">
      <c r="A86" s="137">
        <v>43936</v>
      </c>
      <c r="B86" s="132">
        <v>2</v>
      </c>
      <c r="C86" s="132">
        <v>10</v>
      </c>
    </row>
    <row r="87" spans="1:3" x14ac:dyDescent="0.35">
      <c r="A87" s="137">
        <v>43937</v>
      </c>
      <c r="B87" s="132">
        <v>0</v>
      </c>
      <c r="C87" s="132">
        <v>21</v>
      </c>
    </row>
    <row r="88" spans="1:3" x14ac:dyDescent="0.35">
      <c r="A88" s="137">
        <v>43938</v>
      </c>
      <c r="B88" s="132">
        <v>5</v>
      </c>
      <c r="C88" s="132">
        <v>79</v>
      </c>
    </row>
    <row r="89" spans="1:3" x14ac:dyDescent="0.35">
      <c r="A89" s="137">
        <v>43939</v>
      </c>
      <c r="B89" s="132">
        <v>3</v>
      </c>
      <c r="C89" s="132">
        <v>8</v>
      </c>
    </row>
    <row r="90" spans="1:3" x14ac:dyDescent="0.35">
      <c r="A90" s="137">
        <v>43940</v>
      </c>
      <c r="B90" s="132">
        <v>1</v>
      </c>
      <c r="C90" s="132">
        <v>10</v>
      </c>
    </row>
    <row r="91" spans="1:3" x14ac:dyDescent="0.35">
      <c r="A91" s="137">
        <v>43941</v>
      </c>
      <c r="B91" s="132">
        <v>6</v>
      </c>
      <c r="C91" s="132">
        <v>63</v>
      </c>
    </row>
    <row r="92" spans="1:3" x14ac:dyDescent="0.35">
      <c r="A92" s="137">
        <v>43942</v>
      </c>
      <c r="B92" s="132">
        <v>11</v>
      </c>
      <c r="C92" s="132">
        <v>75</v>
      </c>
    </row>
    <row r="93" spans="1:3" x14ac:dyDescent="0.35">
      <c r="A93" s="137">
        <v>43943</v>
      </c>
      <c r="B93" s="132">
        <v>17</v>
      </c>
      <c r="C93" s="132">
        <v>145</v>
      </c>
    </row>
    <row r="94" spans="1:3" x14ac:dyDescent="0.35">
      <c r="A94" s="137">
        <v>43944</v>
      </c>
      <c r="B94" s="132">
        <v>30</v>
      </c>
      <c r="C94" s="132">
        <v>471</v>
      </c>
    </row>
    <row r="95" spans="1:3" x14ac:dyDescent="0.35">
      <c r="A95" s="137">
        <v>43945</v>
      </c>
      <c r="B95" s="132">
        <v>82</v>
      </c>
      <c r="C95" s="132">
        <v>897</v>
      </c>
    </row>
    <row r="96" spans="1:3" x14ac:dyDescent="0.35">
      <c r="A96" s="137">
        <v>43946</v>
      </c>
      <c r="B96" s="132">
        <v>25</v>
      </c>
      <c r="C96" s="132">
        <v>483</v>
      </c>
    </row>
    <row r="97" spans="1:3" x14ac:dyDescent="0.35">
      <c r="A97" s="137">
        <v>43947</v>
      </c>
      <c r="B97" s="132">
        <v>36</v>
      </c>
      <c r="C97" s="132">
        <v>454</v>
      </c>
    </row>
    <row r="98" spans="1:3" x14ac:dyDescent="0.35">
      <c r="A98" s="137">
        <v>43948</v>
      </c>
      <c r="B98" s="132">
        <v>79</v>
      </c>
      <c r="C98" s="132">
        <v>1133</v>
      </c>
    </row>
    <row r="99" spans="1:3" x14ac:dyDescent="0.35">
      <c r="A99" s="137">
        <v>43949</v>
      </c>
      <c r="B99" s="132">
        <v>83</v>
      </c>
      <c r="C99" s="132">
        <v>1417</v>
      </c>
    </row>
    <row r="100" spans="1:3" x14ac:dyDescent="0.35">
      <c r="A100" s="137">
        <v>43950</v>
      </c>
      <c r="B100" s="132">
        <v>105</v>
      </c>
      <c r="C100" s="132">
        <v>1686</v>
      </c>
    </row>
    <row r="101" spans="1:3" x14ac:dyDescent="0.35">
      <c r="A101" s="137">
        <v>43951</v>
      </c>
      <c r="B101" s="132">
        <v>116</v>
      </c>
      <c r="C101" s="132">
        <v>1365</v>
      </c>
    </row>
    <row r="102" spans="1:3" x14ac:dyDescent="0.35">
      <c r="A102" s="137">
        <v>43952</v>
      </c>
      <c r="B102" s="132">
        <v>130</v>
      </c>
      <c r="C102" s="132">
        <v>1768</v>
      </c>
    </row>
    <row r="103" spans="1:3" x14ac:dyDescent="0.35">
      <c r="A103" s="137">
        <v>43953</v>
      </c>
      <c r="B103" s="132">
        <v>57</v>
      </c>
      <c r="C103" s="132">
        <v>593</v>
      </c>
    </row>
    <row r="104" spans="1:3" x14ac:dyDescent="0.35">
      <c r="A104" s="137">
        <v>43954</v>
      </c>
      <c r="B104" s="132">
        <v>42</v>
      </c>
      <c r="C104" s="132">
        <v>403</v>
      </c>
    </row>
    <row r="105" spans="1:3" x14ac:dyDescent="0.35">
      <c r="A105" s="137">
        <v>43955</v>
      </c>
      <c r="B105" s="132">
        <v>161</v>
      </c>
      <c r="C105" s="132">
        <v>2001</v>
      </c>
    </row>
    <row r="106" spans="1:3" x14ac:dyDescent="0.35">
      <c r="A106" s="137">
        <v>43956</v>
      </c>
      <c r="B106" s="132">
        <v>158</v>
      </c>
      <c r="C106" s="132">
        <v>1971</v>
      </c>
    </row>
    <row r="107" spans="1:3" x14ac:dyDescent="0.35">
      <c r="A107" s="137">
        <v>43957</v>
      </c>
      <c r="B107" s="132">
        <v>182</v>
      </c>
      <c r="C107" s="132">
        <v>1970</v>
      </c>
    </row>
    <row r="108" spans="1:3" x14ac:dyDescent="0.35">
      <c r="A108" s="137">
        <v>43958</v>
      </c>
      <c r="B108" s="132">
        <v>173</v>
      </c>
      <c r="C108" s="132">
        <v>2059</v>
      </c>
    </row>
    <row r="109" spans="1:3" x14ac:dyDescent="0.35">
      <c r="A109" s="137">
        <v>43959</v>
      </c>
      <c r="B109" s="132">
        <v>136</v>
      </c>
      <c r="C109" s="132">
        <v>1875</v>
      </c>
    </row>
    <row r="110" spans="1:3" x14ac:dyDescent="0.35">
      <c r="A110" s="137">
        <v>43960</v>
      </c>
      <c r="B110" s="132">
        <v>38</v>
      </c>
      <c r="C110" s="132">
        <v>627</v>
      </c>
    </row>
    <row r="111" spans="1:3" x14ac:dyDescent="0.35">
      <c r="A111" s="137">
        <v>43961</v>
      </c>
      <c r="B111" s="132">
        <v>77</v>
      </c>
      <c r="C111" s="132">
        <v>354</v>
      </c>
    </row>
    <row r="112" spans="1:3" x14ac:dyDescent="0.35">
      <c r="A112" s="137">
        <v>43962</v>
      </c>
      <c r="B112" s="132">
        <v>161</v>
      </c>
      <c r="C112" s="132">
        <v>1830</v>
      </c>
    </row>
    <row r="113" spans="1:3" x14ac:dyDescent="0.35">
      <c r="A113" s="137">
        <v>43963</v>
      </c>
      <c r="B113" s="132">
        <v>147</v>
      </c>
      <c r="C113" s="132">
        <v>1862</v>
      </c>
    </row>
    <row r="114" spans="1:3" x14ac:dyDescent="0.35">
      <c r="A114" s="137">
        <v>43964</v>
      </c>
      <c r="B114" s="132">
        <v>178</v>
      </c>
      <c r="C114" s="132">
        <v>1807</v>
      </c>
    </row>
    <row r="115" spans="1:3" x14ac:dyDescent="0.35">
      <c r="A115" s="137">
        <v>43965</v>
      </c>
      <c r="B115" s="132">
        <v>164</v>
      </c>
      <c r="C115" s="132">
        <v>1669</v>
      </c>
    </row>
    <row r="116" spans="1:3" x14ac:dyDescent="0.35">
      <c r="A116" s="137">
        <v>43966</v>
      </c>
      <c r="B116" s="132">
        <v>141</v>
      </c>
      <c r="C116" s="132">
        <v>1609</v>
      </c>
    </row>
    <row r="117" spans="1:3" x14ac:dyDescent="0.35">
      <c r="A117" s="137">
        <v>43967</v>
      </c>
      <c r="B117" s="132">
        <v>50</v>
      </c>
      <c r="C117" s="132">
        <v>529</v>
      </c>
    </row>
    <row r="118" spans="1:3" x14ac:dyDescent="0.35">
      <c r="A118" s="137">
        <v>43968</v>
      </c>
      <c r="B118" s="132">
        <v>54</v>
      </c>
      <c r="C118" s="132">
        <v>358</v>
      </c>
    </row>
    <row r="119" spans="1:3" x14ac:dyDescent="0.35">
      <c r="A119" s="137">
        <v>43969</v>
      </c>
      <c r="B119" s="132">
        <v>137</v>
      </c>
      <c r="C119" s="132">
        <v>1621</v>
      </c>
    </row>
    <row r="120" spans="1:3" x14ac:dyDescent="0.35">
      <c r="A120" s="137">
        <v>43970</v>
      </c>
      <c r="B120" s="132">
        <v>163</v>
      </c>
      <c r="C120" s="132">
        <v>1703</v>
      </c>
    </row>
    <row r="121" spans="1:3" x14ac:dyDescent="0.35">
      <c r="A121" s="133">
        <v>43971</v>
      </c>
      <c r="B121" s="132">
        <v>149</v>
      </c>
      <c r="C121" s="132">
        <v>1966</v>
      </c>
    </row>
    <row r="122" spans="1:3" x14ac:dyDescent="0.35">
      <c r="A122" s="133">
        <v>43972</v>
      </c>
      <c r="B122" s="132">
        <v>193</v>
      </c>
      <c r="C122" s="132">
        <v>1706</v>
      </c>
    </row>
    <row r="123" spans="1:3" x14ac:dyDescent="0.35">
      <c r="A123" s="133">
        <v>43973</v>
      </c>
      <c r="B123" s="132">
        <v>158</v>
      </c>
      <c r="C123" s="132">
        <v>1652</v>
      </c>
    </row>
    <row r="124" spans="1:3" x14ac:dyDescent="0.35">
      <c r="A124" s="133">
        <v>43974</v>
      </c>
      <c r="B124" s="132">
        <v>41</v>
      </c>
      <c r="C124" s="132">
        <v>421</v>
      </c>
    </row>
    <row r="125" spans="1:3" x14ac:dyDescent="0.35">
      <c r="A125" s="133">
        <v>43975</v>
      </c>
      <c r="B125" s="132">
        <v>40</v>
      </c>
      <c r="C125" s="132">
        <v>312</v>
      </c>
    </row>
    <row r="126" spans="1:3" x14ac:dyDescent="0.35">
      <c r="A126" s="133">
        <v>43976</v>
      </c>
      <c r="B126" s="132">
        <v>49</v>
      </c>
      <c r="C126" s="132">
        <v>328</v>
      </c>
    </row>
    <row r="127" spans="1:3" x14ac:dyDescent="0.35">
      <c r="A127" s="133">
        <v>43977</v>
      </c>
      <c r="B127" s="132">
        <v>130</v>
      </c>
      <c r="C127" s="132">
        <v>1525</v>
      </c>
    </row>
    <row r="128" spans="1:3" x14ac:dyDescent="0.35">
      <c r="A128" s="133">
        <v>43978</v>
      </c>
      <c r="B128" s="132">
        <v>153</v>
      </c>
      <c r="C128" s="132">
        <v>1473</v>
      </c>
    </row>
    <row r="129" spans="1:3" x14ac:dyDescent="0.35">
      <c r="A129" s="133">
        <v>43979</v>
      </c>
      <c r="B129" s="132">
        <v>176</v>
      </c>
      <c r="C129" s="132">
        <v>1311</v>
      </c>
    </row>
    <row r="130" spans="1:3" x14ac:dyDescent="0.35">
      <c r="A130" s="133">
        <v>43980</v>
      </c>
      <c r="B130" s="132">
        <v>138</v>
      </c>
      <c r="C130" s="132">
        <v>1336</v>
      </c>
    </row>
    <row r="131" spans="1:3" x14ac:dyDescent="0.35">
      <c r="A131" s="133">
        <v>43981</v>
      </c>
      <c r="B131" s="132">
        <v>35</v>
      </c>
      <c r="C131" s="132">
        <v>265</v>
      </c>
    </row>
    <row r="132" spans="1:3" x14ac:dyDescent="0.35">
      <c r="A132" s="133">
        <v>43982</v>
      </c>
      <c r="B132" s="132">
        <v>38</v>
      </c>
      <c r="C132" s="132">
        <v>189</v>
      </c>
    </row>
    <row r="133" spans="1:3" x14ac:dyDescent="0.35">
      <c r="A133" s="133">
        <v>43983</v>
      </c>
      <c r="B133" s="132">
        <v>166</v>
      </c>
      <c r="C133" s="132">
        <v>1293</v>
      </c>
    </row>
    <row r="134" spans="1:3" x14ac:dyDescent="0.35">
      <c r="A134" s="133">
        <v>43984</v>
      </c>
      <c r="B134" s="132">
        <v>88</v>
      </c>
      <c r="C134" s="132">
        <v>1100</v>
      </c>
    </row>
    <row r="135" spans="1:3" x14ac:dyDescent="0.35">
      <c r="A135" s="133">
        <v>43985</v>
      </c>
      <c r="B135" s="132">
        <v>123</v>
      </c>
      <c r="C135" s="132">
        <v>1232</v>
      </c>
    </row>
    <row r="136" spans="1:3" x14ac:dyDescent="0.35">
      <c r="A136" s="133">
        <v>43986</v>
      </c>
      <c r="B136" s="132">
        <v>90</v>
      </c>
      <c r="C136" s="132">
        <v>1078</v>
      </c>
    </row>
    <row r="137" spans="1:3" x14ac:dyDescent="0.35">
      <c r="A137" s="133">
        <v>43987</v>
      </c>
      <c r="B137" s="132">
        <v>150</v>
      </c>
      <c r="C137" s="132">
        <v>1207</v>
      </c>
    </row>
    <row r="138" spans="1:3" x14ac:dyDescent="0.35">
      <c r="A138" s="133">
        <v>43988</v>
      </c>
      <c r="B138" s="132">
        <v>33</v>
      </c>
      <c r="C138" s="132">
        <v>287</v>
      </c>
    </row>
    <row r="139" spans="1:3" x14ac:dyDescent="0.35">
      <c r="A139" s="133">
        <v>43989</v>
      </c>
      <c r="B139" s="132">
        <v>24</v>
      </c>
      <c r="C139" s="132">
        <v>171</v>
      </c>
    </row>
    <row r="140" spans="1:3" x14ac:dyDescent="0.35">
      <c r="A140" s="133">
        <v>43990</v>
      </c>
      <c r="B140" s="132">
        <v>102</v>
      </c>
      <c r="C140" s="132">
        <v>1010</v>
      </c>
    </row>
    <row r="141" spans="1:3" x14ac:dyDescent="0.35">
      <c r="A141" s="133">
        <v>43991</v>
      </c>
      <c r="B141" s="132">
        <v>106</v>
      </c>
      <c r="C141" s="132">
        <v>1159</v>
      </c>
    </row>
    <row r="142" spans="1:3" x14ac:dyDescent="0.35">
      <c r="A142" s="133">
        <v>43992</v>
      </c>
      <c r="B142" s="132">
        <v>137</v>
      </c>
      <c r="C142" s="132">
        <v>1201</v>
      </c>
    </row>
    <row r="143" spans="1:3" x14ac:dyDescent="0.35">
      <c r="A143" s="133">
        <v>43993</v>
      </c>
      <c r="B143" s="132">
        <v>107</v>
      </c>
      <c r="C143" s="132">
        <v>1233</v>
      </c>
    </row>
    <row r="144" spans="1:3" x14ac:dyDescent="0.35">
      <c r="A144" s="133">
        <v>43994</v>
      </c>
      <c r="B144" s="132">
        <v>85</v>
      </c>
      <c r="C144" s="132">
        <v>1236</v>
      </c>
    </row>
    <row r="145" spans="1:3" x14ac:dyDescent="0.35">
      <c r="A145" s="133">
        <v>43995</v>
      </c>
      <c r="B145" s="132">
        <v>22</v>
      </c>
      <c r="C145" s="132">
        <v>230</v>
      </c>
    </row>
    <row r="146" spans="1:3" x14ac:dyDescent="0.35">
      <c r="A146" s="133">
        <v>43996</v>
      </c>
      <c r="B146" s="132">
        <v>25</v>
      </c>
      <c r="C146" s="132">
        <v>175</v>
      </c>
    </row>
    <row r="147" spans="1:3" x14ac:dyDescent="0.35">
      <c r="A147" s="133">
        <v>43997</v>
      </c>
      <c r="B147" s="132">
        <v>114</v>
      </c>
      <c r="C147" s="132">
        <v>1178</v>
      </c>
    </row>
    <row r="148" spans="1:3" x14ac:dyDescent="0.35">
      <c r="A148" s="133">
        <v>43998</v>
      </c>
      <c r="B148" s="132">
        <v>88</v>
      </c>
      <c r="C148" s="132">
        <v>1207</v>
      </c>
    </row>
    <row r="149" spans="1:3" x14ac:dyDescent="0.35">
      <c r="A149" s="133">
        <v>43999</v>
      </c>
      <c r="B149" s="132">
        <v>115</v>
      </c>
      <c r="C149" s="132">
        <v>1225</v>
      </c>
    </row>
    <row r="150" spans="1:3" x14ac:dyDescent="0.35">
      <c r="A150" s="133">
        <v>44000</v>
      </c>
      <c r="B150" s="132">
        <v>90</v>
      </c>
      <c r="C150" s="132">
        <v>1366</v>
      </c>
    </row>
    <row r="151" spans="1:3" x14ac:dyDescent="0.35">
      <c r="A151" s="133">
        <v>44001</v>
      </c>
      <c r="B151" s="132">
        <v>82</v>
      </c>
      <c r="C151" s="132">
        <v>1121</v>
      </c>
    </row>
    <row r="152" spans="1:3" x14ac:dyDescent="0.35">
      <c r="A152" s="133">
        <v>44002</v>
      </c>
      <c r="B152" s="132">
        <v>17</v>
      </c>
      <c r="C152" s="132">
        <v>270</v>
      </c>
    </row>
    <row r="153" spans="1:3" x14ac:dyDescent="0.35">
      <c r="A153" s="133">
        <v>44003</v>
      </c>
      <c r="B153" s="132">
        <v>16</v>
      </c>
      <c r="C153" s="132">
        <v>144</v>
      </c>
    </row>
    <row r="154" spans="1:3" x14ac:dyDescent="0.35">
      <c r="A154" s="133">
        <v>44004</v>
      </c>
      <c r="B154" s="132">
        <v>98</v>
      </c>
      <c r="C154" s="132">
        <v>1100</v>
      </c>
    </row>
    <row r="155" spans="1:3" x14ac:dyDescent="0.35">
      <c r="A155" s="133">
        <v>44005</v>
      </c>
      <c r="B155" s="132">
        <v>128</v>
      </c>
      <c r="C155" s="132">
        <v>1283</v>
      </c>
    </row>
    <row r="156" spans="1:3" x14ac:dyDescent="0.35">
      <c r="A156" s="133">
        <v>44006</v>
      </c>
      <c r="B156" s="132">
        <v>100</v>
      </c>
      <c r="C156" s="132">
        <v>1319</v>
      </c>
    </row>
    <row r="157" spans="1:3" x14ac:dyDescent="0.35">
      <c r="A157" s="133">
        <v>44007</v>
      </c>
      <c r="B157" s="132">
        <v>109</v>
      </c>
      <c r="C157" s="132">
        <v>1197</v>
      </c>
    </row>
    <row r="158" spans="1:3" x14ac:dyDescent="0.35">
      <c r="A158" s="133">
        <v>44008</v>
      </c>
      <c r="B158" s="132">
        <v>106</v>
      </c>
      <c r="C158" s="132">
        <v>1253</v>
      </c>
    </row>
    <row r="159" spans="1:3" x14ac:dyDescent="0.35">
      <c r="A159" s="133">
        <v>44009</v>
      </c>
      <c r="B159" s="132">
        <v>19</v>
      </c>
      <c r="C159" s="132">
        <v>242</v>
      </c>
    </row>
    <row r="160" spans="1:3" x14ac:dyDescent="0.35">
      <c r="A160" s="133">
        <v>44010</v>
      </c>
      <c r="B160" s="132">
        <v>19</v>
      </c>
      <c r="C160" s="132">
        <v>221</v>
      </c>
    </row>
    <row r="161" spans="1:3" x14ac:dyDescent="0.35">
      <c r="A161" s="133">
        <v>44011</v>
      </c>
      <c r="B161" s="132">
        <v>99</v>
      </c>
      <c r="C161" s="132">
        <v>1125</v>
      </c>
    </row>
    <row r="162" spans="1:3" x14ac:dyDescent="0.35">
      <c r="A162" s="133">
        <v>44012</v>
      </c>
      <c r="B162" s="132">
        <v>111</v>
      </c>
      <c r="C162" s="132">
        <v>1226</v>
      </c>
    </row>
    <row r="163" spans="1:3" x14ac:dyDescent="0.35">
      <c r="A163" s="133">
        <v>44013</v>
      </c>
      <c r="B163" s="132">
        <v>103</v>
      </c>
      <c r="C163" s="132">
        <v>1095</v>
      </c>
    </row>
    <row r="164" spans="1:3" x14ac:dyDescent="0.35">
      <c r="A164" s="133">
        <v>44014</v>
      </c>
      <c r="B164" s="132">
        <v>120</v>
      </c>
      <c r="C164" s="132">
        <v>1112</v>
      </c>
    </row>
    <row r="165" spans="1:3" x14ac:dyDescent="0.35">
      <c r="A165" s="133">
        <v>44015</v>
      </c>
      <c r="B165" s="132">
        <v>61</v>
      </c>
      <c r="C165" s="132">
        <v>410</v>
      </c>
    </row>
    <row r="166" spans="1:3" x14ac:dyDescent="0.35">
      <c r="A166" s="133">
        <v>44016</v>
      </c>
      <c r="B166" s="132">
        <v>9</v>
      </c>
      <c r="C166" s="132">
        <v>117</v>
      </c>
    </row>
    <row r="167" spans="1:3" x14ac:dyDescent="0.35">
      <c r="A167" s="133">
        <v>44017</v>
      </c>
      <c r="B167" s="132">
        <v>23</v>
      </c>
      <c r="C167" s="132">
        <v>120</v>
      </c>
    </row>
    <row r="168" spans="1:3" x14ac:dyDescent="0.35">
      <c r="A168" s="133">
        <v>44018</v>
      </c>
      <c r="B168" s="132">
        <v>94</v>
      </c>
      <c r="C168" s="132">
        <v>919</v>
      </c>
    </row>
    <row r="169" spans="1:3" x14ac:dyDescent="0.35">
      <c r="A169" s="133">
        <v>44019</v>
      </c>
      <c r="B169" s="132">
        <v>116</v>
      </c>
      <c r="C169" s="132">
        <v>1080</v>
      </c>
    </row>
    <row r="170" spans="1:3" x14ac:dyDescent="0.35">
      <c r="A170" s="133">
        <v>44020</v>
      </c>
      <c r="B170" s="132">
        <v>89</v>
      </c>
      <c r="C170" s="132">
        <v>939</v>
      </c>
    </row>
    <row r="171" spans="1:3" x14ac:dyDescent="0.35">
      <c r="A171" s="133">
        <v>44021</v>
      </c>
      <c r="B171" s="132">
        <v>116</v>
      </c>
      <c r="C171" s="132">
        <v>969</v>
      </c>
    </row>
    <row r="172" spans="1:3" x14ac:dyDescent="0.35">
      <c r="A172" s="133">
        <v>44022</v>
      </c>
      <c r="B172" s="132">
        <v>143</v>
      </c>
      <c r="C172" s="132">
        <v>1147</v>
      </c>
    </row>
    <row r="173" spans="1:3" x14ac:dyDescent="0.35">
      <c r="A173" s="133">
        <v>44023</v>
      </c>
      <c r="B173" s="132">
        <v>34</v>
      </c>
      <c r="C173" s="132">
        <v>285</v>
      </c>
    </row>
    <row r="174" spans="1:3" x14ac:dyDescent="0.35">
      <c r="A174" s="133">
        <v>44024</v>
      </c>
      <c r="B174" s="132">
        <v>32</v>
      </c>
      <c r="C174" s="132">
        <v>189</v>
      </c>
    </row>
    <row r="175" spans="1:3" x14ac:dyDescent="0.35">
      <c r="A175" s="133">
        <v>44025</v>
      </c>
      <c r="B175" s="132">
        <v>116</v>
      </c>
      <c r="C175" s="132">
        <v>1052</v>
      </c>
    </row>
    <row r="176" spans="1:3" x14ac:dyDescent="0.35">
      <c r="A176" s="133">
        <v>44026</v>
      </c>
      <c r="B176" s="132">
        <v>92</v>
      </c>
      <c r="C176" s="132">
        <v>980</v>
      </c>
    </row>
    <row r="177" spans="1:3" x14ac:dyDescent="0.35">
      <c r="A177" s="133">
        <v>44027</v>
      </c>
      <c r="B177" s="132">
        <v>104</v>
      </c>
      <c r="C177" s="132">
        <v>933</v>
      </c>
    </row>
    <row r="178" spans="1:3" x14ac:dyDescent="0.35">
      <c r="A178" s="133">
        <v>44028</v>
      </c>
      <c r="B178" s="132">
        <v>108</v>
      </c>
      <c r="C178" s="132">
        <v>932</v>
      </c>
    </row>
    <row r="179" spans="1:3" x14ac:dyDescent="0.35">
      <c r="A179" s="133">
        <v>44029</v>
      </c>
      <c r="B179" s="132">
        <v>142</v>
      </c>
      <c r="C179" s="132">
        <v>976</v>
      </c>
    </row>
    <row r="180" spans="1:3" x14ac:dyDescent="0.35">
      <c r="A180" s="133">
        <v>44030</v>
      </c>
      <c r="B180" s="132">
        <v>62</v>
      </c>
      <c r="C180" s="132">
        <v>283</v>
      </c>
    </row>
    <row r="181" spans="1:3" x14ac:dyDescent="0.35">
      <c r="A181" s="133">
        <v>44031</v>
      </c>
      <c r="B181" s="132">
        <v>24</v>
      </c>
      <c r="C181" s="132">
        <v>120</v>
      </c>
    </row>
    <row r="182" spans="1:3" x14ac:dyDescent="0.35">
      <c r="A182" s="133">
        <v>44032</v>
      </c>
      <c r="B182" s="132">
        <v>101</v>
      </c>
      <c r="C182" s="132">
        <v>985</v>
      </c>
    </row>
    <row r="183" spans="1:3" x14ac:dyDescent="0.35">
      <c r="A183" s="133">
        <v>44033</v>
      </c>
      <c r="B183" s="132">
        <v>115</v>
      </c>
      <c r="C183" s="132">
        <v>1029</v>
      </c>
    </row>
    <row r="184" spans="1:3" x14ac:dyDescent="0.35">
      <c r="A184" s="133">
        <v>44034</v>
      </c>
      <c r="B184" s="132">
        <v>119</v>
      </c>
      <c r="C184" s="132">
        <v>1032</v>
      </c>
    </row>
    <row r="185" spans="1:3" x14ac:dyDescent="0.35">
      <c r="A185" s="133">
        <v>44035</v>
      </c>
      <c r="B185" s="132">
        <v>146</v>
      </c>
      <c r="C185" s="132">
        <v>920</v>
      </c>
    </row>
    <row r="186" spans="1:3" x14ac:dyDescent="0.35">
      <c r="A186" s="133">
        <v>44036</v>
      </c>
      <c r="B186" s="132">
        <v>109</v>
      </c>
      <c r="C186" s="132">
        <v>798</v>
      </c>
    </row>
    <row r="187" spans="1:3" x14ac:dyDescent="0.35">
      <c r="A187" s="133">
        <v>44037</v>
      </c>
      <c r="B187" s="132">
        <v>6</v>
      </c>
      <c r="C187" s="132">
        <v>134</v>
      </c>
    </row>
    <row r="188" spans="1:3" x14ac:dyDescent="0.35">
      <c r="A188" s="133">
        <v>44038</v>
      </c>
      <c r="B188" s="132">
        <v>7</v>
      </c>
      <c r="C188" s="132">
        <v>95</v>
      </c>
    </row>
    <row r="189" spans="1:3" x14ac:dyDescent="0.35">
      <c r="A189" s="133">
        <v>44039</v>
      </c>
      <c r="B189" s="132">
        <v>145</v>
      </c>
      <c r="C189" s="132">
        <v>958</v>
      </c>
    </row>
    <row r="190" spans="1:3" x14ac:dyDescent="0.35">
      <c r="A190" s="133">
        <v>44040</v>
      </c>
      <c r="B190" s="132">
        <v>117</v>
      </c>
      <c r="C190" s="132">
        <v>878</v>
      </c>
    </row>
    <row r="191" spans="1:3" x14ac:dyDescent="0.35">
      <c r="A191" s="133">
        <v>44041</v>
      </c>
      <c r="B191" s="132">
        <v>128</v>
      </c>
      <c r="C191" s="132">
        <v>885</v>
      </c>
    </row>
    <row r="192" spans="1:3" x14ac:dyDescent="0.35">
      <c r="A192" s="133">
        <v>44042</v>
      </c>
      <c r="B192" s="132">
        <v>98</v>
      </c>
      <c r="C192" s="132">
        <v>821</v>
      </c>
    </row>
    <row r="193" spans="1:3" x14ac:dyDescent="0.35">
      <c r="A193" s="133">
        <v>44043</v>
      </c>
      <c r="B193" s="132">
        <v>113</v>
      </c>
      <c r="C193" s="132">
        <v>723</v>
      </c>
    </row>
    <row r="194" spans="1:3" x14ac:dyDescent="0.35">
      <c r="A194" s="133">
        <v>44044</v>
      </c>
      <c r="B194" s="132">
        <v>35</v>
      </c>
      <c r="C194" s="132">
        <v>189</v>
      </c>
    </row>
    <row r="195" spans="1:3" x14ac:dyDescent="0.35">
      <c r="A195" s="133">
        <v>44045</v>
      </c>
      <c r="B195" s="132">
        <v>43</v>
      </c>
      <c r="C195" s="132">
        <v>146</v>
      </c>
    </row>
    <row r="196" spans="1:3" x14ac:dyDescent="0.35">
      <c r="A196" s="133">
        <v>44046</v>
      </c>
      <c r="B196" s="132">
        <v>102</v>
      </c>
      <c r="C196" s="132">
        <v>774</v>
      </c>
    </row>
    <row r="197" spans="1:3" x14ac:dyDescent="0.35">
      <c r="A197" s="133">
        <v>44047</v>
      </c>
      <c r="B197" s="132">
        <v>123</v>
      </c>
      <c r="C197" s="132">
        <v>885</v>
      </c>
    </row>
    <row r="198" spans="1:3" x14ac:dyDescent="0.35">
      <c r="A198" s="133">
        <v>44048</v>
      </c>
      <c r="B198" s="132">
        <v>89</v>
      </c>
      <c r="C198" s="132">
        <v>699</v>
      </c>
    </row>
    <row r="199" spans="1:3" x14ac:dyDescent="0.35">
      <c r="A199" s="133">
        <v>44049</v>
      </c>
      <c r="B199" s="132">
        <v>83</v>
      </c>
      <c r="C199" s="132">
        <v>698</v>
      </c>
    </row>
    <row r="200" spans="1:3" x14ac:dyDescent="0.35">
      <c r="A200" s="133">
        <v>44050</v>
      </c>
      <c r="B200" s="132">
        <v>94</v>
      </c>
      <c r="C200" s="132">
        <v>713</v>
      </c>
    </row>
    <row r="201" spans="1:3" x14ac:dyDescent="0.35">
      <c r="A201" s="133">
        <v>44051</v>
      </c>
      <c r="B201" s="132">
        <v>9</v>
      </c>
      <c r="C201" s="132">
        <v>114</v>
      </c>
    </row>
    <row r="202" spans="1:3" x14ac:dyDescent="0.35">
      <c r="A202" s="133">
        <v>44052</v>
      </c>
      <c r="B202" s="132">
        <v>5</v>
      </c>
      <c r="C202" s="132">
        <v>65</v>
      </c>
    </row>
    <row r="203" spans="1:3" x14ac:dyDescent="0.35">
      <c r="A203" s="133">
        <v>44053</v>
      </c>
      <c r="B203" s="132">
        <v>102</v>
      </c>
      <c r="C203" s="132">
        <v>768</v>
      </c>
    </row>
    <row r="204" spans="1:3" x14ac:dyDescent="0.35">
      <c r="A204" s="133">
        <v>44054</v>
      </c>
      <c r="B204" s="132">
        <v>110</v>
      </c>
      <c r="C204" s="132">
        <v>782</v>
      </c>
    </row>
    <row r="205" spans="1:3" x14ac:dyDescent="0.35">
      <c r="A205" s="133">
        <v>44055</v>
      </c>
      <c r="B205" s="132">
        <v>113</v>
      </c>
      <c r="C205" s="132">
        <v>735</v>
      </c>
    </row>
    <row r="206" spans="1:3" x14ac:dyDescent="0.35">
      <c r="A206" s="133">
        <v>44056</v>
      </c>
      <c r="B206" s="132">
        <v>77</v>
      </c>
      <c r="C206" s="132">
        <v>776</v>
      </c>
    </row>
    <row r="207" spans="1:3" x14ac:dyDescent="0.35">
      <c r="A207" s="133">
        <v>44057</v>
      </c>
      <c r="B207" s="132">
        <v>86</v>
      </c>
      <c r="C207" s="132">
        <v>708</v>
      </c>
    </row>
    <row r="208" spans="1:3" x14ac:dyDescent="0.35">
      <c r="A208" s="133">
        <v>44058</v>
      </c>
      <c r="B208" s="132">
        <v>13</v>
      </c>
      <c r="C208" s="132">
        <v>126</v>
      </c>
    </row>
    <row r="209" spans="1:3" x14ac:dyDescent="0.35">
      <c r="A209" s="133">
        <v>44059</v>
      </c>
      <c r="B209" s="132">
        <v>5</v>
      </c>
      <c r="C209" s="132">
        <v>87</v>
      </c>
    </row>
    <row r="210" spans="1:3" x14ac:dyDescent="0.35">
      <c r="A210" s="133">
        <v>44060</v>
      </c>
      <c r="B210" s="132">
        <v>108</v>
      </c>
      <c r="C210" s="132">
        <v>696</v>
      </c>
    </row>
    <row r="211" spans="1:3" x14ac:dyDescent="0.35">
      <c r="A211" s="133">
        <v>44061</v>
      </c>
      <c r="B211" s="132">
        <v>67</v>
      </c>
      <c r="C211" s="132">
        <v>627</v>
      </c>
    </row>
    <row r="212" spans="1:3" x14ac:dyDescent="0.35">
      <c r="A212" s="133">
        <v>44062</v>
      </c>
      <c r="B212" s="132">
        <v>48</v>
      </c>
      <c r="C212" s="132">
        <v>665</v>
      </c>
    </row>
    <row r="213" spans="1:3" x14ac:dyDescent="0.35">
      <c r="A213" s="133">
        <v>44063</v>
      </c>
      <c r="B213" s="132">
        <v>72</v>
      </c>
      <c r="C213" s="132">
        <v>655</v>
      </c>
    </row>
    <row r="214" spans="1:3" x14ac:dyDescent="0.35">
      <c r="A214" s="133">
        <v>44064</v>
      </c>
      <c r="B214" s="132">
        <v>64</v>
      </c>
      <c r="C214" s="132">
        <v>563</v>
      </c>
    </row>
    <row r="215" spans="1:3" x14ac:dyDescent="0.35">
      <c r="A215" s="133">
        <v>44065</v>
      </c>
      <c r="B215" s="132">
        <v>11</v>
      </c>
      <c r="C215" s="132">
        <v>86</v>
      </c>
    </row>
    <row r="216" spans="1:3" x14ac:dyDescent="0.35">
      <c r="A216" s="133">
        <v>44066</v>
      </c>
      <c r="B216" s="132">
        <v>4</v>
      </c>
      <c r="C216" s="132">
        <v>59</v>
      </c>
    </row>
    <row r="217" spans="1:3" x14ac:dyDescent="0.35">
      <c r="A217" s="133">
        <v>44067</v>
      </c>
      <c r="B217" s="132">
        <v>33</v>
      </c>
      <c r="C217" s="132">
        <v>719</v>
      </c>
    </row>
    <row r="218" spans="1:3" x14ac:dyDescent="0.35">
      <c r="A218" s="133">
        <v>44068</v>
      </c>
      <c r="B218" s="132">
        <v>26</v>
      </c>
      <c r="C218" s="132">
        <v>635</v>
      </c>
    </row>
    <row r="219" spans="1:3" x14ac:dyDescent="0.35">
      <c r="A219" s="133">
        <v>44069</v>
      </c>
      <c r="B219" s="132">
        <v>22</v>
      </c>
      <c r="C219" s="132">
        <v>513</v>
      </c>
    </row>
    <row r="220" spans="1:3" x14ac:dyDescent="0.35">
      <c r="A220" s="133">
        <v>44070</v>
      </c>
      <c r="B220" s="132">
        <v>17</v>
      </c>
      <c r="C220" s="132">
        <v>737</v>
      </c>
    </row>
    <row r="221" spans="1:3" x14ac:dyDescent="0.35">
      <c r="A221" s="133">
        <v>44071</v>
      </c>
      <c r="B221" s="132">
        <v>12</v>
      </c>
      <c r="C221" s="132">
        <v>450</v>
      </c>
    </row>
    <row r="222" spans="1:3" x14ac:dyDescent="0.35">
      <c r="A222" s="133">
        <v>44072</v>
      </c>
      <c r="B222" s="132">
        <v>1</v>
      </c>
      <c r="C222" s="132">
        <v>94</v>
      </c>
    </row>
    <row r="223" spans="1:3" x14ac:dyDescent="0.35">
      <c r="A223" s="133">
        <v>44073</v>
      </c>
      <c r="B223" s="132">
        <v>2</v>
      </c>
      <c r="C223" s="132">
        <v>45</v>
      </c>
    </row>
    <row r="224" spans="1:3" x14ac:dyDescent="0.35">
      <c r="A224" s="133">
        <v>44074</v>
      </c>
      <c r="B224" s="132">
        <v>19</v>
      </c>
      <c r="C224" s="132">
        <v>409</v>
      </c>
    </row>
    <row r="225" spans="1:3" x14ac:dyDescent="0.35">
      <c r="A225" s="133">
        <v>44075</v>
      </c>
      <c r="B225" s="132">
        <v>15</v>
      </c>
      <c r="C225" s="132">
        <v>408</v>
      </c>
    </row>
    <row r="226" spans="1:3" x14ac:dyDescent="0.35">
      <c r="A226" s="133">
        <v>44076</v>
      </c>
      <c r="B226" s="132">
        <v>20</v>
      </c>
      <c r="C226" s="132">
        <v>394</v>
      </c>
    </row>
    <row r="227" spans="1:3" x14ac:dyDescent="0.35">
      <c r="A227" s="133">
        <v>44077</v>
      </c>
      <c r="B227" s="132">
        <v>18</v>
      </c>
      <c r="C227" s="132">
        <v>388</v>
      </c>
    </row>
    <row r="228" spans="1:3" x14ac:dyDescent="0.35">
      <c r="A228" s="133">
        <v>44078</v>
      </c>
      <c r="B228" s="132">
        <v>29</v>
      </c>
      <c r="C228" s="132">
        <v>439</v>
      </c>
    </row>
    <row r="229" spans="1:3" x14ac:dyDescent="0.35">
      <c r="A229" s="133">
        <v>44079</v>
      </c>
      <c r="B229" s="132">
        <v>3</v>
      </c>
      <c r="C229" s="132">
        <v>71</v>
      </c>
    </row>
    <row r="230" spans="1:3" x14ac:dyDescent="0.35">
      <c r="A230" s="133">
        <v>44080</v>
      </c>
      <c r="B230" s="132">
        <v>4</v>
      </c>
      <c r="C230" s="132">
        <v>53</v>
      </c>
    </row>
    <row r="231" spans="1:3" x14ac:dyDescent="0.35">
      <c r="A231" s="133">
        <v>44081</v>
      </c>
      <c r="B231" s="132">
        <v>3</v>
      </c>
      <c r="C231" s="132">
        <v>49</v>
      </c>
    </row>
    <row r="232" spans="1:3" x14ac:dyDescent="0.35">
      <c r="A232" s="133">
        <v>44082</v>
      </c>
      <c r="B232" s="132">
        <v>14</v>
      </c>
      <c r="C232" s="132">
        <v>366</v>
      </c>
    </row>
    <row r="233" spans="1:3" x14ac:dyDescent="0.35">
      <c r="A233" s="133">
        <v>44083</v>
      </c>
      <c r="B233" s="132">
        <v>10</v>
      </c>
      <c r="C233" s="132">
        <v>366</v>
      </c>
    </row>
    <row r="234" spans="1:3" x14ac:dyDescent="0.35">
      <c r="A234" s="133">
        <v>44084</v>
      </c>
      <c r="B234" s="132">
        <v>20</v>
      </c>
      <c r="C234" s="132">
        <v>352</v>
      </c>
    </row>
    <row r="235" spans="1:3" x14ac:dyDescent="0.35">
      <c r="A235" s="133">
        <v>44085</v>
      </c>
      <c r="B235" s="132">
        <v>13</v>
      </c>
      <c r="C235" s="132">
        <v>396</v>
      </c>
    </row>
    <row r="236" spans="1:3" x14ac:dyDescent="0.35">
      <c r="A236" s="133">
        <v>44086</v>
      </c>
      <c r="B236" s="132">
        <v>4</v>
      </c>
      <c r="C236" s="132">
        <v>75</v>
      </c>
    </row>
    <row r="237" spans="1:3" x14ac:dyDescent="0.35">
      <c r="A237" s="133">
        <v>44087</v>
      </c>
      <c r="B237" s="132">
        <v>0</v>
      </c>
      <c r="C237" s="132">
        <v>39</v>
      </c>
    </row>
    <row r="238" spans="1:3" x14ac:dyDescent="0.35">
      <c r="A238" s="133">
        <v>44088</v>
      </c>
      <c r="B238" s="132">
        <v>11</v>
      </c>
      <c r="C238" s="132">
        <v>335</v>
      </c>
    </row>
    <row r="239" spans="1:3" x14ac:dyDescent="0.35">
      <c r="A239" s="133">
        <v>44089</v>
      </c>
      <c r="B239" s="132">
        <v>8</v>
      </c>
      <c r="C239" s="132">
        <v>314</v>
      </c>
    </row>
    <row r="240" spans="1:3" x14ac:dyDescent="0.35">
      <c r="A240" s="133">
        <v>44090</v>
      </c>
      <c r="B240" s="132">
        <v>13</v>
      </c>
      <c r="C240" s="132">
        <v>359</v>
      </c>
    </row>
    <row r="241" spans="1:3" x14ac:dyDescent="0.35">
      <c r="A241" s="133">
        <v>44091</v>
      </c>
      <c r="B241" s="132">
        <v>19</v>
      </c>
      <c r="C241" s="132">
        <v>309</v>
      </c>
    </row>
    <row r="242" spans="1:3" x14ac:dyDescent="0.35">
      <c r="A242" s="133">
        <v>44092</v>
      </c>
      <c r="B242" s="132">
        <v>13</v>
      </c>
      <c r="C242" s="132">
        <v>311</v>
      </c>
    </row>
    <row r="243" spans="1:3" x14ac:dyDescent="0.35">
      <c r="A243" s="133">
        <v>44093</v>
      </c>
      <c r="B243" s="132">
        <v>3</v>
      </c>
      <c r="C243" s="132">
        <v>75</v>
      </c>
    </row>
    <row r="244" spans="1:3" x14ac:dyDescent="0.35">
      <c r="A244" s="133">
        <v>44094</v>
      </c>
      <c r="B244" s="132">
        <v>2</v>
      </c>
      <c r="C244" s="132">
        <v>28</v>
      </c>
    </row>
    <row r="245" spans="1:3" x14ac:dyDescent="0.35">
      <c r="A245" s="133">
        <v>44095</v>
      </c>
      <c r="B245" s="132">
        <v>20</v>
      </c>
      <c r="C245" s="132">
        <v>287</v>
      </c>
    </row>
    <row r="246" spans="1:3" x14ac:dyDescent="0.35">
      <c r="A246" s="133">
        <v>44096</v>
      </c>
      <c r="B246" s="132">
        <v>11</v>
      </c>
      <c r="C246" s="132">
        <v>360</v>
      </c>
    </row>
    <row r="247" spans="1:3" x14ac:dyDescent="0.35">
      <c r="A247" s="133">
        <v>44097</v>
      </c>
      <c r="B247" s="132">
        <v>13</v>
      </c>
      <c r="C247" s="132">
        <v>301</v>
      </c>
    </row>
    <row r="248" spans="1:3" x14ac:dyDescent="0.35">
      <c r="A248" s="133">
        <v>44098</v>
      </c>
      <c r="B248" s="132">
        <v>20</v>
      </c>
      <c r="C248" s="132">
        <v>306</v>
      </c>
    </row>
    <row r="249" spans="1:3" x14ac:dyDescent="0.35">
      <c r="A249" s="133">
        <v>44099</v>
      </c>
      <c r="B249" s="132">
        <v>8</v>
      </c>
      <c r="C249" s="132">
        <v>272</v>
      </c>
    </row>
    <row r="250" spans="1:3" x14ac:dyDescent="0.35">
      <c r="A250" s="133">
        <v>44100</v>
      </c>
      <c r="B250" s="132">
        <v>1</v>
      </c>
      <c r="C250" s="132">
        <v>55</v>
      </c>
    </row>
    <row r="251" spans="1:3" x14ac:dyDescent="0.35">
      <c r="A251" s="133">
        <v>44101</v>
      </c>
      <c r="B251" s="132">
        <v>1</v>
      </c>
      <c r="C251" s="132">
        <v>35</v>
      </c>
    </row>
    <row r="252" spans="1:3" x14ac:dyDescent="0.35">
      <c r="A252" s="133">
        <v>44102</v>
      </c>
      <c r="B252" s="132">
        <v>17</v>
      </c>
      <c r="C252" s="132">
        <v>281</v>
      </c>
    </row>
    <row r="253" spans="1:3" x14ac:dyDescent="0.35">
      <c r="A253" s="133">
        <v>44103</v>
      </c>
      <c r="B253" s="132">
        <v>14</v>
      </c>
      <c r="C253" s="132">
        <v>282</v>
      </c>
    </row>
    <row r="254" spans="1:3" x14ac:dyDescent="0.35">
      <c r="A254" s="133">
        <v>44104</v>
      </c>
      <c r="B254" s="132">
        <v>9</v>
      </c>
      <c r="C254" s="132">
        <v>271</v>
      </c>
    </row>
    <row r="255" spans="1:3" x14ac:dyDescent="0.35">
      <c r="A255" s="133">
        <v>44105</v>
      </c>
      <c r="B255" s="132">
        <v>10</v>
      </c>
      <c r="C255" s="132">
        <v>271</v>
      </c>
    </row>
    <row r="256" spans="1:3" x14ac:dyDescent="0.35">
      <c r="A256" s="133">
        <v>44106</v>
      </c>
      <c r="B256" s="132">
        <v>5</v>
      </c>
      <c r="C256" s="132">
        <v>264</v>
      </c>
    </row>
    <row r="257" spans="1:3" x14ac:dyDescent="0.35">
      <c r="A257" s="133">
        <v>44107</v>
      </c>
      <c r="B257" s="132">
        <v>4</v>
      </c>
      <c r="C257" s="132">
        <v>65</v>
      </c>
    </row>
    <row r="258" spans="1:3" x14ac:dyDescent="0.35">
      <c r="A258" s="133">
        <v>44108</v>
      </c>
      <c r="B258" s="132">
        <v>1</v>
      </c>
      <c r="C258" s="132">
        <v>23</v>
      </c>
    </row>
    <row r="259" spans="1:3" x14ac:dyDescent="0.35">
      <c r="A259" s="133">
        <v>44109</v>
      </c>
      <c r="B259" s="132">
        <v>12</v>
      </c>
      <c r="C259" s="132">
        <v>276</v>
      </c>
    </row>
    <row r="260" spans="1:3" x14ac:dyDescent="0.35">
      <c r="A260" s="133">
        <v>44110</v>
      </c>
      <c r="B260" s="132">
        <v>22</v>
      </c>
      <c r="C260" s="132">
        <v>295</v>
      </c>
    </row>
    <row r="261" spans="1:3" x14ac:dyDescent="0.35">
      <c r="A261" s="133">
        <v>44111</v>
      </c>
      <c r="B261" s="132">
        <v>14</v>
      </c>
      <c r="C261" s="132">
        <v>344</v>
      </c>
    </row>
    <row r="262" spans="1:3" x14ac:dyDescent="0.35">
      <c r="A262" s="133">
        <v>44112</v>
      </c>
      <c r="B262" s="132">
        <v>18</v>
      </c>
      <c r="C262" s="132">
        <v>303</v>
      </c>
    </row>
    <row r="263" spans="1:3" x14ac:dyDescent="0.35">
      <c r="A263" s="133">
        <v>44113</v>
      </c>
      <c r="B263" s="132">
        <v>13</v>
      </c>
      <c r="C263" s="132">
        <v>297</v>
      </c>
    </row>
    <row r="264" spans="1:3" x14ac:dyDescent="0.35">
      <c r="A264" s="133">
        <v>44114</v>
      </c>
      <c r="B264" s="132">
        <v>3</v>
      </c>
      <c r="C264" s="132">
        <v>50</v>
      </c>
    </row>
    <row r="265" spans="1:3" x14ac:dyDescent="0.35">
      <c r="A265" s="133">
        <v>44115</v>
      </c>
      <c r="B265" s="132">
        <v>2</v>
      </c>
      <c r="C265" s="132">
        <v>28</v>
      </c>
    </row>
    <row r="266" spans="1:3" x14ac:dyDescent="0.35">
      <c r="A266" s="133">
        <v>44116</v>
      </c>
      <c r="B266" s="132">
        <v>9</v>
      </c>
      <c r="C266" s="132">
        <v>164</v>
      </c>
    </row>
    <row r="267" spans="1:3" x14ac:dyDescent="0.35">
      <c r="A267" s="133">
        <v>44117</v>
      </c>
      <c r="B267" s="132">
        <v>12</v>
      </c>
      <c r="C267" s="132">
        <v>290</v>
      </c>
    </row>
    <row r="268" spans="1:3" x14ac:dyDescent="0.35">
      <c r="A268" s="133">
        <v>44118</v>
      </c>
      <c r="B268" s="132">
        <v>14</v>
      </c>
      <c r="C268" s="132">
        <v>293</v>
      </c>
    </row>
    <row r="269" spans="1:3" x14ac:dyDescent="0.35">
      <c r="A269" s="133">
        <v>44119</v>
      </c>
      <c r="B269" s="132">
        <v>13</v>
      </c>
      <c r="C269" s="132">
        <v>278</v>
      </c>
    </row>
    <row r="270" spans="1:3" x14ac:dyDescent="0.35">
      <c r="A270" s="133">
        <v>44120</v>
      </c>
      <c r="B270" s="132">
        <v>14</v>
      </c>
      <c r="C270" s="132">
        <v>291</v>
      </c>
    </row>
    <row r="271" spans="1:3" x14ac:dyDescent="0.35">
      <c r="A271" s="133">
        <v>44121</v>
      </c>
      <c r="B271" s="132">
        <v>6</v>
      </c>
      <c r="C271" s="132">
        <v>53</v>
      </c>
    </row>
    <row r="272" spans="1:3" x14ac:dyDescent="0.35">
      <c r="A272" s="133">
        <v>44122</v>
      </c>
      <c r="B272" s="132">
        <v>2</v>
      </c>
      <c r="C272" s="132">
        <v>23</v>
      </c>
    </row>
    <row r="273" spans="1:3" x14ac:dyDescent="0.35">
      <c r="A273" s="133">
        <v>44123</v>
      </c>
      <c r="B273" s="132">
        <v>12</v>
      </c>
      <c r="C273" s="132">
        <v>277</v>
      </c>
    </row>
    <row r="274" spans="1:3" x14ac:dyDescent="0.35">
      <c r="A274" s="133">
        <v>44124</v>
      </c>
      <c r="B274" s="132">
        <v>12</v>
      </c>
      <c r="C274" s="132">
        <v>246</v>
      </c>
    </row>
    <row r="275" spans="1:3" x14ac:dyDescent="0.35">
      <c r="A275" s="133">
        <v>44125</v>
      </c>
      <c r="B275" s="132">
        <v>13</v>
      </c>
      <c r="C275" s="132">
        <v>284</v>
      </c>
    </row>
    <row r="276" spans="1:3" x14ac:dyDescent="0.35">
      <c r="A276" s="133">
        <v>44126</v>
      </c>
      <c r="B276" s="132">
        <v>13</v>
      </c>
      <c r="C276" s="132">
        <v>279</v>
      </c>
    </row>
    <row r="277" spans="1:3" x14ac:dyDescent="0.35">
      <c r="A277" s="133">
        <v>44127</v>
      </c>
      <c r="B277" s="132">
        <v>16</v>
      </c>
      <c r="C277" s="132">
        <v>293</v>
      </c>
    </row>
    <row r="278" spans="1:3" x14ac:dyDescent="0.35">
      <c r="A278" s="133">
        <v>44128</v>
      </c>
      <c r="B278" s="132">
        <v>2</v>
      </c>
      <c r="C278" s="132">
        <v>69</v>
      </c>
    </row>
    <row r="279" spans="1:3" x14ac:dyDescent="0.35">
      <c r="A279" s="133">
        <v>44129</v>
      </c>
      <c r="B279" s="132">
        <v>1</v>
      </c>
      <c r="C279" s="132">
        <v>24</v>
      </c>
    </row>
    <row r="280" spans="1:3" x14ac:dyDescent="0.35">
      <c r="A280" s="133">
        <v>44130</v>
      </c>
      <c r="B280" s="132">
        <v>22</v>
      </c>
      <c r="C280" s="132">
        <v>304</v>
      </c>
    </row>
    <row r="281" spans="1:3" x14ac:dyDescent="0.35">
      <c r="A281" s="133">
        <v>44131</v>
      </c>
      <c r="B281" s="132">
        <v>14</v>
      </c>
      <c r="C281" s="132">
        <v>288</v>
      </c>
    </row>
    <row r="282" spans="1:3" x14ac:dyDescent="0.35">
      <c r="A282" s="133">
        <v>44132</v>
      </c>
      <c r="B282" s="132">
        <v>21</v>
      </c>
      <c r="C282" s="132">
        <v>281</v>
      </c>
    </row>
    <row r="283" spans="1:3" x14ac:dyDescent="0.35">
      <c r="A283" s="133">
        <v>44133</v>
      </c>
      <c r="B283" s="132">
        <v>12</v>
      </c>
      <c r="C283" s="132">
        <v>283</v>
      </c>
    </row>
    <row r="284" spans="1:3" x14ac:dyDescent="0.35">
      <c r="A284" s="133">
        <v>44134</v>
      </c>
      <c r="B284" s="132">
        <v>15</v>
      </c>
      <c r="C284" s="132">
        <v>289</v>
      </c>
    </row>
    <row r="285" spans="1:3" x14ac:dyDescent="0.35">
      <c r="A285" s="133">
        <v>44135</v>
      </c>
      <c r="B285" s="132">
        <v>2</v>
      </c>
      <c r="C285" s="132">
        <v>39</v>
      </c>
    </row>
    <row r="286" spans="1:3" x14ac:dyDescent="0.35">
      <c r="A286" s="133">
        <v>44136</v>
      </c>
      <c r="B286" s="132">
        <v>4</v>
      </c>
      <c r="C286" s="132">
        <v>31</v>
      </c>
    </row>
    <row r="287" spans="1:3" x14ac:dyDescent="0.35">
      <c r="A287" s="133">
        <v>44137</v>
      </c>
      <c r="B287" s="132">
        <v>22</v>
      </c>
      <c r="C287" s="132">
        <v>357</v>
      </c>
    </row>
    <row r="288" spans="1:3" x14ac:dyDescent="0.35">
      <c r="A288" s="133">
        <v>44138</v>
      </c>
      <c r="B288" s="132">
        <v>19</v>
      </c>
      <c r="C288" s="132">
        <v>318</v>
      </c>
    </row>
    <row r="289" spans="1:3" x14ac:dyDescent="0.35">
      <c r="A289" s="133">
        <v>44139</v>
      </c>
      <c r="B289" s="132">
        <v>11</v>
      </c>
      <c r="C289" s="132">
        <v>248</v>
      </c>
    </row>
    <row r="290" spans="1:3" x14ac:dyDescent="0.35">
      <c r="A290" s="133">
        <v>44140</v>
      </c>
      <c r="B290" s="132">
        <v>14</v>
      </c>
      <c r="C290" s="132">
        <v>242</v>
      </c>
    </row>
    <row r="291" spans="1:3" x14ac:dyDescent="0.35">
      <c r="A291" s="133">
        <v>44141</v>
      </c>
      <c r="B291" s="132">
        <v>13</v>
      </c>
      <c r="C291" s="132">
        <v>270</v>
      </c>
    </row>
    <row r="292" spans="1:3" x14ac:dyDescent="0.35">
      <c r="A292" s="133">
        <v>44142</v>
      </c>
      <c r="B292" s="132">
        <v>5</v>
      </c>
      <c r="C292" s="132">
        <v>61</v>
      </c>
    </row>
    <row r="293" spans="1:3" x14ac:dyDescent="0.35">
      <c r="A293" s="133">
        <v>44143</v>
      </c>
      <c r="B293" s="132">
        <v>0</v>
      </c>
      <c r="C293" s="132">
        <v>18</v>
      </c>
    </row>
    <row r="294" spans="1:3" x14ac:dyDescent="0.35">
      <c r="A294" s="133">
        <v>44144</v>
      </c>
      <c r="B294" s="132">
        <v>16</v>
      </c>
      <c r="C294" s="132">
        <v>268</v>
      </c>
    </row>
    <row r="295" spans="1:3" x14ac:dyDescent="0.35">
      <c r="A295" s="133">
        <v>44145</v>
      </c>
      <c r="B295" s="132">
        <v>19</v>
      </c>
      <c r="C295" s="132">
        <v>214</v>
      </c>
    </row>
    <row r="296" spans="1:3" x14ac:dyDescent="0.35">
      <c r="A296" s="133">
        <v>44146</v>
      </c>
      <c r="B296" s="132">
        <v>20</v>
      </c>
      <c r="C296" s="132">
        <v>247</v>
      </c>
    </row>
    <row r="297" spans="1:3" x14ac:dyDescent="0.35">
      <c r="A297" s="133">
        <v>44147</v>
      </c>
      <c r="B297" s="132">
        <v>19</v>
      </c>
      <c r="C297" s="132">
        <v>237</v>
      </c>
    </row>
    <row r="298" spans="1:3" x14ac:dyDescent="0.35">
      <c r="A298" s="133">
        <v>44148</v>
      </c>
      <c r="B298" s="132">
        <v>20</v>
      </c>
      <c r="C298" s="132">
        <v>300</v>
      </c>
    </row>
    <row r="299" spans="1:3" x14ac:dyDescent="0.35">
      <c r="A299" s="133">
        <v>44149</v>
      </c>
      <c r="B299" s="132">
        <v>7</v>
      </c>
      <c r="C299" s="132">
        <v>48</v>
      </c>
    </row>
    <row r="300" spans="1:3" x14ac:dyDescent="0.35">
      <c r="A300" s="133">
        <v>44150</v>
      </c>
      <c r="B300" s="132">
        <v>2</v>
      </c>
      <c r="C300" s="132">
        <v>26</v>
      </c>
    </row>
    <row r="301" spans="1:3" x14ac:dyDescent="0.35">
      <c r="A301" s="133">
        <v>44151</v>
      </c>
      <c r="B301" s="132">
        <v>17</v>
      </c>
      <c r="C301" s="132">
        <v>272</v>
      </c>
    </row>
    <row r="302" spans="1:3" x14ac:dyDescent="0.35">
      <c r="A302" s="133">
        <v>44152</v>
      </c>
      <c r="B302" s="132">
        <v>14</v>
      </c>
      <c r="C302" s="132">
        <v>254</v>
      </c>
    </row>
    <row r="303" spans="1:3" x14ac:dyDescent="0.35">
      <c r="A303" s="133">
        <v>44153</v>
      </c>
      <c r="B303" s="132">
        <v>28</v>
      </c>
      <c r="C303" s="132">
        <v>314</v>
      </c>
    </row>
    <row r="304" spans="1:3" x14ac:dyDescent="0.35">
      <c r="A304" s="133">
        <v>44154</v>
      </c>
      <c r="B304" s="132">
        <v>23</v>
      </c>
      <c r="C304" s="132">
        <v>275</v>
      </c>
    </row>
    <row r="305" spans="1:3" x14ac:dyDescent="0.35">
      <c r="A305" s="133">
        <v>44155</v>
      </c>
      <c r="B305" s="132">
        <v>18</v>
      </c>
      <c r="C305" s="132">
        <v>296</v>
      </c>
    </row>
    <row r="306" spans="1:3" x14ac:dyDescent="0.35">
      <c r="A306" s="133">
        <v>44156</v>
      </c>
      <c r="B306" s="132">
        <v>3</v>
      </c>
      <c r="C306" s="132">
        <v>58</v>
      </c>
    </row>
    <row r="307" spans="1:3" x14ac:dyDescent="0.35">
      <c r="A307" s="133">
        <v>44157</v>
      </c>
      <c r="B307" s="132">
        <v>2</v>
      </c>
      <c r="C307" s="132">
        <v>34</v>
      </c>
    </row>
    <row r="308" spans="1:3" x14ac:dyDescent="0.35">
      <c r="A308" s="133">
        <v>44158</v>
      </c>
      <c r="B308" s="132">
        <v>20</v>
      </c>
      <c r="C308" s="132">
        <v>312</v>
      </c>
    </row>
    <row r="309" spans="1:3" x14ac:dyDescent="0.35">
      <c r="A309" s="133">
        <v>44159</v>
      </c>
      <c r="B309" s="132">
        <v>23</v>
      </c>
      <c r="C309" s="132">
        <v>290</v>
      </c>
    </row>
    <row r="310" spans="1:3" x14ac:dyDescent="0.35">
      <c r="A310" s="133">
        <v>44160</v>
      </c>
      <c r="B310" s="132">
        <v>16</v>
      </c>
      <c r="C310" s="132">
        <v>283</v>
      </c>
    </row>
    <row r="311" spans="1:3" x14ac:dyDescent="0.35">
      <c r="A311" s="133">
        <v>44161</v>
      </c>
      <c r="B311" s="132">
        <v>3</v>
      </c>
      <c r="C311" s="132">
        <v>19</v>
      </c>
    </row>
    <row r="312" spans="1:3" x14ac:dyDescent="0.35">
      <c r="A312" s="133">
        <v>44162</v>
      </c>
      <c r="B312" s="132">
        <v>11</v>
      </c>
      <c r="C312" s="132">
        <v>136</v>
      </c>
    </row>
    <row r="313" spans="1:3" x14ac:dyDescent="0.35">
      <c r="A313" s="133">
        <v>44163</v>
      </c>
      <c r="B313" s="132">
        <v>2</v>
      </c>
      <c r="C313" s="132">
        <v>46</v>
      </c>
    </row>
    <row r="314" spans="1:3" x14ac:dyDescent="0.35">
      <c r="A314" s="133">
        <v>44164</v>
      </c>
      <c r="B314" s="132">
        <v>10</v>
      </c>
      <c r="C314" s="132">
        <v>34</v>
      </c>
    </row>
    <row r="315" spans="1:3" x14ac:dyDescent="0.35">
      <c r="A315" s="133">
        <v>44165</v>
      </c>
      <c r="B315" s="132">
        <v>23</v>
      </c>
      <c r="C315" s="132">
        <v>325</v>
      </c>
    </row>
    <row r="316" spans="1:3" x14ac:dyDescent="0.35">
      <c r="A316" s="133">
        <v>44166</v>
      </c>
      <c r="B316" s="132">
        <v>21</v>
      </c>
      <c r="C316" s="132">
        <v>296</v>
      </c>
    </row>
    <row r="317" spans="1:3" x14ac:dyDescent="0.35">
      <c r="A317" s="133">
        <v>44167</v>
      </c>
      <c r="B317" s="132">
        <v>20</v>
      </c>
      <c r="C317" s="132">
        <v>395</v>
      </c>
    </row>
    <row r="318" spans="1:3" x14ac:dyDescent="0.35">
      <c r="A318" s="133">
        <v>44168</v>
      </c>
      <c r="B318" s="132">
        <v>40</v>
      </c>
      <c r="C318" s="132">
        <v>356</v>
      </c>
    </row>
    <row r="319" spans="1:3" x14ac:dyDescent="0.35">
      <c r="A319" s="133">
        <v>44169</v>
      </c>
      <c r="B319" s="132">
        <v>35</v>
      </c>
      <c r="C319" s="132">
        <v>345</v>
      </c>
    </row>
    <row r="320" spans="1:3" x14ac:dyDescent="0.35">
      <c r="A320" s="133">
        <v>44170</v>
      </c>
      <c r="B320" s="132">
        <v>9</v>
      </c>
      <c r="C320" s="132">
        <v>57</v>
      </c>
    </row>
    <row r="321" spans="1:3" x14ac:dyDescent="0.35">
      <c r="A321" s="133">
        <v>44171</v>
      </c>
      <c r="B321" s="132">
        <v>1</v>
      </c>
      <c r="C321" s="132">
        <v>34</v>
      </c>
    </row>
    <row r="322" spans="1:3" x14ac:dyDescent="0.35">
      <c r="A322" s="133">
        <v>44172</v>
      </c>
      <c r="B322" s="132">
        <v>43</v>
      </c>
      <c r="C322" s="132">
        <v>351</v>
      </c>
    </row>
    <row r="323" spans="1:3" x14ac:dyDescent="0.35">
      <c r="A323" s="133">
        <v>44173</v>
      </c>
      <c r="B323" s="132">
        <v>31</v>
      </c>
      <c r="C323" s="132">
        <v>298</v>
      </c>
    </row>
    <row r="324" spans="1:3" x14ac:dyDescent="0.35">
      <c r="A324" s="133">
        <v>44174</v>
      </c>
      <c r="B324" s="132">
        <v>42</v>
      </c>
      <c r="C324" s="132">
        <v>367</v>
      </c>
    </row>
    <row r="325" spans="1:3" x14ac:dyDescent="0.35">
      <c r="A325" s="133">
        <v>44175</v>
      </c>
      <c r="B325" s="132">
        <v>30</v>
      </c>
      <c r="C325" s="132">
        <v>353</v>
      </c>
    </row>
    <row r="326" spans="1:3" x14ac:dyDescent="0.35">
      <c r="A326" s="133">
        <v>44176</v>
      </c>
      <c r="B326" s="132">
        <v>44</v>
      </c>
      <c r="C326" s="132">
        <v>390</v>
      </c>
    </row>
    <row r="327" spans="1:3" x14ac:dyDescent="0.35">
      <c r="A327" s="133">
        <v>44177</v>
      </c>
      <c r="B327" s="132">
        <v>10</v>
      </c>
      <c r="C327" s="132">
        <v>72</v>
      </c>
    </row>
    <row r="328" spans="1:3" x14ac:dyDescent="0.35">
      <c r="A328" s="133">
        <v>44178</v>
      </c>
      <c r="B328" s="132">
        <v>2</v>
      </c>
      <c r="C328" s="132">
        <v>38</v>
      </c>
    </row>
    <row r="329" spans="1:3" x14ac:dyDescent="0.35">
      <c r="A329" s="133">
        <v>44179</v>
      </c>
      <c r="B329" s="132">
        <v>45</v>
      </c>
      <c r="C329" s="132">
        <v>457</v>
      </c>
    </row>
    <row r="330" spans="1:3" x14ac:dyDescent="0.35">
      <c r="A330" s="133">
        <v>44180</v>
      </c>
      <c r="B330" s="132">
        <v>46</v>
      </c>
      <c r="C330" s="132">
        <v>436</v>
      </c>
    </row>
    <row r="331" spans="1:3" x14ac:dyDescent="0.35">
      <c r="A331" s="133">
        <v>44181</v>
      </c>
      <c r="B331" s="132">
        <v>45</v>
      </c>
      <c r="C331" s="132">
        <v>399</v>
      </c>
    </row>
    <row r="332" spans="1:3" x14ac:dyDescent="0.35">
      <c r="A332" s="133">
        <v>44182</v>
      </c>
      <c r="B332" s="132">
        <v>8</v>
      </c>
      <c r="C332" s="132">
        <v>109</v>
      </c>
    </row>
    <row r="333" spans="1:3" x14ac:dyDescent="0.35">
      <c r="A333" s="133">
        <v>44183</v>
      </c>
      <c r="B333" s="132">
        <v>37</v>
      </c>
      <c r="C333" s="132">
        <v>383</v>
      </c>
    </row>
    <row r="334" spans="1:3" x14ac:dyDescent="0.35">
      <c r="A334" s="133">
        <v>44184</v>
      </c>
      <c r="B334" s="132">
        <v>10</v>
      </c>
      <c r="C334" s="132">
        <v>106</v>
      </c>
    </row>
    <row r="335" spans="1:3" x14ac:dyDescent="0.35">
      <c r="A335" s="133">
        <v>44185</v>
      </c>
      <c r="B335" s="132">
        <v>3</v>
      </c>
      <c r="C335" s="132">
        <v>45</v>
      </c>
    </row>
    <row r="336" spans="1:3" x14ac:dyDescent="0.35">
      <c r="A336" s="133">
        <v>44186</v>
      </c>
      <c r="B336" s="132">
        <v>44</v>
      </c>
      <c r="C336" s="132">
        <v>386</v>
      </c>
    </row>
    <row r="337" spans="1:3" x14ac:dyDescent="0.35">
      <c r="A337" s="133">
        <v>44187</v>
      </c>
      <c r="B337" s="132">
        <v>45</v>
      </c>
      <c r="C337" s="132">
        <v>373</v>
      </c>
    </row>
    <row r="338" spans="1:3" x14ac:dyDescent="0.35">
      <c r="A338" s="133">
        <v>44188</v>
      </c>
      <c r="B338" s="132">
        <v>45</v>
      </c>
      <c r="C338" s="132">
        <v>347</v>
      </c>
    </row>
    <row r="339" spans="1:3" x14ac:dyDescent="0.35">
      <c r="A339" s="133">
        <v>44189</v>
      </c>
      <c r="B339" s="132">
        <v>26</v>
      </c>
      <c r="C339" s="132">
        <v>184</v>
      </c>
    </row>
    <row r="340" spans="1:3" x14ac:dyDescent="0.35">
      <c r="A340" s="133">
        <v>44190</v>
      </c>
      <c r="B340" s="132">
        <v>1</v>
      </c>
      <c r="C340" s="132">
        <v>13</v>
      </c>
    </row>
    <row r="341" spans="1:3" x14ac:dyDescent="0.35">
      <c r="A341" s="133">
        <v>44191</v>
      </c>
      <c r="B341" s="132">
        <v>5</v>
      </c>
      <c r="C341" s="132">
        <v>54</v>
      </c>
    </row>
    <row r="342" spans="1:3" x14ac:dyDescent="0.35">
      <c r="A342" s="133">
        <v>44192</v>
      </c>
      <c r="B342" s="132">
        <v>1</v>
      </c>
      <c r="C342" s="132">
        <v>22</v>
      </c>
    </row>
    <row r="343" spans="1:3" x14ac:dyDescent="0.35">
      <c r="A343" s="133">
        <v>44193</v>
      </c>
      <c r="B343" s="132">
        <v>47</v>
      </c>
      <c r="C343" s="132">
        <v>319</v>
      </c>
    </row>
    <row r="344" spans="1:3" x14ac:dyDescent="0.35">
      <c r="A344" s="133">
        <v>44194</v>
      </c>
      <c r="B344" s="132">
        <v>48</v>
      </c>
      <c r="C344" s="132">
        <v>331</v>
      </c>
    </row>
    <row r="345" spans="1:3" x14ac:dyDescent="0.35">
      <c r="A345" s="133">
        <v>44195</v>
      </c>
      <c r="B345" s="132">
        <v>44</v>
      </c>
      <c r="C345" s="132">
        <v>303</v>
      </c>
    </row>
    <row r="346" spans="1:3" x14ac:dyDescent="0.35">
      <c r="A346" s="133">
        <v>44196</v>
      </c>
      <c r="B346" s="132">
        <v>41</v>
      </c>
      <c r="C346" s="132">
        <v>316</v>
      </c>
    </row>
    <row r="347" spans="1:3" x14ac:dyDescent="0.35">
      <c r="A347" s="133">
        <v>44197</v>
      </c>
      <c r="B347" s="132">
        <v>5</v>
      </c>
      <c r="C347" s="132">
        <v>23</v>
      </c>
    </row>
    <row r="348" spans="1:3" x14ac:dyDescent="0.35">
      <c r="A348" s="133">
        <v>44198</v>
      </c>
      <c r="B348" s="132">
        <v>12</v>
      </c>
      <c r="C348" s="132">
        <v>69</v>
      </c>
    </row>
    <row r="349" spans="1:3" x14ac:dyDescent="0.35">
      <c r="A349" s="133">
        <v>44199</v>
      </c>
      <c r="B349" s="132">
        <v>11</v>
      </c>
      <c r="C349" s="132">
        <v>66</v>
      </c>
    </row>
    <row r="350" spans="1:3" x14ac:dyDescent="0.35">
      <c r="A350" s="133">
        <v>44200</v>
      </c>
      <c r="B350" s="132">
        <v>35</v>
      </c>
      <c r="C350" s="132">
        <v>342</v>
      </c>
    </row>
    <row r="351" spans="1:3" x14ac:dyDescent="0.35">
      <c r="A351" s="133">
        <v>44201</v>
      </c>
      <c r="B351" s="132">
        <v>46</v>
      </c>
      <c r="C351" s="132">
        <v>352</v>
      </c>
    </row>
    <row r="352" spans="1:3" x14ac:dyDescent="0.35">
      <c r="A352" s="133">
        <v>44202</v>
      </c>
      <c r="B352" s="132">
        <v>57</v>
      </c>
      <c r="C352" s="132">
        <v>354</v>
      </c>
    </row>
    <row r="353" spans="1:3" x14ac:dyDescent="0.35">
      <c r="A353" s="133">
        <v>44203</v>
      </c>
      <c r="B353" s="132">
        <v>58</v>
      </c>
      <c r="C353" s="132">
        <v>373</v>
      </c>
    </row>
    <row r="354" spans="1:3" x14ac:dyDescent="0.35">
      <c r="A354" s="133">
        <v>44204</v>
      </c>
      <c r="B354" s="132">
        <v>58</v>
      </c>
      <c r="C354" s="132">
        <v>372</v>
      </c>
    </row>
    <row r="355" spans="1:3" x14ac:dyDescent="0.35">
      <c r="A355" s="133">
        <v>44205</v>
      </c>
      <c r="B355" s="132">
        <v>16</v>
      </c>
      <c r="C355" s="132">
        <v>106</v>
      </c>
    </row>
    <row r="356" spans="1:3" x14ac:dyDescent="0.35">
      <c r="A356" s="133">
        <v>44206</v>
      </c>
      <c r="B356" s="132">
        <v>1</v>
      </c>
      <c r="C356" s="132">
        <v>46</v>
      </c>
    </row>
    <row r="357" spans="1:3" x14ac:dyDescent="0.35">
      <c r="A357" s="133">
        <v>44207</v>
      </c>
      <c r="B357" s="132">
        <v>62</v>
      </c>
      <c r="C357" s="132">
        <v>359</v>
      </c>
    </row>
    <row r="358" spans="1:3" x14ac:dyDescent="0.35">
      <c r="A358" s="133">
        <v>44208</v>
      </c>
      <c r="B358" s="132">
        <v>52</v>
      </c>
      <c r="C358" s="132">
        <v>374</v>
      </c>
    </row>
    <row r="359" spans="1:3" x14ac:dyDescent="0.35">
      <c r="A359" s="133">
        <v>44209</v>
      </c>
      <c r="B359" s="132">
        <v>53</v>
      </c>
      <c r="C359" s="132">
        <v>362</v>
      </c>
    </row>
    <row r="360" spans="1:3" x14ac:dyDescent="0.35">
      <c r="A360" s="133">
        <v>44210</v>
      </c>
      <c r="B360" s="132">
        <v>60</v>
      </c>
      <c r="C360" s="132">
        <v>345</v>
      </c>
    </row>
    <row r="361" spans="1:3" x14ac:dyDescent="0.35">
      <c r="A361" s="133">
        <v>44211</v>
      </c>
      <c r="B361" s="132">
        <v>48</v>
      </c>
      <c r="C361" s="132">
        <v>351</v>
      </c>
    </row>
    <row r="362" spans="1:3" x14ac:dyDescent="0.35">
      <c r="A362" s="133">
        <v>44212</v>
      </c>
      <c r="B362" s="132">
        <v>15</v>
      </c>
      <c r="C362" s="132">
        <v>125</v>
      </c>
    </row>
    <row r="363" spans="1:3" x14ac:dyDescent="0.35">
      <c r="A363" s="133">
        <v>44213</v>
      </c>
      <c r="B363" s="132">
        <v>10</v>
      </c>
      <c r="C363" s="132">
        <v>56</v>
      </c>
    </row>
    <row r="364" spans="1:3" x14ac:dyDescent="0.35">
      <c r="A364" s="133">
        <v>44214</v>
      </c>
      <c r="B364" s="132">
        <v>39</v>
      </c>
      <c r="C364" s="132">
        <v>247</v>
      </c>
    </row>
    <row r="365" spans="1:3" x14ac:dyDescent="0.35">
      <c r="A365" s="133">
        <v>44215</v>
      </c>
      <c r="B365" s="132">
        <v>60</v>
      </c>
      <c r="C365" s="132">
        <v>354</v>
      </c>
    </row>
    <row r="366" spans="1:3" x14ac:dyDescent="0.35">
      <c r="A366" s="133">
        <v>44216</v>
      </c>
      <c r="B366" s="132">
        <v>67</v>
      </c>
      <c r="C366" s="132">
        <v>362</v>
      </c>
    </row>
    <row r="367" spans="1:3" x14ac:dyDescent="0.35">
      <c r="A367" s="133">
        <v>44217</v>
      </c>
      <c r="B367" s="132">
        <v>56</v>
      </c>
      <c r="C367" s="132">
        <v>398</v>
      </c>
    </row>
    <row r="368" spans="1:3" x14ac:dyDescent="0.35">
      <c r="A368" s="133">
        <v>44218</v>
      </c>
      <c r="B368" s="132">
        <v>58</v>
      </c>
      <c r="C368" s="132">
        <v>381</v>
      </c>
    </row>
    <row r="369" spans="1:3" x14ac:dyDescent="0.35">
      <c r="A369" s="133">
        <v>44219</v>
      </c>
      <c r="B369" s="132">
        <v>18</v>
      </c>
      <c r="C369" s="132">
        <v>147</v>
      </c>
    </row>
    <row r="370" spans="1:3" x14ac:dyDescent="0.35">
      <c r="A370" s="133">
        <v>44220</v>
      </c>
      <c r="B370" s="132">
        <v>5</v>
      </c>
      <c r="C370" s="132">
        <v>32</v>
      </c>
    </row>
    <row r="371" spans="1:3" x14ac:dyDescent="0.35">
      <c r="A371" s="133">
        <v>44221</v>
      </c>
      <c r="B371" s="132">
        <v>54</v>
      </c>
      <c r="C371" s="132">
        <v>346</v>
      </c>
    </row>
    <row r="372" spans="1:3" x14ac:dyDescent="0.35">
      <c r="A372" s="133">
        <v>44222</v>
      </c>
      <c r="B372" s="132">
        <v>51</v>
      </c>
      <c r="C372" s="132">
        <v>354</v>
      </c>
    </row>
    <row r="373" spans="1:3" x14ac:dyDescent="0.35">
      <c r="A373" s="133">
        <v>44223</v>
      </c>
      <c r="B373" s="132">
        <v>68</v>
      </c>
      <c r="C373" s="132">
        <v>311</v>
      </c>
    </row>
    <row r="374" spans="1:3" x14ac:dyDescent="0.35">
      <c r="A374" s="133">
        <v>44224</v>
      </c>
      <c r="B374" s="132">
        <v>33</v>
      </c>
      <c r="C374" s="132">
        <v>274</v>
      </c>
    </row>
    <row r="375" spans="1:3" x14ac:dyDescent="0.35">
      <c r="A375" s="133">
        <v>44225</v>
      </c>
      <c r="B375" s="132">
        <v>51</v>
      </c>
      <c r="C375" s="132">
        <v>319</v>
      </c>
    </row>
    <row r="376" spans="1:3" x14ac:dyDescent="0.35">
      <c r="A376" s="133">
        <v>44226</v>
      </c>
      <c r="B376" s="132">
        <v>21</v>
      </c>
      <c r="C376" s="132">
        <v>179</v>
      </c>
    </row>
    <row r="377" spans="1:3" x14ac:dyDescent="0.35">
      <c r="A377" s="133">
        <v>44227</v>
      </c>
      <c r="B377" s="132">
        <v>6</v>
      </c>
      <c r="C377" s="132">
        <v>128</v>
      </c>
    </row>
    <row r="378" spans="1:3" x14ac:dyDescent="0.35">
      <c r="A378" s="133">
        <v>44228</v>
      </c>
      <c r="B378" s="132">
        <v>40</v>
      </c>
      <c r="C378" s="132">
        <v>319</v>
      </c>
    </row>
    <row r="379" spans="1:3" x14ac:dyDescent="0.35">
      <c r="A379" s="133">
        <v>44229</v>
      </c>
      <c r="B379" s="132">
        <v>52</v>
      </c>
      <c r="C379" s="132">
        <v>213</v>
      </c>
    </row>
    <row r="380" spans="1:3" x14ac:dyDescent="0.35">
      <c r="A380" s="133">
        <v>44230</v>
      </c>
      <c r="B380" s="132">
        <v>60</v>
      </c>
      <c r="C380" s="132">
        <v>355</v>
      </c>
    </row>
    <row r="381" spans="1:3" x14ac:dyDescent="0.35">
      <c r="A381" s="133">
        <v>44231</v>
      </c>
      <c r="B381" s="132">
        <v>57</v>
      </c>
      <c r="C381" s="132">
        <v>334</v>
      </c>
    </row>
    <row r="382" spans="1:3" x14ac:dyDescent="0.35">
      <c r="A382" s="133">
        <v>44232</v>
      </c>
      <c r="B382" s="132">
        <v>43</v>
      </c>
      <c r="C382" s="132">
        <v>338</v>
      </c>
    </row>
    <row r="383" spans="1:3" x14ac:dyDescent="0.35">
      <c r="A383" s="133">
        <v>44233</v>
      </c>
      <c r="B383" s="132">
        <v>22</v>
      </c>
      <c r="C383" s="132">
        <v>124</v>
      </c>
    </row>
    <row r="384" spans="1:3" x14ac:dyDescent="0.35">
      <c r="A384" s="133">
        <v>44234</v>
      </c>
      <c r="B384" s="132">
        <v>11</v>
      </c>
      <c r="C384" s="132">
        <v>62</v>
      </c>
    </row>
    <row r="385" spans="1:3" x14ac:dyDescent="0.35">
      <c r="A385" s="133">
        <v>44235</v>
      </c>
      <c r="B385" s="132">
        <v>64</v>
      </c>
      <c r="C385" s="132">
        <v>299</v>
      </c>
    </row>
    <row r="386" spans="1:3" x14ac:dyDescent="0.35">
      <c r="A386" s="133">
        <v>44236</v>
      </c>
      <c r="B386" s="132">
        <v>47</v>
      </c>
      <c r="C386" s="132">
        <v>267</v>
      </c>
    </row>
    <row r="387" spans="1:3" x14ac:dyDescent="0.35">
      <c r="A387" s="133">
        <v>44237</v>
      </c>
      <c r="B387" s="132">
        <v>68</v>
      </c>
      <c r="C387" s="132">
        <v>340</v>
      </c>
    </row>
    <row r="388" spans="1:3" x14ac:dyDescent="0.35">
      <c r="A388" s="133">
        <v>44238</v>
      </c>
      <c r="B388" s="132">
        <v>38</v>
      </c>
      <c r="C388" s="132">
        <v>303</v>
      </c>
    </row>
    <row r="389" spans="1:3" x14ac:dyDescent="0.35">
      <c r="A389" s="133">
        <v>44239</v>
      </c>
      <c r="B389" s="132">
        <v>53</v>
      </c>
      <c r="C389" s="132">
        <v>301</v>
      </c>
    </row>
    <row r="390" spans="1:3" x14ac:dyDescent="0.35">
      <c r="A390" s="133">
        <v>44240</v>
      </c>
      <c r="B390" s="132">
        <v>19</v>
      </c>
      <c r="C390" s="132">
        <v>114</v>
      </c>
    </row>
    <row r="391" spans="1:3" x14ac:dyDescent="0.35">
      <c r="A391" s="133">
        <v>44241</v>
      </c>
      <c r="B391" s="132">
        <v>14</v>
      </c>
      <c r="C391" s="132">
        <v>123</v>
      </c>
    </row>
    <row r="392" spans="1:3" x14ac:dyDescent="0.35">
      <c r="A392" s="133">
        <v>44242</v>
      </c>
      <c r="B392" s="132">
        <v>39</v>
      </c>
      <c r="C392" s="132">
        <v>239</v>
      </c>
    </row>
    <row r="393" spans="1:3" x14ac:dyDescent="0.35">
      <c r="A393" s="133">
        <v>44243</v>
      </c>
      <c r="B393" s="132">
        <v>51</v>
      </c>
      <c r="C393" s="132">
        <v>277</v>
      </c>
    </row>
    <row r="394" spans="1:3" x14ac:dyDescent="0.35">
      <c r="A394" s="133">
        <v>44244</v>
      </c>
      <c r="B394" s="132">
        <v>50</v>
      </c>
      <c r="C394" s="132">
        <v>307</v>
      </c>
    </row>
    <row r="395" spans="1:3" x14ac:dyDescent="0.35">
      <c r="A395" s="133">
        <v>44245</v>
      </c>
      <c r="B395" s="132">
        <v>32</v>
      </c>
      <c r="C395" s="132">
        <v>269</v>
      </c>
    </row>
    <row r="396" spans="1:3" x14ac:dyDescent="0.35">
      <c r="A396" s="133">
        <v>44246</v>
      </c>
      <c r="B396" s="132">
        <v>43</v>
      </c>
      <c r="C396" s="132">
        <v>218</v>
      </c>
    </row>
    <row r="397" spans="1:3" x14ac:dyDescent="0.35">
      <c r="A397" s="133">
        <v>44247</v>
      </c>
      <c r="B397" s="132">
        <v>18</v>
      </c>
      <c r="C397" s="132">
        <v>100</v>
      </c>
    </row>
    <row r="398" spans="1:3" x14ac:dyDescent="0.35">
      <c r="A398" s="133">
        <v>44248</v>
      </c>
      <c r="B398" s="132">
        <v>8</v>
      </c>
      <c r="C398" s="132">
        <v>58</v>
      </c>
    </row>
    <row r="399" spans="1:3" x14ac:dyDescent="0.35">
      <c r="A399" s="133">
        <v>44249</v>
      </c>
      <c r="B399" s="132">
        <v>52</v>
      </c>
      <c r="C399" s="132">
        <v>284</v>
      </c>
    </row>
    <row r="400" spans="1:3" x14ac:dyDescent="0.35">
      <c r="A400" s="133">
        <v>44250</v>
      </c>
      <c r="B400" s="132">
        <v>46</v>
      </c>
      <c r="C400" s="132">
        <v>278</v>
      </c>
    </row>
    <row r="401" spans="1:3" x14ac:dyDescent="0.35">
      <c r="A401" s="133">
        <v>44251</v>
      </c>
      <c r="B401" s="132">
        <v>56</v>
      </c>
      <c r="C401" s="132">
        <v>286</v>
      </c>
    </row>
    <row r="402" spans="1:3" x14ac:dyDescent="0.35">
      <c r="A402" s="133">
        <v>44252</v>
      </c>
      <c r="B402" s="132">
        <v>50</v>
      </c>
      <c r="C402" s="132">
        <v>269</v>
      </c>
    </row>
    <row r="403" spans="1:3" x14ac:dyDescent="0.35">
      <c r="A403" s="133">
        <v>44253</v>
      </c>
      <c r="B403" s="132">
        <v>52</v>
      </c>
      <c r="C403" s="132">
        <v>267</v>
      </c>
    </row>
    <row r="404" spans="1:3" x14ac:dyDescent="0.35">
      <c r="A404" s="133">
        <v>44254</v>
      </c>
      <c r="B404" s="132">
        <v>17</v>
      </c>
      <c r="C404" s="132">
        <v>111</v>
      </c>
    </row>
    <row r="405" spans="1:3" x14ac:dyDescent="0.35">
      <c r="A405" s="133">
        <v>44255</v>
      </c>
      <c r="B405" s="132">
        <v>12</v>
      </c>
      <c r="C405" s="132">
        <v>52</v>
      </c>
    </row>
    <row r="406" spans="1:3" x14ac:dyDescent="0.35">
      <c r="A406" s="133">
        <v>44256</v>
      </c>
      <c r="B406" s="132">
        <v>41</v>
      </c>
      <c r="C406" s="132">
        <v>259</v>
      </c>
    </row>
    <row r="407" spans="1:3" x14ac:dyDescent="0.35">
      <c r="A407" s="133">
        <v>44257</v>
      </c>
      <c r="B407" s="132">
        <v>49</v>
      </c>
      <c r="C407" s="132">
        <v>247</v>
      </c>
    </row>
    <row r="408" spans="1:3" x14ac:dyDescent="0.35">
      <c r="A408" s="133">
        <v>44258</v>
      </c>
      <c r="B408" s="132">
        <v>51</v>
      </c>
      <c r="C408" s="132">
        <v>284</v>
      </c>
    </row>
    <row r="409" spans="1:3" x14ac:dyDescent="0.35">
      <c r="A409" s="133">
        <v>44259</v>
      </c>
      <c r="B409" s="132">
        <v>41</v>
      </c>
      <c r="C409" s="132">
        <v>230</v>
      </c>
    </row>
    <row r="410" spans="1:3" x14ac:dyDescent="0.35">
      <c r="A410" s="133">
        <v>44260</v>
      </c>
      <c r="B410" s="132">
        <v>45</v>
      </c>
      <c r="C410" s="132">
        <v>245</v>
      </c>
    </row>
    <row r="411" spans="1:3" x14ac:dyDescent="0.35">
      <c r="A411" s="133">
        <v>44261</v>
      </c>
      <c r="B411" s="132">
        <v>20</v>
      </c>
      <c r="C411" s="132">
        <v>74</v>
      </c>
    </row>
    <row r="412" spans="1:3" x14ac:dyDescent="0.35">
      <c r="A412" s="133">
        <v>44262</v>
      </c>
      <c r="B412" s="132">
        <v>10</v>
      </c>
      <c r="C412" s="132">
        <v>36</v>
      </c>
    </row>
    <row r="413" spans="1:3" x14ac:dyDescent="0.35">
      <c r="A413" s="133">
        <v>44263</v>
      </c>
      <c r="B413" s="132">
        <v>49</v>
      </c>
      <c r="C413" s="132">
        <v>257</v>
      </c>
    </row>
    <row r="414" spans="1:3" x14ac:dyDescent="0.35">
      <c r="A414" s="133">
        <v>44264</v>
      </c>
      <c r="B414" s="132">
        <v>54</v>
      </c>
      <c r="C414" s="132">
        <v>251</v>
      </c>
    </row>
    <row r="415" spans="1:3" x14ac:dyDescent="0.35">
      <c r="A415" s="133">
        <v>44265</v>
      </c>
      <c r="B415" s="132">
        <v>57</v>
      </c>
      <c r="C415" s="132">
        <v>248</v>
      </c>
    </row>
    <row r="416" spans="1:3" x14ac:dyDescent="0.35">
      <c r="A416" s="133">
        <v>44266</v>
      </c>
      <c r="B416" s="132">
        <v>38</v>
      </c>
      <c r="C416" s="132">
        <v>222</v>
      </c>
    </row>
    <row r="417" spans="1:3" x14ac:dyDescent="0.35">
      <c r="A417" s="133">
        <v>44267</v>
      </c>
      <c r="B417" s="132">
        <v>49</v>
      </c>
      <c r="C417" s="132">
        <v>248</v>
      </c>
    </row>
    <row r="418" spans="1:3" x14ac:dyDescent="0.35">
      <c r="A418" s="133">
        <v>44268</v>
      </c>
      <c r="B418" s="132">
        <v>14</v>
      </c>
      <c r="C418" s="132">
        <v>169</v>
      </c>
    </row>
    <row r="419" spans="1:3" x14ac:dyDescent="0.35">
      <c r="A419" s="133">
        <v>44269</v>
      </c>
      <c r="B419" s="132">
        <v>17</v>
      </c>
      <c r="C419" s="132">
        <v>105</v>
      </c>
    </row>
    <row r="420" spans="1:3" x14ac:dyDescent="0.35">
      <c r="A420" s="133">
        <v>44270</v>
      </c>
      <c r="B420" s="132">
        <v>42</v>
      </c>
      <c r="C420" s="132">
        <v>243</v>
      </c>
    </row>
    <row r="421" spans="1:3" x14ac:dyDescent="0.35">
      <c r="A421" s="133">
        <v>44271</v>
      </c>
      <c r="B421" s="132">
        <v>52</v>
      </c>
      <c r="C421" s="132">
        <v>299</v>
      </c>
    </row>
    <row r="422" spans="1:3" x14ac:dyDescent="0.35">
      <c r="A422" s="133">
        <v>44272</v>
      </c>
      <c r="B422" s="132">
        <v>50</v>
      </c>
      <c r="C422" s="132">
        <v>347</v>
      </c>
    </row>
    <row r="423" spans="1:3" x14ac:dyDescent="0.35">
      <c r="A423" s="133">
        <v>44273</v>
      </c>
      <c r="B423" s="132">
        <v>36</v>
      </c>
      <c r="C423" s="132">
        <v>311</v>
      </c>
    </row>
    <row r="424" spans="1:3" x14ac:dyDescent="0.35">
      <c r="A424" s="133">
        <v>44274</v>
      </c>
      <c r="B424" s="132">
        <v>49</v>
      </c>
      <c r="C424" s="132">
        <v>304</v>
      </c>
    </row>
    <row r="425" spans="1:3" x14ac:dyDescent="0.35">
      <c r="A425" s="133">
        <v>44275</v>
      </c>
      <c r="B425" s="132">
        <v>15</v>
      </c>
      <c r="C425" s="132">
        <v>135</v>
      </c>
    </row>
    <row r="426" spans="1:3" x14ac:dyDescent="0.35">
      <c r="A426" s="133">
        <v>44276</v>
      </c>
      <c r="B426" s="132">
        <v>6</v>
      </c>
      <c r="C426" s="132">
        <v>69</v>
      </c>
    </row>
    <row r="427" spans="1:3" x14ac:dyDescent="0.35">
      <c r="A427" s="133">
        <v>44277</v>
      </c>
      <c r="B427" s="132">
        <v>47</v>
      </c>
      <c r="C427" s="132">
        <v>276</v>
      </c>
    </row>
    <row r="428" spans="1:3" x14ac:dyDescent="0.35">
      <c r="A428" s="133">
        <v>44278</v>
      </c>
      <c r="B428" s="132">
        <v>35</v>
      </c>
      <c r="C428" s="132">
        <v>266</v>
      </c>
    </row>
    <row r="429" spans="1:3" x14ac:dyDescent="0.35">
      <c r="A429" s="133">
        <v>44279</v>
      </c>
      <c r="B429" s="132">
        <v>45</v>
      </c>
      <c r="C429" s="132">
        <v>260</v>
      </c>
    </row>
    <row r="430" spans="1:3" x14ac:dyDescent="0.35">
      <c r="A430" s="133">
        <v>44280</v>
      </c>
      <c r="B430" s="132">
        <v>40</v>
      </c>
      <c r="C430" s="132">
        <v>246</v>
      </c>
    </row>
    <row r="431" spans="1:3" x14ac:dyDescent="0.35">
      <c r="A431" s="133">
        <v>44281</v>
      </c>
      <c r="B431" s="132">
        <v>28</v>
      </c>
      <c r="C431" s="132">
        <v>231</v>
      </c>
    </row>
    <row r="432" spans="1:3" x14ac:dyDescent="0.35">
      <c r="A432" s="133">
        <v>44282</v>
      </c>
      <c r="B432" s="132">
        <v>12</v>
      </c>
      <c r="C432" s="132">
        <v>95</v>
      </c>
    </row>
    <row r="433" spans="1:3" x14ac:dyDescent="0.35">
      <c r="A433" s="133">
        <v>44283</v>
      </c>
      <c r="B433" s="132">
        <v>13</v>
      </c>
      <c r="C433" s="132">
        <v>78</v>
      </c>
    </row>
    <row r="434" spans="1:3" x14ac:dyDescent="0.35">
      <c r="A434" s="133">
        <v>44284</v>
      </c>
      <c r="B434" s="132">
        <v>41</v>
      </c>
      <c r="C434" s="132">
        <v>260</v>
      </c>
    </row>
    <row r="435" spans="1:3" x14ac:dyDescent="0.35">
      <c r="A435" s="133">
        <v>44285</v>
      </c>
      <c r="B435" s="132">
        <v>28</v>
      </c>
      <c r="C435" s="132">
        <v>205</v>
      </c>
    </row>
    <row r="436" spans="1:3" s="132" customFormat="1" x14ac:dyDescent="0.35">
      <c r="A436" s="133">
        <v>44286</v>
      </c>
      <c r="B436" s="132">
        <v>40</v>
      </c>
      <c r="C436" s="132">
        <v>226</v>
      </c>
    </row>
    <row r="437" spans="1:3" s="132" customFormat="1" x14ac:dyDescent="0.35">
      <c r="A437" s="133">
        <v>44287</v>
      </c>
      <c r="B437" s="132">
        <v>27</v>
      </c>
      <c r="C437" s="132">
        <v>223</v>
      </c>
    </row>
    <row r="438" spans="1:3" s="132" customFormat="1" x14ac:dyDescent="0.35">
      <c r="A438" s="133">
        <v>44288</v>
      </c>
      <c r="B438" s="132">
        <v>35</v>
      </c>
      <c r="C438" s="132">
        <v>209</v>
      </c>
    </row>
    <row r="439" spans="1:3" s="132" customFormat="1" x14ac:dyDescent="0.35">
      <c r="A439" s="133">
        <v>44289</v>
      </c>
      <c r="B439" s="132">
        <v>16</v>
      </c>
      <c r="C439" s="132">
        <v>92</v>
      </c>
    </row>
    <row r="440" spans="1:3" s="132" customFormat="1" x14ac:dyDescent="0.35">
      <c r="A440" s="133">
        <v>44290</v>
      </c>
      <c r="B440" s="132">
        <v>6</v>
      </c>
      <c r="C440" s="132">
        <v>25</v>
      </c>
    </row>
    <row r="441" spans="1:3" s="132" customFormat="1" x14ac:dyDescent="0.35">
      <c r="A441" s="133">
        <v>44291</v>
      </c>
      <c r="B441" s="132">
        <v>29</v>
      </c>
      <c r="C441" s="132">
        <v>204</v>
      </c>
    </row>
    <row r="442" spans="1:3" x14ac:dyDescent="0.35">
      <c r="A442" s="133">
        <v>44292</v>
      </c>
      <c r="B442" s="132">
        <v>26</v>
      </c>
      <c r="C442" s="132">
        <v>209</v>
      </c>
    </row>
    <row r="443" spans="1:3" s="132" customFormat="1" x14ac:dyDescent="0.35">
      <c r="A443" s="133">
        <v>44293</v>
      </c>
      <c r="B443" s="132">
        <v>31</v>
      </c>
      <c r="C443" s="132">
        <v>211</v>
      </c>
    </row>
    <row r="444" spans="1:3" s="132" customFormat="1" x14ac:dyDescent="0.35">
      <c r="A444" s="133">
        <v>44294</v>
      </c>
      <c r="B444" s="132">
        <v>26</v>
      </c>
      <c r="C444" s="132">
        <v>236</v>
      </c>
    </row>
    <row r="445" spans="1:3" s="132" customFormat="1" x14ac:dyDescent="0.35">
      <c r="A445" s="133">
        <v>44295</v>
      </c>
      <c r="B445" s="132">
        <v>34</v>
      </c>
      <c r="C445" s="132">
        <v>232</v>
      </c>
    </row>
    <row r="446" spans="1:3" s="132" customFormat="1" x14ac:dyDescent="0.35">
      <c r="A446" s="133">
        <v>44296</v>
      </c>
      <c r="B446" s="132">
        <v>14</v>
      </c>
      <c r="C446" s="132">
        <v>88</v>
      </c>
    </row>
    <row r="447" spans="1:3" s="132" customFormat="1" x14ac:dyDescent="0.35">
      <c r="A447" s="133">
        <v>44297</v>
      </c>
      <c r="B447" s="132">
        <v>6</v>
      </c>
      <c r="C447" s="132">
        <v>49</v>
      </c>
    </row>
    <row r="448" spans="1:3" s="132" customFormat="1" x14ac:dyDescent="0.35">
      <c r="A448" s="133">
        <v>44298</v>
      </c>
      <c r="B448" s="132">
        <v>29</v>
      </c>
      <c r="C448" s="132">
        <v>189</v>
      </c>
    </row>
    <row r="449" spans="1:3" s="132" customFormat="1" x14ac:dyDescent="0.35">
      <c r="A449" s="133">
        <v>44299</v>
      </c>
      <c r="B449" s="132">
        <v>32</v>
      </c>
      <c r="C449" s="132">
        <v>178</v>
      </c>
    </row>
    <row r="450" spans="1:3" s="132" customFormat="1" x14ac:dyDescent="0.35">
      <c r="A450" s="133">
        <v>44300</v>
      </c>
      <c r="B450" s="132">
        <v>40</v>
      </c>
      <c r="C450" s="132">
        <v>187</v>
      </c>
    </row>
    <row r="451" spans="1:3" s="132" customFormat="1" x14ac:dyDescent="0.35">
      <c r="A451" s="133">
        <v>44301</v>
      </c>
      <c r="B451" s="132">
        <v>26</v>
      </c>
      <c r="C451" s="132">
        <v>183</v>
      </c>
    </row>
    <row r="452" spans="1:3" s="132" customFormat="1" x14ac:dyDescent="0.35">
      <c r="A452" s="133">
        <v>44302</v>
      </c>
      <c r="B452" s="132">
        <v>31</v>
      </c>
      <c r="C452" s="132">
        <v>148</v>
      </c>
    </row>
    <row r="453" spans="1:3" s="132" customFormat="1" x14ac:dyDescent="0.35">
      <c r="A453" s="133">
        <v>44303</v>
      </c>
      <c r="B453" s="132">
        <v>12</v>
      </c>
      <c r="C453" s="132">
        <v>83</v>
      </c>
    </row>
    <row r="454" spans="1:3" s="132" customFormat="1" x14ac:dyDescent="0.35">
      <c r="A454" s="133">
        <v>44304</v>
      </c>
      <c r="B454" s="132">
        <v>7</v>
      </c>
      <c r="C454" s="132">
        <v>40</v>
      </c>
    </row>
    <row r="455" spans="1:3" s="132" customFormat="1" x14ac:dyDescent="0.35">
      <c r="A455" s="133">
        <v>44305</v>
      </c>
      <c r="B455" s="132">
        <v>32</v>
      </c>
      <c r="C455" s="132">
        <v>169</v>
      </c>
    </row>
    <row r="456" spans="1:3" s="132" customFormat="1" x14ac:dyDescent="0.35">
      <c r="A456" s="133">
        <v>44306</v>
      </c>
      <c r="B456" s="132">
        <v>30</v>
      </c>
      <c r="C456" s="132">
        <v>163</v>
      </c>
    </row>
    <row r="457" spans="1:3" s="132" customFormat="1" x14ac:dyDescent="0.35">
      <c r="A457" s="133">
        <v>44307</v>
      </c>
      <c r="B457" s="132">
        <v>25</v>
      </c>
      <c r="C457" s="132">
        <v>166</v>
      </c>
    </row>
    <row r="458" spans="1:3" s="132" customFormat="1" x14ac:dyDescent="0.35">
      <c r="A458" s="133">
        <v>44308</v>
      </c>
      <c r="B458" s="132">
        <v>14</v>
      </c>
      <c r="C458" s="132">
        <v>142</v>
      </c>
    </row>
    <row r="459" spans="1:3" s="132" customFormat="1" x14ac:dyDescent="0.35">
      <c r="A459" s="133">
        <v>44309</v>
      </c>
      <c r="B459" s="132">
        <v>25</v>
      </c>
      <c r="C459" s="132">
        <v>147</v>
      </c>
    </row>
    <row r="460" spans="1:3" s="132" customFormat="1" x14ac:dyDescent="0.35">
      <c r="A460" s="133">
        <v>44310</v>
      </c>
      <c r="B460" s="132">
        <v>11</v>
      </c>
      <c r="C460" s="132">
        <v>56</v>
      </c>
    </row>
    <row r="461" spans="1:3" s="132" customFormat="1" x14ac:dyDescent="0.35">
      <c r="A461" s="133">
        <v>44311</v>
      </c>
      <c r="B461" s="132">
        <v>6</v>
      </c>
      <c r="C461" s="132">
        <v>34</v>
      </c>
    </row>
    <row r="462" spans="1:3" s="132" customFormat="1" x14ac:dyDescent="0.35">
      <c r="A462" s="133">
        <v>44312</v>
      </c>
      <c r="B462" s="132">
        <v>18</v>
      </c>
      <c r="C462" s="132">
        <v>139</v>
      </c>
    </row>
    <row r="463" spans="1:3" s="132" customFormat="1" x14ac:dyDescent="0.35">
      <c r="A463" s="133">
        <v>44313</v>
      </c>
      <c r="B463" s="132">
        <v>28</v>
      </c>
      <c r="C463" s="132">
        <v>171</v>
      </c>
    </row>
    <row r="464" spans="1:3" s="132" customFormat="1" x14ac:dyDescent="0.35">
      <c r="A464" s="133">
        <v>44314</v>
      </c>
      <c r="B464" s="132">
        <v>25</v>
      </c>
      <c r="C464" s="132">
        <v>143</v>
      </c>
    </row>
    <row r="465" spans="1:3" s="132" customFormat="1" x14ac:dyDescent="0.35">
      <c r="A465" s="133">
        <v>44315</v>
      </c>
      <c r="B465" s="132">
        <v>24</v>
      </c>
      <c r="C465" s="132">
        <v>144</v>
      </c>
    </row>
    <row r="466" spans="1:3" x14ac:dyDescent="0.35">
      <c r="A466" s="133">
        <v>44316</v>
      </c>
      <c r="B466" s="132">
        <v>22</v>
      </c>
      <c r="C466" s="132">
        <v>152</v>
      </c>
    </row>
    <row r="467" spans="1:3" x14ac:dyDescent="0.35">
      <c r="A467" s="133">
        <v>44317</v>
      </c>
      <c r="B467" s="132">
        <v>7</v>
      </c>
      <c r="C467" s="132">
        <v>55</v>
      </c>
    </row>
    <row r="468" spans="1:3" x14ac:dyDescent="0.35">
      <c r="A468" s="133">
        <v>44318</v>
      </c>
      <c r="B468">
        <v>3</v>
      </c>
      <c r="C468" s="132">
        <v>30</v>
      </c>
    </row>
    <row r="469" spans="1:3" x14ac:dyDescent="0.35">
      <c r="A469" s="133">
        <v>44319</v>
      </c>
      <c r="B469">
        <v>18</v>
      </c>
      <c r="C469" s="132">
        <v>118</v>
      </c>
    </row>
    <row r="470" spans="1:3" x14ac:dyDescent="0.35">
      <c r="A470" s="133">
        <v>44320</v>
      </c>
      <c r="B470">
        <v>1</v>
      </c>
      <c r="C470" s="132">
        <v>24</v>
      </c>
    </row>
    <row r="472" spans="1:3" x14ac:dyDescent="0.35">
      <c r="A472" t="s">
        <v>1016</v>
      </c>
      <c r="B472">
        <f>SUM(B2:B471)</f>
        <v>17283</v>
      </c>
      <c r="C472">
        <f>SUM(C2:C471)</f>
        <v>167382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7"/>
  </sheetPr>
  <dimension ref="A1:M379"/>
  <sheetViews>
    <sheetView workbookViewId="0">
      <pane ySplit="1" topLeftCell="A371" activePane="bottomLeft" state="frozen"/>
      <selection activeCell="F21" sqref="F21:G34"/>
      <selection pane="bottomLeft" activeCell="D374" sqref="D374"/>
    </sheetView>
  </sheetViews>
  <sheetFormatPr defaultColWidth="9.1796875" defaultRowHeight="14.5" x14ac:dyDescent="0.35"/>
  <cols>
    <col min="1" max="1" width="10.81640625" style="31" bestFit="1" customWidth="1"/>
    <col min="2" max="2" width="9.453125" style="73" bestFit="1" customWidth="1"/>
    <col min="3" max="3" width="17.81640625" style="30" bestFit="1" customWidth="1"/>
    <col min="4" max="4" width="23.81640625" style="30" bestFit="1" customWidth="1"/>
    <col min="5" max="5" width="18.81640625" style="30" bestFit="1" customWidth="1"/>
    <col min="6" max="7" width="10.81640625" style="30" bestFit="1" customWidth="1"/>
    <col min="8" max="8" width="22.453125" style="46" bestFit="1" customWidth="1"/>
    <col min="9" max="9" width="21.81640625" style="129" bestFit="1" customWidth="1"/>
    <col min="10" max="10" width="23" style="46" bestFit="1" customWidth="1"/>
    <col min="11" max="11" width="25" style="46" bestFit="1" customWidth="1"/>
    <col min="12" max="16384" width="9.1796875" style="30"/>
  </cols>
  <sheetData>
    <row r="1" spans="1:12" s="32" customFormat="1" x14ac:dyDescent="0.35">
      <c r="A1" s="4" t="s">
        <v>38</v>
      </c>
      <c r="B1" s="72" t="s">
        <v>417</v>
      </c>
      <c r="C1" s="32" t="s">
        <v>50</v>
      </c>
      <c r="D1" s="32" t="s">
        <v>222</v>
      </c>
      <c r="E1" s="32" t="s">
        <v>224</v>
      </c>
      <c r="F1" s="32" t="s">
        <v>126</v>
      </c>
      <c r="G1" s="32" t="s">
        <v>125</v>
      </c>
      <c r="H1" s="45" t="s">
        <v>945</v>
      </c>
      <c r="I1" s="128" t="s">
        <v>946</v>
      </c>
      <c r="J1" s="45" t="s">
        <v>940</v>
      </c>
      <c r="K1" s="45" t="s">
        <v>944</v>
      </c>
      <c r="L1" s="32" t="s">
        <v>959</v>
      </c>
    </row>
    <row r="2" spans="1:12" x14ac:dyDescent="0.35">
      <c r="A2" s="31">
        <v>44055</v>
      </c>
      <c r="B2" s="73" t="s">
        <v>455</v>
      </c>
      <c r="C2" s="30">
        <v>623</v>
      </c>
      <c r="D2" s="30">
        <v>3</v>
      </c>
      <c r="E2" s="30">
        <v>0</v>
      </c>
      <c r="F2" s="31">
        <f t="shared" ref="F2:F65" si="0">A2-17</f>
        <v>44038</v>
      </c>
      <c r="G2" s="31">
        <f t="shared" ref="G2:G65" si="1">A2-4</f>
        <v>44051</v>
      </c>
      <c r="H2" s="46">
        <v>1588321.0720262961</v>
      </c>
      <c r="I2" s="129">
        <f>H2/6964382.52422904</f>
        <v>0.22806344517989033</v>
      </c>
      <c r="J2" s="46">
        <f>C2/H2*100000</f>
        <v>39.223807514258411</v>
      </c>
      <c r="K2" s="46">
        <f>E2/H2*100000</f>
        <v>0</v>
      </c>
      <c r="L2" s="46">
        <f>D2/H2*100000</f>
        <v>0.18887868786962314</v>
      </c>
    </row>
    <row r="3" spans="1:12" x14ac:dyDescent="0.35">
      <c r="A3" s="31">
        <v>44055</v>
      </c>
      <c r="B3" s="73" t="s">
        <v>454</v>
      </c>
      <c r="C3" s="30">
        <v>864</v>
      </c>
      <c r="D3" s="30">
        <v>8</v>
      </c>
      <c r="E3" s="30">
        <v>0</v>
      </c>
      <c r="F3" s="31">
        <f t="shared" si="0"/>
        <v>44038</v>
      </c>
      <c r="G3" s="31">
        <f t="shared" si="1"/>
        <v>44051</v>
      </c>
      <c r="H3" s="46">
        <v>1026828.798621175</v>
      </c>
      <c r="I3" s="129">
        <f t="shared" ref="I3:I66" si="2">H3/6964382.52422904</f>
        <v>0.1474400343532028</v>
      </c>
      <c r="J3" s="46">
        <f t="shared" ref="J3:J66" si="3">C3/H3*100000</f>
        <v>84.142556301515754</v>
      </c>
      <c r="K3" s="46">
        <f t="shared" ref="K3:K66" si="4">E3/H3*100000</f>
        <v>0</v>
      </c>
      <c r="L3" s="46">
        <f t="shared" ref="L3:L9" si="5">D3/H3*100000</f>
        <v>0.77909774353255334</v>
      </c>
    </row>
    <row r="4" spans="1:12" x14ac:dyDescent="0.35">
      <c r="A4" s="31">
        <v>44055</v>
      </c>
      <c r="B4" s="73" t="s">
        <v>453</v>
      </c>
      <c r="C4" s="30">
        <v>727</v>
      </c>
      <c r="D4" s="30">
        <v>13</v>
      </c>
      <c r="E4" s="30">
        <v>0</v>
      </c>
      <c r="F4" s="31">
        <f t="shared" si="0"/>
        <v>44038</v>
      </c>
      <c r="G4" s="31">
        <f t="shared" si="1"/>
        <v>44051</v>
      </c>
      <c r="H4" s="46">
        <v>914617.34029175097</v>
      </c>
      <c r="I4" s="129">
        <f t="shared" si="2"/>
        <v>0.13132784379803999</v>
      </c>
      <c r="J4" s="46">
        <f t="shared" si="3"/>
        <v>79.486793872516841</v>
      </c>
      <c r="K4" s="46">
        <f t="shared" si="4"/>
        <v>0</v>
      </c>
      <c r="L4" s="46">
        <f t="shared" si="5"/>
        <v>1.4213594502650879</v>
      </c>
    </row>
    <row r="5" spans="1:12" x14ac:dyDescent="0.35">
      <c r="A5" s="31">
        <v>44055</v>
      </c>
      <c r="B5" s="73" t="s">
        <v>452</v>
      </c>
      <c r="C5" s="30">
        <v>544</v>
      </c>
      <c r="D5" s="30">
        <v>16</v>
      </c>
      <c r="E5" s="30">
        <v>2</v>
      </c>
      <c r="F5" s="31">
        <f t="shared" si="0"/>
        <v>44038</v>
      </c>
      <c r="G5" s="31">
        <f t="shared" si="1"/>
        <v>44051</v>
      </c>
      <c r="H5" s="46">
        <v>841388.17597964895</v>
      </c>
      <c r="I5" s="129">
        <f t="shared" si="2"/>
        <v>0.12081303303666407</v>
      </c>
      <c r="J5" s="46">
        <f t="shared" si="3"/>
        <v>64.655056432972501</v>
      </c>
      <c r="K5" s="46">
        <f t="shared" si="4"/>
        <v>0.23770241335651654</v>
      </c>
      <c r="L5" s="46">
        <f t="shared" si="5"/>
        <v>1.9016193068521323</v>
      </c>
    </row>
    <row r="6" spans="1:12" x14ac:dyDescent="0.35">
      <c r="A6" s="31">
        <v>44055</v>
      </c>
      <c r="B6" s="73" t="s">
        <v>451</v>
      </c>
      <c r="C6" s="30">
        <v>532</v>
      </c>
      <c r="D6" s="30">
        <v>18</v>
      </c>
      <c r="E6" s="30">
        <v>0</v>
      </c>
      <c r="F6" s="31">
        <f t="shared" si="0"/>
        <v>44038</v>
      </c>
      <c r="G6" s="31">
        <f t="shared" si="1"/>
        <v>44051</v>
      </c>
      <c r="H6" s="46">
        <v>956483.27568807499</v>
      </c>
      <c r="I6" s="129">
        <f t="shared" si="2"/>
        <v>0.13733927916229127</v>
      </c>
      <c r="J6" s="46">
        <f t="shared" si="3"/>
        <v>55.620418414246693</v>
      </c>
      <c r="K6" s="46">
        <f t="shared" si="4"/>
        <v>0</v>
      </c>
      <c r="L6" s="46">
        <f t="shared" si="5"/>
        <v>1.8818938561211285</v>
      </c>
    </row>
    <row r="7" spans="1:12" x14ac:dyDescent="0.35">
      <c r="A7" s="31">
        <v>44055</v>
      </c>
      <c r="B7" s="73" t="s">
        <v>450</v>
      </c>
      <c r="C7" s="30">
        <v>302</v>
      </c>
      <c r="D7" s="30">
        <v>19</v>
      </c>
      <c r="E7" s="30">
        <v>0</v>
      </c>
      <c r="F7" s="31">
        <f t="shared" si="0"/>
        <v>44038</v>
      </c>
      <c r="G7" s="31">
        <f t="shared" si="1"/>
        <v>44051</v>
      </c>
      <c r="H7" s="46">
        <v>841570.63934332901</v>
      </c>
      <c r="I7" s="129">
        <f t="shared" si="2"/>
        <v>0.12083923254007234</v>
      </c>
      <c r="J7" s="46">
        <f t="shared" si="3"/>
        <v>35.885282337754589</v>
      </c>
      <c r="K7" s="46">
        <f t="shared" si="4"/>
        <v>0</v>
      </c>
      <c r="L7" s="46">
        <f t="shared" si="5"/>
        <v>2.257683325885222</v>
      </c>
    </row>
    <row r="8" spans="1:12" x14ac:dyDescent="0.35">
      <c r="A8" s="31">
        <v>44055</v>
      </c>
      <c r="B8" s="73" t="s">
        <v>449</v>
      </c>
      <c r="C8" s="30">
        <v>169</v>
      </c>
      <c r="D8" s="30">
        <v>19</v>
      </c>
      <c r="E8" s="30">
        <v>0</v>
      </c>
      <c r="F8" s="31">
        <f t="shared" si="0"/>
        <v>44038</v>
      </c>
      <c r="G8" s="31">
        <f t="shared" si="1"/>
        <v>44051</v>
      </c>
      <c r="H8" s="46">
        <v>501714.18387365801</v>
      </c>
      <c r="I8" s="129">
        <f t="shared" si="2"/>
        <v>7.2040009595710414E-2</v>
      </c>
      <c r="J8" s="46">
        <f t="shared" si="3"/>
        <v>33.684517088031477</v>
      </c>
      <c r="K8" s="46">
        <f t="shared" si="4"/>
        <v>0</v>
      </c>
      <c r="L8" s="46">
        <f t="shared" si="5"/>
        <v>3.7870167140390416</v>
      </c>
    </row>
    <row r="9" spans="1:12" x14ac:dyDescent="0.35">
      <c r="A9" s="31">
        <v>44055</v>
      </c>
      <c r="B9" s="73" t="s">
        <v>448</v>
      </c>
      <c r="C9" s="30">
        <v>151</v>
      </c>
      <c r="D9" s="30">
        <v>20</v>
      </c>
      <c r="E9" s="30">
        <v>12</v>
      </c>
      <c r="F9" s="31">
        <f t="shared" si="0"/>
        <v>44038</v>
      </c>
      <c r="G9" s="31">
        <f t="shared" si="1"/>
        <v>44051</v>
      </c>
      <c r="H9" s="46">
        <v>293459.03840510902</v>
      </c>
      <c r="I9" s="129">
        <f t="shared" si="2"/>
        <v>4.2137122334128974E-2</v>
      </c>
      <c r="J9" s="46">
        <f t="shared" si="3"/>
        <v>51.45522210549543</v>
      </c>
      <c r="K9" s="46">
        <f t="shared" si="4"/>
        <v>4.089156723615532</v>
      </c>
      <c r="L9" s="46">
        <f t="shared" si="5"/>
        <v>6.8152612060258857</v>
      </c>
    </row>
    <row r="10" spans="1:12" x14ac:dyDescent="0.35">
      <c r="A10" s="31">
        <v>44055</v>
      </c>
      <c r="B10" s="73" t="s">
        <v>447</v>
      </c>
      <c r="C10" s="30">
        <v>1</v>
      </c>
      <c r="D10" s="30">
        <v>0</v>
      </c>
      <c r="E10" s="30">
        <v>0</v>
      </c>
      <c r="F10" s="31">
        <f t="shared" si="0"/>
        <v>44038</v>
      </c>
      <c r="G10" s="31">
        <f t="shared" si="1"/>
        <v>44051</v>
      </c>
    </row>
    <row r="11" spans="1:12" x14ac:dyDescent="0.35">
      <c r="A11" s="31">
        <v>44062</v>
      </c>
      <c r="B11" s="73" t="s">
        <v>455</v>
      </c>
      <c r="C11" s="30">
        <v>842</v>
      </c>
      <c r="D11" s="30">
        <v>7</v>
      </c>
      <c r="E11" s="30">
        <v>0</v>
      </c>
      <c r="F11" s="31">
        <f t="shared" si="0"/>
        <v>44045</v>
      </c>
      <c r="G11" s="31">
        <f t="shared" si="1"/>
        <v>44058</v>
      </c>
      <c r="H11" s="46">
        <v>1588321.0720262961</v>
      </c>
      <c r="I11" s="129">
        <f t="shared" si="2"/>
        <v>0.22806344517989033</v>
      </c>
      <c r="J11" s="46">
        <f t="shared" si="3"/>
        <v>53.011951728740897</v>
      </c>
      <c r="K11" s="46">
        <f t="shared" si="4"/>
        <v>0</v>
      </c>
      <c r="L11" s="46">
        <f t="shared" ref="L11:L72" si="6">D11/H11*100000</f>
        <v>0.44071693836245396</v>
      </c>
    </row>
    <row r="12" spans="1:12" x14ac:dyDescent="0.35">
      <c r="A12" s="31">
        <v>44062</v>
      </c>
      <c r="B12" s="73" t="s">
        <v>454</v>
      </c>
      <c r="C12" s="30">
        <v>1013</v>
      </c>
      <c r="D12" s="30">
        <v>7</v>
      </c>
      <c r="E12" s="30">
        <v>1</v>
      </c>
      <c r="F12" s="31">
        <f t="shared" si="0"/>
        <v>44045</v>
      </c>
      <c r="G12" s="31">
        <f t="shared" si="1"/>
        <v>44058</v>
      </c>
      <c r="H12" s="46">
        <v>1026828.798621175</v>
      </c>
      <c r="I12" s="129">
        <f t="shared" si="2"/>
        <v>0.1474400343532028</v>
      </c>
      <c r="J12" s="46">
        <f t="shared" si="3"/>
        <v>98.653251774809547</v>
      </c>
      <c r="K12" s="46">
        <f t="shared" si="4"/>
        <v>9.7387217941569168E-2</v>
      </c>
      <c r="L12" s="46">
        <f t="shared" si="6"/>
        <v>0.68171052559098411</v>
      </c>
    </row>
    <row r="13" spans="1:12" x14ac:dyDescent="0.35">
      <c r="A13" s="31">
        <v>44062</v>
      </c>
      <c r="B13" s="73" t="s">
        <v>453</v>
      </c>
      <c r="C13" s="30">
        <v>840</v>
      </c>
      <c r="D13" s="30">
        <v>12</v>
      </c>
      <c r="E13" s="30">
        <v>0</v>
      </c>
      <c r="F13" s="31">
        <f t="shared" si="0"/>
        <v>44045</v>
      </c>
      <c r="G13" s="31">
        <f t="shared" si="1"/>
        <v>44058</v>
      </c>
      <c r="H13" s="46">
        <v>914617.34029175097</v>
      </c>
      <c r="I13" s="129">
        <f t="shared" si="2"/>
        <v>0.13132784379803999</v>
      </c>
      <c r="J13" s="46">
        <f t="shared" si="3"/>
        <v>91.841687555590298</v>
      </c>
      <c r="K13" s="46">
        <f t="shared" si="4"/>
        <v>0</v>
      </c>
      <c r="L13" s="46">
        <f t="shared" si="6"/>
        <v>1.3120241079370043</v>
      </c>
    </row>
    <row r="14" spans="1:12" x14ac:dyDescent="0.35">
      <c r="A14" s="31">
        <v>44062</v>
      </c>
      <c r="B14" s="73" t="s">
        <v>452</v>
      </c>
      <c r="C14" s="30">
        <v>731</v>
      </c>
      <c r="D14" s="30">
        <v>14</v>
      </c>
      <c r="E14" s="30">
        <v>2</v>
      </c>
      <c r="F14" s="31">
        <f t="shared" si="0"/>
        <v>44045</v>
      </c>
      <c r="G14" s="31">
        <f t="shared" si="1"/>
        <v>44058</v>
      </c>
      <c r="H14" s="46">
        <v>841388.17597964895</v>
      </c>
      <c r="I14" s="129">
        <f t="shared" si="2"/>
        <v>0.12081303303666407</v>
      </c>
      <c r="J14" s="46">
        <f t="shared" si="3"/>
        <v>86.880232081806795</v>
      </c>
      <c r="K14" s="46">
        <f t="shared" si="4"/>
        <v>0.23770241335651654</v>
      </c>
      <c r="L14" s="46">
        <f t="shared" si="6"/>
        <v>1.6639168934956157</v>
      </c>
    </row>
    <row r="15" spans="1:12" x14ac:dyDescent="0.35">
      <c r="A15" s="31">
        <v>44062</v>
      </c>
      <c r="B15" s="73" t="s">
        <v>451</v>
      </c>
      <c r="C15" s="30">
        <v>705</v>
      </c>
      <c r="D15" s="30">
        <v>13</v>
      </c>
      <c r="E15" s="30">
        <v>4</v>
      </c>
      <c r="F15" s="31">
        <f t="shared" si="0"/>
        <v>44045</v>
      </c>
      <c r="G15" s="31">
        <f t="shared" si="1"/>
        <v>44058</v>
      </c>
      <c r="H15" s="46">
        <v>956483.27568807499</v>
      </c>
      <c r="I15" s="129">
        <f t="shared" si="2"/>
        <v>0.13733927916229127</v>
      </c>
      <c r="J15" s="46">
        <f t="shared" si="3"/>
        <v>73.707509364744197</v>
      </c>
      <c r="K15" s="46">
        <f t="shared" si="4"/>
        <v>0.41819863469358409</v>
      </c>
      <c r="L15" s="46">
        <f t="shared" si="6"/>
        <v>1.3591455627541484</v>
      </c>
    </row>
    <row r="16" spans="1:12" x14ac:dyDescent="0.35">
      <c r="A16" s="31">
        <v>44062</v>
      </c>
      <c r="B16" s="73" t="s">
        <v>450</v>
      </c>
      <c r="C16" s="30">
        <v>421</v>
      </c>
      <c r="D16" s="30">
        <v>25</v>
      </c>
      <c r="E16" s="30">
        <v>17</v>
      </c>
      <c r="F16" s="31">
        <f t="shared" si="0"/>
        <v>44045</v>
      </c>
      <c r="G16" s="31">
        <f t="shared" si="1"/>
        <v>44058</v>
      </c>
      <c r="H16" s="46">
        <v>841570.63934332901</v>
      </c>
      <c r="I16" s="129">
        <f t="shared" si="2"/>
        <v>0.12083923254007234</v>
      </c>
      <c r="J16" s="46">
        <f t="shared" si="3"/>
        <v>50.025509484088353</v>
      </c>
      <c r="K16" s="46">
        <f t="shared" si="4"/>
        <v>2.0200324494762514</v>
      </c>
      <c r="L16" s="46">
        <f t="shared" si="6"/>
        <v>2.9706359551121344</v>
      </c>
    </row>
    <row r="17" spans="1:12" x14ac:dyDescent="0.35">
      <c r="A17" s="31">
        <v>44062</v>
      </c>
      <c r="B17" s="73" t="s">
        <v>449</v>
      </c>
      <c r="C17" s="30">
        <v>198</v>
      </c>
      <c r="D17" s="30">
        <v>19</v>
      </c>
      <c r="E17" s="30">
        <v>40</v>
      </c>
      <c r="F17" s="31">
        <f t="shared" si="0"/>
        <v>44045</v>
      </c>
      <c r="G17" s="31">
        <f t="shared" si="1"/>
        <v>44058</v>
      </c>
      <c r="H17" s="46">
        <v>501714.18387365801</v>
      </c>
      <c r="I17" s="129">
        <f t="shared" si="2"/>
        <v>7.2040009595710414E-2</v>
      </c>
      <c r="J17" s="46">
        <f t="shared" si="3"/>
        <v>39.464700493670016</v>
      </c>
      <c r="K17" s="46">
        <f t="shared" si="4"/>
        <v>7.9726667663979827</v>
      </c>
      <c r="L17" s="46">
        <f t="shared" si="6"/>
        <v>3.7870167140390416</v>
      </c>
    </row>
    <row r="18" spans="1:12" x14ac:dyDescent="0.35">
      <c r="A18" s="31">
        <v>44062</v>
      </c>
      <c r="B18" s="73" t="s">
        <v>448</v>
      </c>
      <c r="C18" s="30">
        <v>106</v>
      </c>
      <c r="D18" s="30">
        <v>10</v>
      </c>
      <c r="E18" s="30">
        <v>116</v>
      </c>
      <c r="F18" s="31">
        <f t="shared" si="0"/>
        <v>44045</v>
      </c>
      <c r="G18" s="31">
        <f t="shared" si="1"/>
        <v>44058</v>
      </c>
      <c r="H18" s="46">
        <v>293459.03840510902</v>
      </c>
      <c r="I18" s="129">
        <f t="shared" si="2"/>
        <v>4.2137122334128974E-2</v>
      </c>
      <c r="J18" s="46">
        <f t="shared" si="3"/>
        <v>36.120884391937196</v>
      </c>
      <c r="K18" s="46">
        <f t="shared" si="4"/>
        <v>39.528514994950136</v>
      </c>
      <c r="L18" s="46">
        <f t="shared" si="6"/>
        <v>3.4076306030129428</v>
      </c>
    </row>
    <row r="19" spans="1:12" x14ac:dyDescent="0.35">
      <c r="A19" s="31">
        <v>44062</v>
      </c>
      <c r="B19" s="73" t="s">
        <v>447</v>
      </c>
      <c r="C19" s="30">
        <v>0</v>
      </c>
      <c r="D19" s="30">
        <v>0</v>
      </c>
      <c r="E19" s="30">
        <v>0</v>
      </c>
      <c r="F19" s="31">
        <f t="shared" si="0"/>
        <v>44045</v>
      </c>
      <c r="G19" s="31">
        <f t="shared" si="1"/>
        <v>44058</v>
      </c>
      <c r="L19" s="79"/>
    </row>
    <row r="20" spans="1:12" x14ac:dyDescent="0.35">
      <c r="A20" s="31">
        <v>44069</v>
      </c>
      <c r="B20" s="73" t="s">
        <v>455</v>
      </c>
      <c r="C20" s="30">
        <v>828</v>
      </c>
      <c r="D20" s="30">
        <v>4</v>
      </c>
      <c r="E20" s="30">
        <v>0</v>
      </c>
      <c r="F20" s="31">
        <f t="shared" si="0"/>
        <v>44052</v>
      </c>
      <c r="G20" s="31">
        <f t="shared" si="1"/>
        <v>44065</v>
      </c>
      <c r="H20" s="46">
        <v>1588321.0720262961</v>
      </c>
      <c r="I20" s="129">
        <f t="shared" si="2"/>
        <v>0.22806344517989033</v>
      </c>
      <c r="J20" s="46">
        <f t="shared" si="3"/>
        <v>52.130517852015991</v>
      </c>
      <c r="K20" s="46">
        <f t="shared" si="4"/>
        <v>0</v>
      </c>
      <c r="L20" s="46">
        <f t="shared" ref="L20" si="7">D20/H20*100000</f>
        <v>0.25183825049283087</v>
      </c>
    </row>
    <row r="21" spans="1:12" x14ac:dyDescent="0.35">
      <c r="A21" s="31">
        <v>44069</v>
      </c>
      <c r="B21" s="73" t="s">
        <v>454</v>
      </c>
      <c r="C21" s="30">
        <v>977</v>
      </c>
      <c r="D21" s="30">
        <v>6</v>
      </c>
      <c r="E21" s="30">
        <v>0</v>
      </c>
      <c r="F21" s="31">
        <f t="shared" si="0"/>
        <v>44052</v>
      </c>
      <c r="G21" s="31">
        <f t="shared" si="1"/>
        <v>44065</v>
      </c>
      <c r="H21" s="46">
        <v>1026828.798621175</v>
      </c>
      <c r="I21" s="129">
        <f t="shared" si="2"/>
        <v>0.1474400343532028</v>
      </c>
      <c r="J21" s="46">
        <f t="shared" si="3"/>
        <v>95.147311928913069</v>
      </c>
      <c r="K21" s="46">
        <f t="shared" si="4"/>
        <v>0</v>
      </c>
      <c r="L21" s="46">
        <f t="shared" si="6"/>
        <v>0.58432330764941487</v>
      </c>
    </row>
    <row r="22" spans="1:12" x14ac:dyDescent="0.35">
      <c r="A22" s="31">
        <v>44069</v>
      </c>
      <c r="B22" s="73" t="s">
        <v>453</v>
      </c>
      <c r="C22" s="30">
        <v>864</v>
      </c>
      <c r="D22" s="30">
        <v>5</v>
      </c>
      <c r="E22" s="30">
        <v>2</v>
      </c>
      <c r="F22" s="31">
        <f t="shared" si="0"/>
        <v>44052</v>
      </c>
      <c r="G22" s="31">
        <f t="shared" si="1"/>
        <v>44065</v>
      </c>
      <c r="H22" s="46">
        <v>914617.34029175097</v>
      </c>
      <c r="I22" s="129">
        <f t="shared" si="2"/>
        <v>0.13132784379803999</v>
      </c>
      <c r="J22" s="46">
        <f t="shared" si="3"/>
        <v>94.46573577146431</v>
      </c>
      <c r="K22" s="46">
        <f t="shared" si="4"/>
        <v>0.21867068465616737</v>
      </c>
      <c r="L22" s="46">
        <f t="shared" si="6"/>
        <v>0.54667671164041842</v>
      </c>
    </row>
    <row r="23" spans="1:12" x14ac:dyDescent="0.35">
      <c r="A23" s="31">
        <v>44069</v>
      </c>
      <c r="B23" s="73" t="s">
        <v>452</v>
      </c>
      <c r="C23" s="30">
        <v>734</v>
      </c>
      <c r="D23" s="30">
        <v>11</v>
      </c>
      <c r="E23" s="30">
        <v>1</v>
      </c>
      <c r="F23" s="31">
        <f t="shared" si="0"/>
        <v>44052</v>
      </c>
      <c r="G23" s="31">
        <f t="shared" si="1"/>
        <v>44065</v>
      </c>
      <c r="H23" s="46">
        <v>841388.17597964895</v>
      </c>
      <c r="I23" s="129">
        <f t="shared" si="2"/>
        <v>0.12081303303666407</v>
      </c>
      <c r="J23" s="46">
        <f t="shared" si="3"/>
        <v>87.236785701841569</v>
      </c>
      <c r="K23" s="46">
        <f t="shared" si="4"/>
        <v>0.11885120667825827</v>
      </c>
      <c r="L23" s="46">
        <f t="shared" si="6"/>
        <v>1.3073632734608409</v>
      </c>
    </row>
    <row r="24" spans="1:12" x14ac:dyDescent="0.35">
      <c r="A24" s="31">
        <v>44069</v>
      </c>
      <c r="B24" s="73" t="s">
        <v>451</v>
      </c>
      <c r="C24" s="30">
        <v>646</v>
      </c>
      <c r="D24" s="30">
        <v>5</v>
      </c>
      <c r="E24" s="30">
        <v>9</v>
      </c>
      <c r="F24" s="31">
        <f t="shared" si="0"/>
        <v>44052</v>
      </c>
      <c r="G24" s="31">
        <f t="shared" si="1"/>
        <v>44065</v>
      </c>
      <c r="H24" s="46">
        <v>956483.27568807499</v>
      </c>
      <c r="I24" s="129">
        <f t="shared" si="2"/>
        <v>0.13733927916229127</v>
      </c>
      <c r="J24" s="46">
        <f t="shared" si="3"/>
        <v>67.539079503013838</v>
      </c>
      <c r="K24" s="46">
        <f t="shared" si="4"/>
        <v>0.94094692806056424</v>
      </c>
      <c r="L24" s="46">
        <f t="shared" si="6"/>
        <v>0.52274829336698014</v>
      </c>
    </row>
    <row r="25" spans="1:12" x14ac:dyDescent="0.35">
      <c r="A25" s="31">
        <v>44069</v>
      </c>
      <c r="B25" s="73" t="s">
        <v>450</v>
      </c>
      <c r="C25" s="30">
        <v>374</v>
      </c>
      <c r="D25" s="30">
        <v>14</v>
      </c>
      <c r="E25" s="30">
        <v>20</v>
      </c>
      <c r="F25" s="31">
        <f t="shared" si="0"/>
        <v>44052</v>
      </c>
      <c r="G25" s="31">
        <f t="shared" si="1"/>
        <v>44065</v>
      </c>
      <c r="H25" s="46">
        <v>841570.63934332901</v>
      </c>
      <c r="I25" s="129">
        <f t="shared" si="2"/>
        <v>0.12083923254007234</v>
      </c>
      <c r="J25" s="46">
        <f t="shared" si="3"/>
        <v>44.440713888477532</v>
      </c>
      <c r="K25" s="46">
        <f t="shared" si="4"/>
        <v>2.3765087640897078</v>
      </c>
      <c r="L25" s="46">
        <f t="shared" si="6"/>
        <v>1.6635561348627954</v>
      </c>
    </row>
    <row r="26" spans="1:12" x14ac:dyDescent="0.35">
      <c r="A26" s="31">
        <v>44069</v>
      </c>
      <c r="B26" s="73" t="s">
        <v>449</v>
      </c>
      <c r="C26" s="30">
        <v>204</v>
      </c>
      <c r="D26" s="30">
        <v>23</v>
      </c>
      <c r="E26" s="30">
        <v>44</v>
      </c>
      <c r="F26" s="31">
        <f t="shared" si="0"/>
        <v>44052</v>
      </c>
      <c r="G26" s="31">
        <f t="shared" si="1"/>
        <v>44065</v>
      </c>
      <c r="H26" s="46">
        <v>501714.18387365801</v>
      </c>
      <c r="I26" s="129">
        <f t="shared" si="2"/>
        <v>7.2040009595710414E-2</v>
      </c>
      <c r="J26" s="46">
        <f t="shared" si="3"/>
        <v>40.660600508629713</v>
      </c>
      <c r="K26" s="46">
        <f t="shared" si="4"/>
        <v>8.7699334430377807</v>
      </c>
      <c r="L26" s="46">
        <f t="shared" si="6"/>
        <v>4.5842833906788405</v>
      </c>
    </row>
    <row r="27" spans="1:12" x14ac:dyDescent="0.35">
      <c r="A27" s="31">
        <v>44069</v>
      </c>
      <c r="B27" s="73" t="s">
        <v>448</v>
      </c>
      <c r="C27" s="30">
        <v>101</v>
      </c>
      <c r="D27" s="30">
        <v>14</v>
      </c>
      <c r="E27" s="30">
        <v>124</v>
      </c>
      <c r="F27" s="31">
        <f t="shared" si="0"/>
        <v>44052</v>
      </c>
      <c r="G27" s="31">
        <f t="shared" si="1"/>
        <v>44065</v>
      </c>
      <c r="H27" s="46">
        <v>293459.03840510902</v>
      </c>
      <c r="I27" s="129">
        <f t="shared" si="2"/>
        <v>4.2137122334128974E-2</v>
      </c>
      <c r="J27" s="46">
        <f t="shared" si="3"/>
        <v>34.417069090430722</v>
      </c>
      <c r="K27" s="46">
        <f t="shared" si="4"/>
        <v>42.254619477360492</v>
      </c>
      <c r="L27" s="46">
        <f t="shared" si="6"/>
        <v>4.7706828442181202</v>
      </c>
    </row>
    <row r="28" spans="1:12" x14ac:dyDescent="0.35">
      <c r="A28" s="31">
        <v>44069</v>
      </c>
      <c r="B28" s="73" t="s">
        <v>447</v>
      </c>
      <c r="C28" s="30">
        <v>0</v>
      </c>
      <c r="D28" s="30">
        <v>0</v>
      </c>
      <c r="E28" s="30">
        <v>0</v>
      </c>
      <c r="F28" s="31">
        <f t="shared" si="0"/>
        <v>44052</v>
      </c>
      <c r="G28" s="31">
        <f t="shared" si="1"/>
        <v>44065</v>
      </c>
      <c r="L28" s="79"/>
    </row>
    <row r="29" spans="1:12" x14ac:dyDescent="0.35">
      <c r="A29" s="31">
        <v>44076</v>
      </c>
      <c r="B29" s="73" t="s">
        <v>455</v>
      </c>
      <c r="C29" s="30">
        <v>751</v>
      </c>
      <c r="D29" s="30">
        <v>0</v>
      </c>
      <c r="E29" s="30">
        <v>0</v>
      </c>
      <c r="F29" s="31">
        <f t="shared" si="0"/>
        <v>44059</v>
      </c>
      <c r="G29" s="31">
        <f t="shared" si="1"/>
        <v>44072</v>
      </c>
      <c r="H29" s="46">
        <v>1588321.0720262961</v>
      </c>
      <c r="I29" s="129">
        <f t="shared" si="2"/>
        <v>0.22806344517989033</v>
      </c>
      <c r="J29" s="46">
        <f t="shared" si="3"/>
        <v>47.282631530029001</v>
      </c>
      <c r="K29" s="46">
        <f t="shared" si="4"/>
        <v>0</v>
      </c>
      <c r="L29" s="46">
        <f t="shared" ref="L29" si="8">D29/H29*100000</f>
        <v>0</v>
      </c>
    </row>
    <row r="30" spans="1:12" x14ac:dyDescent="0.35">
      <c r="A30" s="31">
        <v>44076</v>
      </c>
      <c r="B30" s="73" t="s">
        <v>454</v>
      </c>
      <c r="C30" s="30">
        <v>1015</v>
      </c>
      <c r="D30" s="30">
        <v>6</v>
      </c>
      <c r="E30" s="30">
        <v>0</v>
      </c>
      <c r="F30" s="31">
        <f t="shared" si="0"/>
        <v>44059</v>
      </c>
      <c r="G30" s="31">
        <f t="shared" si="1"/>
        <v>44072</v>
      </c>
      <c r="H30" s="46">
        <v>1026828.798621175</v>
      </c>
      <c r="I30" s="129">
        <f t="shared" si="2"/>
        <v>0.1474400343532028</v>
      </c>
      <c r="J30" s="46">
        <f t="shared" si="3"/>
        <v>98.848026210692694</v>
      </c>
      <c r="K30" s="46">
        <f t="shared" si="4"/>
        <v>0</v>
      </c>
      <c r="L30" s="46">
        <f t="shared" si="6"/>
        <v>0.58432330764941487</v>
      </c>
    </row>
    <row r="31" spans="1:12" x14ac:dyDescent="0.35">
      <c r="A31" s="31">
        <v>44076</v>
      </c>
      <c r="B31" s="73" t="s">
        <v>453</v>
      </c>
      <c r="C31" s="30">
        <v>816</v>
      </c>
      <c r="D31" s="30">
        <v>8</v>
      </c>
      <c r="E31" s="30">
        <v>6</v>
      </c>
      <c r="F31" s="31">
        <f t="shared" si="0"/>
        <v>44059</v>
      </c>
      <c r="G31" s="31">
        <f t="shared" si="1"/>
        <v>44072</v>
      </c>
      <c r="H31" s="46">
        <v>914617.34029175097</v>
      </c>
      <c r="I31" s="129">
        <f t="shared" si="2"/>
        <v>0.13132784379803999</v>
      </c>
      <c r="J31" s="46">
        <f t="shared" si="3"/>
        <v>89.217639339716285</v>
      </c>
      <c r="K31" s="46">
        <f t="shared" si="4"/>
        <v>0.65601205396850215</v>
      </c>
      <c r="L31" s="46">
        <f t="shared" si="6"/>
        <v>0.8746827386246695</v>
      </c>
    </row>
    <row r="32" spans="1:12" x14ac:dyDescent="0.35">
      <c r="A32" s="31">
        <v>44076</v>
      </c>
      <c r="B32" s="73" t="s">
        <v>452</v>
      </c>
      <c r="C32" s="30">
        <v>604</v>
      </c>
      <c r="D32" s="30">
        <v>8</v>
      </c>
      <c r="E32" s="30">
        <v>2</v>
      </c>
      <c r="F32" s="31">
        <f t="shared" si="0"/>
        <v>44059</v>
      </c>
      <c r="G32" s="31">
        <f t="shared" si="1"/>
        <v>44072</v>
      </c>
      <c r="H32" s="46">
        <v>841388.17597964895</v>
      </c>
      <c r="I32" s="129">
        <f t="shared" si="2"/>
        <v>0.12081303303666407</v>
      </c>
      <c r="J32" s="46">
        <f t="shared" si="3"/>
        <v>71.786128833667988</v>
      </c>
      <c r="K32" s="46">
        <f t="shared" si="4"/>
        <v>0.23770241335651654</v>
      </c>
      <c r="L32" s="46">
        <f t="shared" si="6"/>
        <v>0.95080965342606616</v>
      </c>
    </row>
    <row r="33" spans="1:12" x14ac:dyDescent="0.35">
      <c r="A33" s="31">
        <v>44076</v>
      </c>
      <c r="B33" s="73" t="s">
        <v>451</v>
      </c>
      <c r="C33" s="30">
        <v>593</v>
      </c>
      <c r="D33" s="30">
        <v>7</v>
      </c>
      <c r="E33" s="30">
        <v>9</v>
      </c>
      <c r="F33" s="31">
        <f t="shared" si="0"/>
        <v>44059</v>
      </c>
      <c r="G33" s="31">
        <f t="shared" si="1"/>
        <v>44072</v>
      </c>
      <c r="H33" s="46">
        <v>956483.27568807499</v>
      </c>
      <c r="I33" s="129">
        <f t="shared" si="2"/>
        <v>0.13733927916229127</v>
      </c>
      <c r="J33" s="46">
        <f t="shared" si="3"/>
        <v>61.997947593323843</v>
      </c>
      <c r="K33" s="46">
        <f t="shared" si="4"/>
        <v>0.94094692806056424</v>
      </c>
      <c r="L33" s="46">
        <f t="shared" si="6"/>
        <v>0.73184761071377225</v>
      </c>
    </row>
    <row r="34" spans="1:12" x14ac:dyDescent="0.35">
      <c r="A34" s="31">
        <v>44076</v>
      </c>
      <c r="B34" s="73" t="s">
        <v>450</v>
      </c>
      <c r="C34" s="30">
        <v>355</v>
      </c>
      <c r="D34" s="30">
        <v>12</v>
      </c>
      <c r="E34" s="30">
        <v>21</v>
      </c>
      <c r="F34" s="31">
        <f t="shared" si="0"/>
        <v>44059</v>
      </c>
      <c r="G34" s="31">
        <f t="shared" si="1"/>
        <v>44072</v>
      </c>
      <c r="H34" s="46">
        <v>841570.63934332901</v>
      </c>
      <c r="I34" s="129">
        <f t="shared" si="2"/>
        <v>0.12083923254007234</v>
      </c>
      <c r="J34" s="46">
        <f t="shared" si="3"/>
        <v>42.183030562592307</v>
      </c>
      <c r="K34" s="46">
        <f t="shared" si="4"/>
        <v>2.4953342022941931</v>
      </c>
      <c r="L34" s="46">
        <f t="shared" si="6"/>
        <v>1.4259052584538245</v>
      </c>
    </row>
    <row r="35" spans="1:12" x14ac:dyDescent="0.35">
      <c r="A35" s="31">
        <v>44076</v>
      </c>
      <c r="B35" s="73" t="s">
        <v>449</v>
      </c>
      <c r="C35" s="30">
        <v>186</v>
      </c>
      <c r="D35" s="30">
        <v>22</v>
      </c>
      <c r="E35" s="30">
        <v>39</v>
      </c>
      <c r="F35" s="31">
        <f t="shared" si="0"/>
        <v>44059</v>
      </c>
      <c r="G35" s="31">
        <f t="shared" si="1"/>
        <v>44072</v>
      </c>
      <c r="H35" s="46">
        <v>501714.18387365801</v>
      </c>
      <c r="I35" s="129">
        <f t="shared" si="2"/>
        <v>7.2040009595710414E-2</v>
      </c>
      <c r="J35" s="46">
        <f t="shared" si="3"/>
        <v>37.072900463750621</v>
      </c>
      <c r="K35" s="46">
        <f t="shared" si="4"/>
        <v>7.7733500972380325</v>
      </c>
      <c r="L35" s="46">
        <f t="shared" si="6"/>
        <v>4.3849667215188903</v>
      </c>
    </row>
    <row r="36" spans="1:12" x14ac:dyDescent="0.35">
      <c r="A36" s="31">
        <v>44076</v>
      </c>
      <c r="B36" s="73" t="s">
        <v>448</v>
      </c>
      <c r="C36" s="30">
        <v>79</v>
      </c>
      <c r="D36" s="30">
        <v>15</v>
      </c>
      <c r="E36" s="30">
        <v>123</v>
      </c>
      <c r="F36" s="31">
        <f t="shared" si="0"/>
        <v>44059</v>
      </c>
      <c r="G36" s="31">
        <f t="shared" si="1"/>
        <v>44072</v>
      </c>
      <c r="H36" s="46">
        <v>293459.03840510902</v>
      </c>
      <c r="I36" s="129">
        <f t="shared" si="2"/>
        <v>4.2137122334128974E-2</v>
      </c>
      <c r="J36" s="46">
        <f t="shared" si="3"/>
        <v>26.920281763802247</v>
      </c>
      <c r="K36" s="46">
        <f t="shared" si="4"/>
        <v>41.913856417059193</v>
      </c>
      <c r="L36" s="46">
        <f t="shared" si="6"/>
        <v>5.1114459045194138</v>
      </c>
    </row>
    <row r="37" spans="1:12" x14ac:dyDescent="0.35">
      <c r="A37" s="31">
        <v>44076</v>
      </c>
      <c r="B37" s="73" t="s">
        <v>447</v>
      </c>
      <c r="C37" s="30">
        <v>1</v>
      </c>
      <c r="D37" s="30">
        <v>0</v>
      </c>
      <c r="E37" s="30">
        <v>0</v>
      </c>
      <c r="F37" s="31">
        <f t="shared" si="0"/>
        <v>44059</v>
      </c>
      <c r="G37" s="31">
        <f t="shared" si="1"/>
        <v>44072</v>
      </c>
      <c r="L37" s="79"/>
    </row>
    <row r="38" spans="1:12" x14ac:dyDescent="0.35">
      <c r="A38" s="31">
        <v>44083</v>
      </c>
      <c r="B38" s="73" t="s">
        <v>455</v>
      </c>
      <c r="C38" s="30">
        <v>824</v>
      </c>
      <c r="D38" s="30">
        <v>4</v>
      </c>
      <c r="E38" s="30">
        <v>0</v>
      </c>
      <c r="F38" s="31">
        <f t="shared" si="0"/>
        <v>44066</v>
      </c>
      <c r="G38" s="31">
        <f t="shared" si="1"/>
        <v>44079</v>
      </c>
      <c r="H38" s="46">
        <v>1588321.0720262961</v>
      </c>
      <c r="I38" s="129">
        <f t="shared" si="2"/>
        <v>0.22806344517989033</v>
      </c>
      <c r="J38" s="46">
        <f t="shared" si="3"/>
        <v>51.87867960152316</v>
      </c>
      <c r="K38" s="46">
        <f t="shared" si="4"/>
        <v>0</v>
      </c>
      <c r="L38" s="46">
        <f t="shared" ref="L38" si="9">D38/H38*100000</f>
        <v>0.25183825049283087</v>
      </c>
    </row>
    <row r="39" spans="1:12" x14ac:dyDescent="0.35">
      <c r="A39" s="31">
        <v>44083</v>
      </c>
      <c r="B39" s="73" t="s">
        <v>454</v>
      </c>
      <c r="C39" s="30">
        <v>1135</v>
      </c>
      <c r="D39" s="30">
        <v>5</v>
      </c>
      <c r="E39" s="30">
        <v>0</v>
      </c>
      <c r="F39" s="31">
        <f t="shared" si="0"/>
        <v>44066</v>
      </c>
      <c r="G39" s="31">
        <f t="shared" si="1"/>
        <v>44079</v>
      </c>
      <c r="H39" s="46">
        <v>1026828.798621175</v>
      </c>
      <c r="I39" s="129">
        <f t="shared" si="2"/>
        <v>0.1474400343532028</v>
      </c>
      <c r="J39" s="46">
        <f t="shared" si="3"/>
        <v>110.534492363681</v>
      </c>
      <c r="K39" s="46">
        <f t="shared" si="4"/>
        <v>0</v>
      </c>
      <c r="L39" s="46">
        <f t="shared" si="6"/>
        <v>0.48693608970784585</v>
      </c>
    </row>
    <row r="40" spans="1:12" x14ac:dyDescent="0.35">
      <c r="A40" s="31">
        <v>44083</v>
      </c>
      <c r="B40" s="73" t="s">
        <v>453</v>
      </c>
      <c r="C40" s="30">
        <v>861</v>
      </c>
      <c r="D40" s="30">
        <v>9</v>
      </c>
      <c r="E40" s="30">
        <v>4</v>
      </c>
      <c r="F40" s="31">
        <f t="shared" si="0"/>
        <v>44066</v>
      </c>
      <c r="G40" s="31">
        <f t="shared" si="1"/>
        <v>44079</v>
      </c>
      <c r="H40" s="46">
        <v>914617.34029175097</v>
      </c>
      <c r="I40" s="129">
        <f t="shared" si="2"/>
        <v>0.13132784379803999</v>
      </c>
      <c r="J40" s="46">
        <f t="shared" si="3"/>
        <v>94.137729744480055</v>
      </c>
      <c r="K40" s="46">
        <f t="shared" si="4"/>
        <v>0.43734136931233475</v>
      </c>
      <c r="L40" s="46">
        <f t="shared" si="6"/>
        <v>0.98401808095275323</v>
      </c>
    </row>
    <row r="41" spans="1:12" x14ac:dyDescent="0.35">
      <c r="A41" s="31">
        <v>44083</v>
      </c>
      <c r="B41" s="73" t="s">
        <v>452</v>
      </c>
      <c r="C41" s="30">
        <v>628</v>
      </c>
      <c r="D41" s="30">
        <v>6</v>
      </c>
      <c r="E41" s="30">
        <v>4</v>
      </c>
      <c r="F41" s="31">
        <f t="shared" si="0"/>
        <v>44066</v>
      </c>
      <c r="G41" s="31">
        <f t="shared" si="1"/>
        <v>44079</v>
      </c>
      <c r="H41" s="46">
        <v>841388.17597964895</v>
      </c>
      <c r="I41" s="129">
        <f t="shared" si="2"/>
        <v>0.12081303303666407</v>
      </c>
      <c r="J41" s="46">
        <f t="shared" si="3"/>
        <v>74.638557793946191</v>
      </c>
      <c r="K41" s="46">
        <f t="shared" si="4"/>
        <v>0.47540482671303308</v>
      </c>
      <c r="L41" s="46">
        <f t="shared" si="6"/>
        <v>0.71310724006954962</v>
      </c>
    </row>
    <row r="42" spans="1:12" x14ac:dyDescent="0.35">
      <c r="A42" s="31">
        <v>44083</v>
      </c>
      <c r="B42" s="73" t="s">
        <v>451</v>
      </c>
      <c r="C42" s="30">
        <v>601</v>
      </c>
      <c r="D42" s="30">
        <v>15</v>
      </c>
      <c r="E42" s="30">
        <v>8</v>
      </c>
      <c r="F42" s="31">
        <f t="shared" si="0"/>
        <v>44066</v>
      </c>
      <c r="G42" s="31">
        <f t="shared" si="1"/>
        <v>44079</v>
      </c>
      <c r="H42" s="46">
        <v>956483.27568807499</v>
      </c>
      <c r="I42" s="129">
        <f t="shared" si="2"/>
        <v>0.13733927916229127</v>
      </c>
      <c r="J42" s="46">
        <f t="shared" si="3"/>
        <v>62.834344862711013</v>
      </c>
      <c r="K42" s="46">
        <f t="shared" si="4"/>
        <v>0.83639726938716819</v>
      </c>
      <c r="L42" s="46">
        <f t="shared" si="6"/>
        <v>1.5682448801009403</v>
      </c>
    </row>
    <row r="43" spans="1:12" x14ac:dyDescent="0.35">
      <c r="A43" s="31">
        <v>44083</v>
      </c>
      <c r="B43" s="73" t="s">
        <v>450</v>
      </c>
      <c r="C43" s="30">
        <v>402</v>
      </c>
      <c r="D43" s="30">
        <v>22</v>
      </c>
      <c r="E43" s="30">
        <v>20</v>
      </c>
      <c r="F43" s="31">
        <f t="shared" si="0"/>
        <v>44066</v>
      </c>
      <c r="G43" s="31">
        <f t="shared" si="1"/>
        <v>44079</v>
      </c>
      <c r="H43" s="46">
        <v>841570.63934332901</v>
      </c>
      <c r="I43" s="129">
        <f t="shared" si="2"/>
        <v>0.12083923254007234</v>
      </c>
      <c r="J43" s="46">
        <f t="shared" si="3"/>
        <v>47.767826158203128</v>
      </c>
      <c r="K43" s="46">
        <f t="shared" si="4"/>
        <v>2.3765087640897078</v>
      </c>
      <c r="L43" s="46">
        <f t="shared" si="6"/>
        <v>2.6141596404986784</v>
      </c>
    </row>
    <row r="44" spans="1:12" x14ac:dyDescent="0.35">
      <c r="A44" s="31">
        <v>44083</v>
      </c>
      <c r="B44" s="73" t="s">
        <v>449</v>
      </c>
      <c r="C44" s="30">
        <v>185</v>
      </c>
      <c r="D44" s="30">
        <v>17</v>
      </c>
      <c r="E44" s="30">
        <v>41</v>
      </c>
      <c r="F44" s="31">
        <f t="shared" si="0"/>
        <v>44066</v>
      </c>
      <c r="G44" s="31">
        <f t="shared" si="1"/>
        <v>44079</v>
      </c>
      <c r="H44" s="46">
        <v>501714.18387365801</v>
      </c>
      <c r="I44" s="129">
        <f t="shared" si="2"/>
        <v>7.2040009595710414E-2</v>
      </c>
      <c r="J44" s="46">
        <f t="shared" si="3"/>
        <v>36.873583794590672</v>
      </c>
      <c r="K44" s="46">
        <f t="shared" si="4"/>
        <v>8.1719834355579319</v>
      </c>
      <c r="L44" s="46">
        <f t="shared" si="6"/>
        <v>3.3883833757191426</v>
      </c>
    </row>
    <row r="45" spans="1:12" x14ac:dyDescent="0.35">
      <c r="A45" s="31">
        <v>44083</v>
      </c>
      <c r="B45" s="73" t="s">
        <v>448</v>
      </c>
      <c r="C45" s="30">
        <v>82</v>
      </c>
      <c r="D45" s="30">
        <v>13</v>
      </c>
      <c r="E45" s="30">
        <v>113</v>
      </c>
      <c r="F45" s="31">
        <f t="shared" si="0"/>
        <v>44066</v>
      </c>
      <c r="G45" s="31">
        <f t="shared" si="1"/>
        <v>44079</v>
      </c>
      <c r="H45" s="46">
        <v>293459.03840510902</v>
      </c>
      <c r="I45" s="129">
        <f t="shared" si="2"/>
        <v>4.2137122334128974E-2</v>
      </c>
      <c r="J45" s="46">
        <f t="shared" si="3"/>
        <v>27.94257094470613</v>
      </c>
      <c r="K45" s="46">
        <f t="shared" si="4"/>
        <v>38.506225814046253</v>
      </c>
      <c r="L45" s="46">
        <f t="shared" si="6"/>
        <v>4.4299197839168256</v>
      </c>
    </row>
    <row r="46" spans="1:12" x14ac:dyDescent="0.35">
      <c r="A46" s="31">
        <v>44083</v>
      </c>
      <c r="B46" s="73" t="s">
        <v>447</v>
      </c>
      <c r="C46" s="30">
        <v>2</v>
      </c>
      <c r="D46" s="30">
        <v>0</v>
      </c>
      <c r="E46" s="30">
        <v>0</v>
      </c>
      <c r="F46" s="31">
        <f t="shared" si="0"/>
        <v>44066</v>
      </c>
      <c r="G46" s="31">
        <f t="shared" si="1"/>
        <v>44079</v>
      </c>
      <c r="L46" s="79"/>
    </row>
    <row r="47" spans="1:12" x14ac:dyDescent="0.35">
      <c r="A47" s="31">
        <v>44090</v>
      </c>
      <c r="B47" s="73" t="s">
        <v>455</v>
      </c>
      <c r="C47" s="30">
        <v>864</v>
      </c>
      <c r="D47" s="30">
        <v>4</v>
      </c>
      <c r="E47" s="30">
        <v>0</v>
      </c>
      <c r="F47" s="31">
        <f t="shared" si="0"/>
        <v>44073</v>
      </c>
      <c r="G47" s="31">
        <f t="shared" si="1"/>
        <v>44086</v>
      </c>
      <c r="H47" s="46">
        <v>1588321.0720262961</v>
      </c>
      <c r="I47" s="129">
        <f t="shared" si="2"/>
        <v>0.22806344517989033</v>
      </c>
      <c r="J47" s="46">
        <f t="shared" si="3"/>
        <v>54.397062106451465</v>
      </c>
      <c r="K47" s="46">
        <f t="shared" si="4"/>
        <v>0</v>
      </c>
      <c r="L47" s="46">
        <f t="shared" ref="L47" si="10">D47/H47*100000</f>
        <v>0.25183825049283087</v>
      </c>
    </row>
    <row r="48" spans="1:12" x14ac:dyDescent="0.35">
      <c r="A48" s="31">
        <v>44090</v>
      </c>
      <c r="B48" s="73" t="s">
        <v>454</v>
      </c>
      <c r="C48" s="30">
        <v>1207</v>
      </c>
      <c r="D48" s="30">
        <v>3</v>
      </c>
      <c r="E48" s="30">
        <v>1</v>
      </c>
      <c r="F48" s="31">
        <f t="shared" si="0"/>
        <v>44073</v>
      </c>
      <c r="G48" s="31">
        <f t="shared" si="1"/>
        <v>44086</v>
      </c>
      <c r="H48" s="46">
        <v>1026828.798621175</v>
      </c>
      <c r="I48" s="129">
        <f t="shared" si="2"/>
        <v>0.1474400343532028</v>
      </c>
      <c r="J48" s="46">
        <f t="shared" si="3"/>
        <v>117.54637205547398</v>
      </c>
      <c r="K48" s="46">
        <f t="shared" si="4"/>
        <v>9.7387217941569168E-2</v>
      </c>
      <c r="L48" s="46">
        <f t="shared" si="6"/>
        <v>0.29216165382470743</v>
      </c>
    </row>
    <row r="49" spans="1:12" x14ac:dyDescent="0.35">
      <c r="A49" s="31">
        <v>44090</v>
      </c>
      <c r="B49" s="73" t="s">
        <v>453</v>
      </c>
      <c r="C49" s="30">
        <v>843</v>
      </c>
      <c r="D49" s="30">
        <v>7</v>
      </c>
      <c r="E49" s="30">
        <v>0</v>
      </c>
      <c r="F49" s="31">
        <f t="shared" si="0"/>
        <v>44073</v>
      </c>
      <c r="G49" s="31">
        <f t="shared" si="1"/>
        <v>44086</v>
      </c>
      <c r="H49" s="46">
        <v>914617.34029175097</v>
      </c>
      <c r="I49" s="129">
        <f t="shared" si="2"/>
        <v>0.13132784379803999</v>
      </c>
      <c r="J49" s="46">
        <f t="shared" si="3"/>
        <v>92.169693582574553</v>
      </c>
      <c r="K49" s="46">
        <f t="shared" si="4"/>
        <v>0</v>
      </c>
      <c r="L49" s="46">
        <f t="shared" si="6"/>
        <v>0.76534739629658588</v>
      </c>
    </row>
    <row r="50" spans="1:12" x14ac:dyDescent="0.35">
      <c r="A50" s="31">
        <v>44090</v>
      </c>
      <c r="B50" s="73" t="s">
        <v>452</v>
      </c>
      <c r="C50" s="30">
        <v>649</v>
      </c>
      <c r="D50" s="30">
        <v>6</v>
      </c>
      <c r="E50" s="30">
        <v>4</v>
      </c>
      <c r="F50" s="31">
        <f t="shared" si="0"/>
        <v>44073</v>
      </c>
      <c r="G50" s="31">
        <f t="shared" si="1"/>
        <v>44086</v>
      </c>
      <c r="H50" s="46">
        <v>841388.17597964895</v>
      </c>
      <c r="I50" s="129">
        <f t="shared" si="2"/>
        <v>0.12081303303666407</v>
      </c>
      <c r="J50" s="46">
        <f t="shared" si="3"/>
        <v>77.134433134189621</v>
      </c>
      <c r="K50" s="46">
        <f t="shared" si="4"/>
        <v>0.47540482671303308</v>
      </c>
      <c r="L50" s="46">
        <f t="shared" si="6"/>
        <v>0.71310724006954962</v>
      </c>
    </row>
    <row r="51" spans="1:12" x14ac:dyDescent="0.35">
      <c r="A51" s="31">
        <v>44090</v>
      </c>
      <c r="B51" s="73" t="s">
        <v>451</v>
      </c>
      <c r="C51" s="30">
        <v>569</v>
      </c>
      <c r="D51" s="30">
        <v>12</v>
      </c>
      <c r="E51" s="30">
        <v>8</v>
      </c>
      <c r="F51" s="31">
        <f t="shared" si="0"/>
        <v>44073</v>
      </c>
      <c r="G51" s="31">
        <f t="shared" si="1"/>
        <v>44086</v>
      </c>
      <c r="H51" s="46">
        <v>956483.27568807499</v>
      </c>
      <c r="I51" s="129">
        <f t="shared" si="2"/>
        <v>0.13733927916229127</v>
      </c>
      <c r="J51" s="46">
        <f t="shared" si="3"/>
        <v>59.48875578516234</v>
      </c>
      <c r="K51" s="46">
        <f t="shared" si="4"/>
        <v>0.83639726938716819</v>
      </c>
      <c r="L51" s="46">
        <f t="shared" si="6"/>
        <v>1.2545959040807524</v>
      </c>
    </row>
    <row r="52" spans="1:12" x14ac:dyDescent="0.35">
      <c r="A52" s="31">
        <v>44090</v>
      </c>
      <c r="B52" s="73" t="s">
        <v>450</v>
      </c>
      <c r="C52" s="30">
        <v>378</v>
      </c>
      <c r="D52" s="30">
        <v>21</v>
      </c>
      <c r="E52" s="30">
        <v>26</v>
      </c>
      <c r="F52" s="31">
        <f t="shared" si="0"/>
        <v>44073</v>
      </c>
      <c r="G52" s="31">
        <f t="shared" si="1"/>
        <v>44086</v>
      </c>
      <c r="H52" s="46">
        <v>841570.63934332901</v>
      </c>
      <c r="I52" s="129">
        <f t="shared" si="2"/>
        <v>0.12083923254007234</v>
      </c>
      <c r="J52" s="46">
        <f t="shared" si="3"/>
        <v>44.916015641295481</v>
      </c>
      <c r="K52" s="46">
        <f t="shared" si="4"/>
        <v>3.0894613933166197</v>
      </c>
      <c r="L52" s="46">
        <f t="shared" si="6"/>
        <v>2.4953342022941931</v>
      </c>
    </row>
    <row r="53" spans="1:12" x14ac:dyDescent="0.35">
      <c r="A53" s="31">
        <v>44090</v>
      </c>
      <c r="B53" s="73" t="s">
        <v>449</v>
      </c>
      <c r="C53" s="30">
        <v>163</v>
      </c>
      <c r="D53" s="30">
        <v>13</v>
      </c>
      <c r="E53" s="30">
        <v>41</v>
      </c>
      <c r="F53" s="31">
        <f t="shared" si="0"/>
        <v>44073</v>
      </c>
      <c r="G53" s="31">
        <f t="shared" si="1"/>
        <v>44086</v>
      </c>
      <c r="H53" s="46">
        <v>501714.18387365801</v>
      </c>
      <c r="I53" s="129">
        <f t="shared" si="2"/>
        <v>7.2040009595710414E-2</v>
      </c>
      <c r="J53" s="46">
        <f t="shared" si="3"/>
        <v>32.488617073071779</v>
      </c>
      <c r="K53" s="46">
        <f t="shared" si="4"/>
        <v>8.1719834355579319</v>
      </c>
      <c r="L53" s="46">
        <f t="shared" si="6"/>
        <v>2.5911166990793442</v>
      </c>
    </row>
    <row r="54" spans="1:12" x14ac:dyDescent="0.35">
      <c r="A54" s="31">
        <v>44090</v>
      </c>
      <c r="B54" s="73" t="s">
        <v>448</v>
      </c>
      <c r="C54" s="30">
        <v>110</v>
      </c>
      <c r="D54" s="30">
        <v>15</v>
      </c>
      <c r="E54" s="30">
        <v>96</v>
      </c>
      <c r="F54" s="31">
        <f t="shared" si="0"/>
        <v>44073</v>
      </c>
      <c r="G54" s="31">
        <f t="shared" si="1"/>
        <v>44086</v>
      </c>
      <c r="H54" s="46">
        <v>293459.03840510902</v>
      </c>
      <c r="I54" s="129">
        <f t="shared" si="2"/>
        <v>4.2137122334128974E-2</v>
      </c>
      <c r="J54" s="46">
        <f t="shared" si="3"/>
        <v>37.48393663314237</v>
      </c>
      <c r="K54" s="46">
        <f t="shared" si="4"/>
        <v>32.713253788924256</v>
      </c>
      <c r="L54" s="46">
        <f t="shared" si="6"/>
        <v>5.1114459045194138</v>
      </c>
    </row>
    <row r="55" spans="1:12" x14ac:dyDescent="0.35">
      <c r="A55" s="31">
        <v>44090</v>
      </c>
      <c r="B55" s="73" t="s">
        <v>447</v>
      </c>
      <c r="C55" s="30">
        <v>2</v>
      </c>
      <c r="D55" s="30">
        <v>0</v>
      </c>
      <c r="E55" s="30">
        <v>0</v>
      </c>
      <c r="F55" s="31">
        <f t="shared" si="0"/>
        <v>44073</v>
      </c>
      <c r="G55" s="31">
        <f t="shared" si="1"/>
        <v>44086</v>
      </c>
      <c r="L55" s="79"/>
    </row>
    <row r="56" spans="1:12" x14ac:dyDescent="0.35">
      <c r="A56" s="31">
        <v>44097</v>
      </c>
      <c r="B56" s="73" t="s">
        <v>455</v>
      </c>
      <c r="C56" s="30">
        <v>892</v>
      </c>
      <c r="D56" s="30">
        <v>1</v>
      </c>
      <c r="E56" s="30">
        <v>0</v>
      </c>
      <c r="F56" s="31">
        <f t="shared" si="0"/>
        <v>44080</v>
      </c>
      <c r="G56" s="31">
        <f t="shared" si="1"/>
        <v>44093</v>
      </c>
      <c r="H56" s="46">
        <v>1588321.0720262961</v>
      </c>
      <c r="I56" s="129">
        <f t="shared" si="2"/>
        <v>0.22806344517989033</v>
      </c>
      <c r="J56" s="46">
        <f t="shared" si="3"/>
        <v>56.159929859901276</v>
      </c>
      <c r="K56" s="46">
        <f t="shared" si="4"/>
        <v>0</v>
      </c>
      <c r="L56" s="46">
        <f t="shared" ref="L56" si="11">D56/H56*100000</f>
        <v>6.2959562623207718E-2</v>
      </c>
    </row>
    <row r="57" spans="1:12" x14ac:dyDescent="0.35">
      <c r="A57" s="31">
        <v>44097</v>
      </c>
      <c r="B57" s="73" t="s">
        <v>454</v>
      </c>
      <c r="C57" s="30">
        <v>1298</v>
      </c>
      <c r="D57" s="30">
        <v>2</v>
      </c>
      <c r="E57" s="30">
        <v>1</v>
      </c>
      <c r="F57" s="31">
        <f t="shared" si="0"/>
        <v>44080</v>
      </c>
      <c r="G57" s="31">
        <f t="shared" si="1"/>
        <v>44093</v>
      </c>
      <c r="H57" s="46">
        <v>1026828.798621175</v>
      </c>
      <c r="I57" s="129">
        <f t="shared" si="2"/>
        <v>0.1474400343532028</v>
      </c>
      <c r="J57" s="46">
        <f t="shared" si="3"/>
        <v>126.40860888815676</v>
      </c>
      <c r="K57" s="46">
        <f t="shared" si="4"/>
        <v>9.7387217941569168E-2</v>
      </c>
      <c r="L57" s="46">
        <f t="shared" si="6"/>
        <v>0.19477443588313834</v>
      </c>
    </row>
    <row r="58" spans="1:12" x14ac:dyDescent="0.35">
      <c r="A58" s="31">
        <v>44097</v>
      </c>
      <c r="B58" s="73" t="s">
        <v>453</v>
      </c>
      <c r="C58" s="30">
        <v>881</v>
      </c>
      <c r="D58" s="30">
        <v>10</v>
      </c>
      <c r="E58" s="30">
        <v>0</v>
      </c>
      <c r="F58" s="31">
        <f t="shared" si="0"/>
        <v>44080</v>
      </c>
      <c r="G58" s="31">
        <f t="shared" si="1"/>
        <v>44093</v>
      </c>
      <c r="H58" s="46">
        <v>914617.34029175097</v>
      </c>
      <c r="I58" s="129">
        <f t="shared" si="2"/>
        <v>0.13132784379803999</v>
      </c>
      <c r="J58" s="46">
        <f t="shared" si="3"/>
        <v>96.324436591041717</v>
      </c>
      <c r="K58" s="46">
        <f t="shared" si="4"/>
        <v>0</v>
      </c>
      <c r="L58" s="46">
        <f t="shared" si="6"/>
        <v>1.0933534232808368</v>
      </c>
    </row>
    <row r="59" spans="1:12" x14ac:dyDescent="0.35">
      <c r="A59" s="31">
        <v>44097</v>
      </c>
      <c r="B59" s="73" t="s">
        <v>452</v>
      </c>
      <c r="C59" s="30">
        <v>737</v>
      </c>
      <c r="D59" s="30">
        <v>10</v>
      </c>
      <c r="E59" s="30">
        <v>4</v>
      </c>
      <c r="F59" s="31">
        <f t="shared" si="0"/>
        <v>44080</v>
      </c>
      <c r="G59" s="31">
        <f t="shared" si="1"/>
        <v>44093</v>
      </c>
      <c r="H59" s="46">
        <v>841388.17597964895</v>
      </c>
      <c r="I59" s="129">
        <f t="shared" si="2"/>
        <v>0.12081303303666407</v>
      </c>
      <c r="J59" s="46">
        <f t="shared" si="3"/>
        <v>87.593339321876357</v>
      </c>
      <c r="K59" s="46">
        <f t="shared" si="4"/>
        <v>0.47540482671303308</v>
      </c>
      <c r="L59" s="46">
        <f t="shared" si="6"/>
        <v>1.1885120667825828</v>
      </c>
    </row>
    <row r="60" spans="1:12" x14ac:dyDescent="0.35">
      <c r="A60" s="31">
        <v>44097</v>
      </c>
      <c r="B60" s="73" t="s">
        <v>451</v>
      </c>
      <c r="C60" s="30">
        <v>634</v>
      </c>
      <c r="D60" s="30">
        <v>19</v>
      </c>
      <c r="E60" s="30">
        <v>9</v>
      </c>
      <c r="F60" s="31">
        <f t="shared" si="0"/>
        <v>44080</v>
      </c>
      <c r="G60" s="31">
        <f t="shared" si="1"/>
        <v>44093</v>
      </c>
      <c r="H60" s="46">
        <v>956483.27568807499</v>
      </c>
      <c r="I60" s="129">
        <f t="shared" si="2"/>
        <v>0.13733927916229127</v>
      </c>
      <c r="J60" s="46">
        <f t="shared" si="3"/>
        <v>66.284483598933079</v>
      </c>
      <c r="K60" s="46">
        <f t="shared" si="4"/>
        <v>0.94094692806056424</v>
      </c>
      <c r="L60" s="46">
        <f t="shared" si="6"/>
        <v>1.9864435147945245</v>
      </c>
    </row>
    <row r="61" spans="1:12" x14ac:dyDescent="0.35">
      <c r="A61" s="31">
        <v>44097</v>
      </c>
      <c r="B61" s="73" t="s">
        <v>450</v>
      </c>
      <c r="C61" s="30">
        <v>395</v>
      </c>
      <c r="D61" s="30">
        <v>17</v>
      </c>
      <c r="E61" s="30">
        <v>24</v>
      </c>
      <c r="F61" s="31">
        <f t="shared" si="0"/>
        <v>44080</v>
      </c>
      <c r="G61" s="31">
        <f t="shared" si="1"/>
        <v>44093</v>
      </c>
      <c r="H61" s="46">
        <v>841570.63934332901</v>
      </c>
      <c r="I61" s="129">
        <f t="shared" si="2"/>
        <v>0.12083923254007234</v>
      </c>
      <c r="J61" s="46">
        <f t="shared" si="3"/>
        <v>46.936048090771727</v>
      </c>
      <c r="K61" s="46">
        <f t="shared" si="4"/>
        <v>2.8518105169076491</v>
      </c>
      <c r="L61" s="46">
        <f t="shared" si="6"/>
        <v>2.0200324494762514</v>
      </c>
    </row>
    <row r="62" spans="1:12" x14ac:dyDescent="0.35">
      <c r="A62" s="31">
        <v>44097</v>
      </c>
      <c r="B62" s="73" t="s">
        <v>449</v>
      </c>
      <c r="C62" s="30">
        <v>168</v>
      </c>
      <c r="D62" s="30">
        <v>17</v>
      </c>
      <c r="E62" s="30">
        <v>37</v>
      </c>
      <c r="F62" s="31">
        <f t="shared" si="0"/>
        <v>44080</v>
      </c>
      <c r="G62" s="31">
        <f t="shared" si="1"/>
        <v>44093</v>
      </c>
      <c r="H62" s="46">
        <v>501714.18387365801</v>
      </c>
      <c r="I62" s="129">
        <f t="shared" si="2"/>
        <v>7.2040009595710414E-2</v>
      </c>
      <c r="J62" s="46">
        <f t="shared" si="3"/>
        <v>33.485200418871528</v>
      </c>
      <c r="K62" s="46">
        <f t="shared" si="4"/>
        <v>7.3747167589181339</v>
      </c>
      <c r="L62" s="46">
        <f t="shared" si="6"/>
        <v>3.3883833757191426</v>
      </c>
    </row>
    <row r="63" spans="1:12" x14ac:dyDescent="0.35">
      <c r="A63" s="31">
        <v>44097</v>
      </c>
      <c r="B63" s="73" t="s">
        <v>448</v>
      </c>
      <c r="C63" s="30">
        <v>124</v>
      </c>
      <c r="D63" s="30">
        <v>21</v>
      </c>
      <c r="E63" s="30">
        <v>109</v>
      </c>
      <c r="F63" s="31">
        <f t="shared" si="0"/>
        <v>44080</v>
      </c>
      <c r="G63" s="31">
        <f t="shared" si="1"/>
        <v>44093</v>
      </c>
      <c r="H63" s="46">
        <v>293459.03840510902</v>
      </c>
      <c r="I63" s="129">
        <f t="shared" si="2"/>
        <v>4.2137122334128974E-2</v>
      </c>
      <c r="J63" s="46">
        <f t="shared" si="3"/>
        <v>42.254619477360492</v>
      </c>
      <c r="K63" s="46">
        <f t="shared" si="4"/>
        <v>37.143173572841079</v>
      </c>
      <c r="L63" s="46">
        <f t="shared" si="6"/>
        <v>7.1560242663271802</v>
      </c>
    </row>
    <row r="64" spans="1:12" x14ac:dyDescent="0.35">
      <c r="A64" s="31">
        <v>44097</v>
      </c>
      <c r="B64" s="73" t="s">
        <v>447</v>
      </c>
      <c r="C64" s="30">
        <v>3</v>
      </c>
      <c r="D64" s="30">
        <v>0</v>
      </c>
      <c r="E64" s="30">
        <v>0</v>
      </c>
      <c r="F64" s="31">
        <f t="shared" si="0"/>
        <v>44080</v>
      </c>
      <c r="G64" s="31">
        <f t="shared" si="1"/>
        <v>44093</v>
      </c>
      <c r="L64" s="79"/>
    </row>
    <row r="65" spans="1:12" x14ac:dyDescent="0.35">
      <c r="A65" s="31">
        <v>44104</v>
      </c>
      <c r="B65" s="73" t="s">
        <v>455</v>
      </c>
      <c r="C65" s="30">
        <v>1154</v>
      </c>
      <c r="D65" s="30">
        <v>2</v>
      </c>
      <c r="E65" s="30">
        <v>0</v>
      </c>
      <c r="F65" s="31">
        <f t="shared" si="0"/>
        <v>44087</v>
      </c>
      <c r="G65" s="31">
        <f t="shared" si="1"/>
        <v>44100</v>
      </c>
      <c r="H65" s="46">
        <v>1588321.0720262961</v>
      </c>
      <c r="I65" s="129">
        <f t="shared" si="2"/>
        <v>0.22806344517989033</v>
      </c>
      <c r="J65" s="46">
        <f t="shared" si="3"/>
        <v>72.655335267181698</v>
      </c>
      <c r="K65" s="46">
        <f t="shared" si="4"/>
        <v>0</v>
      </c>
      <c r="L65" s="46">
        <f t="shared" ref="L65" si="12">D65/H65*100000</f>
        <v>0.12591912524641544</v>
      </c>
    </row>
    <row r="66" spans="1:12" x14ac:dyDescent="0.35">
      <c r="A66" s="31">
        <v>44104</v>
      </c>
      <c r="B66" s="73" t="s">
        <v>454</v>
      </c>
      <c r="C66" s="30">
        <v>1439</v>
      </c>
      <c r="D66" s="30">
        <v>7</v>
      </c>
      <c r="E66" s="30">
        <v>1</v>
      </c>
      <c r="F66" s="31">
        <f t="shared" ref="F66:F129" si="13">A66-17</f>
        <v>44087</v>
      </c>
      <c r="G66" s="31">
        <f t="shared" ref="G66:G129" si="14">A66-4</f>
        <v>44100</v>
      </c>
      <c r="H66" s="46">
        <v>1026828.798621175</v>
      </c>
      <c r="I66" s="129">
        <f t="shared" si="2"/>
        <v>0.1474400343532028</v>
      </c>
      <c r="J66" s="46">
        <f t="shared" si="3"/>
        <v>140.14020661791801</v>
      </c>
      <c r="K66" s="46">
        <f t="shared" si="4"/>
        <v>9.7387217941569168E-2</v>
      </c>
      <c r="L66" s="46">
        <f t="shared" si="6"/>
        <v>0.68171052559098411</v>
      </c>
    </row>
    <row r="67" spans="1:12" x14ac:dyDescent="0.35">
      <c r="A67" s="31">
        <v>44104</v>
      </c>
      <c r="B67" s="73" t="s">
        <v>453</v>
      </c>
      <c r="C67" s="30">
        <v>997</v>
      </c>
      <c r="D67" s="30">
        <v>11</v>
      </c>
      <c r="E67" s="30">
        <v>0</v>
      </c>
      <c r="F67" s="31">
        <f t="shared" si="13"/>
        <v>44087</v>
      </c>
      <c r="G67" s="31">
        <f t="shared" si="14"/>
        <v>44100</v>
      </c>
      <c r="H67" s="46">
        <v>914617.34029175097</v>
      </c>
      <c r="I67" s="129">
        <f t="shared" ref="I67:I130" si="15">H67/6964382.52422904</f>
        <v>0.13132784379803999</v>
      </c>
      <c r="J67" s="46">
        <f t="shared" ref="J67:J130" si="16">C67/H67*100000</f>
        <v>109.00733630109943</v>
      </c>
      <c r="K67" s="46">
        <f t="shared" ref="K67:K130" si="17">E67/H67*100000</f>
        <v>0</v>
      </c>
      <c r="L67" s="46">
        <f t="shared" si="6"/>
        <v>1.2026887656089207</v>
      </c>
    </row>
    <row r="68" spans="1:12" x14ac:dyDescent="0.35">
      <c r="A68" s="31">
        <v>44104</v>
      </c>
      <c r="B68" s="73" t="s">
        <v>452</v>
      </c>
      <c r="C68" s="30">
        <v>797</v>
      </c>
      <c r="D68" s="30">
        <v>15</v>
      </c>
      <c r="E68" s="30">
        <v>3</v>
      </c>
      <c r="F68" s="31">
        <f t="shared" si="13"/>
        <v>44087</v>
      </c>
      <c r="G68" s="31">
        <f t="shared" si="14"/>
        <v>44100</v>
      </c>
      <c r="H68" s="46">
        <v>841388.17597964895</v>
      </c>
      <c r="I68" s="129">
        <f t="shared" si="15"/>
        <v>0.12081303303666407</v>
      </c>
      <c r="J68" s="46">
        <f t="shared" si="16"/>
        <v>94.724411722571844</v>
      </c>
      <c r="K68" s="46">
        <f t="shared" si="17"/>
        <v>0.35655362003477481</v>
      </c>
      <c r="L68" s="46">
        <f t="shared" si="6"/>
        <v>1.7827681001738742</v>
      </c>
    </row>
    <row r="69" spans="1:12" x14ac:dyDescent="0.35">
      <c r="A69" s="31">
        <v>44104</v>
      </c>
      <c r="B69" s="73" t="s">
        <v>451</v>
      </c>
      <c r="C69" s="30">
        <v>738</v>
      </c>
      <c r="D69" s="30">
        <v>22</v>
      </c>
      <c r="E69" s="30">
        <v>9</v>
      </c>
      <c r="F69" s="31">
        <f t="shared" si="13"/>
        <v>44087</v>
      </c>
      <c r="G69" s="31">
        <f t="shared" si="14"/>
        <v>44100</v>
      </c>
      <c r="H69" s="46">
        <v>956483.27568807499</v>
      </c>
      <c r="I69" s="129">
        <f t="shared" si="15"/>
        <v>0.13733927916229127</v>
      </c>
      <c r="J69" s="46">
        <f t="shared" si="16"/>
        <v>77.15764810096627</v>
      </c>
      <c r="K69" s="46">
        <f t="shared" si="17"/>
        <v>0.94094692806056424</v>
      </c>
      <c r="L69" s="46">
        <f t="shared" si="6"/>
        <v>2.3000924908147127</v>
      </c>
    </row>
    <row r="70" spans="1:12" x14ac:dyDescent="0.35">
      <c r="A70" s="31">
        <v>44104</v>
      </c>
      <c r="B70" s="73" t="s">
        <v>450</v>
      </c>
      <c r="C70" s="30">
        <v>448</v>
      </c>
      <c r="D70" s="30">
        <v>19</v>
      </c>
      <c r="E70" s="30">
        <v>24</v>
      </c>
      <c r="F70" s="31">
        <f t="shared" si="13"/>
        <v>44087</v>
      </c>
      <c r="G70" s="31">
        <f t="shared" si="14"/>
        <v>44100</v>
      </c>
      <c r="H70" s="46">
        <v>841570.63934332901</v>
      </c>
      <c r="I70" s="129">
        <f t="shared" si="15"/>
        <v>0.12083923254007234</v>
      </c>
      <c r="J70" s="46">
        <f t="shared" si="16"/>
        <v>53.233796315609453</v>
      </c>
      <c r="K70" s="46">
        <f t="shared" si="17"/>
        <v>2.8518105169076491</v>
      </c>
      <c r="L70" s="46">
        <f t="shared" si="6"/>
        <v>2.257683325885222</v>
      </c>
    </row>
    <row r="71" spans="1:12" x14ac:dyDescent="0.35">
      <c r="A71" s="31">
        <v>44104</v>
      </c>
      <c r="B71" s="73" t="s">
        <v>449</v>
      </c>
      <c r="C71" s="30">
        <v>227</v>
      </c>
      <c r="D71" s="30">
        <v>18</v>
      </c>
      <c r="E71" s="30">
        <v>36</v>
      </c>
      <c r="F71" s="31">
        <f t="shared" si="13"/>
        <v>44087</v>
      </c>
      <c r="G71" s="31">
        <f t="shared" si="14"/>
        <v>44100</v>
      </c>
      <c r="H71" s="46">
        <v>501714.18387365801</v>
      </c>
      <c r="I71" s="129">
        <f t="shared" si="15"/>
        <v>7.2040009595710414E-2</v>
      </c>
      <c r="J71" s="46">
        <f t="shared" si="16"/>
        <v>45.244883899308554</v>
      </c>
      <c r="K71" s="46">
        <f t="shared" si="17"/>
        <v>7.1754000897581847</v>
      </c>
      <c r="L71" s="46">
        <f t="shared" si="6"/>
        <v>3.5877000448790923</v>
      </c>
    </row>
    <row r="72" spans="1:12" x14ac:dyDescent="0.35">
      <c r="A72" s="31">
        <v>44104</v>
      </c>
      <c r="B72" s="73" t="s">
        <v>448</v>
      </c>
      <c r="C72" s="30">
        <v>152</v>
      </c>
      <c r="D72" s="30">
        <v>30</v>
      </c>
      <c r="E72" s="30">
        <v>129</v>
      </c>
      <c r="F72" s="31">
        <f t="shared" si="13"/>
        <v>44087</v>
      </c>
      <c r="G72" s="31">
        <f t="shared" si="14"/>
        <v>44100</v>
      </c>
      <c r="H72" s="46">
        <v>293459.03840510902</v>
      </c>
      <c r="I72" s="129">
        <f t="shared" si="15"/>
        <v>4.2137122334128974E-2</v>
      </c>
      <c r="J72" s="46">
        <f t="shared" si="16"/>
        <v>51.795985165796729</v>
      </c>
      <c r="K72" s="46">
        <f t="shared" si="17"/>
        <v>43.958434778866966</v>
      </c>
      <c r="L72" s="46">
        <f t="shared" si="6"/>
        <v>10.222891809038828</v>
      </c>
    </row>
    <row r="73" spans="1:12" x14ac:dyDescent="0.35">
      <c r="A73" s="31">
        <v>44104</v>
      </c>
      <c r="B73" s="73" t="s">
        <v>447</v>
      </c>
      <c r="C73" s="30">
        <v>5</v>
      </c>
      <c r="D73" s="30">
        <v>0</v>
      </c>
      <c r="E73" s="30">
        <v>0</v>
      </c>
      <c r="F73" s="31">
        <f t="shared" si="13"/>
        <v>44087</v>
      </c>
      <c r="G73" s="31">
        <f t="shared" si="14"/>
        <v>44100</v>
      </c>
      <c r="L73" s="79"/>
    </row>
    <row r="74" spans="1:12" x14ac:dyDescent="0.35">
      <c r="A74" s="31">
        <v>44111</v>
      </c>
      <c r="B74" s="73" t="s">
        <v>455</v>
      </c>
      <c r="C74" s="30">
        <v>1586</v>
      </c>
      <c r="D74" s="30">
        <v>1</v>
      </c>
      <c r="E74" s="30">
        <v>1</v>
      </c>
      <c r="F74" s="31">
        <f t="shared" si="13"/>
        <v>44094</v>
      </c>
      <c r="G74" s="31">
        <f t="shared" si="14"/>
        <v>44107</v>
      </c>
      <c r="H74" s="46">
        <v>1588321.0720262961</v>
      </c>
      <c r="I74" s="129">
        <f t="shared" si="15"/>
        <v>0.22806344517989033</v>
      </c>
      <c r="J74" s="46">
        <f t="shared" si="16"/>
        <v>99.853866320407434</v>
      </c>
      <c r="K74" s="46">
        <f t="shared" si="17"/>
        <v>6.2959562623207718E-2</v>
      </c>
      <c r="L74" s="46">
        <f t="shared" ref="L74:L135" si="18">D74/H74*100000</f>
        <v>6.2959562623207718E-2</v>
      </c>
    </row>
    <row r="75" spans="1:12" x14ac:dyDescent="0.35">
      <c r="A75" s="31">
        <v>44111</v>
      </c>
      <c r="B75" s="73" t="s">
        <v>454</v>
      </c>
      <c r="C75" s="30">
        <v>1747</v>
      </c>
      <c r="D75" s="30">
        <v>7</v>
      </c>
      <c r="E75" s="30">
        <v>2</v>
      </c>
      <c r="F75" s="31">
        <f t="shared" si="13"/>
        <v>44094</v>
      </c>
      <c r="G75" s="31">
        <f t="shared" si="14"/>
        <v>44107</v>
      </c>
      <c r="H75" s="46">
        <v>1026828.798621175</v>
      </c>
      <c r="I75" s="129">
        <f t="shared" si="15"/>
        <v>0.1474400343532028</v>
      </c>
      <c r="J75" s="46">
        <f t="shared" si="16"/>
        <v>170.13546974392131</v>
      </c>
      <c r="K75" s="46">
        <f t="shared" si="17"/>
        <v>0.19477443588313834</v>
      </c>
      <c r="L75" s="46">
        <f t="shared" si="18"/>
        <v>0.68171052559098411</v>
      </c>
    </row>
    <row r="76" spans="1:12" x14ac:dyDescent="0.35">
      <c r="A76" s="31">
        <v>44111</v>
      </c>
      <c r="B76" s="73" t="s">
        <v>453</v>
      </c>
      <c r="C76" s="30">
        <v>1345</v>
      </c>
      <c r="D76" s="30">
        <v>10</v>
      </c>
      <c r="E76" s="30">
        <v>0</v>
      </c>
      <c r="F76" s="31">
        <f t="shared" si="13"/>
        <v>44094</v>
      </c>
      <c r="G76" s="31">
        <f t="shared" si="14"/>
        <v>44107</v>
      </c>
      <c r="H76" s="46">
        <v>914617.34029175097</v>
      </c>
      <c r="I76" s="129">
        <f t="shared" si="15"/>
        <v>0.13132784379803999</v>
      </c>
      <c r="J76" s="46">
        <f t="shared" si="16"/>
        <v>147.05603543127256</v>
      </c>
      <c r="K76" s="46">
        <f t="shared" si="17"/>
        <v>0</v>
      </c>
      <c r="L76" s="46">
        <f t="shared" si="18"/>
        <v>1.0933534232808368</v>
      </c>
    </row>
    <row r="77" spans="1:12" x14ac:dyDescent="0.35">
      <c r="A77" s="31">
        <v>44111</v>
      </c>
      <c r="B77" s="73" t="s">
        <v>452</v>
      </c>
      <c r="C77" s="30">
        <v>1006</v>
      </c>
      <c r="D77" s="30">
        <v>14</v>
      </c>
      <c r="E77" s="30">
        <v>6</v>
      </c>
      <c r="F77" s="31">
        <f t="shared" si="13"/>
        <v>44094</v>
      </c>
      <c r="G77" s="31">
        <f t="shared" si="14"/>
        <v>44107</v>
      </c>
      <c r="H77" s="46">
        <v>841388.17597964895</v>
      </c>
      <c r="I77" s="129">
        <f t="shared" si="15"/>
        <v>0.12081303303666407</v>
      </c>
      <c r="J77" s="46">
        <f t="shared" si="16"/>
        <v>119.56431391832783</v>
      </c>
      <c r="K77" s="46">
        <f t="shared" si="17"/>
        <v>0.71310724006954962</v>
      </c>
      <c r="L77" s="46">
        <f t="shared" si="18"/>
        <v>1.6639168934956157</v>
      </c>
    </row>
    <row r="78" spans="1:12" x14ac:dyDescent="0.35">
      <c r="A78" s="31">
        <v>44111</v>
      </c>
      <c r="B78" s="73" t="s">
        <v>451</v>
      </c>
      <c r="C78" s="30">
        <v>932</v>
      </c>
      <c r="D78" s="30">
        <v>12</v>
      </c>
      <c r="E78" s="30">
        <v>13</v>
      </c>
      <c r="F78" s="31">
        <f t="shared" si="13"/>
        <v>44094</v>
      </c>
      <c r="G78" s="31">
        <f t="shared" si="14"/>
        <v>44107</v>
      </c>
      <c r="H78" s="46">
        <v>956483.27568807499</v>
      </c>
      <c r="I78" s="129">
        <f t="shared" si="15"/>
        <v>0.13733927916229127</v>
      </c>
      <c r="J78" s="46">
        <f t="shared" si="16"/>
        <v>97.440281883605095</v>
      </c>
      <c r="K78" s="46">
        <f t="shared" si="17"/>
        <v>1.3591455627541484</v>
      </c>
      <c r="L78" s="46">
        <f t="shared" si="18"/>
        <v>1.2545959040807524</v>
      </c>
    </row>
    <row r="79" spans="1:12" x14ac:dyDescent="0.35">
      <c r="A79" s="31">
        <v>44111</v>
      </c>
      <c r="B79" s="73" t="s">
        <v>450</v>
      </c>
      <c r="C79" s="30">
        <v>577</v>
      </c>
      <c r="D79" s="30">
        <v>23</v>
      </c>
      <c r="E79" s="30">
        <v>33</v>
      </c>
      <c r="F79" s="31">
        <f t="shared" si="13"/>
        <v>44094</v>
      </c>
      <c r="G79" s="31">
        <f t="shared" si="14"/>
        <v>44107</v>
      </c>
      <c r="H79" s="46">
        <v>841570.63934332901</v>
      </c>
      <c r="I79" s="129">
        <f t="shared" si="15"/>
        <v>0.12083923254007234</v>
      </c>
      <c r="J79" s="46">
        <f t="shared" si="16"/>
        <v>68.56227784398807</v>
      </c>
      <c r="K79" s="46">
        <f t="shared" si="17"/>
        <v>3.9212394607480179</v>
      </c>
      <c r="L79" s="46">
        <f t="shared" si="18"/>
        <v>2.7329850787031638</v>
      </c>
    </row>
    <row r="80" spans="1:12" x14ac:dyDescent="0.35">
      <c r="A80" s="31">
        <v>44111</v>
      </c>
      <c r="B80" s="73" t="s">
        <v>449</v>
      </c>
      <c r="C80" s="30">
        <v>292</v>
      </c>
      <c r="D80" s="30">
        <v>26</v>
      </c>
      <c r="E80" s="30">
        <v>38</v>
      </c>
      <c r="F80" s="31">
        <f t="shared" si="13"/>
        <v>44094</v>
      </c>
      <c r="G80" s="31">
        <f t="shared" si="14"/>
        <v>44107</v>
      </c>
      <c r="H80" s="46">
        <v>501714.18387365801</v>
      </c>
      <c r="I80" s="129">
        <f t="shared" si="15"/>
        <v>7.2040009595710414E-2</v>
      </c>
      <c r="J80" s="46">
        <f t="shared" si="16"/>
        <v>58.200467394705278</v>
      </c>
      <c r="K80" s="46">
        <f t="shared" si="17"/>
        <v>7.5740334280780832</v>
      </c>
      <c r="L80" s="46">
        <f t="shared" si="18"/>
        <v>5.1822333981586883</v>
      </c>
    </row>
    <row r="81" spans="1:12" x14ac:dyDescent="0.35">
      <c r="A81" s="31">
        <v>44111</v>
      </c>
      <c r="B81" s="73" t="s">
        <v>448</v>
      </c>
      <c r="C81" s="30">
        <v>189</v>
      </c>
      <c r="D81" s="30">
        <v>40</v>
      </c>
      <c r="E81" s="30">
        <v>130</v>
      </c>
      <c r="F81" s="31">
        <f t="shared" si="13"/>
        <v>44094</v>
      </c>
      <c r="G81" s="31">
        <f t="shared" si="14"/>
        <v>44107</v>
      </c>
      <c r="H81" s="46">
        <v>293459.03840510902</v>
      </c>
      <c r="I81" s="129">
        <f t="shared" si="15"/>
        <v>4.2137122334128974E-2</v>
      </c>
      <c r="J81" s="46">
        <f t="shared" si="16"/>
        <v>64.404218396944614</v>
      </c>
      <c r="K81" s="46">
        <f t="shared" si="17"/>
        <v>44.299197839168258</v>
      </c>
      <c r="L81" s="46">
        <f t="shared" si="18"/>
        <v>13.630522412051771</v>
      </c>
    </row>
    <row r="82" spans="1:12" x14ac:dyDescent="0.35">
      <c r="A82" s="31">
        <v>44111</v>
      </c>
      <c r="B82" s="73" t="s">
        <v>447</v>
      </c>
      <c r="C82" s="30">
        <v>2</v>
      </c>
      <c r="D82" s="30">
        <v>0</v>
      </c>
      <c r="E82" s="30">
        <v>0</v>
      </c>
      <c r="F82" s="31">
        <f t="shared" si="13"/>
        <v>44094</v>
      </c>
      <c r="G82" s="31">
        <f t="shared" si="14"/>
        <v>44107</v>
      </c>
      <c r="L82" s="79"/>
    </row>
    <row r="83" spans="1:12" x14ac:dyDescent="0.35">
      <c r="A83" s="31">
        <v>44118</v>
      </c>
      <c r="B83" s="73" t="s">
        <v>455</v>
      </c>
      <c r="C83" s="30">
        <v>1747</v>
      </c>
      <c r="D83" s="30">
        <v>2</v>
      </c>
      <c r="E83" s="30">
        <v>1</v>
      </c>
      <c r="F83" s="31">
        <f t="shared" si="13"/>
        <v>44101</v>
      </c>
      <c r="G83" s="31">
        <f t="shared" si="14"/>
        <v>44114</v>
      </c>
      <c r="H83" s="46">
        <v>1588321.0720262961</v>
      </c>
      <c r="I83" s="129">
        <f t="shared" si="15"/>
        <v>0.22806344517989033</v>
      </c>
      <c r="J83" s="46">
        <f t="shared" si="16"/>
        <v>109.99035590274389</v>
      </c>
      <c r="K83" s="46">
        <f t="shared" si="17"/>
        <v>6.2959562623207718E-2</v>
      </c>
      <c r="L83" s="46">
        <f t="shared" ref="L83" si="19">D83/H83*100000</f>
        <v>0.12591912524641544</v>
      </c>
    </row>
    <row r="84" spans="1:12" x14ac:dyDescent="0.35">
      <c r="A84" s="31">
        <v>44118</v>
      </c>
      <c r="B84" s="73" t="s">
        <v>454</v>
      </c>
      <c r="C84" s="30">
        <v>1831</v>
      </c>
      <c r="D84" s="30">
        <v>8</v>
      </c>
      <c r="E84" s="30">
        <v>1</v>
      </c>
      <c r="F84" s="31">
        <f t="shared" si="13"/>
        <v>44101</v>
      </c>
      <c r="G84" s="31">
        <f t="shared" si="14"/>
        <v>44114</v>
      </c>
      <c r="H84" s="46">
        <v>1026828.798621175</v>
      </c>
      <c r="I84" s="129">
        <f t="shared" si="15"/>
        <v>0.1474400343532028</v>
      </c>
      <c r="J84" s="46">
        <f t="shared" si="16"/>
        <v>178.31599605101314</v>
      </c>
      <c r="K84" s="46">
        <f t="shared" si="17"/>
        <v>9.7387217941569168E-2</v>
      </c>
      <c r="L84" s="46">
        <f t="shared" si="18"/>
        <v>0.77909774353255334</v>
      </c>
    </row>
    <row r="85" spans="1:12" x14ac:dyDescent="0.35">
      <c r="A85" s="31">
        <v>44118</v>
      </c>
      <c r="B85" s="73" t="s">
        <v>453</v>
      </c>
      <c r="C85" s="30">
        <v>1546</v>
      </c>
      <c r="D85" s="30">
        <v>10</v>
      </c>
      <c r="E85" s="30">
        <v>0</v>
      </c>
      <c r="F85" s="31">
        <f t="shared" si="13"/>
        <v>44101</v>
      </c>
      <c r="G85" s="31">
        <f t="shared" si="14"/>
        <v>44114</v>
      </c>
      <c r="H85" s="46">
        <v>914617.34029175097</v>
      </c>
      <c r="I85" s="129">
        <f t="shared" si="15"/>
        <v>0.13132784379803999</v>
      </c>
      <c r="J85" s="46">
        <f t="shared" si="16"/>
        <v>169.03243923921738</v>
      </c>
      <c r="K85" s="46">
        <f t="shared" si="17"/>
        <v>0</v>
      </c>
      <c r="L85" s="46">
        <f t="shared" si="18"/>
        <v>1.0933534232808368</v>
      </c>
    </row>
    <row r="86" spans="1:12" x14ac:dyDescent="0.35">
      <c r="A86" s="31">
        <v>44118</v>
      </c>
      <c r="B86" s="73" t="s">
        <v>452</v>
      </c>
      <c r="C86" s="30">
        <v>1329</v>
      </c>
      <c r="D86" s="30">
        <v>13</v>
      </c>
      <c r="E86" s="30">
        <v>6</v>
      </c>
      <c r="F86" s="31">
        <f t="shared" si="13"/>
        <v>44101</v>
      </c>
      <c r="G86" s="31">
        <f t="shared" si="14"/>
        <v>44114</v>
      </c>
      <c r="H86" s="46">
        <v>841388.17597964895</v>
      </c>
      <c r="I86" s="129">
        <f t="shared" si="15"/>
        <v>0.12081303303666407</v>
      </c>
      <c r="J86" s="46">
        <f t="shared" si="16"/>
        <v>157.95325367540525</v>
      </c>
      <c r="K86" s="46">
        <f t="shared" si="17"/>
        <v>0.71310724006954962</v>
      </c>
      <c r="L86" s="46">
        <f t="shared" si="18"/>
        <v>1.5450656868173576</v>
      </c>
    </row>
    <row r="87" spans="1:12" x14ac:dyDescent="0.35">
      <c r="A87" s="31">
        <v>44118</v>
      </c>
      <c r="B87" s="73" t="s">
        <v>451</v>
      </c>
      <c r="C87" s="30">
        <v>1208</v>
      </c>
      <c r="D87" s="30">
        <v>16</v>
      </c>
      <c r="E87" s="30">
        <v>13</v>
      </c>
      <c r="F87" s="31">
        <f t="shared" si="13"/>
        <v>44101</v>
      </c>
      <c r="G87" s="31">
        <f t="shared" si="14"/>
        <v>44114</v>
      </c>
      <c r="H87" s="46">
        <v>956483.27568807499</v>
      </c>
      <c r="I87" s="129">
        <f t="shared" si="15"/>
        <v>0.13733927916229127</v>
      </c>
      <c r="J87" s="46">
        <f t="shared" si="16"/>
        <v>126.29598767746242</v>
      </c>
      <c r="K87" s="46">
        <f t="shared" si="17"/>
        <v>1.3591455627541484</v>
      </c>
      <c r="L87" s="46">
        <f t="shared" si="18"/>
        <v>1.6727945387743364</v>
      </c>
    </row>
    <row r="88" spans="1:12" x14ac:dyDescent="0.35">
      <c r="A88" s="31">
        <v>44118</v>
      </c>
      <c r="B88" s="73" t="s">
        <v>450</v>
      </c>
      <c r="C88" s="30">
        <v>710</v>
      </c>
      <c r="D88" s="30">
        <v>32</v>
      </c>
      <c r="E88" s="30">
        <v>27</v>
      </c>
      <c r="F88" s="31">
        <f t="shared" si="13"/>
        <v>44101</v>
      </c>
      <c r="G88" s="31">
        <f t="shared" si="14"/>
        <v>44114</v>
      </c>
      <c r="H88" s="46">
        <v>841570.63934332901</v>
      </c>
      <c r="I88" s="129">
        <f t="shared" si="15"/>
        <v>0.12083923254007234</v>
      </c>
      <c r="J88" s="46">
        <f t="shared" si="16"/>
        <v>84.366061125184615</v>
      </c>
      <c r="K88" s="46">
        <f t="shared" si="17"/>
        <v>3.2082868315211055</v>
      </c>
      <c r="L88" s="46">
        <f t="shared" si="18"/>
        <v>3.8024140225435321</v>
      </c>
    </row>
    <row r="89" spans="1:12" x14ac:dyDescent="0.35">
      <c r="A89" s="31">
        <v>44118</v>
      </c>
      <c r="B89" s="73" t="s">
        <v>449</v>
      </c>
      <c r="C89" s="30">
        <v>364</v>
      </c>
      <c r="D89" s="30">
        <v>42</v>
      </c>
      <c r="E89" s="30">
        <v>41</v>
      </c>
      <c r="F89" s="31">
        <f t="shared" si="13"/>
        <v>44101</v>
      </c>
      <c r="G89" s="31">
        <f t="shared" si="14"/>
        <v>44114</v>
      </c>
      <c r="H89" s="46">
        <v>501714.18387365801</v>
      </c>
      <c r="I89" s="129">
        <f t="shared" si="15"/>
        <v>7.2040009595710414E-2</v>
      </c>
      <c r="J89" s="46">
        <f t="shared" si="16"/>
        <v>72.55126757422164</v>
      </c>
      <c r="K89" s="46">
        <f t="shared" si="17"/>
        <v>8.1719834355579319</v>
      </c>
      <c r="L89" s="46">
        <f t="shared" si="18"/>
        <v>8.3713001047178821</v>
      </c>
    </row>
    <row r="90" spans="1:12" x14ac:dyDescent="0.35">
      <c r="A90" s="31">
        <v>44118</v>
      </c>
      <c r="B90" s="73" t="s">
        <v>448</v>
      </c>
      <c r="C90" s="30">
        <v>251</v>
      </c>
      <c r="D90" s="30">
        <v>37</v>
      </c>
      <c r="E90" s="30">
        <v>106</v>
      </c>
      <c r="F90" s="31">
        <f t="shared" si="13"/>
        <v>44101</v>
      </c>
      <c r="G90" s="31">
        <f t="shared" si="14"/>
        <v>44114</v>
      </c>
      <c r="H90" s="46">
        <v>293459.03840510902</v>
      </c>
      <c r="I90" s="129">
        <f t="shared" si="15"/>
        <v>4.2137122334128974E-2</v>
      </c>
      <c r="J90" s="46">
        <f t="shared" si="16"/>
        <v>85.531528135624868</v>
      </c>
      <c r="K90" s="46">
        <f t="shared" si="17"/>
        <v>36.120884391937196</v>
      </c>
      <c r="L90" s="46">
        <f t="shared" si="18"/>
        <v>12.608233231147889</v>
      </c>
    </row>
    <row r="91" spans="1:12" x14ac:dyDescent="0.35">
      <c r="A91" s="31">
        <v>44118</v>
      </c>
      <c r="B91" s="73" t="s">
        <v>447</v>
      </c>
      <c r="C91" s="30">
        <v>7</v>
      </c>
      <c r="D91" s="30">
        <v>0</v>
      </c>
      <c r="E91" s="30">
        <v>0</v>
      </c>
      <c r="F91" s="31">
        <f t="shared" si="13"/>
        <v>44101</v>
      </c>
      <c r="G91" s="31">
        <f t="shared" si="14"/>
        <v>44114</v>
      </c>
      <c r="L91" s="79"/>
    </row>
    <row r="92" spans="1:12" x14ac:dyDescent="0.35">
      <c r="A92" s="31">
        <v>44125</v>
      </c>
      <c r="B92" s="73" t="s">
        <v>455</v>
      </c>
      <c r="C92" s="30">
        <v>1914</v>
      </c>
      <c r="D92" s="30">
        <v>5</v>
      </c>
      <c r="E92" s="30">
        <v>0</v>
      </c>
      <c r="F92" s="31">
        <f t="shared" si="13"/>
        <v>44108</v>
      </c>
      <c r="G92" s="31">
        <f t="shared" si="14"/>
        <v>44121</v>
      </c>
      <c r="H92" s="46">
        <v>1588321.0720262961</v>
      </c>
      <c r="I92" s="129">
        <f t="shared" si="15"/>
        <v>0.22806344517989033</v>
      </c>
      <c r="J92" s="46">
        <f t="shared" si="16"/>
        <v>120.50460286081956</v>
      </c>
      <c r="K92" s="46">
        <f t="shared" si="17"/>
        <v>0</v>
      </c>
      <c r="L92" s="46">
        <f t="shared" ref="L92" si="20">D92/H92*100000</f>
        <v>0.31479781311603861</v>
      </c>
    </row>
    <row r="93" spans="1:12" x14ac:dyDescent="0.35">
      <c r="A93" s="31">
        <v>44125</v>
      </c>
      <c r="B93" s="73" t="s">
        <v>454</v>
      </c>
      <c r="C93" s="30">
        <v>1813</v>
      </c>
      <c r="D93" s="30">
        <v>7</v>
      </c>
      <c r="E93" s="30">
        <v>1</v>
      </c>
      <c r="F93" s="31">
        <f t="shared" si="13"/>
        <v>44108</v>
      </c>
      <c r="G93" s="31">
        <f t="shared" si="14"/>
        <v>44121</v>
      </c>
      <c r="H93" s="46">
        <v>1026828.798621175</v>
      </c>
      <c r="I93" s="129">
        <f t="shared" si="15"/>
        <v>0.1474400343532028</v>
      </c>
      <c r="J93" s="46">
        <f t="shared" si="16"/>
        <v>176.56302612806488</v>
      </c>
      <c r="K93" s="46">
        <f t="shared" si="17"/>
        <v>9.7387217941569168E-2</v>
      </c>
      <c r="L93" s="46">
        <f t="shared" si="18"/>
        <v>0.68171052559098411</v>
      </c>
    </row>
    <row r="94" spans="1:12" x14ac:dyDescent="0.35">
      <c r="A94" s="31">
        <v>44125</v>
      </c>
      <c r="B94" s="73" t="s">
        <v>453</v>
      </c>
      <c r="C94" s="30">
        <v>1610</v>
      </c>
      <c r="D94" s="30">
        <v>5</v>
      </c>
      <c r="E94" s="30">
        <v>0</v>
      </c>
      <c r="F94" s="31">
        <f t="shared" si="13"/>
        <v>44108</v>
      </c>
      <c r="G94" s="31">
        <f t="shared" si="14"/>
        <v>44121</v>
      </c>
      <c r="H94" s="46">
        <v>914617.34029175097</v>
      </c>
      <c r="I94" s="129">
        <f t="shared" si="15"/>
        <v>0.13132784379803999</v>
      </c>
      <c r="J94" s="46">
        <f t="shared" si="16"/>
        <v>176.02990114821475</v>
      </c>
      <c r="K94" s="46">
        <f t="shared" si="17"/>
        <v>0</v>
      </c>
      <c r="L94" s="46">
        <f t="shared" si="18"/>
        <v>0.54667671164041842</v>
      </c>
    </row>
    <row r="95" spans="1:12" x14ac:dyDescent="0.35">
      <c r="A95" s="31">
        <v>44125</v>
      </c>
      <c r="B95" s="73" t="s">
        <v>452</v>
      </c>
      <c r="C95" s="30">
        <v>1422</v>
      </c>
      <c r="D95" s="30">
        <v>9</v>
      </c>
      <c r="E95" s="30">
        <v>4</v>
      </c>
      <c r="F95" s="31">
        <f t="shared" si="13"/>
        <v>44108</v>
      </c>
      <c r="G95" s="31">
        <f t="shared" si="14"/>
        <v>44121</v>
      </c>
      <c r="H95" s="46">
        <v>841388.17597964895</v>
      </c>
      <c r="I95" s="129">
        <f t="shared" si="15"/>
        <v>0.12081303303666407</v>
      </c>
      <c r="J95" s="46">
        <f t="shared" si="16"/>
        <v>169.00641589648328</v>
      </c>
      <c r="K95" s="46">
        <f t="shared" si="17"/>
        <v>0.47540482671303308</v>
      </c>
      <c r="L95" s="46">
        <f t="shared" si="18"/>
        <v>1.0696608601043245</v>
      </c>
    </row>
    <row r="96" spans="1:12" x14ac:dyDescent="0.35">
      <c r="A96" s="31">
        <v>44125</v>
      </c>
      <c r="B96" s="73" t="s">
        <v>451</v>
      </c>
      <c r="C96" s="30">
        <v>1333</v>
      </c>
      <c r="D96" s="30">
        <v>19</v>
      </c>
      <c r="E96" s="30">
        <v>12</v>
      </c>
      <c r="F96" s="31">
        <f t="shared" si="13"/>
        <v>44108</v>
      </c>
      <c r="G96" s="31">
        <f t="shared" si="14"/>
        <v>44121</v>
      </c>
      <c r="H96" s="46">
        <v>956483.27568807499</v>
      </c>
      <c r="I96" s="129">
        <f t="shared" si="15"/>
        <v>0.13733927916229127</v>
      </c>
      <c r="J96" s="46">
        <f t="shared" si="16"/>
        <v>139.36469501163691</v>
      </c>
      <c r="K96" s="46">
        <f t="shared" si="17"/>
        <v>1.2545959040807524</v>
      </c>
      <c r="L96" s="46">
        <f t="shared" si="18"/>
        <v>1.9864435147945245</v>
      </c>
    </row>
    <row r="97" spans="1:12" x14ac:dyDescent="0.35">
      <c r="A97" s="31">
        <v>44125</v>
      </c>
      <c r="B97" s="73" t="s">
        <v>450</v>
      </c>
      <c r="C97" s="30">
        <v>772</v>
      </c>
      <c r="D97" s="30">
        <v>25</v>
      </c>
      <c r="E97" s="30">
        <v>22</v>
      </c>
      <c r="F97" s="31">
        <f t="shared" si="13"/>
        <v>44108</v>
      </c>
      <c r="G97" s="31">
        <f t="shared" si="14"/>
        <v>44121</v>
      </c>
      <c r="H97" s="46">
        <v>841570.63934332901</v>
      </c>
      <c r="I97" s="129">
        <f t="shared" si="15"/>
        <v>0.12083923254007234</v>
      </c>
      <c r="J97" s="46">
        <f t="shared" si="16"/>
        <v>91.733238293862712</v>
      </c>
      <c r="K97" s="46">
        <f t="shared" si="17"/>
        <v>2.6141596404986784</v>
      </c>
      <c r="L97" s="46">
        <f t="shared" si="18"/>
        <v>2.9706359551121344</v>
      </c>
    </row>
    <row r="98" spans="1:12" x14ac:dyDescent="0.35">
      <c r="A98" s="31">
        <v>44125</v>
      </c>
      <c r="B98" s="73" t="s">
        <v>449</v>
      </c>
      <c r="C98" s="30">
        <v>404</v>
      </c>
      <c r="D98" s="30">
        <v>38</v>
      </c>
      <c r="E98" s="30">
        <v>55</v>
      </c>
      <c r="F98" s="31">
        <f t="shared" si="13"/>
        <v>44108</v>
      </c>
      <c r="G98" s="31">
        <f t="shared" si="14"/>
        <v>44121</v>
      </c>
      <c r="H98" s="46">
        <v>501714.18387365801</v>
      </c>
      <c r="I98" s="129">
        <f t="shared" si="15"/>
        <v>7.2040009595710414E-2</v>
      </c>
      <c r="J98" s="46">
        <f t="shared" si="16"/>
        <v>80.523934340619633</v>
      </c>
      <c r="K98" s="46">
        <f t="shared" si="17"/>
        <v>10.962416803797227</v>
      </c>
      <c r="L98" s="46">
        <f t="shared" si="18"/>
        <v>7.5740334280780832</v>
      </c>
    </row>
    <row r="99" spans="1:12" x14ac:dyDescent="0.35">
      <c r="A99" s="31">
        <v>44125</v>
      </c>
      <c r="B99" s="73" t="s">
        <v>448</v>
      </c>
      <c r="C99" s="30">
        <v>297</v>
      </c>
      <c r="D99" s="30">
        <v>43</v>
      </c>
      <c r="E99" s="30">
        <v>134</v>
      </c>
      <c r="F99" s="31">
        <f t="shared" si="13"/>
        <v>44108</v>
      </c>
      <c r="G99" s="31">
        <f t="shared" si="14"/>
        <v>44121</v>
      </c>
      <c r="H99" s="46">
        <v>293459.03840510902</v>
      </c>
      <c r="I99" s="129">
        <f t="shared" si="15"/>
        <v>4.2137122334128974E-2</v>
      </c>
      <c r="J99" s="46">
        <f t="shared" si="16"/>
        <v>101.20662890948441</v>
      </c>
      <c r="K99" s="46">
        <f t="shared" si="17"/>
        <v>45.662250080373433</v>
      </c>
      <c r="L99" s="46">
        <f t="shared" si="18"/>
        <v>14.652811592955656</v>
      </c>
    </row>
    <row r="100" spans="1:12" x14ac:dyDescent="0.35">
      <c r="A100" s="31">
        <v>44125</v>
      </c>
      <c r="B100" s="73" t="s">
        <v>447</v>
      </c>
      <c r="C100" s="30">
        <v>19</v>
      </c>
      <c r="D100" s="30">
        <v>0</v>
      </c>
      <c r="E100" s="30">
        <v>0</v>
      </c>
      <c r="F100" s="31">
        <f t="shared" si="13"/>
        <v>44108</v>
      </c>
      <c r="G100" s="31">
        <f t="shared" si="14"/>
        <v>44121</v>
      </c>
      <c r="L100" s="79"/>
    </row>
    <row r="101" spans="1:12" x14ac:dyDescent="0.35">
      <c r="A101" s="31">
        <v>44131</v>
      </c>
      <c r="B101" s="73" t="s">
        <v>455</v>
      </c>
      <c r="C101" s="30">
        <v>2450</v>
      </c>
      <c r="D101" s="30">
        <v>6</v>
      </c>
      <c r="E101" s="30">
        <v>0</v>
      </c>
      <c r="F101" s="31">
        <f t="shared" si="13"/>
        <v>44114</v>
      </c>
      <c r="G101" s="31">
        <f t="shared" si="14"/>
        <v>44127</v>
      </c>
      <c r="H101" s="46">
        <v>1588321.0720262961</v>
      </c>
      <c r="I101" s="129">
        <f t="shared" si="15"/>
        <v>0.22806344517989033</v>
      </c>
      <c r="J101" s="46">
        <f t="shared" si="16"/>
        <v>154.25092842685891</v>
      </c>
      <c r="K101" s="46">
        <f t="shared" si="17"/>
        <v>0</v>
      </c>
      <c r="L101" s="46">
        <f t="shared" ref="L101" si="21">D101/H101*100000</f>
        <v>0.37775737573924628</v>
      </c>
    </row>
    <row r="102" spans="1:12" x14ac:dyDescent="0.35">
      <c r="A102" s="31">
        <v>44131</v>
      </c>
      <c r="B102" s="73" t="s">
        <v>454</v>
      </c>
      <c r="C102" s="30">
        <v>2264</v>
      </c>
      <c r="D102" s="30">
        <v>8</v>
      </c>
      <c r="E102" s="30">
        <v>2</v>
      </c>
      <c r="F102" s="31">
        <f t="shared" si="13"/>
        <v>44114</v>
      </c>
      <c r="G102" s="31">
        <f t="shared" si="14"/>
        <v>44127</v>
      </c>
      <c r="H102" s="46">
        <v>1026828.798621175</v>
      </c>
      <c r="I102" s="129">
        <f t="shared" si="15"/>
        <v>0.1474400343532028</v>
      </c>
      <c r="J102" s="46">
        <f t="shared" si="16"/>
        <v>220.48466141971258</v>
      </c>
      <c r="K102" s="46">
        <f t="shared" si="17"/>
        <v>0.19477443588313834</v>
      </c>
      <c r="L102" s="46">
        <f t="shared" si="18"/>
        <v>0.77909774353255334</v>
      </c>
    </row>
    <row r="103" spans="1:12" x14ac:dyDescent="0.35">
      <c r="A103" s="31">
        <v>44131</v>
      </c>
      <c r="B103" s="73" t="s">
        <v>453</v>
      </c>
      <c r="C103" s="30">
        <v>2189</v>
      </c>
      <c r="D103" s="30">
        <v>8</v>
      </c>
      <c r="E103" s="30">
        <v>0</v>
      </c>
      <c r="F103" s="31">
        <f t="shared" si="13"/>
        <v>44114</v>
      </c>
      <c r="G103" s="31">
        <f t="shared" si="14"/>
        <v>44127</v>
      </c>
      <c r="H103" s="46">
        <v>914617.34029175097</v>
      </c>
      <c r="I103" s="129">
        <f t="shared" si="15"/>
        <v>0.13132784379803999</v>
      </c>
      <c r="J103" s="46">
        <f t="shared" si="16"/>
        <v>239.3350643561752</v>
      </c>
      <c r="K103" s="46">
        <f t="shared" si="17"/>
        <v>0</v>
      </c>
      <c r="L103" s="46">
        <f t="shared" si="18"/>
        <v>0.8746827386246695</v>
      </c>
    </row>
    <row r="104" spans="1:12" x14ac:dyDescent="0.35">
      <c r="A104" s="31">
        <v>44131</v>
      </c>
      <c r="B104" s="73" t="s">
        <v>452</v>
      </c>
      <c r="C104" s="30">
        <v>1807</v>
      </c>
      <c r="D104" s="30">
        <v>9</v>
      </c>
      <c r="E104" s="30">
        <v>4</v>
      </c>
      <c r="F104" s="31">
        <f t="shared" si="13"/>
        <v>44114</v>
      </c>
      <c r="G104" s="31">
        <f t="shared" si="14"/>
        <v>44127</v>
      </c>
      <c r="H104" s="46">
        <v>841388.17597964895</v>
      </c>
      <c r="I104" s="129">
        <f t="shared" si="15"/>
        <v>0.12081303303666407</v>
      </c>
      <c r="J104" s="46">
        <f t="shared" si="16"/>
        <v>214.76413046761269</v>
      </c>
      <c r="K104" s="46">
        <f t="shared" si="17"/>
        <v>0.47540482671303308</v>
      </c>
      <c r="L104" s="46">
        <f t="shared" si="18"/>
        <v>1.0696608601043245</v>
      </c>
    </row>
    <row r="105" spans="1:12" x14ac:dyDescent="0.35">
      <c r="A105" s="31">
        <v>44131</v>
      </c>
      <c r="B105" s="73" t="s">
        <v>451</v>
      </c>
      <c r="C105" s="30">
        <v>1638</v>
      </c>
      <c r="D105" s="30">
        <v>14</v>
      </c>
      <c r="E105" s="30">
        <v>15</v>
      </c>
      <c r="F105" s="31">
        <f t="shared" si="13"/>
        <v>44114</v>
      </c>
      <c r="G105" s="31">
        <f t="shared" si="14"/>
        <v>44127</v>
      </c>
      <c r="H105" s="46">
        <v>956483.27568807499</v>
      </c>
      <c r="I105" s="129">
        <f t="shared" si="15"/>
        <v>0.13733927916229127</v>
      </c>
      <c r="J105" s="46">
        <f t="shared" si="16"/>
        <v>171.2523409070227</v>
      </c>
      <c r="K105" s="46">
        <f t="shared" si="17"/>
        <v>1.5682448801009403</v>
      </c>
      <c r="L105" s="46">
        <f t="shared" si="18"/>
        <v>1.4636952214275445</v>
      </c>
    </row>
    <row r="106" spans="1:12" x14ac:dyDescent="0.35">
      <c r="A106" s="31">
        <v>44131</v>
      </c>
      <c r="B106" s="73" t="s">
        <v>450</v>
      </c>
      <c r="C106" s="30">
        <v>1129</v>
      </c>
      <c r="D106" s="30">
        <v>24</v>
      </c>
      <c r="E106" s="30">
        <v>36</v>
      </c>
      <c r="F106" s="31">
        <f t="shared" si="13"/>
        <v>44114</v>
      </c>
      <c r="G106" s="31">
        <f t="shared" si="14"/>
        <v>44127</v>
      </c>
      <c r="H106" s="46">
        <v>841570.63934332901</v>
      </c>
      <c r="I106" s="129">
        <f t="shared" si="15"/>
        <v>0.12083923254007234</v>
      </c>
      <c r="J106" s="46">
        <f t="shared" si="16"/>
        <v>134.15391973286401</v>
      </c>
      <c r="K106" s="46">
        <f t="shared" si="17"/>
        <v>4.2777157753614734</v>
      </c>
      <c r="L106" s="46">
        <f t="shared" si="18"/>
        <v>2.8518105169076491</v>
      </c>
    </row>
    <row r="107" spans="1:12" x14ac:dyDescent="0.35">
      <c r="A107" s="31">
        <v>44131</v>
      </c>
      <c r="B107" s="73" t="s">
        <v>449</v>
      </c>
      <c r="C107" s="30">
        <v>513</v>
      </c>
      <c r="D107" s="30">
        <v>42</v>
      </c>
      <c r="E107" s="30">
        <v>50</v>
      </c>
      <c r="F107" s="31">
        <f t="shared" si="13"/>
        <v>44114</v>
      </c>
      <c r="G107" s="31">
        <f t="shared" si="14"/>
        <v>44127</v>
      </c>
      <c r="H107" s="46">
        <v>501714.18387365801</v>
      </c>
      <c r="I107" s="129">
        <f t="shared" si="15"/>
        <v>7.2040009595710414E-2</v>
      </c>
      <c r="J107" s="46">
        <f t="shared" si="16"/>
        <v>102.24945127905413</v>
      </c>
      <c r="K107" s="46">
        <f t="shared" si="17"/>
        <v>9.9658334579974781</v>
      </c>
      <c r="L107" s="46">
        <f t="shared" si="18"/>
        <v>8.3713001047178821</v>
      </c>
    </row>
    <row r="108" spans="1:12" x14ac:dyDescent="0.35">
      <c r="A108" s="31">
        <v>44131</v>
      </c>
      <c r="B108" s="73" t="s">
        <v>448</v>
      </c>
      <c r="C108" s="30">
        <v>383</v>
      </c>
      <c r="D108" s="30">
        <v>50</v>
      </c>
      <c r="E108" s="30">
        <v>159</v>
      </c>
      <c r="F108" s="31">
        <f t="shared" si="13"/>
        <v>44114</v>
      </c>
      <c r="G108" s="31">
        <f t="shared" si="14"/>
        <v>44127</v>
      </c>
      <c r="H108" s="46">
        <v>293459.03840510902</v>
      </c>
      <c r="I108" s="129">
        <f t="shared" si="15"/>
        <v>4.2137122334128974E-2</v>
      </c>
      <c r="J108" s="46">
        <f t="shared" si="16"/>
        <v>130.51225209539572</v>
      </c>
      <c r="K108" s="46">
        <f t="shared" si="17"/>
        <v>54.181326587905794</v>
      </c>
      <c r="L108" s="46">
        <f t="shared" si="18"/>
        <v>17.038153015064715</v>
      </c>
    </row>
    <row r="109" spans="1:12" x14ac:dyDescent="0.35">
      <c r="A109" s="31">
        <v>44131</v>
      </c>
      <c r="B109" s="73" t="s">
        <v>447</v>
      </c>
      <c r="C109" s="30">
        <v>6</v>
      </c>
      <c r="D109" s="30">
        <v>0</v>
      </c>
      <c r="E109" s="30">
        <v>0</v>
      </c>
      <c r="F109" s="31">
        <f t="shared" si="13"/>
        <v>44114</v>
      </c>
      <c r="G109" s="31">
        <f t="shared" si="14"/>
        <v>44127</v>
      </c>
      <c r="L109" s="79"/>
    </row>
    <row r="110" spans="1:12" x14ac:dyDescent="0.35">
      <c r="A110" s="31">
        <v>44139</v>
      </c>
      <c r="B110" s="73" t="s">
        <v>455</v>
      </c>
      <c r="C110" s="30">
        <v>2964</v>
      </c>
      <c r="D110" s="30">
        <v>4</v>
      </c>
      <c r="E110" s="30">
        <v>0</v>
      </c>
      <c r="F110" s="31">
        <f t="shared" si="13"/>
        <v>44122</v>
      </c>
      <c r="G110" s="31">
        <f t="shared" si="14"/>
        <v>44135</v>
      </c>
      <c r="H110" s="46">
        <v>1588321.0720262961</v>
      </c>
      <c r="I110" s="129">
        <f t="shared" si="15"/>
        <v>0.22806344517989033</v>
      </c>
      <c r="J110" s="46">
        <f t="shared" si="16"/>
        <v>186.61214361518768</v>
      </c>
      <c r="K110" s="46">
        <f t="shared" si="17"/>
        <v>0</v>
      </c>
      <c r="L110" s="46">
        <f t="shared" ref="L110" si="22">D110/H110*100000</f>
        <v>0.25183825049283087</v>
      </c>
    </row>
    <row r="111" spans="1:12" x14ac:dyDescent="0.35">
      <c r="A111" s="31">
        <v>44139</v>
      </c>
      <c r="B111" s="73" t="s">
        <v>454</v>
      </c>
      <c r="C111" s="30">
        <v>3004</v>
      </c>
      <c r="D111" s="30">
        <v>6</v>
      </c>
      <c r="E111" s="30">
        <v>2</v>
      </c>
      <c r="F111" s="31">
        <f t="shared" si="13"/>
        <v>44122</v>
      </c>
      <c r="G111" s="31">
        <f t="shared" si="14"/>
        <v>44135</v>
      </c>
      <c r="H111" s="46">
        <v>1026828.798621175</v>
      </c>
      <c r="I111" s="129">
        <f t="shared" si="15"/>
        <v>0.1474400343532028</v>
      </c>
      <c r="J111" s="46">
        <f t="shared" si="16"/>
        <v>292.55120269647375</v>
      </c>
      <c r="K111" s="46">
        <f t="shared" si="17"/>
        <v>0.19477443588313834</v>
      </c>
      <c r="L111" s="46">
        <f t="shared" si="18"/>
        <v>0.58432330764941487</v>
      </c>
    </row>
    <row r="112" spans="1:12" x14ac:dyDescent="0.35">
      <c r="A112" s="31">
        <v>44139</v>
      </c>
      <c r="B112" s="73" t="s">
        <v>453</v>
      </c>
      <c r="C112" s="30">
        <v>2901</v>
      </c>
      <c r="D112" s="30">
        <v>9</v>
      </c>
      <c r="E112" s="30">
        <v>0</v>
      </c>
      <c r="F112" s="31">
        <f t="shared" si="13"/>
        <v>44122</v>
      </c>
      <c r="G112" s="31">
        <f t="shared" si="14"/>
        <v>44135</v>
      </c>
      <c r="H112" s="46">
        <v>914617.34029175097</v>
      </c>
      <c r="I112" s="129">
        <f t="shared" si="15"/>
        <v>0.13132784379803999</v>
      </c>
      <c r="J112" s="46">
        <f t="shared" si="16"/>
        <v>317.18182809377078</v>
      </c>
      <c r="K112" s="46">
        <f t="shared" si="17"/>
        <v>0</v>
      </c>
      <c r="L112" s="46">
        <f t="shared" si="18"/>
        <v>0.98401808095275323</v>
      </c>
    </row>
    <row r="113" spans="1:12" x14ac:dyDescent="0.35">
      <c r="A113" s="31">
        <v>44139</v>
      </c>
      <c r="B113" s="73" t="s">
        <v>452</v>
      </c>
      <c r="C113" s="30">
        <v>2393</v>
      </c>
      <c r="D113" s="30">
        <v>12</v>
      </c>
      <c r="E113" s="30">
        <v>6</v>
      </c>
      <c r="F113" s="31">
        <f t="shared" si="13"/>
        <v>44122</v>
      </c>
      <c r="G113" s="31">
        <f t="shared" si="14"/>
        <v>44135</v>
      </c>
      <c r="H113" s="46">
        <v>841388.17597964895</v>
      </c>
      <c r="I113" s="129">
        <f t="shared" si="15"/>
        <v>0.12081303303666407</v>
      </c>
      <c r="J113" s="46">
        <f t="shared" si="16"/>
        <v>284.41093758107201</v>
      </c>
      <c r="K113" s="46">
        <f t="shared" si="17"/>
        <v>0.71310724006954962</v>
      </c>
      <c r="L113" s="46">
        <f t="shared" si="18"/>
        <v>1.4262144801390992</v>
      </c>
    </row>
    <row r="114" spans="1:12" x14ac:dyDescent="0.35">
      <c r="A114" s="31">
        <v>44139</v>
      </c>
      <c r="B114" s="73" t="s">
        <v>451</v>
      </c>
      <c r="C114" s="30">
        <v>2121</v>
      </c>
      <c r="D114" s="30">
        <v>19</v>
      </c>
      <c r="E114" s="30">
        <v>13</v>
      </c>
      <c r="F114" s="31">
        <f t="shared" si="13"/>
        <v>44122</v>
      </c>
      <c r="G114" s="31">
        <f t="shared" si="14"/>
        <v>44135</v>
      </c>
      <c r="H114" s="46">
        <v>956483.27568807499</v>
      </c>
      <c r="I114" s="129">
        <f t="shared" si="15"/>
        <v>0.13733927916229127</v>
      </c>
      <c r="J114" s="46">
        <f t="shared" si="16"/>
        <v>221.749826046273</v>
      </c>
      <c r="K114" s="46">
        <f t="shared" si="17"/>
        <v>1.3591455627541484</v>
      </c>
      <c r="L114" s="46">
        <f t="shared" si="18"/>
        <v>1.9864435147945245</v>
      </c>
    </row>
    <row r="115" spans="1:12" x14ac:dyDescent="0.35">
      <c r="A115" s="31">
        <v>44139</v>
      </c>
      <c r="B115" s="73" t="s">
        <v>450</v>
      </c>
      <c r="C115" s="30">
        <v>1488</v>
      </c>
      <c r="D115" s="30">
        <v>33</v>
      </c>
      <c r="E115" s="30">
        <v>32</v>
      </c>
      <c r="F115" s="31">
        <f t="shared" si="13"/>
        <v>44122</v>
      </c>
      <c r="G115" s="31">
        <f t="shared" si="14"/>
        <v>44135</v>
      </c>
      <c r="H115" s="46">
        <v>841570.63934332901</v>
      </c>
      <c r="I115" s="129">
        <f t="shared" si="15"/>
        <v>0.12083923254007234</v>
      </c>
      <c r="J115" s="46">
        <f t="shared" si="16"/>
        <v>176.81225204827427</v>
      </c>
      <c r="K115" s="46">
        <f t="shared" si="17"/>
        <v>3.8024140225435321</v>
      </c>
      <c r="L115" s="46">
        <f t="shared" si="18"/>
        <v>3.9212394607480179</v>
      </c>
    </row>
    <row r="116" spans="1:12" x14ac:dyDescent="0.35">
      <c r="A116" s="31">
        <v>44139</v>
      </c>
      <c r="B116" s="73" t="s">
        <v>449</v>
      </c>
      <c r="C116" s="30">
        <v>700</v>
      </c>
      <c r="D116" s="30">
        <v>49</v>
      </c>
      <c r="E116" s="30">
        <v>53</v>
      </c>
      <c r="F116" s="31">
        <f t="shared" si="13"/>
        <v>44122</v>
      </c>
      <c r="G116" s="31">
        <f t="shared" si="14"/>
        <v>44135</v>
      </c>
      <c r="H116" s="46">
        <v>501714.18387365801</v>
      </c>
      <c r="I116" s="129">
        <f t="shared" si="15"/>
        <v>7.2040009595710414E-2</v>
      </c>
      <c r="J116" s="46">
        <f t="shared" si="16"/>
        <v>139.5216684119647</v>
      </c>
      <c r="K116" s="46">
        <f t="shared" si="17"/>
        <v>10.563783465477327</v>
      </c>
      <c r="L116" s="46">
        <f t="shared" si="18"/>
        <v>9.7665167888375279</v>
      </c>
    </row>
    <row r="117" spans="1:12" x14ac:dyDescent="0.35">
      <c r="A117" s="31">
        <v>44139</v>
      </c>
      <c r="B117" s="73" t="s">
        <v>448</v>
      </c>
      <c r="C117" s="30">
        <v>443</v>
      </c>
      <c r="D117" s="30">
        <v>53</v>
      </c>
      <c r="E117" s="30">
        <v>135</v>
      </c>
      <c r="F117" s="31">
        <f t="shared" si="13"/>
        <v>44122</v>
      </c>
      <c r="G117" s="31">
        <f t="shared" si="14"/>
        <v>44135</v>
      </c>
      <c r="H117" s="46">
        <v>293459.03840510902</v>
      </c>
      <c r="I117" s="129">
        <f t="shared" si="15"/>
        <v>4.2137122334128974E-2</v>
      </c>
      <c r="J117" s="46">
        <f t="shared" si="16"/>
        <v>150.95803571347335</v>
      </c>
      <c r="K117" s="46">
        <f t="shared" si="17"/>
        <v>46.003013140674732</v>
      </c>
      <c r="L117" s="46">
        <f t="shared" si="18"/>
        <v>18.060442195968598</v>
      </c>
    </row>
    <row r="118" spans="1:12" x14ac:dyDescent="0.35">
      <c r="A118" s="31">
        <v>44139</v>
      </c>
      <c r="B118" s="73" t="s">
        <v>447</v>
      </c>
      <c r="C118" s="30">
        <v>18</v>
      </c>
      <c r="D118" s="30">
        <v>0</v>
      </c>
      <c r="E118" s="30">
        <v>0</v>
      </c>
      <c r="F118" s="31">
        <f t="shared" si="13"/>
        <v>44122</v>
      </c>
      <c r="G118" s="31">
        <f t="shared" si="14"/>
        <v>44135</v>
      </c>
      <c r="L118" s="79"/>
    </row>
    <row r="119" spans="1:12" x14ac:dyDescent="0.35">
      <c r="A119" s="31">
        <v>44146</v>
      </c>
      <c r="B119" s="73" t="s">
        <v>455</v>
      </c>
      <c r="C119" s="30">
        <v>3732</v>
      </c>
      <c r="D119" s="30">
        <v>7</v>
      </c>
      <c r="E119" s="30">
        <v>0</v>
      </c>
      <c r="F119" s="31">
        <f t="shared" si="13"/>
        <v>44129</v>
      </c>
      <c r="G119" s="31">
        <f t="shared" si="14"/>
        <v>44142</v>
      </c>
      <c r="H119" s="46">
        <v>1588321.0720262961</v>
      </c>
      <c r="I119" s="129">
        <f t="shared" si="15"/>
        <v>0.22806344517989033</v>
      </c>
      <c r="J119" s="46">
        <f t="shared" si="16"/>
        <v>234.9650877098112</v>
      </c>
      <c r="K119" s="46">
        <f t="shared" si="17"/>
        <v>0</v>
      </c>
      <c r="L119" s="46">
        <f t="shared" ref="L119" si="23">D119/H119*100000</f>
        <v>0.44071693836245396</v>
      </c>
    </row>
    <row r="120" spans="1:12" x14ac:dyDescent="0.35">
      <c r="A120" s="31">
        <v>44146</v>
      </c>
      <c r="B120" s="73" t="s">
        <v>454</v>
      </c>
      <c r="C120" s="30">
        <v>4600</v>
      </c>
      <c r="D120" s="30">
        <v>6</v>
      </c>
      <c r="E120" s="30">
        <v>1</v>
      </c>
      <c r="F120" s="31">
        <f t="shared" si="13"/>
        <v>44129</v>
      </c>
      <c r="G120" s="31">
        <f t="shared" si="14"/>
        <v>44142</v>
      </c>
      <c r="H120" s="46">
        <v>1026828.798621175</v>
      </c>
      <c r="I120" s="129">
        <f t="shared" si="15"/>
        <v>0.1474400343532028</v>
      </c>
      <c r="J120" s="46">
        <f t="shared" si="16"/>
        <v>447.98120253121817</v>
      </c>
      <c r="K120" s="46">
        <f t="shared" si="17"/>
        <v>9.7387217941569168E-2</v>
      </c>
      <c r="L120" s="46">
        <f t="shared" si="18"/>
        <v>0.58432330764941487</v>
      </c>
    </row>
    <row r="121" spans="1:12" x14ac:dyDescent="0.35">
      <c r="A121" s="31">
        <v>44146</v>
      </c>
      <c r="B121" s="73" t="s">
        <v>453</v>
      </c>
      <c r="C121" s="30">
        <v>3727</v>
      </c>
      <c r="D121" s="30">
        <v>8</v>
      </c>
      <c r="E121" s="30">
        <v>2</v>
      </c>
      <c r="F121" s="31">
        <f t="shared" si="13"/>
        <v>44129</v>
      </c>
      <c r="G121" s="31">
        <f t="shared" si="14"/>
        <v>44142</v>
      </c>
      <c r="H121" s="46">
        <v>914617.34029175097</v>
      </c>
      <c r="I121" s="129">
        <f t="shared" si="15"/>
        <v>0.13132784379803999</v>
      </c>
      <c r="J121" s="46">
        <f t="shared" si="16"/>
        <v>407.49282085676788</v>
      </c>
      <c r="K121" s="46">
        <f t="shared" si="17"/>
        <v>0.21867068465616737</v>
      </c>
      <c r="L121" s="46">
        <f t="shared" si="18"/>
        <v>0.8746827386246695</v>
      </c>
    </row>
    <row r="122" spans="1:12" x14ac:dyDescent="0.35">
      <c r="A122" s="31">
        <v>44146</v>
      </c>
      <c r="B122" s="73" t="s">
        <v>452</v>
      </c>
      <c r="C122" s="30">
        <v>3096</v>
      </c>
      <c r="D122" s="30">
        <v>22</v>
      </c>
      <c r="E122" s="30">
        <v>7</v>
      </c>
      <c r="F122" s="31">
        <f t="shared" si="13"/>
        <v>44129</v>
      </c>
      <c r="G122" s="31">
        <f t="shared" si="14"/>
        <v>44142</v>
      </c>
      <c r="H122" s="46">
        <v>841388.17597964895</v>
      </c>
      <c r="I122" s="129">
        <f t="shared" si="15"/>
        <v>0.12081303303666407</v>
      </c>
      <c r="J122" s="46">
        <f t="shared" si="16"/>
        <v>367.96333587588759</v>
      </c>
      <c r="K122" s="46">
        <f t="shared" si="17"/>
        <v>0.83195844674780783</v>
      </c>
      <c r="L122" s="46">
        <f t="shared" si="18"/>
        <v>2.6147265469216818</v>
      </c>
    </row>
    <row r="123" spans="1:12" x14ac:dyDescent="0.35">
      <c r="A123" s="31">
        <v>44146</v>
      </c>
      <c r="B123" s="73" t="s">
        <v>451</v>
      </c>
      <c r="C123" s="30">
        <v>2873</v>
      </c>
      <c r="D123" s="30">
        <v>23</v>
      </c>
      <c r="E123" s="30">
        <v>10</v>
      </c>
      <c r="F123" s="31">
        <f t="shared" si="13"/>
        <v>44129</v>
      </c>
      <c r="G123" s="31">
        <f t="shared" si="14"/>
        <v>44142</v>
      </c>
      <c r="H123" s="46">
        <v>956483.27568807499</v>
      </c>
      <c r="I123" s="129">
        <f t="shared" si="15"/>
        <v>0.13733927916229127</v>
      </c>
      <c r="J123" s="46">
        <f t="shared" si="16"/>
        <v>300.37116936866681</v>
      </c>
      <c r="K123" s="46">
        <f t="shared" si="17"/>
        <v>1.0454965867339603</v>
      </c>
      <c r="L123" s="46">
        <f t="shared" si="18"/>
        <v>2.4046421494881089</v>
      </c>
    </row>
    <row r="124" spans="1:12" x14ac:dyDescent="0.35">
      <c r="A124" s="31">
        <v>44146</v>
      </c>
      <c r="B124" s="73" t="s">
        <v>450</v>
      </c>
      <c r="C124" s="30">
        <v>1889</v>
      </c>
      <c r="D124" s="30">
        <v>36</v>
      </c>
      <c r="E124" s="30">
        <v>34</v>
      </c>
      <c r="F124" s="31">
        <f t="shared" si="13"/>
        <v>44129</v>
      </c>
      <c r="G124" s="31">
        <f t="shared" si="14"/>
        <v>44142</v>
      </c>
      <c r="H124" s="46">
        <v>841570.63934332901</v>
      </c>
      <c r="I124" s="129">
        <f t="shared" si="15"/>
        <v>0.12083923254007234</v>
      </c>
      <c r="J124" s="46">
        <f t="shared" si="16"/>
        <v>224.46125276827291</v>
      </c>
      <c r="K124" s="46">
        <f t="shared" si="17"/>
        <v>4.0400648989525028</v>
      </c>
      <c r="L124" s="46">
        <f t="shared" si="18"/>
        <v>4.2777157753614734</v>
      </c>
    </row>
    <row r="125" spans="1:12" x14ac:dyDescent="0.35">
      <c r="A125" s="31">
        <v>44146</v>
      </c>
      <c r="B125" s="73" t="s">
        <v>449</v>
      </c>
      <c r="C125" s="30">
        <v>895</v>
      </c>
      <c r="D125" s="30">
        <v>60</v>
      </c>
      <c r="E125" s="30">
        <v>63</v>
      </c>
      <c r="F125" s="31">
        <f t="shared" si="13"/>
        <v>44129</v>
      </c>
      <c r="G125" s="31">
        <f t="shared" si="14"/>
        <v>44142</v>
      </c>
      <c r="H125" s="46">
        <v>501714.18387365801</v>
      </c>
      <c r="I125" s="129">
        <f t="shared" si="15"/>
        <v>7.2040009595710414E-2</v>
      </c>
      <c r="J125" s="46">
        <f t="shared" si="16"/>
        <v>178.38841889815487</v>
      </c>
      <c r="K125" s="46">
        <f t="shared" si="17"/>
        <v>12.556950157076823</v>
      </c>
      <c r="L125" s="46">
        <f t="shared" si="18"/>
        <v>11.959000149596974</v>
      </c>
    </row>
    <row r="126" spans="1:12" x14ac:dyDescent="0.35">
      <c r="A126" s="31">
        <v>44146</v>
      </c>
      <c r="B126" s="73" t="s">
        <v>448</v>
      </c>
      <c r="C126" s="30">
        <v>603</v>
      </c>
      <c r="D126" s="30">
        <v>71</v>
      </c>
      <c r="E126" s="30">
        <v>163</v>
      </c>
      <c r="F126" s="31">
        <f t="shared" si="13"/>
        <v>44129</v>
      </c>
      <c r="G126" s="31">
        <f t="shared" si="14"/>
        <v>44142</v>
      </c>
      <c r="H126" s="46">
        <v>293459.03840510902</v>
      </c>
      <c r="I126" s="129">
        <f t="shared" si="15"/>
        <v>4.2137122334128974E-2</v>
      </c>
      <c r="J126" s="46">
        <f t="shared" si="16"/>
        <v>205.48012536168045</v>
      </c>
      <c r="K126" s="46">
        <f t="shared" si="17"/>
        <v>55.544378829110968</v>
      </c>
      <c r="L126" s="46">
        <f t="shared" si="18"/>
        <v>24.194177281391894</v>
      </c>
    </row>
    <row r="127" spans="1:12" x14ac:dyDescent="0.35">
      <c r="A127" s="31">
        <v>44146</v>
      </c>
      <c r="B127" s="73" t="s">
        <v>447</v>
      </c>
      <c r="C127" s="30">
        <v>9</v>
      </c>
      <c r="D127" s="30">
        <v>0</v>
      </c>
      <c r="E127" s="30">
        <v>0</v>
      </c>
      <c r="F127" s="31">
        <f t="shared" si="13"/>
        <v>44129</v>
      </c>
      <c r="G127" s="31">
        <f t="shared" si="14"/>
        <v>44142</v>
      </c>
      <c r="L127" s="79"/>
    </row>
    <row r="128" spans="1:12" x14ac:dyDescent="0.35">
      <c r="A128" s="31">
        <v>44153</v>
      </c>
      <c r="B128" s="73" t="s">
        <v>455</v>
      </c>
      <c r="C128" s="30">
        <v>5168</v>
      </c>
      <c r="D128" s="30">
        <v>9</v>
      </c>
      <c r="E128" s="30">
        <v>0</v>
      </c>
      <c r="F128" s="31">
        <f t="shared" si="13"/>
        <v>44136</v>
      </c>
      <c r="G128" s="31">
        <f t="shared" si="14"/>
        <v>44149</v>
      </c>
      <c r="H128" s="46">
        <v>1588321.0720262961</v>
      </c>
      <c r="I128" s="129">
        <f t="shared" si="15"/>
        <v>0.22806344517989033</v>
      </c>
      <c r="J128" s="46">
        <f t="shared" si="16"/>
        <v>325.37501963673748</v>
      </c>
      <c r="K128" s="46">
        <f t="shared" si="17"/>
        <v>0</v>
      </c>
      <c r="L128" s="46">
        <f t="shared" ref="L128" si="24">D128/H128*100000</f>
        <v>0.56663606360886942</v>
      </c>
    </row>
    <row r="129" spans="1:12" x14ac:dyDescent="0.35">
      <c r="A129" s="31">
        <v>44153</v>
      </c>
      <c r="B129" s="73" t="s">
        <v>454</v>
      </c>
      <c r="C129" s="30">
        <v>6684</v>
      </c>
      <c r="D129" s="30">
        <v>11</v>
      </c>
      <c r="E129" s="30">
        <v>0</v>
      </c>
      <c r="F129" s="31">
        <f t="shared" si="13"/>
        <v>44136</v>
      </c>
      <c r="G129" s="31">
        <f t="shared" si="14"/>
        <v>44149</v>
      </c>
      <c r="H129" s="46">
        <v>1026828.798621175</v>
      </c>
      <c r="I129" s="129">
        <f t="shared" si="15"/>
        <v>0.1474400343532028</v>
      </c>
      <c r="J129" s="46">
        <f t="shared" si="16"/>
        <v>650.93616472144822</v>
      </c>
      <c r="K129" s="46">
        <f t="shared" si="17"/>
        <v>0</v>
      </c>
      <c r="L129" s="46">
        <f t="shared" si="18"/>
        <v>1.0712593973572608</v>
      </c>
    </row>
    <row r="130" spans="1:12" x14ac:dyDescent="0.35">
      <c r="A130" s="31">
        <v>44153</v>
      </c>
      <c r="B130" s="73" t="s">
        <v>453</v>
      </c>
      <c r="C130" s="30">
        <v>5235</v>
      </c>
      <c r="D130" s="30">
        <v>15</v>
      </c>
      <c r="E130" s="30">
        <v>3</v>
      </c>
      <c r="F130" s="31">
        <f t="shared" ref="F130:F193" si="25">A130-17</f>
        <v>44136</v>
      </c>
      <c r="G130" s="31">
        <f t="shared" ref="G130:G193" si="26">A130-4</f>
        <v>44149</v>
      </c>
      <c r="H130" s="46">
        <v>914617.34029175097</v>
      </c>
      <c r="I130" s="129">
        <f t="shared" si="15"/>
        <v>0.13132784379803999</v>
      </c>
      <c r="J130" s="46">
        <f t="shared" si="16"/>
        <v>572.37051708751812</v>
      </c>
      <c r="K130" s="46">
        <f t="shared" si="17"/>
        <v>0.32800602698425108</v>
      </c>
      <c r="L130" s="46">
        <f t="shared" si="18"/>
        <v>1.6400301349212554</v>
      </c>
    </row>
    <row r="131" spans="1:12" x14ac:dyDescent="0.35">
      <c r="A131" s="31">
        <v>44153</v>
      </c>
      <c r="B131" s="73" t="s">
        <v>452</v>
      </c>
      <c r="C131" s="30">
        <v>4315</v>
      </c>
      <c r="D131" s="30">
        <v>28</v>
      </c>
      <c r="E131" s="30">
        <v>4</v>
      </c>
      <c r="F131" s="31">
        <f t="shared" si="25"/>
        <v>44136</v>
      </c>
      <c r="G131" s="31">
        <f t="shared" si="26"/>
        <v>44149</v>
      </c>
      <c r="H131" s="46">
        <v>841388.17597964895</v>
      </c>
      <c r="I131" s="129">
        <f t="shared" ref="I131:I194" si="27">H131/6964382.52422904</f>
        <v>0.12081303303666407</v>
      </c>
      <c r="J131" s="46">
        <f t="shared" ref="J131:J194" si="28">C131/H131*100000</f>
        <v>512.84295681668448</v>
      </c>
      <c r="K131" s="46">
        <f t="shared" ref="K131:K194" si="29">E131/H131*100000</f>
        <v>0.47540482671303308</v>
      </c>
      <c r="L131" s="46">
        <f t="shared" si="18"/>
        <v>3.3278337869912313</v>
      </c>
    </row>
    <row r="132" spans="1:12" x14ac:dyDescent="0.35">
      <c r="A132" s="31">
        <v>44153</v>
      </c>
      <c r="B132" s="73" t="s">
        <v>451</v>
      </c>
      <c r="C132" s="30">
        <v>4172</v>
      </c>
      <c r="D132" s="30">
        <v>29</v>
      </c>
      <c r="E132" s="30">
        <v>8</v>
      </c>
      <c r="F132" s="31">
        <f t="shared" si="25"/>
        <v>44136</v>
      </c>
      <c r="G132" s="31">
        <f t="shared" si="26"/>
        <v>44149</v>
      </c>
      <c r="H132" s="46">
        <v>956483.27568807499</v>
      </c>
      <c r="I132" s="129">
        <f t="shared" si="27"/>
        <v>0.13733927916229127</v>
      </c>
      <c r="J132" s="46">
        <f t="shared" si="28"/>
        <v>436.18117598540823</v>
      </c>
      <c r="K132" s="46">
        <f t="shared" si="29"/>
        <v>0.83639726938716819</v>
      </c>
      <c r="L132" s="46">
        <f t="shared" si="18"/>
        <v>3.0319401015284853</v>
      </c>
    </row>
    <row r="133" spans="1:12" x14ac:dyDescent="0.35">
      <c r="A133" s="31">
        <v>44153</v>
      </c>
      <c r="B133" s="73" t="s">
        <v>450</v>
      </c>
      <c r="C133" s="30">
        <v>2725</v>
      </c>
      <c r="D133" s="30">
        <v>38</v>
      </c>
      <c r="E133" s="30">
        <v>34</v>
      </c>
      <c r="F133" s="31">
        <f t="shared" si="25"/>
        <v>44136</v>
      </c>
      <c r="G133" s="31">
        <f t="shared" si="26"/>
        <v>44149</v>
      </c>
      <c r="H133" s="46">
        <v>841570.63934332901</v>
      </c>
      <c r="I133" s="129">
        <f t="shared" si="27"/>
        <v>0.12083923254007234</v>
      </c>
      <c r="J133" s="46">
        <f t="shared" si="28"/>
        <v>323.79931910722269</v>
      </c>
      <c r="K133" s="46">
        <f t="shared" si="29"/>
        <v>4.0400648989525028</v>
      </c>
      <c r="L133" s="46">
        <f t="shared" si="18"/>
        <v>4.5153666517704441</v>
      </c>
    </row>
    <row r="134" spans="1:12" x14ac:dyDescent="0.35">
      <c r="A134" s="31">
        <v>44153</v>
      </c>
      <c r="B134" s="73" t="s">
        <v>449</v>
      </c>
      <c r="C134" s="30">
        <v>1226</v>
      </c>
      <c r="D134" s="30">
        <v>61</v>
      </c>
      <c r="E134" s="30">
        <v>69</v>
      </c>
      <c r="F134" s="31">
        <f t="shared" si="25"/>
        <v>44136</v>
      </c>
      <c r="G134" s="31">
        <f t="shared" si="26"/>
        <v>44149</v>
      </c>
      <c r="H134" s="46">
        <v>501714.18387365801</v>
      </c>
      <c r="I134" s="129">
        <f t="shared" si="27"/>
        <v>7.2040009595710414E-2</v>
      </c>
      <c r="J134" s="46">
        <f t="shared" si="28"/>
        <v>244.36223639009816</v>
      </c>
      <c r="K134" s="46">
        <f t="shared" si="29"/>
        <v>13.752850172036519</v>
      </c>
      <c r="L134" s="46">
        <f t="shared" si="18"/>
        <v>12.158316818756923</v>
      </c>
    </row>
    <row r="135" spans="1:12" x14ac:dyDescent="0.35">
      <c r="A135" s="31">
        <v>44153</v>
      </c>
      <c r="B135" s="73" t="s">
        <v>448</v>
      </c>
      <c r="C135" s="30">
        <v>914</v>
      </c>
      <c r="D135" s="30">
        <v>91</v>
      </c>
      <c r="E135" s="30">
        <v>201</v>
      </c>
      <c r="F135" s="31">
        <f t="shared" si="25"/>
        <v>44136</v>
      </c>
      <c r="G135" s="31">
        <f t="shared" si="26"/>
        <v>44149</v>
      </c>
      <c r="H135" s="46">
        <v>293459.03840510902</v>
      </c>
      <c r="I135" s="129">
        <f t="shared" si="27"/>
        <v>4.2137122334128974E-2</v>
      </c>
      <c r="J135" s="46">
        <f t="shared" si="28"/>
        <v>311.45743711538296</v>
      </c>
      <c r="K135" s="46">
        <f t="shared" si="29"/>
        <v>68.493375120560145</v>
      </c>
      <c r="L135" s="46">
        <f t="shared" si="18"/>
        <v>31.009438487417778</v>
      </c>
    </row>
    <row r="136" spans="1:12" x14ac:dyDescent="0.35">
      <c r="A136" s="31">
        <v>44153</v>
      </c>
      <c r="B136" s="73" t="s">
        <v>447</v>
      </c>
      <c r="C136" s="30">
        <v>23</v>
      </c>
      <c r="D136" s="30">
        <v>0</v>
      </c>
      <c r="E136" s="30">
        <v>0</v>
      </c>
      <c r="F136" s="31">
        <f t="shared" si="25"/>
        <v>44136</v>
      </c>
      <c r="G136" s="31">
        <f t="shared" si="26"/>
        <v>44149</v>
      </c>
      <c r="L136" s="79"/>
    </row>
    <row r="137" spans="1:12" x14ac:dyDescent="0.35">
      <c r="A137" s="31">
        <v>44160</v>
      </c>
      <c r="B137" s="73" t="s">
        <v>455</v>
      </c>
      <c r="C137" s="30">
        <v>6118</v>
      </c>
      <c r="D137" s="30">
        <v>7</v>
      </c>
      <c r="E137" s="30">
        <v>0</v>
      </c>
      <c r="F137" s="31">
        <f t="shared" si="25"/>
        <v>44143</v>
      </c>
      <c r="G137" s="31">
        <f t="shared" si="26"/>
        <v>44156</v>
      </c>
      <c r="H137" s="46">
        <v>1588321.0720262961</v>
      </c>
      <c r="I137" s="129">
        <f t="shared" si="27"/>
        <v>0.22806344517989033</v>
      </c>
      <c r="J137" s="46">
        <f t="shared" si="28"/>
        <v>385.18660412878478</v>
      </c>
      <c r="K137" s="46">
        <f t="shared" si="29"/>
        <v>0</v>
      </c>
      <c r="L137" s="46">
        <f t="shared" ref="L137:L198" si="30">D137/H137*100000</f>
        <v>0.44071693836245396</v>
      </c>
    </row>
    <row r="138" spans="1:12" x14ac:dyDescent="0.35">
      <c r="A138" s="31">
        <v>44160</v>
      </c>
      <c r="B138" s="73" t="s">
        <v>454</v>
      </c>
      <c r="C138" s="30">
        <v>7608</v>
      </c>
      <c r="D138" s="30">
        <v>18</v>
      </c>
      <c r="E138" s="30">
        <v>0</v>
      </c>
      <c r="F138" s="31">
        <f t="shared" si="25"/>
        <v>44143</v>
      </c>
      <c r="G138" s="31">
        <f t="shared" si="26"/>
        <v>44156</v>
      </c>
      <c r="H138" s="46">
        <v>1026828.798621175</v>
      </c>
      <c r="I138" s="129">
        <f t="shared" si="27"/>
        <v>0.1474400343532028</v>
      </c>
      <c r="J138" s="46">
        <f t="shared" si="28"/>
        <v>740.92195409945816</v>
      </c>
      <c r="K138" s="46">
        <f t="shared" si="29"/>
        <v>0</v>
      </c>
      <c r="L138" s="46">
        <f t="shared" si="30"/>
        <v>1.7529699229482449</v>
      </c>
    </row>
    <row r="139" spans="1:12" x14ac:dyDescent="0.35">
      <c r="A139" s="31">
        <v>44160</v>
      </c>
      <c r="B139" s="73" t="s">
        <v>453</v>
      </c>
      <c r="C139" s="30">
        <v>6239</v>
      </c>
      <c r="D139" s="30">
        <v>23</v>
      </c>
      <c r="E139" s="30">
        <v>5</v>
      </c>
      <c r="F139" s="31">
        <f t="shared" si="25"/>
        <v>44143</v>
      </c>
      <c r="G139" s="31">
        <f t="shared" si="26"/>
        <v>44156</v>
      </c>
      <c r="H139" s="46">
        <v>914617.34029175097</v>
      </c>
      <c r="I139" s="129">
        <f t="shared" si="27"/>
        <v>0.13132784379803999</v>
      </c>
      <c r="J139" s="46">
        <f t="shared" si="28"/>
        <v>682.14320078491414</v>
      </c>
      <c r="K139" s="46">
        <f t="shared" si="29"/>
        <v>0.54667671164041842</v>
      </c>
      <c r="L139" s="46">
        <f t="shared" si="30"/>
        <v>2.5147128735459248</v>
      </c>
    </row>
    <row r="140" spans="1:12" x14ac:dyDescent="0.35">
      <c r="A140" s="31">
        <v>44160</v>
      </c>
      <c r="B140" s="73" t="s">
        <v>452</v>
      </c>
      <c r="C140" s="30">
        <v>4974</v>
      </c>
      <c r="D140" s="30">
        <v>27</v>
      </c>
      <c r="E140" s="30">
        <v>3</v>
      </c>
      <c r="F140" s="31">
        <f t="shared" si="25"/>
        <v>44143</v>
      </c>
      <c r="G140" s="31">
        <f t="shared" si="26"/>
        <v>44156</v>
      </c>
      <c r="H140" s="46">
        <v>841388.17597964895</v>
      </c>
      <c r="I140" s="129">
        <f t="shared" si="27"/>
        <v>0.12081303303666407</v>
      </c>
      <c r="J140" s="46">
        <f t="shared" si="28"/>
        <v>591.16590201765666</v>
      </c>
      <c r="K140" s="46">
        <f t="shared" si="29"/>
        <v>0.35655362003477481</v>
      </c>
      <c r="L140" s="46">
        <f t="shared" si="30"/>
        <v>3.2089825803129735</v>
      </c>
    </row>
    <row r="141" spans="1:12" x14ac:dyDescent="0.35">
      <c r="A141" s="31">
        <v>44160</v>
      </c>
      <c r="B141" s="73" t="s">
        <v>451</v>
      </c>
      <c r="C141" s="30">
        <v>5117</v>
      </c>
      <c r="D141" s="30">
        <v>49</v>
      </c>
      <c r="E141" s="30">
        <v>19</v>
      </c>
      <c r="F141" s="31">
        <f t="shared" si="25"/>
        <v>44143</v>
      </c>
      <c r="G141" s="31">
        <f t="shared" si="26"/>
        <v>44156</v>
      </c>
      <c r="H141" s="46">
        <v>956483.27568807499</v>
      </c>
      <c r="I141" s="129">
        <f t="shared" si="27"/>
        <v>0.13733927916229127</v>
      </c>
      <c r="J141" s="46">
        <f t="shared" si="28"/>
        <v>534.98060343176746</v>
      </c>
      <c r="K141" s="46">
        <f t="shared" si="29"/>
        <v>1.9864435147945245</v>
      </c>
      <c r="L141" s="46">
        <f t="shared" si="30"/>
        <v>5.1229332749964058</v>
      </c>
    </row>
    <row r="142" spans="1:12" x14ac:dyDescent="0.35">
      <c r="A142" s="31">
        <v>44160</v>
      </c>
      <c r="B142" s="73" t="s">
        <v>450</v>
      </c>
      <c r="C142" s="30">
        <v>3378</v>
      </c>
      <c r="D142" s="30">
        <v>51</v>
      </c>
      <c r="E142" s="30">
        <v>35</v>
      </c>
      <c r="F142" s="31">
        <f t="shared" si="25"/>
        <v>44143</v>
      </c>
      <c r="G142" s="31">
        <f t="shared" si="26"/>
        <v>44156</v>
      </c>
      <c r="H142" s="46">
        <v>841570.63934332901</v>
      </c>
      <c r="I142" s="129">
        <f t="shared" si="27"/>
        <v>0.12083923254007234</v>
      </c>
      <c r="J142" s="46">
        <f t="shared" si="28"/>
        <v>401.39233025475164</v>
      </c>
      <c r="K142" s="46">
        <f t="shared" si="29"/>
        <v>4.158890337156989</v>
      </c>
      <c r="L142" s="46">
        <f t="shared" si="30"/>
        <v>6.060097348428755</v>
      </c>
    </row>
    <row r="143" spans="1:12" x14ac:dyDescent="0.35">
      <c r="A143" s="31">
        <v>44160</v>
      </c>
      <c r="B143" s="73" t="s">
        <v>449</v>
      </c>
      <c r="C143" s="30">
        <v>1611</v>
      </c>
      <c r="D143" s="30">
        <v>69</v>
      </c>
      <c r="E143" s="30">
        <v>71</v>
      </c>
      <c r="F143" s="31">
        <f t="shared" si="25"/>
        <v>44143</v>
      </c>
      <c r="G143" s="31">
        <f t="shared" si="26"/>
        <v>44156</v>
      </c>
      <c r="H143" s="46">
        <v>501714.18387365801</v>
      </c>
      <c r="I143" s="129">
        <f t="shared" si="27"/>
        <v>7.2040009595710414E-2</v>
      </c>
      <c r="J143" s="46">
        <f t="shared" si="28"/>
        <v>321.09915401667877</v>
      </c>
      <c r="K143" s="46">
        <f t="shared" si="29"/>
        <v>14.151483510356417</v>
      </c>
      <c r="L143" s="46">
        <f t="shared" si="30"/>
        <v>13.752850172036519</v>
      </c>
    </row>
    <row r="144" spans="1:12" x14ac:dyDescent="0.35">
      <c r="A144" s="31">
        <v>44160</v>
      </c>
      <c r="B144" s="73" t="s">
        <v>448</v>
      </c>
      <c r="C144" s="30">
        <v>1149</v>
      </c>
      <c r="D144" s="30">
        <v>109</v>
      </c>
      <c r="E144" s="30">
        <v>224</v>
      </c>
      <c r="F144" s="31">
        <f t="shared" si="25"/>
        <v>44143</v>
      </c>
      <c r="G144" s="31">
        <f t="shared" si="26"/>
        <v>44156</v>
      </c>
      <c r="H144" s="46">
        <v>293459.03840510902</v>
      </c>
      <c r="I144" s="129">
        <f t="shared" si="27"/>
        <v>4.2137122334128974E-2</v>
      </c>
      <c r="J144" s="46">
        <f t="shared" si="28"/>
        <v>391.53675628618714</v>
      </c>
      <c r="K144" s="46">
        <f t="shared" si="29"/>
        <v>76.330925507489923</v>
      </c>
      <c r="L144" s="46">
        <f t="shared" si="30"/>
        <v>37.143173572841079</v>
      </c>
    </row>
    <row r="145" spans="1:12" x14ac:dyDescent="0.35">
      <c r="A145" s="31">
        <v>44160</v>
      </c>
      <c r="B145" s="73" t="s">
        <v>447</v>
      </c>
      <c r="C145" s="30">
        <v>64</v>
      </c>
      <c r="D145" s="30">
        <v>0</v>
      </c>
      <c r="E145" s="30">
        <v>0</v>
      </c>
      <c r="F145" s="31">
        <f t="shared" si="25"/>
        <v>44143</v>
      </c>
      <c r="G145" s="31">
        <f t="shared" si="26"/>
        <v>44156</v>
      </c>
      <c r="L145" s="79"/>
    </row>
    <row r="146" spans="1:12" x14ac:dyDescent="0.35">
      <c r="A146" s="31">
        <v>44167</v>
      </c>
      <c r="B146" s="73" t="s">
        <v>455</v>
      </c>
      <c r="C146" s="30">
        <v>6084</v>
      </c>
      <c r="D146" s="30">
        <v>4</v>
      </c>
      <c r="E146" s="30">
        <v>0</v>
      </c>
      <c r="F146" s="31">
        <f t="shared" si="25"/>
        <v>44150</v>
      </c>
      <c r="G146" s="31">
        <f t="shared" si="26"/>
        <v>44163</v>
      </c>
      <c r="H146" s="46">
        <v>1588321.0720262961</v>
      </c>
      <c r="I146" s="129">
        <f t="shared" si="27"/>
        <v>0.22806344517989033</v>
      </c>
      <c r="J146" s="46">
        <f t="shared" si="28"/>
        <v>383.04597899959577</v>
      </c>
      <c r="K146" s="46">
        <f t="shared" si="29"/>
        <v>0</v>
      </c>
      <c r="L146" s="46">
        <f t="shared" ref="L146" si="31">D146/H146*100000</f>
        <v>0.25183825049283087</v>
      </c>
    </row>
    <row r="147" spans="1:12" x14ac:dyDescent="0.35">
      <c r="A147" s="31">
        <v>44167</v>
      </c>
      <c r="B147" s="73" t="s">
        <v>454</v>
      </c>
      <c r="C147" s="30">
        <v>7385</v>
      </c>
      <c r="D147" s="30">
        <v>11</v>
      </c>
      <c r="E147" s="30">
        <v>1</v>
      </c>
      <c r="F147" s="31">
        <f t="shared" si="25"/>
        <v>44150</v>
      </c>
      <c r="G147" s="31">
        <f t="shared" si="26"/>
        <v>44163</v>
      </c>
      <c r="H147" s="46">
        <v>1026828.798621175</v>
      </c>
      <c r="I147" s="129">
        <f t="shared" si="27"/>
        <v>0.1474400343532028</v>
      </c>
      <c r="J147" s="46">
        <f t="shared" si="28"/>
        <v>719.20460449848827</v>
      </c>
      <c r="K147" s="46">
        <f t="shared" si="29"/>
        <v>9.7387217941569168E-2</v>
      </c>
      <c r="L147" s="46">
        <f t="shared" si="30"/>
        <v>1.0712593973572608</v>
      </c>
    </row>
    <row r="148" spans="1:12" x14ac:dyDescent="0.35">
      <c r="A148" s="31">
        <v>44167</v>
      </c>
      <c r="B148" s="73" t="s">
        <v>453</v>
      </c>
      <c r="C148" s="30">
        <v>6193</v>
      </c>
      <c r="D148" s="30">
        <v>15</v>
      </c>
      <c r="E148" s="30">
        <v>3</v>
      </c>
      <c r="F148" s="31">
        <f t="shared" si="25"/>
        <v>44150</v>
      </c>
      <c r="G148" s="31">
        <f t="shared" si="26"/>
        <v>44163</v>
      </c>
      <c r="H148" s="46">
        <v>914617.34029175097</v>
      </c>
      <c r="I148" s="129">
        <f t="shared" si="27"/>
        <v>0.13132784379803999</v>
      </c>
      <c r="J148" s="46">
        <f t="shared" si="28"/>
        <v>677.11377503782228</v>
      </c>
      <c r="K148" s="46">
        <f t="shared" si="29"/>
        <v>0.32800602698425108</v>
      </c>
      <c r="L148" s="46">
        <f t="shared" si="30"/>
        <v>1.6400301349212554</v>
      </c>
    </row>
    <row r="149" spans="1:12" x14ac:dyDescent="0.35">
      <c r="A149" s="31">
        <v>44167</v>
      </c>
      <c r="B149" s="73" t="s">
        <v>452</v>
      </c>
      <c r="C149" s="30">
        <v>5080</v>
      </c>
      <c r="D149" s="30">
        <v>23</v>
      </c>
      <c r="E149" s="30">
        <v>6</v>
      </c>
      <c r="F149" s="31">
        <f t="shared" si="25"/>
        <v>44150</v>
      </c>
      <c r="G149" s="31">
        <f t="shared" si="26"/>
        <v>44163</v>
      </c>
      <c r="H149" s="46">
        <v>841388.17597964895</v>
      </c>
      <c r="I149" s="129">
        <f t="shared" si="27"/>
        <v>0.12081303303666407</v>
      </c>
      <c r="J149" s="46">
        <f t="shared" si="28"/>
        <v>603.76412992555208</v>
      </c>
      <c r="K149" s="46">
        <f t="shared" si="29"/>
        <v>0.71310724006954962</v>
      </c>
      <c r="L149" s="46">
        <f t="shared" si="30"/>
        <v>2.7335777535999402</v>
      </c>
    </row>
    <row r="150" spans="1:12" x14ac:dyDescent="0.35">
      <c r="A150" s="31">
        <v>44167</v>
      </c>
      <c r="B150" s="73" t="s">
        <v>451</v>
      </c>
      <c r="C150" s="30">
        <v>5371</v>
      </c>
      <c r="D150" s="30">
        <v>33</v>
      </c>
      <c r="E150" s="30">
        <v>25</v>
      </c>
      <c r="F150" s="31">
        <f t="shared" si="25"/>
        <v>44150</v>
      </c>
      <c r="G150" s="31">
        <f t="shared" si="26"/>
        <v>44163</v>
      </c>
      <c r="H150" s="46">
        <v>956483.27568807499</v>
      </c>
      <c r="I150" s="129">
        <f t="shared" si="27"/>
        <v>0.13733927916229127</v>
      </c>
      <c r="J150" s="46">
        <f t="shared" si="28"/>
        <v>561.53621673481007</v>
      </c>
      <c r="K150" s="46">
        <f t="shared" si="29"/>
        <v>2.6137414668349011</v>
      </c>
      <c r="L150" s="46">
        <f t="shared" si="30"/>
        <v>3.450138736222069</v>
      </c>
    </row>
    <row r="151" spans="1:12" x14ac:dyDescent="0.35">
      <c r="A151" s="31">
        <v>44167</v>
      </c>
      <c r="B151" s="73" t="s">
        <v>450</v>
      </c>
      <c r="C151" s="30">
        <v>3590</v>
      </c>
      <c r="D151" s="30">
        <v>58</v>
      </c>
      <c r="E151" s="30">
        <v>36</v>
      </c>
      <c r="F151" s="31">
        <f t="shared" si="25"/>
        <v>44150</v>
      </c>
      <c r="G151" s="31">
        <f t="shared" si="26"/>
        <v>44163</v>
      </c>
      <c r="H151" s="46">
        <v>841570.63934332901</v>
      </c>
      <c r="I151" s="129">
        <f t="shared" si="27"/>
        <v>0.12083923254007234</v>
      </c>
      <c r="J151" s="46">
        <f t="shared" si="28"/>
        <v>426.58332315410252</v>
      </c>
      <c r="K151" s="46">
        <f t="shared" si="29"/>
        <v>4.2777157753614734</v>
      </c>
      <c r="L151" s="46">
        <f t="shared" si="30"/>
        <v>6.8918754158601532</v>
      </c>
    </row>
    <row r="152" spans="1:12" x14ac:dyDescent="0.35">
      <c r="A152" s="31">
        <v>44167</v>
      </c>
      <c r="B152" s="73" t="s">
        <v>449</v>
      </c>
      <c r="C152" s="30">
        <v>1854</v>
      </c>
      <c r="D152" s="30">
        <v>64</v>
      </c>
      <c r="E152" s="30">
        <v>81</v>
      </c>
      <c r="F152" s="31">
        <f t="shared" si="25"/>
        <v>44150</v>
      </c>
      <c r="G152" s="31">
        <f t="shared" si="26"/>
        <v>44163</v>
      </c>
      <c r="H152" s="46">
        <v>501714.18387365801</v>
      </c>
      <c r="I152" s="129">
        <f t="shared" si="27"/>
        <v>7.2040009595710414E-2</v>
      </c>
      <c r="J152" s="46">
        <f t="shared" si="28"/>
        <v>369.53310462254649</v>
      </c>
      <c r="K152" s="46">
        <f t="shared" si="29"/>
        <v>16.144650201955915</v>
      </c>
      <c r="L152" s="46">
        <f t="shared" si="30"/>
        <v>12.756266826236773</v>
      </c>
    </row>
    <row r="153" spans="1:12" x14ac:dyDescent="0.35">
      <c r="A153" s="31">
        <v>44167</v>
      </c>
      <c r="B153" s="73" t="s">
        <v>448</v>
      </c>
      <c r="C153" s="30">
        <v>1354</v>
      </c>
      <c r="D153" s="30">
        <v>101</v>
      </c>
      <c r="E153" s="30">
        <v>256</v>
      </c>
      <c r="F153" s="31">
        <f t="shared" si="25"/>
        <v>44150</v>
      </c>
      <c r="G153" s="31">
        <f t="shared" si="26"/>
        <v>44163</v>
      </c>
      <c r="H153" s="46">
        <v>293459.03840510902</v>
      </c>
      <c r="I153" s="129">
        <f t="shared" si="27"/>
        <v>4.2137122334128974E-2</v>
      </c>
      <c r="J153" s="46">
        <f t="shared" si="28"/>
        <v>461.39318364795247</v>
      </c>
      <c r="K153" s="46">
        <f t="shared" si="29"/>
        <v>87.235343437131334</v>
      </c>
      <c r="L153" s="46">
        <f t="shared" si="30"/>
        <v>34.417069090430722</v>
      </c>
    </row>
    <row r="154" spans="1:12" x14ac:dyDescent="0.35">
      <c r="A154" s="31">
        <v>44167</v>
      </c>
      <c r="B154" s="73" t="s">
        <v>447</v>
      </c>
      <c r="C154" s="30">
        <v>49</v>
      </c>
      <c r="D154" s="30">
        <v>0</v>
      </c>
      <c r="F154" s="31">
        <f t="shared" si="25"/>
        <v>44150</v>
      </c>
      <c r="G154" s="31">
        <f t="shared" si="26"/>
        <v>44163</v>
      </c>
      <c r="L154" s="79"/>
    </row>
    <row r="155" spans="1:12" x14ac:dyDescent="0.35">
      <c r="A155" s="31">
        <v>44174</v>
      </c>
      <c r="B155" s="73" t="s">
        <v>455</v>
      </c>
      <c r="C155" s="30">
        <v>8456</v>
      </c>
      <c r="D155" s="30">
        <v>8</v>
      </c>
      <c r="E155" s="30">
        <v>0</v>
      </c>
      <c r="F155" s="31">
        <f t="shared" si="25"/>
        <v>44157</v>
      </c>
      <c r="G155" s="31">
        <f t="shared" si="26"/>
        <v>44170</v>
      </c>
      <c r="H155" s="46">
        <v>1588321.0720262961</v>
      </c>
      <c r="I155" s="129">
        <f t="shared" si="27"/>
        <v>0.22806344517989033</v>
      </c>
      <c r="J155" s="46">
        <f t="shared" si="28"/>
        <v>532.38606154184447</v>
      </c>
      <c r="K155" s="46">
        <f t="shared" si="29"/>
        <v>0</v>
      </c>
      <c r="L155" s="46">
        <f t="shared" ref="L155" si="32">D155/H155*100000</f>
        <v>0.50367650098566175</v>
      </c>
    </row>
    <row r="156" spans="1:12" x14ac:dyDescent="0.35">
      <c r="A156" s="31">
        <v>44174</v>
      </c>
      <c r="B156" s="73" t="s">
        <v>454</v>
      </c>
      <c r="C156" s="30">
        <v>10492</v>
      </c>
      <c r="D156" s="30">
        <v>8</v>
      </c>
      <c r="E156" s="30">
        <v>1</v>
      </c>
      <c r="F156" s="31">
        <f t="shared" si="25"/>
        <v>44157</v>
      </c>
      <c r="G156" s="31">
        <f t="shared" si="26"/>
        <v>44170</v>
      </c>
      <c r="H156" s="46">
        <v>1026828.798621175</v>
      </c>
      <c r="I156" s="129">
        <f t="shared" si="27"/>
        <v>0.1474400343532028</v>
      </c>
      <c r="J156" s="46">
        <f t="shared" si="28"/>
        <v>1021.7866906429435</v>
      </c>
      <c r="K156" s="46">
        <f t="shared" si="29"/>
        <v>9.7387217941569168E-2</v>
      </c>
      <c r="L156" s="46">
        <f t="shared" si="30"/>
        <v>0.77909774353255334</v>
      </c>
    </row>
    <row r="157" spans="1:12" x14ac:dyDescent="0.35">
      <c r="A157" s="31">
        <v>44174</v>
      </c>
      <c r="B157" s="73" t="s">
        <v>453</v>
      </c>
      <c r="C157" s="30">
        <v>8715</v>
      </c>
      <c r="D157" s="30">
        <v>16</v>
      </c>
      <c r="E157" s="30">
        <v>4</v>
      </c>
      <c r="F157" s="31">
        <f t="shared" si="25"/>
        <v>44157</v>
      </c>
      <c r="G157" s="31">
        <f t="shared" si="26"/>
        <v>44170</v>
      </c>
      <c r="H157" s="46">
        <v>914617.34029175097</v>
      </c>
      <c r="I157" s="129">
        <f t="shared" si="27"/>
        <v>0.13132784379803999</v>
      </c>
      <c r="J157" s="46">
        <f t="shared" si="28"/>
        <v>952.85750838924923</v>
      </c>
      <c r="K157" s="46">
        <f t="shared" si="29"/>
        <v>0.43734136931233475</v>
      </c>
      <c r="L157" s="46">
        <f t="shared" si="30"/>
        <v>1.749365477249339</v>
      </c>
    </row>
    <row r="158" spans="1:12" x14ac:dyDescent="0.35">
      <c r="A158" s="31">
        <v>44174</v>
      </c>
      <c r="B158" s="73" t="s">
        <v>452</v>
      </c>
      <c r="C158" s="30">
        <v>7294</v>
      </c>
      <c r="D158" s="30">
        <v>25</v>
      </c>
      <c r="E158" s="30">
        <v>7</v>
      </c>
      <c r="F158" s="31">
        <f t="shared" si="25"/>
        <v>44157</v>
      </c>
      <c r="G158" s="31">
        <f t="shared" si="26"/>
        <v>44170</v>
      </c>
      <c r="H158" s="46">
        <v>841388.17597964895</v>
      </c>
      <c r="I158" s="129">
        <f t="shared" si="27"/>
        <v>0.12081303303666407</v>
      </c>
      <c r="J158" s="46">
        <f t="shared" si="28"/>
        <v>866.90070151121597</v>
      </c>
      <c r="K158" s="46">
        <f t="shared" si="29"/>
        <v>0.83195844674780783</v>
      </c>
      <c r="L158" s="46">
        <f t="shared" si="30"/>
        <v>2.9712801669564568</v>
      </c>
    </row>
    <row r="159" spans="1:12" x14ac:dyDescent="0.35">
      <c r="A159" s="31">
        <v>44174</v>
      </c>
      <c r="B159" s="73" t="s">
        <v>451</v>
      </c>
      <c r="C159" s="30">
        <v>7590</v>
      </c>
      <c r="D159" s="30">
        <v>39</v>
      </c>
      <c r="E159" s="30">
        <v>21</v>
      </c>
      <c r="F159" s="31">
        <f t="shared" si="25"/>
        <v>44157</v>
      </c>
      <c r="G159" s="31">
        <f t="shared" si="26"/>
        <v>44170</v>
      </c>
      <c r="H159" s="46">
        <v>956483.27568807499</v>
      </c>
      <c r="I159" s="129">
        <f t="shared" si="27"/>
        <v>0.13733927916229127</v>
      </c>
      <c r="J159" s="46">
        <f t="shared" si="28"/>
        <v>793.53190933107578</v>
      </c>
      <c r="K159" s="46">
        <f t="shared" si="29"/>
        <v>2.1955428321413168</v>
      </c>
      <c r="L159" s="46">
        <f t="shared" si="30"/>
        <v>4.0774366882624449</v>
      </c>
    </row>
    <row r="160" spans="1:12" x14ac:dyDescent="0.35">
      <c r="A160" s="31">
        <v>44174</v>
      </c>
      <c r="B160" s="73" t="s">
        <v>450</v>
      </c>
      <c r="C160" s="30">
        <v>4928</v>
      </c>
      <c r="D160" s="30">
        <v>77</v>
      </c>
      <c r="E160" s="30">
        <v>51</v>
      </c>
      <c r="F160" s="31">
        <f t="shared" si="25"/>
        <v>44157</v>
      </c>
      <c r="G160" s="31">
        <f t="shared" si="26"/>
        <v>44170</v>
      </c>
      <c r="H160" s="46">
        <v>841570.63934332901</v>
      </c>
      <c r="I160" s="129">
        <f t="shared" si="27"/>
        <v>0.12083923254007234</v>
      </c>
      <c r="J160" s="46">
        <f t="shared" si="28"/>
        <v>585.57175947170401</v>
      </c>
      <c r="K160" s="46">
        <f t="shared" si="29"/>
        <v>6.060097348428755</v>
      </c>
      <c r="L160" s="46">
        <f t="shared" si="30"/>
        <v>9.1495587417453752</v>
      </c>
    </row>
    <row r="161" spans="1:12" x14ac:dyDescent="0.35">
      <c r="A161" s="31">
        <v>44174</v>
      </c>
      <c r="B161" s="73" t="s">
        <v>449</v>
      </c>
      <c r="C161" s="30">
        <v>2405</v>
      </c>
      <c r="D161" s="30">
        <v>83</v>
      </c>
      <c r="E161" s="30">
        <v>98</v>
      </c>
      <c r="F161" s="31">
        <f t="shared" si="25"/>
        <v>44157</v>
      </c>
      <c r="G161" s="31">
        <f t="shared" si="26"/>
        <v>44170</v>
      </c>
      <c r="H161" s="46">
        <v>501714.18387365801</v>
      </c>
      <c r="I161" s="129">
        <f t="shared" si="27"/>
        <v>7.2040009595710414E-2</v>
      </c>
      <c r="J161" s="46">
        <f t="shared" si="28"/>
        <v>479.35658932967868</v>
      </c>
      <c r="K161" s="46">
        <f t="shared" si="29"/>
        <v>19.533033577675056</v>
      </c>
      <c r="L161" s="46">
        <f t="shared" si="30"/>
        <v>16.543283540275816</v>
      </c>
    </row>
    <row r="162" spans="1:12" x14ac:dyDescent="0.35">
      <c r="A162" s="31">
        <v>44174</v>
      </c>
      <c r="B162" s="73" t="s">
        <v>448</v>
      </c>
      <c r="C162" s="30">
        <v>1734</v>
      </c>
      <c r="D162" s="30">
        <v>121</v>
      </c>
      <c r="E162" s="30">
        <v>338</v>
      </c>
      <c r="F162" s="31">
        <f t="shared" si="25"/>
        <v>44157</v>
      </c>
      <c r="G162" s="31">
        <f t="shared" si="26"/>
        <v>44170</v>
      </c>
      <c r="H162" s="46">
        <v>293459.03840510902</v>
      </c>
      <c r="I162" s="129">
        <f t="shared" si="27"/>
        <v>4.2137122334128974E-2</v>
      </c>
      <c r="J162" s="46">
        <f t="shared" si="28"/>
        <v>590.88314656244427</v>
      </c>
      <c r="K162" s="46">
        <f t="shared" si="29"/>
        <v>115.17791438183747</v>
      </c>
      <c r="L162" s="46">
        <f t="shared" si="30"/>
        <v>41.23233029645661</v>
      </c>
    </row>
    <row r="163" spans="1:12" x14ac:dyDescent="0.35">
      <c r="A163" s="31">
        <v>44174</v>
      </c>
      <c r="B163" s="73" t="s">
        <v>447</v>
      </c>
      <c r="C163" s="30">
        <v>16</v>
      </c>
      <c r="D163" s="30">
        <v>0</v>
      </c>
      <c r="E163" s="30">
        <v>1</v>
      </c>
      <c r="F163" s="31">
        <f t="shared" si="25"/>
        <v>44157</v>
      </c>
      <c r="G163" s="31">
        <f t="shared" si="26"/>
        <v>44170</v>
      </c>
      <c r="L163" s="79"/>
    </row>
    <row r="164" spans="1:12" x14ac:dyDescent="0.35">
      <c r="A164" s="31">
        <v>44181</v>
      </c>
      <c r="B164" s="73" t="s">
        <v>455</v>
      </c>
      <c r="C164" s="30">
        <v>11429</v>
      </c>
      <c r="D164" s="30">
        <v>13</v>
      </c>
      <c r="E164" s="30">
        <v>1</v>
      </c>
      <c r="F164" s="31">
        <f t="shared" si="25"/>
        <v>44164</v>
      </c>
      <c r="G164" s="31">
        <f t="shared" si="26"/>
        <v>44177</v>
      </c>
      <c r="H164" s="46">
        <v>1588321.0720262961</v>
      </c>
      <c r="I164" s="129">
        <f t="shared" si="27"/>
        <v>0.22806344517989033</v>
      </c>
      <c r="J164" s="46">
        <f t="shared" si="28"/>
        <v>719.56484122064103</v>
      </c>
      <c r="K164" s="46">
        <f t="shared" si="29"/>
        <v>6.2959562623207718E-2</v>
      </c>
      <c r="L164" s="46">
        <f t="shared" ref="L164" si="33">D164/H164*100000</f>
        <v>0.81847431410170035</v>
      </c>
    </row>
    <row r="165" spans="1:12" x14ac:dyDescent="0.35">
      <c r="A165" s="31">
        <v>44181</v>
      </c>
      <c r="B165" s="73" t="s">
        <v>454</v>
      </c>
      <c r="C165" s="30">
        <v>13346</v>
      </c>
      <c r="D165" s="30">
        <v>12</v>
      </c>
      <c r="E165" s="30">
        <v>0</v>
      </c>
      <c r="F165" s="31">
        <f t="shared" si="25"/>
        <v>44164</v>
      </c>
      <c r="G165" s="31">
        <f t="shared" si="26"/>
        <v>44177</v>
      </c>
      <c r="H165" s="46">
        <v>1026828.798621175</v>
      </c>
      <c r="I165" s="129">
        <f t="shared" si="27"/>
        <v>0.1474400343532028</v>
      </c>
      <c r="J165" s="46">
        <f t="shared" si="28"/>
        <v>1299.7298106481821</v>
      </c>
      <c r="K165" s="46">
        <f t="shared" si="29"/>
        <v>0</v>
      </c>
      <c r="L165" s="46">
        <f t="shared" si="30"/>
        <v>1.1686466152988297</v>
      </c>
    </row>
    <row r="166" spans="1:12" x14ac:dyDescent="0.35">
      <c r="A166" s="31">
        <v>44181</v>
      </c>
      <c r="B166" s="73" t="s">
        <v>453</v>
      </c>
      <c r="C166" s="30">
        <v>11041</v>
      </c>
      <c r="D166" s="30">
        <v>28</v>
      </c>
      <c r="E166" s="30">
        <v>5</v>
      </c>
      <c r="F166" s="31">
        <f t="shared" si="25"/>
        <v>44164</v>
      </c>
      <c r="G166" s="31">
        <f t="shared" si="26"/>
        <v>44177</v>
      </c>
      <c r="H166" s="46">
        <v>914617.34029175097</v>
      </c>
      <c r="I166" s="129">
        <f t="shared" si="27"/>
        <v>0.13132784379803999</v>
      </c>
      <c r="J166" s="46">
        <f t="shared" si="28"/>
        <v>1207.1715146443721</v>
      </c>
      <c r="K166" s="46">
        <f t="shared" si="29"/>
        <v>0.54667671164041842</v>
      </c>
      <c r="L166" s="46">
        <f t="shared" si="30"/>
        <v>3.0613895851863435</v>
      </c>
    </row>
    <row r="167" spans="1:12" x14ac:dyDescent="0.35">
      <c r="A167" s="31">
        <v>44181</v>
      </c>
      <c r="B167" s="73" t="s">
        <v>452</v>
      </c>
      <c r="C167" s="30">
        <v>9351</v>
      </c>
      <c r="D167" s="30">
        <v>32</v>
      </c>
      <c r="E167" s="30">
        <v>8</v>
      </c>
      <c r="F167" s="31">
        <f t="shared" si="25"/>
        <v>44164</v>
      </c>
      <c r="G167" s="31">
        <f t="shared" si="26"/>
        <v>44177</v>
      </c>
      <c r="H167" s="46">
        <v>841388.17597964895</v>
      </c>
      <c r="I167" s="129">
        <f t="shared" si="27"/>
        <v>0.12081303303666407</v>
      </c>
      <c r="J167" s="46">
        <f t="shared" si="28"/>
        <v>1111.3776336483932</v>
      </c>
      <c r="K167" s="46">
        <f t="shared" si="29"/>
        <v>0.95080965342606616</v>
      </c>
      <c r="L167" s="46">
        <f t="shared" si="30"/>
        <v>3.8032386137042646</v>
      </c>
    </row>
    <row r="168" spans="1:12" x14ac:dyDescent="0.35">
      <c r="A168" s="31">
        <v>44181</v>
      </c>
      <c r="B168" s="73" t="s">
        <v>451</v>
      </c>
      <c r="C168" s="30">
        <v>9833</v>
      </c>
      <c r="D168" s="30">
        <v>51</v>
      </c>
      <c r="E168" s="30">
        <v>22</v>
      </c>
      <c r="F168" s="31">
        <f t="shared" si="25"/>
        <v>44164</v>
      </c>
      <c r="G168" s="31">
        <f t="shared" si="26"/>
        <v>44177</v>
      </c>
      <c r="H168" s="46">
        <v>956483.27568807499</v>
      </c>
      <c r="I168" s="129">
        <f t="shared" si="27"/>
        <v>0.13733927916229127</v>
      </c>
      <c r="J168" s="46">
        <f t="shared" si="28"/>
        <v>1028.0367937355034</v>
      </c>
      <c r="K168" s="46">
        <f t="shared" si="29"/>
        <v>2.3000924908147127</v>
      </c>
      <c r="L168" s="46">
        <f t="shared" si="30"/>
        <v>5.3320325923431975</v>
      </c>
    </row>
    <row r="169" spans="1:12" x14ac:dyDescent="0.35">
      <c r="A169" s="31">
        <v>44181</v>
      </c>
      <c r="B169" s="73" t="s">
        <v>450</v>
      </c>
      <c r="C169" s="30">
        <v>6462</v>
      </c>
      <c r="D169" s="30">
        <v>82</v>
      </c>
      <c r="E169" s="30">
        <v>82</v>
      </c>
      <c r="F169" s="31">
        <f t="shared" si="25"/>
        <v>44164</v>
      </c>
      <c r="G169" s="31">
        <f t="shared" si="26"/>
        <v>44177</v>
      </c>
      <c r="H169" s="46">
        <v>841570.63934332901</v>
      </c>
      <c r="I169" s="129">
        <f t="shared" si="27"/>
        <v>0.12083923254007234</v>
      </c>
      <c r="J169" s="46">
        <f t="shared" si="28"/>
        <v>767.84998167738456</v>
      </c>
      <c r="K169" s="46">
        <f t="shared" si="29"/>
        <v>9.7436859327678018</v>
      </c>
      <c r="L169" s="46">
        <f t="shared" si="30"/>
        <v>9.7436859327678018</v>
      </c>
    </row>
    <row r="170" spans="1:12" x14ac:dyDescent="0.35">
      <c r="A170" s="31">
        <v>44181</v>
      </c>
      <c r="B170" s="73" t="s">
        <v>449</v>
      </c>
      <c r="C170" s="30">
        <v>3074</v>
      </c>
      <c r="D170" s="30">
        <v>97</v>
      </c>
      <c r="E170" s="30">
        <v>127</v>
      </c>
      <c r="F170" s="31">
        <f t="shared" si="25"/>
        <v>44164</v>
      </c>
      <c r="G170" s="31">
        <f t="shared" si="26"/>
        <v>44177</v>
      </c>
      <c r="H170" s="46">
        <v>501714.18387365801</v>
      </c>
      <c r="I170" s="129">
        <f t="shared" si="27"/>
        <v>7.2040009595710414E-2</v>
      </c>
      <c r="J170" s="46">
        <f t="shared" si="28"/>
        <v>612.69944099768497</v>
      </c>
      <c r="K170" s="46">
        <f t="shared" si="29"/>
        <v>25.313216983313595</v>
      </c>
      <c r="L170" s="46">
        <f t="shared" si="30"/>
        <v>19.333716908515111</v>
      </c>
    </row>
    <row r="171" spans="1:12" x14ac:dyDescent="0.35">
      <c r="A171" s="31">
        <v>44181</v>
      </c>
      <c r="B171" s="73" t="s">
        <v>448</v>
      </c>
      <c r="C171" s="30">
        <v>2274</v>
      </c>
      <c r="D171" s="30">
        <v>137</v>
      </c>
      <c r="E171" s="30">
        <v>399</v>
      </c>
      <c r="F171" s="31">
        <f t="shared" si="25"/>
        <v>44164</v>
      </c>
      <c r="G171" s="31">
        <f t="shared" si="26"/>
        <v>44177</v>
      </c>
      <c r="H171" s="46">
        <v>293459.03840510902</v>
      </c>
      <c r="I171" s="129">
        <f t="shared" si="27"/>
        <v>4.2137122334128974E-2</v>
      </c>
      <c r="J171" s="46">
        <f t="shared" si="28"/>
        <v>774.89519912514322</v>
      </c>
      <c r="K171" s="46">
        <f t="shared" si="29"/>
        <v>135.96446106021642</v>
      </c>
      <c r="L171" s="46">
        <f t="shared" si="30"/>
        <v>46.684539261277315</v>
      </c>
    </row>
    <row r="172" spans="1:12" x14ac:dyDescent="0.35">
      <c r="A172" s="31">
        <v>44181</v>
      </c>
      <c r="B172" s="73" t="s">
        <v>447</v>
      </c>
      <c r="C172" s="30">
        <v>15</v>
      </c>
      <c r="D172" s="30">
        <v>0</v>
      </c>
      <c r="E172" s="30">
        <v>1</v>
      </c>
      <c r="F172" s="31">
        <f t="shared" si="25"/>
        <v>44164</v>
      </c>
      <c r="G172" s="31">
        <f t="shared" si="26"/>
        <v>44177</v>
      </c>
      <c r="L172" s="79"/>
    </row>
    <row r="173" spans="1:12" x14ac:dyDescent="0.35">
      <c r="A173" s="31">
        <v>44188</v>
      </c>
      <c r="B173" s="73" t="s">
        <v>455</v>
      </c>
      <c r="C173" s="30">
        <v>11107</v>
      </c>
      <c r="D173" s="30">
        <v>9</v>
      </c>
      <c r="E173" s="30">
        <v>1</v>
      </c>
      <c r="F173" s="31">
        <f t="shared" si="25"/>
        <v>44171</v>
      </c>
      <c r="G173" s="31">
        <f t="shared" si="26"/>
        <v>44184</v>
      </c>
      <c r="H173" s="46">
        <v>1588321.0720262961</v>
      </c>
      <c r="I173" s="129">
        <f t="shared" si="27"/>
        <v>0.22806344517989033</v>
      </c>
      <c r="J173" s="46">
        <f t="shared" si="28"/>
        <v>699.29186205596807</v>
      </c>
      <c r="K173" s="46">
        <f t="shared" si="29"/>
        <v>6.2959562623207718E-2</v>
      </c>
      <c r="L173" s="46">
        <f t="shared" ref="L173" si="34">D173/H173*100000</f>
        <v>0.56663606360886942</v>
      </c>
    </row>
    <row r="174" spans="1:12" x14ac:dyDescent="0.35">
      <c r="A174" s="31">
        <v>44188</v>
      </c>
      <c r="B174" s="73" t="s">
        <v>454</v>
      </c>
      <c r="C174" s="30">
        <v>12205</v>
      </c>
      <c r="D174" s="30">
        <v>15</v>
      </c>
      <c r="E174" s="30">
        <v>2</v>
      </c>
      <c r="F174" s="31">
        <f t="shared" si="25"/>
        <v>44171</v>
      </c>
      <c r="G174" s="31">
        <f t="shared" si="26"/>
        <v>44184</v>
      </c>
      <c r="H174" s="46">
        <v>1026828.798621175</v>
      </c>
      <c r="I174" s="129">
        <f t="shared" si="27"/>
        <v>0.1474400343532028</v>
      </c>
      <c r="J174" s="46">
        <f t="shared" si="28"/>
        <v>1188.6109949768515</v>
      </c>
      <c r="K174" s="46">
        <f t="shared" si="29"/>
        <v>0.19477443588313834</v>
      </c>
      <c r="L174" s="46">
        <f t="shared" si="30"/>
        <v>1.4608082691235373</v>
      </c>
    </row>
    <row r="175" spans="1:12" x14ac:dyDescent="0.35">
      <c r="A175" s="31">
        <v>44188</v>
      </c>
      <c r="B175" s="73" t="s">
        <v>453</v>
      </c>
      <c r="C175" s="30">
        <v>10371</v>
      </c>
      <c r="D175" s="30">
        <v>19</v>
      </c>
      <c r="E175" s="30">
        <v>2</v>
      </c>
      <c r="F175" s="31">
        <f t="shared" si="25"/>
        <v>44171</v>
      </c>
      <c r="G175" s="31">
        <f t="shared" si="26"/>
        <v>44184</v>
      </c>
      <c r="H175" s="46">
        <v>914617.34029175097</v>
      </c>
      <c r="I175" s="129">
        <f t="shared" si="27"/>
        <v>0.13132784379803999</v>
      </c>
      <c r="J175" s="46">
        <f t="shared" si="28"/>
        <v>1133.9168352845559</v>
      </c>
      <c r="K175" s="46">
        <f t="shared" si="29"/>
        <v>0.21867068465616737</v>
      </c>
      <c r="L175" s="46">
        <f t="shared" si="30"/>
        <v>2.0773715042335903</v>
      </c>
    </row>
    <row r="176" spans="1:12" x14ac:dyDescent="0.35">
      <c r="A176" s="31">
        <v>44188</v>
      </c>
      <c r="B176" s="73" t="s">
        <v>452</v>
      </c>
      <c r="C176" s="30">
        <v>9017</v>
      </c>
      <c r="D176" s="30">
        <v>27</v>
      </c>
      <c r="E176" s="30">
        <v>12</v>
      </c>
      <c r="F176" s="31">
        <f t="shared" si="25"/>
        <v>44171</v>
      </c>
      <c r="G176" s="31">
        <f t="shared" si="26"/>
        <v>44184</v>
      </c>
      <c r="H176" s="46">
        <v>841388.17597964895</v>
      </c>
      <c r="I176" s="129">
        <f t="shared" si="27"/>
        <v>0.12081303303666407</v>
      </c>
      <c r="J176" s="46">
        <f t="shared" si="28"/>
        <v>1071.6813306178549</v>
      </c>
      <c r="K176" s="46">
        <f t="shared" si="29"/>
        <v>1.4262144801390992</v>
      </c>
      <c r="L176" s="46">
        <f t="shared" si="30"/>
        <v>3.2089825803129735</v>
      </c>
    </row>
    <row r="177" spans="1:12" x14ac:dyDescent="0.35">
      <c r="A177" s="31">
        <v>44188</v>
      </c>
      <c r="B177" s="73" t="s">
        <v>451</v>
      </c>
      <c r="C177" s="30">
        <v>9755</v>
      </c>
      <c r="D177" s="30">
        <v>49</v>
      </c>
      <c r="E177" s="30">
        <v>30</v>
      </c>
      <c r="F177" s="31">
        <f t="shared" si="25"/>
        <v>44171</v>
      </c>
      <c r="G177" s="31">
        <f t="shared" si="26"/>
        <v>44184</v>
      </c>
      <c r="H177" s="46">
        <v>956483.27568807499</v>
      </c>
      <c r="I177" s="129">
        <f t="shared" si="27"/>
        <v>0.13733927916229127</v>
      </c>
      <c r="J177" s="46">
        <f t="shared" si="28"/>
        <v>1019.8819203589784</v>
      </c>
      <c r="K177" s="46">
        <f t="shared" si="29"/>
        <v>3.1364897602018806</v>
      </c>
      <c r="L177" s="46">
        <f t="shared" si="30"/>
        <v>5.1229332749964058</v>
      </c>
    </row>
    <row r="178" spans="1:12" x14ac:dyDescent="0.35">
      <c r="A178" s="31">
        <v>44188</v>
      </c>
      <c r="B178" s="73" t="s">
        <v>450</v>
      </c>
      <c r="C178" s="30">
        <v>6686</v>
      </c>
      <c r="D178" s="30">
        <v>65</v>
      </c>
      <c r="E178" s="30">
        <v>82</v>
      </c>
      <c r="F178" s="31">
        <f t="shared" si="25"/>
        <v>44171</v>
      </c>
      <c r="G178" s="31">
        <f t="shared" si="26"/>
        <v>44184</v>
      </c>
      <c r="H178" s="46">
        <v>841570.63934332901</v>
      </c>
      <c r="I178" s="129">
        <f t="shared" si="27"/>
        <v>0.12083923254007234</v>
      </c>
      <c r="J178" s="46">
        <f t="shared" si="28"/>
        <v>794.46687983518939</v>
      </c>
      <c r="K178" s="46">
        <f t="shared" si="29"/>
        <v>9.7436859327678018</v>
      </c>
      <c r="L178" s="46">
        <f t="shared" si="30"/>
        <v>7.7236534832915504</v>
      </c>
    </row>
    <row r="179" spans="1:12" x14ac:dyDescent="0.35">
      <c r="A179" s="31">
        <v>44188</v>
      </c>
      <c r="B179" s="73" t="s">
        <v>449</v>
      </c>
      <c r="C179" s="30">
        <v>3300</v>
      </c>
      <c r="D179" s="30">
        <v>106</v>
      </c>
      <c r="E179" s="30">
        <v>166</v>
      </c>
      <c r="F179" s="31">
        <f t="shared" si="25"/>
        <v>44171</v>
      </c>
      <c r="G179" s="31">
        <f t="shared" si="26"/>
        <v>44184</v>
      </c>
      <c r="H179" s="46">
        <v>501714.18387365801</v>
      </c>
      <c r="I179" s="129">
        <f t="shared" si="27"/>
        <v>7.2040009595710414E-2</v>
      </c>
      <c r="J179" s="46">
        <f t="shared" si="28"/>
        <v>657.74500822783352</v>
      </c>
      <c r="K179" s="46">
        <f t="shared" si="29"/>
        <v>33.086567080551632</v>
      </c>
      <c r="L179" s="46">
        <f t="shared" si="30"/>
        <v>21.127566930954654</v>
      </c>
    </row>
    <row r="180" spans="1:12" x14ac:dyDescent="0.35">
      <c r="A180" s="31">
        <v>44188</v>
      </c>
      <c r="B180" s="73" t="s">
        <v>448</v>
      </c>
      <c r="C180" s="30">
        <v>2551</v>
      </c>
      <c r="D180" s="30">
        <v>155</v>
      </c>
      <c r="E180" s="30">
        <v>420</v>
      </c>
      <c r="F180" s="31">
        <f t="shared" si="25"/>
        <v>44171</v>
      </c>
      <c r="G180" s="31">
        <f t="shared" si="26"/>
        <v>44184</v>
      </c>
      <c r="H180" s="46">
        <v>293459.03840510902</v>
      </c>
      <c r="I180" s="129">
        <f t="shared" si="27"/>
        <v>4.2137122334128974E-2</v>
      </c>
      <c r="J180" s="46">
        <f t="shared" si="28"/>
        <v>869.28656682860174</v>
      </c>
      <c r="K180" s="46">
        <f t="shared" si="29"/>
        <v>143.12048532654359</v>
      </c>
      <c r="L180" s="46">
        <f t="shared" si="30"/>
        <v>52.818274346700612</v>
      </c>
    </row>
    <row r="181" spans="1:12" x14ac:dyDescent="0.35">
      <c r="A181" s="31">
        <v>44188</v>
      </c>
      <c r="B181" s="73" t="s">
        <v>447</v>
      </c>
      <c r="C181" s="30">
        <v>10</v>
      </c>
      <c r="D181" s="30">
        <v>0</v>
      </c>
      <c r="E181" s="30">
        <v>0</v>
      </c>
      <c r="F181" s="31">
        <f t="shared" si="25"/>
        <v>44171</v>
      </c>
      <c r="G181" s="31">
        <f t="shared" si="26"/>
        <v>44184</v>
      </c>
      <c r="L181" s="79"/>
    </row>
    <row r="182" spans="1:12" x14ac:dyDescent="0.35">
      <c r="A182" s="31">
        <v>44195</v>
      </c>
      <c r="B182" s="73" t="s">
        <v>455</v>
      </c>
      <c r="C182" s="30">
        <v>10113</v>
      </c>
      <c r="D182" s="30">
        <v>2</v>
      </c>
      <c r="E182" s="30">
        <v>0</v>
      </c>
      <c r="F182" s="31">
        <f t="shared" si="25"/>
        <v>44178</v>
      </c>
      <c r="G182" s="31">
        <f t="shared" si="26"/>
        <v>44191</v>
      </c>
      <c r="H182" s="46">
        <v>1588321.0720262961</v>
      </c>
      <c r="I182" s="129">
        <f t="shared" si="27"/>
        <v>0.22806344517989033</v>
      </c>
      <c r="J182" s="46">
        <f t="shared" si="28"/>
        <v>636.71005680849964</v>
      </c>
      <c r="K182" s="46">
        <f t="shared" si="29"/>
        <v>0</v>
      </c>
      <c r="L182" s="46">
        <f t="shared" ref="L182" si="35">D182/H182*100000</f>
        <v>0.12591912524641544</v>
      </c>
    </row>
    <row r="183" spans="1:12" x14ac:dyDescent="0.35">
      <c r="A183" s="31">
        <v>44195</v>
      </c>
      <c r="B183" s="73" t="s">
        <v>454</v>
      </c>
      <c r="C183" s="30">
        <v>10650</v>
      </c>
      <c r="D183" s="30">
        <v>13</v>
      </c>
      <c r="E183" s="30">
        <v>5</v>
      </c>
      <c r="F183" s="31">
        <f t="shared" si="25"/>
        <v>44178</v>
      </c>
      <c r="G183" s="31">
        <f t="shared" si="26"/>
        <v>44191</v>
      </c>
      <c r="H183" s="46">
        <v>1026828.798621175</v>
      </c>
      <c r="I183" s="129">
        <f t="shared" si="27"/>
        <v>0.1474400343532028</v>
      </c>
      <c r="J183" s="46">
        <f t="shared" si="28"/>
        <v>1037.1738710777115</v>
      </c>
      <c r="K183" s="46">
        <f t="shared" si="29"/>
        <v>0.48693608970784585</v>
      </c>
      <c r="L183" s="46">
        <f t="shared" si="30"/>
        <v>1.2660338332403991</v>
      </c>
    </row>
    <row r="184" spans="1:12" x14ac:dyDescent="0.35">
      <c r="A184" s="31">
        <v>44195</v>
      </c>
      <c r="B184" s="73" t="s">
        <v>453</v>
      </c>
      <c r="C184" s="30">
        <v>9463</v>
      </c>
      <c r="D184" s="30">
        <v>14</v>
      </c>
      <c r="E184" s="30">
        <v>5</v>
      </c>
      <c r="F184" s="31">
        <f t="shared" si="25"/>
        <v>44178</v>
      </c>
      <c r="G184" s="31">
        <f t="shared" si="26"/>
        <v>44191</v>
      </c>
      <c r="H184" s="46">
        <v>914617.34029175097</v>
      </c>
      <c r="I184" s="129">
        <f t="shared" si="27"/>
        <v>0.13132784379803999</v>
      </c>
      <c r="J184" s="46">
        <f t="shared" si="28"/>
        <v>1034.6403444506559</v>
      </c>
      <c r="K184" s="46">
        <f t="shared" si="29"/>
        <v>0.54667671164041842</v>
      </c>
      <c r="L184" s="46">
        <f t="shared" si="30"/>
        <v>1.5306947925931718</v>
      </c>
    </row>
    <row r="185" spans="1:12" x14ac:dyDescent="0.35">
      <c r="A185" s="31">
        <v>44195</v>
      </c>
      <c r="B185" s="73" t="s">
        <v>452</v>
      </c>
      <c r="C185" s="30">
        <v>8436</v>
      </c>
      <c r="D185" s="30">
        <v>17</v>
      </c>
      <c r="E185" s="30">
        <v>9</v>
      </c>
      <c r="F185" s="31">
        <f t="shared" si="25"/>
        <v>44178</v>
      </c>
      <c r="G185" s="31">
        <f t="shared" si="26"/>
        <v>44191</v>
      </c>
      <c r="H185" s="46">
        <v>841388.17597964895</v>
      </c>
      <c r="I185" s="129">
        <f t="shared" si="27"/>
        <v>0.12081303303666407</v>
      </c>
      <c r="J185" s="46">
        <f t="shared" si="28"/>
        <v>1002.6287795377867</v>
      </c>
      <c r="K185" s="46">
        <f t="shared" si="29"/>
        <v>1.0696608601043245</v>
      </c>
      <c r="L185" s="46">
        <f t="shared" si="30"/>
        <v>2.0204705135303906</v>
      </c>
    </row>
    <row r="186" spans="1:12" x14ac:dyDescent="0.35">
      <c r="A186" s="31">
        <v>44195</v>
      </c>
      <c r="B186" s="73" t="s">
        <v>451</v>
      </c>
      <c r="C186" s="30">
        <v>9328</v>
      </c>
      <c r="D186" s="30">
        <v>29</v>
      </c>
      <c r="E186" s="30">
        <v>37</v>
      </c>
      <c r="F186" s="31">
        <f t="shared" si="25"/>
        <v>44178</v>
      </c>
      <c r="G186" s="31">
        <f t="shared" si="26"/>
        <v>44191</v>
      </c>
      <c r="H186" s="46">
        <v>956483.27568807499</v>
      </c>
      <c r="I186" s="129">
        <f t="shared" si="27"/>
        <v>0.13733927916229127</v>
      </c>
      <c r="J186" s="46">
        <f t="shared" si="28"/>
        <v>975.23921610543823</v>
      </c>
      <c r="K186" s="46">
        <f t="shared" si="29"/>
        <v>3.8683373709156532</v>
      </c>
      <c r="L186" s="46">
        <f t="shared" si="30"/>
        <v>3.0319401015284853</v>
      </c>
    </row>
    <row r="187" spans="1:12" x14ac:dyDescent="0.35">
      <c r="A187" s="31">
        <v>44195</v>
      </c>
      <c r="B187" s="73" t="s">
        <v>450</v>
      </c>
      <c r="C187" s="30">
        <v>6543</v>
      </c>
      <c r="D187" s="30">
        <v>71</v>
      </c>
      <c r="E187" s="30">
        <v>78</v>
      </c>
      <c r="F187" s="31">
        <f t="shared" si="25"/>
        <v>44178</v>
      </c>
      <c r="G187" s="31">
        <f t="shared" si="26"/>
        <v>44191</v>
      </c>
      <c r="H187" s="46">
        <v>841570.63934332901</v>
      </c>
      <c r="I187" s="129">
        <f t="shared" si="27"/>
        <v>0.12083923254007234</v>
      </c>
      <c r="J187" s="46">
        <f t="shared" si="28"/>
        <v>777.4748421719479</v>
      </c>
      <c r="K187" s="46">
        <f t="shared" si="29"/>
        <v>9.2683841799498605</v>
      </c>
      <c r="L187" s="46">
        <f t="shared" si="30"/>
        <v>8.4366061125184633</v>
      </c>
    </row>
    <row r="188" spans="1:12" x14ac:dyDescent="0.35">
      <c r="A188" s="31">
        <v>44195</v>
      </c>
      <c r="B188" s="73" t="s">
        <v>449</v>
      </c>
      <c r="C188" s="30">
        <v>3268</v>
      </c>
      <c r="D188" s="30">
        <v>98</v>
      </c>
      <c r="E188" s="30">
        <v>187</v>
      </c>
      <c r="F188" s="31">
        <f t="shared" si="25"/>
        <v>44178</v>
      </c>
      <c r="G188" s="31">
        <f t="shared" si="26"/>
        <v>44191</v>
      </c>
      <c r="H188" s="46">
        <v>501714.18387365801</v>
      </c>
      <c r="I188" s="129">
        <f t="shared" si="27"/>
        <v>7.2040009595710414E-2</v>
      </c>
      <c r="J188" s="46">
        <f t="shared" si="28"/>
        <v>651.36687481471517</v>
      </c>
      <c r="K188" s="46">
        <f t="shared" si="29"/>
        <v>37.272217132910569</v>
      </c>
      <c r="L188" s="46">
        <f t="shared" si="30"/>
        <v>19.533033577675056</v>
      </c>
    </row>
    <row r="189" spans="1:12" x14ac:dyDescent="0.35">
      <c r="A189" s="31">
        <v>44195</v>
      </c>
      <c r="B189" s="73" t="s">
        <v>448</v>
      </c>
      <c r="C189" s="30">
        <v>2543</v>
      </c>
      <c r="D189" s="30">
        <v>176</v>
      </c>
      <c r="E189" s="30">
        <v>475</v>
      </c>
      <c r="F189" s="31">
        <f t="shared" si="25"/>
        <v>44178</v>
      </c>
      <c r="G189" s="31">
        <f t="shared" si="26"/>
        <v>44191</v>
      </c>
      <c r="H189" s="46">
        <v>293459.03840510902</v>
      </c>
      <c r="I189" s="129">
        <f t="shared" si="27"/>
        <v>4.2137122334128974E-2</v>
      </c>
      <c r="J189" s="46">
        <f t="shared" si="28"/>
        <v>866.56046234619146</v>
      </c>
      <c r="K189" s="46">
        <f t="shared" si="29"/>
        <v>161.8624536431148</v>
      </c>
      <c r="L189" s="46">
        <f t="shared" si="30"/>
        <v>59.974298613027791</v>
      </c>
    </row>
    <row r="190" spans="1:12" x14ac:dyDescent="0.35">
      <c r="A190" s="31">
        <v>44195</v>
      </c>
      <c r="B190" s="73" t="s">
        <v>447</v>
      </c>
      <c r="C190" s="30">
        <v>38</v>
      </c>
      <c r="D190" s="30">
        <v>0</v>
      </c>
      <c r="E190" s="30">
        <v>0</v>
      </c>
      <c r="F190" s="31">
        <f t="shared" si="25"/>
        <v>44178</v>
      </c>
      <c r="G190" s="31">
        <f t="shared" si="26"/>
        <v>44191</v>
      </c>
      <c r="L190" s="79"/>
    </row>
    <row r="191" spans="1:12" x14ac:dyDescent="0.35">
      <c r="A191" s="31">
        <v>44202</v>
      </c>
      <c r="B191" s="73" t="s">
        <v>455</v>
      </c>
      <c r="C191" s="30">
        <v>10673</v>
      </c>
      <c r="D191" s="30">
        <v>4</v>
      </c>
      <c r="E191" s="30">
        <v>0</v>
      </c>
      <c r="F191" s="31">
        <f t="shared" si="25"/>
        <v>44185</v>
      </c>
      <c r="G191" s="31">
        <f t="shared" si="26"/>
        <v>44198</v>
      </c>
      <c r="H191" s="46">
        <v>1588321.0720262961</v>
      </c>
      <c r="I191" s="129">
        <f t="shared" si="27"/>
        <v>0.22806344517989033</v>
      </c>
      <c r="J191" s="46">
        <f t="shared" si="28"/>
        <v>671.96741187749592</v>
      </c>
      <c r="K191" s="46">
        <f t="shared" si="29"/>
        <v>0</v>
      </c>
      <c r="L191" s="46">
        <f t="shared" ref="L191" si="36">D191/H191*100000</f>
        <v>0.25183825049283087</v>
      </c>
    </row>
    <row r="192" spans="1:12" x14ac:dyDescent="0.35">
      <c r="A192" s="31">
        <v>44202</v>
      </c>
      <c r="B192" s="73" t="s">
        <v>454</v>
      </c>
      <c r="C192" s="30">
        <v>11114</v>
      </c>
      <c r="D192" s="30">
        <v>12</v>
      </c>
      <c r="E192" s="30">
        <v>5</v>
      </c>
      <c r="F192" s="31">
        <f t="shared" si="25"/>
        <v>44185</v>
      </c>
      <c r="G192" s="31">
        <f t="shared" si="26"/>
        <v>44198</v>
      </c>
      <c r="H192" s="46">
        <v>1026828.798621175</v>
      </c>
      <c r="I192" s="129">
        <f t="shared" si="27"/>
        <v>0.1474400343532028</v>
      </c>
      <c r="J192" s="46">
        <f t="shared" si="28"/>
        <v>1082.3615402025996</v>
      </c>
      <c r="K192" s="46">
        <f t="shared" si="29"/>
        <v>0.48693608970784585</v>
      </c>
      <c r="L192" s="46">
        <f t="shared" si="30"/>
        <v>1.1686466152988297</v>
      </c>
    </row>
    <row r="193" spans="1:12" x14ac:dyDescent="0.35">
      <c r="A193" s="31">
        <v>44202</v>
      </c>
      <c r="B193" s="73" t="s">
        <v>453</v>
      </c>
      <c r="C193" s="30">
        <v>10241</v>
      </c>
      <c r="D193" s="30">
        <v>10</v>
      </c>
      <c r="E193" s="30">
        <v>7</v>
      </c>
      <c r="F193" s="31">
        <f t="shared" si="25"/>
        <v>44185</v>
      </c>
      <c r="G193" s="31">
        <f t="shared" si="26"/>
        <v>44198</v>
      </c>
      <c r="H193" s="46">
        <v>914617.34029175097</v>
      </c>
      <c r="I193" s="129">
        <f t="shared" si="27"/>
        <v>0.13132784379803999</v>
      </c>
      <c r="J193" s="46">
        <f t="shared" si="28"/>
        <v>1119.7032407819049</v>
      </c>
      <c r="K193" s="46">
        <f t="shared" si="29"/>
        <v>0.76534739629658588</v>
      </c>
      <c r="L193" s="46">
        <f t="shared" si="30"/>
        <v>1.0933534232808368</v>
      </c>
    </row>
    <row r="194" spans="1:12" x14ac:dyDescent="0.35">
      <c r="A194" s="31">
        <v>44202</v>
      </c>
      <c r="B194" s="73" t="s">
        <v>452</v>
      </c>
      <c r="C194" s="30">
        <v>8928</v>
      </c>
      <c r="D194" s="30">
        <v>26</v>
      </c>
      <c r="E194" s="30">
        <v>6</v>
      </c>
      <c r="F194" s="31">
        <f t="shared" ref="F194:F257" si="37">A194-17</f>
        <v>44185</v>
      </c>
      <c r="G194" s="31">
        <f t="shared" ref="G194:G257" si="38">A194-4</f>
        <v>44198</v>
      </c>
      <c r="H194" s="46">
        <v>841388.17597964895</v>
      </c>
      <c r="I194" s="129">
        <f t="shared" si="27"/>
        <v>0.12081303303666407</v>
      </c>
      <c r="J194" s="46">
        <f t="shared" si="28"/>
        <v>1061.10357322349</v>
      </c>
      <c r="K194" s="46">
        <f t="shared" si="29"/>
        <v>0.71310724006954962</v>
      </c>
      <c r="L194" s="46">
        <f t="shared" si="30"/>
        <v>3.0901313736347151</v>
      </c>
    </row>
    <row r="195" spans="1:12" x14ac:dyDescent="0.35">
      <c r="A195" s="31">
        <v>44202</v>
      </c>
      <c r="B195" s="73" t="s">
        <v>451</v>
      </c>
      <c r="C195" s="30">
        <v>9843</v>
      </c>
      <c r="D195" s="30">
        <v>36</v>
      </c>
      <c r="E195" s="30">
        <v>39</v>
      </c>
      <c r="F195" s="31">
        <f t="shared" si="37"/>
        <v>44185</v>
      </c>
      <c r="G195" s="31">
        <f t="shared" si="38"/>
        <v>44198</v>
      </c>
      <c r="H195" s="46">
        <v>956483.27568807499</v>
      </c>
      <c r="I195" s="129">
        <f t="shared" ref="I195:I258" si="39">H195/6964382.52422904</f>
        <v>0.13733927916229127</v>
      </c>
      <c r="J195" s="46">
        <f t="shared" ref="J195:J258" si="40">C195/H195*100000</f>
        <v>1029.0822903222372</v>
      </c>
      <c r="K195" s="46">
        <f t="shared" ref="K195:K258" si="41">E195/H195*100000</f>
        <v>4.0774366882624449</v>
      </c>
      <c r="L195" s="46">
        <f t="shared" si="30"/>
        <v>3.7637877122422569</v>
      </c>
    </row>
    <row r="196" spans="1:12" x14ac:dyDescent="0.35">
      <c r="A196" s="31">
        <v>44202</v>
      </c>
      <c r="B196" s="73" t="s">
        <v>450</v>
      </c>
      <c r="C196" s="30">
        <v>6961</v>
      </c>
      <c r="D196" s="30">
        <v>66</v>
      </c>
      <c r="E196" s="30">
        <v>103</v>
      </c>
      <c r="F196" s="31">
        <f t="shared" si="37"/>
        <v>44185</v>
      </c>
      <c r="G196" s="31">
        <f t="shared" si="38"/>
        <v>44198</v>
      </c>
      <c r="H196" s="46">
        <v>841570.63934332901</v>
      </c>
      <c r="I196" s="129">
        <f t="shared" si="39"/>
        <v>0.12083923254007234</v>
      </c>
      <c r="J196" s="46">
        <f t="shared" si="40"/>
        <v>827.14387534142281</v>
      </c>
      <c r="K196" s="46">
        <f t="shared" si="41"/>
        <v>12.239020135061995</v>
      </c>
      <c r="L196" s="46">
        <f t="shared" si="30"/>
        <v>7.8424789214960358</v>
      </c>
    </row>
    <row r="197" spans="1:12" x14ac:dyDescent="0.35">
      <c r="A197" s="31">
        <v>44202</v>
      </c>
      <c r="B197" s="73" t="s">
        <v>449</v>
      </c>
      <c r="C197" s="30">
        <v>3526</v>
      </c>
      <c r="D197" s="30">
        <v>99</v>
      </c>
      <c r="E197" s="30">
        <v>214</v>
      </c>
      <c r="F197" s="31">
        <f t="shared" si="37"/>
        <v>44185</v>
      </c>
      <c r="G197" s="31">
        <f t="shared" si="38"/>
        <v>44198</v>
      </c>
      <c r="H197" s="46">
        <v>501714.18387365801</v>
      </c>
      <c r="I197" s="129">
        <f t="shared" si="39"/>
        <v>7.2040009595710414E-2</v>
      </c>
      <c r="J197" s="46">
        <f t="shared" si="40"/>
        <v>702.79057545798219</v>
      </c>
      <c r="K197" s="46">
        <f t="shared" si="41"/>
        <v>42.653767200229211</v>
      </c>
      <c r="L197" s="46">
        <f t="shared" si="30"/>
        <v>19.732350246835008</v>
      </c>
    </row>
    <row r="198" spans="1:12" x14ac:dyDescent="0.35">
      <c r="A198" s="31">
        <v>44202</v>
      </c>
      <c r="B198" s="73" t="s">
        <v>448</v>
      </c>
      <c r="C198" s="30">
        <v>2759</v>
      </c>
      <c r="D198" s="30">
        <v>202</v>
      </c>
      <c r="E198" s="30">
        <v>551</v>
      </c>
      <c r="F198" s="31">
        <f t="shared" si="37"/>
        <v>44185</v>
      </c>
      <c r="G198" s="31">
        <f t="shared" si="38"/>
        <v>44198</v>
      </c>
      <c r="H198" s="46">
        <v>293459.03840510902</v>
      </c>
      <c r="I198" s="129">
        <f t="shared" si="39"/>
        <v>4.2137122334128974E-2</v>
      </c>
      <c r="J198" s="46">
        <f t="shared" si="40"/>
        <v>940.16528337127102</v>
      </c>
      <c r="K198" s="46">
        <f t="shared" si="41"/>
        <v>187.76044622601313</v>
      </c>
      <c r="L198" s="46">
        <f t="shared" si="30"/>
        <v>68.834138180861444</v>
      </c>
    </row>
    <row r="199" spans="1:12" x14ac:dyDescent="0.35">
      <c r="A199" s="31">
        <v>44202</v>
      </c>
      <c r="B199" s="73" t="s">
        <v>447</v>
      </c>
      <c r="C199" s="30">
        <v>23</v>
      </c>
      <c r="D199" s="30">
        <v>0</v>
      </c>
      <c r="E199" s="30">
        <v>0</v>
      </c>
      <c r="F199" s="31">
        <f t="shared" si="37"/>
        <v>44185</v>
      </c>
      <c r="G199" s="31">
        <f t="shared" si="38"/>
        <v>44198</v>
      </c>
      <c r="L199" s="79"/>
    </row>
    <row r="200" spans="1:12" x14ac:dyDescent="0.35">
      <c r="A200" s="31">
        <v>44209</v>
      </c>
      <c r="B200" s="73" t="s">
        <v>455</v>
      </c>
      <c r="C200" s="30">
        <v>14820</v>
      </c>
      <c r="D200" s="30">
        <v>3</v>
      </c>
      <c r="E200" s="30">
        <v>1</v>
      </c>
      <c r="F200" s="31">
        <f t="shared" si="37"/>
        <v>44192</v>
      </c>
      <c r="G200" s="31">
        <f t="shared" si="38"/>
        <v>44205</v>
      </c>
      <c r="H200" s="46">
        <v>1588321.0720262961</v>
      </c>
      <c r="I200" s="129">
        <f t="shared" si="39"/>
        <v>0.22806344517989033</v>
      </c>
      <c r="J200" s="46">
        <f t="shared" si="40"/>
        <v>933.06071807593844</v>
      </c>
      <c r="K200" s="46">
        <f t="shared" si="41"/>
        <v>6.2959562623207718E-2</v>
      </c>
      <c r="L200" s="46">
        <f t="shared" ref="L200:L261" si="42">D200/H200*100000</f>
        <v>0.18887868786962314</v>
      </c>
    </row>
    <row r="201" spans="1:12" x14ac:dyDescent="0.35">
      <c r="A201" s="31">
        <v>44209</v>
      </c>
      <c r="B201" s="73" t="s">
        <v>454</v>
      </c>
      <c r="C201" s="30">
        <v>15161</v>
      </c>
      <c r="D201" s="30">
        <v>10</v>
      </c>
      <c r="E201" s="30">
        <v>4</v>
      </c>
      <c r="F201" s="31">
        <f t="shared" si="37"/>
        <v>44192</v>
      </c>
      <c r="G201" s="31">
        <f t="shared" si="38"/>
        <v>44205</v>
      </c>
      <c r="H201" s="46">
        <v>1026828.798621175</v>
      </c>
      <c r="I201" s="129">
        <f t="shared" si="39"/>
        <v>0.1474400343532028</v>
      </c>
      <c r="J201" s="46">
        <f t="shared" si="40"/>
        <v>1476.4876112121299</v>
      </c>
      <c r="K201" s="46">
        <f t="shared" si="41"/>
        <v>0.38954887176627667</v>
      </c>
      <c r="L201" s="46">
        <f t="shared" si="42"/>
        <v>0.97387217941569171</v>
      </c>
    </row>
    <row r="202" spans="1:12" x14ac:dyDescent="0.35">
      <c r="A202" s="31">
        <v>44209</v>
      </c>
      <c r="B202" s="73" t="s">
        <v>453</v>
      </c>
      <c r="C202" s="30">
        <v>13002</v>
      </c>
      <c r="D202" s="30">
        <v>14</v>
      </c>
      <c r="E202" s="30">
        <v>4</v>
      </c>
      <c r="F202" s="31">
        <f t="shared" si="37"/>
        <v>44192</v>
      </c>
      <c r="G202" s="31">
        <f t="shared" si="38"/>
        <v>44205</v>
      </c>
      <c r="H202" s="46">
        <v>914617.34029175097</v>
      </c>
      <c r="I202" s="129">
        <f t="shared" si="39"/>
        <v>0.13132784379803999</v>
      </c>
      <c r="J202" s="46">
        <f t="shared" si="40"/>
        <v>1421.5781209497441</v>
      </c>
      <c r="K202" s="46">
        <f t="shared" si="41"/>
        <v>0.43734136931233475</v>
      </c>
      <c r="L202" s="46">
        <f t="shared" si="42"/>
        <v>1.5306947925931718</v>
      </c>
    </row>
    <row r="203" spans="1:12" x14ac:dyDescent="0.35">
      <c r="A203" s="31">
        <v>44209</v>
      </c>
      <c r="B203" s="73" t="s">
        <v>452</v>
      </c>
      <c r="C203" s="30">
        <v>11249</v>
      </c>
      <c r="D203" s="30">
        <v>26</v>
      </c>
      <c r="E203" s="30">
        <v>15</v>
      </c>
      <c r="F203" s="31">
        <f t="shared" si="37"/>
        <v>44192</v>
      </c>
      <c r="G203" s="31">
        <f t="shared" si="38"/>
        <v>44205</v>
      </c>
      <c r="H203" s="46">
        <v>841388.17597964895</v>
      </c>
      <c r="I203" s="129">
        <f t="shared" si="39"/>
        <v>0.12081303303666407</v>
      </c>
      <c r="J203" s="46">
        <f t="shared" si="40"/>
        <v>1336.9572239237273</v>
      </c>
      <c r="K203" s="46">
        <f t="shared" si="41"/>
        <v>1.7827681001738742</v>
      </c>
      <c r="L203" s="46">
        <f t="shared" si="42"/>
        <v>3.0901313736347151</v>
      </c>
    </row>
    <row r="204" spans="1:12" x14ac:dyDescent="0.35">
      <c r="A204" s="31">
        <v>44209</v>
      </c>
      <c r="B204" s="73" t="s">
        <v>451</v>
      </c>
      <c r="C204" s="30">
        <v>12054</v>
      </c>
      <c r="D204" s="30">
        <v>38</v>
      </c>
      <c r="E204" s="30">
        <v>47</v>
      </c>
      <c r="F204" s="31">
        <f t="shared" si="37"/>
        <v>44192</v>
      </c>
      <c r="G204" s="31">
        <f t="shared" si="38"/>
        <v>44205</v>
      </c>
      <c r="H204" s="46">
        <v>956483.27568807499</v>
      </c>
      <c r="I204" s="129">
        <f t="shared" si="39"/>
        <v>0.13733927916229127</v>
      </c>
      <c r="J204" s="46">
        <f t="shared" si="40"/>
        <v>1260.2415856491159</v>
      </c>
      <c r="K204" s="46">
        <f t="shared" si="41"/>
        <v>4.9138339576496133</v>
      </c>
      <c r="L204" s="46">
        <f t="shared" si="42"/>
        <v>3.972887029589049</v>
      </c>
    </row>
    <row r="205" spans="1:12" x14ac:dyDescent="0.35">
      <c r="A205" s="31">
        <v>44209</v>
      </c>
      <c r="B205" s="73" t="s">
        <v>450</v>
      </c>
      <c r="C205" s="30">
        <v>8131</v>
      </c>
      <c r="D205" s="30">
        <v>87</v>
      </c>
      <c r="E205" s="30">
        <v>135</v>
      </c>
      <c r="F205" s="31">
        <f t="shared" si="37"/>
        <v>44192</v>
      </c>
      <c r="G205" s="31">
        <f t="shared" si="38"/>
        <v>44205</v>
      </c>
      <c r="H205" s="46">
        <v>841570.63934332901</v>
      </c>
      <c r="I205" s="129">
        <f t="shared" si="39"/>
        <v>0.12083923254007234</v>
      </c>
      <c r="J205" s="46">
        <f t="shared" si="40"/>
        <v>966.16963804067075</v>
      </c>
      <c r="K205" s="46">
        <f t="shared" si="41"/>
        <v>16.041434157605529</v>
      </c>
      <c r="L205" s="46">
        <f t="shared" si="42"/>
        <v>10.337813123790228</v>
      </c>
    </row>
    <row r="206" spans="1:12" x14ac:dyDescent="0.35">
      <c r="A206" s="31">
        <v>44209</v>
      </c>
      <c r="B206" s="73" t="s">
        <v>449</v>
      </c>
      <c r="C206" s="30">
        <v>4060</v>
      </c>
      <c r="D206" s="30">
        <v>110</v>
      </c>
      <c r="E206" s="30">
        <v>228</v>
      </c>
      <c r="F206" s="31">
        <f t="shared" si="37"/>
        <v>44192</v>
      </c>
      <c r="G206" s="31">
        <f t="shared" si="38"/>
        <v>44205</v>
      </c>
      <c r="H206" s="46">
        <v>501714.18387365801</v>
      </c>
      <c r="I206" s="129">
        <f t="shared" si="39"/>
        <v>7.2040009595710414E-2</v>
      </c>
      <c r="J206" s="46">
        <f t="shared" si="40"/>
        <v>809.22567678939527</v>
      </c>
      <c r="K206" s="46">
        <f t="shared" si="41"/>
        <v>45.444200568468503</v>
      </c>
      <c r="L206" s="46">
        <f t="shared" si="42"/>
        <v>21.924833607594454</v>
      </c>
    </row>
    <row r="207" spans="1:12" x14ac:dyDescent="0.35">
      <c r="A207" s="31">
        <v>44209</v>
      </c>
      <c r="B207" s="73" t="s">
        <v>448</v>
      </c>
      <c r="C207" s="30">
        <v>3041</v>
      </c>
      <c r="D207" s="30">
        <v>206</v>
      </c>
      <c r="E207" s="30">
        <v>560</v>
      </c>
      <c r="F207" s="31">
        <f t="shared" si="37"/>
        <v>44192</v>
      </c>
      <c r="G207" s="31">
        <f t="shared" si="38"/>
        <v>44205</v>
      </c>
      <c r="H207" s="46">
        <v>293459.03840510902</v>
      </c>
      <c r="I207" s="129">
        <f t="shared" si="39"/>
        <v>4.2137122334128974E-2</v>
      </c>
      <c r="J207" s="46">
        <f t="shared" si="40"/>
        <v>1036.2604663762359</v>
      </c>
      <c r="K207" s="46">
        <f t="shared" si="41"/>
        <v>190.82731376872479</v>
      </c>
      <c r="L207" s="46">
        <f t="shared" si="42"/>
        <v>70.197190422066626</v>
      </c>
    </row>
    <row r="208" spans="1:12" x14ac:dyDescent="0.35">
      <c r="A208" s="31">
        <v>44209</v>
      </c>
      <c r="B208" s="73" t="s">
        <v>447</v>
      </c>
      <c r="C208" s="30">
        <v>60</v>
      </c>
      <c r="D208" s="30">
        <v>0</v>
      </c>
      <c r="E208" s="30">
        <v>0</v>
      </c>
      <c r="F208" s="31">
        <f t="shared" si="37"/>
        <v>44192</v>
      </c>
      <c r="G208" s="31">
        <f t="shared" si="38"/>
        <v>44205</v>
      </c>
      <c r="L208" s="79"/>
    </row>
    <row r="209" spans="1:12" x14ac:dyDescent="0.35">
      <c r="A209" s="31">
        <v>44216</v>
      </c>
      <c r="B209" s="73" t="s">
        <v>455</v>
      </c>
      <c r="C209" s="30">
        <v>15231</v>
      </c>
      <c r="D209" s="30">
        <v>6</v>
      </c>
      <c r="E209" s="30">
        <v>1</v>
      </c>
      <c r="F209" s="31">
        <f t="shared" si="37"/>
        <v>44199</v>
      </c>
      <c r="G209" s="31">
        <f t="shared" si="38"/>
        <v>44212</v>
      </c>
      <c r="H209" s="46">
        <v>1588321.0720262961</v>
      </c>
      <c r="I209" s="129">
        <f t="shared" si="39"/>
        <v>0.22806344517989033</v>
      </c>
      <c r="J209" s="46">
        <f t="shared" si="40"/>
        <v>958.93709831407671</v>
      </c>
      <c r="K209" s="46">
        <f t="shared" si="41"/>
        <v>6.2959562623207718E-2</v>
      </c>
      <c r="L209" s="46">
        <f t="shared" ref="L209" si="43">D209/H209*100000</f>
        <v>0.37775737573924628</v>
      </c>
    </row>
    <row r="210" spans="1:12" x14ac:dyDescent="0.35">
      <c r="A210" s="31">
        <v>44216</v>
      </c>
      <c r="B210" s="73" t="s">
        <v>454</v>
      </c>
      <c r="C210" s="30">
        <v>14795</v>
      </c>
      <c r="D210" s="30">
        <v>11</v>
      </c>
      <c r="E210" s="30">
        <v>4</v>
      </c>
      <c r="F210" s="31">
        <f t="shared" si="37"/>
        <v>44199</v>
      </c>
      <c r="G210" s="31">
        <f t="shared" si="38"/>
        <v>44212</v>
      </c>
      <c r="H210" s="46">
        <v>1026828.798621175</v>
      </c>
      <c r="I210" s="129">
        <f t="shared" si="39"/>
        <v>0.1474400343532028</v>
      </c>
      <c r="J210" s="46">
        <f t="shared" si="40"/>
        <v>1440.8438894455157</v>
      </c>
      <c r="K210" s="46">
        <f t="shared" si="41"/>
        <v>0.38954887176627667</v>
      </c>
      <c r="L210" s="46">
        <f t="shared" si="42"/>
        <v>1.0712593973572608</v>
      </c>
    </row>
    <row r="211" spans="1:12" x14ac:dyDescent="0.35">
      <c r="A211" s="31">
        <v>44216</v>
      </c>
      <c r="B211" s="73" t="s">
        <v>453</v>
      </c>
      <c r="C211" s="30">
        <v>11987</v>
      </c>
      <c r="D211" s="30">
        <v>10</v>
      </c>
      <c r="E211" s="30">
        <v>4</v>
      </c>
      <c r="F211" s="31">
        <f t="shared" si="37"/>
        <v>44199</v>
      </c>
      <c r="G211" s="31">
        <f t="shared" si="38"/>
        <v>44212</v>
      </c>
      <c r="H211" s="46">
        <v>914617.34029175097</v>
      </c>
      <c r="I211" s="129">
        <f t="shared" si="39"/>
        <v>0.13132784379803999</v>
      </c>
      <c r="J211" s="46">
        <f t="shared" si="40"/>
        <v>1310.6027484867393</v>
      </c>
      <c r="K211" s="46">
        <f t="shared" si="41"/>
        <v>0.43734136931233475</v>
      </c>
      <c r="L211" s="46">
        <f t="shared" si="42"/>
        <v>1.0933534232808368</v>
      </c>
    </row>
    <row r="212" spans="1:12" x14ac:dyDescent="0.35">
      <c r="A212" s="31">
        <v>44216</v>
      </c>
      <c r="B212" s="73" t="s">
        <v>452</v>
      </c>
      <c r="C212" s="30">
        <v>10705</v>
      </c>
      <c r="D212" s="30">
        <v>18</v>
      </c>
      <c r="E212" s="30">
        <v>17</v>
      </c>
      <c r="F212" s="31">
        <f t="shared" si="37"/>
        <v>44199</v>
      </c>
      <c r="G212" s="31">
        <f t="shared" si="38"/>
        <v>44212</v>
      </c>
      <c r="H212" s="46">
        <v>841388.17597964895</v>
      </c>
      <c r="I212" s="129">
        <f t="shared" si="39"/>
        <v>0.12081303303666407</v>
      </c>
      <c r="J212" s="46">
        <f t="shared" si="40"/>
        <v>1272.3021674907548</v>
      </c>
      <c r="K212" s="46">
        <f t="shared" si="41"/>
        <v>2.0204705135303906</v>
      </c>
      <c r="L212" s="46">
        <f t="shared" si="42"/>
        <v>2.139321720208649</v>
      </c>
    </row>
    <row r="213" spans="1:12" x14ac:dyDescent="0.35">
      <c r="A213" s="31">
        <v>44216</v>
      </c>
      <c r="B213" s="73" t="s">
        <v>451</v>
      </c>
      <c r="C213" s="30">
        <v>11576</v>
      </c>
      <c r="D213" s="30">
        <v>36</v>
      </c>
      <c r="E213" s="30">
        <v>40</v>
      </c>
      <c r="F213" s="31">
        <f t="shared" si="37"/>
        <v>44199</v>
      </c>
      <c r="G213" s="31">
        <f t="shared" si="38"/>
        <v>44212</v>
      </c>
      <c r="H213" s="46">
        <v>956483.27568807499</v>
      </c>
      <c r="I213" s="129">
        <f t="shared" si="39"/>
        <v>0.13733927916229127</v>
      </c>
      <c r="J213" s="46">
        <f t="shared" si="40"/>
        <v>1210.2668488032325</v>
      </c>
      <c r="K213" s="46">
        <f t="shared" si="41"/>
        <v>4.1819863469358411</v>
      </c>
      <c r="L213" s="46">
        <f t="shared" si="42"/>
        <v>3.7637877122422569</v>
      </c>
    </row>
    <row r="214" spans="1:12" x14ac:dyDescent="0.35">
      <c r="A214" s="31">
        <v>44216</v>
      </c>
      <c r="B214" s="73" t="s">
        <v>450</v>
      </c>
      <c r="C214" s="30">
        <v>7637</v>
      </c>
      <c r="D214" s="30">
        <v>73</v>
      </c>
      <c r="E214" s="30">
        <v>150</v>
      </c>
      <c r="F214" s="31">
        <f t="shared" si="37"/>
        <v>44199</v>
      </c>
      <c r="G214" s="31">
        <f t="shared" si="38"/>
        <v>44212</v>
      </c>
      <c r="H214" s="46">
        <v>841570.63934332901</v>
      </c>
      <c r="I214" s="129">
        <f t="shared" si="39"/>
        <v>0.12083923254007234</v>
      </c>
      <c r="J214" s="46">
        <f t="shared" si="40"/>
        <v>907.46987156765488</v>
      </c>
      <c r="K214" s="46">
        <f t="shared" si="41"/>
        <v>17.823815730672809</v>
      </c>
      <c r="L214" s="46">
        <f t="shared" si="42"/>
        <v>8.6742569889274339</v>
      </c>
    </row>
    <row r="215" spans="1:12" x14ac:dyDescent="0.35">
      <c r="A215" s="31">
        <v>44216</v>
      </c>
      <c r="B215" s="73" t="s">
        <v>449</v>
      </c>
      <c r="C215" s="30">
        <v>3943</v>
      </c>
      <c r="D215" s="30">
        <v>86</v>
      </c>
      <c r="E215" s="30">
        <v>208</v>
      </c>
      <c r="F215" s="31">
        <f t="shared" si="37"/>
        <v>44199</v>
      </c>
      <c r="G215" s="31">
        <f t="shared" si="38"/>
        <v>44212</v>
      </c>
      <c r="H215" s="46">
        <v>501714.18387365801</v>
      </c>
      <c r="I215" s="129">
        <f t="shared" si="39"/>
        <v>7.2040009595710414E-2</v>
      </c>
      <c r="J215" s="46">
        <f t="shared" si="40"/>
        <v>785.90562649768106</v>
      </c>
      <c r="K215" s="46">
        <f t="shared" si="41"/>
        <v>41.457867185269507</v>
      </c>
      <c r="L215" s="46">
        <f t="shared" si="42"/>
        <v>17.141233547755665</v>
      </c>
    </row>
    <row r="216" spans="1:12" x14ac:dyDescent="0.35">
      <c r="A216" s="31">
        <v>44216</v>
      </c>
      <c r="B216" s="73" t="s">
        <v>448</v>
      </c>
      <c r="C216" s="30">
        <v>2919</v>
      </c>
      <c r="D216" s="30">
        <v>164</v>
      </c>
      <c r="E216" s="30">
        <v>545</v>
      </c>
      <c r="F216" s="31">
        <f t="shared" si="37"/>
        <v>44199</v>
      </c>
      <c r="G216" s="31">
        <f t="shared" si="38"/>
        <v>44212</v>
      </c>
      <c r="H216" s="46">
        <v>293459.03840510902</v>
      </c>
      <c r="I216" s="129">
        <f t="shared" si="39"/>
        <v>4.2137122334128974E-2</v>
      </c>
      <c r="J216" s="46">
        <f t="shared" si="40"/>
        <v>994.68737301947795</v>
      </c>
      <c r="K216" s="46">
        <f t="shared" si="41"/>
        <v>185.71586786420539</v>
      </c>
      <c r="L216" s="46">
        <f t="shared" si="42"/>
        <v>55.88514188941226</v>
      </c>
    </row>
    <row r="217" spans="1:12" x14ac:dyDescent="0.35">
      <c r="A217" s="31">
        <v>44216</v>
      </c>
      <c r="B217" s="73" t="s">
        <v>447</v>
      </c>
      <c r="C217" s="30">
        <v>55</v>
      </c>
      <c r="D217" s="30">
        <v>0</v>
      </c>
      <c r="E217" s="30">
        <v>0</v>
      </c>
      <c r="F217" s="31">
        <f t="shared" si="37"/>
        <v>44199</v>
      </c>
      <c r="G217" s="31">
        <f t="shared" si="38"/>
        <v>44212</v>
      </c>
      <c r="L217" s="79"/>
    </row>
    <row r="218" spans="1:12" x14ac:dyDescent="0.35">
      <c r="A218" s="31">
        <v>44223</v>
      </c>
      <c r="B218" s="73" t="s">
        <v>455</v>
      </c>
      <c r="C218" s="30">
        <v>12007</v>
      </c>
      <c r="D218" s="30">
        <v>10</v>
      </c>
      <c r="E218" s="30">
        <v>0</v>
      </c>
      <c r="F218" s="31">
        <f t="shared" si="37"/>
        <v>44206</v>
      </c>
      <c r="G218" s="31">
        <f t="shared" si="38"/>
        <v>44219</v>
      </c>
      <c r="H218" s="46">
        <v>1588321.0720262961</v>
      </c>
      <c r="I218" s="129">
        <f t="shared" si="39"/>
        <v>0.22806344517989033</v>
      </c>
      <c r="J218" s="46">
        <f t="shared" si="40"/>
        <v>755.95546841685507</v>
      </c>
      <c r="K218" s="46">
        <f t="shared" si="41"/>
        <v>0</v>
      </c>
      <c r="L218" s="46">
        <f t="shared" ref="L218" si="44">D218/H218*100000</f>
        <v>0.62959562623207721</v>
      </c>
    </row>
    <row r="219" spans="1:12" x14ac:dyDescent="0.35">
      <c r="A219" s="31">
        <v>44223</v>
      </c>
      <c r="B219" s="73" t="s">
        <v>454</v>
      </c>
      <c r="C219" s="30">
        <v>11317</v>
      </c>
      <c r="D219" s="30">
        <v>7</v>
      </c>
      <c r="E219" s="30">
        <v>4</v>
      </c>
      <c r="F219" s="31">
        <f t="shared" si="37"/>
        <v>44206</v>
      </c>
      <c r="G219" s="31">
        <f t="shared" si="38"/>
        <v>44219</v>
      </c>
      <c r="H219" s="46">
        <v>1026828.798621175</v>
      </c>
      <c r="I219" s="129">
        <f t="shared" si="39"/>
        <v>0.1474400343532028</v>
      </c>
      <c r="J219" s="46">
        <f t="shared" si="40"/>
        <v>1102.1311454447382</v>
      </c>
      <c r="K219" s="46">
        <f t="shared" si="41"/>
        <v>0.38954887176627667</v>
      </c>
      <c r="L219" s="46">
        <f t="shared" si="42"/>
        <v>0.68171052559098411</v>
      </c>
    </row>
    <row r="220" spans="1:12" x14ac:dyDescent="0.35">
      <c r="A220" s="31">
        <v>44223</v>
      </c>
      <c r="B220" s="73" t="s">
        <v>453</v>
      </c>
      <c r="C220" s="30">
        <v>9320</v>
      </c>
      <c r="D220" s="30">
        <v>11</v>
      </c>
      <c r="E220" s="30">
        <v>3</v>
      </c>
      <c r="F220" s="31">
        <f t="shared" si="37"/>
        <v>44206</v>
      </c>
      <c r="G220" s="31">
        <f t="shared" si="38"/>
        <v>44219</v>
      </c>
      <c r="H220" s="46">
        <v>914617.34029175097</v>
      </c>
      <c r="I220" s="129">
        <f t="shared" si="39"/>
        <v>0.13132784379803999</v>
      </c>
      <c r="J220" s="46">
        <f t="shared" si="40"/>
        <v>1019.00539049774</v>
      </c>
      <c r="K220" s="46">
        <f t="shared" si="41"/>
        <v>0.32800602698425108</v>
      </c>
      <c r="L220" s="46">
        <f t="shared" si="42"/>
        <v>1.2026887656089207</v>
      </c>
    </row>
    <row r="221" spans="1:12" x14ac:dyDescent="0.35">
      <c r="A221" s="31">
        <v>44223</v>
      </c>
      <c r="B221" s="73" t="s">
        <v>452</v>
      </c>
      <c r="C221" s="30">
        <v>8439</v>
      </c>
      <c r="D221" s="30">
        <v>13</v>
      </c>
      <c r="E221" s="30">
        <v>10</v>
      </c>
      <c r="F221" s="31">
        <f t="shared" si="37"/>
        <v>44206</v>
      </c>
      <c r="G221" s="31">
        <f t="shared" si="38"/>
        <v>44219</v>
      </c>
      <c r="H221" s="46">
        <v>841388.17597964895</v>
      </c>
      <c r="I221" s="129">
        <f t="shared" si="39"/>
        <v>0.12081303303666407</v>
      </c>
      <c r="J221" s="46">
        <f t="shared" si="40"/>
        <v>1002.9853331578216</v>
      </c>
      <c r="K221" s="46">
        <f t="shared" si="41"/>
        <v>1.1885120667825828</v>
      </c>
      <c r="L221" s="46">
        <f t="shared" si="42"/>
        <v>1.5450656868173576</v>
      </c>
    </row>
    <row r="222" spans="1:12" x14ac:dyDescent="0.35">
      <c r="A222" s="31">
        <v>44223</v>
      </c>
      <c r="B222" s="73" t="s">
        <v>451</v>
      </c>
      <c r="C222" s="30">
        <v>9294</v>
      </c>
      <c r="D222" s="30">
        <v>35</v>
      </c>
      <c r="E222" s="30">
        <v>32</v>
      </c>
      <c r="F222" s="31">
        <f t="shared" si="37"/>
        <v>44206</v>
      </c>
      <c r="G222" s="31">
        <f t="shared" si="38"/>
        <v>44219</v>
      </c>
      <c r="H222" s="46">
        <v>956483.27568807499</v>
      </c>
      <c r="I222" s="129">
        <f t="shared" si="39"/>
        <v>0.13733927916229127</v>
      </c>
      <c r="J222" s="46">
        <f t="shared" si="40"/>
        <v>971.68452771054274</v>
      </c>
      <c r="K222" s="46">
        <f t="shared" si="41"/>
        <v>3.3455890775486727</v>
      </c>
      <c r="L222" s="46">
        <f t="shared" si="42"/>
        <v>3.6592380535688611</v>
      </c>
    </row>
    <row r="223" spans="1:12" x14ac:dyDescent="0.35">
      <c r="A223" s="31">
        <v>44223</v>
      </c>
      <c r="B223" s="73" t="s">
        <v>450</v>
      </c>
      <c r="C223" s="30">
        <v>6357</v>
      </c>
      <c r="D223" s="30">
        <v>56</v>
      </c>
      <c r="E223" s="30">
        <v>130</v>
      </c>
      <c r="F223" s="31">
        <f t="shared" si="37"/>
        <v>44206</v>
      </c>
      <c r="G223" s="31">
        <f t="shared" si="38"/>
        <v>44219</v>
      </c>
      <c r="H223" s="46">
        <v>841570.63934332901</v>
      </c>
      <c r="I223" s="129">
        <f t="shared" si="39"/>
        <v>0.12083923254007234</v>
      </c>
      <c r="J223" s="46">
        <f t="shared" si="40"/>
        <v>755.37331066591366</v>
      </c>
      <c r="K223" s="46">
        <f t="shared" si="41"/>
        <v>15.447306966583101</v>
      </c>
      <c r="L223" s="46">
        <f t="shared" si="42"/>
        <v>6.6542245394511816</v>
      </c>
    </row>
    <row r="224" spans="1:12" x14ac:dyDescent="0.35">
      <c r="A224" s="31">
        <v>44223</v>
      </c>
      <c r="B224" s="73" t="s">
        <v>449</v>
      </c>
      <c r="C224" s="30">
        <v>3297</v>
      </c>
      <c r="D224" s="30">
        <v>84</v>
      </c>
      <c r="E224" s="30">
        <v>213</v>
      </c>
      <c r="F224" s="31">
        <f t="shared" si="37"/>
        <v>44206</v>
      </c>
      <c r="G224" s="31">
        <f t="shared" si="38"/>
        <v>44219</v>
      </c>
      <c r="H224" s="46">
        <v>501714.18387365801</v>
      </c>
      <c r="I224" s="129">
        <f t="shared" si="39"/>
        <v>7.2040009595710414E-2</v>
      </c>
      <c r="J224" s="46">
        <f t="shared" si="40"/>
        <v>657.14705822035376</v>
      </c>
      <c r="K224" s="46">
        <f t="shared" si="41"/>
        <v>42.454450531069263</v>
      </c>
      <c r="L224" s="46">
        <f t="shared" si="42"/>
        <v>16.742600209435764</v>
      </c>
    </row>
    <row r="225" spans="1:12" x14ac:dyDescent="0.35">
      <c r="A225" s="31">
        <v>44223</v>
      </c>
      <c r="B225" s="73" t="s">
        <v>448</v>
      </c>
      <c r="C225" s="30">
        <v>2438</v>
      </c>
      <c r="D225" s="30">
        <v>121</v>
      </c>
      <c r="E225" s="30">
        <v>560</v>
      </c>
      <c r="F225" s="31">
        <f t="shared" si="37"/>
        <v>44206</v>
      </c>
      <c r="G225" s="31">
        <f t="shared" si="38"/>
        <v>44219</v>
      </c>
      <c r="H225" s="46">
        <v>293459.03840510902</v>
      </c>
      <c r="I225" s="129">
        <f t="shared" si="39"/>
        <v>4.2137122334128974E-2</v>
      </c>
      <c r="J225" s="46">
        <f t="shared" si="40"/>
        <v>830.78034101455557</v>
      </c>
      <c r="K225" s="46">
        <f t="shared" si="41"/>
        <v>190.82731376872479</v>
      </c>
      <c r="L225" s="46">
        <f t="shared" si="42"/>
        <v>41.23233029645661</v>
      </c>
    </row>
    <row r="226" spans="1:12" x14ac:dyDescent="0.35">
      <c r="A226" s="31">
        <v>44223</v>
      </c>
      <c r="B226" s="73" t="s">
        <v>447</v>
      </c>
      <c r="C226" s="30">
        <v>24</v>
      </c>
      <c r="D226" s="30">
        <v>0</v>
      </c>
      <c r="E226" s="30">
        <v>0</v>
      </c>
      <c r="F226" s="31">
        <f t="shared" si="37"/>
        <v>44206</v>
      </c>
      <c r="G226" s="31">
        <f t="shared" si="38"/>
        <v>44219</v>
      </c>
      <c r="L226" s="79"/>
    </row>
    <row r="227" spans="1:12" x14ac:dyDescent="0.35">
      <c r="A227" s="31">
        <v>44230</v>
      </c>
      <c r="B227" s="73" t="s">
        <v>455</v>
      </c>
      <c r="C227" s="30">
        <v>10332</v>
      </c>
      <c r="D227" s="30">
        <v>6</v>
      </c>
      <c r="E227" s="30">
        <v>1</v>
      </c>
      <c r="F227" s="31">
        <f t="shared" si="37"/>
        <v>44213</v>
      </c>
      <c r="G227" s="31">
        <f t="shared" si="38"/>
        <v>44226</v>
      </c>
      <c r="H227" s="46">
        <v>1588321.0720262961</v>
      </c>
      <c r="I227" s="129">
        <f t="shared" si="39"/>
        <v>0.22806344517989033</v>
      </c>
      <c r="J227" s="46">
        <f t="shared" si="40"/>
        <v>650.49820102298213</v>
      </c>
      <c r="K227" s="46">
        <f t="shared" si="41"/>
        <v>6.2959562623207718E-2</v>
      </c>
      <c r="L227" s="46">
        <f t="shared" ref="L227" si="45">D227/H227*100000</f>
        <v>0.37775737573924628</v>
      </c>
    </row>
    <row r="228" spans="1:12" x14ac:dyDescent="0.35">
      <c r="A228" s="31">
        <v>44230</v>
      </c>
      <c r="B228" s="73" t="s">
        <v>454</v>
      </c>
      <c r="C228" s="30">
        <v>9334</v>
      </c>
      <c r="D228" s="30">
        <v>4</v>
      </c>
      <c r="E228" s="30">
        <v>3</v>
      </c>
      <c r="F228" s="31">
        <f t="shared" si="37"/>
        <v>44213</v>
      </c>
      <c r="G228" s="31">
        <f t="shared" si="38"/>
        <v>44226</v>
      </c>
      <c r="H228" s="46">
        <v>1026828.798621175</v>
      </c>
      <c r="I228" s="129">
        <f t="shared" si="39"/>
        <v>0.1474400343532028</v>
      </c>
      <c r="J228" s="46">
        <f t="shared" si="40"/>
        <v>909.01229226660655</v>
      </c>
      <c r="K228" s="46">
        <f t="shared" si="41"/>
        <v>0.29216165382470743</v>
      </c>
      <c r="L228" s="46">
        <f t="shared" si="42"/>
        <v>0.38954887176627667</v>
      </c>
    </row>
    <row r="229" spans="1:12" x14ac:dyDescent="0.35">
      <c r="A229" s="31">
        <v>44230</v>
      </c>
      <c r="B229" s="73" t="s">
        <v>453</v>
      </c>
      <c r="C229" s="30">
        <v>7723</v>
      </c>
      <c r="D229" s="30">
        <v>10</v>
      </c>
      <c r="E229" s="30">
        <v>4</v>
      </c>
      <c r="F229" s="31">
        <f t="shared" si="37"/>
        <v>44213</v>
      </c>
      <c r="G229" s="31">
        <f t="shared" si="38"/>
        <v>44226</v>
      </c>
      <c r="H229" s="46">
        <v>914617.34029175097</v>
      </c>
      <c r="I229" s="129">
        <f t="shared" si="39"/>
        <v>0.13132784379803999</v>
      </c>
      <c r="J229" s="46">
        <f t="shared" si="40"/>
        <v>844.3968487997904</v>
      </c>
      <c r="K229" s="46">
        <f t="shared" si="41"/>
        <v>0.43734136931233475</v>
      </c>
      <c r="L229" s="46">
        <f t="shared" si="42"/>
        <v>1.0933534232808368</v>
      </c>
    </row>
    <row r="230" spans="1:12" x14ac:dyDescent="0.35">
      <c r="A230" s="31">
        <v>44230</v>
      </c>
      <c r="B230" s="73" t="s">
        <v>452</v>
      </c>
      <c r="C230" s="30">
        <v>6945</v>
      </c>
      <c r="D230" s="30">
        <v>12</v>
      </c>
      <c r="E230" s="30">
        <v>11</v>
      </c>
      <c r="F230" s="31">
        <f t="shared" si="37"/>
        <v>44213</v>
      </c>
      <c r="G230" s="31">
        <f t="shared" si="38"/>
        <v>44226</v>
      </c>
      <c r="H230" s="46">
        <v>841388.17597964895</v>
      </c>
      <c r="I230" s="129">
        <f t="shared" si="39"/>
        <v>0.12081303303666407</v>
      </c>
      <c r="J230" s="46">
        <f t="shared" si="40"/>
        <v>825.42163038050364</v>
      </c>
      <c r="K230" s="46">
        <f t="shared" si="41"/>
        <v>1.3073632734608409</v>
      </c>
      <c r="L230" s="46">
        <f t="shared" si="42"/>
        <v>1.4262144801390992</v>
      </c>
    </row>
    <row r="231" spans="1:12" x14ac:dyDescent="0.35">
      <c r="A231" s="31">
        <v>44230</v>
      </c>
      <c r="B231" s="73" t="s">
        <v>451</v>
      </c>
      <c r="C231" s="30">
        <v>7545</v>
      </c>
      <c r="D231" s="30">
        <v>23</v>
      </c>
      <c r="E231" s="30">
        <v>40</v>
      </c>
      <c r="F231" s="31">
        <f t="shared" si="37"/>
        <v>44213</v>
      </c>
      <c r="G231" s="31">
        <f t="shared" si="38"/>
        <v>44226</v>
      </c>
      <c r="H231" s="46">
        <v>956483.27568807499</v>
      </c>
      <c r="I231" s="129">
        <f t="shared" si="39"/>
        <v>0.13733927916229127</v>
      </c>
      <c r="J231" s="46">
        <f t="shared" si="40"/>
        <v>788.82717469077306</v>
      </c>
      <c r="K231" s="46">
        <f t="shared" si="41"/>
        <v>4.1819863469358411</v>
      </c>
      <c r="L231" s="46">
        <f t="shared" si="42"/>
        <v>2.4046421494881089</v>
      </c>
    </row>
    <row r="232" spans="1:12" x14ac:dyDescent="0.35">
      <c r="A232" s="31">
        <v>44230</v>
      </c>
      <c r="B232" s="73" t="s">
        <v>450</v>
      </c>
      <c r="C232" s="30">
        <v>5139</v>
      </c>
      <c r="D232" s="30">
        <v>51</v>
      </c>
      <c r="E232" s="30">
        <v>100</v>
      </c>
      <c r="F232" s="31">
        <f t="shared" si="37"/>
        <v>44213</v>
      </c>
      <c r="G232" s="31">
        <f t="shared" si="38"/>
        <v>44226</v>
      </c>
      <c r="H232" s="46">
        <v>841570.63934332901</v>
      </c>
      <c r="I232" s="129">
        <f t="shared" si="39"/>
        <v>0.12083923254007234</v>
      </c>
      <c r="J232" s="46">
        <f t="shared" si="40"/>
        <v>610.64392693285038</v>
      </c>
      <c r="K232" s="46">
        <f t="shared" si="41"/>
        <v>11.882543820448538</v>
      </c>
      <c r="L232" s="46">
        <f t="shared" si="42"/>
        <v>6.060097348428755</v>
      </c>
    </row>
    <row r="233" spans="1:12" x14ac:dyDescent="0.35">
      <c r="A233" s="31">
        <v>44230</v>
      </c>
      <c r="B233" s="73" t="s">
        <v>449</v>
      </c>
      <c r="C233" s="30">
        <v>2628</v>
      </c>
      <c r="D233" s="30">
        <v>59</v>
      </c>
      <c r="E233" s="30">
        <v>205</v>
      </c>
      <c r="F233" s="31">
        <f t="shared" si="37"/>
        <v>44213</v>
      </c>
      <c r="G233" s="31">
        <f t="shared" si="38"/>
        <v>44226</v>
      </c>
      <c r="H233" s="46">
        <v>501714.18387365801</v>
      </c>
      <c r="I233" s="129">
        <f t="shared" si="39"/>
        <v>7.2040009595710414E-2</v>
      </c>
      <c r="J233" s="46">
        <f t="shared" si="40"/>
        <v>523.80420655234752</v>
      </c>
      <c r="K233" s="46">
        <f t="shared" si="41"/>
        <v>40.859917177789661</v>
      </c>
      <c r="L233" s="46">
        <f t="shared" si="42"/>
        <v>11.759683480437024</v>
      </c>
    </row>
    <row r="234" spans="1:12" x14ac:dyDescent="0.35">
      <c r="A234" s="31">
        <v>44230</v>
      </c>
      <c r="B234" s="73" t="s">
        <v>448</v>
      </c>
      <c r="C234" s="30">
        <v>1933</v>
      </c>
      <c r="D234" s="30">
        <v>71</v>
      </c>
      <c r="E234" s="30">
        <v>501</v>
      </c>
      <c r="F234" s="31">
        <f t="shared" si="37"/>
        <v>44213</v>
      </c>
      <c r="G234" s="31">
        <f t="shared" si="38"/>
        <v>44226</v>
      </c>
      <c r="H234" s="46">
        <v>293459.03840510902</v>
      </c>
      <c r="I234" s="129">
        <f t="shared" si="39"/>
        <v>4.2137122334128974E-2</v>
      </c>
      <c r="J234" s="46">
        <f t="shared" si="40"/>
        <v>658.6949955624018</v>
      </c>
      <c r="K234" s="46">
        <f t="shared" si="41"/>
        <v>170.72229321094844</v>
      </c>
      <c r="L234" s="46">
        <f t="shared" si="42"/>
        <v>24.194177281391894</v>
      </c>
    </row>
    <row r="235" spans="1:12" x14ac:dyDescent="0.35">
      <c r="A235" s="31">
        <v>44230</v>
      </c>
      <c r="B235" s="73" t="s">
        <v>447</v>
      </c>
      <c r="C235" s="30">
        <v>28</v>
      </c>
      <c r="D235" s="30">
        <v>0</v>
      </c>
      <c r="E235" s="30">
        <v>0</v>
      </c>
      <c r="F235" s="31">
        <f t="shared" si="37"/>
        <v>44213</v>
      </c>
      <c r="G235" s="31">
        <f t="shared" si="38"/>
        <v>44226</v>
      </c>
      <c r="L235" s="79"/>
    </row>
    <row r="236" spans="1:12" x14ac:dyDescent="0.35">
      <c r="A236" s="31">
        <v>44237</v>
      </c>
      <c r="B236" s="73" t="s">
        <v>455</v>
      </c>
      <c r="C236" s="30">
        <v>8687</v>
      </c>
      <c r="D236" s="30">
        <v>1</v>
      </c>
      <c r="E236" s="30">
        <v>2</v>
      </c>
      <c r="F236" s="31">
        <f t="shared" si="37"/>
        <v>44220</v>
      </c>
      <c r="G236" s="31">
        <f t="shared" si="38"/>
        <v>44233</v>
      </c>
      <c r="H236" s="46">
        <v>1588321.0720262961</v>
      </c>
      <c r="I236" s="129">
        <f t="shared" si="39"/>
        <v>0.22806344517989033</v>
      </c>
      <c r="J236" s="46">
        <f t="shared" si="40"/>
        <v>546.92972050780543</v>
      </c>
      <c r="K236" s="46">
        <f t="shared" si="41"/>
        <v>0.12591912524641544</v>
      </c>
      <c r="L236" s="46">
        <f t="shared" ref="L236" si="46">D236/H236*100000</f>
        <v>6.2959562623207718E-2</v>
      </c>
    </row>
    <row r="237" spans="1:12" x14ac:dyDescent="0.35">
      <c r="A237" s="31">
        <v>44237</v>
      </c>
      <c r="B237" s="73" t="s">
        <v>454</v>
      </c>
      <c r="C237" s="30">
        <v>7406</v>
      </c>
      <c r="D237" s="30">
        <v>9</v>
      </c>
      <c r="E237" s="30">
        <v>5</v>
      </c>
      <c r="F237" s="31">
        <f t="shared" si="37"/>
        <v>44220</v>
      </c>
      <c r="G237" s="31">
        <f t="shared" si="38"/>
        <v>44233</v>
      </c>
      <c r="H237" s="46">
        <v>1026828.798621175</v>
      </c>
      <c r="I237" s="129">
        <f t="shared" si="39"/>
        <v>0.1474400343532028</v>
      </c>
      <c r="J237" s="46">
        <f t="shared" si="40"/>
        <v>721.24973607526113</v>
      </c>
      <c r="K237" s="46">
        <f t="shared" si="41"/>
        <v>0.48693608970784585</v>
      </c>
      <c r="L237" s="46">
        <f t="shared" si="42"/>
        <v>0.87648496147412247</v>
      </c>
    </row>
    <row r="238" spans="1:12" x14ac:dyDescent="0.35">
      <c r="A238" s="31">
        <v>44237</v>
      </c>
      <c r="B238" s="73" t="s">
        <v>453</v>
      </c>
      <c r="C238" s="30">
        <v>6045</v>
      </c>
      <c r="D238" s="30">
        <v>8</v>
      </c>
      <c r="E238" s="30">
        <v>8</v>
      </c>
      <c r="F238" s="31">
        <f t="shared" si="37"/>
        <v>44220</v>
      </c>
      <c r="G238" s="31">
        <f t="shared" si="38"/>
        <v>44233</v>
      </c>
      <c r="H238" s="46">
        <v>914617.34029175097</v>
      </c>
      <c r="I238" s="129">
        <f t="shared" si="39"/>
        <v>0.13132784379803999</v>
      </c>
      <c r="J238" s="46">
        <f t="shared" si="40"/>
        <v>660.93214437326583</v>
      </c>
      <c r="K238" s="46">
        <f t="shared" si="41"/>
        <v>0.8746827386246695</v>
      </c>
      <c r="L238" s="46">
        <f t="shared" si="42"/>
        <v>0.8746827386246695</v>
      </c>
    </row>
    <row r="239" spans="1:12" x14ac:dyDescent="0.35">
      <c r="A239" s="31">
        <v>44237</v>
      </c>
      <c r="B239" s="73" t="s">
        <v>452</v>
      </c>
      <c r="C239" s="30">
        <v>5307</v>
      </c>
      <c r="D239" s="30">
        <v>10</v>
      </c>
      <c r="E239" s="30">
        <v>14</v>
      </c>
      <c r="F239" s="31">
        <f t="shared" si="37"/>
        <v>44220</v>
      </c>
      <c r="G239" s="31">
        <f t="shared" si="38"/>
        <v>44233</v>
      </c>
      <c r="H239" s="46">
        <v>841388.17597964895</v>
      </c>
      <c r="I239" s="129">
        <f t="shared" si="39"/>
        <v>0.12081303303666407</v>
      </c>
      <c r="J239" s="46">
        <f t="shared" si="40"/>
        <v>630.74335384151664</v>
      </c>
      <c r="K239" s="46">
        <f t="shared" si="41"/>
        <v>1.6639168934956157</v>
      </c>
      <c r="L239" s="46">
        <f t="shared" si="42"/>
        <v>1.1885120667825828</v>
      </c>
    </row>
    <row r="240" spans="1:12" x14ac:dyDescent="0.35">
      <c r="A240" s="31">
        <v>44237</v>
      </c>
      <c r="B240" s="73" t="s">
        <v>451</v>
      </c>
      <c r="C240" s="30">
        <v>5795</v>
      </c>
      <c r="D240" s="30">
        <v>27</v>
      </c>
      <c r="E240" s="30">
        <v>47</v>
      </c>
      <c r="F240" s="31">
        <f t="shared" si="37"/>
        <v>44220</v>
      </c>
      <c r="G240" s="31">
        <f t="shared" si="38"/>
        <v>44233</v>
      </c>
      <c r="H240" s="46">
        <v>956483.27568807499</v>
      </c>
      <c r="I240" s="129">
        <f t="shared" si="39"/>
        <v>0.13733927916229127</v>
      </c>
      <c r="J240" s="46">
        <f t="shared" si="40"/>
        <v>605.86527201233002</v>
      </c>
      <c r="K240" s="46">
        <f t="shared" si="41"/>
        <v>4.9138339576496133</v>
      </c>
      <c r="L240" s="46">
        <f t="shared" si="42"/>
        <v>2.8228407841816932</v>
      </c>
    </row>
    <row r="241" spans="1:12" x14ac:dyDescent="0.35">
      <c r="A241" s="31">
        <v>44237</v>
      </c>
      <c r="B241" s="73" t="s">
        <v>450</v>
      </c>
      <c r="C241" s="30">
        <v>3943</v>
      </c>
      <c r="D241" s="30">
        <v>45</v>
      </c>
      <c r="E241" s="30">
        <v>106</v>
      </c>
      <c r="F241" s="31">
        <f t="shared" si="37"/>
        <v>44220</v>
      </c>
      <c r="G241" s="31">
        <f t="shared" si="38"/>
        <v>44233</v>
      </c>
      <c r="H241" s="46">
        <v>841570.63934332901</v>
      </c>
      <c r="I241" s="129">
        <f t="shared" si="39"/>
        <v>0.12083923254007234</v>
      </c>
      <c r="J241" s="46">
        <f t="shared" si="40"/>
        <v>468.52870284028586</v>
      </c>
      <c r="K241" s="46">
        <f t="shared" si="41"/>
        <v>12.59549644967545</v>
      </c>
      <c r="L241" s="46">
        <f t="shared" si="42"/>
        <v>5.3471447192018422</v>
      </c>
    </row>
    <row r="242" spans="1:12" x14ac:dyDescent="0.35">
      <c r="A242" s="31">
        <v>44237</v>
      </c>
      <c r="B242" s="73" t="s">
        <v>449</v>
      </c>
      <c r="C242" s="30">
        <v>2063</v>
      </c>
      <c r="D242" s="30">
        <v>78</v>
      </c>
      <c r="E242" s="30">
        <v>209</v>
      </c>
      <c r="F242" s="31">
        <f t="shared" si="37"/>
        <v>44220</v>
      </c>
      <c r="G242" s="31">
        <f t="shared" si="38"/>
        <v>44233</v>
      </c>
      <c r="H242" s="46">
        <v>501714.18387365801</v>
      </c>
      <c r="I242" s="129">
        <f t="shared" si="39"/>
        <v>7.2040009595710414E-2</v>
      </c>
      <c r="J242" s="46">
        <f t="shared" si="40"/>
        <v>411.19028847697598</v>
      </c>
      <c r="K242" s="46">
        <f t="shared" si="41"/>
        <v>41.657183854429462</v>
      </c>
      <c r="L242" s="46">
        <f t="shared" si="42"/>
        <v>15.546700194476065</v>
      </c>
    </row>
    <row r="243" spans="1:12" x14ac:dyDescent="0.35">
      <c r="A243" s="31">
        <v>44237</v>
      </c>
      <c r="B243" s="73" t="s">
        <v>448</v>
      </c>
      <c r="C243" s="30">
        <v>1433</v>
      </c>
      <c r="D243" s="30">
        <v>107</v>
      </c>
      <c r="E243" s="30">
        <v>516</v>
      </c>
      <c r="F243" s="31">
        <f t="shared" si="37"/>
        <v>44220</v>
      </c>
      <c r="G243" s="31">
        <f t="shared" si="38"/>
        <v>44233</v>
      </c>
      <c r="H243" s="46">
        <v>293459.03840510902</v>
      </c>
      <c r="I243" s="129">
        <f t="shared" si="39"/>
        <v>4.2137122334128974E-2</v>
      </c>
      <c r="J243" s="46">
        <f t="shared" si="40"/>
        <v>488.31346541175475</v>
      </c>
      <c r="K243" s="46">
        <f t="shared" si="41"/>
        <v>175.83373911546786</v>
      </c>
      <c r="L243" s="46">
        <f t="shared" si="42"/>
        <v>36.461647452238488</v>
      </c>
    </row>
    <row r="244" spans="1:12" x14ac:dyDescent="0.35">
      <c r="A244" s="31">
        <v>44237</v>
      </c>
      <c r="B244" s="73" t="s">
        <v>447</v>
      </c>
      <c r="C244" s="30">
        <v>14</v>
      </c>
      <c r="D244" s="30">
        <v>0</v>
      </c>
      <c r="E244" s="30">
        <v>0</v>
      </c>
      <c r="F244" s="31">
        <f t="shared" si="37"/>
        <v>44220</v>
      </c>
      <c r="G244" s="31">
        <f t="shared" si="38"/>
        <v>44233</v>
      </c>
      <c r="L244" s="79"/>
    </row>
    <row r="245" spans="1:12" x14ac:dyDescent="0.35">
      <c r="A245" s="31">
        <v>44244</v>
      </c>
      <c r="B245" s="73" t="s">
        <v>455</v>
      </c>
      <c r="C245" s="30">
        <v>6859</v>
      </c>
      <c r="D245" s="30">
        <v>5</v>
      </c>
      <c r="E245" s="30">
        <v>0</v>
      </c>
      <c r="F245" s="31">
        <f t="shared" si="37"/>
        <v>44227</v>
      </c>
      <c r="G245" s="31">
        <f t="shared" si="38"/>
        <v>44240</v>
      </c>
      <c r="H245" s="46">
        <v>1588321.0720262961</v>
      </c>
      <c r="I245" s="129">
        <f t="shared" si="39"/>
        <v>0.22806344517989033</v>
      </c>
      <c r="J245" s="46">
        <f t="shared" si="40"/>
        <v>431.83964003258171</v>
      </c>
      <c r="K245" s="46">
        <f t="shared" si="41"/>
        <v>0</v>
      </c>
      <c r="L245" s="46">
        <f t="shared" ref="L245" si="47">D245/H245*100000</f>
        <v>0.31479781311603861</v>
      </c>
    </row>
    <row r="246" spans="1:12" x14ac:dyDescent="0.35">
      <c r="A246" s="31">
        <v>44244</v>
      </c>
      <c r="B246" s="73" t="s">
        <v>454</v>
      </c>
      <c r="C246" s="30">
        <v>6029</v>
      </c>
      <c r="D246" s="30">
        <v>12</v>
      </c>
      <c r="E246" s="30">
        <v>3</v>
      </c>
      <c r="F246" s="31">
        <f t="shared" si="37"/>
        <v>44227</v>
      </c>
      <c r="G246" s="31">
        <f t="shared" si="38"/>
        <v>44240</v>
      </c>
      <c r="H246" s="46">
        <v>1026828.798621175</v>
      </c>
      <c r="I246" s="129">
        <f t="shared" si="39"/>
        <v>0.1474400343532028</v>
      </c>
      <c r="J246" s="46">
        <f t="shared" si="40"/>
        <v>587.14753696972048</v>
      </c>
      <c r="K246" s="46">
        <f t="shared" si="41"/>
        <v>0.29216165382470743</v>
      </c>
      <c r="L246" s="46">
        <f t="shared" si="42"/>
        <v>1.1686466152988297</v>
      </c>
    </row>
    <row r="247" spans="1:12" x14ac:dyDescent="0.35">
      <c r="A247" s="31">
        <v>44244</v>
      </c>
      <c r="B247" s="73" t="s">
        <v>453</v>
      </c>
      <c r="C247" s="30">
        <v>4819</v>
      </c>
      <c r="D247" s="30">
        <v>5</v>
      </c>
      <c r="E247" s="30">
        <v>4</v>
      </c>
      <c r="F247" s="31">
        <f t="shared" si="37"/>
        <v>44227</v>
      </c>
      <c r="G247" s="31">
        <f t="shared" si="38"/>
        <v>44240</v>
      </c>
      <c r="H247" s="46">
        <v>914617.34029175097</v>
      </c>
      <c r="I247" s="129">
        <f t="shared" si="39"/>
        <v>0.13132784379803999</v>
      </c>
      <c r="J247" s="46">
        <f t="shared" si="40"/>
        <v>526.88701467903525</v>
      </c>
      <c r="K247" s="46">
        <f t="shared" si="41"/>
        <v>0.43734136931233475</v>
      </c>
      <c r="L247" s="46">
        <f t="shared" si="42"/>
        <v>0.54667671164041842</v>
      </c>
    </row>
    <row r="248" spans="1:12" x14ac:dyDescent="0.35">
      <c r="A248" s="31">
        <v>44244</v>
      </c>
      <c r="B248" s="73" t="s">
        <v>452</v>
      </c>
      <c r="C248" s="30">
        <v>4048</v>
      </c>
      <c r="D248" s="30">
        <v>7</v>
      </c>
      <c r="E248" s="30">
        <v>11</v>
      </c>
      <c r="F248" s="31">
        <f t="shared" si="37"/>
        <v>44227</v>
      </c>
      <c r="G248" s="31">
        <f t="shared" si="38"/>
        <v>44240</v>
      </c>
      <c r="H248" s="46">
        <v>841388.17597964895</v>
      </c>
      <c r="I248" s="129">
        <f t="shared" si="39"/>
        <v>0.12081303303666407</v>
      </c>
      <c r="J248" s="46">
        <f t="shared" si="40"/>
        <v>481.10968463358944</v>
      </c>
      <c r="K248" s="46">
        <f t="shared" si="41"/>
        <v>1.3073632734608409</v>
      </c>
      <c r="L248" s="46">
        <f t="shared" si="42"/>
        <v>0.83195844674780783</v>
      </c>
    </row>
    <row r="249" spans="1:12" x14ac:dyDescent="0.35">
      <c r="A249" s="31">
        <v>44244</v>
      </c>
      <c r="B249" s="73" t="s">
        <v>451</v>
      </c>
      <c r="C249" s="30">
        <v>4488</v>
      </c>
      <c r="D249" s="30">
        <v>20</v>
      </c>
      <c r="E249" s="30">
        <v>45</v>
      </c>
      <c r="F249" s="31">
        <f t="shared" si="37"/>
        <v>44227</v>
      </c>
      <c r="G249" s="31">
        <f t="shared" si="38"/>
        <v>44240</v>
      </c>
      <c r="H249" s="46">
        <v>956483.27568807499</v>
      </c>
      <c r="I249" s="129">
        <f t="shared" si="39"/>
        <v>0.13733927916229127</v>
      </c>
      <c r="J249" s="46">
        <f t="shared" si="40"/>
        <v>469.21886812620136</v>
      </c>
      <c r="K249" s="46">
        <f t="shared" si="41"/>
        <v>4.7047346403028216</v>
      </c>
      <c r="L249" s="46">
        <f t="shared" si="42"/>
        <v>2.0909931734679206</v>
      </c>
    </row>
    <row r="250" spans="1:12" x14ac:dyDescent="0.35">
      <c r="A250" s="31">
        <v>44244</v>
      </c>
      <c r="B250" s="73" t="s">
        <v>450</v>
      </c>
      <c r="C250" s="30">
        <v>3049</v>
      </c>
      <c r="D250" s="30">
        <v>36</v>
      </c>
      <c r="E250" s="30">
        <v>94</v>
      </c>
      <c r="F250" s="31">
        <f t="shared" si="37"/>
        <v>44227</v>
      </c>
      <c r="G250" s="31">
        <f t="shared" si="38"/>
        <v>44240</v>
      </c>
      <c r="H250" s="46">
        <v>841570.63934332901</v>
      </c>
      <c r="I250" s="129">
        <f t="shared" si="39"/>
        <v>0.12083923254007234</v>
      </c>
      <c r="J250" s="46">
        <f t="shared" si="40"/>
        <v>362.29876108547592</v>
      </c>
      <c r="K250" s="46">
        <f t="shared" si="41"/>
        <v>11.169591191221626</v>
      </c>
      <c r="L250" s="46">
        <f t="shared" si="42"/>
        <v>4.2777157753614734</v>
      </c>
    </row>
    <row r="251" spans="1:12" x14ac:dyDescent="0.35">
      <c r="A251" s="31">
        <v>44244</v>
      </c>
      <c r="B251" s="73" t="s">
        <v>449</v>
      </c>
      <c r="C251" s="30">
        <v>1608</v>
      </c>
      <c r="D251" s="30">
        <v>71</v>
      </c>
      <c r="E251" s="30">
        <v>181</v>
      </c>
      <c r="F251" s="31">
        <f t="shared" si="37"/>
        <v>44227</v>
      </c>
      <c r="G251" s="31">
        <f t="shared" si="38"/>
        <v>44240</v>
      </c>
      <c r="H251" s="46">
        <v>501714.18387365801</v>
      </c>
      <c r="I251" s="129">
        <f t="shared" si="39"/>
        <v>7.2040009595710414E-2</v>
      </c>
      <c r="J251" s="46">
        <f t="shared" si="40"/>
        <v>320.50120400919889</v>
      </c>
      <c r="K251" s="46">
        <f t="shared" si="41"/>
        <v>36.076317117950872</v>
      </c>
      <c r="L251" s="46">
        <f t="shared" si="42"/>
        <v>14.151483510356417</v>
      </c>
    </row>
    <row r="252" spans="1:12" x14ac:dyDescent="0.35">
      <c r="A252" s="31">
        <v>44244</v>
      </c>
      <c r="B252" s="73" t="s">
        <v>448</v>
      </c>
      <c r="C252" s="30">
        <v>1005</v>
      </c>
      <c r="D252" s="30">
        <v>70</v>
      </c>
      <c r="E252" s="30">
        <v>419</v>
      </c>
      <c r="F252" s="31">
        <f t="shared" si="37"/>
        <v>44227</v>
      </c>
      <c r="G252" s="31">
        <f t="shared" si="38"/>
        <v>44240</v>
      </c>
      <c r="H252" s="46">
        <v>293459.03840510902</v>
      </c>
      <c r="I252" s="129">
        <f t="shared" si="39"/>
        <v>4.2137122334128974E-2</v>
      </c>
      <c r="J252" s="46">
        <f t="shared" si="40"/>
        <v>342.46687560280077</v>
      </c>
      <c r="K252" s="46">
        <f t="shared" si="41"/>
        <v>142.77972226624229</v>
      </c>
      <c r="L252" s="46">
        <f t="shared" si="42"/>
        <v>23.853414221090599</v>
      </c>
    </row>
    <row r="253" spans="1:12" x14ac:dyDescent="0.35">
      <c r="A253" s="31">
        <v>44244</v>
      </c>
      <c r="B253" s="73" t="s">
        <v>447</v>
      </c>
      <c r="C253" s="30">
        <v>10</v>
      </c>
      <c r="D253" s="30">
        <v>0</v>
      </c>
      <c r="E253" s="30">
        <v>0</v>
      </c>
      <c r="F253" s="31">
        <f t="shared" si="37"/>
        <v>44227</v>
      </c>
      <c r="G253" s="31">
        <f t="shared" si="38"/>
        <v>44240</v>
      </c>
      <c r="L253" s="79"/>
    </row>
    <row r="254" spans="1:12" x14ac:dyDescent="0.35">
      <c r="A254" s="31">
        <v>44251</v>
      </c>
      <c r="B254" s="73" t="s">
        <v>455</v>
      </c>
      <c r="C254" s="30">
        <v>5515</v>
      </c>
      <c r="D254" s="30">
        <v>5</v>
      </c>
      <c r="E254" s="30">
        <v>0</v>
      </c>
      <c r="F254" s="31">
        <f t="shared" si="37"/>
        <v>44234</v>
      </c>
      <c r="G254" s="31">
        <f t="shared" si="38"/>
        <v>44247</v>
      </c>
      <c r="H254" s="46">
        <v>1588321.0720262961</v>
      </c>
      <c r="I254" s="129">
        <f t="shared" si="39"/>
        <v>0.22806344517989033</v>
      </c>
      <c r="J254" s="46">
        <f t="shared" si="40"/>
        <v>347.22198786699056</v>
      </c>
      <c r="K254" s="46">
        <f t="shared" si="41"/>
        <v>0</v>
      </c>
      <c r="L254" s="46">
        <f t="shared" ref="L254" si="48">D254/H254*100000</f>
        <v>0.31479781311603861</v>
      </c>
    </row>
    <row r="255" spans="1:12" x14ac:dyDescent="0.35">
      <c r="A255" s="31">
        <v>44251</v>
      </c>
      <c r="B255" s="73" t="s">
        <v>454</v>
      </c>
      <c r="C255" s="30">
        <v>5018</v>
      </c>
      <c r="D255" s="30">
        <v>3</v>
      </c>
      <c r="E255" s="30">
        <v>3</v>
      </c>
      <c r="F255" s="31">
        <f t="shared" si="37"/>
        <v>44234</v>
      </c>
      <c r="G255" s="31">
        <f t="shared" si="38"/>
        <v>44247</v>
      </c>
      <c r="H255" s="46">
        <v>1026828.798621175</v>
      </c>
      <c r="I255" s="129">
        <f t="shared" si="39"/>
        <v>0.1474400343532028</v>
      </c>
      <c r="J255" s="46">
        <f t="shared" si="40"/>
        <v>488.68905963079402</v>
      </c>
      <c r="K255" s="46">
        <f t="shared" si="41"/>
        <v>0.29216165382470743</v>
      </c>
      <c r="L255" s="46">
        <f t="shared" si="42"/>
        <v>0.29216165382470743</v>
      </c>
    </row>
    <row r="256" spans="1:12" x14ac:dyDescent="0.35">
      <c r="A256" s="31">
        <v>44251</v>
      </c>
      <c r="B256" s="73" t="s">
        <v>453</v>
      </c>
      <c r="C256" s="30">
        <v>3808</v>
      </c>
      <c r="D256" s="30">
        <v>9</v>
      </c>
      <c r="E256" s="30">
        <v>0</v>
      </c>
      <c r="F256" s="31">
        <f t="shared" si="37"/>
        <v>44234</v>
      </c>
      <c r="G256" s="31">
        <f t="shared" si="38"/>
        <v>44247</v>
      </c>
      <c r="H256" s="46">
        <v>914617.34029175097</v>
      </c>
      <c r="I256" s="129">
        <f t="shared" si="39"/>
        <v>0.13132784379803999</v>
      </c>
      <c r="J256" s="46">
        <f t="shared" si="40"/>
        <v>416.34898358534269</v>
      </c>
      <c r="K256" s="46">
        <f t="shared" si="41"/>
        <v>0</v>
      </c>
      <c r="L256" s="46">
        <f t="shared" si="42"/>
        <v>0.98401808095275323</v>
      </c>
    </row>
    <row r="257" spans="1:12" x14ac:dyDescent="0.35">
      <c r="A257" s="31">
        <v>44251</v>
      </c>
      <c r="B257" s="73" t="s">
        <v>452</v>
      </c>
      <c r="C257" s="30">
        <v>3073</v>
      </c>
      <c r="D257" s="30">
        <v>7</v>
      </c>
      <c r="E257" s="30">
        <v>15</v>
      </c>
      <c r="F257" s="31">
        <f t="shared" si="37"/>
        <v>44234</v>
      </c>
      <c r="G257" s="31">
        <f t="shared" si="38"/>
        <v>44247</v>
      </c>
      <c r="H257" s="46">
        <v>841388.17597964895</v>
      </c>
      <c r="I257" s="129">
        <f t="shared" si="39"/>
        <v>0.12081303303666407</v>
      </c>
      <c r="J257" s="46">
        <f t="shared" si="40"/>
        <v>365.22975812228771</v>
      </c>
      <c r="K257" s="46">
        <f t="shared" si="41"/>
        <v>1.7827681001738742</v>
      </c>
      <c r="L257" s="46">
        <f t="shared" si="42"/>
        <v>0.83195844674780783</v>
      </c>
    </row>
    <row r="258" spans="1:12" x14ac:dyDescent="0.35">
      <c r="A258" s="31">
        <v>44251</v>
      </c>
      <c r="B258" s="73" t="s">
        <v>451</v>
      </c>
      <c r="C258" s="30">
        <v>3401</v>
      </c>
      <c r="D258" s="30">
        <v>20</v>
      </c>
      <c r="E258" s="30">
        <v>44</v>
      </c>
      <c r="F258" s="31">
        <f t="shared" ref="F258:F272" si="49">A258-17</f>
        <v>44234</v>
      </c>
      <c r="G258" s="31">
        <f t="shared" ref="G258:G272" si="50">A258-4</f>
        <v>44247</v>
      </c>
      <c r="H258" s="46">
        <v>956483.27568807499</v>
      </c>
      <c r="I258" s="129">
        <f t="shared" si="39"/>
        <v>0.13733927916229127</v>
      </c>
      <c r="J258" s="46">
        <f t="shared" si="40"/>
        <v>355.57338914821992</v>
      </c>
      <c r="K258" s="46">
        <f t="shared" si="41"/>
        <v>4.6001849816294254</v>
      </c>
      <c r="L258" s="46">
        <f t="shared" si="42"/>
        <v>2.0909931734679206</v>
      </c>
    </row>
    <row r="259" spans="1:12" x14ac:dyDescent="0.35">
      <c r="A259" s="31">
        <v>44251</v>
      </c>
      <c r="B259" s="73" t="s">
        <v>450</v>
      </c>
      <c r="C259" s="30">
        <v>2331</v>
      </c>
      <c r="D259" s="30">
        <v>30</v>
      </c>
      <c r="E259" s="30">
        <v>99</v>
      </c>
      <c r="F259" s="31">
        <f t="shared" si="49"/>
        <v>44234</v>
      </c>
      <c r="G259" s="31">
        <f t="shared" si="50"/>
        <v>44247</v>
      </c>
      <c r="H259" s="46">
        <v>841570.63934332901</v>
      </c>
      <c r="I259" s="129">
        <f t="shared" ref="I259:I268" si="51">H259/6964382.52422904</f>
        <v>0.12083923254007234</v>
      </c>
      <c r="J259" s="46">
        <f t="shared" ref="J259:J260" si="52">C259/H259*100000</f>
        <v>276.98209645465545</v>
      </c>
      <c r="K259" s="46">
        <f t="shared" ref="K259:K261" si="53">E259/H259*100000</f>
        <v>11.763718382244052</v>
      </c>
      <c r="L259" s="46">
        <f t="shared" si="42"/>
        <v>3.5647631461345615</v>
      </c>
    </row>
    <row r="260" spans="1:12" x14ac:dyDescent="0.35">
      <c r="A260" s="31">
        <v>44251</v>
      </c>
      <c r="B260" s="73" t="s">
        <v>449</v>
      </c>
      <c r="C260" s="30">
        <v>1180</v>
      </c>
      <c r="D260" s="30">
        <v>52</v>
      </c>
      <c r="E260" s="30">
        <v>158</v>
      </c>
      <c r="F260" s="31">
        <f t="shared" si="49"/>
        <v>44234</v>
      </c>
      <c r="G260" s="31">
        <f t="shared" si="50"/>
        <v>44247</v>
      </c>
      <c r="H260" s="46">
        <v>501714.18387365801</v>
      </c>
      <c r="I260" s="129">
        <f t="shared" si="51"/>
        <v>7.2040009595710414E-2</v>
      </c>
      <c r="J260" s="46">
        <f t="shared" si="52"/>
        <v>235.19366960874049</v>
      </c>
      <c r="K260" s="46">
        <f t="shared" si="53"/>
        <v>31.492033727272034</v>
      </c>
      <c r="L260" s="46">
        <f t="shared" si="42"/>
        <v>10.364466796317377</v>
      </c>
    </row>
    <row r="261" spans="1:12" x14ac:dyDescent="0.35">
      <c r="A261" s="31">
        <v>44251</v>
      </c>
      <c r="B261" s="73" t="s">
        <v>448</v>
      </c>
      <c r="C261" s="30">
        <v>715</v>
      </c>
      <c r="D261" s="30">
        <v>50</v>
      </c>
      <c r="E261" s="30">
        <v>353</v>
      </c>
      <c r="F261" s="31">
        <f t="shared" si="49"/>
        <v>44234</v>
      </c>
      <c r="G261" s="31">
        <f t="shared" si="50"/>
        <v>44247</v>
      </c>
      <c r="H261" s="46">
        <v>293459.03840510902</v>
      </c>
      <c r="I261" s="129">
        <f t="shared" si="51"/>
        <v>4.2137122334128974E-2</v>
      </c>
      <c r="J261" s="46">
        <f>C261/H261*100000</f>
        <v>243.64558811542543</v>
      </c>
      <c r="K261" s="46">
        <f t="shared" si="53"/>
        <v>120.28936028635688</v>
      </c>
      <c r="L261" s="46">
        <f t="shared" si="42"/>
        <v>17.038153015064715</v>
      </c>
    </row>
    <row r="262" spans="1:12" x14ac:dyDescent="0.35">
      <c r="A262" s="31">
        <v>44251</v>
      </c>
      <c r="B262" s="73" t="s">
        <v>447</v>
      </c>
      <c r="C262" s="30">
        <v>7</v>
      </c>
      <c r="D262" s="30">
        <v>0</v>
      </c>
      <c r="E262" s="30">
        <v>0</v>
      </c>
      <c r="F262" s="31">
        <f t="shared" si="49"/>
        <v>44234</v>
      </c>
      <c r="G262" s="31">
        <f t="shared" si="50"/>
        <v>44247</v>
      </c>
      <c r="J262" s="46" t="e">
        <f t="shared" ref="J262:J306" si="54">C262/H262*100000</f>
        <v>#DIV/0!</v>
      </c>
      <c r="K262" s="46" t="e">
        <f t="shared" ref="K262:K306" si="55">E262/H262*100000</f>
        <v>#DIV/0!</v>
      </c>
      <c r="L262" s="79"/>
    </row>
    <row r="263" spans="1:12" x14ac:dyDescent="0.35">
      <c r="A263" s="31">
        <v>44258</v>
      </c>
      <c r="B263" s="73" t="s">
        <v>455</v>
      </c>
      <c r="C263" s="30">
        <v>5464</v>
      </c>
      <c r="D263" s="30">
        <v>3</v>
      </c>
      <c r="E263" s="30">
        <v>1</v>
      </c>
      <c r="F263" s="31">
        <f t="shared" si="49"/>
        <v>44241</v>
      </c>
      <c r="G263" s="31">
        <f t="shared" si="50"/>
        <v>44254</v>
      </c>
      <c r="H263" s="46">
        <v>1588321.0720262961</v>
      </c>
      <c r="I263" s="129">
        <f t="shared" si="51"/>
        <v>0.22806344517989033</v>
      </c>
      <c r="J263" s="46">
        <f t="shared" si="54"/>
        <v>344.01105017320697</v>
      </c>
      <c r="K263" s="46">
        <f t="shared" si="55"/>
        <v>6.2959562623207718E-2</v>
      </c>
      <c r="L263" s="46">
        <f t="shared" ref="L263:L296" si="56">D263/H263*100000</f>
        <v>0.18887868786962314</v>
      </c>
    </row>
    <row r="264" spans="1:12" x14ac:dyDescent="0.35">
      <c r="A264" s="31">
        <v>44258</v>
      </c>
      <c r="B264" s="73" t="s">
        <v>454</v>
      </c>
      <c r="C264" s="30">
        <v>4570</v>
      </c>
      <c r="D264" s="30">
        <v>3</v>
      </c>
      <c r="E264" s="30">
        <v>7</v>
      </c>
      <c r="F264" s="31">
        <f t="shared" si="49"/>
        <v>44241</v>
      </c>
      <c r="G264" s="31">
        <f t="shared" si="50"/>
        <v>44254</v>
      </c>
      <c r="H264" s="46">
        <v>1026828.798621175</v>
      </c>
      <c r="I264" s="129">
        <f t="shared" si="51"/>
        <v>0.1474400343532028</v>
      </c>
      <c r="J264" s="46">
        <f t="shared" si="54"/>
        <v>445.05958599297105</v>
      </c>
      <c r="K264" s="46">
        <f t="shared" si="55"/>
        <v>0.68171052559098411</v>
      </c>
      <c r="L264" s="46">
        <f t="shared" si="56"/>
        <v>0.29216165382470743</v>
      </c>
    </row>
    <row r="265" spans="1:12" x14ac:dyDescent="0.35">
      <c r="A265" s="31">
        <v>44258</v>
      </c>
      <c r="B265" s="73" t="s">
        <v>453</v>
      </c>
      <c r="C265" s="30">
        <v>3417</v>
      </c>
      <c r="D265" s="30">
        <v>5</v>
      </c>
      <c r="E265" s="30">
        <v>5</v>
      </c>
      <c r="F265" s="31">
        <f t="shared" si="49"/>
        <v>44241</v>
      </c>
      <c r="G265" s="31">
        <f t="shared" si="50"/>
        <v>44254</v>
      </c>
      <c r="H265" s="46">
        <v>914617.34029175097</v>
      </c>
      <c r="I265" s="129">
        <f t="shared" si="51"/>
        <v>0.13132784379803999</v>
      </c>
      <c r="J265" s="46">
        <f t="shared" si="54"/>
        <v>373.59886473506197</v>
      </c>
      <c r="K265" s="46">
        <f t="shared" si="55"/>
        <v>0.54667671164041842</v>
      </c>
      <c r="L265" s="46">
        <f t="shared" si="56"/>
        <v>0.54667671164041842</v>
      </c>
    </row>
    <row r="266" spans="1:12" x14ac:dyDescent="0.35">
      <c r="A266" s="31">
        <v>44258</v>
      </c>
      <c r="B266" s="73" t="s">
        <v>452</v>
      </c>
      <c r="C266" s="30">
        <v>2861</v>
      </c>
      <c r="D266" s="30">
        <v>8</v>
      </c>
      <c r="E266" s="30">
        <v>13</v>
      </c>
      <c r="F266" s="31">
        <f t="shared" si="49"/>
        <v>44241</v>
      </c>
      <c r="G266" s="31">
        <f t="shared" si="50"/>
        <v>44254</v>
      </c>
      <c r="H266" s="46">
        <v>841388.17597964895</v>
      </c>
      <c r="I266" s="129">
        <f t="shared" si="51"/>
        <v>0.12081303303666407</v>
      </c>
      <c r="J266" s="46">
        <f t="shared" si="54"/>
        <v>340.03330230649692</v>
      </c>
      <c r="K266" s="46">
        <f t="shared" si="55"/>
        <v>1.5450656868173576</v>
      </c>
      <c r="L266" s="46">
        <f t="shared" si="56"/>
        <v>0.95080965342606616</v>
      </c>
    </row>
    <row r="267" spans="1:12" x14ac:dyDescent="0.35">
      <c r="A267" s="31">
        <v>44258</v>
      </c>
      <c r="B267" s="73" t="s">
        <v>451</v>
      </c>
      <c r="C267" s="30">
        <v>3091</v>
      </c>
      <c r="D267" s="30">
        <v>19</v>
      </c>
      <c r="E267" s="30">
        <v>43</v>
      </c>
      <c r="F267" s="31">
        <f t="shared" si="49"/>
        <v>44241</v>
      </c>
      <c r="G267" s="31">
        <f t="shared" si="50"/>
        <v>44254</v>
      </c>
      <c r="H267" s="46">
        <v>956483.27568807499</v>
      </c>
      <c r="I267" s="129">
        <f t="shared" si="51"/>
        <v>0.13733927916229127</v>
      </c>
      <c r="J267" s="46">
        <f t="shared" si="54"/>
        <v>323.16299495946714</v>
      </c>
      <c r="K267" s="46">
        <f t="shared" si="55"/>
        <v>4.4956353229560291</v>
      </c>
      <c r="L267" s="46">
        <f t="shared" si="56"/>
        <v>1.9864435147945245</v>
      </c>
    </row>
    <row r="268" spans="1:12" x14ac:dyDescent="0.35">
      <c r="A268" s="31">
        <v>44258</v>
      </c>
      <c r="B268" s="73" t="s">
        <v>450</v>
      </c>
      <c r="C268" s="30">
        <v>2126</v>
      </c>
      <c r="D268" s="30">
        <v>30</v>
      </c>
      <c r="E268" s="30">
        <v>97</v>
      </c>
      <c r="F268" s="31">
        <f t="shared" si="49"/>
        <v>44241</v>
      </c>
      <c r="G268" s="31">
        <f t="shared" si="50"/>
        <v>44254</v>
      </c>
      <c r="H268" s="46">
        <v>841570.63934332901</v>
      </c>
      <c r="I268" s="129">
        <f t="shared" si="51"/>
        <v>0.12083923254007234</v>
      </c>
      <c r="J268" s="46">
        <f t="shared" si="54"/>
        <v>252.62288162273592</v>
      </c>
      <c r="K268" s="46">
        <f t="shared" si="55"/>
        <v>11.526067505835083</v>
      </c>
      <c r="L268" s="46">
        <f t="shared" si="56"/>
        <v>3.5647631461345615</v>
      </c>
    </row>
    <row r="269" spans="1:12" x14ac:dyDescent="0.35">
      <c r="A269" s="31">
        <v>44258</v>
      </c>
      <c r="B269" s="73" t="s">
        <v>449</v>
      </c>
      <c r="C269" s="30">
        <v>972</v>
      </c>
      <c r="D269" s="30">
        <v>49</v>
      </c>
      <c r="E269" s="30">
        <v>157</v>
      </c>
      <c r="F269" s="31">
        <f t="shared" si="49"/>
        <v>44241</v>
      </c>
      <c r="G269" s="31">
        <f t="shared" si="50"/>
        <v>44254</v>
      </c>
      <c r="H269" s="46">
        <v>501714.18387365801</v>
      </c>
      <c r="I269" s="129">
        <f>H269/6964382.52422904</f>
        <v>7.2040009595710414E-2</v>
      </c>
      <c r="J269" s="46">
        <f t="shared" si="54"/>
        <v>193.735802423471</v>
      </c>
      <c r="K269" s="46">
        <f t="shared" si="55"/>
        <v>31.292717058112085</v>
      </c>
      <c r="L269" s="46">
        <f t="shared" si="56"/>
        <v>9.7665167888375279</v>
      </c>
    </row>
    <row r="270" spans="1:12" x14ac:dyDescent="0.35">
      <c r="A270" s="31">
        <v>44258</v>
      </c>
      <c r="B270" s="73" t="s">
        <v>448</v>
      </c>
      <c r="C270" s="30">
        <v>573</v>
      </c>
      <c r="D270" s="30">
        <v>48</v>
      </c>
      <c r="E270" s="30">
        <v>328</v>
      </c>
      <c r="F270" s="31">
        <f t="shared" si="49"/>
        <v>44241</v>
      </c>
      <c r="G270" s="31">
        <f t="shared" si="50"/>
        <v>44254</v>
      </c>
      <c r="H270" s="46">
        <v>293459.03840510902</v>
      </c>
      <c r="I270" s="129">
        <f>H270/6964382.52422904</f>
        <v>4.2137122334128974E-2</v>
      </c>
      <c r="J270" s="46">
        <f t="shared" si="54"/>
        <v>195.25723355264162</v>
      </c>
      <c r="K270" s="46">
        <f t="shared" si="55"/>
        <v>111.77028377882452</v>
      </c>
      <c r="L270" s="46">
        <f t="shared" si="56"/>
        <v>16.356626894462128</v>
      </c>
    </row>
    <row r="271" spans="1:12" x14ac:dyDescent="0.35">
      <c r="A271" s="31">
        <v>44258</v>
      </c>
      <c r="B271" s="73" t="s">
        <v>447</v>
      </c>
      <c r="C271" s="69">
        <v>10</v>
      </c>
      <c r="D271" s="69">
        <v>0</v>
      </c>
      <c r="E271" s="69">
        <v>0</v>
      </c>
      <c r="F271" s="31">
        <f t="shared" si="49"/>
        <v>44241</v>
      </c>
      <c r="G271" s="31">
        <f t="shared" si="50"/>
        <v>44254</v>
      </c>
      <c r="L271" s="46"/>
    </row>
    <row r="272" spans="1:12" s="79" customFormat="1" x14ac:dyDescent="0.35">
      <c r="A272" s="80">
        <v>44265</v>
      </c>
      <c r="B272" s="73" t="s">
        <v>455</v>
      </c>
      <c r="C272" s="69">
        <v>5451</v>
      </c>
      <c r="D272" s="69">
        <v>4</v>
      </c>
      <c r="E272" s="69">
        <v>1</v>
      </c>
      <c r="F272" s="80">
        <f t="shared" si="49"/>
        <v>44248</v>
      </c>
      <c r="G272" s="80">
        <f t="shared" si="50"/>
        <v>44261</v>
      </c>
      <c r="H272" s="46">
        <v>1588321.0720262961</v>
      </c>
      <c r="I272" s="129">
        <f t="shared" ref="I272:I279" si="57">H272/6964382.52422904</f>
        <v>0.22806344517989033</v>
      </c>
      <c r="J272" s="46">
        <f t="shared" ref="J272:J279" si="58">C272/H272*100000</f>
        <v>343.19257585910526</v>
      </c>
      <c r="K272" s="46">
        <f t="shared" ref="K272:K279" si="59">E272/H272*100000</f>
        <v>6.2959562623207718E-2</v>
      </c>
      <c r="L272" s="46">
        <f t="shared" ref="L272:L279" si="60">D272/H272*100000</f>
        <v>0.25183825049283087</v>
      </c>
    </row>
    <row r="273" spans="1:12" s="79" customFormat="1" x14ac:dyDescent="0.35">
      <c r="A273" s="80">
        <v>44265</v>
      </c>
      <c r="B273" s="73" t="s">
        <v>454</v>
      </c>
      <c r="C273" s="69">
        <v>4380</v>
      </c>
      <c r="D273" s="69">
        <v>6</v>
      </c>
      <c r="E273" s="69">
        <v>4</v>
      </c>
      <c r="F273" s="80">
        <f t="shared" ref="F273:F280" si="61">A273-17</f>
        <v>44248</v>
      </c>
      <c r="G273" s="80">
        <f t="shared" ref="G273:G280" si="62">A273-4</f>
        <v>44261</v>
      </c>
      <c r="H273" s="46">
        <v>1026828.798621175</v>
      </c>
      <c r="I273" s="129">
        <f t="shared" si="57"/>
        <v>0.1474400343532028</v>
      </c>
      <c r="J273" s="46">
        <f t="shared" si="58"/>
        <v>426.5560145840729</v>
      </c>
      <c r="K273" s="46">
        <f t="shared" si="59"/>
        <v>0.38954887176627667</v>
      </c>
      <c r="L273" s="46">
        <f t="shared" si="60"/>
        <v>0.58432330764941487</v>
      </c>
    </row>
    <row r="274" spans="1:12" s="79" customFormat="1" x14ac:dyDescent="0.35">
      <c r="A274" s="80">
        <v>44265</v>
      </c>
      <c r="B274" s="73" t="s">
        <v>453</v>
      </c>
      <c r="C274" s="69">
        <v>3380</v>
      </c>
      <c r="D274" s="69">
        <v>12</v>
      </c>
      <c r="E274" s="69">
        <v>8</v>
      </c>
      <c r="F274" s="80">
        <f t="shared" si="61"/>
        <v>44248</v>
      </c>
      <c r="G274" s="80">
        <f t="shared" si="62"/>
        <v>44261</v>
      </c>
      <c r="H274" s="46">
        <v>914617.34029175097</v>
      </c>
      <c r="I274" s="129">
        <f t="shared" si="57"/>
        <v>0.13132784379803999</v>
      </c>
      <c r="J274" s="46">
        <f t="shared" si="58"/>
        <v>369.55345706892285</v>
      </c>
      <c r="K274" s="46">
        <f t="shared" si="59"/>
        <v>0.8746827386246695</v>
      </c>
      <c r="L274" s="46">
        <f t="shared" si="60"/>
        <v>1.3120241079370043</v>
      </c>
    </row>
    <row r="275" spans="1:12" s="79" customFormat="1" x14ac:dyDescent="0.35">
      <c r="A275" s="80">
        <v>44265</v>
      </c>
      <c r="B275" s="73" t="s">
        <v>452</v>
      </c>
      <c r="C275" s="69">
        <v>2804</v>
      </c>
      <c r="D275" s="69">
        <v>13</v>
      </c>
      <c r="E275" s="69">
        <v>13</v>
      </c>
      <c r="F275" s="80">
        <f t="shared" si="61"/>
        <v>44248</v>
      </c>
      <c r="G275" s="80">
        <f t="shared" si="62"/>
        <v>44261</v>
      </c>
      <c r="H275" s="46">
        <v>841388.17597964895</v>
      </c>
      <c r="I275" s="129">
        <f t="shared" si="57"/>
        <v>0.12081303303666407</v>
      </c>
      <c r="J275" s="46">
        <f t="shared" si="58"/>
        <v>333.25878352583624</v>
      </c>
      <c r="K275" s="46">
        <f t="shared" si="59"/>
        <v>1.5450656868173576</v>
      </c>
      <c r="L275" s="46">
        <f t="shared" si="60"/>
        <v>1.5450656868173576</v>
      </c>
    </row>
    <row r="276" spans="1:12" s="79" customFormat="1" x14ac:dyDescent="0.35">
      <c r="A276" s="80">
        <v>44265</v>
      </c>
      <c r="B276" s="73" t="s">
        <v>451</v>
      </c>
      <c r="C276" s="69">
        <v>2967</v>
      </c>
      <c r="D276" s="69">
        <v>17</v>
      </c>
      <c r="E276" s="69">
        <v>35</v>
      </c>
      <c r="F276" s="80">
        <f t="shared" si="61"/>
        <v>44248</v>
      </c>
      <c r="G276" s="80">
        <f t="shared" si="62"/>
        <v>44261</v>
      </c>
      <c r="H276" s="46">
        <v>956483.27568807499</v>
      </c>
      <c r="I276" s="129">
        <f t="shared" si="57"/>
        <v>0.13733927916229127</v>
      </c>
      <c r="J276" s="46">
        <f t="shared" si="58"/>
        <v>310.19883728396604</v>
      </c>
      <c r="K276" s="46">
        <f>E276/H276*100000</f>
        <v>3.6592380535688611</v>
      </c>
      <c r="L276" s="46">
        <f t="shared" si="60"/>
        <v>1.7773441974477324</v>
      </c>
    </row>
    <row r="277" spans="1:12" s="79" customFormat="1" x14ac:dyDescent="0.35">
      <c r="A277" s="80">
        <v>44265</v>
      </c>
      <c r="B277" s="73" t="s">
        <v>450</v>
      </c>
      <c r="C277" s="69">
        <v>1989</v>
      </c>
      <c r="D277" s="69">
        <v>33</v>
      </c>
      <c r="E277" s="69">
        <v>96</v>
      </c>
      <c r="F277" s="80">
        <f t="shared" si="61"/>
        <v>44248</v>
      </c>
      <c r="G277" s="80">
        <f t="shared" si="62"/>
        <v>44261</v>
      </c>
      <c r="H277" s="46">
        <v>841570.63934332901</v>
      </c>
      <c r="I277" s="129">
        <f t="shared" si="57"/>
        <v>0.12083923254007234</v>
      </c>
      <c r="J277" s="46">
        <f t="shared" si="58"/>
        <v>236.34379658872143</v>
      </c>
      <c r="K277" s="46">
        <f t="shared" si="59"/>
        <v>11.407242067630596</v>
      </c>
      <c r="L277" s="46">
        <f t="shared" si="60"/>
        <v>3.9212394607480179</v>
      </c>
    </row>
    <row r="278" spans="1:12" s="79" customFormat="1" x14ac:dyDescent="0.35">
      <c r="A278" s="80">
        <v>44265</v>
      </c>
      <c r="B278" s="73" t="s">
        <v>449</v>
      </c>
      <c r="C278" s="69">
        <v>857</v>
      </c>
      <c r="D278" s="69">
        <v>47</v>
      </c>
      <c r="E278" s="69">
        <v>150</v>
      </c>
      <c r="F278" s="80">
        <f t="shared" si="61"/>
        <v>44248</v>
      </c>
      <c r="G278" s="80">
        <f t="shared" si="62"/>
        <v>44261</v>
      </c>
      <c r="H278" s="46">
        <v>501714.18387365801</v>
      </c>
      <c r="I278" s="129">
        <f t="shared" si="57"/>
        <v>7.2040009595710414E-2</v>
      </c>
      <c r="J278" s="46">
        <f t="shared" si="58"/>
        <v>170.81438547007679</v>
      </c>
      <c r="K278" s="46">
        <f t="shared" si="59"/>
        <v>29.897500373992436</v>
      </c>
      <c r="L278" s="46">
        <f t="shared" si="60"/>
        <v>9.3678834505176294</v>
      </c>
    </row>
    <row r="279" spans="1:12" s="79" customFormat="1" x14ac:dyDescent="0.35">
      <c r="A279" s="80">
        <v>44265</v>
      </c>
      <c r="B279" s="73" t="s">
        <v>448</v>
      </c>
      <c r="C279" s="69">
        <v>486</v>
      </c>
      <c r="D279" s="69">
        <v>33</v>
      </c>
      <c r="E279" s="69">
        <v>280</v>
      </c>
      <c r="F279" s="80">
        <f t="shared" si="61"/>
        <v>44248</v>
      </c>
      <c r="G279" s="80">
        <f t="shared" si="62"/>
        <v>44261</v>
      </c>
      <c r="H279" s="46">
        <v>293459.03840510902</v>
      </c>
      <c r="I279" s="129">
        <f t="shared" si="57"/>
        <v>4.2137122334128974E-2</v>
      </c>
      <c r="J279" s="46">
        <f t="shared" si="58"/>
        <v>165.61084730642901</v>
      </c>
      <c r="K279" s="46">
        <f t="shared" si="59"/>
        <v>95.413656884362396</v>
      </c>
      <c r="L279" s="46">
        <f t="shared" si="60"/>
        <v>11.245180989942712</v>
      </c>
    </row>
    <row r="280" spans="1:12" s="79" customFormat="1" x14ac:dyDescent="0.35">
      <c r="A280" s="80">
        <v>44265</v>
      </c>
      <c r="B280" s="73" t="s">
        <v>447</v>
      </c>
      <c r="C280" s="69">
        <v>10</v>
      </c>
      <c r="D280" s="69">
        <v>0</v>
      </c>
      <c r="E280" s="69">
        <v>0</v>
      </c>
      <c r="F280" s="80">
        <f t="shared" si="61"/>
        <v>44248</v>
      </c>
      <c r="G280" s="80">
        <f t="shared" si="62"/>
        <v>44261</v>
      </c>
      <c r="H280" s="46"/>
      <c r="I280" s="129"/>
      <c r="J280" s="46"/>
      <c r="K280" s="46"/>
    </row>
    <row r="281" spans="1:12" x14ac:dyDescent="0.35">
      <c r="A281" s="31">
        <v>44272</v>
      </c>
      <c r="B281" s="73" t="s">
        <v>455</v>
      </c>
      <c r="C281" s="69">
        <v>5177</v>
      </c>
      <c r="D281" s="69">
        <v>5</v>
      </c>
      <c r="E281" s="69">
        <v>1</v>
      </c>
      <c r="F281" s="31">
        <v>44255</v>
      </c>
      <c r="G281" s="31">
        <v>44268</v>
      </c>
      <c r="H281" s="46">
        <v>1588321.0720262961</v>
      </c>
      <c r="I281" s="129">
        <f t="shared" ref="I281:I305" si="63">H281/6964382.52422904</f>
        <v>0.22806344517989033</v>
      </c>
      <c r="J281" s="46">
        <f t="shared" si="54"/>
        <v>325.94165570034636</v>
      </c>
      <c r="K281" s="46">
        <f t="shared" si="55"/>
        <v>6.2959562623207718E-2</v>
      </c>
      <c r="L281" s="46">
        <f t="shared" ref="L281" si="64">D281/H281*100000</f>
        <v>0.31479781311603861</v>
      </c>
    </row>
    <row r="282" spans="1:12" x14ac:dyDescent="0.35">
      <c r="A282" s="31">
        <v>44272</v>
      </c>
      <c r="B282" s="73" t="s">
        <v>454</v>
      </c>
      <c r="C282" s="69">
        <v>4432</v>
      </c>
      <c r="D282" s="69">
        <v>6</v>
      </c>
      <c r="E282" s="69">
        <v>2</v>
      </c>
      <c r="F282" s="31">
        <v>44255</v>
      </c>
      <c r="G282" s="31">
        <v>44268</v>
      </c>
      <c r="H282" s="46">
        <v>1026828.798621175</v>
      </c>
      <c r="I282" s="129">
        <f t="shared" si="63"/>
        <v>0.1474400343532028</v>
      </c>
      <c r="J282" s="46">
        <f t="shared" si="54"/>
        <v>431.6201499170345</v>
      </c>
      <c r="K282" s="46">
        <f t="shared" si="55"/>
        <v>0.19477443588313834</v>
      </c>
      <c r="L282" s="46">
        <f t="shared" si="56"/>
        <v>0.58432330764941487</v>
      </c>
    </row>
    <row r="283" spans="1:12" x14ac:dyDescent="0.35">
      <c r="A283" s="31">
        <v>44272</v>
      </c>
      <c r="B283" s="73" t="s">
        <v>453</v>
      </c>
      <c r="C283" s="69">
        <v>3513</v>
      </c>
      <c r="D283" s="69">
        <v>13</v>
      </c>
      <c r="E283" s="69">
        <v>7</v>
      </c>
      <c r="F283" s="31">
        <v>44255</v>
      </c>
      <c r="G283" s="31">
        <v>44268</v>
      </c>
      <c r="H283" s="46">
        <v>914617.34029175097</v>
      </c>
      <c r="I283" s="129">
        <f t="shared" si="63"/>
        <v>0.13132784379803999</v>
      </c>
      <c r="J283" s="46">
        <f t="shared" si="54"/>
        <v>384.09505759855801</v>
      </c>
      <c r="K283" s="46">
        <f t="shared" si="55"/>
        <v>0.76534739629658588</v>
      </c>
      <c r="L283" s="46">
        <f t="shared" si="56"/>
        <v>1.4213594502650879</v>
      </c>
    </row>
    <row r="284" spans="1:12" x14ac:dyDescent="0.35">
      <c r="A284" s="31">
        <v>44272</v>
      </c>
      <c r="B284" s="73" t="s">
        <v>452</v>
      </c>
      <c r="C284" s="69">
        <v>2819</v>
      </c>
      <c r="D284" s="69">
        <v>9</v>
      </c>
      <c r="E284" s="69">
        <v>11</v>
      </c>
      <c r="F284" s="31">
        <v>44255</v>
      </c>
      <c r="G284" s="31">
        <v>44268</v>
      </c>
      <c r="H284" s="46">
        <v>841388.17597964895</v>
      </c>
      <c r="I284" s="129">
        <f t="shared" si="63"/>
        <v>0.12081303303666407</v>
      </c>
      <c r="J284" s="46">
        <f t="shared" si="54"/>
        <v>335.04155162601006</v>
      </c>
      <c r="K284" s="46">
        <f t="shared" si="55"/>
        <v>1.3073632734608409</v>
      </c>
      <c r="L284" s="46">
        <f t="shared" si="56"/>
        <v>1.0696608601043245</v>
      </c>
    </row>
    <row r="285" spans="1:12" x14ac:dyDescent="0.35">
      <c r="A285" s="31">
        <v>44272</v>
      </c>
      <c r="B285" s="73" t="s">
        <v>451</v>
      </c>
      <c r="C285" s="69">
        <v>2925</v>
      </c>
      <c r="D285" s="69">
        <v>20</v>
      </c>
      <c r="E285" s="69">
        <v>33</v>
      </c>
      <c r="F285" s="31">
        <v>44255</v>
      </c>
      <c r="G285" s="31">
        <v>44268</v>
      </c>
      <c r="H285" s="46">
        <v>956483.27568807499</v>
      </c>
      <c r="I285" s="129">
        <f t="shared" si="63"/>
        <v>0.13733927916229127</v>
      </c>
      <c r="J285" s="46">
        <f t="shared" si="54"/>
        <v>305.80775161968342</v>
      </c>
      <c r="K285" s="46">
        <f t="shared" si="55"/>
        <v>3.450138736222069</v>
      </c>
      <c r="L285" s="46">
        <f t="shared" si="56"/>
        <v>2.0909931734679206</v>
      </c>
    </row>
    <row r="286" spans="1:12" x14ac:dyDescent="0.35">
      <c r="A286" s="31">
        <v>44272</v>
      </c>
      <c r="B286" s="73" t="s">
        <v>450</v>
      </c>
      <c r="C286" s="69">
        <v>1844</v>
      </c>
      <c r="D286" s="69">
        <v>28</v>
      </c>
      <c r="E286" s="69">
        <v>83</v>
      </c>
      <c r="F286" s="31">
        <v>44255</v>
      </c>
      <c r="G286" s="31">
        <v>44268</v>
      </c>
      <c r="H286" s="46">
        <v>841570.63934332901</v>
      </c>
      <c r="I286" s="129">
        <f t="shared" si="63"/>
        <v>0.12083923254007234</v>
      </c>
      <c r="J286" s="46">
        <f t="shared" si="54"/>
        <v>219.11410804907106</v>
      </c>
      <c r="K286" s="46">
        <f t="shared" si="55"/>
        <v>9.8625113709722871</v>
      </c>
      <c r="L286" s="46">
        <f t="shared" si="56"/>
        <v>3.3271122697255908</v>
      </c>
    </row>
    <row r="287" spans="1:12" x14ac:dyDescent="0.35">
      <c r="A287" s="31">
        <v>44272</v>
      </c>
      <c r="B287" s="73" t="s">
        <v>449</v>
      </c>
      <c r="C287" s="30">
        <v>732</v>
      </c>
      <c r="D287" s="30">
        <v>27</v>
      </c>
      <c r="E287" s="30">
        <v>120</v>
      </c>
      <c r="F287" s="31">
        <v>44255</v>
      </c>
      <c r="G287" s="31">
        <v>44268</v>
      </c>
      <c r="H287" s="46">
        <v>501714.18387365801</v>
      </c>
      <c r="I287" s="129">
        <f t="shared" si="63"/>
        <v>7.2040009595710414E-2</v>
      </c>
      <c r="J287" s="46">
        <f t="shared" si="54"/>
        <v>145.8998018250831</v>
      </c>
      <c r="K287" s="46">
        <f t="shared" si="55"/>
        <v>23.918000299193949</v>
      </c>
      <c r="L287" s="46">
        <f t="shared" si="56"/>
        <v>5.3815500673186385</v>
      </c>
    </row>
    <row r="288" spans="1:12" x14ac:dyDescent="0.35">
      <c r="A288" s="31">
        <v>44272</v>
      </c>
      <c r="B288" s="73" t="s">
        <v>448</v>
      </c>
      <c r="C288" s="30">
        <v>360</v>
      </c>
      <c r="D288" s="30">
        <v>26</v>
      </c>
      <c r="E288" s="30">
        <v>230</v>
      </c>
      <c r="F288" s="31">
        <v>44255</v>
      </c>
      <c r="G288" s="31">
        <v>44268</v>
      </c>
      <c r="H288" s="46">
        <v>293459.03840510902</v>
      </c>
      <c r="I288" s="129">
        <f t="shared" si="63"/>
        <v>4.2137122334128974E-2</v>
      </c>
      <c r="J288" s="46">
        <f t="shared" si="54"/>
        <v>122.67470170846595</v>
      </c>
      <c r="K288" s="46">
        <f t="shared" si="55"/>
        <v>78.375503869297674</v>
      </c>
      <c r="L288" s="46">
        <f t="shared" si="56"/>
        <v>8.8598395678336512</v>
      </c>
    </row>
    <row r="289" spans="1:12" x14ac:dyDescent="0.35">
      <c r="A289" s="31">
        <v>44272</v>
      </c>
      <c r="B289" s="73" t="s">
        <v>447</v>
      </c>
      <c r="C289" s="30">
        <v>29</v>
      </c>
      <c r="D289" s="30">
        <v>0</v>
      </c>
      <c r="E289" s="30">
        <v>0</v>
      </c>
      <c r="F289" s="31">
        <v>44255</v>
      </c>
      <c r="G289" s="31">
        <v>44268</v>
      </c>
      <c r="L289" s="79"/>
    </row>
    <row r="290" spans="1:12" x14ac:dyDescent="0.35">
      <c r="A290" s="31">
        <v>44279</v>
      </c>
      <c r="B290" s="73" t="s">
        <v>455</v>
      </c>
      <c r="C290" s="30">
        <v>5807</v>
      </c>
      <c r="D290" s="30">
        <v>8</v>
      </c>
      <c r="E290" s="30">
        <v>0</v>
      </c>
      <c r="F290" s="31">
        <v>44262</v>
      </c>
      <c r="G290" s="31">
        <v>44275</v>
      </c>
      <c r="H290" s="46">
        <v>1588321.0720262961</v>
      </c>
      <c r="I290" s="129">
        <f t="shared" si="63"/>
        <v>0.22806344517989033</v>
      </c>
      <c r="J290" s="46">
        <f t="shared" si="54"/>
        <v>365.60618015296723</v>
      </c>
      <c r="K290" s="46">
        <f t="shared" si="55"/>
        <v>0</v>
      </c>
      <c r="L290" s="46">
        <f t="shared" ref="L290" si="65">D290/H290*100000</f>
        <v>0.50367650098566175</v>
      </c>
    </row>
    <row r="291" spans="1:12" x14ac:dyDescent="0.35">
      <c r="A291" s="31">
        <v>44279</v>
      </c>
      <c r="B291" s="73" t="s">
        <v>454</v>
      </c>
      <c r="C291" s="30">
        <v>4822</v>
      </c>
      <c r="D291" s="30">
        <v>3</v>
      </c>
      <c r="E291" s="30">
        <v>2</v>
      </c>
      <c r="F291" s="31">
        <v>44262</v>
      </c>
      <c r="G291" s="31">
        <v>44275</v>
      </c>
      <c r="H291" s="46">
        <v>1026828.798621175</v>
      </c>
      <c r="I291" s="129">
        <f t="shared" si="63"/>
        <v>0.1474400343532028</v>
      </c>
      <c r="J291" s="46">
        <f t="shared" si="54"/>
        <v>469.60116491424645</v>
      </c>
      <c r="K291" s="46">
        <f t="shared" si="55"/>
        <v>0.19477443588313834</v>
      </c>
      <c r="L291" s="46">
        <f t="shared" si="56"/>
        <v>0.29216165382470743</v>
      </c>
    </row>
    <row r="292" spans="1:12" x14ac:dyDescent="0.35">
      <c r="A292" s="31">
        <v>44279</v>
      </c>
      <c r="B292" s="73" t="s">
        <v>453</v>
      </c>
      <c r="C292" s="30">
        <v>3841</v>
      </c>
      <c r="D292" s="30">
        <v>9</v>
      </c>
      <c r="E292" s="30">
        <v>7</v>
      </c>
      <c r="F292" s="31">
        <v>44262</v>
      </c>
      <c r="G292" s="31">
        <v>44275</v>
      </c>
      <c r="H292" s="46">
        <v>914617.34029175097</v>
      </c>
      <c r="I292" s="129">
        <f t="shared" si="63"/>
        <v>0.13132784379803999</v>
      </c>
      <c r="J292" s="46">
        <f t="shared" si="54"/>
        <v>419.95704988216949</v>
      </c>
      <c r="K292" s="46">
        <f t="shared" si="55"/>
        <v>0.76534739629658588</v>
      </c>
      <c r="L292" s="46">
        <f t="shared" si="56"/>
        <v>0.98401808095275323</v>
      </c>
    </row>
    <row r="293" spans="1:12" x14ac:dyDescent="0.35">
      <c r="A293" s="31">
        <v>44279</v>
      </c>
      <c r="B293" s="73" t="s">
        <v>452</v>
      </c>
      <c r="C293" s="30">
        <v>3249</v>
      </c>
      <c r="D293" s="30">
        <v>7</v>
      </c>
      <c r="E293" s="30">
        <v>6</v>
      </c>
      <c r="F293" s="31">
        <v>44262</v>
      </c>
      <c r="G293" s="31">
        <v>44275</v>
      </c>
      <c r="H293" s="46">
        <v>841388.17597964895</v>
      </c>
      <c r="I293" s="129">
        <f t="shared" si="63"/>
        <v>0.12081303303666407</v>
      </c>
      <c r="J293" s="46">
        <f t="shared" si="54"/>
        <v>386.14757049766115</v>
      </c>
      <c r="K293" s="46">
        <f t="shared" si="55"/>
        <v>0.71310724006954962</v>
      </c>
      <c r="L293" s="46">
        <f t="shared" si="56"/>
        <v>0.83195844674780783</v>
      </c>
    </row>
    <row r="294" spans="1:12" x14ac:dyDescent="0.35">
      <c r="A294" s="31">
        <v>44279</v>
      </c>
      <c r="B294" s="73" t="s">
        <v>451</v>
      </c>
      <c r="C294" s="30">
        <v>3204</v>
      </c>
      <c r="D294" s="30">
        <v>27</v>
      </c>
      <c r="E294" s="30">
        <v>33</v>
      </c>
      <c r="F294" s="31">
        <v>44262</v>
      </c>
      <c r="G294" s="31">
        <v>44275</v>
      </c>
      <c r="H294" s="46">
        <v>956483.27568807499</v>
      </c>
      <c r="I294" s="129">
        <f t="shared" si="63"/>
        <v>0.13733927916229127</v>
      </c>
      <c r="J294" s="46">
        <f t="shared" si="54"/>
        <v>334.9771063895609</v>
      </c>
      <c r="K294" s="46">
        <f t="shared" si="55"/>
        <v>3.450138736222069</v>
      </c>
      <c r="L294" s="46">
        <f t="shared" si="56"/>
        <v>2.8228407841816932</v>
      </c>
    </row>
    <row r="295" spans="1:12" x14ac:dyDescent="0.35">
      <c r="A295" s="31">
        <v>44279</v>
      </c>
      <c r="B295" s="73" t="s">
        <v>450</v>
      </c>
      <c r="C295" s="30">
        <v>1967</v>
      </c>
      <c r="D295" s="30">
        <v>24</v>
      </c>
      <c r="E295" s="30">
        <v>68</v>
      </c>
      <c r="F295" s="31">
        <v>44262</v>
      </c>
      <c r="G295" s="31">
        <v>44275</v>
      </c>
      <c r="H295" s="46">
        <v>841570.63934332901</v>
      </c>
      <c r="I295" s="129">
        <f t="shared" si="63"/>
        <v>0.12083923254007234</v>
      </c>
      <c r="J295" s="46">
        <f t="shared" si="54"/>
        <v>233.72963694822278</v>
      </c>
      <c r="K295" s="46">
        <f t="shared" si="55"/>
        <v>8.0801297979050055</v>
      </c>
      <c r="L295" s="46">
        <f t="shared" si="56"/>
        <v>2.8518105169076491</v>
      </c>
    </row>
    <row r="296" spans="1:12" x14ac:dyDescent="0.35">
      <c r="A296" s="31">
        <v>44279</v>
      </c>
      <c r="B296" s="73" t="s">
        <v>449</v>
      </c>
      <c r="C296" s="30">
        <v>696</v>
      </c>
      <c r="D296" s="30">
        <v>20</v>
      </c>
      <c r="E296" s="30">
        <v>110</v>
      </c>
      <c r="F296" s="31">
        <v>44262</v>
      </c>
      <c r="G296" s="31">
        <v>44275</v>
      </c>
      <c r="H296" s="46">
        <v>501714.18387365801</v>
      </c>
      <c r="I296" s="129">
        <f t="shared" si="63"/>
        <v>7.2040009595710414E-2</v>
      </c>
      <c r="J296" s="46">
        <f t="shared" si="54"/>
        <v>138.7244017353249</v>
      </c>
      <c r="K296" s="46">
        <f t="shared" si="55"/>
        <v>21.924833607594454</v>
      </c>
      <c r="L296" s="46">
        <f t="shared" si="56"/>
        <v>3.9863333831989913</v>
      </c>
    </row>
    <row r="297" spans="1:12" x14ac:dyDescent="0.35">
      <c r="A297" s="31">
        <v>44279</v>
      </c>
      <c r="B297" s="73" t="s">
        <v>448</v>
      </c>
      <c r="C297" s="30">
        <v>298</v>
      </c>
      <c r="D297" s="30">
        <v>35</v>
      </c>
      <c r="E297" s="30">
        <v>213</v>
      </c>
      <c r="F297" s="31">
        <v>44262</v>
      </c>
      <c r="G297" s="31">
        <v>44275</v>
      </c>
      <c r="H297" s="46">
        <v>293459.03840510902</v>
      </c>
      <c r="I297" s="129">
        <f t="shared" si="63"/>
        <v>4.2137122334128974E-2</v>
      </c>
      <c r="J297" s="46">
        <f t="shared" si="54"/>
        <v>101.54739196978569</v>
      </c>
      <c r="K297" s="46">
        <f t="shared" si="55"/>
        <v>72.582531844175676</v>
      </c>
      <c r="L297" s="46">
        <f>D297/H297*100000</f>
        <v>11.9267071105453</v>
      </c>
    </row>
    <row r="298" spans="1:12" x14ac:dyDescent="0.35">
      <c r="A298" s="31">
        <v>44279</v>
      </c>
      <c r="B298" s="73" t="s">
        <v>447</v>
      </c>
      <c r="C298" s="30">
        <v>32</v>
      </c>
      <c r="D298" s="30">
        <v>0</v>
      </c>
      <c r="E298" s="30">
        <v>0</v>
      </c>
      <c r="F298" s="31">
        <f>A298-17</f>
        <v>44262</v>
      </c>
      <c r="G298" s="31">
        <f t="shared" ref="G298" si="66">A298-4</f>
        <v>44275</v>
      </c>
      <c r="L298" s="79"/>
    </row>
    <row r="299" spans="1:12" x14ac:dyDescent="0.35">
      <c r="A299" s="115">
        <v>44286</v>
      </c>
      <c r="B299" s="30" t="s">
        <v>455</v>
      </c>
      <c r="C299" s="30">
        <v>6959</v>
      </c>
      <c r="D299" s="79">
        <v>9</v>
      </c>
      <c r="E299" s="79">
        <v>1</v>
      </c>
      <c r="F299" s="31">
        <f t="shared" ref="F299:F307" si="67">A299-17</f>
        <v>44269</v>
      </c>
      <c r="G299" s="31">
        <f t="shared" ref="G299:G307" si="68">A299-4</f>
        <v>44282</v>
      </c>
      <c r="H299" s="46">
        <v>1588321.0720262961</v>
      </c>
      <c r="I299" s="129">
        <f>H299/6964382.52422904</f>
        <v>0.22806344517989033</v>
      </c>
      <c r="J299" s="46">
        <f t="shared" si="54"/>
        <v>438.13559629490254</v>
      </c>
      <c r="K299" s="46">
        <f t="shared" si="55"/>
        <v>6.2959562623207718E-2</v>
      </c>
      <c r="L299" s="46">
        <f t="shared" ref="L299:L306" si="69">D299/H299*100000</f>
        <v>0.56663606360886942</v>
      </c>
    </row>
    <row r="300" spans="1:12" x14ac:dyDescent="0.35">
      <c r="A300" s="115">
        <v>44286</v>
      </c>
      <c r="B300" s="30" t="s">
        <v>454</v>
      </c>
      <c r="C300" s="119">
        <v>6155</v>
      </c>
      <c r="D300" s="119">
        <v>1</v>
      </c>
      <c r="E300" s="119">
        <v>2</v>
      </c>
      <c r="F300" s="31">
        <f t="shared" si="67"/>
        <v>44269</v>
      </c>
      <c r="G300" s="31">
        <f t="shared" si="68"/>
        <v>44282</v>
      </c>
      <c r="H300" s="46">
        <v>1026828.798621175</v>
      </c>
      <c r="I300" s="129">
        <f t="shared" si="63"/>
        <v>0.1474400343532028</v>
      </c>
      <c r="J300" s="46">
        <f t="shared" si="54"/>
        <v>599.41832643035821</v>
      </c>
      <c r="K300" s="46">
        <f t="shared" si="55"/>
        <v>0.19477443588313834</v>
      </c>
      <c r="L300" s="46">
        <f t="shared" si="69"/>
        <v>9.7387217941569168E-2</v>
      </c>
    </row>
    <row r="301" spans="1:12" x14ac:dyDescent="0.35">
      <c r="A301" s="115">
        <v>44286</v>
      </c>
      <c r="B301" s="30" t="s">
        <v>453</v>
      </c>
      <c r="C301" s="119">
        <v>4318</v>
      </c>
      <c r="D301" s="119">
        <v>10</v>
      </c>
      <c r="E301" s="119">
        <v>7</v>
      </c>
      <c r="F301" s="31">
        <f t="shared" si="67"/>
        <v>44269</v>
      </c>
      <c r="G301" s="31">
        <f t="shared" si="68"/>
        <v>44282</v>
      </c>
      <c r="H301" s="46">
        <v>914617.34029175097</v>
      </c>
      <c r="I301" s="129">
        <f t="shared" si="63"/>
        <v>0.13132784379803999</v>
      </c>
      <c r="J301" s="46">
        <f t="shared" si="54"/>
        <v>472.1100081726654</v>
      </c>
      <c r="K301" s="46">
        <f t="shared" si="55"/>
        <v>0.76534739629658588</v>
      </c>
      <c r="L301" s="46">
        <f t="shared" si="69"/>
        <v>1.0933534232808368</v>
      </c>
    </row>
    <row r="302" spans="1:12" x14ac:dyDescent="0.35">
      <c r="A302" s="115">
        <v>44286</v>
      </c>
      <c r="B302" s="30" t="s">
        <v>452</v>
      </c>
      <c r="C302" s="119">
        <v>3723</v>
      </c>
      <c r="D302" s="119">
        <v>11</v>
      </c>
      <c r="E302" s="119">
        <v>5</v>
      </c>
      <c r="F302" s="31">
        <f t="shared" si="67"/>
        <v>44269</v>
      </c>
      <c r="G302" s="31">
        <f t="shared" si="68"/>
        <v>44282</v>
      </c>
      <c r="H302" s="46">
        <v>841388.17597964895</v>
      </c>
      <c r="I302" s="129">
        <f t="shared" si="63"/>
        <v>0.12081303303666407</v>
      </c>
      <c r="J302" s="46">
        <f t="shared" si="54"/>
        <v>442.48304246315558</v>
      </c>
      <c r="K302" s="46">
        <f t="shared" si="55"/>
        <v>0.59425603339129141</v>
      </c>
      <c r="L302" s="46">
        <f t="shared" si="69"/>
        <v>1.3073632734608409</v>
      </c>
    </row>
    <row r="303" spans="1:12" x14ac:dyDescent="0.35">
      <c r="A303" s="115">
        <v>44286</v>
      </c>
      <c r="B303" s="30" t="s">
        <v>451</v>
      </c>
      <c r="C303" s="119">
        <v>3739</v>
      </c>
      <c r="D303" s="119">
        <v>21</v>
      </c>
      <c r="E303" s="119">
        <v>31</v>
      </c>
      <c r="F303" s="31">
        <f t="shared" si="67"/>
        <v>44269</v>
      </c>
      <c r="G303" s="31">
        <f t="shared" si="68"/>
        <v>44282</v>
      </c>
      <c r="H303" s="46">
        <v>956483.27568807499</v>
      </c>
      <c r="I303" s="129">
        <f t="shared" si="63"/>
        <v>0.13733927916229127</v>
      </c>
      <c r="J303" s="46">
        <f t="shared" si="54"/>
        <v>390.91117377982778</v>
      </c>
      <c r="K303" s="46">
        <f t="shared" si="55"/>
        <v>3.2410394188752769</v>
      </c>
      <c r="L303" s="46">
        <f t="shared" si="69"/>
        <v>2.1955428321413168</v>
      </c>
    </row>
    <row r="304" spans="1:12" x14ac:dyDescent="0.35">
      <c r="A304" s="115">
        <v>44286</v>
      </c>
      <c r="B304" s="30" t="s">
        <v>450</v>
      </c>
      <c r="C304" s="119">
        <v>2191</v>
      </c>
      <c r="D304" s="119">
        <v>28</v>
      </c>
      <c r="E304" s="119">
        <v>68</v>
      </c>
      <c r="F304" s="31">
        <f t="shared" si="67"/>
        <v>44269</v>
      </c>
      <c r="G304" s="31">
        <f t="shared" si="68"/>
        <v>44282</v>
      </c>
      <c r="H304" s="46">
        <v>841570.63934332901</v>
      </c>
      <c r="I304" s="129">
        <f t="shared" si="63"/>
        <v>0.12083923254007234</v>
      </c>
      <c r="J304" s="46">
        <f t="shared" si="54"/>
        <v>260.34653510602749</v>
      </c>
      <c r="K304" s="46">
        <f t="shared" si="55"/>
        <v>8.0801297979050055</v>
      </c>
      <c r="L304" s="46">
        <f t="shared" si="69"/>
        <v>3.3271122697255908</v>
      </c>
    </row>
    <row r="305" spans="1:12" x14ac:dyDescent="0.35">
      <c r="A305" s="115">
        <v>44286</v>
      </c>
      <c r="B305" s="30" t="s">
        <v>449</v>
      </c>
      <c r="C305" s="119">
        <v>725</v>
      </c>
      <c r="D305" s="119">
        <v>29</v>
      </c>
      <c r="E305" s="119">
        <v>119</v>
      </c>
      <c r="F305" s="31">
        <f t="shared" si="67"/>
        <v>44269</v>
      </c>
      <c r="G305" s="31">
        <f t="shared" si="68"/>
        <v>44282</v>
      </c>
      <c r="H305" s="46">
        <v>501714.18387365801</v>
      </c>
      <c r="I305" s="129">
        <f t="shared" si="63"/>
        <v>7.2040009595710414E-2</v>
      </c>
      <c r="J305" s="46">
        <f t="shared" si="54"/>
        <v>144.50458514096346</v>
      </c>
      <c r="K305" s="46">
        <f t="shared" si="55"/>
        <v>23.718683630034</v>
      </c>
      <c r="L305" s="46">
        <f t="shared" si="69"/>
        <v>5.7801834056385379</v>
      </c>
    </row>
    <row r="306" spans="1:12" x14ac:dyDescent="0.35">
      <c r="A306" s="115">
        <v>44286</v>
      </c>
      <c r="B306" s="30" t="s">
        <v>448</v>
      </c>
      <c r="C306" s="119">
        <v>300</v>
      </c>
      <c r="D306" s="119">
        <v>38</v>
      </c>
      <c r="E306" s="119">
        <v>212</v>
      </c>
      <c r="F306" s="31">
        <f t="shared" si="67"/>
        <v>44269</v>
      </c>
      <c r="G306" s="31">
        <f t="shared" si="68"/>
        <v>44282</v>
      </c>
      <c r="H306" s="46">
        <v>293459.03840510902</v>
      </c>
      <c r="I306" s="129">
        <f>H306/6964382.52422904</f>
        <v>4.2137122334128974E-2</v>
      </c>
      <c r="J306" s="46">
        <f t="shared" si="54"/>
        <v>102.22891809038828</v>
      </c>
      <c r="K306" s="46">
        <f t="shared" si="55"/>
        <v>72.241768783874392</v>
      </c>
      <c r="L306" s="46">
        <f t="shared" si="69"/>
        <v>12.948996291449182</v>
      </c>
    </row>
    <row r="307" spans="1:12" x14ac:dyDescent="0.35">
      <c r="A307" s="115">
        <v>44286</v>
      </c>
      <c r="B307" s="30" t="s">
        <v>447</v>
      </c>
      <c r="C307" s="119">
        <v>10</v>
      </c>
      <c r="D307" s="119">
        <v>0</v>
      </c>
      <c r="E307" s="119">
        <v>0</v>
      </c>
      <c r="F307" s="31">
        <f t="shared" si="67"/>
        <v>44269</v>
      </c>
      <c r="G307" s="31">
        <f t="shared" si="68"/>
        <v>44282</v>
      </c>
    </row>
    <row r="308" spans="1:12" s="122" customFormat="1" x14ac:dyDescent="0.35">
      <c r="A308" s="134">
        <v>44293</v>
      </c>
      <c r="B308" s="122" t="s">
        <v>504</v>
      </c>
      <c r="C308" s="122">
        <v>1174</v>
      </c>
      <c r="D308" s="122">
        <v>3</v>
      </c>
      <c r="E308" s="122">
        <v>1</v>
      </c>
      <c r="F308" s="123">
        <f t="shared" ref="F308:F318" si="70">A308-17</f>
        <v>44276</v>
      </c>
      <c r="G308" s="123">
        <f t="shared" ref="G308:G318" si="71">A308-4</f>
        <v>44289</v>
      </c>
      <c r="H308" s="46">
        <v>358530.08034231898</v>
      </c>
      <c r="I308" s="129">
        <f t="shared" ref="I308:I317" si="72">H308/6964382.52422904</f>
        <v>5.148052667914136E-2</v>
      </c>
      <c r="J308" s="46">
        <f t="shared" ref="J308" si="73">C308/H308*100000</f>
        <v>327.44811784804301</v>
      </c>
      <c r="K308" s="46">
        <f t="shared" ref="K308:K318" si="74">E308/H308*100000</f>
        <v>0.27891662508351195</v>
      </c>
      <c r="L308" s="46">
        <f>D308/H308*100000</f>
        <v>0.83674987525053579</v>
      </c>
    </row>
    <row r="309" spans="1:12" s="122" customFormat="1" x14ac:dyDescent="0.35">
      <c r="A309" s="134">
        <v>44293</v>
      </c>
      <c r="B309" s="122" t="s">
        <v>948</v>
      </c>
      <c r="C309" s="122">
        <v>1499</v>
      </c>
      <c r="D309" s="122">
        <v>0</v>
      </c>
      <c r="E309" s="122">
        <v>0</v>
      </c>
      <c r="F309" s="123">
        <f t="shared" si="70"/>
        <v>44276</v>
      </c>
      <c r="G309" s="123">
        <f t="shared" si="71"/>
        <v>44289</v>
      </c>
      <c r="H309" s="46">
        <v>369458.167851059</v>
      </c>
      <c r="I309" s="129">
        <f t="shared" si="72"/>
        <v>5.3049666149973307E-2</v>
      </c>
      <c r="J309" s="46">
        <f>C309/H309*100000</f>
        <v>405.72928965649425</v>
      </c>
      <c r="K309" s="46">
        <f t="shared" si="74"/>
        <v>0</v>
      </c>
      <c r="L309" s="46">
        <f t="shared" ref="L309:L318" si="75">D309/H309*100000</f>
        <v>0</v>
      </c>
    </row>
    <row r="310" spans="1:12" s="122" customFormat="1" x14ac:dyDescent="0.35">
      <c r="A310" s="134">
        <v>44293</v>
      </c>
      <c r="B310" s="122" t="s">
        <v>949</v>
      </c>
      <c r="C310" s="122">
        <v>1889</v>
      </c>
      <c r="D310" s="122">
        <v>2</v>
      </c>
      <c r="E310" s="122">
        <v>0</v>
      </c>
      <c r="F310" s="123">
        <f t="shared" si="70"/>
        <v>44276</v>
      </c>
      <c r="G310" s="123">
        <f t="shared" si="71"/>
        <v>44289</v>
      </c>
      <c r="H310" s="46">
        <v>398422.830127839</v>
      </c>
      <c r="I310" s="129">
        <f t="shared" si="72"/>
        <v>5.7208636765962904E-2</v>
      </c>
      <c r="J310" s="46">
        <f t="shared" ref="J310:J318" si="76">C310/H310*100000</f>
        <v>474.11941715134412</v>
      </c>
      <c r="K310" s="46">
        <f t="shared" si="74"/>
        <v>0</v>
      </c>
      <c r="L310" s="46">
        <f t="shared" si="75"/>
        <v>0.50197926643869151</v>
      </c>
    </row>
    <row r="311" spans="1:12" s="122" customFormat="1" x14ac:dyDescent="0.35">
      <c r="A311" s="134">
        <v>44293</v>
      </c>
      <c r="B311" s="122" t="s">
        <v>950</v>
      </c>
      <c r="C311" s="122">
        <v>3031</v>
      </c>
      <c r="D311" s="122">
        <v>7</v>
      </c>
      <c r="E311" s="122">
        <v>0</v>
      </c>
      <c r="F311" s="123">
        <f t="shared" si="70"/>
        <v>44276</v>
      </c>
      <c r="G311" s="123">
        <f t="shared" si="71"/>
        <v>44289</v>
      </c>
      <c r="H311" s="46">
        <v>461909.99370507902</v>
      </c>
      <c r="I311" s="129">
        <f t="shared" si="72"/>
        <v>6.6324615584812757E-2</v>
      </c>
      <c r="J311" s="46">
        <f t="shared" si="76"/>
        <v>656.18844391906305</v>
      </c>
      <c r="K311" s="46">
        <f t="shared" si="74"/>
        <v>0</v>
      </c>
      <c r="L311" s="46">
        <f t="shared" si="75"/>
        <v>1.5154467526999147</v>
      </c>
    </row>
    <row r="312" spans="1:12" x14ac:dyDescent="0.35">
      <c r="A312" s="134">
        <v>44293</v>
      </c>
      <c r="B312" s="122" t="s">
        <v>454</v>
      </c>
      <c r="C312" s="122">
        <v>7205</v>
      </c>
      <c r="D312" s="122">
        <v>3</v>
      </c>
      <c r="E312" s="122">
        <v>3</v>
      </c>
      <c r="F312" s="123">
        <f t="shared" si="70"/>
        <v>44276</v>
      </c>
      <c r="G312" s="123">
        <f t="shared" si="71"/>
        <v>44289</v>
      </c>
      <c r="H312" s="46">
        <v>1026828.798621175</v>
      </c>
      <c r="I312" s="129">
        <f t="shared" si="72"/>
        <v>0.1474400343532028</v>
      </c>
      <c r="J312" s="46">
        <f t="shared" si="76"/>
        <v>701.67490526900576</v>
      </c>
      <c r="K312" s="46">
        <f t="shared" si="74"/>
        <v>0.29216165382470743</v>
      </c>
      <c r="L312" s="46">
        <f t="shared" si="75"/>
        <v>0.29216165382470743</v>
      </c>
    </row>
    <row r="313" spans="1:12" x14ac:dyDescent="0.35">
      <c r="A313" s="134">
        <v>44293</v>
      </c>
      <c r="B313" s="122" t="s">
        <v>453</v>
      </c>
      <c r="C313" s="122">
        <v>4785</v>
      </c>
      <c r="D313" s="122">
        <v>8</v>
      </c>
      <c r="E313" s="122">
        <v>3</v>
      </c>
      <c r="F313" s="123">
        <f t="shared" si="70"/>
        <v>44276</v>
      </c>
      <c r="G313" s="123">
        <f t="shared" si="71"/>
        <v>44289</v>
      </c>
      <c r="H313" s="46">
        <v>914617.34029175097</v>
      </c>
      <c r="I313" s="129">
        <f t="shared" si="72"/>
        <v>0.13132784379803999</v>
      </c>
      <c r="J313" s="46">
        <f t="shared" si="76"/>
        <v>523.16961303988046</v>
      </c>
      <c r="K313" s="46">
        <f t="shared" si="74"/>
        <v>0.32800602698425108</v>
      </c>
      <c r="L313" s="46">
        <f t="shared" si="75"/>
        <v>0.8746827386246695</v>
      </c>
    </row>
    <row r="314" spans="1:12" x14ac:dyDescent="0.35">
      <c r="A314" s="134">
        <v>44293</v>
      </c>
      <c r="B314" s="122" t="s">
        <v>452</v>
      </c>
      <c r="C314" s="122">
        <v>3855</v>
      </c>
      <c r="D314" s="122">
        <v>10</v>
      </c>
      <c r="E314" s="122">
        <v>8</v>
      </c>
      <c r="F314" s="123">
        <f t="shared" si="70"/>
        <v>44276</v>
      </c>
      <c r="G314" s="123">
        <f t="shared" si="71"/>
        <v>44289</v>
      </c>
      <c r="H314" s="46">
        <v>841388.17597964895</v>
      </c>
      <c r="I314" s="129">
        <f t="shared" si="72"/>
        <v>0.12081303303666407</v>
      </c>
      <c r="J314" s="46">
        <f t="shared" si="76"/>
        <v>458.17140174468562</v>
      </c>
      <c r="K314" s="46">
        <f t="shared" si="74"/>
        <v>0.95080965342606616</v>
      </c>
      <c r="L314" s="46">
        <f t="shared" si="75"/>
        <v>1.1885120667825828</v>
      </c>
    </row>
    <row r="315" spans="1:12" x14ac:dyDescent="0.35">
      <c r="A315" s="134">
        <v>44293</v>
      </c>
      <c r="B315" s="122" t="s">
        <v>451</v>
      </c>
      <c r="C315" s="122">
        <v>3877</v>
      </c>
      <c r="D315" s="122">
        <v>18</v>
      </c>
      <c r="E315" s="122">
        <v>36</v>
      </c>
      <c r="F315" s="123">
        <f t="shared" si="70"/>
        <v>44276</v>
      </c>
      <c r="G315" s="123">
        <f t="shared" si="71"/>
        <v>44289</v>
      </c>
      <c r="H315" s="46">
        <v>956483.27568807499</v>
      </c>
      <c r="I315" s="129">
        <f t="shared" si="72"/>
        <v>0.13733927916229127</v>
      </c>
      <c r="J315" s="46">
        <f t="shared" si="76"/>
        <v>405.33902667675642</v>
      </c>
      <c r="K315" s="46">
        <f t="shared" si="74"/>
        <v>3.7637877122422569</v>
      </c>
      <c r="L315" s="46">
        <f t="shared" si="75"/>
        <v>1.8818938561211285</v>
      </c>
    </row>
    <row r="316" spans="1:12" x14ac:dyDescent="0.35">
      <c r="A316" s="134">
        <v>44293</v>
      </c>
      <c r="B316" s="122" t="s">
        <v>450</v>
      </c>
      <c r="C316" s="122">
        <v>2253</v>
      </c>
      <c r="D316" s="122">
        <v>24</v>
      </c>
      <c r="E316" s="122">
        <v>58</v>
      </c>
      <c r="F316" s="123">
        <f t="shared" si="70"/>
        <v>44276</v>
      </c>
      <c r="G316" s="123">
        <f t="shared" si="71"/>
        <v>44289</v>
      </c>
      <c r="H316" s="46">
        <v>841570.63934332901</v>
      </c>
      <c r="I316" s="129">
        <f t="shared" si="72"/>
        <v>0.12083923254007234</v>
      </c>
      <c r="J316" s="46">
        <f t="shared" si="76"/>
        <v>267.71371227470559</v>
      </c>
      <c r="K316" s="46">
        <f t="shared" si="74"/>
        <v>6.8918754158601532</v>
      </c>
      <c r="L316" s="46">
        <f t="shared" si="75"/>
        <v>2.8518105169076491</v>
      </c>
    </row>
    <row r="317" spans="1:12" x14ac:dyDescent="0.35">
      <c r="A317" s="134">
        <v>44293</v>
      </c>
      <c r="B317" s="122" t="s">
        <v>449</v>
      </c>
      <c r="C317" s="122">
        <v>689</v>
      </c>
      <c r="D317" s="122">
        <v>22</v>
      </c>
      <c r="E317" s="122">
        <v>112</v>
      </c>
      <c r="F317" s="123">
        <f t="shared" si="70"/>
        <v>44276</v>
      </c>
      <c r="G317" s="123">
        <f t="shared" si="71"/>
        <v>44289</v>
      </c>
      <c r="H317" s="46">
        <v>501714.18387365801</v>
      </c>
      <c r="I317" s="129">
        <f t="shared" si="72"/>
        <v>7.2040009595710414E-2</v>
      </c>
      <c r="J317" s="46">
        <f t="shared" si="76"/>
        <v>137.32918505120526</v>
      </c>
      <c r="K317" s="46">
        <f t="shared" si="74"/>
        <v>22.323466945914351</v>
      </c>
      <c r="L317" s="46">
        <f t="shared" si="75"/>
        <v>4.3849667215188903</v>
      </c>
    </row>
    <row r="318" spans="1:12" x14ac:dyDescent="0.35">
      <c r="A318" s="134">
        <v>44293</v>
      </c>
      <c r="B318" s="122" t="s">
        <v>448</v>
      </c>
      <c r="C318" s="122">
        <v>308</v>
      </c>
      <c r="D318" s="122">
        <v>31</v>
      </c>
      <c r="E318" s="122">
        <v>180</v>
      </c>
      <c r="F318" s="123">
        <f t="shared" si="70"/>
        <v>44276</v>
      </c>
      <c r="G318" s="123">
        <f t="shared" si="71"/>
        <v>44289</v>
      </c>
      <c r="H318" s="46">
        <v>293459.03840510902</v>
      </c>
      <c r="I318" s="129">
        <f>H318/6964382.52422904</f>
        <v>4.2137122334128974E-2</v>
      </c>
      <c r="J318" s="46">
        <f t="shared" si="76"/>
        <v>104.95502257279864</v>
      </c>
      <c r="K318" s="46">
        <f t="shared" si="74"/>
        <v>61.337350854232973</v>
      </c>
      <c r="L318" s="46">
        <f t="shared" si="75"/>
        <v>10.563654869340123</v>
      </c>
    </row>
    <row r="319" spans="1:12" x14ac:dyDescent="0.35">
      <c r="A319" s="134">
        <v>44293</v>
      </c>
      <c r="B319" s="73" t="s">
        <v>447</v>
      </c>
      <c r="C319" s="30">
        <v>19</v>
      </c>
      <c r="D319" s="30">
        <v>15</v>
      </c>
      <c r="E319" s="30">
        <v>0</v>
      </c>
      <c r="F319" s="123">
        <f t="shared" ref="F319:F330" si="77">A319-17</f>
        <v>44276</v>
      </c>
      <c r="G319" s="123">
        <f t="shared" ref="G319:G330" si="78">A319-4</f>
        <v>44289</v>
      </c>
    </row>
    <row r="320" spans="1:12" x14ac:dyDescent="0.35">
      <c r="A320" s="134">
        <v>44300</v>
      </c>
      <c r="B320" s="132" t="s">
        <v>504</v>
      </c>
      <c r="C320" s="132">
        <v>1287</v>
      </c>
      <c r="D320" s="132">
        <v>4</v>
      </c>
      <c r="E320" s="132">
        <v>0</v>
      </c>
      <c r="F320" s="133">
        <f t="shared" si="77"/>
        <v>44283</v>
      </c>
      <c r="G320" s="133">
        <f t="shared" si="78"/>
        <v>44296</v>
      </c>
      <c r="H320" s="46">
        <v>358530.08034231898</v>
      </c>
      <c r="I320" s="129">
        <f t="shared" ref="I320:I329" si="79">H320/6964382.52422904</f>
        <v>5.148052667914136E-2</v>
      </c>
      <c r="J320" s="46">
        <f t="shared" ref="J320" si="80">C320/H320*100000</f>
        <v>358.96569648247987</v>
      </c>
      <c r="K320" s="46">
        <f t="shared" ref="K320:K330" si="81">E320/H320*100000</f>
        <v>0</v>
      </c>
      <c r="L320" s="46">
        <f>D320/H320*100000</f>
        <v>1.1156665003340478</v>
      </c>
    </row>
    <row r="321" spans="1:12" x14ac:dyDescent="0.35">
      <c r="A321" s="134">
        <v>44300</v>
      </c>
      <c r="B321" s="132" t="s">
        <v>948</v>
      </c>
      <c r="C321" s="132">
        <v>1578</v>
      </c>
      <c r="D321" s="132">
        <v>1</v>
      </c>
      <c r="E321" s="132">
        <v>0</v>
      </c>
      <c r="F321" s="133">
        <f t="shared" si="77"/>
        <v>44283</v>
      </c>
      <c r="G321" s="133">
        <f t="shared" si="78"/>
        <v>44296</v>
      </c>
      <c r="H321" s="46">
        <v>369458.167851059</v>
      </c>
      <c r="I321" s="129">
        <f t="shared" si="79"/>
        <v>5.3049666149973307E-2</v>
      </c>
      <c r="J321" s="46">
        <f>C321/H321*100000</f>
        <v>427.1119540213129</v>
      </c>
      <c r="K321" s="46">
        <f t="shared" si="81"/>
        <v>0</v>
      </c>
      <c r="L321" s="46">
        <f t="shared" ref="L321:L330" si="82">D321/H321*100000</f>
        <v>0.27066663752934911</v>
      </c>
    </row>
    <row r="322" spans="1:12" x14ac:dyDescent="0.35">
      <c r="A322" s="134">
        <v>44300</v>
      </c>
      <c r="B322" s="132" t="s">
        <v>949</v>
      </c>
      <c r="C322" s="132">
        <v>1999</v>
      </c>
      <c r="D322" s="132">
        <v>0</v>
      </c>
      <c r="E322" s="132">
        <v>0</v>
      </c>
      <c r="F322" s="133">
        <f t="shared" si="77"/>
        <v>44283</v>
      </c>
      <c r="G322" s="133">
        <f t="shared" si="78"/>
        <v>44296</v>
      </c>
      <c r="H322" s="46">
        <v>398422.830127839</v>
      </c>
      <c r="I322" s="129">
        <f t="shared" si="79"/>
        <v>5.7208636765962904E-2</v>
      </c>
      <c r="J322" s="46">
        <f t="shared" ref="J322:J330" si="83">C322/H322*100000</f>
        <v>501.72827680547209</v>
      </c>
      <c r="K322" s="46">
        <f t="shared" si="81"/>
        <v>0</v>
      </c>
      <c r="L322" s="46">
        <f t="shared" si="82"/>
        <v>0</v>
      </c>
    </row>
    <row r="323" spans="1:12" x14ac:dyDescent="0.35">
      <c r="A323" s="134">
        <v>44300</v>
      </c>
      <c r="B323" s="132" t="s">
        <v>950</v>
      </c>
      <c r="C323" s="132">
        <v>2983</v>
      </c>
      <c r="D323" s="132">
        <v>5</v>
      </c>
      <c r="E323" s="132">
        <v>0</v>
      </c>
      <c r="F323" s="133">
        <f t="shared" si="77"/>
        <v>44283</v>
      </c>
      <c r="G323" s="133">
        <f t="shared" si="78"/>
        <v>44296</v>
      </c>
      <c r="H323" s="46">
        <v>461909.99370507902</v>
      </c>
      <c r="I323" s="129">
        <f t="shared" si="79"/>
        <v>6.6324615584812757E-2</v>
      </c>
      <c r="J323" s="46">
        <f t="shared" si="83"/>
        <v>645.79680904340648</v>
      </c>
      <c r="K323" s="46">
        <f t="shared" si="81"/>
        <v>0</v>
      </c>
      <c r="L323" s="46">
        <f t="shared" si="82"/>
        <v>1.0824619662142247</v>
      </c>
    </row>
    <row r="324" spans="1:12" x14ac:dyDescent="0.35">
      <c r="A324" s="134">
        <v>44300</v>
      </c>
      <c r="B324" s="132" t="s">
        <v>454</v>
      </c>
      <c r="C324" s="132">
        <v>6771</v>
      </c>
      <c r="D324" s="132">
        <v>5</v>
      </c>
      <c r="E324" s="132">
        <v>2</v>
      </c>
      <c r="F324" s="133">
        <f t="shared" si="77"/>
        <v>44283</v>
      </c>
      <c r="G324" s="133">
        <f t="shared" si="78"/>
        <v>44296</v>
      </c>
      <c r="H324" s="46">
        <v>1026828.798621175</v>
      </c>
      <c r="I324" s="129">
        <f t="shared" si="79"/>
        <v>0.1474400343532028</v>
      </c>
      <c r="J324" s="46">
        <f t="shared" si="83"/>
        <v>659.4088526823648</v>
      </c>
      <c r="K324" s="46">
        <f t="shared" si="81"/>
        <v>0.19477443588313834</v>
      </c>
      <c r="L324" s="46">
        <f t="shared" si="82"/>
        <v>0.48693608970784585</v>
      </c>
    </row>
    <row r="325" spans="1:12" x14ac:dyDescent="0.35">
      <c r="A325" s="134">
        <v>44300</v>
      </c>
      <c r="B325" s="132" t="s">
        <v>453</v>
      </c>
      <c r="C325" s="132">
        <v>5020</v>
      </c>
      <c r="D325" s="132">
        <v>11</v>
      </c>
      <c r="E325" s="132">
        <v>2</v>
      </c>
      <c r="F325" s="133">
        <f t="shared" si="77"/>
        <v>44283</v>
      </c>
      <c r="G325" s="133">
        <f t="shared" si="78"/>
        <v>44296</v>
      </c>
      <c r="H325" s="46">
        <v>914617.34029175097</v>
      </c>
      <c r="I325" s="129">
        <f t="shared" si="79"/>
        <v>0.13132784379803999</v>
      </c>
      <c r="J325" s="46">
        <f t="shared" si="83"/>
        <v>548.86341848698009</v>
      </c>
      <c r="K325" s="46">
        <f t="shared" si="81"/>
        <v>0.21867068465616737</v>
      </c>
      <c r="L325" s="46">
        <f t="shared" si="82"/>
        <v>1.2026887656089207</v>
      </c>
    </row>
    <row r="326" spans="1:12" x14ac:dyDescent="0.35">
      <c r="A326" s="134">
        <v>44300</v>
      </c>
      <c r="B326" s="132" t="s">
        <v>452</v>
      </c>
      <c r="C326" s="132">
        <v>3654</v>
      </c>
      <c r="D326" s="132">
        <v>11</v>
      </c>
      <c r="E326" s="132">
        <v>8</v>
      </c>
      <c r="F326" s="133">
        <f t="shared" si="77"/>
        <v>44283</v>
      </c>
      <c r="G326" s="133">
        <f t="shared" si="78"/>
        <v>44296</v>
      </c>
      <c r="H326" s="46">
        <v>841388.17597964895</v>
      </c>
      <c r="I326" s="129">
        <f t="shared" si="79"/>
        <v>0.12081303303666407</v>
      </c>
      <c r="J326" s="46">
        <f t="shared" si="83"/>
        <v>434.28230920235569</v>
      </c>
      <c r="K326" s="46">
        <f t="shared" si="81"/>
        <v>0.95080965342606616</v>
      </c>
      <c r="L326" s="46">
        <f t="shared" si="82"/>
        <v>1.3073632734608409</v>
      </c>
    </row>
    <row r="327" spans="1:12" x14ac:dyDescent="0.35">
      <c r="A327" s="134">
        <v>44300</v>
      </c>
      <c r="B327" s="132" t="s">
        <v>451</v>
      </c>
      <c r="C327" s="132">
        <v>3613</v>
      </c>
      <c r="D327" s="132">
        <v>20</v>
      </c>
      <c r="E327" s="132">
        <v>27</v>
      </c>
      <c r="F327" s="133">
        <f t="shared" si="77"/>
        <v>44283</v>
      </c>
      <c r="G327" s="133">
        <f t="shared" si="78"/>
        <v>44296</v>
      </c>
      <c r="H327" s="46">
        <v>956483.27568807499</v>
      </c>
      <c r="I327" s="129">
        <f t="shared" si="79"/>
        <v>0.13733927916229127</v>
      </c>
      <c r="J327" s="46">
        <f t="shared" si="83"/>
        <v>377.73791678697989</v>
      </c>
      <c r="K327" s="46">
        <f t="shared" si="81"/>
        <v>2.8228407841816932</v>
      </c>
      <c r="L327" s="46">
        <f t="shared" si="82"/>
        <v>2.0909931734679206</v>
      </c>
    </row>
    <row r="328" spans="1:12" x14ac:dyDescent="0.35">
      <c r="A328" s="134">
        <v>44300</v>
      </c>
      <c r="B328" s="132" t="s">
        <v>450</v>
      </c>
      <c r="C328" s="132">
        <v>2113</v>
      </c>
      <c r="D328" s="132">
        <v>23</v>
      </c>
      <c r="E328" s="132">
        <v>46</v>
      </c>
      <c r="F328" s="133">
        <f t="shared" si="77"/>
        <v>44283</v>
      </c>
      <c r="G328" s="133">
        <f t="shared" si="78"/>
        <v>44296</v>
      </c>
      <c r="H328" s="46">
        <v>841570.63934332901</v>
      </c>
      <c r="I328" s="129">
        <f t="shared" si="79"/>
        <v>0.12083923254007234</v>
      </c>
      <c r="J328" s="46">
        <f t="shared" si="83"/>
        <v>251.0781509260776</v>
      </c>
      <c r="K328" s="46">
        <f t="shared" si="81"/>
        <v>5.4659701574063275</v>
      </c>
      <c r="L328" s="46">
        <f t="shared" si="82"/>
        <v>2.7329850787031638</v>
      </c>
    </row>
    <row r="329" spans="1:12" x14ac:dyDescent="0.35">
      <c r="A329" s="134">
        <v>44300</v>
      </c>
      <c r="B329" s="132" t="s">
        <v>449</v>
      </c>
      <c r="C329" s="132">
        <v>580</v>
      </c>
      <c r="D329" s="132">
        <v>16</v>
      </c>
      <c r="E329" s="132">
        <v>65</v>
      </c>
      <c r="F329" s="133">
        <f t="shared" si="77"/>
        <v>44283</v>
      </c>
      <c r="G329" s="133">
        <f t="shared" si="78"/>
        <v>44296</v>
      </c>
      <c r="H329" s="46">
        <v>501714.18387365801</v>
      </c>
      <c r="I329" s="129">
        <f t="shared" si="79"/>
        <v>7.2040009595710414E-2</v>
      </c>
      <c r="J329" s="46">
        <f t="shared" si="83"/>
        <v>115.60366811277075</v>
      </c>
      <c r="K329" s="46">
        <f t="shared" si="81"/>
        <v>12.955583495396722</v>
      </c>
      <c r="L329" s="46">
        <f t="shared" si="82"/>
        <v>3.1890667065591933</v>
      </c>
    </row>
    <row r="330" spans="1:12" x14ac:dyDescent="0.35">
      <c r="A330" s="134">
        <v>44300</v>
      </c>
      <c r="B330" s="132" t="s">
        <v>448</v>
      </c>
      <c r="C330" s="132">
        <v>305</v>
      </c>
      <c r="D330" s="132">
        <v>29</v>
      </c>
      <c r="E330" s="132">
        <v>106</v>
      </c>
      <c r="F330" s="133">
        <f t="shared" si="77"/>
        <v>44283</v>
      </c>
      <c r="G330" s="133">
        <f t="shared" si="78"/>
        <v>44296</v>
      </c>
      <c r="H330" s="46">
        <v>293459.03840510902</v>
      </c>
      <c r="I330" s="129">
        <f>H330/6964382.52422904</f>
        <v>4.2137122334128974E-2</v>
      </c>
      <c r="J330" s="46">
        <f t="shared" si="83"/>
        <v>103.93273339189477</v>
      </c>
      <c r="K330" s="46">
        <f t="shared" si="81"/>
        <v>36.120884391937196</v>
      </c>
      <c r="L330" s="46">
        <f t="shared" si="82"/>
        <v>9.882128748737534</v>
      </c>
    </row>
    <row r="331" spans="1:12" x14ac:dyDescent="0.35">
      <c r="A331" s="134">
        <v>44300</v>
      </c>
      <c r="B331" s="73" t="s">
        <v>447</v>
      </c>
      <c r="C331" s="132">
        <v>3</v>
      </c>
      <c r="D331" s="132">
        <v>0</v>
      </c>
      <c r="E331" s="132">
        <v>0</v>
      </c>
      <c r="F331" s="133">
        <f t="shared" ref="F331:F342" si="84">A331-17</f>
        <v>44283</v>
      </c>
      <c r="G331" s="133">
        <f t="shared" ref="G331:G342" si="85">A331-4</f>
        <v>44296</v>
      </c>
      <c r="L331" s="132"/>
    </row>
    <row r="332" spans="1:12" x14ac:dyDescent="0.35">
      <c r="A332" s="134">
        <v>44307</v>
      </c>
      <c r="B332" s="132" t="s">
        <v>504</v>
      </c>
      <c r="C332" s="132">
        <v>1280</v>
      </c>
      <c r="D332" s="132">
        <v>1</v>
      </c>
      <c r="E332" s="132">
        <v>0</v>
      </c>
      <c r="F332" s="133">
        <f t="shared" si="84"/>
        <v>44290</v>
      </c>
      <c r="G332" s="133">
        <f t="shared" si="85"/>
        <v>44303</v>
      </c>
      <c r="H332" s="46">
        <v>358530.08034231898</v>
      </c>
      <c r="I332" s="129">
        <f t="shared" ref="I332:I341" si="86">H332/6964382.52422904</f>
        <v>5.148052667914136E-2</v>
      </c>
      <c r="J332" s="46">
        <f t="shared" ref="J332" si="87">C332/H332*100000</f>
        <v>357.01328010689531</v>
      </c>
      <c r="K332" s="46">
        <f t="shared" ref="K332:K342" si="88">E332/H332*100000</f>
        <v>0</v>
      </c>
      <c r="L332" s="46">
        <f>D332/H332*100000</f>
        <v>0.27891662508351195</v>
      </c>
    </row>
    <row r="333" spans="1:12" x14ac:dyDescent="0.35">
      <c r="A333" s="134">
        <v>44307</v>
      </c>
      <c r="B333" s="132" t="s">
        <v>948</v>
      </c>
      <c r="C333" s="132">
        <v>1533</v>
      </c>
      <c r="D333" s="132">
        <v>1</v>
      </c>
      <c r="E333" s="132">
        <v>0</v>
      </c>
      <c r="F333" s="133">
        <f t="shared" si="84"/>
        <v>44290</v>
      </c>
      <c r="G333" s="133">
        <f t="shared" si="85"/>
        <v>44303</v>
      </c>
      <c r="H333" s="46">
        <v>369458.167851059</v>
      </c>
      <c r="I333" s="129">
        <f t="shared" si="86"/>
        <v>5.3049666149973307E-2</v>
      </c>
      <c r="J333" s="46">
        <f>C333/H333*100000</f>
        <v>414.93195533249218</v>
      </c>
      <c r="K333" s="46">
        <f t="shared" si="88"/>
        <v>0</v>
      </c>
      <c r="L333" s="46">
        <f t="shared" ref="L333:L342" si="89">D333/H333*100000</f>
        <v>0.27066663752934911</v>
      </c>
    </row>
    <row r="334" spans="1:12" x14ac:dyDescent="0.35">
      <c r="A334" s="134">
        <v>44307</v>
      </c>
      <c r="B334" s="132" t="s">
        <v>949</v>
      </c>
      <c r="C334" s="132">
        <v>1884</v>
      </c>
      <c r="D334" s="132">
        <v>1</v>
      </c>
      <c r="E334" s="132">
        <v>0</v>
      </c>
      <c r="F334" s="133">
        <f t="shared" si="84"/>
        <v>44290</v>
      </c>
      <c r="G334" s="133">
        <f t="shared" si="85"/>
        <v>44303</v>
      </c>
      <c r="H334" s="46">
        <v>398422.830127839</v>
      </c>
      <c r="I334" s="129">
        <f t="shared" si="86"/>
        <v>5.7208636765962904E-2</v>
      </c>
      <c r="J334" s="46">
        <f t="shared" ref="J334:J342" si="90">C334/H334*100000</f>
        <v>472.86446898524736</v>
      </c>
      <c r="K334" s="46">
        <f t="shared" si="88"/>
        <v>0</v>
      </c>
      <c r="L334" s="46">
        <f t="shared" si="89"/>
        <v>0.25098963321934575</v>
      </c>
    </row>
    <row r="335" spans="1:12" x14ac:dyDescent="0.35">
      <c r="A335" s="134">
        <v>44307</v>
      </c>
      <c r="B335" s="132" t="s">
        <v>950</v>
      </c>
      <c r="C335" s="132">
        <v>2747</v>
      </c>
      <c r="D335" s="132">
        <v>2</v>
      </c>
      <c r="E335" s="132">
        <v>0</v>
      </c>
      <c r="F335" s="133">
        <f t="shared" si="84"/>
        <v>44290</v>
      </c>
      <c r="G335" s="133">
        <f t="shared" si="85"/>
        <v>44303</v>
      </c>
      <c r="H335" s="46">
        <v>461909.99370507902</v>
      </c>
      <c r="I335" s="129">
        <f t="shared" si="86"/>
        <v>6.6324615584812757E-2</v>
      </c>
      <c r="J335" s="46">
        <f t="shared" si="90"/>
        <v>594.70460423809504</v>
      </c>
      <c r="K335" s="46">
        <f t="shared" si="88"/>
        <v>0</v>
      </c>
      <c r="L335" s="46">
        <f t="shared" si="89"/>
        <v>0.43298478648568989</v>
      </c>
    </row>
    <row r="336" spans="1:12" x14ac:dyDescent="0.35">
      <c r="A336" s="134">
        <v>44307</v>
      </c>
      <c r="B336" s="132" t="s">
        <v>454</v>
      </c>
      <c r="C336" s="132">
        <v>5772</v>
      </c>
      <c r="D336" s="132">
        <v>5</v>
      </c>
      <c r="E336" s="132">
        <v>3</v>
      </c>
      <c r="F336" s="133">
        <f t="shared" si="84"/>
        <v>44290</v>
      </c>
      <c r="G336" s="133">
        <f t="shared" si="85"/>
        <v>44303</v>
      </c>
      <c r="H336" s="46">
        <v>1026828.798621175</v>
      </c>
      <c r="I336" s="129">
        <f t="shared" si="86"/>
        <v>0.1474400343532028</v>
      </c>
      <c r="J336" s="46">
        <f t="shared" si="90"/>
        <v>562.11902195873711</v>
      </c>
      <c r="K336" s="46">
        <f t="shared" si="88"/>
        <v>0.29216165382470743</v>
      </c>
      <c r="L336" s="46">
        <f t="shared" si="89"/>
        <v>0.48693608970784585</v>
      </c>
    </row>
    <row r="337" spans="1:13" x14ac:dyDescent="0.35">
      <c r="A337" s="134">
        <v>44307</v>
      </c>
      <c r="B337" s="132" t="s">
        <v>453</v>
      </c>
      <c r="C337" s="132">
        <v>4667</v>
      </c>
      <c r="D337" s="132">
        <v>9</v>
      </c>
      <c r="E337" s="132">
        <v>4</v>
      </c>
      <c r="F337" s="133">
        <f t="shared" si="84"/>
        <v>44290</v>
      </c>
      <c r="G337" s="133">
        <f t="shared" si="85"/>
        <v>44303</v>
      </c>
      <c r="H337" s="46">
        <v>914617.34029175097</v>
      </c>
      <c r="I337" s="129">
        <f t="shared" si="86"/>
        <v>0.13132784379803999</v>
      </c>
      <c r="J337" s="46">
        <f t="shared" si="90"/>
        <v>510.26804264516659</v>
      </c>
      <c r="K337" s="46">
        <f t="shared" si="88"/>
        <v>0.43734136931233475</v>
      </c>
      <c r="L337" s="46">
        <f t="shared" si="89"/>
        <v>0.98401808095275323</v>
      </c>
    </row>
    <row r="338" spans="1:13" x14ac:dyDescent="0.35">
      <c r="A338" s="134">
        <v>44307</v>
      </c>
      <c r="B338" s="132" t="s">
        <v>452</v>
      </c>
      <c r="C338" s="132">
        <v>3319</v>
      </c>
      <c r="D338" s="132">
        <v>11</v>
      </c>
      <c r="E338" s="132">
        <v>7</v>
      </c>
      <c r="F338" s="133">
        <f t="shared" si="84"/>
        <v>44290</v>
      </c>
      <c r="G338" s="133">
        <f t="shared" si="85"/>
        <v>44303</v>
      </c>
      <c r="H338" s="46">
        <v>841388.17597964895</v>
      </c>
      <c r="I338" s="129">
        <f t="shared" si="86"/>
        <v>0.12081303303666407</v>
      </c>
      <c r="J338" s="46">
        <f t="shared" si="90"/>
        <v>394.46715496513923</v>
      </c>
      <c r="K338" s="46">
        <f t="shared" si="88"/>
        <v>0.83195844674780783</v>
      </c>
      <c r="L338" s="46">
        <f t="shared" si="89"/>
        <v>1.3073632734608409</v>
      </c>
    </row>
    <row r="339" spans="1:13" x14ac:dyDescent="0.35">
      <c r="A339" s="134">
        <v>44307</v>
      </c>
      <c r="B339" s="132" t="s">
        <v>451</v>
      </c>
      <c r="C339" s="132">
        <v>3294</v>
      </c>
      <c r="D339" s="132">
        <v>20</v>
      </c>
      <c r="E339" s="132">
        <v>20</v>
      </c>
      <c r="F339" s="133">
        <f t="shared" si="84"/>
        <v>44290</v>
      </c>
      <c r="G339" s="133">
        <f t="shared" si="85"/>
        <v>44303</v>
      </c>
      <c r="H339" s="46">
        <v>956483.27568807499</v>
      </c>
      <c r="I339" s="129">
        <f t="shared" si="86"/>
        <v>0.13733927916229127</v>
      </c>
      <c r="J339" s="46">
        <f t="shared" si="90"/>
        <v>344.38657567016651</v>
      </c>
      <c r="K339" s="46">
        <f t="shared" si="88"/>
        <v>2.0909931734679206</v>
      </c>
      <c r="L339" s="46">
        <f t="shared" si="89"/>
        <v>2.0909931734679206</v>
      </c>
    </row>
    <row r="340" spans="1:13" x14ac:dyDescent="0.35">
      <c r="A340" s="134">
        <v>44307</v>
      </c>
      <c r="B340" s="132" t="s">
        <v>450</v>
      </c>
      <c r="C340" s="132">
        <v>1791</v>
      </c>
      <c r="D340" s="132">
        <v>25</v>
      </c>
      <c r="E340" s="132">
        <v>32</v>
      </c>
      <c r="F340" s="133">
        <f t="shared" si="84"/>
        <v>44290</v>
      </c>
      <c r="G340" s="133">
        <f t="shared" si="85"/>
        <v>44303</v>
      </c>
      <c r="H340" s="46">
        <v>841570.63934332901</v>
      </c>
      <c r="I340" s="129">
        <f t="shared" si="86"/>
        <v>0.12083923254007234</v>
      </c>
      <c r="J340" s="46">
        <f t="shared" si="90"/>
        <v>212.81635982423336</v>
      </c>
      <c r="K340" s="46">
        <f t="shared" si="88"/>
        <v>3.8024140225435321</v>
      </c>
      <c r="L340" s="46">
        <f t="shared" si="89"/>
        <v>2.9706359551121344</v>
      </c>
    </row>
    <row r="341" spans="1:13" x14ac:dyDescent="0.35">
      <c r="A341" s="134">
        <v>44307</v>
      </c>
      <c r="B341" s="132" t="s">
        <v>449</v>
      </c>
      <c r="C341" s="132">
        <v>511</v>
      </c>
      <c r="D341" s="132">
        <v>13</v>
      </c>
      <c r="E341" s="132">
        <v>26</v>
      </c>
      <c r="F341" s="133">
        <f t="shared" si="84"/>
        <v>44290</v>
      </c>
      <c r="G341" s="133">
        <f t="shared" si="85"/>
        <v>44303</v>
      </c>
      <c r="H341" s="46">
        <v>501714.18387365801</v>
      </c>
      <c r="I341" s="129">
        <f t="shared" si="86"/>
        <v>7.2040009595710414E-2</v>
      </c>
      <c r="J341" s="46">
        <f t="shared" si="90"/>
        <v>101.85081794073423</v>
      </c>
      <c r="K341" s="46">
        <f t="shared" si="88"/>
        <v>5.1822333981586883</v>
      </c>
      <c r="L341" s="46">
        <f t="shared" si="89"/>
        <v>2.5911166990793442</v>
      </c>
    </row>
    <row r="342" spans="1:13" x14ac:dyDescent="0.35">
      <c r="A342" s="134">
        <v>44307</v>
      </c>
      <c r="B342" s="132" t="s">
        <v>448</v>
      </c>
      <c r="C342" s="132">
        <v>273</v>
      </c>
      <c r="D342" s="132">
        <v>27</v>
      </c>
      <c r="E342" s="132">
        <v>51</v>
      </c>
      <c r="F342" s="133">
        <f t="shared" si="84"/>
        <v>44290</v>
      </c>
      <c r="G342" s="133">
        <f t="shared" si="85"/>
        <v>44303</v>
      </c>
      <c r="H342" s="46">
        <v>293459.03840510902</v>
      </c>
      <c r="I342" s="129">
        <f>H342/6964382.52422904</f>
        <v>4.2137122334128974E-2</v>
      </c>
      <c r="J342" s="46">
        <f t="shared" si="90"/>
        <v>93.028315462253332</v>
      </c>
      <c r="K342" s="46">
        <f t="shared" si="88"/>
        <v>17.378916075366007</v>
      </c>
      <c r="L342" s="46">
        <f t="shared" si="89"/>
        <v>9.2006026281349449</v>
      </c>
    </row>
    <row r="343" spans="1:13" x14ac:dyDescent="0.35">
      <c r="A343" s="134">
        <v>44307</v>
      </c>
      <c r="B343" s="73" t="s">
        <v>447</v>
      </c>
      <c r="C343" s="132">
        <v>25</v>
      </c>
      <c r="D343" s="132">
        <v>0</v>
      </c>
      <c r="E343" s="132">
        <v>0</v>
      </c>
      <c r="F343" s="133">
        <f t="shared" ref="F343:F354" si="91">A343-17</f>
        <v>44290</v>
      </c>
      <c r="G343" s="133">
        <f t="shared" ref="G343:G354" si="92">A343-4</f>
        <v>44303</v>
      </c>
      <c r="L343" s="132"/>
    </row>
    <row r="344" spans="1:13" x14ac:dyDescent="0.35">
      <c r="A344" s="134">
        <v>44314</v>
      </c>
      <c r="B344" s="132" t="s">
        <v>504</v>
      </c>
      <c r="C344" s="132">
        <v>1087</v>
      </c>
      <c r="D344" s="132">
        <v>0</v>
      </c>
      <c r="E344" s="132">
        <v>0</v>
      </c>
      <c r="F344" s="133">
        <f t="shared" si="91"/>
        <v>44297</v>
      </c>
      <c r="G344" s="133">
        <f t="shared" si="92"/>
        <v>44310</v>
      </c>
      <c r="H344" s="46">
        <v>358530.08034231898</v>
      </c>
      <c r="I344" s="129">
        <f t="shared" ref="I344:I353" si="93">H344/6964382.52422904</f>
        <v>5.148052667914136E-2</v>
      </c>
      <c r="J344" s="46">
        <f t="shared" ref="J344" si="94">C344/H344*100000</f>
        <v>303.18237146577746</v>
      </c>
      <c r="K344" s="46">
        <f t="shared" ref="K344:K354" si="95">E344/H344*100000</f>
        <v>0</v>
      </c>
      <c r="L344" s="46">
        <f>D344/H344*100000</f>
        <v>0</v>
      </c>
      <c r="M344" s="132"/>
    </row>
    <row r="345" spans="1:13" x14ac:dyDescent="0.35">
      <c r="A345" s="134">
        <v>44314</v>
      </c>
      <c r="B345" s="132" t="s">
        <v>948</v>
      </c>
      <c r="C345" s="132">
        <v>1267</v>
      </c>
      <c r="D345" s="132">
        <v>2</v>
      </c>
      <c r="E345" s="132">
        <v>0</v>
      </c>
      <c r="F345" s="133">
        <f t="shared" si="91"/>
        <v>44297</v>
      </c>
      <c r="G345" s="133">
        <f t="shared" si="92"/>
        <v>44310</v>
      </c>
      <c r="H345" s="46">
        <v>369458.167851059</v>
      </c>
      <c r="I345" s="129">
        <f t="shared" si="93"/>
        <v>5.3049666149973307E-2</v>
      </c>
      <c r="J345" s="46">
        <f>C345/H345*100000</f>
        <v>342.93462974968531</v>
      </c>
      <c r="K345" s="46">
        <f t="shared" si="95"/>
        <v>0</v>
      </c>
      <c r="L345" s="46">
        <f t="shared" ref="L345:L354" si="96">D345/H345*100000</f>
        <v>0.54133327505869822</v>
      </c>
      <c r="M345" s="132"/>
    </row>
    <row r="346" spans="1:13" x14ac:dyDescent="0.35">
      <c r="A346" s="134">
        <v>44314</v>
      </c>
      <c r="B346" s="132" t="s">
        <v>949</v>
      </c>
      <c r="C346" s="132">
        <v>1549</v>
      </c>
      <c r="D346" s="132">
        <v>1</v>
      </c>
      <c r="E346" s="132">
        <v>1</v>
      </c>
      <c r="F346" s="133">
        <f t="shared" si="91"/>
        <v>44297</v>
      </c>
      <c r="G346" s="133">
        <f t="shared" si="92"/>
        <v>44310</v>
      </c>
      <c r="H346" s="46">
        <v>398422.830127839</v>
      </c>
      <c r="I346" s="129">
        <f t="shared" si="93"/>
        <v>5.7208636765962904E-2</v>
      </c>
      <c r="J346" s="46">
        <f t="shared" ref="J346:J354" si="97">C346/H346*100000</f>
        <v>388.78294185676657</v>
      </c>
      <c r="K346" s="46">
        <f t="shared" si="95"/>
        <v>0.25098963321934575</v>
      </c>
      <c r="L346" s="46">
        <f t="shared" si="96"/>
        <v>0.25098963321934575</v>
      </c>
      <c r="M346" s="132"/>
    </row>
    <row r="347" spans="1:13" x14ac:dyDescent="0.35">
      <c r="A347" s="134">
        <v>44314</v>
      </c>
      <c r="B347" s="132" t="s">
        <v>950</v>
      </c>
      <c r="C347" s="132">
        <v>2294</v>
      </c>
      <c r="D347" s="132">
        <v>2</v>
      </c>
      <c r="E347" s="132">
        <v>0</v>
      </c>
      <c r="F347" s="133">
        <f t="shared" si="91"/>
        <v>44297</v>
      </c>
      <c r="G347" s="133">
        <f t="shared" si="92"/>
        <v>44310</v>
      </c>
      <c r="H347" s="46">
        <v>461909.99370507902</v>
      </c>
      <c r="I347" s="129">
        <f t="shared" si="93"/>
        <v>6.6324615584812757E-2</v>
      </c>
      <c r="J347" s="46">
        <f t="shared" si="97"/>
        <v>496.63355009908628</v>
      </c>
      <c r="K347" s="46">
        <f t="shared" si="95"/>
        <v>0</v>
      </c>
      <c r="L347" s="46">
        <f t="shared" si="96"/>
        <v>0.43298478648568989</v>
      </c>
      <c r="M347" s="132"/>
    </row>
    <row r="348" spans="1:13" x14ac:dyDescent="0.35">
      <c r="A348" s="134">
        <v>44314</v>
      </c>
      <c r="B348" s="132" t="s">
        <v>454</v>
      </c>
      <c r="C348" s="132">
        <v>4660</v>
      </c>
      <c r="D348" s="132">
        <v>6</v>
      </c>
      <c r="E348" s="132">
        <v>3</v>
      </c>
      <c r="F348" s="133">
        <f t="shared" si="91"/>
        <v>44297</v>
      </c>
      <c r="G348" s="133">
        <f t="shared" si="92"/>
        <v>44310</v>
      </c>
      <c r="H348" s="46">
        <v>1026828.798621175</v>
      </c>
      <c r="I348" s="129">
        <f t="shared" si="93"/>
        <v>0.1474400343532028</v>
      </c>
      <c r="J348" s="46">
        <f t="shared" si="97"/>
        <v>453.8244356077123</v>
      </c>
      <c r="K348" s="46">
        <f t="shared" si="95"/>
        <v>0.29216165382470743</v>
      </c>
      <c r="L348" s="46">
        <f t="shared" si="96"/>
        <v>0.58432330764941487</v>
      </c>
      <c r="M348" s="132"/>
    </row>
    <row r="349" spans="1:13" x14ac:dyDescent="0.35">
      <c r="A349" s="134">
        <v>44314</v>
      </c>
      <c r="B349" s="132" t="s">
        <v>453</v>
      </c>
      <c r="C349" s="132">
        <v>3747</v>
      </c>
      <c r="D349" s="132">
        <v>6</v>
      </c>
      <c r="E349" s="132">
        <v>7</v>
      </c>
      <c r="F349" s="133">
        <f t="shared" si="91"/>
        <v>44297</v>
      </c>
      <c r="G349" s="133">
        <f t="shared" si="92"/>
        <v>44310</v>
      </c>
      <c r="H349" s="46">
        <v>914617.34029175097</v>
      </c>
      <c r="I349" s="129">
        <f t="shared" si="93"/>
        <v>0.13132784379803999</v>
      </c>
      <c r="J349" s="46">
        <f t="shared" si="97"/>
        <v>409.6795277033296</v>
      </c>
      <c r="K349" s="46">
        <f t="shared" si="95"/>
        <v>0.76534739629658588</v>
      </c>
      <c r="L349" s="46">
        <f t="shared" si="96"/>
        <v>0.65601205396850215</v>
      </c>
      <c r="M349" s="132"/>
    </row>
    <row r="350" spans="1:13" x14ac:dyDescent="0.35">
      <c r="A350" s="134">
        <v>44314</v>
      </c>
      <c r="B350" s="132" t="s">
        <v>452</v>
      </c>
      <c r="C350" s="132">
        <v>2792</v>
      </c>
      <c r="D350" s="132">
        <v>16</v>
      </c>
      <c r="E350" s="132">
        <v>7</v>
      </c>
      <c r="F350" s="133">
        <f t="shared" si="91"/>
        <v>44297</v>
      </c>
      <c r="G350" s="133">
        <f t="shared" si="92"/>
        <v>44310</v>
      </c>
      <c r="H350" s="46">
        <v>841388.17597964895</v>
      </c>
      <c r="I350" s="129">
        <f t="shared" si="93"/>
        <v>0.12081303303666407</v>
      </c>
      <c r="J350" s="46">
        <f t="shared" si="97"/>
        <v>331.83256904569708</v>
      </c>
      <c r="K350" s="46">
        <f t="shared" si="95"/>
        <v>0.83195844674780783</v>
      </c>
      <c r="L350" s="46">
        <f t="shared" si="96"/>
        <v>1.9016193068521323</v>
      </c>
      <c r="M350" s="132"/>
    </row>
    <row r="351" spans="1:13" x14ac:dyDescent="0.35">
      <c r="A351" s="134">
        <v>44314</v>
      </c>
      <c r="B351" s="132" t="s">
        <v>451</v>
      </c>
      <c r="C351" s="132">
        <v>2750</v>
      </c>
      <c r="D351" s="132">
        <v>21</v>
      </c>
      <c r="E351" s="132">
        <v>16</v>
      </c>
      <c r="F351" s="133">
        <f t="shared" si="91"/>
        <v>44297</v>
      </c>
      <c r="G351" s="133">
        <f t="shared" si="92"/>
        <v>44310</v>
      </c>
      <c r="H351" s="46">
        <v>956483.27568807499</v>
      </c>
      <c r="I351" s="129">
        <f t="shared" si="93"/>
        <v>0.13733927916229127</v>
      </c>
      <c r="J351" s="46">
        <f t="shared" si="97"/>
        <v>287.51156135183908</v>
      </c>
      <c r="K351" s="46">
        <f t="shared" si="95"/>
        <v>1.6727945387743364</v>
      </c>
      <c r="L351" s="46">
        <f t="shared" si="96"/>
        <v>2.1955428321413168</v>
      </c>
      <c r="M351" s="132"/>
    </row>
    <row r="352" spans="1:13" x14ac:dyDescent="0.35">
      <c r="A352" s="134">
        <v>44314</v>
      </c>
      <c r="B352" s="132" t="s">
        <v>450</v>
      </c>
      <c r="C352" s="132">
        <v>1401</v>
      </c>
      <c r="D352" s="132">
        <v>21</v>
      </c>
      <c r="E352" s="132">
        <v>30</v>
      </c>
      <c r="F352" s="133">
        <f t="shared" si="91"/>
        <v>44297</v>
      </c>
      <c r="G352" s="133">
        <f t="shared" si="92"/>
        <v>44310</v>
      </c>
      <c r="H352" s="46">
        <v>841570.63934332901</v>
      </c>
      <c r="I352" s="129">
        <f t="shared" si="93"/>
        <v>0.12083923254007234</v>
      </c>
      <c r="J352" s="46">
        <f t="shared" si="97"/>
        <v>166.47443892448402</v>
      </c>
      <c r="K352" s="46">
        <f t="shared" si="95"/>
        <v>3.5647631461345615</v>
      </c>
      <c r="L352" s="46">
        <f t="shared" si="96"/>
        <v>2.4953342022941931</v>
      </c>
      <c r="M352" s="132"/>
    </row>
    <row r="353" spans="1:13" x14ac:dyDescent="0.35">
      <c r="A353" s="134">
        <v>44314</v>
      </c>
      <c r="B353" s="132" t="s">
        <v>449</v>
      </c>
      <c r="C353" s="132">
        <v>423</v>
      </c>
      <c r="D353" s="132">
        <v>21</v>
      </c>
      <c r="E353" s="132">
        <v>21</v>
      </c>
      <c r="F353" s="133">
        <f t="shared" si="91"/>
        <v>44297</v>
      </c>
      <c r="G353" s="133">
        <f t="shared" si="92"/>
        <v>44310</v>
      </c>
      <c r="H353" s="46">
        <v>501714.18387365801</v>
      </c>
      <c r="I353" s="129">
        <f t="shared" si="93"/>
        <v>7.2040009595710414E-2</v>
      </c>
      <c r="J353" s="46">
        <f t="shared" si="97"/>
        <v>84.310951054658659</v>
      </c>
      <c r="K353" s="46">
        <f t="shared" si="95"/>
        <v>4.1856500523589411</v>
      </c>
      <c r="L353" s="46">
        <f t="shared" si="96"/>
        <v>4.1856500523589411</v>
      </c>
      <c r="M353" s="132"/>
    </row>
    <row r="354" spans="1:13" x14ac:dyDescent="0.35">
      <c r="A354" s="134">
        <v>44314</v>
      </c>
      <c r="B354" s="132" t="s">
        <v>448</v>
      </c>
      <c r="C354" s="132">
        <v>242</v>
      </c>
      <c r="D354" s="132">
        <v>24</v>
      </c>
      <c r="E354" s="132">
        <v>46</v>
      </c>
      <c r="F354" s="133">
        <f t="shared" si="91"/>
        <v>44297</v>
      </c>
      <c r="G354" s="133">
        <f t="shared" si="92"/>
        <v>44310</v>
      </c>
      <c r="H354" s="46">
        <v>293459.03840510902</v>
      </c>
      <c r="I354" s="129">
        <f>H354/6964382.52422904</f>
        <v>4.2137122334128974E-2</v>
      </c>
      <c r="J354" s="46">
        <f t="shared" si="97"/>
        <v>82.464660592913219</v>
      </c>
      <c r="K354" s="46">
        <f t="shared" si="95"/>
        <v>15.675100773859535</v>
      </c>
      <c r="L354" s="46">
        <f t="shared" si="96"/>
        <v>8.1783134472310639</v>
      </c>
      <c r="M354" s="132"/>
    </row>
    <row r="355" spans="1:13" x14ac:dyDescent="0.35">
      <c r="A355" s="134">
        <v>44314</v>
      </c>
      <c r="B355" s="73" t="s">
        <v>447</v>
      </c>
      <c r="C355" s="132">
        <v>21</v>
      </c>
      <c r="D355" s="132">
        <v>0</v>
      </c>
      <c r="E355" s="132">
        <v>0</v>
      </c>
      <c r="F355" s="133">
        <f t="shared" ref="F355" si="98">A355-17</f>
        <v>44297</v>
      </c>
      <c r="G355" s="133">
        <f t="shared" ref="G355" si="99">A355-4</f>
        <v>44310</v>
      </c>
      <c r="L355" s="132"/>
      <c r="M355" s="132"/>
    </row>
    <row r="356" spans="1:13" s="132" customFormat="1" x14ac:dyDescent="0.35">
      <c r="A356" s="134">
        <v>44321</v>
      </c>
      <c r="B356" s="132" t="s">
        <v>504</v>
      </c>
      <c r="C356" s="132">
        <v>894</v>
      </c>
      <c r="D356" s="132">
        <v>0</v>
      </c>
      <c r="E356" s="132">
        <v>0</v>
      </c>
      <c r="F356" s="133">
        <f t="shared" ref="F356:F367" si="100">A356-17</f>
        <v>44304</v>
      </c>
      <c r="G356" s="133">
        <f t="shared" ref="G356:G367" si="101">A356-4</f>
        <v>44317</v>
      </c>
      <c r="H356" s="46">
        <v>358530.08034231898</v>
      </c>
      <c r="I356" s="129">
        <f t="shared" ref="I356:I365" si="102">H356/6964382.52422904</f>
        <v>5.148052667914136E-2</v>
      </c>
      <c r="J356" s="46">
        <f t="shared" ref="J356" si="103">C356/H356*100000</f>
        <v>249.35146282465968</v>
      </c>
      <c r="K356" s="46">
        <f t="shared" ref="K356:K366" si="104">E356/H356*100000</f>
        <v>0</v>
      </c>
      <c r="L356" s="46">
        <f>D356/H356*100000</f>
        <v>0</v>
      </c>
    </row>
    <row r="357" spans="1:13" s="132" customFormat="1" x14ac:dyDescent="0.35">
      <c r="A357" s="134">
        <v>44321</v>
      </c>
      <c r="B357" s="132" t="s">
        <v>948</v>
      </c>
      <c r="C357" s="132">
        <v>1171</v>
      </c>
      <c r="D357" s="132">
        <v>1</v>
      </c>
      <c r="E357" s="132">
        <v>0</v>
      </c>
      <c r="F357" s="133">
        <f t="shared" si="100"/>
        <v>44304</v>
      </c>
      <c r="G357" s="133">
        <f t="shared" si="101"/>
        <v>44317</v>
      </c>
      <c r="H357" s="46">
        <v>369458.167851059</v>
      </c>
      <c r="I357" s="129">
        <f t="shared" si="102"/>
        <v>5.3049666149973307E-2</v>
      </c>
      <c r="J357" s="46">
        <f>C357/H357*100000</f>
        <v>316.95063254686778</v>
      </c>
      <c r="K357" s="46">
        <f t="shared" si="104"/>
        <v>0</v>
      </c>
      <c r="L357" s="46">
        <f t="shared" ref="L357:L366" si="105">D357/H357*100000</f>
        <v>0.27066663752934911</v>
      </c>
    </row>
    <row r="358" spans="1:13" s="132" customFormat="1" x14ac:dyDescent="0.35">
      <c r="A358" s="134">
        <v>44321</v>
      </c>
      <c r="B358" s="132" t="s">
        <v>949</v>
      </c>
      <c r="C358" s="132">
        <v>1407</v>
      </c>
      <c r="D358" s="132">
        <v>5</v>
      </c>
      <c r="E358" s="132">
        <v>1</v>
      </c>
      <c r="F358" s="133">
        <f t="shared" si="100"/>
        <v>44304</v>
      </c>
      <c r="G358" s="133">
        <f t="shared" si="101"/>
        <v>44317</v>
      </c>
      <c r="H358" s="46">
        <v>398422.830127839</v>
      </c>
      <c r="I358" s="129">
        <f t="shared" si="102"/>
        <v>5.7208636765962904E-2</v>
      </c>
      <c r="J358" s="46">
        <f t="shared" ref="J358:J366" si="106">C358/H358*100000</f>
        <v>353.14241393961942</v>
      </c>
      <c r="K358" s="46">
        <f t="shared" si="104"/>
        <v>0.25098963321934575</v>
      </c>
      <c r="L358" s="46">
        <f t="shared" si="105"/>
        <v>1.2549481660967288</v>
      </c>
    </row>
    <row r="359" spans="1:13" s="132" customFormat="1" x14ac:dyDescent="0.35">
      <c r="A359" s="134">
        <v>44321</v>
      </c>
      <c r="B359" s="132" t="s">
        <v>950</v>
      </c>
      <c r="C359" s="132">
        <v>1992</v>
      </c>
      <c r="D359" s="132">
        <v>0</v>
      </c>
      <c r="E359" s="132">
        <v>0</v>
      </c>
      <c r="F359" s="133">
        <f t="shared" si="100"/>
        <v>44304</v>
      </c>
      <c r="G359" s="133">
        <f t="shared" si="101"/>
        <v>44317</v>
      </c>
      <c r="H359" s="46">
        <v>461909.99370507902</v>
      </c>
      <c r="I359" s="129">
        <f t="shared" si="102"/>
        <v>6.6324615584812757E-2</v>
      </c>
      <c r="J359" s="46">
        <f t="shared" si="106"/>
        <v>431.25284733974706</v>
      </c>
      <c r="K359" s="46">
        <f t="shared" si="104"/>
        <v>0</v>
      </c>
      <c r="L359" s="46">
        <f t="shared" si="105"/>
        <v>0</v>
      </c>
    </row>
    <row r="360" spans="1:13" s="132" customFormat="1" x14ac:dyDescent="0.35">
      <c r="A360" s="134">
        <v>44321</v>
      </c>
      <c r="B360" s="132" t="s">
        <v>454</v>
      </c>
      <c r="C360" s="132">
        <v>3546</v>
      </c>
      <c r="D360" s="132">
        <v>5</v>
      </c>
      <c r="E360" s="132">
        <v>1</v>
      </c>
      <c r="F360" s="133">
        <f t="shared" si="100"/>
        <v>44304</v>
      </c>
      <c r="G360" s="133">
        <f t="shared" si="101"/>
        <v>44317</v>
      </c>
      <c r="H360" s="46">
        <v>1026828.798621175</v>
      </c>
      <c r="I360" s="129">
        <f t="shared" si="102"/>
        <v>0.1474400343532028</v>
      </c>
      <c r="J360" s="46">
        <f t="shared" si="106"/>
        <v>345.33507482080427</v>
      </c>
      <c r="K360" s="46">
        <f t="shared" si="104"/>
        <v>9.7387217941569168E-2</v>
      </c>
      <c r="L360" s="46">
        <f t="shared" si="105"/>
        <v>0.48693608970784585</v>
      </c>
    </row>
    <row r="361" spans="1:13" s="132" customFormat="1" x14ac:dyDescent="0.35">
      <c r="A361" s="134">
        <v>44321</v>
      </c>
      <c r="B361" s="132" t="s">
        <v>453</v>
      </c>
      <c r="C361" s="132">
        <v>2910</v>
      </c>
      <c r="D361" s="132">
        <v>7</v>
      </c>
      <c r="E361" s="132">
        <v>8</v>
      </c>
      <c r="F361" s="133">
        <f t="shared" si="100"/>
        <v>44304</v>
      </c>
      <c r="G361" s="133">
        <f t="shared" si="101"/>
        <v>44317</v>
      </c>
      <c r="H361" s="46">
        <v>914617.34029175097</v>
      </c>
      <c r="I361" s="129">
        <f t="shared" si="102"/>
        <v>0.13132784379803999</v>
      </c>
      <c r="J361" s="46">
        <f t="shared" si="106"/>
        <v>318.16584617472353</v>
      </c>
      <c r="K361" s="46">
        <f t="shared" si="104"/>
        <v>0.8746827386246695</v>
      </c>
      <c r="L361" s="46">
        <f t="shared" si="105"/>
        <v>0.76534739629658588</v>
      </c>
    </row>
    <row r="362" spans="1:13" s="132" customFormat="1" x14ac:dyDescent="0.35">
      <c r="A362" s="134">
        <v>44321</v>
      </c>
      <c r="B362" s="132" t="s">
        <v>452</v>
      </c>
      <c r="C362" s="132">
        <v>2221</v>
      </c>
      <c r="D362" s="132">
        <v>13</v>
      </c>
      <c r="E362" s="132">
        <v>5</v>
      </c>
      <c r="F362" s="133">
        <f t="shared" si="100"/>
        <v>44304</v>
      </c>
      <c r="G362" s="133">
        <f t="shared" si="101"/>
        <v>44317</v>
      </c>
      <c r="H362" s="46">
        <v>841388.17597964895</v>
      </c>
      <c r="I362" s="129">
        <f t="shared" si="102"/>
        <v>0.12081303303666407</v>
      </c>
      <c r="J362" s="46">
        <f t="shared" si="106"/>
        <v>263.96853003241165</v>
      </c>
      <c r="K362" s="46">
        <f t="shared" si="104"/>
        <v>0.59425603339129141</v>
      </c>
      <c r="L362" s="46">
        <f t="shared" si="105"/>
        <v>1.5450656868173576</v>
      </c>
    </row>
    <row r="363" spans="1:13" s="132" customFormat="1" x14ac:dyDescent="0.35">
      <c r="A363" s="134">
        <v>44321</v>
      </c>
      <c r="B363" s="132" t="s">
        <v>451</v>
      </c>
      <c r="C363" s="132">
        <v>2089</v>
      </c>
      <c r="D363" s="132">
        <v>17</v>
      </c>
      <c r="E363" s="132">
        <v>14</v>
      </c>
      <c r="F363" s="133">
        <f t="shared" si="100"/>
        <v>44304</v>
      </c>
      <c r="G363" s="133">
        <f t="shared" si="101"/>
        <v>44317</v>
      </c>
      <c r="H363" s="46">
        <v>956483.27568807499</v>
      </c>
      <c r="I363" s="129">
        <f t="shared" si="102"/>
        <v>0.13733927916229127</v>
      </c>
      <c r="J363" s="46">
        <f t="shared" si="106"/>
        <v>218.40423696872432</v>
      </c>
      <c r="K363" s="46">
        <f t="shared" si="104"/>
        <v>1.4636952214275445</v>
      </c>
      <c r="L363" s="46">
        <f t="shared" si="105"/>
        <v>1.7773441974477324</v>
      </c>
    </row>
    <row r="364" spans="1:13" s="132" customFormat="1" x14ac:dyDescent="0.35">
      <c r="A364" s="134">
        <v>44321</v>
      </c>
      <c r="B364" s="132" t="s">
        <v>450</v>
      </c>
      <c r="C364" s="132">
        <v>1007</v>
      </c>
      <c r="D364" s="132">
        <v>16</v>
      </c>
      <c r="E364" s="132">
        <v>45</v>
      </c>
      <c r="F364" s="133">
        <f t="shared" si="100"/>
        <v>44304</v>
      </c>
      <c r="G364" s="133">
        <f t="shared" si="101"/>
        <v>44317</v>
      </c>
      <c r="H364" s="46">
        <v>841570.63934332901</v>
      </c>
      <c r="I364" s="129">
        <f t="shared" si="102"/>
        <v>0.12083923254007234</v>
      </c>
      <c r="J364" s="46">
        <f t="shared" si="106"/>
        <v>119.65721627191679</v>
      </c>
      <c r="K364" s="46">
        <f t="shared" si="104"/>
        <v>5.3471447192018422</v>
      </c>
      <c r="L364" s="46">
        <f t="shared" si="105"/>
        <v>1.9012070112717661</v>
      </c>
    </row>
    <row r="365" spans="1:13" s="132" customFormat="1" x14ac:dyDescent="0.35">
      <c r="A365" s="134">
        <v>44321</v>
      </c>
      <c r="B365" s="132" t="s">
        <v>449</v>
      </c>
      <c r="C365" s="132">
        <v>356</v>
      </c>
      <c r="D365" s="132">
        <v>22</v>
      </c>
      <c r="E365" s="132">
        <v>25</v>
      </c>
      <c r="F365" s="133">
        <f t="shared" si="100"/>
        <v>44304</v>
      </c>
      <c r="G365" s="133">
        <f t="shared" si="101"/>
        <v>44317</v>
      </c>
      <c r="H365" s="46">
        <v>501714.18387365801</v>
      </c>
      <c r="I365" s="129">
        <f t="shared" si="102"/>
        <v>7.2040009595710414E-2</v>
      </c>
      <c r="J365" s="46">
        <f t="shared" si="106"/>
        <v>70.956734220942039</v>
      </c>
      <c r="K365" s="46">
        <f t="shared" si="104"/>
        <v>4.9829167289987391</v>
      </c>
      <c r="L365" s="46">
        <f t="shared" si="105"/>
        <v>4.3849667215188903</v>
      </c>
    </row>
    <row r="366" spans="1:13" s="132" customFormat="1" x14ac:dyDescent="0.35">
      <c r="A366" s="134">
        <v>44321</v>
      </c>
      <c r="B366" s="132" t="s">
        <v>448</v>
      </c>
      <c r="C366" s="132">
        <v>207</v>
      </c>
      <c r="D366" s="132">
        <v>19</v>
      </c>
      <c r="E366" s="132">
        <v>47</v>
      </c>
      <c r="F366" s="133">
        <f t="shared" si="100"/>
        <v>44304</v>
      </c>
      <c r="G366" s="133">
        <f t="shared" si="101"/>
        <v>44317</v>
      </c>
      <c r="H366" s="46">
        <v>293459.03840510902</v>
      </c>
      <c r="I366" s="129">
        <f>H366/6964382.52422904</f>
        <v>4.2137122334128974E-2</v>
      </c>
      <c r="J366" s="46">
        <f t="shared" si="106"/>
        <v>70.537953482367911</v>
      </c>
      <c r="K366" s="46">
        <f t="shared" si="104"/>
        <v>16.015863834160832</v>
      </c>
      <c r="L366" s="46">
        <f t="shared" si="105"/>
        <v>6.4744981457245911</v>
      </c>
    </row>
    <row r="367" spans="1:13" s="132" customFormat="1" x14ac:dyDescent="0.35">
      <c r="A367" s="134">
        <v>44321</v>
      </c>
      <c r="B367" s="73" t="s">
        <v>447</v>
      </c>
      <c r="C367" s="132">
        <v>0</v>
      </c>
      <c r="D367" s="132">
        <v>0</v>
      </c>
      <c r="E367" s="132">
        <v>0</v>
      </c>
      <c r="F367" s="133">
        <f t="shared" si="100"/>
        <v>44304</v>
      </c>
      <c r="G367" s="133">
        <f t="shared" si="101"/>
        <v>44317</v>
      </c>
      <c r="H367" s="46"/>
      <c r="I367" s="129"/>
      <c r="J367" s="46"/>
      <c r="K367" s="46"/>
    </row>
    <row r="368" spans="1:13" s="173" customFormat="1" x14ac:dyDescent="0.35">
      <c r="A368" s="134">
        <v>44328</v>
      </c>
      <c r="B368" s="173" t="s">
        <v>504</v>
      </c>
      <c r="C368" s="173">
        <v>747</v>
      </c>
      <c r="D368" s="173">
        <v>1</v>
      </c>
      <c r="E368" s="173">
        <v>0</v>
      </c>
      <c r="F368" s="133">
        <f t="shared" ref="F368:F379" si="107">A368-17</f>
        <v>44311</v>
      </c>
      <c r="G368" s="133">
        <f t="shared" ref="G368:G379" si="108">A368-4</f>
        <v>44324</v>
      </c>
      <c r="H368" s="46">
        <v>358530.08034231898</v>
      </c>
      <c r="I368" s="129">
        <f t="shared" ref="I368:I377" si="109">H368/6964382.52422904</f>
        <v>5.148052667914136E-2</v>
      </c>
      <c r="J368" s="46">
        <f t="shared" ref="J368" si="110">C368/H368*100000</f>
        <v>208.35071893738345</v>
      </c>
      <c r="K368" s="46">
        <f t="shared" ref="K368:K378" si="111">E368/H368*100000</f>
        <v>0</v>
      </c>
      <c r="L368" s="46">
        <f>D368/H368*100000</f>
        <v>0.27891662508351195</v>
      </c>
    </row>
    <row r="369" spans="1:12" s="173" customFormat="1" x14ac:dyDescent="0.35">
      <c r="A369" s="134">
        <v>44328</v>
      </c>
      <c r="B369" s="173" t="s">
        <v>948</v>
      </c>
      <c r="C369" s="173">
        <v>1049</v>
      </c>
      <c r="D369" s="173">
        <v>3</v>
      </c>
      <c r="E369" s="173">
        <v>0</v>
      </c>
      <c r="F369" s="133">
        <f t="shared" si="107"/>
        <v>44311</v>
      </c>
      <c r="G369" s="133">
        <f t="shared" si="108"/>
        <v>44324</v>
      </c>
      <c r="H369" s="46">
        <v>369458.167851059</v>
      </c>
      <c r="I369" s="129">
        <f t="shared" si="109"/>
        <v>5.3049666149973307E-2</v>
      </c>
      <c r="J369" s="46">
        <f>C369/H369*100000</f>
        <v>283.92930276828719</v>
      </c>
      <c r="K369" s="46">
        <f t="shared" si="111"/>
        <v>0</v>
      </c>
      <c r="L369" s="46">
        <f t="shared" ref="L369:L378" si="112">D369/H369*100000</f>
        <v>0.81199991258804727</v>
      </c>
    </row>
    <row r="370" spans="1:12" s="173" customFormat="1" x14ac:dyDescent="0.35">
      <c r="A370" s="134">
        <v>44328</v>
      </c>
      <c r="B370" s="173" t="s">
        <v>949</v>
      </c>
      <c r="C370" s="173">
        <v>1277</v>
      </c>
      <c r="D370" s="173">
        <v>4</v>
      </c>
      <c r="E370" s="173">
        <v>0</v>
      </c>
      <c r="F370" s="133">
        <f t="shared" si="107"/>
        <v>44311</v>
      </c>
      <c r="G370" s="133">
        <f t="shared" si="108"/>
        <v>44324</v>
      </c>
      <c r="H370" s="46">
        <v>398422.830127839</v>
      </c>
      <c r="I370" s="129">
        <f t="shared" si="109"/>
        <v>5.7208636765962904E-2</v>
      </c>
      <c r="J370" s="46">
        <f t="shared" ref="J370:J378" si="113">C370/H370*100000</f>
        <v>320.51376162110449</v>
      </c>
      <c r="K370" s="46">
        <f t="shared" si="111"/>
        <v>0</v>
      </c>
      <c r="L370" s="46">
        <f t="shared" si="112"/>
        <v>1.003958532877383</v>
      </c>
    </row>
    <row r="371" spans="1:12" s="173" customFormat="1" x14ac:dyDescent="0.35">
      <c r="A371" s="134">
        <v>44328</v>
      </c>
      <c r="B371" s="173" t="s">
        <v>950</v>
      </c>
      <c r="C371" s="173">
        <v>1674</v>
      </c>
      <c r="D371" s="173">
        <v>0</v>
      </c>
      <c r="E371" s="173">
        <v>0</v>
      </c>
      <c r="F371" s="133">
        <f t="shared" si="107"/>
        <v>44311</v>
      </c>
      <c r="G371" s="133">
        <f t="shared" si="108"/>
        <v>44324</v>
      </c>
      <c r="H371" s="46">
        <v>461909.99370507902</v>
      </c>
      <c r="I371" s="129">
        <f t="shared" si="109"/>
        <v>6.6324615584812757E-2</v>
      </c>
      <c r="J371" s="46">
        <f t="shared" si="113"/>
        <v>362.40826628852244</v>
      </c>
      <c r="K371" s="46">
        <f t="shared" si="111"/>
        <v>0</v>
      </c>
      <c r="L371" s="46">
        <f t="shared" si="112"/>
        <v>0</v>
      </c>
    </row>
    <row r="372" spans="1:12" s="173" customFormat="1" x14ac:dyDescent="0.35">
      <c r="A372" s="134">
        <v>44328</v>
      </c>
      <c r="B372" s="173" t="s">
        <v>454</v>
      </c>
      <c r="C372" s="173">
        <v>2572</v>
      </c>
      <c r="D372" s="173">
        <v>7</v>
      </c>
      <c r="E372" s="173">
        <v>0</v>
      </c>
      <c r="F372" s="133">
        <f t="shared" si="107"/>
        <v>44311</v>
      </c>
      <c r="G372" s="133">
        <f t="shared" si="108"/>
        <v>44324</v>
      </c>
      <c r="H372" s="46">
        <v>1026828.798621175</v>
      </c>
      <c r="I372" s="129">
        <f t="shared" si="109"/>
        <v>0.1474400343532028</v>
      </c>
      <c r="J372" s="46">
        <f t="shared" si="113"/>
        <v>250.47992454571587</v>
      </c>
      <c r="K372" s="46">
        <f t="shared" si="111"/>
        <v>0</v>
      </c>
      <c r="L372" s="46">
        <f t="shared" si="112"/>
        <v>0.68171052559098411</v>
      </c>
    </row>
    <row r="373" spans="1:12" s="173" customFormat="1" x14ac:dyDescent="0.35">
      <c r="A373" s="134">
        <v>44328</v>
      </c>
      <c r="B373" s="173" t="s">
        <v>453</v>
      </c>
      <c r="C373" s="173">
        <v>2183</v>
      </c>
      <c r="D373" s="173">
        <v>10</v>
      </c>
      <c r="E373" s="173">
        <v>5</v>
      </c>
      <c r="F373" s="133">
        <f t="shared" si="107"/>
        <v>44311</v>
      </c>
      <c r="G373" s="133">
        <f t="shared" si="108"/>
        <v>44324</v>
      </c>
      <c r="H373" s="46">
        <v>914617.34029175097</v>
      </c>
      <c r="I373" s="129">
        <f t="shared" si="109"/>
        <v>0.13132784379803999</v>
      </c>
      <c r="J373" s="46">
        <f t="shared" si="113"/>
        <v>238.67905230220668</v>
      </c>
      <c r="K373" s="46">
        <f t="shared" si="111"/>
        <v>0.54667671164041842</v>
      </c>
      <c r="L373" s="46">
        <f t="shared" si="112"/>
        <v>1.0933534232808368</v>
      </c>
    </row>
    <row r="374" spans="1:12" s="173" customFormat="1" x14ac:dyDescent="0.35">
      <c r="A374" s="134">
        <v>44328</v>
      </c>
      <c r="B374" s="173" t="s">
        <v>452</v>
      </c>
      <c r="C374" s="173">
        <v>1728</v>
      </c>
      <c r="D374" s="173">
        <v>13</v>
      </c>
      <c r="E374" s="173">
        <v>8</v>
      </c>
      <c r="F374" s="133">
        <f t="shared" si="107"/>
        <v>44311</v>
      </c>
      <c r="G374" s="133">
        <f t="shared" si="108"/>
        <v>44324</v>
      </c>
      <c r="H374" s="46">
        <v>841388.17597964895</v>
      </c>
      <c r="I374" s="129">
        <f t="shared" si="109"/>
        <v>0.12081303303666407</v>
      </c>
      <c r="J374" s="46">
        <f t="shared" si="113"/>
        <v>205.3748851400303</v>
      </c>
      <c r="K374" s="46">
        <f t="shared" si="111"/>
        <v>0.95080965342606616</v>
      </c>
      <c r="L374" s="46">
        <f t="shared" si="112"/>
        <v>1.5450656868173576</v>
      </c>
    </row>
    <row r="375" spans="1:12" s="173" customFormat="1" x14ac:dyDescent="0.35">
      <c r="A375" s="134">
        <v>44328</v>
      </c>
      <c r="B375" s="173" t="s">
        <v>451</v>
      </c>
      <c r="C375" s="173">
        <v>1529</v>
      </c>
      <c r="D375" s="173">
        <v>23</v>
      </c>
      <c r="E375" s="173">
        <v>15</v>
      </c>
      <c r="F375" s="133">
        <f t="shared" si="107"/>
        <v>44311</v>
      </c>
      <c r="G375" s="133">
        <f t="shared" si="108"/>
        <v>44324</v>
      </c>
      <c r="H375" s="46">
        <v>956483.27568807499</v>
      </c>
      <c r="I375" s="129">
        <f t="shared" si="109"/>
        <v>0.13733927916229127</v>
      </c>
      <c r="J375" s="46">
        <f t="shared" si="113"/>
        <v>159.85642811162253</v>
      </c>
      <c r="K375" s="46">
        <f t="shared" si="111"/>
        <v>1.5682448801009403</v>
      </c>
      <c r="L375" s="46">
        <f t="shared" si="112"/>
        <v>2.4046421494881089</v>
      </c>
    </row>
    <row r="376" spans="1:12" s="173" customFormat="1" x14ac:dyDescent="0.35">
      <c r="A376" s="134">
        <v>44328</v>
      </c>
      <c r="B376" s="173" t="s">
        <v>450</v>
      </c>
      <c r="C376" s="173">
        <v>747</v>
      </c>
      <c r="D376" s="173">
        <v>18</v>
      </c>
      <c r="E376" s="173">
        <v>39</v>
      </c>
      <c r="F376" s="133">
        <f t="shared" si="107"/>
        <v>44311</v>
      </c>
      <c r="G376" s="133">
        <f t="shared" si="108"/>
        <v>44324</v>
      </c>
      <c r="H376" s="46">
        <v>841570.63934332901</v>
      </c>
      <c r="I376" s="129">
        <f t="shared" si="109"/>
        <v>0.12083923254007234</v>
      </c>
      <c r="J376" s="46">
        <f t="shared" si="113"/>
        <v>88.762602338750582</v>
      </c>
      <c r="K376" s="46">
        <f t="shared" si="111"/>
        <v>4.6341920899749303</v>
      </c>
      <c r="L376" s="46">
        <f t="shared" si="112"/>
        <v>2.1388578876807367</v>
      </c>
    </row>
    <row r="377" spans="1:12" s="173" customFormat="1" x14ac:dyDescent="0.35">
      <c r="A377" s="134">
        <v>44328</v>
      </c>
      <c r="B377" s="173" t="s">
        <v>449</v>
      </c>
      <c r="C377" s="173">
        <v>300</v>
      </c>
      <c r="D377" s="173">
        <v>14</v>
      </c>
      <c r="E377" s="173">
        <v>22</v>
      </c>
      <c r="F377" s="133">
        <f t="shared" si="107"/>
        <v>44311</v>
      </c>
      <c r="G377" s="133">
        <f t="shared" si="108"/>
        <v>44324</v>
      </c>
      <c r="H377" s="46">
        <v>501714.18387365801</v>
      </c>
      <c r="I377" s="129">
        <f t="shared" si="109"/>
        <v>7.2040009595710414E-2</v>
      </c>
      <c r="J377" s="46">
        <f t="shared" si="113"/>
        <v>59.795000747984872</v>
      </c>
      <c r="K377" s="46">
        <f t="shared" si="111"/>
        <v>4.3849667215188903</v>
      </c>
      <c r="L377" s="46">
        <f t="shared" si="112"/>
        <v>2.7904333682392939</v>
      </c>
    </row>
    <row r="378" spans="1:12" s="173" customFormat="1" x14ac:dyDescent="0.35">
      <c r="A378" s="134">
        <v>44328</v>
      </c>
      <c r="B378" s="173" t="s">
        <v>448</v>
      </c>
      <c r="C378" s="173">
        <v>185</v>
      </c>
      <c r="D378" s="173">
        <v>14</v>
      </c>
      <c r="E378" s="173">
        <v>41</v>
      </c>
      <c r="F378" s="133">
        <f t="shared" si="107"/>
        <v>44311</v>
      </c>
      <c r="G378" s="133">
        <f t="shared" si="108"/>
        <v>44324</v>
      </c>
      <c r="H378" s="46">
        <v>293459.03840510902</v>
      </c>
      <c r="I378" s="129">
        <f>H378/6964382.52422904</f>
        <v>4.2137122334128974E-2</v>
      </c>
      <c r="J378" s="46">
        <f t="shared" si="113"/>
        <v>63.041166155739447</v>
      </c>
      <c r="K378" s="46">
        <f t="shared" si="111"/>
        <v>13.971285472353065</v>
      </c>
      <c r="L378" s="46">
        <f t="shared" si="112"/>
        <v>4.7706828442181202</v>
      </c>
    </row>
    <row r="379" spans="1:12" s="173" customFormat="1" x14ac:dyDescent="0.35">
      <c r="A379" s="134">
        <v>44328</v>
      </c>
      <c r="B379" s="73" t="s">
        <v>447</v>
      </c>
      <c r="C379" s="173">
        <v>3</v>
      </c>
      <c r="D379" s="173">
        <v>0</v>
      </c>
      <c r="E379" s="173">
        <v>0</v>
      </c>
      <c r="F379" s="133">
        <f t="shared" si="107"/>
        <v>44311</v>
      </c>
      <c r="G379" s="133">
        <f t="shared" si="108"/>
        <v>44324</v>
      </c>
      <c r="H379" s="46"/>
      <c r="I379" s="129"/>
      <c r="J379" s="46"/>
      <c r="K379" s="46"/>
    </row>
  </sheetData>
  <phoneticPr fontId="24"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4"/>
  </sheetPr>
  <dimension ref="A1:F342"/>
  <sheetViews>
    <sheetView zoomScale="80" zoomScaleNormal="80" workbookViewId="0">
      <pane ySplit="1" topLeftCell="A339" activePane="bottomLeft" state="frozen"/>
      <selection activeCell="F21" sqref="F21:G34"/>
      <selection pane="bottomLeft" activeCell="D349" sqref="D349"/>
    </sheetView>
  </sheetViews>
  <sheetFormatPr defaultColWidth="9.1796875" defaultRowHeight="14.5" x14ac:dyDescent="0.35"/>
  <cols>
    <col min="1" max="1" width="10.81640625" style="31" bestFit="1" customWidth="1"/>
    <col min="2" max="2" width="13.1796875" style="30" bestFit="1" customWidth="1"/>
    <col min="3" max="3" width="12.81640625" style="30" bestFit="1" customWidth="1"/>
    <col min="4" max="4" width="14" style="30" bestFit="1" customWidth="1"/>
    <col min="5" max="5" width="13.81640625" style="30" bestFit="1" customWidth="1"/>
    <col min="6" max="6" width="21" style="30" bestFit="1" customWidth="1"/>
    <col min="7" max="16384" width="9.1796875" style="30"/>
  </cols>
  <sheetData>
    <row r="1" spans="1:6" s="32" customFormat="1" x14ac:dyDescent="0.35">
      <c r="A1" s="4" t="s">
        <v>38</v>
      </c>
      <c r="B1" s="32" t="s">
        <v>393</v>
      </c>
      <c r="C1" s="32" t="s">
        <v>391</v>
      </c>
      <c r="D1" s="32" t="s">
        <v>347</v>
      </c>
      <c r="E1" s="32" t="s">
        <v>383</v>
      </c>
      <c r="F1" s="32" t="s">
        <v>456</v>
      </c>
    </row>
    <row r="2" spans="1:6" x14ac:dyDescent="0.35">
      <c r="A2" s="31">
        <v>43983</v>
      </c>
      <c r="B2" s="30">
        <v>97291</v>
      </c>
      <c r="C2" s="30">
        <v>326</v>
      </c>
    </row>
    <row r="3" spans="1:6" x14ac:dyDescent="0.35">
      <c r="A3" s="31">
        <v>43984</v>
      </c>
      <c r="B3" s="30">
        <v>97539</v>
      </c>
      <c r="C3" s="30">
        <v>248</v>
      </c>
    </row>
    <row r="4" spans="1:6" x14ac:dyDescent="0.35">
      <c r="A4" s="31">
        <v>43985</v>
      </c>
      <c r="B4" s="30">
        <v>97964</v>
      </c>
      <c r="C4" s="30">
        <v>425</v>
      </c>
    </row>
    <row r="5" spans="1:6" x14ac:dyDescent="0.35">
      <c r="A5" s="31">
        <v>43986</v>
      </c>
      <c r="B5" s="30">
        <v>98376</v>
      </c>
      <c r="C5" s="30">
        <v>412</v>
      </c>
    </row>
    <row r="6" spans="1:6" x14ac:dyDescent="0.35">
      <c r="A6" s="31">
        <v>43987</v>
      </c>
      <c r="B6" s="30">
        <v>98796</v>
      </c>
      <c r="C6" s="30">
        <v>420</v>
      </c>
    </row>
    <row r="7" spans="1:6" x14ac:dyDescent="0.35">
      <c r="A7" s="31">
        <v>43988</v>
      </c>
      <c r="B7" s="30">
        <v>99301</v>
      </c>
      <c r="C7" s="30">
        <v>505</v>
      </c>
    </row>
    <row r="8" spans="1:6" x14ac:dyDescent="0.35">
      <c r="A8" s="31">
        <v>43989</v>
      </c>
      <c r="B8" s="30">
        <v>99562</v>
      </c>
      <c r="C8" s="30">
        <v>261</v>
      </c>
    </row>
    <row r="9" spans="1:6" x14ac:dyDescent="0.35">
      <c r="A9" s="31">
        <v>43990</v>
      </c>
      <c r="B9" s="30">
        <v>99755</v>
      </c>
      <c r="C9" s="30">
        <v>193</v>
      </c>
    </row>
    <row r="10" spans="1:6" x14ac:dyDescent="0.35">
      <c r="A10" s="31">
        <v>43991</v>
      </c>
      <c r="B10" s="30">
        <v>99955</v>
      </c>
      <c r="C10" s="30">
        <v>200</v>
      </c>
    </row>
    <row r="11" spans="1:6" x14ac:dyDescent="0.35">
      <c r="A11" s="31">
        <v>43992</v>
      </c>
      <c r="B11" s="30">
        <v>100158</v>
      </c>
      <c r="C11" s="30">
        <v>203</v>
      </c>
    </row>
    <row r="12" spans="1:6" x14ac:dyDescent="0.35">
      <c r="A12" s="31">
        <v>43993</v>
      </c>
      <c r="B12" s="30">
        <v>100504</v>
      </c>
      <c r="C12" s="30">
        <v>354</v>
      </c>
    </row>
    <row r="13" spans="1:6" x14ac:dyDescent="0.35">
      <c r="A13" s="31">
        <v>43994</v>
      </c>
      <c r="B13" s="30">
        <v>100811</v>
      </c>
      <c r="C13" s="30">
        <v>307</v>
      </c>
    </row>
    <row r="14" spans="1:6" x14ac:dyDescent="0.35">
      <c r="A14" s="31">
        <v>43995</v>
      </c>
      <c r="B14" s="30">
        <v>101070</v>
      </c>
      <c r="C14" s="30">
        <v>259</v>
      </c>
    </row>
    <row r="15" spans="1:6" x14ac:dyDescent="0.35">
      <c r="A15" s="31">
        <v>43996</v>
      </c>
      <c r="B15" s="30">
        <v>101276</v>
      </c>
      <c r="C15" s="30">
        <v>206</v>
      </c>
    </row>
    <row r="16" spans="1:6" x14ac:dyDescent="0.35">
      <c r="A16" s="31">
        <v>43997</v>
      </c>
      <c r="B16" s="30">
        <v>101334</v>
      </c>
      <c r="C16" s="30">
        <v>58</v>
      </c>
    </row>
    <row r="17" spans="1:3" x14ac:dyDescent="0.35">
      <c r="A17" s="31">
        <v>43998</v>
      </c>
      <c r="B17" s="30">
        <v>101474</v>
      </c>
      <c r="C17" s="30">
        <v>140</v>
      </c>
    </row>
    <row r="18" spans="1:3" x14ac:dyDescent="0.35">
      <c r="A18" s="31">
        <v>43999</v>
      </c>
      <c r="B18" s="30">
        <v>101654</v>
      </c>
      <c r="C18" s="30">
        <v>180</v>
      </c>
    </row>
    <row r="19" spans="1:3" x14ac:dyDescent="0.35">
      <c r="A19" s="31">
        <v>44000</v>
      </c>
      <c r="B19" s="30">
        <v>101853</v>
      </c>
      <c r="C19" s="30">
        <v>199</v>
      </c>
    </row>
    <row r="20" spans="1:3" x14ac:dyDescent="0.35">
      <c r="A20" s="31">
        <v>44001</v>
      </c>
      <c r="B20" s="30">
        <v>102005</v>
      </c>
      <c r="C20" s="30">
        <v>152</v>
      </c>
    </row>
    <row r="21" spans="1:3" x14ac:dyDescent="0.35">
      <c r="A21" s="31">
        <v>44002</v>
      </c>
      <c r="B21" s="30">
        <v>102228</v>
      </c>
      <c r="C21" s="30">
        <v>223</v>
      </c>
    </row>
    <row r="22" spans="1:3" x14ac:dyDescent="0.35">
      <c r="A22" s="31">
        <v>44003</v>
      </c>
      <c r="B22" s="30">
        <v>102333</v>
      </c>
      <c r="C22" s="30">
        <v>105</v>
      </c>
    </row>
    <row r="23" spans="1:3" x14ac:dyDescent="0.35">
      <c r="A23" s="31">
        <v>44004</v>
      </c>
      <c r="B23" s="30">
        <v>102469</v>
      </c>
      <c r="C23" s="30">
        <v>136</v>
      </c>
    </row>
    <row r="24" spans="1:3" x14ac:dyDescent="0.35">
      <c r="A24" s="31">
        <v>44005</v>
      </c>
      <c r="B24" s="30">
        <v>102651</v>
      </c>
      <c r="C24" s="30">
        <v>182</v>
      </c>
    </row>
    <row r="25" spans="1:3" x14ac:dyDescent="0.35">
      <c r="A25" s="31">
        <v>44006</v>
      </c>
      <c r="B25" s="30">
        <v>102762</v>
      </c>
      <c r="C25" s="30">
        <v>111</v>
      </c>
    </row>
    <row r="26" spans="1:3" x14ac:dyDescent="0.35">
      <c r="A26" s="31">
        <v>44007</v>
      </c>
      <c r="B26" s="30">
        <v>102922</v>
      </c>
      <c r="C26" s="30">
        <v>160</v>
      </c>
    </row>
    <row r="27" spans="1:3" x14ac:dyDescent="0.35">
      <c r="A27" s="31">
        <v>44008</v>
      </c>
      <c r="B27" s="30">
        <v>103071</v>
      </c>
      <c r="C27" s="30">
        <v>149</v>
      </c>
    </row>
    <row r="28" spans="1:3" x14ac:dyDescent="0.35">
      <c r="A28" s="31">
        <v>44009</v>
      </c>
      <c r="B28" s="30">
        <v>103376</v>
      </c>
      <c r="C28" s="30">
        <v>305</v>
      </c>
    </row>
    <row r="29" spans="1:3" x14ac:dyDescent="0.35">
      <c r="A29" s="31">
        <v>44010</v>
      </c>
      <c r="B29" s="30">
        <v>103539</v>
      </c>
      <c r="C29" s="30">
        <v>163</v>
      </c>
    </row>
    <row r="30" spans="1:3" x14ac:dyDescent="0.35">
      <c r="A30" s="31">
        <v>44011</v>
      </c>
      <c r="B30" s="30">
        <v>103628</v>
      </c>
      <c r="C30" s="30">
        <v>89</v>
      </c>
    </row>
    <row r="31" spans="1:3" x14ac:dyDescent="0.35">
      <c r="A31" s="31">
        <v>44012</v>
      </c>
      <c r="B31" s="30">
        <v>103701</v>
      </c>
      <c r="C31" s="30">
        <v>73</v>
      </c>
    </row>
    <row r="32" spans="1:3" x14ac:dyDescent="0.35">
      <c r="A32" s="31">
        <v>44013</v>
      </c>
      <c r="B32" s="30">
        <v>103858</v>
      </c>
      <c r="C32" s="30">
        <v>157</v>
      </c>
    </row>
    <row r="33" spans="1:3" x14ac:dyDescent="0.35">
      <c r="A33" s="31">
        <v>44014</v>
      </c>
      <c r="B33" s="30">
        <v>104016</v>
      </c>
      <c r="C33" s="30">
        <v>158</v>
      </c>
    </row>
    <row r="34" spans="1:3" x14ac:dyDescent="0.35">
      <c r="A34" s="31">
        <v>44015</v>
      </c>
      <c r="B34" s="30">
        <v>104228</v>
      </c>
      <c r="C34" s="30">
        <v>212</v>
      </c>
    </row>
    <row r="35" spans="1:3" x14ac:dyDescent="0.35">
      <c r="A35" s="31">
        <v>44016</v>
      </c>
      <c r="B35" s="30">
        <v>104391</v>
      </c>
      <c r="C35" s="30">
        <v>163</v>
      </c>
    </row>
    <row r="36" spans="1:3" x14ac:dyDescent="0.35">
      <c r="A36" s="31">
        <v>44017</v>
      </c>
      <c r="B36" s="30">
        <v>104502</v>
      </c>
      <c r="C36" s="30">
        <v>111</v>
      </c>
    </row>
    <row r="37" spans="1:3" x14ac:dyDescent="0.35">
      <c r="A37" s="31">
        <v>44018</v>
      </c>
      <c r="B37" s="30">
        <v>104659</v>
      </c>
      <c r="C37" s="30">
        <v>157</v>
      </c>
    </row>
    <row r="38" spans="1:3" x14ac:dyDescent="0.35">
      <c r="A38" s="31">
        <v>44019</v>
      </c>
      <c r="B38" s="30">
        <v>104799</v>
      </c>
      <c r="C38" s="30">
        <v>140</v>
      </c>
    </row>
    <row r="39" spans="1:3" x14ac:dyDescent="0.35">
      <c r="A39" s="31">
        <v>44020</v>
      </c>
      <c r="B39" s="30">
        <v>104961</v>
      </c>
      <c r="C39" s="30">
        <v>162</v>
      </c>
    </row>
    <row r="40" spans="1:3" x14ac:dyDescent="0.35">
      <c r="A40" s="31">
        <v>44021</v>
      </c>
      <c r="B40" s="30">
        <v>105138</v>
      </c>
      <c r="C40" s="30">
        <v>177</v>
      </c>
    </row>
    <row r="41" spans="1:3" x14ac:dyDescent="0.35">
      <c r="A41" s="31">
        <v>44022</v>
      </c>
      <c r="B41" s="30">
        <v>105290</v>
      </c>
      <c r="C41" s="30">
        <v>152</v>
      </c>
    </row>
    <row r="42" spans="1:3" x14ac:dyDescent="0.35">
      <c r="A42" s="31">
        <v>44023</v>
      </c>
      <c r="B42" s="30">
        <v>105457</v>
      </c>
      <c r="C42" s="30">
        <v>167</v>
      </c>
    </row>
    <row r="43" spans="1:3" x14ac:dyDescent="0.35">
      <c r="A43" s="31">
        <v>44024</v>
      </c>
      <c r="B43" s="30">
        <v>105629</v>
      </c>
      <c r="C43" s="30">
        <v>172</v>
      </c>
    </row>
    <row r="44" spans="1:3" x14ac:dyDescent="0.35">
      <c r="A44" s="31">
        <v>44025</v>
      </c>
      <c r="B44" s="30">
        <v>105783</v>
      </c>
      <c r="C44" s="30">
        <v>154</v>
      </c>
    </row>
    <row r="45" spans="1:3" x14ac:dyDescent="0.35">
      <c r="A45" s="31">
        <v>44026</v>
      </c>
      <c r="B45" s="30">
        <v>105986</v>
      </c>
      <c r="C45" s="30">
        <v>203</v>
      </c>
    </row>
    <row r="46" spans="1:3" x14ac:dyDescent="0.35">
      <c r="A46" s="31">
        <v>44027</v>
      </c>
      <c r="B46" s="30">
        <v>106128</v>
      </c>
      <c r="C46" s="30">
        <v>142</v>
      </c>
    </row>
    <row r="47" spans="1:3" x14ac:dyDescent="0.35">
      <c r="A47" s="31">
        <v>44028</v>
      </c>
      <c r="B47" s="30">
        <v>106271</v>
      </c>
      <c r="C47" s="30">
        <v>143</v>
      </c>
    </row>
    <row r="48" spans="1:3" x14ac:dyDescent="0.35">
      <c r="A48" s="31">
        <v>44029</v>
      </c>
      <c r="B48" s="30">
        <v>106487</v>
      </c>
      <c r="C48" s="30">
        <v>216</v>
      </c>
    </row>
    <row r="49" spans="1:3" x14ac:dyDescent="0.35">
      <c r="A49" s="31">
        <v>44030</v>
      </c>
      <c r="B49" s="30">
        <v>106664</v>
      </c>
      <c r="C49" s="30">
        <v>177</v>
      </c>
    </row>
    <row r="50" spans="1:3" x14ac:dyDescent="0.35">
      <c r="A50" s="31">
        <v>44031</v>
      </c>
      <c r="B50" s="30">
        <v>106882</v>
      </c>
      <c r="C50" s="30">
        <v>218</v>
      </c>
    </row>
    <row r="51" spans="1:3" x14ac:dyDescent="0.35">
      <c r="A51" s="31">
        <v>44032</v>
      </c>
      <c r="B51" s="30">
        <v>107056</v>
      </c>
      <c r="C51" s="30">
        <v>174</v>
      </c>
    </row>
    <row r="52" spans="1:3" x14ac:dyDescent="0.35">
      <c r="A52" s="31">
        <v>44033</v>
      </c>
      <c r="B52" s="30">
        <v>107221</v>
      </c>
      <c r="C52" s="30">
        <v>165</v>
      </c>
    </row>
    <row r="53" spans="1:3" x14ac:dyDescent="0.35">
      <c r="A53" s="31">
        <v>44034</v>
      </c>
      <c r="B53" s="30">
        <v>107413</v>
      </c>
      <c r="C53" s="30">
        <v>192</v>
      </c>
    </row>
    <row r="54" spans="1:3" x14ac:dyDescent="0.35">
      <c r="A54" s="31">
        <v>44035</v>
      </c>
      <c r="B54" s="30">
        <v>107683</v>
      </c>
      <c r="C54" s="30">
        <v>270</v>
      </c>
    </row>
    <row r="55" spans="1:3" x14ac:dyDescent="0.35">
      <c r="A55" s="31">
        <v>44036</v>
      </c>
      <c r="B55" s="30">
        <v>107897</v>
      </c>
      <c r="C55" s="30">
        <v>214</v>
      </c>
    </row>
    <row r="56" spans="1:3" x14ac:dyDescent="0.35">
      <c r="A56" s="31">
        <v>44037</v>
      </c>
      <c r="B56" s="30">
        <v>108107</v>
      </c>
      <c r="C56" s="30">
        <v>210</v>
      </c>
    </row>
    <row r="57" spans="1:3" x14ac:dyDescent="0.35">
      <c r="A57" s="31">
        <v>44038</v>
      </c>
      <c r="B57" s="30">
        <v>108380</v>
      </c>
      <c r="C57" s="30">
        <v>273</v>
      </c>
    </row>
    <row r="58" spans="1:3" x14ac:dyDescent="0.35">
      <c r="A58" s="31">
        <v>44039</v>
      </c>
      <c r="B58" s="30">
        <v>108562</v>
      </c>
      <c r="C58" s="30">
        <v>182</v>
      </c>
    </row>
    <row r="59" spans="1:3" x14ac:dyDescent="0.35">
      <c r="A59" s="31">
        <v>44040</v>
      </c>
      <c r="B59" s="30">
        <v>108740</v>
      </c>
      <c r="C59" s="30">
        <v>178</v>
      </c>
    </row>
    <row r="60" spans="1:3" x14ac:dyDescent="0.35">
      <c r="A60" s="31">
        <v>44041</v>
      </c>
      <c r="B60" s="30">
        <v>109096</v>
      </c>
      <c r="C60" s="30">
        <v>356</v>
      </c>
    </row>
    <row r="61" spans="1:3" x14ac:dyDescent="0.35">
      <c r="A61" s="31">
        <v>44042</v>
      </c>
      <c r="B61" s="30">
        <v>109400</v>
      </c>
      <c r="C61" s="30">
        <v>304</v>
      </c>
    </row>
    <row r="62" spans="1:3" x14ac:dyDescent="0.35">
      <c r="A62" s="31">
        <v>44043</v>
      </c>
      <c r="B62" s="30">
        <v>109787</v>
      </c>
      <c r="C62" s="30">
        <v>387</v>
      </c>
    </row>
    <row r="63" spans="1:3" x14ac:dyDescent="0.35">
      <c r="A63" s="31">
        <v>44044</v>
      </c>
      <c r="B63" s="30">
        <v>110077</v>
      </c>
      <c r="C63" s="30">
        <v>290</v>
      </c>
    </row>
    <row r="64" spans="1:3" x14ac:dyDescent="0.35">
      <c r="A64" s="31">
        <v>44045</v>
      </c>
      <c r="B64" s="30">
        <v>110430</v>
      </c>
      <c r="C64" s="30">
        <v>353</v>
      </c>
    </row>
    <row r="65" spans="1:3" x14ac:dyDescent="0.35">
      <c r="A65" s="31">
        <v>44046</v>
      </c>
      <c r="B65" s="30">
        <v>110595</v>
      </c>
      <c r="C65" s="30">
        <v>165</v>
      </c>
    </row>
    <row r="66" spans="1:3" x14ac:dyDescent="0.35">
      <c r="A66" s="31">
        <v>44047</v>
      </c>
      <c r="B66" s="30">
        <v>111033</v>
      </c>
      <c r="C66" s="30">
        <v>438</v>
      </c>
    </row>
    <row r="67" spans="1:3" x14ac:dyDescent="0.35">
      <c r="A67" s="31">
        <v>44048</v>
      </c>
      <c r="B67" s="30">
        <v>111371</v>
      </c>
      <c r="C67" s="30">
        <v>338</v>
      </c>
    </row>
    <row r="68" spans="1:3" x14ac:dyDescent="0.35">
      <c r="A68" s="31">
        <v>44049</v>
      </c>
      <c r="B68" s="30">
        <v>111533</v>
      </c>
      <c r="C68" s="30">
        <v>162</v>
      </c>
    </row>
    <row r="69" spans="1:3" x14ac:dyDescent="0.35">
      <c r="A69" s="31">
        <v>44050</v>
      </c>
      <c r="B69" s="30">
        <v>111853</v>
      </c>
      <c r="C69" s="30">
        <v>320</v>
      </c>
    </row>
    <row r="70" spans="1:3" x14ac:dyDescent="0.35">
      <c r="A70" s="31">
        <v>44051</v>
      </c>
      <c r="B70" s="30">
        <v>112173</v>
      </c>
      <c r="C70" s="30">
        <v>320</v>
      </c>
    </row>
    <row r="71" spans="1:3" x14ac:dyDescent="0.35">
      <c r="A71" s="31">
        <v>44052</v>
      </c>
      <c r="B71" s="30">
        <v>112459</v>
      </c>
      <c r="C71" s="30">
        <v>286</v>
      </c>
    </row>
    <row r="72" spans="1:3" x14ac:dyDescent="0.35">
      <c r="A72" s="31">
        <v>44053</v>
      </c>
      <c r="B72" s="30">
        <v>112673</v>
      </c>
      <c r="C72" s="30">
        <v>214</v>
      </c>
    </row>
    <row r="73" spans="1:3" x14ac:dyDescent="0.35">
      <c r="A73" s="31">
        <v>44054</v>
      </c>
      <c r="B73" s="30">
        <v>112969</v>
      </c>
      <c r="C73" s="30">
        <v>296</v>
      </c>
    </row>
    <row r="74" spans="1:3" x14ac:dyDescent="0.35">
      <c r="A74" s="31">
        <v>44055</v>
      </c>
      <c r="B74" s="30">
        <v>113198</v>
      </c>
      <c r="C74" s="30">
        <v>229</v>
      </c>
    </row>
    <row r="75" spans="1:3" x14ac:dyDescent="0.35">
      <c r="A75" s="31">
        <v>44056</v>
      </c>
      <c r="B75" s="30">
        <v>113517</v>
      </c>
      <c r="C75" s="30">
        <v>319</v>
      </c>
    </row>
    <row r="76" spans="1:3" x14ac:dyDescent="0.35">
      <c r="A76" s="31">
        <v>44057</v>
      </c>
      <c r="B76" s="30">
        <v>113729</v>
      </c>
      <c r="C76" s="30">
        <v>212</v>
      </c>
    </row>
    <row r="77" spans="1:3" x14ac:dyDescent="0.35">
      <c r="A77" s="31">
        <v>44058</v>
      </c>
      <c r="B77" s="30">
        <v>114095</v>
      </c>
      <c r="C77" s="30">
        <v>366</v>
      </c>
    </row>
    <row r="78" spans="1:3" x14ac:dyDescent="0.35">
      <c r="A78" s="31">
        <v>44059</v>
      </c>
      <c r="B78" s="30">
        <v>114398</v>
      </c>
      <c r="C78" s="30">
        <v>303</v>
      </c>
    </row>
    <row r="79" spans="1:3" x14ac:dyDescent="0.35">
      <c r="A79" s="31">
        <v>44060</v>
      </c>
      <c r="B79" s="30">
        <v>114611</v>
      </c>
      <c r="C79" s="30">
        <v>213</v>
      </c>
    </row>
    <row r="80" spans="1:3" x14ac:dyDescent="0.35">
      <c r="A80" s="31">
        <v>44061</v>
      </c>
      <c r="B80" s="30">
        <v>114786</v>
      </c>
      <c r="C80" s="30">
        <v>175</v>
      </c>
    </row>
    <row r="81" spans="1:5" x14ac:dyDescent="0.35">
      <c r="A81" s="31">
        <v>44062</v>
      </c>
      <c r="B81" s="30">
        <v>115048</v>
      </c>
      <c r="C81" s="30">
        <v>262</v>
      </c>
    </row>
    <row r="82" spans="1:5" x14ac:dyDescent="0.35">
      <c r="A82" s="31">
        <v>44063</v>
      </c>
      <c r="B82" s="30">
        <v>115310</v>
      </c>
      <c r="C82" s="30">
        <v>262</v>
      </c>
    </row>
    <row r="83" spans="1:5" x14ac:dyDescent="0.35">
      <c r="A83" s="31">
        <v>44064</v>
      </c>
      <c r="B83" s="30">
        <v>115741</v>
      </c>
      <c r="C83" s="30">
        <v>431</v>
      </c>
    </row>
    <row r="84" spans="1:5" x14ac:dyDescent="0.35">
      <c r="A84" s="31">
        <v>44065</v>
      </c>
      <c r="B84" s="30">
        <v>115850</v>
      </c>
      <c r="C84" s="30">
        <v>109</v>
      </c>
    </row>
    <row r="85" spans="1:5" x14ac:dyDescent="0.35">
      <c r="A85" s="31">
        <v>44067</v>
      </c>
      <c r="B85" s="30">
        <v>116421</v>
      </c>
      <c r="C85" s="30">
        <v>571</v>
      </c>
    </row>
    <row r="86" spans="1:5" x14ac:dyDescent="0.35">
      <c r="A86" s="31">
        <v>44068</v>
      </c>
      <c r="B86" s="30">
        <v>116770</v>
      </c>
      <c r="C86" s="30">
        <v>349</v>
      </c>
    </row>
    <row r="87" spans="1:5" x14ac:dyDescent="0.35">
      <c r="A87" s="31">
        <v>44069</v>
      </c>
      <c r="B87" s="30">
        <v>117085</v>
      </c>
      <c r="C87" s="30">
        <v>315</v>
      </c>
    </row>
    <row r="88" spans="1:5" x14ac:dyDescent="0.35">
      <c r="A88" s="31">
        <v>44070</v>
      </c>
      <c r="B88" s="30">
        <v>117450</v>
      </c>
      <c r="C88" s="30">
        <v>365</v>
      </c>
    </row>
    <row r="89" spans="1:5" x14ac:dyDescent="0.35">
      <c r="A89" s="31">
        <v>44071</v>
      </c>
      <c r="B89" s="30">
        <v>117888</v>
      </c>
      <c r="C89" s="30">
        <v>438</v>
      </c>
    </row>
    <row r="90" spans="1:5" x14ac:dyDescent="0.35">
      <c r="A90" s="31">
        <v>44072</v>
      </c>
      <c r="B90" s="30">
        <v>118309</v>
      </c>
      <c r="C90" s="30">
        <v>421</v>
      </c>
    </row>
    <row r="91" spans="1:5" x14ac:dyDescent="0.35">
      <c r="A91" s="31">
        <v>44073</v>
      </c>
      <c r="B91" s="30">
        <v>118483</v>
      </c>
      <c r="C91" s="30">
        <v>174</v>
      </c>
    </row>
    <row r="92" spans="1:5" x14ac:dyDescent="0.35">
      <c r="A92" s="31">
        <v>44074</v>
      </c>
      <c r="B92" s="30">
        <v>118784</v>
      </c>
      <c r="C92" s="30">
        <v>301</v>
      </c>
    </row>
    <row r="93" spans="1:5" x14ac:dyDescent="0.35">
      <c r="A93" s="31">
        <v>44075</v>
      </c>
      <c r="B93" s="30">
        <v>119138</v>
      </c>
      <c r="C93" s="30">
        <v>354</v>
      </c>
    </row>
    <row r="94" spans="1:5" x14ac:dyDescent="0.35">
      <c r="A94" s="31">
        <v>44076</v>
      </c>
      <c r="B94" s="30">
        <v>119426</v>
      </c>
      <c r="C94" s="30">
        <v>288</v>
      </c>
      <c r="D94" s="30">
        <v>1705</v>
      </c>
      <c r="E94" s="30">
        <v>5</v>
      </c>
    </row>
    <row r="95" spans="1:5" x14ac:dyDescent="0.35">
      <c r="A95" s="31">
        <v>44077</v>
      </c>
      <c r="B95" s="30">
        <v>119819</v>
      </c>
      <c r="C95" s="30">
        <v>393</v>
      </c>
      <c r="D95" s="30">
        <v>1727</v>
      </c>
      <c r="E95" s="30">
        <v>22</v>
      </c>
    </row>
    <row r="96" spans="1:5" x14ac:dyDescent="0.35">
      <c r="A96" s="31">
        <v>44078</v>
      </c>
      <c r="B96" s="30">
        <v>120038</v>
      </c>
      <c r="C96" s="30">
        <v>219</v>
      </c>
      <c r="D96" s="30">
        <v>1720</v>
      </c>
      <c r="E96" s="30">
        <v>0</v>
      </c>
    </row>
    <row r="97" spans="1:5" x14ac:dyDescent="0.35">
      <c r="A97" s="31">
        <v>44079</v>
      </c>
      <c r="B97" s="30">
        <v>120454</v>
      </c>
      <c r="C97" s="30">
        <v>416</v>
      </c>
      <c r="D97" s="30">
        <v>1742</v>
      </c>
      <c r="E97" s="30">
        <v>22</v>
      </c>
    </row>
    <row r="98" spans="1:5" x14ac:dyDescent="0.35">
      <c r="A98" s="31">
        <v>44080</v>
      </c>
      <c r="B98" s="30">
        <v>120824</v>
      </c>
      <c r="C98" s="30">
        <v>370</v>
      </c>
      <c r="D98" s="30">
        <v>1738</v>
      </c>
      <c r="E98" s="30">
        <v>0</v>
      </c>
    </row>
    <row r="99" spans="1:5" x14ac:dyDescent="0.35">
      <c r="A99" s="31">
        <v>44081</v>
      </c>
      <c r="B99" s="30">
        <v>121046</v>
      </c>
      <c r="C99" s="30">
        <v>222</v>
      </c>
      <c r="D99" s="30">
        <v>1745</v>
      </c>
      <c r="E99" s="30">
        <v>7</v>
      </c>
    </row>
    <row r="100" spans="1:5" x14ac:dyDescent="0.35">
      <c r="A100" s="31">
        <v>44082</v>
      </c>
      <c r="B100" s="30">
        <v>121214</v>
      </c>
      <c r="C100" s="30">
        <v>168</v>
      </c>
      <c r="D100" s="30">
        <v>1748</v>
      </c>
      <c r="E100" s="30">
        <v>3</v>
      </c>
    </row>
    <row r="101" spans="1:5" x14ac:dyDescent="0.35">
      <c r="A101" s="31">
        <v>44083</v>
      </c>
      <c r="B101" s="30">
        <v>121396</v>
      </c>
      <c r="C101" s="30">
        <v>182</v>
      </c>
      <c r="D101" s="30">
        <v>1747</v>
      </c>
      <c r="E101" s="30">
        <v>0</v>
      </c>
    </row>
    <row r="102" spans="1:5" x14ac:dyDescent="0.35">
      <c r="A102" s="31">
        <v>44084</v>
      </c>
      <c r="B102" s="30">
        <v>121759</v>
      </c>
      <c r="C102" s="30">
        <v>363</v>
      </c>
      <c r="D102" s="30">
        <v>1787</v>
      </c>
      <c r="E102" s="30">
        <v>40</v>
      </c>
    </row>
    <row r="103" spans="1:5" x14ac:dyDescent="0.35">
      <c r="A103" s="31">
        <v>44085</v>
      </c>
      <c r="B103" s="30">
        <v>122202</v>
      </c>
      <c r="C103" s="30">
        <v>443</v>
      </c>
      <c r="D103" s="30">
        <v>1784</v>
      </c>
      <c r="E103" s="30">
        <v>0</v>
      </c>
    </row>
    <row r="104" spans="1:5" x14ac:dyDescent="0.35">
      <c r="A104" s="31">
        <v>44086</v>
      </c>
      <c r="B104" s="30">
        <v>122637</v>
      </c>
      <c r="C104" s="30">
        <v>435</v>
      </c>
      <c r="D104" s="30">
        <v>1903</v>
      </c>
      <c r="E104" s="30">
        <v>119</v>
      </c>
    </row>
    <row r="105" spans="1:5" x14ac:dyDescent="0.35">
      <c r="A105" s="31">
        <v>44087</v>
      </c>
      <c r="B105" s="30">
        <v>122904</v>
      </c>
      <c r="C105" s="30">
        <v>267</v>
      </c>
      <c r="D105" s="30">
        <v>1922</v>
      </c>
      <c r="E105" s="30">
        <v>19</v>
      </c>
    </row>
    <row r="106" spans="1:5" x14ac:dyDescent="0.35">
      <c r="A106" s="31">
        <v>44088</v>
      </c>
      <c r="B106" s="30">
        <v>123139</v>
      </c>
      <c r="C106" s="30">
        <v>235</v>
      </c>
      <c r="D106" s="30">
        <v>1941</v>
      </c>
      <c r="E106" s="30">
        <v>19</v>
      </c>
    </row>
    <row r="107" spans="1:5" x14ac:dyDescent="0.35">
      <c r="A107" s="31">
        <v>44089</v>
      </c>
      <c r="B107" s="30">
        <v>123425</v>
      </c>
      <c r="C107" s="30">
        <v>286</v>
      </c>
      <c r="D107" s="30">
        <v>1968</v>
      </c>
      <c r="E107" s="30">
        <v>27</v>
      </c>
    </row>
    <row r="108" spans="1:5" x14ac:dyDescent="0.35">
      <c r="A108" s="31">
        <v>44090</v>
      </c>
      <c r="B108" s="30">
        <v>123720</v>
      </c>
      <c r="C108" s="30">
        <v>295</v>
      </c>
      <c r="D108" s="30">
        <v>1979</v>
      </c>
      <c r="E108" s="30">
        <v>11</v>
      </c>
    </row>
    <row r="109" spans="1:5" x14ac:dyDescent="0.35">
      <c r="A109" s="31">
        <v>44091</v>
      </c>
      <c r="B109" s="30">
        <v>124139</v>
      </c>
      <c r="C109" s="30">
        <v>419</v>
      </c>
      <c r="D109" s="30">
        <v>1989</v>
      </c>
      <c r="E109" s="30">
        <v>10</v>
      </c>
    </row>
    <row r="110" spans="1:5" x14ac:dyDescent="0.35">
      <c r="A110" s="31">
        <v>44092</v>
      </c>
      <c r="B110" s="30">
        <v>124570</v>
      </c>
      <c r="C110" s="30">
        <v>431</v>
      </c>
      <c r="D110" s="30">
        <v>2012</v>
      </c>
      <c r="E110" s="30">
        <v>23</v>
      </c>
    </row>
    <row r="111" spans="1:5" x14ac:dyDescent="0.35">
      <c r="A111" s="31">
        <v>44093</v>
      </c>
      <c r="B111" s="30">
        <v>125139</v>
      </c>
      <c r="C111" s="30">
        <v>569</v>
      </c>
      <c r="D111" s="30">
        <v>2042</v>
      </c>
      <c r="E111" s="30">
        <v>30</v>
      </c>
    </row>
    <row r="112" spans="1:5" x14ac:dyDescent="0.35">
      <c r="A112" s="31">
        <v>44094</v>
      </c>
      <c r="B112" s="30">
        <v>125479</v>
      </c>
      <c r="C112" s="30">
        <v>340</v>
      </c>
      <c r="D112" s="30">
        <v>2061</v>
      </c>
      <c r="E112" s="30">
        <v>19</v>
      </c>
    </row>
    <row r="113" spans="1:5" x14ac:dyDescent="0.35">
      <c r="A113" s="31">
        <v>44095</v>
      </c>
      <c r="B113" s="30">
        <v>125723</v>
      </c>
      <c r="C113" s="30">
        <v>244</v>
      </c>
      <c r="D113" s="30">
        <v>2073</v>
      </c>
      <c r="E113" s="30">
        <v>12</v>
      </c>
    </row>
    <row r="114" spans="1:5" x14ac:dyDescent="0.35">
      <c r="A114" s="31">
        <v>44096</v>
      </c>
      <c r="B114" s="30">
        <v>125866</v>
      </c>
      <c r="C114" s="30">
        <v>143</v>
      </c>
      <c r="D114" s="30">
        <v>2103</v>
      </c>
      <c r="E114" s="30">
        <v>30</v>
      </c>
    </row>
    <row r="115" spans="1:5" x14ac:dyDescent="0.35">
      <c r="A115" s="31">
        <v>44097</v>
      </c>
      <c r="B115" s="30">
        <v>126408</v>
      </c>
      <c r="C115" s="30">
        <v>542</v>
      </c>
      <c r="D115" s="30">
        <v>2104</v>
      </c>
      <c r="E115" s="30">
        <v>1</v>
      </c>
    </row>
    <row r="116" spans="1:5" x14ac:dyDescent="0.35">
      <c r="A116" s="31">
        <v>44098</v>
      </c>
      <c r="B116" s="30">
        <v>126863</v>
      </c>
      <c r="C116" s="30">
        <v>455</v>
      </c>
      <c r="D116" s="30">
        <v>2130</v>
      </c>
      <c r="E116" s="30">
        <v>26</v>
      </c>
    </row>
    <row r="117" spans="1:5" x14ac:dyDescent="0.35">
      <c r="A117" s="31">
        <v>44099</v>
      </c>
      <c r="B117" s="30">
        <v>127317</v>
      </c>
      <c r="C117" s="30">
        <v>454</v>
      </c>
      <c r="D117" s="30">
        <v>2164</v>
      </c>
      <c r="E117" s="30">
        <v>34</v>
      </c>
    </row>
    <row r="118" spans="1:5" x14ac:dyDescent="0.35">
      <c r="A118" s="31">
        <v>44100</v>
      </c>
      <c r="B118" s="30">
        <v>127832</v>
      </c>
      <c r="C118" s="30">
        <v>515</v>
      </c>
      <c r="D118" s="30">
        <v>2218</v>
      </c>
      <c r="E118" s="30">
        <v>54</v>
      </c>
    </row>
    <row r="119" spans="1:5" x14ac:dyDescent="0.35">
      <c r="A119" s="31">
        <v>44101</v>
      </c>
      <c r="B119" s="30">
        <v>128426</v>
      </c>
      <c r="C119" s="30">
        <v>594</v>
      </c>
      <c r="D119" s="30">
        <v>2216</v>
      </c>
      <c r="E119" s="30">
        <v>0</v>
      </c>
    </row>
    <row r="120" spans="1:5" x14ac:dyDescent="0.35">
      <c r="A120" s="31">
        <v>44102</v>
      </c>
      <c r="B120" s="30">
        <v>128793</v>
      </c>
      <c r="C120" s="30">
        <v>367</v>
      </c>
      <c r="D120" s="30">
        <v>2279</v>
      </c>
      <c r="E120" s="30">
        <v>63</v>
      </c>
    </row>
    <row r="121" spans="1:5" x14ac:dyDescent="0.35">
      <c r="A121" s="31">
        <v>44103</v>
      </c>
      <c r="B121" s="30">
        <v>129243</v>
      </c>
      <c r="C121" s="30">
        <v>450</v>
      </c>
      <c r="D121" s="30">
        <v>2341</v>
      </c>
      <c r="E121" s="30">
        <v>62</v>
      </c>
    </row>
    <row r="122" spans="1:5" x14ac:dyDescent="0.35">
      <c r="A122" s="31">
        <v>44104</v>
      </c>
      <c r="B122" s="30">
        <v>129753</v>
      </c>
      <c r="C122" s="30">
        <v>510</v>
      </c>
      <c r="D122" s="30">
        <v>2363</v>
      </c>
      <c r="E122" s="30">
        <v>22</v>
      </c>
    </row>
    <row r="123" spans="1:5" x14ac:dyDescent="0.35">
      <c r="A123" s="31">
        <v>44105</v>
      </c>
      <c r="B123" s="30">
        <v>130461</v>
      </c>
      <c r="C123" s="30">
        <v>708</v>
      </c>
      <c r="D123" s="30">
        <v>2409</v>
      </c>
      <c r="E123" s="30">
        <v>46</v>
      </c>
    </row>
    <row r="124" spans="1:5" x14ac:dyDescent="0.35">
      <c r="A124" s="31">
        <v>44106</v>
      </c>
      <c r="B124" s="30">
        <v>131214</v>
      </c>
      <c r="C124" s="30">
        <v>753</v>
      </c>
      <c r="D124" s="30">
        <v>2417</v>
      </c>
      <c r="E124" s="30">
        <v>8</v>
      </c>
    </row>
    <row r="125" spans="1:5" x14ac:dyDescent="0.35">
      <c r="A125" s="31">
        <v>44107</v>
      </c>
      <c r="B125" s="30">
        <v>131814</v>
      </c>
      <c r="C125" s="30">
        <v>600</v>
      </c>
      <c r="D125" s="30">
        <v>2489</v>
      </c>
      <c r="E125" s="30">
        <v>72</v>
      </c>
    </row>
    <row r="126" spans="1:5" x14ac:dyDescent="0.35">
      <c r="A126" s="31">
        <v>44108</v>
      </c>
      <c r="B126" s="30">
        <v>132440</v>
      </c>
      <c r="C126" s="30">
        <v>626</v>
      </c>
      <c r="D126" s="30">
        <v>2507</v>
      </c>
      <c r="E126" s="30">
        <v>18</v>
      </c>
    </row>
    <row r="127" spans="1:5" x14ac:dyDescent="0.35">
      <c r="A127" s="31">
        <v>44109</v>
      </c>
      <c r="B127" s="30">
        <v>132905</v>
      </c>
      <c r="C127" s="30">
        <v>465</v>
      </c>
      <c r="D127" s="30">
        <v>2557</v>
      </c>
      <c r="E127" s="30">
        <v>50</v>
      </c>
    </row>
    <row r="128" spans="1:5" x14ac:dyDescent="0.35">
      <c r="A128" s="31">
        <v>44110</v>
      </c>
      <c r="B128" s="30">
        <v>133359</v>
      </c>
      <c r="C128" s="30">
        <v>454</v>
      </c>
      <c r="D128" s="30">
        <v>2598</v>
      </c>
      <c r="E128" s="30">
        <v>41</v>
      </c>
    </row>
    <row r="129" spans="1:5" x14ac:dyDescent="0.35">
      <c r="A129" s="31">
        <v>44111</v>
      </c>
      <c r="B129" s="30">
        <v>133868</v>
      </c>
      <c r="C129" s="30">
        <v>509</v>
      </c>
      <c r="D129" s="30">
        <v>2624</v>
      </c>
      <c r="E129" s="30">
        <v>26</v>
      </c>
    </row>
    <row r="130" spans="1:5" x14ac:dyDescent="0.35">
      <c r="A130" s="31">
        <v>44112</v>
      </c>
      <c r="B130" s="30">
        <v>134277</v>
      </c>
      <c r="C130" s="30">
        <v>409</v>
      </c>
      <c r="D130" s="30">
        <v>2659</v>
      </c>
      <c r="E130" s="30">
        <v>35</v>
      </c>
    </row>
    <row r="131" spans="1:5" x14ac:dyDescent="0.35">
      <c r="A131" s="31">
        <v>44113</v>
      </c>
      <c r="B131" s="30">
        <v>135011</v>
      </c>
      <c r="C131" s="30">
        <v>734</v>
      </c>
      <c r="D131" s="30">
        <v>2690</v>
      </c>
      <c r="E131" s="30">
        <v>31</v>
      </c>
    </row>
    <row r="132" spans="1:5" x14ac:dyDescent="0.35">
      <c r="A132" s="31">
        <v>44114</v>
      </c>
      <c r="B132" s="30">
        <v>135598</v>
      </c>
      <c r="C132" s="30">
        <v>587</v>
      </c>
      <c r="D132" s="30">
        <v>2742</v>
      </c>
      <c r="E132" s="30">
        <v>52</v>
      </c>
    </row>
    <row r="133" spans="1:5" x14ac:dyDescent="0.35">
      <c r="A133" s="31">
        <v>44115</v>
      </c>
      <c r="B133" s="30">
        <v>136168</v>
      </c>
      <c r="C133" s="30">
        <v>570</v>
      </c>
      <c r="D133" s="30">
        <v>2735</v>
      </c>
      <c r="E133" s="30">
        <v>0</v>
      </c>
    </row>
    <row r="134" spans="1:5" x14ac:dyDescent="0.35">
      <c r="A134" s="31">
        <v>44116</v>
      </c>
      <c r="B134" s="30">
        <v>136933</v>
      </c>
      <c r="C134" s="30">
        <v>765</v>
      </c>
      <c r="D134" s="30">
        <v>2730</v>
      </c>
      <c r="E134" s="30">
        <v>0</v>
      </c>
    </row>
    <row r="135" spans="1:5" x14ac:dyDescent="0.35">
      <c r="A135" s="31">
        <v>44117</v>
      </c>
      <c r="B135" s="30">
        <v>137565</v>
      </c>
      <c r="C135" s="30">
        <v>632</v>
      </c>
      <c r="D135" s="30">
        <v>2847</v>
      </c>
      <c r="E135" s="30">
        <v>117</v>
      </c>
    </row>
    <row r="136" spans="1:5" x14ac:dyDescent="0.35">
      <c r="A136" s="31">
        <v>44118</v>
      </c>
      <c r="B136" s="30">
        <v>138083</v>
      </c>
      <c r="C136" s="30">
        <v>518</v>
      </c>
      <c r="D136" s="30">
        <v>2909</v>
      </c>
      <c r="E136" s="30">
        <v>62</v>
      </c>
    </row>
    <row r="137" spans="1:5" x14ac:dyDescent="0.35">
      <c r="A137" s="31">
        <v>44119</v>
      </c>
      <c r="B137" s="30">
        <v>138651</v>
      </c>
      <c r="C137" s="30">
        <v>568</v>
      </c>
      <c r="D137" s="30">
        <v>2928</v>
      </c>
      <c r="E137" s="30">
        <v>19</v>
      </c>
    </row>
    <row r="138" spans="1:5" x14ac:dyDescent="0.35">
      <c r="A138" s="31">
        <v>44120</v>
      </c>
      <c r="B138" s="30">
        <v>139353</v>
      </c>
      <c r="C138" s="30">
        <v>702</v>
      </c>
      <c r="D138" s="30">
        <v>2993</v>
      </c>
      <c r="E138" s="30">
        <v>65</v>
      </c>
    </row>
    <row r="139" spans="1:5" x14ac:dyDescent="0.35">
      <c r="A139" s="31">
        <v>44121</v>
      </c>
      <c r="B139" s="30">
        <v>139903</v>
      </c>
      <c r="C139" s="30">
        <v>550</v>
      </c>
      <c r="D139" s="30">
        <v>3027</v>
      </c>
      <c r="E139" s="30">
        <v>34</v>
      </c>
    </row>
    <row r="140" spans="1:5" x14ac:dyDescent="0.35">
      <c r="A140" s="31">
        <v>44122</v>
      </c>
      <c r="B140" s="30">
        <v>140647</v>
      </c>
      <c r="C140" s="30">
        <v>744</v>
      </c>
      <c r="D140" s="30">
        <v>3013</v>
      </c>
      <c r="E140" s="30">
        <v>0</v>
      </c>
    </row>
    <row r="141" spans="1:5" x14ac:dyDescent="0.35">
      <c r="A141" s="31">
        <v>44123</v>
      </c>
      <c r="B141" s="30">
        <v>141474</v>
      </c>
      <c r="C141" s="30">
        <v>827</v>
      </c>
      <c r="D141" s="30">
        <v>3014</v>
      </c>
      <c r="E141" s="30">
        <v>1</v>
      </c>
    </row>
    <row r="142" spans="1:5" x14ac:dyDescent="0.35">
      <c r="A142" s="31">
        <v>44124</v>
      </c>
      <c r="B142" s="30">
        <v>142295</v>
      </c>
      <c r="C142" s="30">
        <v>821</v>
      </c>
      <c r="D142" s="30">
        <v>3169</v>
      </c>
      <c r="E142" s="30">
        <v>155</v>
      </c>
    </row>
    <row r="143" spans="1:5" x14ac:dyDescent="0.35">
      <c r="A143" s="31">
        <v>44125</v>
      </c>
      <c r="B143" s="30">
        <v>142941</v>
      </c>
      <c r="C143" s="30">
        <v>646</v>
      </c>
      <c r="D143" s="30">
        <v>3225</v>
      </c>
      <c r="E143" s="30">
        <v>56</v>
      </c>
    </row>
    <row r="144" spans="1:5" x14ac:dyDescent="0.35">
      <c r="A144" s="31">
        <v>44126</v>
      </c>
      <c r="B144" s="30">
        <v>143927</v>
      </c>
      <c r="C144" s="30">
        <v>986</v>
      </c>
      <c r="D144" s="30">
        <v>3288</v>
      </c>
      <c r="E144" s="30">
        <v>63</v>
      </c>
    </row>
    <row r="145" spans="1:6" x14ac:dyDescent="0.35">
      <c r="A145" s="31">
        <v>44127</v>
      </c>
      <c r="B145" s="30">
        <v>144895</v>
      </c>
      <c r="C145" s="30">
        <v>968</v>
      </c>
      <c r="D145" s="30">
        <v>3390</v>
      </c>
      <c r="E145" s="30">
        <v>102</v>
      </c>
    </row>
    <row r="146" spans="1:6" x14ac:dyDescent="0.35">
      <c r="A146" s="31">
        <v>44128</v>
      </c>
      <c r="B146" s="30">
        <v>146023</v>
      </c>
      <c r="C146" s="30">
        <v>1128</v>
      </c>
      <c r="D146" s="30">
        <v>3465</v>
      </c>
      <c r="E146" s="30">
        <v>75</v>
      </c>
    </row>
    <row r="147" spans="1:6" x14ac:dyDescent="0.35">
      <c r="A147" s="31">
        <v>44129</v>
      </c>
      <c r="B147" s="30">
        <v>147120</v>
      </c>
      <c r="C147" s="30">
        <v>1097</v>
      </c>
      <c r="D147" s="30">
        <v>3445</v>
      </c>
      <c r="E147" s="30">
        <v>0</v>
      </c>
    </row>
    <row r="148" spans="1:6" x14ac:dyDescent="0.35">
      <c r="A148" s="31">
        <v>44130</v>
      </c>
      <c r="B148" s="30">
        <v>148336</v>
      </c>
      <c r="C148" s="30">
        <v>1216</v>
      </c>
      <c r="D148" s="30">
        <v>3441</v>
      </c>
      <c r="E148" s="30">
        <v>0</v>
      </c>
    </row>
    <row r="149" spans="1:6" x14ac:dyDescent="0.35">
      <c r="A149" s="31">
        <v>44131</v>
      </c>
      <c r="B149" s="30">
        <v>149361</v>
      </c>
      <c r="C149" s="30">
        <v>1025</v>
      </c>
      <c r="D149" s="30">
        <v>3676</v>
      </c>
      <c r="E149" s="30">
        <v>235</v>
      </c>
    </row>
    <row r="150" spans="1:6" x14ac:dyDescent="0.35">
      <c r="A150" s="31">
        <v>44132</v>
      </c>
      <c r="B150" s="30">
        <v>150498</v>
      </c>
      <c r="C150" s="30">
        <v>1137</v>
      </c>
      <c r="D150" s="30">
        <v>3720</v>
      </c>
      <c r="E150" s="30">
        <v>44</v>
      </c>
    </row>
    <row r="151" spans="1:6" x14ac:dyDescent="0.35">
      <c r="A151" s="31">
        <v>44133</v>
      </c>
      <c r="B151" s="30">
        <v>151741</v>
      </c>
      <c r="C151" s="30">
        <v>1243</v>
      </c>
      <c r="D151" s="30">
        <v>3823</v>
      </c>
      <c r="E151" s="30">
        <v>103</v>
      </c>
    </row>
    <row r="152" spans="1:6" x14ac:dyDescent="0.35">
      <c r="A152" s="31">
        <v>44134</v>
      </c>
      <c r="B152" s="30">
        <v>153229</v>
      </c>
      <c r="C152" s="30">
        <v>1488</v>
      </c>
      <c r="D152" s="30">
        <v>3917</v>
      </c>
      <c r="E152" s="30">
        <v>94</v>
      </c>
    </row>
    <row r="153" spans="1:6" x14ac:dyDescent="0.35">
      <c r="A153" s="31">
        <v>44135</v>
      </c>
      <c r="B153" s="30">
        <v>154521</v>
      </c>
      <c r="C153" s="30">
        <v>1292</v>
      </c>
      <c r="D153" s="30">
        <v>4055</v>
      </c>
      <c r="E153" s="30">
        <v>138</v>
      </c>
    </row>
    <row r="154" spans="1:6" x14ac:dyDescent="0.35">
      <c r="A154" s="31">
        <v>44136</v>
      </c>
      <c r="B154" s="30">
        <v>155660</v>
      </c>
      <c r="C154" s="30">
        <v>1139</v>
      </c>
      <c r="D154" s="30">
        <v>4047</v>
      </c>
      <c r="E154" s="30">
        <v>0</v>
      </c>
    </row>
    <row r="155" spans="1:6" x14ac:dyDescent="0.35">
      <c r="A155" s="31">
        <v>44137</v>
      </c>
      <c r="B155" s="30">
        <v>156385</v>
      </c>
      <c r="C155" s="30">
        <v>725</v>
      </c>
      <c r="D155" s="30">
        <v>4164</v>
      </c>
      <c r="E155" s="30">
        <v>117</v>
      </c>
      <c r="F155" s="30">
        <v>16561</v>
      </c>
    </row>
    <row r="156" spans="1:6" x14ac:dyDescent="0.35">
      <c r="A156" s="31">
        <v>44138</v>
      </c>
      <c r="B156" s="30">
        <v>157308</v>
      </c>
      <c r="C156" s="30">
        <v>923</v>
      </c>
      <c r="D156" s="30">
        <v>4277</v>
      </c>
      <c r="E156" s="30">
        <v>113</v>
      </c>
      <c r="F156" s="30">
        <v>16681</v>
      </c>
    </row>
    <row r="157" spans="1:6" x14ac:dyDescent="0.35">
      <c r="A157" s="31">
        <v>44139</v>
      </c>
      <c r="B157" s="30">
        <v>158937</v>
      </c>
      <c r="C157" s="30">
        <v>1629</v>
      </c>
      <c r="D157" s="30">
        <v>4362</v>
      </c>
      <c r="E157" s="30">
        <v>85</v>
      </c>
      <c r="F157" s="30">
        <v>17455</v>
      </c>
    </row>
    <row r="158" spans="1:6" x14ac:dyDescent="0.35">
      <c r="A158" s="31">
        <v>44140</v>
      </c>
      <c r="B158" s="30">
        <v>160698</v>
      </c>
      <c r="C158" s="30">
        <v>1761</v>
      </c>
      <c r="D158" s="30">
        <v>4463</v>
      </c>
      <c r="E158" s="30">
        <v>101</v>
      </c>
      <c r="F158" s="30">
        <v>18279</v>
      </c>
    </row>
    <row r="159" spans="1:6" x14ac:dyDescent="0.35">
      <c r="A159" s="31">
        <v>44141</v>
      </c>
      <c r="B159" s="30">
        <v>162736</v>
      </c>
      <c r="C159" s="30">
        <v>2038</v>
      </c>
      <c r="D159" s="30">
        <v>4538</v>
      </c>
      <c r="E159" s="30">
        <v>75</v>
      </c>
      <c r="F159" s="30">
        <v>19366</v>
      </c>
    </row>
    <row r="160" spans="1:6" x14ac:dyDescent="0.35">
      <c r="A160" s="31">
        <v>44142</v>
      </c>
      <c r="B160" s="30">
        <v>164936</v>
      </c>
      <c r="C160" s="30">
        <v>2200</v>
      </c>
      <c r="D160" s="30">
        <v>4640</v>
      </c>
      <c r="E160" s="30">
        <v>102</v>
      </c>
      <c r="F160" s="30">
        <v>20720</v>
      </c>
    </row>
    <row r="161" spans="1:6" x14ac:dyDescent="0.35">
      <c r="A161" s="31">
        <v>44143</v>
      </c>
      <c r="B161" s="30">
        <v>166745</v>
      </c>
      <c r="C161" s="30">
        <v>1809</v>
      </c>
      <c r="D161" s="30">
        <v>4654</v>
      </c>
      <c r="E161" s="30">
        <v>14</v>
      </c>
      <c r="F161" s="30">
        <v>22023</v>
      </c>
    </row>
    <row r="162" spans="1:6" x14ac:dyDescent="0.35">
      <c r="A162" s="31">
        <v>44144</v>
      </c>
      <c r="B162" s="30">
        <v>167929</v>
      </c>
      <c r="C162" s="30">
        <v>1184</v>
      </c>
      <c r="D162" s="30">
        <v>4798</v>
      </c>
      <c r="E162" s="30">
        <v>144</v>
      </c>
      <c r="F162" s="30">
        <v>22815</v>
      </c>
    </row>
    <row r="163" spans="1:6" x14ac:dyDescent="0.35">
      <c r="A163" s="31">
        <v>44145</v>
      </c>
      <c r="B163" s="30">
        <v>169976</v>
      </c>
      <c r="C163" s="30">
        <v>2047</v>
      </c>
      <c r="D163" s="30">
        <v>4905</v>
      </c>
      <c r="E163" s="30">
        <v>107</v>
      </c>
      <c r="F163" s="30">
        <v>23702</v>
      </c>
    </row>
    <row r="164" spans="1:6" x14ac:dyDescent="0.35">
      <c r="A164" s="31">
        <v>44146</v>
      </c>
      <c r="B164" s="30">
        <v>172471</v>
      </c>
      <c r="C164" s="30">
        <v>2495</v>
      </c>
      <c r="D164" s="30">
        <v>5070</v>
      </c>
      <c r="E164" s="30">
        <v>165</v>
      </c>
      <c r="F164" s="30">
        <v>25055</v>
      </c>
    </row>
    <row r="165" spans="1:6" x14ac:dyDescent="0.35">
      <c r="A165" s="31">
        <v>44147</v>
      </c>
      <c r="B165" s="30">
        <v>174953</v>
      </c>
      <c r="C165" s="30">
        <v>2482</v>
      </c>
      <c r="D165" s="30">
        <v>5236</v>
      </c>
      <c r="E165" s="30">
        <v>166</v>
      </c>
      <c r="F165" s="30">
        <v>26201</v>
      </c>
    </row>
    <row r="166" spans="1:6" x14ac:dyDescent="0.35">
      <c r="A166" s="31">
        <v>44148</v>
      </c>
      <c r="B166" s="30">
        <v>177627</v>
      </c>
      <c r="C166" s="30">
        <v>2674</v>
      </c>
      <c r="D166" s="30">
        <v>5468</v>
      </c>
      <c r="E166" s="30">
        <v>232</v>
      </c>
      <c r="F166" s="30">
        <v>27431</v>
      </c>
    </row>
    <row r="167" spans="1:6" x14ac:dyDescent="0.35">
      <c r="A167" s="31">
        <v>44149</v>
      </c>
      <c r="B167" s="30">
        <v>180468</v>
      </c>
      <c r="C167" s="30">
        <v>2841</v>
      </c>
      <c r="D167" s="30">
        <v>5674</v>
      </c>
      <c r="E167" s="30">
        <v>206</v>
      </c>
      <c r="F167" s="30">
        <v>29082</v>
      </c>
    </row>
    <row r="168" spans="1:6" x14ac:dyDescent="0.35">
      <c r="A168" s="31">
        <v>44150</v>
      </c>
      <c r="B168" s="30">
        <v>182544</v>
      </c>
      <c r="C168" s="30">
        <v>2076</v>
      </c>
      <c r="D168" s="30">
        <v>5731</v>
      </c>
      <c r="E168" s="30">
        <v>57</v>
      </c>
      <c r="F168" s="30">
        <v>30374</v>
      </c>
    </row>
    <row r="169" spans="1:6" x14ac:dyDescent="0.35">
      <c r="A169" s="31">
        <v>44151</v>
      </c>
      <c r="B169" s="30">
        <v>184511</v>
      </c>
      <c r="C169" s="30">
        <v>1967</v>
      </c>
      <c r="D169" s="30">
        <v>5928</v>
      </c>
      <c r="E169" s="30">
        <v>197</v>
      </c>
      <c r="F169" s="30">
        <v>31768</v>
      </c>
    </row>
    <row r="170" spans="1:6" x14ac:dyDescent="0.35">
      <c r="A170" s="31">
        <v>44152</v>
      </c>
      <c r="B170" s="30">
        <v>186774</v>
      </c>
      <c r="C170" s="30">
        <v>2263</v>
      </c>
      <c r="D170" s="30">
        <v>6190</v>
      </c>
      <c r="E170" s="30">
        <v>262</v>
      </c>
      <c r="F170" s="30">
        <v>32309</v>
      </c>
    </row>
    <row r="171" spans="1:6" x14ac:dyDescent="0.35">
      <c r="A171" s="31">
        <v>44153</v>
      </c>
      <c r="B171" s="30">
        <v>189518</v>
      </c>
      <c r="C171" s="30">
        <v>2744</v>
      </c>
      <c r="D171" s="30">
        <v>6350</v>
      </c>
      <c r="E171" s="30">
        <v>160</v>
      </c>
      <c r="F171" s="30">
        <v>33659</v>
      </c>
    </row>
    <row r="172" spans="1:6" x14ac:dyDescent="0.35">
      <c r="A172" s="31">
        <v>44154</v>
      </c>
      <c r="B172" s="30">
        <v>192050</v>
      </c>
      <c r="C172" s="30">
        <v>2532</v>
      </c>
      <c r="D172" s="30">
        <v>6500</v>
      </c>
      <c r="E172" s="30">
        <v>150</v>
      </c>
      <c r="F172" s="30">
        <v>34664</v>
      </c>
    </row>
    <row r="173" spans="1:6" x14ac:dyDescent="0.35">
      <c r="A173" s="31">
        <v>44155</v>
      </c>
      <c r="B173" s="30">
        <v>194338</v>
      </c>
      <c r="C173" s="30">
        <v>2288</v>
      </c>
      <c r="D173" s="30">
        <v>6611</v>
      </c>
      <c r="E173" s="30">
        <v>111</v>
      </c>
      <c r="F173" s="30">
        <v>35526</v>
      </c>
    </row>
    <row r="174" spans="1:6" x14ac:dyDescent="0.35">
      <c r="A174" s="31">
        <v>44156</v>
      </c>
      <c r="B174" s="30">
        <v>197329</v>
      </c>
      <c r="C174" s="30">
        <v>2991</v>
      </c>
      <c r="D174" s="30">
        <v>6826</v>
      </c>
      <c r="E174" s="30">
        <v>215</v>
      </c>
      <c r="F174" s="30">
        <v>37328</v>
      </c>
    </row>
    <row r="175" spans="1:6" x14ac:dyDescent="0.35">
      <c r="A175" s="31">
        <v>44157</v>
      </c>
      <c r="B175" s="30">
        <v>200050</v>
      </c>
      <c r="C175" s="30">
        <v>2721</v>
      </c>
      <c r="D175" s="30">
        <v>6800</v>
      </c>
      <c r="E175" s="30">
        <v>0</v>
      </c>
      <c r="F175" s="30">
        <v>39073</v>
      </c>
    </row>
    <row r="176" spans="1:6" x14ac:dyDescent="0.35">
      <c r="A176" s="31">
        <v>44158</v>
      </c>
      <c r="B176" s="30">
        <v>201835</v>
      </c>
      <c r="C176" s="30">
        <v>1785</v>
      </c>
      <c r="D176" s="30">
        <v>6788</v>
      </c>
      <c r="E176" s="30">
        <v>0</v>
      </c>
      <c r="F176" s="30">
        <v>40202</v>
      </c>
    </row>
    <row r="177" spans="1:6" x14ac:dyDescent="0.35">
      <c r="A177" s="31">
        <v>44159</v>
      </c>
      <c r="B177" s="30">
        <v>204060</v>
      </c>
      <c r="C177" s="30">
        <v>2225</v>
      </c>
      <c r="D177" s="30">
        <v>7139</v>
      </c>
      <c r="E177" s="30">
        <v>351</v>
      </c>
      <c r="F177" s="30">
        <v>40449</v>
      </c>
    </row>
    <row r="178" spans="1:6" x14ac:dyDescent="0.35">
      <c r="A178" s="31">
        <v>44160</v>
      </c>
      <c r="B178" s="30">
        <v>207284</v>
      </c>
      <c r="C178" s="30">
        <v>3224</v>
      </c>
      <c r="D178" s="30">
        <v>7310</v>
      </c>
      <c r="E178" s="30">
        <v>171</v>
      </c>
      <c r="F178" s="30">
        <v>41439</v>
      </c>
    </row>
    <row r="179" spans="1:6" x14ac:dyDescent="0.35">
      <c r="A179" s="31">
        <v>44162</v>
      </c>
      <c r="B179" s="30">
        <v>211748</v>
      </c>
      <c r="C179" s="30">
        <v>4464</v>
      </c>
      <c r="D179" s="30">
        <v>7504</v>
      </c>
      <c r="E179" s="30">
        <v>194</v>
      </c>
      <c r="F179" s="30">
        <v>41852</v>
      </c>
    </row>
    <row r="180" spans="1:6" x14ac:dyDescent="0.35">
      <c r="A180" s="31">
        <v>44163</v>
      </c>
      <c r="B180" s="30">
        <v>214662</v>
      </c>
      <c r="C180" s="30">
        <v>2914</v>
      </c>
      <c r="D180" s="30">
        <v>7807</v>
      </c>
      <c r="E180" s="30">
        <v>303</v>
      </c>
      <c r="F180" s="30">
        <v>42549</v>
      </c>
    </row>
    <row r="181" spans="1:6" x14ac:dyDescent="0.35">
      <c r="A181" s="31">
        <v>44164</v>
      </c>
      <c r="B181" s="30">
        <v>217163</v>
      </c>
      <c r="C181" s="30">
        <v>2501</v>
      </c>
      <c r="D181" s="30">
        <v>7801</v>
      </c>
      <c r="E181" s="30">
        <v>105</v>
      </c>
      <c r="F181" s="30">
        <v>43709</v>
      </c>
    </row>
    <row r="182" spans="1:6" x14ac:dyDescent="0.35">
      <c r="A182" s="31">
        <v>44165</v>
      </c>
      <c r="B182" s="30">
        <v>218329</v>
      </c>
      <c r="C182" s="30">
        <v>1166</v>
      </c>
      <c r="D182" s="30">
        <v>7803</v>
      </c>
      <c r="E182" s="30">
        <v>94</v>
      </c>
      <c r="F182" s="30">
        <v>43856</v>
      </c>
    </row>
    <row r="183" spans="1:6" x14ac:dyDescent="0.35">
      <c r="A183" s="31">
        <v>44166</v>
      </c>
      <c r="B183" s="30">
        <v>221174</v>
      </c>
      <c r="C183" s="30">
        <v>2845</v>
      </c>
      <c r="D183" s="30">
        <v>8031</v>
      </c>
      <c r="E183" s="30">
        <v>408</v>
      </c>
      <c r="F183" s="30">
        <v>43601</v>
      </c>
    </row>
    <row r="184" spans="1:6" x14ac:dyDescent="0.35">
      <c r="A184" s="31">
        <v>44167</v>
      </c>
      <c r="B184" s="30">
        <v>225787</v>
      </c>
      <c r="C184" s="30">
        <v>4613</v>
      </c>
      <c r="D184" s="30">
        <v>8445</v>
      </c>
      <c r="E184" s="30">
        <v>414</v>
      </c>
      <c r="F184" s="30">
        <v>45390</v>
      </c>
    </row>
    <row r="185" spans="1:6" x14ac:dyDescent="0.35">
      <c r="A185" s="31">
        <v>44168</v>
      </c>
      <c r="B185" s="30">
        <v>232264</v>
      </c>
      <c r="C185" s="30">
        <v>6477</v>
      </c>
      <c r="D185" s="30">
        <v>8643</v>
      </c>
      <c r="E185" s="30">
        <v>198</v>
      </c>
      <c r="F185" s="30">
        <v>49225</v>
      </c>
    </row>
    <row r="186" spans="1:6" x14ac:dyDescent="0.35">
      <c r="A186" s="31">
        <v>44169</v>
      </c>
      <c r="B186" s="30">
        <v>237456</v>
      </c>
      <c r="C186" s="30">
        <v>5192</v>
      </c>
      <c r="D186" s="30">
        <v>8942</v>
      </c>
      <c r="E186" s="30">
        <v>299</v>
      </c>
      <c r="F186" s="30">
        <v>51371</v>
      </c>
    </row>
    <row r="187" spans="1:6" x14ac:dyDescent="0.35">
      <c r="A187" s="31">
        <v>44170</v>
      </c>
      <c r="B187" s="30">
        <v>242812</v>
      </c>
      <c r="C187" s="30">
        <v>5356</v>
      </c>
      <c r="D187" s="30">
        <v>9205</v>
      </c>
      <c r="E187" s="30">
        <v>263</v>
      </c>
      <c r="F187" s="30">
        <v>54199</v>
      </c>
    </row>
    <row r="188" spans="1:6" x14ac:dyDescent="0.35">
      <c r="A188" s="31">
        <v>44171</v>
      </c>
      <c r="B188" s="30">
        <v>247559</v>
      </c>
      <c r="C188" s="30">
        <v>4747</v>
      </c>
      <c r="D188" s="30">
        <v>9285</v>
      </c>
      <c r="E188" s="30">
        <v>80</v>
      </c>
      <c r="F188" s="30">
        <v>57304</v>
      </c>
    </row>
    <row r="189" spans="1:6" x14ac:dyDescent="0.35">
      <c r="A189" s="31">
        <v>44172</v>
      </c>
      <c r="B189" s="30">
        <v>250022</v>
      </c>
      <c r="C189" s="30">
        <v>2463</v>
      </c>
      <c r="D189" s="30">
        <v>9303</v>
      </c>
      <c r="E189" s="30">
        <v>18</v>
      </c>
      <c r="F189" s="30">
        <v>58452</v>
      </c>
    </row>
    <row r="190" spans="1:6" x14ac:dyDescent="0.35">
      <c r="A190" s="31">
        <v>44173</v>
      </c>
      <c r="B190" s="30">
        <v>253649</v>
      </c>
      <c r="C190" s="30">
        <v>3627</v>
      </c>
      <c r="D190" s="30">
        <v>9798</v>
      </c>
      <c r="E190" s="30">
        <v>495</v>
      </c>
      <c r="F190" s="30">
        <v>58601</v>
      </c>
    </row>
    <row r="191" spans="1:6" x14ac:dyDescent="0.35">
      <c r="A191" s="31">
        <v>44174</v>
      </c>
      <c r="B191" s="30">
        <v>259324</v>
      </c>
      <c r="C191" s="30">
        <v>5675</v>
      </c>
      <c r="D191" s="30">
        <v>10088</v>
      </c>
      <c r="E191" s="30">
        <v>290</v>
      </c>
      <c r="F191" s="30">
        <v>61181</v>
      </c>
    </row>
    <row r="192" spans="1:6" x14ac:dyDescent="0.35">
      <c r="A192" s="31">
        <v>44175</v>
      </c>
      <c r="B192" s="30">
        <v>264454</v>
      </c>
      <c r="C192" s="30">
        <v>5130</v>
      </c>
      <c r="D192" s="30">
        <v>10327</v>
      </c>
      <c r="E192" s="30">
        <v>239</v>
      </c>
      <c r="F192" s="30">
        <v>63362</v>
      </c>
    </row>
    <row r="193" spans="1:6" x14ac:dyDescent="0.35">
      <c r="A193" s="31">
        <v>44176</v>
      </c>
      <c r="B193" s="30">
        <v>269929</v>
      </c>
      <c r="C193" s="30">
        <v>5475</v>
      </c>
      <c r="D193" s="30">
        <v>10507</v>
      </c>
      <c r="E193" s="30">
        <v>180</v>
      </c>
      <c r="F193" s="30">
        <v>65741</v>
      </c>
    </row>
    <row r="194" spans="1:6" x14ac:dyDescent="0.35">
      <c r="A194" s="31">
        <v>44177</v>
      </c>
      <c r="B194" s="30">
        <v>274897</v>
      </c>
      <c r="C194" s="30">
        <v>4968</v>
      </c>
      <c r="D194" s="30">
        <v>10828</v>
      </c>
      <c r="E194" s="30">
        <v>321</v>
      </c>
      <c r="F194" s="30">
        <v>67754</v>
      </c>
    </row>
    <row r="195" spans="1:6" x14ac:dyDescent="0.35">
      <c r="A195" s="31">
        <v>44178</v>
      </c>
      <c r="B195" s="30">
        <v>279574</v>
      </c>
      <c r="C195" s="30">
        <v>4677</v>
      </c>
      <c r="D195" s="30">
        <v>11004</v>
      </c>
      <c r="E195" s="30">
        <v>176</v>
      </c>
      <c r="F195" s="30">
        <v>70651</v>
      </c>
    </row>
    <row r="196" spans="1:6" x14ac:dyDescent="0.35">
      <c r="A196" s="31">
        <v>44179</v>
      </c>
      <c r="B196" s="30">
        <v>283146</v>
      </c>
      <c r="C196" s="30">
        <v>3572</v>
      </c>
      <c r="D196" s="30">
        <v>11085</v>
      </c>
      <c r="E196" s="30">
        <v>81</v>
      </c>
      <c r="F196" s="30">
        <v>72883</v>
      </c>
    </row>
    <row r="197" spans="1:6" x14ac:dyDescent="0.35">
      <c r="A197" s="31">
        <v>44180</v>
      </c>
      <c r="B197" s="30">
        <v>286866</v>
      </c>
      <c r="C197" s="30">
        <v>3720</v>
      </c>
      <c r="D197" s="30">
        <v>11294</v>
      </c>
      <c r="E197" s="30">
        <v>209</v>
      </c>
      <c r="F197" s="30">
        <v>72587</v>
      </c>
    </row>
    <row r="198" spans="1:6" x14ac:dyDescent="0.35">
      <c r="A198" s="31">
        <v>44181</v>
      </c>
      <c r="B198" s="30">
        <v>292316</v>
      </c>
      <c r="C198" s="30">
        <v>5450</v>
      </c>
      <c r="D198" s="30">
        <v>11796</v>
      </c>
      <c r="E198" s="30">
        <v>502</v>
      </c>
      <c r="F198" s="30">
        <v>74212</v>
      </c>
    </row>
    <row r="199" spans="1:6" x14ac:dyDescent="0.35">
      <c r="A199" s="31">
        <v>44182</v>
      </c>
      <c r="B199" s="30">
        <v>297301</v>
      </c>
      <c r="C199" s="30">
        <v>4985</v>
      </c>
      <c r="D199" s="30">
        <v>11946</v>
      </c>
      <c r="E199" s="30">
        <v>150</v>
      </c>
      <c r="F199" s="30">
        <v>76215</v>
      </c>
    </row>
    <row r="200" spans="1:6" x14ac:dyDescent="0.35">
      <c r="A200" s="31">
        <v>44183</v>
      </c>
      <c r="B200" s="30">
        <v>302933</v>
      </c>
      <c r="C200" s="30">
        <v>5632</v>
      </c>
      <c r="D200" s="30">
        <v>11993</v>
      </c>
      <c r="E200" s="30">
        <v>47</v>
      </c>
      <c r="F200" s="30">
        <v>80989</v>
      </c>
    </row>
    <row r="201" spans="1:6" x14ac:dyDescent="0.35">
      <c r="A201" s="31">
        <v>44184</v>
      </c>
      <c r="B201" s="30">
        <v>306928</v>
      </c>
      <c r="C201" s="30">
        <v>3995</v>
      </c>
      <c r="D201" s="30">
        <v>12342</v>
      </c>
      <c r="E201" s="30">
        <v>349</v>
      </c>
      <c r="F201" s="30">
        <v>81282</v>
      </c>
    </row>
    <row r="202" spans="1:6" x14ac:dyDescent="0.35">
      <c r="A202" s="31">
        <v>44185</v>
      </c>
      <c r="B202" s="30">
        <v>311090</v>
      </c>
      <c r="C202" s="30">
        <v>4162</v>
      </c>
      <c r="D202" s="30">
        <v>12441</v>
      </c>
      <c r="E202" s="30">
        <v>99</v>
      </c>
      <c r="F202" s="30">
        <v>82617</v>
      </c>
    </row>
    <row r="203" spans="1:6" x14ac:dyDescent="0.35">
      <c r="A203" s="31">
        <v>44186</v>
      </c>
      <c r="B203" s="30">
        <v>314850</v>
      </c>
      <c r="C203" s="30">
        <v>3760</v>
      </c>
      <c r="D203" s="30">
        <v>12524</v>
      </c>
      <c r="E203" s="30">
        <v>83</v>
      </c>
      <c r="F203" s="30">
        <v>84368</v>
      </c>
    </row>
    <row r="204" spans="1:6" x14ac:dyDescent="0.35">
      <c r="A204" s="31">
        <v>44187</v>
      </c>
      <c r="B204" s="30">
        <v>318143</v>
      </c>
      <c r="C204" s="30">
        <v>3293</v>
      </c>
      <c r="D204" s="30">
        <v>13031</v>
      </c>
      <c r="E204" s="30">
        <v>507</v>
      </c>
      <c r="F204" s="30">
        <v>82303</v>
      </c>
    </row>
    <row r="205" spans="1:6" x14ac:dyDescent="0.35">
      <c r="A205" s="31">
        <v>44188</v>
      </c>
      <c r="B205" s="30">
        <v>322652</v>
      </c>
      <c r="C205" s="30">
        <v>4509</v>
      </c>
      <c r="D205" s="30">
        <v>13336</v>
      </c>
      <c r="E205" s="30">
        <v>305</v>
      </c>
      <c r="F205" s="30">
        <v>81112</v>
      </c>
    </row>
    <row r="206" spans="1:6" x14ac:dyDescent="0.35">
      <c r="A206" s="31">
        <v>44189</v>
      </c>
      <c r="B206" s="30">
        <v>328307</v>
      </c>
      <c r="C206" s="30">
        <v>5655</v>
      </c>
      <c r="D206" s="30">
        <v>13618</v>
      </c>
      <c r="E206" s="30">
        <v>282</v>
      </c>
      <c r="F206" s="30">
        <v>80800</v>
      </c>
    </row>
    <row r="207" spans="1:6" x14ac:dyDescent="0.35">
      <c r="A207" s="31">
        <v>44191</v>
      </c>
      <c r="B207" s="30">
        <v>335731</v>
      </c>
      <c r="C207" s="30">
        <v>7424</v>
      </c>
      <c r="D207" s="30">
        <v>13871</v>
      </c>
      <c r="E207" s="30">
        <v>253</v>
      </c>
      <c r="F207" s="30">
        <v>78086</v>
      </c>
    </row>
    <row r="208" spans="1:6" x14ac:dyDescent="0.35">
      <c r="A208" s="31">
        <v>44192</v>
      </c>
      <c r="B208" s="30">
        <v>338704</v>
      </c>
      <c r="C208" s="30">
        <v>2973</v>
      </c>
      <c r="D208" s="30">
        <v>14032</v>
      </c>
      <c r="E208" s="30">
        <v>161</v>
      </c>
      <c r="F208" s="30">
        <v>78688</v>
      </c>
    </row>
    <row r="209" spans="1:6" x14ac:dyDescent="0.35">
      <c r="A209" s="31">
        <v>44193</v>
      </c>
      <c r="B209" s="30">
        <v>342764</v>
      </c>
      <c r="C209" s="30">
        <v>4060</v>
      </c>
      <c r="D209" s="30">
        <v>14170</v>
      </c>
      <c r="E209" s="30">
        <v>138</v>
      </c>
      <c r="F209" s="30">
        <v>80620</v>
      </c>
    </row>
    <row r="210" spans="1:6" x14ac:dyDescent="0.35">
      <c r="A210" s="31">
        <v>44194</v>
      </c>
      <c r="B210" s="30">
        <v>346423</v>
      </c>
      <c r="C210" s="30">
        <v>3659</v>
      </c>
      <c r="D210" s="30">
        <v>14656</v>
      </c>
      <c r="E210" s="30">
        <v>486</v>
      </c>
      <c r="F210" s="30">
        <v>78215</v>
      </c>
    </row>
    <row r="211" spans="1:6" x14ac:dyDescent="0.35">
      <c r="A211" s="31">
        <v>44195</v>
      </c>
      <c r="B211" s="30">
        <v>352558</v>
      </c>
      <c r="C211" s="30">
        <v>6135</v>
      </c>
      <c r="D211" s="30">
        <v>15360</v>
      </c>
      <c r="E211" s="30">
        <v>704</v>
      </c>
      <c r="F211" s="30">
        <v>78810</v>
      </c>
    </row>
    <row r="212" spans="1:6" x14ac:dyDescent="0.35">
      <c r="A212" s="31">
        <v>44196</v>
      </c>
      <c r="B212" s="30">
        <v>359445</v>
      </c>
      <c r="C212" s="30">
        <v>6887</v>
      </c>
      <c r="D212" s="30">
        <v>15733</v>
      </c>
      <c r="E212" s="30">
        <v>373</v>
      </c>
      <c r="F212" s="30">
        <v>80359</v>
      </c>
    </row>
    <row r="213" spans="1:6" x14ac:dyDescent="0.35">
      <c r="A213" s="31">
        <v>44198</v>
      </c>
      <c r="B213" s="30">
        <v>367987</v>
      </c>
      <c r="C213" s="30">
        <v>8542</v>
      </c>
      <c r="D213" s="30">
        <v>16194</v>
      </c>
      <c r="E213" s="30">
        <v>461</v>
      </c>
      <c r="F213" s="30">
        <v>79092</v>
      </c>
    </row>
    <row r="214" spans="1:6" x14ac:dyDescent="0.35">
      <c r="A214" s="31">
        <v>44199</v>
      </c>
      <c r="B214" s="30">
        <v>371097</v>
      </c>
      <c r="C214" s="30">
        <v>3110</v>
      </c>
      <c r="D214" s="30">
        <v>16565</v>
      </c>
      <c r="E214" s="30">
        <v>371</v>
      </c>
      <c r="F214" s="30">
        <v>79261</v>
      </c>
    </row>
    <row r="215" spans="1:6" x14ac:dyDescent="0.35">
      <c r="A215" s="31">
        <v>44200</v>
      </c>
      <c r="B215" s="30">
        <v>375455</v>
      </c>
      <c r="C215" s="30">
        <v>4358</v>
      </c>
      <c r="D215" s="30">
        <v>17113</v>
      </c>
      <c r="E215" s="30">
        <v>548</v>
      </c>
      <c r="F215" s="30">
        <v>81449</v>
      </c>
    </row>
    <row r="216" spans="1:6" x14ac:dyDescent="0.35">
      <c r="A216" s="31">
        <v>44201</v>
      </c>
      <c r="B216" s="30">
        <v>379633</v>
      </c>
      <c r="C216" s="30">
        <v>4178</v>
      </c>
      <c r="D216" s="30">
        <v>17569</v>
      </c>
      <c r="E216" s="30">
        <v>456</v>
      </c>
      <c r="F216" s="30">
        <v>79406</v>
      </c>
    </row>
    <row r="217" spans="1:6" x14ac:dyDescent="0.35">
      <c r="A217" s="31">
        <v>44202</v>
      </c>
      <c r="B217" s="30">
        <v>386052</v>
      </c>
      <c r="C217" s="30">
        <v>6419</v>
      </c>
      <c r="D217" s="30">
        <v>18001</v>
      </c>
      <c r="E217" s="30">
        <v>432</v>
      </c>
      <c r="F217" s="30">
        <v>79967</v>
      </c>
    </row>
    <row r="218" spans="1:6" x14ac:dyDescent="0.35">
      <c r="A218" s="31">
        <v>44203</v>
      </c>
      <c r="B218" s="30">
        <v>393188</v>
      </c>
      <c r="C218" s="30">
        <v>7136</v>
      </c>
      <c r="D218" s="30">
        <v>18413</v>
      </c>
      <c r="E218" s="30">
        <v>412</v>
      </c>
      <c r="F218" s="30">
        <v>81604</v>
      </c>
    </row>
    <row r="219" spans="1:6" x14ac:dyDescent="0.35">
      <c r="A219" s="31">
        <v>44204</v>
      </c>
      <c r="B219" s="30">
        <v>400823</v>
      </c>
      <c r="C219" s="30">
        <v>7635</v>
      </c>
      <c r="D219" s="30">
        <v>18898</v>
      </c>
      <c r="E219" s="30">
        <v>485</v>
      </c>
      <c r="F219" s="30">
        <v>87348</v>
      </c>
    </row>
    <row r="220" spans="1:6" x14ac:dyDescent="0.35">
      <c r="A220" s="31">
        <v>44205</v>
      </c>
      <c r="B220" s="30">
        <v>407933</v>
      </c>
      <c r="C220" s="30">
        <v>7110</v>
      </c>
      <c r="D220" s="30">
        <v>19202</v>
      </c>
      <c r="E220" s="30">
        <v>304</v>
      </c>
      <c r="F220" s="30">
        <v>88845</v>
      </c>
    </row>
    <row r="221" spans="1:6" x14ac:dyDescent="0.35">
      <c r="A221" s="31">
        <v>44206</v>
      </c>
      <c r="B221" s="30">
        <v>413329</v>
      </c>
      <c r="C221" s="30">
        <v>5396</v>
      </c>
      <c r="D221" s="30">
        <v>19462</v>
      </c>
      <c r="E221" s="30">
        <v>260</v>
      </c>
      <c r="F221" s="30">
        <v>90567</v>
      </c>
    </row>
    <row r="222" spans="1:6" x14ac:dyDescent="0.35">
      <c r="A222" s="31">
        <v>44207</v>
      </c>
      <c r="B222" s="30">
        <v>417568</v>
      </c>
      <c r="C222" s="30">
        <v>4239</v>
      </c>
      <c r="D222" s="30">
        <v>19474</v>
      </c>
      <c r="E222" s="30">
        <v>12</v>
      </c>
      <c r="F222" s="30">
        <v>92405</v>
      </c>
    </row>
    <row r="223" spans="1:6" x14ac:dyDescent="0.35">
      <c r="A223" s="31">
        <v>44208</v>
      </c>
      <c r="B223" s="30">
        <v>422474</v>
      </c>
      <c r="C223" s="30">
        <v>4906</v>
      </c>
      <c r="D223" s="30">
        <v>20055</v>
      </c>
      <c r="E223" s="30">
        <v>581</v>
      </c>
      <c r="F223" s="30">
        <v>90975</v>
      </c>
    </row>
    <row r="224" spans="1:6" x14ac:dyDescent="0.35">
      <c r="A224" s="31">
        <v>44209</v>
      </c>
      <c r="B224" s="30">
        <v>427752</v>
      </c>
      <c r="C224" s="30">
        <v>5278</v>
      </c>
      <c r="D224" s="30">
        <v>20695</v>
      </c>
      <c r="E224" s="30">
        <v>640</v>
      </c>
      <c r="F224" s="30">
        <v>90467</v>
      </c>
    </row>
    <row r="225" spans="1:6" x14ac:dyDescent="0.35">
      <c r="A225" s="31">
        <v>44210</v>
      </c>
      <c r="B225" s="30">
        <v>433297</v>
      </c>
      <c r="C225" s="30">
        <v>5545</v>
      </c>
      <c r="D225" s="30">
        <v>21105</v>
      </c>
      <c r="E225" s="30">
        <v>410</v>
      </c>
      <c r="F225" s="30">
        <v>91396</v>
      </c>
    </row>
    <row r="226" spans="1:6" x14ac:dyDescent="0.35">
      <c r="A226" s="31">
        <v>44211</v>
      </c>
      <c r="B226" s="30">
        <v>438371</v>
      </c>
      <c r="C226" s="30">
        <v>5074</v>
      </c>
      <c r="D226" s="30">
        <v>21556</v>
      </c>
      <c r="E226" s="30">
        <v>451</v>
      </c>
      <c r="F226" s="30">
        <v>93597</v>
      </c>
    </row>
    <row r="227" spans="1:6" x14ac:dyDescent="0.35">
      <c r="A227" s="31">
        <v>44212</v>
      </c>
      <c r="B227" s="30">
        <v>444028</v>
      </c>
      <c r="C227" s="30">
        <v>5657</v>
      </c>
      <c r="D227" s="30">
        <v>21698</v>
      </c>
      <c r="E227" s="30">
        <v>142</v>
      </c>
      <c r="F227" s="30">
        <v>98317</v>
      </c>
    </row>
    <row r="228" spans="1:6" x14ac:dyDescent="0.35">
      <c r="A228" s="31">
        <v>44213</v>
      </c>
      <c r="B228" s="30">
        <v>448311</v>
      </c>
      <c r="C228" s="30">
        <v>4283</v>
      </c>
      <c r="D228" s="30">
        <v>21829</v>
      </c>
      <c r="E228" s="30">
        <v>131</v>
      </c>
      <c r="F228" s="30">
        <v>98476</v>
      </c>
    </row>
    <row r="229" spans="1:6" x14ac:dyDescent="0.35">
      <c r="A229" s="31">
        <v>44214</v>
      </c>
      <c r="B229" s="30">
        <v>451535</v>
      </c>
      <c r="C229" s="30">
        <v>3224</v>
      </c>
      <c r="D229" s="30">
        <v>21906</v>
      </c>
      <c r="E229" s="30">
        <v>77</v>
      </c>
      <c r="F229" s="30">
        <v>98750</v>
      </c>
    </row>
    <row r="230" spans="1:6" x14ac:dyDescent="0.35">
      <c r="A230" s="31">
        <v>44215</v>
      </c>
      <c r="B230" s="30">
        <v>454102</v>
      </c>
      <c r="C230" s="30">
        <v>2567</v>
      </c>
      <c r="D230" s="30">
        <v>22424</v>
      </c>
      <c r="E230" s="30">
        <v>518</v>
      </c>
      <c r="F230" s="30">
        <v>93300</v>
      </c>
    </row>
    <row r="231" spans="1:6" x14ac:dyDescent="0.35">
      <c r="A231" s="31">
        <v>44216</v>
      </c>
      <c r="B231" s="30">
        <v>458089</v>
      </c>
      <c r="C231" s="30">
        <v>3987</v>
      </c>
      <c r="D231" s="30">
        <v>22951</v>
      </c>
      <c r="E231" s="30">
        <v>527</v>
      </c>
      <c r="F231" s="30">
        <v>90154</v>
      </c>
    </row>
    <row r="232" spans="1:6" x14ac:dyDescent="0.35">
      <c r="A232" s="31">
        <v>44217</v>
      </c>
      <c r="B232" s="30">
        <v>462910</v>
      </c>
      <c r="C232" s="30">
        <v>4821</v>
      </c>
      <c r="D232" s="30">
        <v>23270</v>
      </c>
      <c r="E232" s="30">
        <v>319</v>
      </c>
      <c r="F232" s="30">
        <v>88929</v>
      </c>
    </row>
    <row r="233" spans="1:6" x14ac:dyDescent="0.35">
      <c r="A233" s="31">
        <v>44218</v>
      </c>
      <c r="B233" s="30">
        <v>467845</v>
      </c>
      <c r="C233" s="30">
        <v>4935</v>
      </c>
      <c r="D233" s="30">
        <v>23607</v>
      </c>
      <c r="E233" s="30">
        <v>337</v>
      </c>
      <c r="F233" s="30">
        <v>89433</v>
      </c>
    </row>
    <row r="234" spans="1:6" x14ac:dyDescent="0.35">
      <c r="A234" s="31">
        <v>44219</v>
      </c>
      <c r="B234" s="30">
        <v>472175</v>
      </c>
      <c r="C234" s="30">
        <v>4330</v>
      </c>
      <c r="D234" s="30">
        <v>23918</v>
      </c>
      <c r="E234" s="30">
        <v>311</v>
      </c>
      <c r="F234" s="30">
        <v>92193</v>
      </c>
    </row>
    <row r="235" spans="1:6" x14ac:dyDescent="0.35">
      <c r="A235" s="31">
        <v>44220</v>
      </c>
      <c r="B235" s="30">
        <v>475925</v>
      </c>
      <c r="C235" s="30">
        <v>3750</v>
      </c>
      <c r="D235" s="30">
        <v>24112</v>
      </c>
      <c r="E235" s="30">
        <v>194</v>
      </c>
      <c r="F235" s="30">
        <v>91507</v>
      </c>
    </row>
    <row r="236" spans="1:6" x14ac:dyDescent="0.35">
      <c r="A236" s="31">
        <v>44221</v>
      </c>
      <c r="B236" s="30">
        <v>479402</v>
      </c>
      <c r="C236" s="30">
        <v>3477</v>
      </c>
      <c r="D236" s="30">
        <v>24286</v>
      </c>
      <c r="E236" s="30">
        <v>174</v>
      </c>
      <c r="F236" s="30">
        <v>92035</v>
      </c>
    </row>
    <row r="237" spans="1:6" x14ac:dyDescent="0.35">
      <c r="A237" s="31">
        <v>44222</v>
      </c>
      <c r="B237" s="30">
        <v>481617</v>
      </c>
      <c r="C237" s="30">
        <v>2215</v>
      </c>
      <c r="D237" s="30">
        <v>24566</v>
      </c>
      <c r="E237" s="30">
        <v>280</v>
      </c>
      <c r="F237" s="30">
        <v>85395</v>
      </c>
    </row>
    <row r="238" spans="1:6" x14ac:dyDescent="0.35">
      <c r="A238" s="31">
        <v>44223</v>
      </c>
      <c r="B238" s="30">
        <v>484639</v>
      </c>
      <c r="C238" s="30">
        <v>3022</v>
      </c>
      <c r="D238" s="30">
        <v>24864</v>
      </c>
      <c r="E238" s="30">
        <v>298</v>
      </c>
      <c r="F238" s="30">
        <v>80909</v>
      </c>
    </row>
    <row r="239" spans="1:6" x14ac:dyDescent="0.35">
      <c r="A239" s="31">
        <v>44224</v>
      </c>
      <c r="B239" s="30">
        <v>488861</v>
      </c>
      <c r="C239" s="30">
        <v>4222</v>
      </c>
      <c r="D239" s="30">
        <v>25273</v>
      </c>
      <c r="E239" s="30">
        <v>409</v>
      </c>
      <c r="F239" s="30">
        <v>78171</v>
      </c>
    </row>
    <row r="240" spans="1:6" x14ac:dyDescent="0.35">
      <c r="A240" s="31">
        <v>44225</v>
      </c>
      <c r="B240" s="30">
        <v>491642</v>
      </c>
      <c r="C240" s="30">
        <v>2781</v>
      </c>
      <c r="D240" s="30">
        <v>25610</v>
      </c>
      <c r="E240" s="30">
        <v>337</v>
      </c>
      <c r="F240" s="30">
        <v>74595</v>
      </c>
    </row>
    <row r="241" spans="1:6" x14ac:dyDescent="0.35">
      <c r="A241" s="31">
        <v>44226</v>
      </c>
      <c r="B241" s="30">
        <v>495599</v>
      </c>
      <c r="C241" s="30">
        <v>3957</v>
      </c>
      <c r="D241" s="30">
        <v>25761</v>
      </c>
      <c r="E241" s="30">
        <v>151</v>
      </c>
      <c r="F241" s="30">
        <v>72965</v>
      </c>
    </row>
    <row r="242" spans="1:6" x14ac:dyDescent="0.35">
      <c r="A242" s="31">
        <v>44227</v>
      </c>
      <c r="B242" s="30">
        <v>498145</v>
      </c>
      <c r="C242" s="30">
        <v>2546</v>
      </c>
      <c r="D242" s="30">
        <v>25880</v>
      </c>
      <c r="E242" s="30">
        <v>119</v>
      </c>
      <c r="F242" s="30">
        <v>71948</v>
      </c>
    </row>
    <row r="243" spans="1:6" x14ac:dyDescent="0.35">
      <c r="A243" s="31">
        <v>44228</v>
      </c>
      <c r="B243" s="30">
        <v>500415</v>
      </c>
      <c r="C243" s="30">
        <v>2270</v>
      </c>
      <c r="D243" s="30">
        <v>26008</v>
      </c>
      <c r="E243" s="30">
        <v>128</v>
      </c>
      <c r="F243" s="30">
        <v>71929</v>
      </c>
    </row>
    <row r="244" spans="1:6" x14ac:dyDescent="0.35">
      <c r="A244" s="31">
        <v>44229</v>
      </c>
      <c r="B244" s="30">
        <v>502378</v>
      </c>
      <c r="C244" s="30">
        <v>1963</v>
      </c>
      <c r="D244" s="30">
        <v>26284</v>
      </c>
      <c r="E244" s="30">
        <v>276</v>
      </c>
      <c r="F244" s="30">
        <v>67650</v>
      </c>
    </row>
    <row r="245" spans="1:6" x14ac:dyDescent="0.35">
      <c r="A245" s="31">
        <v>44230</v>
      </c>
      <c r="B245" s="30">
        <v>504564</v>
      </c>
      <c r="C245" s="30">
        <v>2186</v>
      </c>
      <c r="D245" s="30">
        <v>26553</v>
      </c>
      <c r="E245" s="30">
        <v>269</v>
      </c>
      <c r="F245" s="30">
        <v>64431</v>
      </c>
    </row>
    <row r="246" spans="1:6" x14ac:dyDescent="0.35">
      <c r="A246" s="31">
        <v>44231</v>
      </c>
      <c r="B246" s="30">
        <v>507166</v>
      </c>
      <c r="C246" s="30">
        <v>2602</v>
      </c>
      <c r="D246" s="30">
        <v>26755</v>
      </c>
      <c r="E246" s="30">
        <v>202</v>
      </c>
      <c r="F246" s="30">
        <v>61864</v>
      </c>
    </row>
    <row r="247" spans="1:6" x14ac:dyDescent="0.35">
      <c r="A247" s="31">
        <v>44232</v>
      </c>
      <c r="B247" s="30">
        <v>510148</v>
      </c>
      <c r="C247" s="30">
        <v>2982</v>
      </c>
      <c r="D247" s="30">
        <v>27060</v>
      </c>
      <c r="E247" s="30">
        <v>305</v>
      </c>
      <c r="F247" s="30">
        <v>59934</v>
      </c>
    </row>
    <row r="248" spans="1:6" x14ac:dyDescent="0.35">
      <c r="A248" s="31">
        <v>44233</v>
      </c>
      <c r="B248" s="30">
        <v>513526</v>
      </c>
      <c r="C248" s="30">
        <v>3378</v>
      </c>
      <c r="D248" s="30">
        <v>27301</v>
      </c>
      <c r="E248" s="30">
        <v>241</v>
      </c>
      <c r="F248" s="30">
        <v>58768</v>
      </c>
    </row>
    <row r="249" spans="1:6" x14ac:dyDescent="0.35">
      <c r="A249" s="31">
        <v>44234</v>
      </c>
      <c r="B249" s="30">
        <v>516530</v>
      </c>
      <c r="C249" s="30">
        <v>3004</v>
      </c>
      <c r="D249" s="30">
        <v>27404</v>
      </c>
      <c r="E249" s="30">
        <v>103</v>
      </c>
      <c r="F249" s="30">
        <v>59162</v>
      </c>
    </row>
    <row r="250" spans="1:6" x14ac:dyDescent="0.35">
      <c r="A250" s="31">
        <v>44235</v>
      </c>
      <c r="B250" s="30">
        <v>517806</v>
      </c>
      <c r="C250" s="30">
        <v>1276</v>
      </c>
      <c r="D250" s="30">
        <v>27497</v>
      </c>
      <c r="E250" s="30">
        <v>93</v>
      </c>
      <c r="F250" s="30">
        <v>58439</v>
      </c>
    </row>
    <row r="251" spans="1:6" x14ac:dyDescent="0.35">
      <c r="A251" s="31">
        <v>44236</v>
      </c>
      <c r="B251" s="30">
        <v>519125</v>
      </c>
      <c r="C251" s="30">
        <v>1319</v>
      </c>
      <c r="D251" s="30">
        <v>27771</v>
      </c>
      <c r="E251" s="30">
        <v>274</v>
      </c>
      <c r="F251" s="30">
        <v>55659</v>
      </c>
    </row>
    <row r="252" spans="1:6" x14ac:dyDescent="0.35">
      <c r="A252" s="31">
        <v>44237</v>
      </c>
      <c r="B252" s="30">
        <v>521045</v>
      </c>
      <c r="C252" s="30">
        <v>1920</v>
      </c>
      <c r="D252" s="30">
        <v>27901</v>
      </c>
      <c r="E252" s="30">
        <v>130</v>
      </c>
      <c r="F252" s="30">
        <v>52372</v>
      </c>
    </row>
    <row r="253" spans="1:6" x14ac:dyDescent="0.35">
      <c r="A253" s="31">
        <v>44238</v>
      </c>
      <c r="B253" s="30">
        <v>523258</v>
      </c>
      <c r="C253" s="30">
        <v>2213</v>
      </c>
      <c r="D253" s="30">
        <v>28138</v>
      </c>
      <c r="E253" s="30">
        <v>237</v>
      </c>
      <c r="F253" s="30">
        <v>50344</v>
      </c>
    </row>
    <row r="254" spans="1:6" x14ac:dyDescent="0.35">
      <c r="A254" s="31">
        <v>44239</v>
      </c>
      <c r="B254" s="30">
        <v>525486</v>
      </c>
      <c r="C254" s="30">
        <v>2228</v>
      </c>
      <c r="D254" s="30">
        <v>28326</v>
      </c>
      <c r="E254" s="30">
        <v>188</v>
      </c>
      <c r="F254" s="30">
        <v>48280</v>
      </c>
    </row>
    <row r="255" spans="1:6" x14ac:dyDescent="0.35">
      <c r="A255" s="31">
        <v>44240</v>
      </c>
      <c r="B255" s="30">
        <v>527435</v>
      </c>
      <c r="C255" s="30">
        <v>1949</v>
      </c>
      <c r="D255" s="30">
        <v>28460</v>
      </c>
      <c r="E255" s="30">
        <v>134</v>
      </c>
      <c r="F255" s="30">
        <v>46413</v>
      </c>
    </row>
    <row r="256" spans="1:6" x14ac:dyDescent="0.35">
      <c r="A256" s="31">
        <v>44241</v>
      </c>
      <c r="B256" s="30">
        <v>529255</v>
      </c>
      <c r="C256" s="30">
        <v>1820</v>
      </c>
      <c r="D256" s="30">
        <v>28522</v>
      </c>
      <c r="E256" s="30">
        <v>62</v>
      </c>
      <c r="F256" s="30">
        <v>45916</v>
      </c>
    </row>
    <row r="257" spans="1:6" x14ac:dyDescent="0.35">
      <c r="A257" s="31">
        <v>44242</v>
      </c>
      <c r="B257" s="30">
        <v>530735</v>
      </c>
      <c r="C257" s="30">
        <v>1480</v>
      </c>
      <c r="D257" s="30">
        <v>28615</v>
      </c>
      <c r="E257" s="30">
        <v>93</v>
      </c>
      <c r="F257" s="30">
        <v>45833</v>
      </c>
    </row>
    <row r="258" spans="1:6" x14ac:dyDescent="0.35">
      <c r="A258" s="31">
        <v>44243</v>
      </c>
      <c r="B258" s="30">
        <v>531702</v>
      </c>
      <c r="C258" s="30">
        <v>967</v>
      </c>
      <c r="D258" s="30">
        <v>28874</v>
      </c>
      <c r="E258" s="30">
        <v>259</v>
      </c>
      <c r="F258" s="30">
        <v>42395</v>
      </c>
    </row>
    <row r="259" spans="1:6" x14ac:dyDescent="0.35">
      <c r="A259" s="31">
        <v>44244</v>
      </c>
      <c r="B259" s="30">
        <v>533024</v>
      </c>
      <c r="C259" s="30">
        <v>1322</v>
      </c>
      <c r="D259" s="30">
        <v>28912</v>
      </c>
      <c r="E259" s="30">
        <v>38</v>
      </c>
      <c r="F259" s="30">
        <v>39916</v>
      </c>
    </row>
    <row r="260" spans="1:6" x14ac:dyDescent="0.35">
      <c r="A260" s="31">
        <v>44245</v>
      </c>
      <c r="B260" s="30">
        <v>534827</v>
      </c>
      <c r="C260" s="30">
        <v>1803</v>
      </c>
      <c r="D260" s="30">
        <v>29149</v>
      </c>
      <c r="E260" s="30">
        <v>237</v>
      </c>
      <c r="F260" s="30">
        <v>38666</v>
      </c>
    </row>
    <row r="261" spans="1:6" x14ac:dyDescent="0.35">
      <c r="A261" s="31">
        <v>44246</v>
      </c>
      <c r="B261" s="30">
        <v>536506</v>
      </c>
      <c r="C261" s="30">
        <v>1679</v>
      </c>
      <c r="D261" s="30">
        <v>29288</v>
      </c>
      <c r="E261" s="30">
        <v>139</v>
      </c>
      <c r="F261" s="30">
        <v>37210</v>
      </c>
    </row>
    <row r="262" spans="1:6" x14ac:dyDescent="0.35">
      <c r="A262" s="31">
        <v>44247</v>
      </c>
      <c r="B262" s="30">
        <v>538328</v>
      </c>
      <c r="C262" s="30">
        <v>1822</v>
      </c>
      <c r="D262" s="30">
        <v>29436</v>
      </c>
      <c r="E262" s="30">
        <v>148</v>
      </c>
      <c r="F262" s="30">
        <v>36316</v>
      </c>
    </row>
    <row r="263" spans="1:6" x14ac:dyDescent="0.35">
      <c r="A263" s="31">
        <v>44248</v>
      </c>
      <c r="B263" s="30">
        <v>539644</v>
      </c>
      <c r="C263" s="30">
        <v>1316</v>
      </c>
      <c r="D263" s="30">
        <v>29640</v>
      </c>
      <c r="E263" s="30">
        <v>204</v>
      </c>
      <c r="F263" s="30">
        <v>35874</v>
      </c>
    </row>
    <row r="264" spans="1:6" x14ac:dyDescent="0.35">
      <c r="A264" s="31">
        <v>44249</v>
      </c>
      <c r="B264" s="30">
        <v>540794</v>
      </c>
      <c r="C264" s="30">
        <v>1150</v>
      </c>
      <c r="D264" s="30">
        <v>29752</v>
      </c>
      <c r="E264" s="30">
        <v>112</v>
      </c>
      <c r="F264" s="30">
        <v>35660</v>
      </c>
    </row>
    <row r="265" spans="1:6" x14ac:dyDescent="0.35">
      <c r="A265" s="31">
        <v>44250</v>
      </c>
      <c r="B265" s="30">
        <v>541908</v>
      </c>
      <c r="C265" s="30">
        <v>1114</v>
      </c>
      <c r="D265" s="30">
        <v>29875</v>
      </c>
      <c r="E265" s="30">
        <v>123</v>
      </c>
      <c r="F265" s="30">
        <v>33951</v>
      </c>
    </row>
    <row r="266" spans="1:6" x14ac:dyDescent="0.35">
      <c r="A266" s="31">
        <v>44251</v>
      </c>
      <c r="B266" s="30">
        <v>543696</v>
      </c>
      <c r="C266" s="30">
        <v>1788</v>
      </c>
      <c r="D266" s="30">
        <v>30189</v>
      </c>
      <c r="E266" s="30">
        <v>314</v>
      </c>
      <c r="F266" s="30">
        <v>33332</v>
      </c>
    </row>
    <row r="267" spans="1:6" x14ac:dyDescent="0.35">
      <c r="A267" s="31">
        <v>44252</v>
      </c>
      <c r="B267" s="30">
        <v>545624</v>
      </c>
      <c r="C267" s="30">
        <v>1928</v>
      </c>
      <c r="D267" s="30">
        <v>30369</v>
      </c>
      <c r="E267" s="30">
        <v>180</v>
      </c>
      <c r="F267" s="30">
        <v>32117</v>
      </c>
    </row>
    <row r="268" spans="1:6" x14ac:dyDescent="0.35">
      <c r="A268" s="31">
        <v>44253</v>
      </c>
      <c r="B268" s="30">
        <v>547358</v>
      </c>
      <c r="C268" s="30">
        <v>1734</v>
      </c>
      <c r="D268" s="30">
        <v>30622</v>
      </c>
      <c r="E268" s="30">
        <v>253</v>
      </c>
      <c r="F268" s="30">
        <v>30983</v>
      </c>
    </row>
    <row r="269" spans="1:6" x14ac:dyDescent="0.35">
      <c r="A269" s="31">
        <v>44254</v>
      </c>
      <c r="B269" s="30">
        <v>548874</v>
      </c>
      <c r="C269" s="30">
        <v>1516</v>
      </c>
      <c r="D269" s="30">
        <v>30806</v>
      </c>
      <c r="E269" s="30">
        <v>184</v>
      </c>
      <c r="F269" s="30">
        <v>30111</v>
      </c>
    </row>
    <row r="270" spans="1:6" x14ac:dyDescent="0.35">
      <c r="A270" s="31">
        <v>44255</v>
      </c>
      <c r="B270" s="30">
        <v>550302</v>
      </c>
      <c r="C270" s="30">
        <v>1428</v>
      </c>
      <c r="D270" s="30">
        <v>30846</v>
      </c>
      <c r="E270" s="30">
        <v>40</v>
      </c>
      <c r="F270" s="30">
        <v>30062</v>
      </c>
    </row>
    <row r="271" spans="1:6" x14ac:dyDescent="0.35">
      <c r="A271" s="31">
        <v>44256</v>
      </c>
      <c r="B271" s="30">
        <v>551550</v>
      </c>
      <c r="C271" s="30">
        <v>1248</v>
      </c>
      <c r="D271" s="30">
        <v>30993</v>
      </c>
      <c r="E271" s="30">
        <v>147</v>
      </c>
      <c r="F271" s="30">
        <v>30486</v>
      </c>
    </row>
    <row r="272" spans="1:6" x14ac:dyDescent="0.35">
      <c r="A272" s="31">
        <v>44257</v>
      </c>
      <c r="B272" s="30">
        <v>551667</v>
      </c>
      <c r="C272" s="30">
        <v>980</v>
      </c>
      <c r="D272" s="30">
        <v>31177</v>
      </c>
      <c r="E272" s="30">
        <v>184</v>
      </c>
      <c r="F272" s="30">
        <v>28867</v>
      </c>
    </row>
    <row r="273" spans="1:6" x14ac:dyDescent="0.35">
      <c r="A273" s="31">
        <v>44258</v>
      </c>
      <c r="B273" s="30">
        <v>553220</v>
      </c>
      <c r="C273" s="30">
        <v>1553</v>
      </c>
      <c r="D273" s="30">
        <v>31523</v>
      </c>
      <c r="E273" s="30">
        <v>346</v>
      </c>
      <c r="F273" s="30">
        <v>28550</v>
      </c>
    </row>
    <row r="274" spans="1:6" x14ac:dyDescent="0.35">
      <c r="A274" s="31">
        <v>44259</v>
      </c>
      <c r="B274" s="30">
        <v>554630</v>
      </c>
      <c r="C274" s="30">
        <v>1410</v>
      </c>
      <c r="D274" s="30">
        <v>31680</v>
      </c>
      <c r="E274" s="30">
        <v>157</v>
      </c>
      <c r="F274" s="30">
        <v>27763</v>
      </c>
    </row>
    <row r="275" spans="1:6" x14ac:dyDescent="0.35">
      <c r="A275" s="31">
        <v>44260</v>
      </c>
      <c r="B275" s="30">
        <v>556307</v>
      </c>
      <c r="C275" s="30">
        <v>1677</v>
      </c>
      <c r="D275" s="30">
        <v>31902</v>
      </c>
      <c r="E275" s="30">
        <v>222</v>
      </c>
      <c r="F275" s="30">
        <v>27382</v>
      </c>
    </row>
    <row r="276" spans="1:6" x14ac:dyDescent="0.35">
      <c r="A276" s="31">
        <v>44261</v>
      </c>
      <c r="B276" s="30">
        <v>557802</v>
      </c>
      <c r="C276" s="30">
        <v>1495</v>
      </c>
      <c r="D276" s="30">
        <v>32129</v>
      </c>
      <c r="E276" s="30">
        <v>227</v>
      </c>
      <c r="F276" s="30">
        <v>27190</v>
      </c>
    </row>
    <row r="277" spans="1:6" x14ac:dyDescent="0.35">
      <c r="A277" s="31">
        <v>44262</v>
      </c>
      <c r="B277" s="30">
        <v>559083</v>
      </c>
      <c r="C277" s="30">
        <v>1281</v>
      </c>
      <c r="D277" s="30">
        <v>32273</v>
      </c>
      <c r="E277" s="30">
        <v>144</v>
      </c>
      <c r="F277" s="30">
        <v>27320</v>
      </c>
    </row>
    <row r="278" spans="1:6" x14ac:dyDescent="0.35">
      <c r="A278" s="31">
        <v>44263</v>
      </c>
      <c r="B278" s="30">
        <v>559975</v>
      </c>
      <c r="C278" s="30">
        <v>892</v>
      </c>
      <c r="D278" s="30">
        <v>32369</v>
      </c>
      <c r="E278" s="30">
        <v>96</v>
      </c>
      <c r="F278" s="30">
        <v>27369</v>
      </c>
    </row>
    <row r="279" spans="1:6" x14ac:dyDescent="0.35">
      <c r="A279" s="31">
        <v>44264</v>
      </c>
      <c r="B279" s="30">
        <v>560981</v>
      </c>
      <c r="C279" s="30">
        <v>1006</v>
      </c>
      <c r="D279" s="30">
        <v>32626</v>
      </c>
      <c r="E279" s="30">
        <v>257</v>
      </c>
      <c r="F279" s="30">
        <v>26636</v>
      </c>
    </row>
    <row r="280" spans="1:6" x14ac:dyDescent="0.35">
      <c r="A280" s="31">
        <v>44265</v>
      </c>
      <c r="B280" s="30">
        <v>562394</v>
      </c>
      <c r="C280" s="30">
        <v>1413</v>
      </c>
      <c r="D280" s="30">
        <v>32870</v>
      </c>
      <c r="E280" s="30">
        <v>244</v>
      </c>
      <c r="F280" s="30">
        <v>26135</v>
      </c>
    </row>
    <row r="281" spans="1:6" x14ac:dyDescent="0.35">
      <c r="A281" s="31">
        <v>44266</v>
      </c>
      <c r="B281" s="30">
        <v>563983</v>
      </c>
      <c r="C281" s="30">
        <v>1589</v>
      </c>
      <c r="D281" s="30">
        <v>33090</v>
      </c>
      <c r="E281" s="30">
        <v>220</v>
      </c>
      <c r="F281" s="30">
        <v>25901</v>
      </c>
    </row>
    <row r="282" spans="1:6" x14ac:dyDescent="0.35">
      <c r="A282" s="31">
        <v>44267</v>
      </c>
      <c r="B282" s="30">
        <v>565560</v>
      </c>
      <c r="C282" s="30">
        <v>1577</v>
      </c>
      <c r="D282" s="30">
        <v>33299</v>
      </c>
      <c r="E282" s="30">
        <v>209</v>
      </c>
      <c r="F282" s="30">
        <v>25858</v>
      </c>
    </row>
    <row r="283" spans="1:6" x14ac:dyDescent="0.35">
      <c r="A283" s="31">
        <v>44268</v>
      </c>
      <c r="B283" s="30">
        <v>567108</v>
      </c>
      <c r="C283" s="30">
        <v>1548</v>
      </c>
      <c r="D283" s="30">
        <v>33508</v>
      </c>
      <c r="E283" s="30">
        <v>209</v>
      </c>
      <c r="F283" s="30">
        <v>26001</v>
      </c>
    </row>
    <row r="284" spans="1:6" x14ac:dyDescent="0.35">
      <c r="A284" s="31">
        <v>44269</v>
      </c>
      <c r="B284" s="30">
        <v>568616</v>
      </c>
      <c r="C284" s="30">
        <v>1508</v>
      </c>
      <c r="D284" s="30">
        <v>33692</v>
      </c>
      <c r="E284" s="30">
        <v>184</v>
      </c>
      <c r="F284" s="30">
        <v>26459</v>
      </c>
    </row>
    <row r="285" spans="1:6" x14ac:dyDescent="0.35">
      <c r="A285" s="31">
        <v>44270</v>
      </c>
      <c r="B285" s="30">
        <v>569620</v>
      </c>
      <c r="C285" s="30">
        <v>1004</v>
      </c>
      <c r="D285" s="30">
        <v>33844</v>
      </c>
      <c r="E285" s="30">
        <v>152</v>
      </c>
      <c r="F285" s="30">
        <v>26502</v>
      </c>
    </row>
    <row r="286" spans="1:6" x14ac:dyDescent="0.35">
      <c r="A286" s="31">
        <v>44271</v>
      </c>
      <c r="B286" s="30">
        <v>570638</v>
      </c>
      <c r="C286" s="30">
        <v>1018</v>
      </c>
      <c r="D286" s="30">
        <v>34028</v>
      </c>
      <c r="E286" s="30">
        <v>184</v>
      </c>
      <c r="F286" s="30">
        <v>25492</v>
      </c>
    </row>
    <row r="287" spans="1:6" x14ac:dyDescent="0.35">
      <c r="A287" s="31">
        <v>44272</v>
      </c>
      <c r="B287" s="30">
        <v>572278</v>
      </c>
      <c r="C287" s="30">
        <v>1640</v>
      </c>
      <c r="D287" s="30">
        <v>34099</v>
      </c>
      <c r="E287" s="30">
        <v>71</v>
      </c>
      <c r="F287" s="30">
        <v>25397</v>
      </c>
    </row>
    <row r="288" spans="1:6" x14ac:dyDescent="0.35">
      <c r="A288" s="31">
        <v>44273</v>
      </c>
      <c r="B288" s="30">
        <v>574135</v>
      </c>
      <c r="C288" s="30">
        <v>1857</v>
      </c>
      <c r="D288" s="30">
        <v>34183</v>
      </c>
      <c r="E288" s="30">
        <v>84</v>
      </c>
      <c r="F288" s="30">
        <v>25630</v>
      </c>
    </row>
    <row r="289" spans="1:6" x14ac:dyDescent="0.35">
      <c r="A289" s="31">
        <v>44274</v>
      </c>
      <c r="B289" s="30">
        <v>576022</v>
      </c>
      <c r="C289" s="30">
        <v>1887</v>
      </c>
      <c r="D289" s="30">
        <v>34459</v>
      </c>
      <c r="E289" s="30">
        <v>276</v>
      </c>
      <c r="F289" s="30">
        <v>25986</v>
      </c>
    </row>
    <row r="290" spans="1:6" x14ac:dyDescent="0.35">
      <c r="A290" s="31">
        <v>44275</v>
      </c>
      <c r="B290" s="30">
        <v>577902</v>
      </c>
      <c r="C290" s="30">
        <v>1880</v>
      </c>
      <c r="D290" s="30">
        <v>34955</v>
      </c>
      <c r="E290" s="30">
        <v>496</v>
      </c>
      <c r="F290" s="30">
        <v>26433</v>
      </c>
    </row>
    <row r="291" spans="1:6" x14ac:dyDescent="0.35">
      <c r="A291" s="31">
        <v>44276</v>
      </c>
      <c r="B291" s="30">
        <v>579580</v>
      </c>
      <c r="C291" s="30">
        <v>1678</v>
      </c>
      <c r="D291" s="30">
        <v>35088</v>
      </c>
      <c r="E291" s="30">
        <v>133</v>
      </c>
      <c r="F291" s="30">
        <v>27113</v>
      </c>
    </row>
    <row r="292" spans="1:6" x14ac:dyDescent="0.35">
      <c r="A292" s="31">
        <v>44277</v>
      </c>
      <c r="B292" s="30">
        <v>580683</v>
      </c>
      <c r="C292" s="30">
        <v>1103</v>
      </c>
      <c r="D292" s="30">
        <v>35191</v>
      </c>
      <c r="E292" s="30">
        <v>103</v>
      </c>
      <c r="F292" s="30">
        <v>27341</v>
      </c>
    </row>
    <row r="293" spans="1:6" x14ac:dyDescent="0.35">
      <c r="A293" s="31">
        <v>44278</v>
      </c>
      <c r="B293" s="30">
        <v>582159</v>
      </c>
      <c r="C293" s="30">
        <v>1476</v>
      </c>
      <c r="D293" s="30">
        <v>35536</v>
      </c>
      <c r="E293" s="30">
        <v>345</v>
      </c>
      <c r="F293" s="30">
        <v>27006</v>
      </c>
    </row>
    <row r="294" spans="1:6" x14ac:dyDescent="0.35">
      <c r="A294" s="31">
        <v>44279</v>
      </c>
      <c r="B294" s="30">
        <v>584024</v>
      </c>
      <c r="C294" s="30">
        <v>1865</v>
      </c>
      <c r="D294" s="30">
        <v>35792</v>
      </c>
      <c r="E294" s="30">
        <v>256</v>
      </c>
      <c r="F294" s="30">
        <v>27374</v>
      </c>
    </row>
    <row r="295" spans="1:6" x14ac:dyDescent="0.35">
      <c r="A295" s="31">
        <v>44280</v>
      </c>
      <c r="B295" s="30">
        <v>586298</v>
      </c>
      <c r="C295" s="30">
        <v>2274</v>
      </c>
      <c r="D295" s="30">
        <v>35928</v>
      </c>
      <c r="E295" s="30">
        <v>136</v>
      </c>
      <c r="F295" s="30">
        <v>28078</v>
      </c>
    </row>
    <row r="296" spans="1:6" x14ac:dyDescent="0.35">
      <c r="A296" s="31">
        <v>44281</v>
      </c>
      <c r="B296" s="30">
        <v>588599</v>
      </c>
      <c r="C296" s="30">
        <v>2301</v>
      </c>
      <c r="D296" s="30">
        <v>36387</v>
      </c>
      <c r="E296" s="30">
        <v>459</v>
      </c>
      <c r="F296" s="30">
        <v>28810</v>
      </c>
    </row>
    <row r="297" spans="1:6" x14ac:dyDescent="0.35">
      <c r="A297" s="31">
        <v>44282</v>
      </c>
      <c r="B297" s="30">
        <v>590961</v>
      </c>
      <c r="C297" s="30">
        <v>2362</v>
      </c>
      <c r="D297" s="30">
        <v>36595</v>
      </c>
      <c r="E297" s="30">
        <v>208</v>
      </c>
      <c r="F297" s="30">
        <v>29806</v>
      </c>
    </row>
    <row r="298" spans="1:6" x14ac:dyDescent="0.35">
      <c r="A298" s="84">
        <v>44283</v>
      </c>
      <c r="B298" s="83">
        <v>592778</v>
      </c>
      <c r="C298" s="83">
        <v>1817</v>
      </c>
      <c r="D298" s="83">
        <v>36753</v>
      </c>
      <c r="E298" s="83">
        <v>158</v>
      </c>
      <c r="F298" s="83">
        <v>30772</v>
      </c>
    </row>
    <row r="299" spans="1:6" x14ac:dyDescent="0.35">
      <c r="A299" s="84">
        <v>44284</v>
      </c>
      <c r="B299" s="83">
        <v>594242</v>
      </c>
      <c r="C299" s="83">
        <v>1464</v>
      </c>
      <c r="D299" s="83">
        <v>36789</v>
      </c>
      <c r="E299" s="83">
        <v>36</v>
      </c>
      <c r="F299" s="83">
        <v>31428</v>
      </c>
    </row>
    <row r="300" spans="1:6" x14ac:dyDescent="0.35">
      <c r="A300" s="31">
        <v>44285</v>
      </c>
      <c r="B300" s="30">
        <v>595925</v>
      </c>
      <c r="C300" s="30">
        <v>1683</v>
      </c>
      <c r="D300" s="30">
        <v>37156</v>
      </c>
      <c r="E300" s="30">
        <v>367</v>
      </c>
      <c r="F300" s="30">
        <v>31298</v>
      </c>
    </row>
    <row r="301" spans="1:6" x14ac:dyDescent="0.35">
      <c r="A301" s="121">
        <v>44286</v>
      </c>
      <c r="B301" s="120">
        <v>598177</v>
      </c>
      <c r="C301" s="120">
        <v>2252</v>
      </c>
      <c r="D301" s="120">
        <v>37403</v>
      </c>
      <c r="E301" s="120">
        <v>247</v>
      </c>
      <c r="F301" s="120">
        <v>31911</v>
      </c>
    </row>
    <row r="302" spans="1:6" x14ac:dyDescent="0.35">
      <c r="A302" s="121">
        <v>44287</v>
      </c>
      <c r="B302" s="120">
        <v>600632</v>
      </c>
      <c r="C302" s="120">
        <v>2455</v>
      </c>
      <c r="D302" s="120">
        <v>37707</v>
      </c>
      <c r="E302" s="120">
        <v>304</v>
      </c>
      <c r="F302" s="120">
        <v>32868</v>
      </c>
    </row>
    <row r="303" spans="1:6" x14ac:dyDescent="0.35">
      <c r="A303" s="123">
        <v>44288</v>
      </c>
      <c r="B303" s="122">
        <v>602792</v>
      </c>
      <c r="C303" s="122">
        <v>2160</v>
      </c>
      <c r="D303" s="122">
        <v>37987</v>
      </c>
      <c r="E303" s="122">
        <v>280</v>
      </c>
      <c r="F303" s="122">
        <v>33424</v>
      </c>
    </row>
    <row r="304" spans="1:6" x14ac:dyDescent="0.35">
      <c r="A304" s="131">
        <v>44289</v>
      </c>
      <c r="B304" s="130">
        <v>605055</v>
      </c>
      <c r="C304" s="130">
        <v>2263</v>
      </c>
      <c r="D304" s="130">
        <v>38177</v>
      </c>
      <c r="E304" s="130">
        <v>190</v>
      </c>
      <c r="F304" s="130">
        <v>34157</v>
      </c>
    </row>
    <row r="305" spans="1:6" x14ac:dyDescent="0.35">
      <c r="A305" s="133">
        <v>44291</v>
      </c>
      <c r="B305" s="132">
        <v>607967</v>
      </c>
      <c r="C305" s="132">
        <v>2912</v>
      </c>
      <c r="D305" s="132">
        <v>38253</v>
      </c>
      <c r="E305" s="132">
        <v>76</v>
      </c>
      <c r="F305" s="132">
        <v>35167</v>
      </c>
    </row>
    <row r="306" spans="1:6" x14ac:dyDescent="0.35">
      <c r="A306" s="133">
        <v>44292</v>
      </c>
      <c r="B306" s="132">
        <v>609533</v>
      </c>
      <c r="C306" s="132">
        <v>1566</v>
      </c>
      <c r="D306" s="132">
        <v>38490</v>
      </c>
      <c r="E306" s="132">
        <v>237</v>
      </c>
      <c r="F306" s="132">
        <v>34652</v>
      </c>
    </row>
    <row r="307" spans="1:6" x14ac:dyDescent="0.35">
      <c r="A307" s="133">
        <v>44293</v>
      </c>
      <c r="B307" s="30">
        <v>611825</v>
      </c>
      <c r="C307" s="30">
        <v>2292</v>
      </c>
      <c r="D307" s="30">
        <v>38748</v>
      </c>
      <c r="E307" s="30">
        <v>258</v>
      </c>
      <c r="F307" s="30">
        <v>35075</v>
      </c>
    </row>
    <row r="308" spans="1:6" x14ac:dyDescent="0.35">
      <c r="A308" s="31">
        <v>44294</v>
      </c>
      <c r="B308" s="30">
        <v>613763</v>
      </c>
      <c r="C308" s="30">
        <v>1938</v>
      </c>
      <c r="D308" s="30">
        <v>39203</v>
      </c>
      <c r="E308" s="30">
        <v>455</v>
      </c>
      <c r="F308" s="30">
        <v>35149</v>
      </c>
    </row>
    <row r="309" spans="1:6" x14ac:dyDescent="0.35">
      <c r="A309" s="133">
        <v>44295</v>
      </c>
      <c r="B309" s="30">
        <v>615947</v>
      </c>
      <c r="C309" s="30">
        <v>2184</v>
      </c>
      <c r="D309" s="30">
        <v>39331</v>
      </c>
      <c r="E309" s="30">
        <v>128</v>
      </c>
      <c r="F309" s="30">
        <v>35475</v>
      </c>
    </row>
    <row r="310" spans="1:6" x14ac:dyDescent="0.35">
      <c r="A310" s="31">
        <v>44296</v>
      </c>
      <c r="B310" s="30">
        <v>618054</v>
      </c>
      <c r="C310" s="30">
        <v>2107</v>
      </c>
      <c r="D310" s="30">
        <v>39524</v>
      </c>
      <c r="E310" s="30">
        <v>193</v>
      </c>
      <c r="F310" s="30">
        <v>35847</v>
      </c>
    </row>
    <row r="311" spans="1:6" x14ac:dyDescent="0.35">
      <c r="A311" s="133">
        <v>44297</v>
      </c>
      <c r="B311" s="30">
        <v>619885</v>
      </c>
      <c r="C311" s="30">
        <v>1831</v>
      </c>
      <c r="D311" s="30">
        <v>39684</v>
      </c>
      <c r="E311" s="30">
        <v>160</v>
      </c>
      <c r="F311" s="30">
        <v>36466</v>
      </c>
    </row>
    <row r="312" spans="1:6" x14ac:dyDescent="0.35">
      <c r="A312" s="133">
        <v>44298</v>
      </c>
      <c r="B312" s="30">
        <v>621261</v>
      </c>
      <c r="C312" s="30">
        <v>1376</v>
      </c>
      <c r="D312" s="30">
        <v>39840</v>
      </c>
      <c r="E312" s="30">
        <v>156</v>
      </c>
      <c r="F312" s="30">
        <v>36775</v>
      </c>
    </row>
    <row r="313" spans="1:6" x14ac:dyDescent="0.35">
      <c r="A313" s="133">
        <v>44299</v>
      </c>
      <c r="B313" s="30">
        <v>622662</v>
      </c>
      <c r="C313" s="30">
        <v>1401</v>
      </c>
      <c r="D313" s="30">
        <v>40037</v>
      </c>
      <c r="E313" s="30">
        <v>197</v>
      </c>
      <c r="F313" s="30">
        <v>35857</v>
      </c>
    </row>
    <row r="314" spans="1:6" x14ac:dyDescent="0.35">
      <c r="A314" s="133">
        <v>44300</v>
      </c>
      <c r="B314" s="30">
        <v>624666</v>
      </c>
      <c r="C314" s="30">
        <v>2004</v>
      </c>
      <c r="D314" s="30">
        <v>40277</v>
      </c>
      <c r="E314" s="30">
        <v>240</v>
      </c>
      <c r="F314" s="30">
        <v>35786</v>
      </c>
    </row>
    <row r="315" spans="1:6" x14ac:dyDescent="0.35">
      <c r="A315" s="31">
        <v>44301</v>
      </c>
      <c r="B315" s="30">
        <v>626550</v>
      </c>
      <c r="C315" s="30">
        <v>1884</v>
      </c>
      <c r="D315" s="30">
        <v>40516</v>
      </c>
      <c r="E315" s="30">
        <v>239</v>
      </c>
      <c r="F315" s="30">
        <v>35478</v>
      </c>
    </row>
    <row r="316" spans="1:6" x14ac:dyDescent="0.35">
      <c r="A316" s="133">
        <v>44302</v>
      </c>
      <c r="B316" s="30">
        <v>628512</v>
      </c>
      <c r="C316" s="30">
        <v>1962</v>
      </c>
      <c r="D316" s="30">
        <v>40770</v>
      </c>
      <c r="E316" s="30">
        <v>254</v>
      </c>
      <c r="F316" s="30">
        <v>35100</v>
      </c>
    </row>
    <row r="317" spans="1:6" x14ac:dyDescent="0.35">
      <c r="A317" s="133">
        <v>44303</v>
      </c>
      <c r="B317" s="30">
        <v>630206</v>
      </c>
      <c r="C317" s="30">
        <v>1694</v>
      </c>
      <c r="D317" s="30">
        <v>41044</v>
      </c>
      <c r="E317" s="30">
        <v>274</v>
      </c>
      <c r="F317" s="30">
        <v>34682</v>
      </c>
    </row>
    <row r="318" spans="1:6" x14ac:dyDescent="0.35">
      <c r="A318" s="133">
        <v>44304</v>
      </c>
      <c r="B318" s="30">
        <v>631471</v>
      </c>
      <c r="C318" s="30">
        <v>1265</v>
      </c>
      <c r="D318" s="30">
        <v>41186</v>
      </c>
      <c r="E318" s="30">
        <v>142</v>
      </c>
      <c r="F318" s="30">
        <v>34553</v>
      </c>
    </row>
    <row r="319" spans="1:6" x14ac:dyDescent="0.35">
      <c r="A319" s="133">
        <v>44305</v>
      </c>
      <c r="B319" s="30">
        <v>632707</v>
      </c>
      <c r="C319" s="30">
        <v>1236</v>
      </c>
      <c r="D319" s="30">
        <v>41267</v>
      </c>
      <c r="E319" s="30">
        <v>81</v>
      </c>
      <c r="F319" s="30">
        <v>34675</v>
      </c>
    </row>
    <row r="320" spans="1:6" x14ac:dyDescent="0.35">
      <c r="A320" s="133">
        <v>44306</v>
      </c>
      <c r="B320" s="30">
        <v>633675</v>
      </c>
      <c r="C320" s="30">
        <v>968</v>
      </c>
      <c r="D320" s="30">
        <v>41487</v>
      </c>
      <c r="E320" s="30">
        <v>220</v>
      </c>
      <c r="F320" s="30">
        <v>33060</v>
      </c>
    </row>
    <row r="321" spans="1:6" x14ac:dyDescent="0.35">
      <c r="A321" s="133">
        <v>44307</v>
      </c>
      <c r="B321" s="30">
        <v>635045</v>
      </c>
      <c r="C321" s="30">
        <v>1370</v>
      </c>
      <c r="D321" s="30">
        <v>41713</v>
      </c>
      <c r="E321" s="30">
        <v>226</v>
      </c>
      <c r="F321" s="30">
        <v>32134</v>
      </c>
    </row>
    <row r="322" spans="1:6" x14ac:dyDescent="0.35">
      <c r="A322" s="133">
        <v>44308</v>
      </c>
      <c r="B322" s="30">
        <v>636476</v>
      </c>
      <c r="C322" s="30">
        <v>1431</v>
      </c>
      <c r="D322" s="30">
        <v>41910</v>
      </c>
      <c r="E322" s="30">
        <v>197</v>
      </c>
      <c r="F322" s="30">
        <v>31215</v>
      </c>
    </row>
    <row r="323" spans="1:6" x14ac:dyDescent="0.35">
      <c r="A323" s="133">
        <v>44309</v>
      </c>
      <c r="B323" s="30">
        <v>637928</v>
      </c>
      <c r="C323" s="30">
        <v>1452</v>
      </c>
      <c r="D323" s="30">
        <v>42079</v>
      </c>
      <c r="E323" s="30">
        <v>169</v>
      </c>
      <c r="F323" s="30">
        <v>30262</v>
      </c>
    </row>
    <row r="324" spans="1:6" x14ac:dyDescent="0.35">
      <c r="A324" s="133">
        <v>44310</v>
      </c>
      <c r="B324" s="30">
        <v>639314</v>
      </c>
      <c r="C324" s="30">
        <v>1386</v>
      </c>
      <c r="D324" s="30">
        <v>42256</v>
      </c>
      <c r="E324" s="30">
        <v>177</v>
      </c>
      <c r="F324" s="30">
        <v>29717</v>
      </c>
    </row>
    <row r="325" spans="1:6" x14ac:dyDescent="0.35">
      <c r="A325" s="133">
        <v>44311</v>
      </c>
      <c r="B325" s="30">
        <v>640399</v>
      </c>
      <c r="C325" s="30">
        <v>1085</v>
      </c>
      <c r="D325" s="30">
        <v>42385</v>
      </c>
      <c r="E325" s="30">
        <v>129</v>
      </c>
      <c r="F325" s="30">
        <v>29563</v>
      </c>
    </row>
    <row r="326" spans="1:6" x14ac:dyDescent="0.35">
      <c r="A326" s="133">
        <v>44312</v>
      </c>
      <c r="B326" s="30">
        <v>641211</v>
      </c>
      <c r="C326" s="30">
        <v>812</v>
      </c>
      <c r="D326" s="30">
        <v>42454</v>
      </c>
      <c r="E326" s="30">
        <v>69</v>
      </c>
      <c r="F326" s="30">
        <v>29601</v>
      </c>
    </row>
    <row r="327" spans="1:6" x14ac:dyDescent="0.35">
      <c r="A327" s="133">
        <v>44313</v>
      </c>
      <c r="B327" s="30">
        <v>642036</v>
      </c>
      <c r="C327" s="30">
        <v>825</v>
      </c>
      <c r="D327" s="30">
        <v>42594</v>
      </c>
      <c r="E327" s="30">
        <v>140</v>
      </c>
      <c r="F327" s="30">
        <v>28043</v>
      </c>
    </row>
    <row r="328" spans="1:6" x14ac:dyDescent="0.35">
      <c r="A328" s="133">
        <v>44314</v>
      </c>
      <c r="B328" s="30">
        <v>643428</v>
      </c>
      <c r="C328" s="30">
        <v>1392</v>
      </c>
      <c r="D328" s="30">
        <v>42815</v>
      </c>
      <c r="E328" s="30">
        <v>221</v>
      </c>
      <c r="F328" s="30">
        <v>27321</v>
      </c>
    </row>
    <row r="329" spans="1:6" x14ac:dyDescent="0.35">
      <c r="A329" s="133">
        <v>44315</v>
      </c>
      <c r="B329" s="30">
        <v>644688</v>
      </c>
      <c r="C329" s="30">
        <v>1260</v>
      </c>
      <c r="D329" s="30">
        <v>42950</v>
      </c>
      <c r="E329" s="30">
        <v>135</v>
      </c>
      <c r="F329" s="30">
        <v>26410</v>
      </c>
    </row>
    <row r="330" spans="1:6" x14ac:dyDescent="0.35">
      <c r="A330" s="133">
        <v>44316</v>
      </c>
      <c r="B330" s="30">
        <v>645867</v>
      </c>
      <c r="C330" s="30">
        <v>1179</v>
      </c>
      <c r="D330" s="30">
        <v>43106</v>
      </c>
      <c r="E330" s="30">
        <v>156</v>
      </c>
      <c r="F330" s="30">
        <v>25474</v>
      </c>
    </row>
    <row r="331" spans="1:6" x14ac:dyDescent="0.35">
      <c r="A331" s="31">
        <v>44317</v>
      </c>
      <c r="B331" s="30">
        <v>646982</v>
      </c>
      <c r="C331" s="30">
        <v>1115</v>
      </c>
      <c r="D331" s="30">
        <v>43297</v>
      </c>
      <c r="E331" s="30">
        <v>191</v>
      </c>
      <c r="F331" s="30">
        <v>24631</v>
      </c>
    </row>
    <row r="332" spans="1:6" x14ac:dyDescent="0.35">
      <c r="A332" s="133">
        <v>44318</v>
      </c>
      <c r="B332" s="30">
        <v>647768</v>
      </c>
      <c r="C332" s="30">
        <v>786</v>
      </c>
      <c r="D332" s="30">
        <v>43404</v>
      </c>
      <c r="E332" s="30">
        <v>107</v>
      </c>
      <c r="F332" s="30">
        <v>24104</v>
      </c>
    </row>
    <row r="333" spans="1:6" x14ac:dyDescent="0.35">
      <c r="A333" s="133">
        <v>44319</v>
      </c>
      <c r="B333" s="30">
        <v>648249</v>
      </c>
      <c r="C333" s="30">
        <v>481</v>
      </c>
      <c r="D333" s="30">
        <v>43486</v>
      </c>
      <c r="E333" s="30">
        <v>82</v>
      </c>
      <c r="F333" s="30">
        <v>23676</v>
      </c>
    </row>
    <row r="334" spans="1:6" x14ac:dyDescent="0.35">
      <c r="A334" s="133">
        <v>44320</v>
      </c>
      <c r="B334" s="30">
        <v>648967</v>
      </c>
      <c r="C334" s="30">
        <v>718</v>
      </c>
      <c r="D334" s="30">
        <v>43622</v>
      </c>
      <c r="E334" s="30">
        <v>136</v>
      </c>
      <c r="F334" s="30">
        <v>22248</v>
      </c>
    </row>
    <row r="335" spans="1:6" x14ac:dyDescent="0.35">
      <c r="A335" s="31">
        <v>44321</v>
      </c>
      <c r="B335" s="30">
        <v>649855</v>
      </c>
      <c r="C335" s="30">
        <v>888</v>
      </c>
      <c r="D335" s="30">
        <v>43753</v>
      </c>
      <c r="E335" s="30">
        <v>131</v>
      </c>
      <c r="F335" s="30">
        <v>21300</v>
      </c>
    </row>
    <row r="336" spans="1:6" x14ac:dyDescent="0.35">
      <c r="A336" s="133">
        <v>44322</v>
      </c>
      <c r="B336" s="30">
        <v>650859</v>
      </c>
      <c r="C336" s="30">
        <v>1004</v>
      </c>
      <c r="D336" s="30">
        <v>43910</v>
      </c>
      <c r="E336" s="30">
        <v>157</v>
      </c>
      <c r="F336" s="30">
        <v>20498</v>
      </c>
    </row>
    <row r="337" spans="1:6" x14ac:dyDescent="0.35">
      <c r="A337" s="133">
        <v>44323</v>
      </c>
      <c r="B337" s="30">
        <v>651740</v>
      </c>
      <c r="C337" s="30">
        <v>881</v>
      </c>
      <c r="D337" s="30">
        <v>44005</v>
      </c>
      <c r="E337" s="30">
        <v>95</v>
      </c>
      <c r="F337" s="30">
        <v>19784</v>
      </c>
    </row>
    <row r="338" spans="1:6" x14ac:dyDescent="0.35">
      <c r="A338" s="133">
        <v>44324</v>
      </c>
      <c r="B338" s="30">
        <v>652535</v>
      </c>
      <c r="C338" s="30">
        <v>795</v>
      </c>
      <c r="D338" s="30">
        <v>44005</v>
      </c>
      <c r="E338" s="30">
        <v>83</v>
      </c>
      <c r="F338" s="30">
        <v>19125</v>
      </c>
    </row>
    <row r="339" spans="1:6" x14ac:dyDescent="0.35">
      <c r="A339" s="133">
        <v>44325</v>
      </c>
      <c r="B339" s="30">
        <v>653190</v>
      </c>
      <c r="C339" s="30">
        <v>655</v>
      </c>
      <c r="D339" s="30">
        <v>44208</v>
      </c>
      <c r="E339" s="30">
        <v>203</v>
      </c>
      <c r="F339" s="30">
        <v>18746</v>
      </c>
    </row>
    <row r="340" spans="1:6" x14ac:dyDescent="0.35">
      <c r="A340" s="133">
        <v>44326</v>
      </c>
      <c r="B340" s="30">
        <v>653636</v>
      </c>
      <c r="C340" s="30">
        <v>446</v>
      </c>
      <c r="D340" s="30">
        <v>44236</v>
      </c>
      <c r="E340" s="30">
        <v>28</v>
      </c>
      <c r="F340" s="30">
        <v>18441</v>
      </c>
    </row>
    <row r="341" spans="1:6" x14ac:dyDescent="0.35">
      <c r="A341" s="133">
        <v>44327</v>
      </c>
      <c r="B341" s="30">
        <v>654108</v>
      </c>
      <c r="C341" s="30">
        <v>472</v>
      </c>
      <c r="D341" s="30">
        <v>44319</v>
      </c>
      <c r="E341" s="30">
        <v>83</v>
      </c>
      <c r="F341" s="30">
        <v>17519</v>
      </c>
    </row>
    <row r="342" spans="1:6" x14ac:dyDescent="0.35">
      <c r="A342" s="31">
        <v>44328</v>
      </c>
      <c r="B342" s="30">
        <v>654734</v>
      </c>
      <c r="C342" s="30">
        <v>626</v>
      </c>
      <c r="D342" s="30">
        <v>44453</v>
      </c>
      <c r="E342" s="30">
        <v>134</v>
      </c>
      <c r="F342" s="30">
        <v>16685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7"/>
  </sheetPr>
  <dimension ref="A1:P30"/>
  <sheetViews>
    <sheetView topLeftCell="M1" zoomScale="99" workbookViewId="0">
      <pane ySplit="1" topLeftCell="A27" activePane="bottomLeft" state="frozen"/>
      <selection activeCell="F21" sqref="F21:G34"/>
      <selection pane="bottomLeft" activeCell="O32" sqref="O32"/>
    </sheetView>
  </sheetViews>
  <sheetFormatPr defaultColWidth="9.1796875" defaultRowHeight="14.5" x14ac:dyDescent="0.35"/>
  <cols>
    <col min="1" max="1" width="10.81640625" style="31" bestFit="1" customWidth="1"/>
    <col min="2" max="2" width="10.81640625" style="31" customWidth="1"/>
    <col min="3" max="3" width="10.54296875" style="31" bestFit="1" customWidth="1"/>
    <col min="4" max="6" width="10.81640625" style="31" customWidth="1"/>
    <col min="7" max="7" width="8.54296875"/>
    <col min="8" max="13" width="10.81640625" style="30" bestFit="1" customWidth="1"/>
    <col min="14" max="14" width="9.1796875" style="30"/>
    <col min="15" max="15" width="49.54296875" style="30" bestFit="1" customWidth="1"/>
    <col min="16" max="16" width="9.81640625" style="30" bestFit="1" customWidth="1"/>
    <col min="17" max="16384" width="9.1796875" style="30"/>
  </cols>
  <sheetData>
    <row r="1" spans="1:16" s="32" customFormat="1" x14ac:dyDescent="0.35">
      <c r="A1" s="4" t="s">
        <v>38</v>
      </c>
      <c r="B1" s="4" t="s">
        <v>53</v>
      </c>
      <c r="C1" s="4" t="s">
        <v>54</v>
      </c>
      <c r="D1" s="4" t="s">
        <v>952</v>
      </c>
      <c r="E1" s="4" t="s">
        <v>953</v>
      </c>
      <c r="F1" s="4" t="s">
        <v>955</v>
      </c>
      <c r="G1" s="32" t="s">
        <v>954</v>
      </c>
      <c r="H1" s="32" t="s">
        <v>157</v>
      </c>
      <c r="I1" s="32" t="s">
        <v>155</v>
      </c>
      <c r="J1" s="32" t="s">
        <v>153</v>
      </c>
      <c r="K1" s="32" t="s">
        <v>151</v>
      </c>
      <c r="L1" s="32" t="s">
        <v>149</v>
      </c>
      <c r="M1" s="32" t="s">
        <v>147</v>
      </c>
      <c r="N1" s="32" t="s">
        <v>145</v>
      </c>
      <c r="O1" s="32" t="s">
        <v>397</v>
      </c>
      <c r="P1" s="32" t="s">
        <v>158</v>
      </c>
    </row>
    <row r="2" spans="1:16" x14ac:dyDescent="0.35">
      <c r="A2" s="31">
        <v>44137</v>
      </c>
      <c r="B2" s="31">
        <f t="shared" ref="B2:B20" si="0">A2-17</f>
        <v>44120</v>
      </c>
      <c r="C2" s="31">
        <f>CasesbyAge!A2-4</f>
        <v>44133</v>
      </c>
      <c r="D2" s="77"/>
      <c r="E2" s="77"/>
      <c r="F2" s="77"/>
      <c r="G2" s="78"/>
      <c r="H2" s="30">
        <v>2566</v>
      </c>
      <c r="I2" s="30">
        <v>2493</v>
      </c>
      <c r="J2" s="30">
        <v>2057</v>
      </c>
      <c r="K2" s="30">
        <v>1853</v>
      </c>
      <c r="L2" s="30">
        <v>1293</v>
      </c>
      <c r="M2" s="30">
        <v>606</v>
      </c>
      <c r="N2" s="30">
        <v>403</v>
      </c>
      <c r="O2" s="30">
        <v>11.8</v>
      </c>
      <c r="P2" s="30">
        <v>2701</v>
      </c>
    </row>
    <row r="3" spans="1:16" x14ac:dyDescent="0.35">
      <c r="A3" s="31">
        <v>44139</v>
      </c>
      <c r="B3" s="31">
        <f t="shared" si="0"/>
        <v>44122</v>
      </c>
      <c r="C3" s="31">
        <f>CasesbyAge!A3-4</f>
        <v>44135</v>
      </c>
      <c r="D3" s="77"/>
      <c r="E3" s="77"/>
      <c r="F3" s="77"/>
      <c r="G3" s="78"/>
      <c r="H3" s="30">
        <v>2734</v>
      </c>
      <c r="I3" s="30">
        <v>2676</v>
      </c>
      <c r="J3" s="30">
        <v>2240</v>
      </c>
      <c r="K3" s="30">
        <v>1950</v>
      </c>
      <c r="L3" s="30">
        <v>1401</v>
      </c>
      <c r="M3" s="30">
        <v>669</v>
      </c>
      <c r="N3" s="30">
        <v>425</v>
      </c>
      <c r="O3" s="30">
        <v>15.3</v>
      </c>
      <c r="P3" s="30">
        <v>2834</v>
      </c>
    </row>
    <row r="4" spans="1:16" x14ac:dyDescent="0.35">
      <c r="A4" s="31">
        <v>44146</v>
      </c>
      <c r="B4" s="31">
        <f t="shared" si="0"/>
        <v>44129</v>
      </c>
      <c r="C4" s="31">
        <f>CasesbyAge!A4-4</f>
        <v>44142</v>
      </c>
      <c r="D4" s="77"/>
      <c r="E4" s="77"/>
      <c r="F4" s="77"/>
      <c r="G4" s="78"/>
      <c r="H4" s="30">
        <v>4278</v>
      </c>
      <c r="I4" s="30">
        <v>3466</v>
      </c>
      <c r="J4" s="30">
        <v>2909</v>
      </c>
      <c r="K4" s="30">
        <v>2700</v>
      </c>
      <c r="L4" s="30">
        <v>1793</v>
      </c>
      <c r="M4" s="30">
        <v>862</v>
      </c>
      <c r="N4" s="30">
        <v>576</v>
      </c>
      <c r="O4" s="30">
        <v>20.7</v>
      </c>
      <c r="P4" s="30">
        <v>3608</v>
      </c>
    </row>
    <row r="5" spans="1:16" x14ac:dyDescent="0.35">
      <c r="A5" s="31">
        <v>44153</v>
      </c>
      <c r="B5" s="31">
        <f t="shared" si="0"/>
        <v>44136</v>
      </c>
      <c r="C5" s="31">
        <f>CasesbyAge!A5-4</f>
        <v>44149</v>
      </c>
      <c r="D5" s="77"/>
      <c r="E5" s="77"/>
      <c r="F5" s="77"/>
      <c r="G5" s="78"/>
      <c r="H5" s="30">
        <v>6186</v>
      </c>
      <c r="I5" s="30">
        <v>4841</v>
      </c>
      <c r="J5" s="30">
        <v>4036</v>
      </c>
      <c r="K5" s="30">
        <v>3923</v>
      </c>
      <c r="L5" s="30">
        <v>2579</v>
      </c>
      <c r="M5" s="30">
        <v>1178</v>
      </c>
      <c r="N5" s="30">
        <v>880</v>
      </c>
      <c r="O5" s="30">
        <v>29.4</v>
      </c>
      <c r="P5" s="30">
        <v>5015</v>
      </c>
    </row>
    <row r="6" spans="1:16" x14ac:dyDescent="0.35">
      <c r="A6" s="31">
        <v>44160</v>
      </c>
      <c r="B6" s="31">
        <f t="shared" si="0"/>
        <v>44143</v>
      </c>
      <c r="C6" s="31">
        <f>CasesbyAge!A6-4</f>
        <v>44156</v>
      </c>
      <c r="D6" s="77"/>
      <c r="E6" s="77"/>
      <c r="F6" s="77"/>
      <c r="G6" s="78"/>
      <c r="H6" s="30">
        <v>7051</v>
      </c>
      <c r="I6" s="30">
        <v>5740</v>
      </c>
      <c r="J6" s="30">
        <v>4633</v>
      </c>
      <c r="K6" s="30">
        <v>4803</v>
      </c>
      <c r="L6" s="30">
        <v>3198</v>
      </c>
      <c r="M6" s="30">
        <v>1544</v>
      </c>
      <c r="N6" s="30">
        <v>1113</v>
      </c>
      <c r="O6" s="30">
        <v>34.9</v>
      </c>
      <c r="P6" s="30">
        <v>5924</v>
      </c>
    </row>
    <row r="7" spans="1:16" x14ac:dyDescent="0.35">
      <c r="A7" s="31">
        <v>44167</v>
      </c>
      <c r="B7" s="31">
        <f t="shared" si="0"/>
        <v>44150</v>
      </c>
      <c r="C7" s="31">
        <f>CasesbyAge!A7-4</f>
        <v>44163</v>
      </c>
      <c r="D7" s="77"/>
      <c r="E7" s="77"/>
      <c r="F7" s="77"/>
      <c r="G7" s="78"/>
      <c r="H7" s="30">
        <v>6876</v>
      </c>
      <c r="I7" s="30">
        <v>5713</v>
      </c>
      <c r="J7" s="30">
        <v>4739</v>
      </c>
      <c r="K7" s="30">
        <v>5026</v>
      </c>
      <c r="L7" s="30">
        <v>3394</v>
      </c>
      <c r="M7" s="30">
        <v>1790</v>
      </c>
      <c r="N7" s="30">
        <v>1315</v>
      </c>
      <c r="O7" s="30">
        <v>35.700000000000003</v>
      </c>
      <c r="P7" s="30">
        <v>5891</v>
      </c>
    </row>
    <row r="8" spans="1:16" x14ac:dyDescent="0.35">
      <c r="A8" s="31">
        <v>44174</v>
      </c>
      <c r="B8" s="31">
        <f t="shared" si="0"/>
        <v>44157</v>
      </c>
      <c r="C8" s="31">
        <f>CasesbyAge!A8-4</f>
        <v>44170</v>
      </c>
      <c r="D8" s="77"/>
      <c r="E8" s="77"/>
      <c r="F8" s="77"/>
      <c r="G8" s="78"/>
      <c r="H8" s="30">
        <v>9746</v>
      </c>
      <c r="I8" s="30">
        <v>8174</v>
      </c>
      <c r="J8" s="30">
        <v>6835</v>
      </c>
      <c r="K8" s="30">
        <v>7141</v>
      </c>
      <c r="L8" s="30">
        <v>4683</v>
      </c>
      <c r="M8" s="30">
        <v>2317</v>
      </c>
      <c r="N8" s="30">
        <v>1676</v>
      </c>
      <c r="O8" s="30">
        <v>50</v>
      </c>
      <c r="P8" s="30">
        <v>8201</v>
      </c>
    </row>
    <row r="9" spans="1:16" x14ac:dyDescent="0.35">
      <c r="A9" s="31">
        <v>44181</v>
      </c>
      <c r="B9" s="31">
        <f t="shared" si="0"/>
        <v>44164</v>
      </c>
      <c r="C9" s="31">
        <f>CasesbyAge!A9-4</f>
        <v>44177</v>
      </c>
      <c r="D9" s="77"/>
      <c r="E9" s="77"/>
      <c r="F9" s="77"/>
      <c r="G9" s="78"/>
      <c r="H9" s="30">
        <v>12482</v>
      </c>
      <c r="I9" s="30">
        <v>10413</v>
      </c>
      <c r="J9" s="30">
        <v>8821</v>
      </c>
      <c r="K9" s="30">
        <v>9309</v>
      </c>
      <c r="L9" s="30">
        <v>6167</v>
      </c>
      <c r="M9" s="30">
        <v>2949</v>
      </c>
      <c r="N9" s="30">
        <v>2182</v>
      </c>
      <c r="O9" s="30">
        <v>65.099999999999994</v>
      </c>
      <c r="P9" s="30">
        <v>11108</v>
      </c>
    </row>
    <row r="10" spans="1:16" x14ac:dyDescent="0.35">
      <c r="A10" s="31">
        <v>44188</v>
      </c>
      <c r="B10" s="31">
        <f t="shared" si="0"/>
        <v>44171</v>
      </c>
      <c r="C10" s="31">
        <f>CasesbyAge!A10-4</f>
        <v>44184</v>
      </c>
      <c r="D10" s="77"/>
      <c r="E10" s="77"/>
      <c r="F10" s="77"/>
      <c r="G10" s="78"/>
      <c r="H10" s="30">
        <v>11427</v>
      </c>
      <c r="I10" s="30">
        <v>9750</v>
      </c>
      <c r="J10" s="30">
        <v>8500</v>
      </c>
      <c r="K10" s="30">
        <v>9165</v>
      </c>
      <c r="L10" s="30">
        <v>6342</v>
      </c>
      <c r="M10" s="30">
        <v>3166</v>
      </c>
      <c r="N10" s="30">
        <v>2446</v>
      </c>
      <c r="O10" s="30">
        <v>63.2</v>
      </c>
      <c r="P10" s="30">
        <v>10797</v>
      </c>
    </row>
    <row r="11" spans="1:16" x14ac:dyDescent="0.35">
      <c r="A11" s="31">
        <v>44195</v>
      </c>
      <c r="B11" s="31">
        <f t="shared" si="0"/>
        <v>44178</v>
      </c>
      <c r="C11" s="31">
        <f>CasesbyAge!A11-4</f>
        <v>44191</v>
      </c>
      <c r="D11" s="77"/>
      <c r="E11" s="77"/>
      <c r="F11" s="77"/>
      <c r="G11" s="78"/>
      <c r="H11" s="30">
        <v>9907</v>
      </c>
      <c r="I11" s="30">
        <v>8822</v>
      </c>
      <c r="J11" s="30">
        <v>7895</v>
      </c>
      <c r="K11" s="30">
        <v>8695</v>
      </c>
      <c r="L11" s="30">
        <v>6156</v>
      </c>
      <c r="M11" s="30">
        <v>3121</v>
      </c>
      <c r="N11" s="30">
        <v>2441</v>
      </c>
      <c r="O11" s="30">
        <v>58.3</v>
      </c>
      <c r="P11" s="30">
        <v>9814</v>
      </c>
    </row>
    <row r="12" spans="1:16" x14ac:dyDescent="0.35">
      <c r="A12" s="31">
        <v>44202</v>
      </c>
      <c r="B12" s="31">
        <f t="shared" si="0"/>
        <v>44185</v>
      </c>
      <c r="C12" s="31">
        <f>CasesbyAge!A12-4</f>
        <v>44198</v>
      </c>
      <c r="D12" s="77"/>
      <c r="E12" s="77"/>
      <c r="F12" s="77"/>
      <c r="G12" s="78"/>
      <c r="H12" s="30">
        <v>10124</v>
      </c>
      <c r="I12" s="30">
        <v>9375</v>
      </c>
      <c r="J12" s="30">
        <v>8217</v>
      </c>
      <c r="K12" s="30">
        <v>9072</v>
      </c>
      <c r="L12" s="30">
        <v>6546</v>
      </c>
      <c r="M12" s="30">
        <v>3362</v>
      </c>
      <c r="N12" s="30">
        <v>2629</v>
      </c>
      <c r="O12" s="30">
        <v>61.1</v>
      </c>
      <c r="P12" s="30">
        <v>10220</v>
      </c>
    </row>
    <row r="13" spans="1:16" x14ac:dyDescent="0.35">
      <c r="A13" s="31">
        <v>44209</v>
      </c>
      <c r="B13" s="31">
        <f t="shared" si="0"/>
        <v>44192</v>
      </c>
      <c r="C13" s="31">
        <f>CasesbyAge!A13-4</f>
        <v>44205</v>
      </c>
      <c r="D13" s="77"/>
      <c r="E13" s="77"/>
      <c r="F13" s="77"/>
      <c r="G13" s="78"/>
      <c r="H13" s="30">
        <v>13838</v>
      </c>
      <c r="I13" s="30">
        <v>11983</v>
      </c>
      <c r="J13" s="30">
        <v>10362</v>
      </c>
      <c r="K13" s="30">
        <v>11195</v>
      </c>
      <c r="L13" s="30">
        <v>7657</v>
      </c>
      <c r="M13" s="30">
        <v>3871</v>
      </c>
      <c r="N13" s="30">
        <v>2910</v>
      </c>
      <c r="O13" s="30">
        <v>78</v>
      </c>
      <c r="P13" s="30">
        <v>14178</v>
      </c>
    </row>
    <row r="14" spans="1:16" x14ac:dyDescent="0.35">
      <c r="A14" s="31">
        <v>44216</v>
      </c>
      <c r="B14" s="31">
        <f t="shared" si="0"/>
        <v>44199</v>
      </c>
      <c r="C14" s="31">
        <f>CasesbyAge!A14-4</f>
        <v>44212</v>
      </c>
      <c r="D14" s="77"/>
      <c r="E14" s="77"/>
      <c r="F14" s="77"/>
      <c r="G14" s="78"/>
      <c r="H14" s="30">
        <v>13575</v>
      </c>
      <c r="I14" s="30">
        <v>11078</v>
      </c>
      <c r="J14" s="30">
        <v>9895</v>
      </c>
      <c r="K14" s="30">
        <v>10723</v>
      </c>
      <c r="L14" s="30">
        <v>7173</v>
      </c>
      <c r="M14" s="30">
        <v>3732</v>
      </c>
      <c r="N14" s="30">
        <v>2797</v>
      </c>
      <c r="O14" s="30">
        <v>75.5</v>
      </c>
      <c r="P14" s="30">
        <v>14574</v>
      </c>
    </row>
    <row r="15" spans="1:16" x14ac:dyDescent="0.35">
      <c r="A15" s="31">
        <v>44223</v>
      </c>
      <c r="B15" s="31">
        <f t="shared" si="0"/>
        <v>44206</v>
      </c>
      <c r="C15" s="31">
        <f>CasesbyAge!A15-4</f>
        <v>44219</v>
      </c>
      <c r="D15" s="77"/>
      <c r="E15" s="77"/>
      <c r="F15" s="77"/>
      <c r="G15" s="78"/>
      <c r="H15" s="30">
        <v>10337</v>
      </c>
      <c r="I15" s="30">
        <v>8520</v>
      </c>
      <c r="J15" s="30">
        <v>7780</v>
      </c>
      <c r="K15" s="30">
        <v>8519</v>
      </c>
      <c r="L15" s="30">
        <v>5921</v>
      </c>
      <c r="M15" s="30">
        <v>3098</v>
      </c>
      <c r="N15" s="30">
        <v>2312</v>
      </c>
      <c r="O15" s="30">
        <v>59.4</v>
      </c>
      <c r="P15" s="30">
        <v>11433</v>
      </c>
    </row>
    <row r="16" spans="1:16" x14ac:dyDescent="0.35">
      <c r="A16" s="31">
        <v>44230</v>
      </c>
      <c r="B16" s="31">
        <f t="shared" si="0"/>
        <v>44213</v>
      </c>
      <c r="C16" s="31">
        <f>CasesbyAge!A16-4</f>
        <v>44226</v>
      </c>
      <c r="D16" s="77"/>
      <c r="E16" s="77"/>
      <c r="F16" s="77"/>
      <c r="G16" s="78"/>
      <c r="H16" s="30">
        <v>8504</v>
      </c>
      <c r="I16" s="30">
        <v>7001</v>
      </c>
      <c r="J16" s="30">
        <v>6362</v>
      </c>
      <c r="K16" s="30">
        <v>6897</v>
      </c>
      <c r="L16" s="30">
        <v>4754</v>
      </c>
      <c r="M16" s="30">
        <v>2474</v>
      </c>
      <c r="N16" s="30">
        <v>1823</v>
      </c>
      <c r="O16" s="30">
        <v>48.9</v>
      </c>
      <c r="P16" s="30">
        <v>9817</v>
      </c>
    </row>
    <row r="17" spans="1:16" x14ac:dyDescent="0.35">
      <c r="A17" s="31">
        <v>44237</v>
      </c>
      <c r="B17" s="31">
        <f t="shared" si="0"/>
        <v>44220</v>
      </c>
      <c r="C17" s="31">
        <f>CasesbyAge!A17-4</f>
        <v>44233</v>
      </c>
      <c r="D17" s="77"/>
      <c r="E17" s="77"/>
      <c r="F17" s="77"/>
      <c r="G17" s="78"/>
      <c r="H17" s="30">
        <v>6772</v>
      </c>
      <c r="I17" s="30">
        <v>5482</v>
      </c>
      <c r="J17" s="30">
        <v>4824</v>
      </c>
      <c r="K17" s="30">
        <v>5265</v>
      </c>
      <c r="L17" s="30">
        <v>3640</v>
      </c>
      <c r="M17" s="30">
        <v>1948</v>
      </c>
      <c r="N17" s="30">
        <v>1350</v>
      </c>
      <c r="O17" s="30">
        <v>38.5</v>
      </c>
      <c r="P17" s="30">
        <v>8223</v>
      </c>
    </row>
    <row r="18" spans="1:16" x14ac:dyDescent="0.35">
      <c r="A18" s="31">
        <v>44244</v>
      </c>
      <c r="B18" s="31">
        <f t="shared" si="0"/>
        <v>44227</v>
      </c>
      <c r="C18" s="31">
        <f>CasesbyAge!A18-4</f>
        <v>44240</v>
      </c>
      <c r="D18" s="77"/>
      <c r="E18" s="77"/>
      <c r="F18" s="77"/>
      <c r="G18" s="78"/>
      <c r="H18" s="30">
        <v>5433</v>
      </c>
      <c r="I18" s="30">
        <v>4374</v>
      </c>
      <c r="J18" s="30">
        <v>3675</v>
      </c>
      <c r="K18" s="30">
        <v>4030</v>
      </c>
      <c r="L18" s="30">
        <v>2809</v>
      </c>
      <c r="M18" s="30">
        <v>1517</v>
      </c>
      <c r="N18" s="30">
        <v>954</v>
      </c>
      <c r="O18" s="30">
        <v>30</v>
      </c>
      <c r="P18" s="30">
        <v>6468</v>
      </c>
    </row>
    <row r="19" spans="1:16" x14ac:dyDescent="0.35">
      <c r="A19" s="31">
        <v>44251</v>
      </c>
      <c r="B19" s="31">
        <f t="shared" si="0"/>
        <v>44234</v>
      </c>
      <c r="C19" s="31">
        <f>CasesbyAge!A19-4</f>
        <v>44247</v>
      </c>
      <c r="D19" s="77"/>
      <c r="E19" s="77"/>
      <c r="F19" s="77"/>
      <c r="G19" s="78"/>
      <c r="H19" s="30">
        <v>4488</v>
      </c>
      <c r="I19" s="30">
        <v>3396</v>
      </c>
      <c r="J19" s="30">
        <v>2744</v>
      </c>
      <c r="K19" s="30">
        <v>3011</v>
      </c>
      <c r="L19" s="30">
        <v>2119</v>
      </c>
      <c r="M19" s="30">
        <v>1111</v>
      </c>
      <c r="N19" s="30">
        <v>684</v>
      </c>
      <c r="O19" s="30">
        <v>23.3</v>
      </c>
      <c r="P19" s="30">
        <v>5175</v>
      </c>
    </row>
    <row r="20" spans="1:16" x14ac:dyDescent="0.35">
      <c r="A20" s="31">
        <v>44258</v>
      </c>
      <c r="B20" s="31">
        <f t="shared" si="0"/>
        <v>44241</v>
      </c>
      <c r="C20" s="31">
        <v>44254</v>
      </c>
      <c r="D20" s="77"/>
      <c r="E20" s="77"/>
      <c r="F20" s="77"/>
      <c r="G20" s="78"/>
      <c r="H20" s="30">
        <v>4091</v>
      </c>
      <c r="I20" s="30">
        <v>2990</v>
      </c>
      <c r="J20" s="30">
        <v>2531</v>
      </c>
      <c r="K20" s="30">
        <v>2711</v>
      </c>
      <c r="L20" s="30">
        <v>1913</v>
      </c>
      <c r="M20" s="30">
        <v>898</v>
      </c>
      <c r="N20" s="30">
        <v>538</v>
      </c>
      <c r="O20" s="30">
        <v>21.3</v>
      </c>
      <c r="P20" s="30">
        <v>5083</v>
      </c>
    </row>
    <row r="21" spans="1:16" x14ac:dyDescent="0.35">
      <c r="A21" s="31">
        <v>44265</v>
      </c>
      <c r="B21" s="31">
        <v>44248</v>
      </c>
      <c r="C21" s="31">
        <v>44261</v>
      </c>
      <c r="D21" s="77"/>
      <c r="E21" s="77"/>
      <c r="F21" s="77"/>
      <c r="G21" s="78"/>
      <c r="H21" s="30">
        <v>3816</v>
      </c>
      <c r="I21" s="30">
        <v>2919</v>
      </c>
      <c r="J21" s="30">
        <v>2443</v>
      </c>
      <c r="K21" s="30">
        <v>2566</v>
      </c>
      <c r="L21" s="30">
        <v>1772</v>
      </c>
      <c r="M21" s="30">
        <v>783</v>
      </c>
      <c r="N21" s="30">
        <v>450</v>
      </c>
      <c r="O21" s="30">
        <v>20.3</v>
      </c>
      <c r="P21" s="30">
        <v>5032</v>
      </c>
    </row>
    <row r="22" spans="1:16" x14ac:dyDescent="0.35">
      <c r="A22" s="31">
        <v>44272</v>
      </c>
      <c r="B22" s="31">
        <f>A22-17</f>
        <v>44255</v>
      </c>
      <c r="C22" s="31">
        <f>A22-4</f>
        <v>44268</v>
      </c>
      <c r="D22" s="77"/>
      <c r="E22" s="77"/>
      <c r="F22" s="77"/>
      <c r="G22" s="78"/>
      <c r="H22" s="30">
        <v>3795</v>
      </c>
      <c r="I22" s="30">
        <v>2988</v>
      </c>
      <c r="J22" s="30">
        <v>2419</v>
      </c>
      <c r="K22" s="30">
        <v>2487</v>
      </c>
      <c r="L22" s="30">
        <v>1594</v>
      </c>
      <c r="M22" s="30">
        <v>666</v>
      </c>
      <c r="N22" s="30">
        <v>336</v>
      </c>
      <c r="O22" s="30">
        <v>19.5</v>
      </c>
      <c r="P22" s="30">
        <v>4722</v>
      </c>
    </row>
    <row r="23" spans="1:16" x14ac:dyDescent="0.35">
      <c r="A23" s="31">
        <v>44279</v>
      </c>
      <c r="B23" s="31">
        <f>A23-17</f>
        <v>44262</v>
      </c>
      <c r="C23" s="31">
        <f t="shared" ref="C23:C24" si="1">A23-4</f>
        <v>44275</v>
      </c>
      <c r="D23" s="77"/>
      <c r="E23" s="77"/>
      <c r="F23" s="77"/>
      <c r="G23" s="78"/>
      <c r="H23" s="30">
        <v>4137</v>
      </c>
      <c r="I23" s="30">
        <v>3272</v>
      </c>
      <c r="J23" s="30">
        <v>2807</v>
      </c>
      <c r="K23" s="30">
        <v>2769</v>
      </c>
      <c r="L23" s="30">
        <v>1734</v>
      </c>
      <c r="M23" s="30">
        <v>627</v>
      </c>
      <c r="N23" s="30">
        <v>281</v>
      </c>
      <c r="O23" s="30">
        <v>21.5</v>
      </c>
      <c r="P23" s="30">
        <v>5316</v>
      </c>
    </row>
    <row r="24" spans="1:16" x14ac:dyDescent="0.35">
      <c r="A24" s="31">
        <v>44286</v>
      </c>
      <c r="B24" s="31">
        <f>A24-17</f>
        <v>44269</v>
      </c>
      <c r="C24" s="31">
        <f t="shared" si="1"/>
        <v>44282</v>
      </c>
      <c r="D24" s="77"/>
      <c r="E24" s="77"/>
      <c r="F24" s="77"/>
      <c r="G24" s="78"/>
      <c r="H24" s="124">
        <v>5378</v>
      </c>
      <c r="I24" s="124">
        <v>3748</v>
      </c>
      <c r="J24" s="124">
        <v>3239</v>
      </c>
      <c r="K24" s="124">
        <v>3301</v>
      </c>
      <c r="L24" s="124">
        <v>1964</v>
      </c>
      <c r="M24" s="124">
        <v>657</v>
      </c>
      <c r="N24" s="124">
        <v>286</v>
      </c>
      <c r="O24" s="124">
        <v>25.6</v>
      </c>
      <c r="P24" s="34">
        <v>6401</v>
      </c>
    </row>
    <row r="25" spans="1:16" x14ac:dyDescent="0.35">
      <c r="A25" s="133">
        <v>44293</v>
      </c>
      <c r="B25" s="133">
        <f t="shared" ref="B25" si="2">A25-17</f>
        <v>44276</v>
      </c>
      <c r="C25" s="133">
        <f t="shared" ref="C25" si="3">A25-4</f>
        <v>44289</v>
      </c>
      <c r="D25" s="126">
        <v>1116</v>
      </c>
      <c r="E25" s="126">
        <v>1396</v>
      </c>
      <c r="F25" s="126">
        <v>1722</v>
      </c>
      <c r="G25" s="126">
        <v>2748</v>
      </c>
      <c r="H25" s="126">
        <v>6375</v>
      </c>
      <c r="I25" s="126">
        <v>4221</v>
      </c>
      <c r="J25" s="126">
        <v>3395</v>
      </c>
      <c r="K25" s="126">
        <v>3434</v>
      </c>
      <c r="L25" s="126">
        <v>2022</v>
      </c>
      <c r="M25" s="126">
        <v>640</v>
      </c>
      <c r="N25" s="126">
        <v>292</v>
      </c>
      <c r="O25" s="136">
        <v>28.1</v>
      </c>
      <c r="P25" s="135"/>
    </row>
    <row r="26" spans="1:16" x14ac:dyDescent="0.35">
      <c r="A26" s="133">
        <v>44300</v>
      </c>
      <c r="B26" s="133">
        <f t="shared" ref="B26" si="4">A26-17</f>
        <v>44283</v>
      </c>
      <c r="C26" s="133">
        <f t="shared" ref="C26" si="5">A26-4</f>
        <v>44296</v>
      </c>
      <c r="D26" s="126">
        <v>1235</v>
      </c>
      <c r="E26" s="126">
        <v>1469</v>
      </c>
      <c r="F26" s="126">
        <v>1816</v>
      </c>
      <c r="G26" s="126">
        <v>2696</v>
      </c>
      <c r="H26" s="126">
        <v>5942</v>
      </c>
      <c r="I26" s="126">
        <v>4419</v>
      </c>
      <c r="J26" s="126">
        <v>3227</v>
      </c>
      <c r="K26" s="126">
        <v>3155</v>
      </c>
      <c r="L26" s="126">
        <v>1924</v>
      </c>
      <c r="M26" s="126">
        <v>546</v>
      </c>
      <c r="N26" s="126">
        <v>287</v>
      </c>
      <c r="O26" s="136">
        <v>27.4</v>
      </c>
      <c r="P26" s="135"/>
    </row>
    <row r="27" spans="1:16" x14ac:dyDescent="0.35">
      <c r="A27" s="133">
        <v>44307</v>
      </c>
      <c r="B27" s="133">
        <f t="shared" ref="B27" si="6">A27-17</f>
        <v>44290</v>
      </c>
      <c r="C27" s="133">
        <f t="shared" ref="C27" si="7">A27-4</f>
        <v>44303</v>
      </c>
      <c r="D27" s="126">
        <v>1223</v>
      </c>
      <c r="E27" s="126">
        <v>1400</v>
      </c>
      <c r="F27" s="126">
        <v>1696</v>
      </c>
      <c r="G27" s="126">
        <v>2481</v>
      </c>
      <c r="H27" s="126">
        <v>5046</v>
      </c>
      <c r="I27" s="126">
        <v>4050</v>
      </c>
      <c r="J27" s="126">
        <v>2916</v>
      </c>
      <c r="K27" s="126">
        <v>2859</v>
      </c>
      <c r="L27" s="126">
        <v>1617</v>
      </c>
      <c r="M27" s="126">
        <v>468</v>
      </c>
      <c r="N27" s="126">
        <v>258</v>
      </c>
      <c r="O27" s="136">
        <v>24.7</v>
      </c>
      <c r="P27" s="135"/>
    </row>
    <row r="28" spans="1:16" x14ac:dyDescent="0.35">
      <c r="A28" s="133">
        <v>44314</v>
      </c>
      <c r="B28" s="133">
        <f t="shared" ref="B28" si="8">A28-17</f>
        <v>44297</v>
      </c>
      <c r="C28" s="133">
        <f t="shared" ref="C28" si="9">A28-4</f>
        <v>44310</v>
      </c>
      <c r="D28" s="126">
        <v>1042</v>
      </c>
      <c r="E28" s="126">
        <v>1156</v>
      </c>
      <c r="F28" s="126">
        <v>1396</v>
      </c>
      <c r="G28" s="126">
        <v>2037</v>
      </c>
      <c r="H28" s="126">
        <v>3988</v>
      </c>
      <c r="I28" s="126">
        <v>3208</v>
      </c>
      <c r="J28" s="126">
        <v>2402</v>
      </c>
      <c r="K28" s="126">
        <v>2381</v>
      </c>
      <c r="L28" s="126">
        <v>1245</v>
      </c>
      <c r="M28" s="126">
        <v>366</v>
      </c>
      <c r="N28" s="126">
        <v>226</v>
      </c>
      <c r="O28" s="136">
        <v>20</v>
      </c>
      <c r="P28" s="135"/>
    </row>
    <row r="29" spans="1:16" s="132" customFormat="1" x14ac:dyDescent="0.35">
      <c r="A29" s="133">
        <v>44321</v>
      </c>
      <c r="B29" s="133">
        <f t="shared" ref="B29" si="10">A29-17</f>
        <v>44304</v>
      </c>
      <c r="C29" s="133">
        <f t="shared" ref="C29" si="11">A29-4</f>
        <v>44317</v>
      </c>
      <c r="D29" s="126">
        <v>861</v>
      </c>
      <c r="E29" s="126">
        <v>1055</v>
      </c>
      <c r="F29" s="126">
        <v>1263</v>
      </c>
      <c r="G29" s="126">
        <v>1753</v>
      </c>
      <c r="H29" s="126">
        <v>2969</v>
      </c>
      <c r="I29" s="126">
        <v>2527</v>
      </c>
      <c r="J29" s="126">
        <v>1893</v>
      </c>
      <c r="K29" s="126">
        <v>1788</v>
      </c>
      <c r="L29" s="126">
        <v>902</v>
      </c>
      <c r="M29" s="126">
        <v>304</v>
      </c>
      <c r="N29" s="126">
        <v>194</v>
      </c>
      <c r="O29" s="136">
        <v>15.9</v>
      </c>
      <c r="P29" s="135"/>
    </row>
    <row r="30" spans="1:16" s="173" customFormat="1" x14ac:dyDescent="0.35">
      <c r="A30" s="133">
        <v>44328</v>
      </c>
      <c r="B30" s="133">
        <f t="shared" ref="B30" si="12">A30-17</f>
        <v>44311</v>
      </c>
      <c r="C30" s="133">
        <f t="shared" ref="C30" si="13">A30-4</f>
        <v>44324</v>
      </c>
      <c r="D30" s="126">
        <v>712</v>
      </c>
      <c r="E30" s="126">
        <v>927</v>
      </c>
      <c r="F30" s="126">
        <v>1130</v>
      </c>
      <c r="G30" s="126">
        <v>1450</v>
      </c>
      <c r="H30" s="126">
        <v>2159</v>
      </c>
      <c r="I30" s="126">
        <v>1902</v>
      </c>
      <c r="J30" s="126">
        <v>1497</v>
      </c>
      <c r="K30" s="126">
        <v>1314</v>
      </c>
      <c r="L30" s="126">
        <v>669</v>
      </c>
      <c r="M30" s="126">
        <v>266</v>
      </c>
      <c r="N30" s="126">
        <v>173</v>
      </c>
      <c r="O30" s="136">
        <v>12.5</v>
      </c>
      <c r="P30" s="135"/>
    </row>
  </sheetData>
  <pageMargins left="0.7" right="0.7" top="0.75" bottom="0.75" header="0.3" footer="0.3"/>
  <pageSetup orientation="portrait"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4"/>
  </sheetPr>
  <dimension ref="A1:D470"/>
  <sheetViews>
    <sheetView zoomScale="80" zoomScaleNormal="80" workbookViewId="0">
      <pane ySplit="1" topLeftCell="A461" activePane="bottomLeft" state="frozen"/>
      <selection activeCell="F21" sqref="F21:G34"/>
      <selection pane="bottomLeft" activeCell="F471" sqref="F471"/>
    </sheetView>
  </sheetViews>
  <sheetFormatPr defaultColWidth="9.1796875" defaultRowHeight="14.5" x14ac:dyDescent="0.35"/>
  <cols>
    <col min="1" max="1" width="10.81640625" style="31" bestFit="1" customWidth="1"/>
    <col min="2" max="2" width="13.1796875" style="30" bestFit="1" customWidth="1"/>
    <col min="3" max="3" width="12.81640625" style="30" bestFit="1" customWidth="1"/>
    <col min="4" max="4" width="27.81640625" style="27" bestFit="1" customWidth="1"/>
    <col min="5" max="16384" width="9.1796875" style="30"/>
  </cols>
  <sheetData>
    <row r="1" spans="1:4" s="32" customFormat="1" x14ac:dyDescent="0.35">
      <c r="A1" s="4" t="s">
        <v>38</v>
      </c>
      <c r="B1" s="32" t="s">
        <v>393</v>
      </c>
      <c r="C1" s="32" t="s">
        <v>391</v>
      </c>
      <c r="D1" s="26" t="s">
        <v>389</v>
      </c>
    </row>
    <row r="2" spans="1:4" x14ac:dyDescent="0.35">
      <c r="A2" s="86">
        <v>43859</v>
      </c>
      <c r="B2" s="85">
        <v>1</v>
      </c>
      <c r="C2" s="85">
        <v>1</v>
      </c>
      <c r="D2" s="85"/>
    </row>
    <row r="3" spans="1:4" x14ac:dyDescent="0.35">
      <c r="A3" s="86">
        <v>43860</v>
      </c>
      <c r="B3" s="85">
        <v>1</v>
      </c>
      <c r="C3" s="85">
        <v>0</v>
      </c>
      <c r="D3" s="85"/>
    </row>
    <row r="4" spans="1:4" x14ac:dyDescent="0.35">
      <c r="A4" s="86">
        <v>43861</v>
      </c>
      <c r="B4" s="85">
        <v>1</v>
      </c>
      <c r="C4" s="85">
        <v>0</v>
      </c>
      <c r="D4" s="85"/>
    </row>
    <row r="5" spans="1:4" x14ac:dyDescent="0.35">
      <c r="A5" s="86">
        <v>43862</v>
      </c>
      <c r="B5" s="85">
        <v>1</v>
      </c>
      <c r="C5" s="85">
        <v>0</v>
      </c>
      <c r="D5" s="85"/>
    </row>
    <row r="6" spans="1:4" x14ac:dyDescent="0.35">
      <c r="A6" s="86">
        <v>43863</v>
      </c>
      <c r="B6" s="85">
        <v>1</v>
      </c>
      <c r="C6" s="85">
        <v>0</v>
      </c>
      <c r="D6" s="85"/>
    </row>
    <row r="7" spans="1:4" x14ac:dyDescent="0.35">
      <c r="A7" s="86">
        <v>43864</v>
      </c>
      <c r="B7" s="85">
        <v>1</v>
      </c>
      <c r="C7" s="85">
        <v>0</v>
      </c>
      <c r="D7" s="85"/>
    </row>
    <row r="8" spans="1:4" x14ac:dyDescent="0.35">
      <c r="A8" s="86">
        <v>43865</v>
      </c>
      <c r="B8" s="85">
        <v>1</v>
      </c>
      <c r="C8" s="85">
        <v>0</v>
      </c>
      <c r="D8" s="87">
        <v>0.14285714299999999</v>
      </c>
    </row>
    <row r="9" spans="1:4" x14ac:dyDescent="0.35">
      <c r="A9" s="86">
        <v>43866</v>
      </c>
      <c r="B9" s="85">
        <v>1</v>
      </c>
      <c r="C9" s="85">
        <v>0</v>
      </c>
      <c r="D9" s="87">
        <v>0</v>
      </c>
    </row>
    <row r="10" spans="1:4" x14ac:dyDescent="0.35">
      <c r="A10" s="86">
        <v>43867</v>
      </c>
      <c r="B10" s="85">
        <v>2</v>
      </c>
      <c r="C10" s="85">
        <v>1</v>
      </c>
      <c r="D10" s="87">
        <v>0.14285714299999999</v>
      </c>
    </row>
    <row r="11" spans="1:4" x14ac:dyDescent="0.35">
      <c r="A11" s="86">
        <v>43868</v>
      </c>
      <c r="B11" s="85">
        <v>2</v>
      </c>
      <c r="C11" s="85">
        <v>0</v>
      </c>
      <c r="D11" s="87">
        <v>0.14285714299999999</v>
      </c>
    </row>
    <row r="12" spans="1:4" x14ac:dyDescent="0.35">
      <c r="A12" s="86">
        <v>43869</v>
      </c>
      <c r="B12" s="85">
        <v>2</v>
      </c>
      <c r="C12" s="85">
        <v>0</v>
      </c>
      <c r="D12" s="87">
        <v>0.14285714299999999</v>
      </c>
    </row>
    <row r="13" spans="1:4" x14ac:dyDescent="0.35">
      <c r="A13" s="86">
        <v>43870</v>
      </c>
      <c r="B13" s="85">
        <v>2</v>
      </c>
      <c r="C13" s="85">
        <v>0</v>
      </c>
      <c r="D13" s="87">
        <v>0.14285714299999999</v>
      </c>
    </row>
    <row r="14" spans="1:4" x14ac:dyDescent="0.35">
      <c r="A14" s="86">
        <v>43871</v>
      </c>
      <c r="B14" s="85">
        <v>2</v>
      </c>
      <c r="C14" s="85">
        <v>0</v>
      </c>
      <c r="D14" s="87">
        <v>0.14285714299999999</v>
      </c>
    </row>
    <row r="15" spans="1:4" x14ac:dyDescent="0.35">
      <c r="A15" s="86">
        <v>43872</v>
      </c>
      <c r="B15" s="85">
        <v>2</v>
      </c>
      <c r="C15" s="85">
        <v>0</v>
      </c>
      <c r="D15" s="87">
        <v>0.14285714299999999</v>
      </c>
    </row>
    <row r="16" spans="1:4" x14ac:dyDescent="0.35">
      <c r="A16" s="86">
        <v>43873</v>
      </c>
      <c r="B16" s="85">
        <v>2</v>
      </c>
      <c r="C16" s="85">
        <v>0</v>
      </c>
      <c r="D16" s="87">
        <v>0.14285714299999999</v>
      </c>
    </row>
    <row r="17" spans="1:4" x14ac:dyDescent="0.35">
      <c r="A17" s="86">
        <v>43874</v>
      </c>
      <c r="B17" s="85">
        <v>2</v>
      </c>
      <c r="C17" s="85">
        <v>0</v>
      </c>
      <c r="D17" s="87">
        <v>0</v>
      </c>
    </row>
    <row r="18" spans="1:4" x14ac:dyDescent="0.35">
      <c r="A18" s="86">
        <v>43875</v>
      </c>
      <c r="B18" s="85">
        <v>2</v>
      </c>
      <c r="C18" s="85">
        <v>0</v>
      </c>
      <c r="D18" s="87">
        <v>0</v>
      </c>
    </row>
    <row r="19" spans="1:4" x14ac:dyDescent="0.35">
      <c r="A19" s="86">
        <v>43876</v>
      </c>
      <c r="B19" s="85">
        <v>2</v>
      </c>
      <c r="C19" s="85">
        <v>0</v>
      </c>
      <c r="D19" s="87">
        <v>0</v>
      </c>
    </row>
    <row r="20" spans="1:4" x14ac:dyDescent="0.35">
      <c r="A20" s="86">
        <v>43877</v>
      </c>
      <c r="B20" s="85">
        <v>2</v>
      </c>
      <c r="C20" s="85">
        <v>0</v>
      </c>
      <c r="D20" s="87">
        <v>0</v>
      </c>
    </row>
    <row r="21" spans="1:4" x14ac:dyDescent="0.35">
      <c r="A21" s="86">
        <v>43878</v>
      </c>
      <c r="B21" s="85">
        <v>2</v>
      </c>
      <c r="C21" s="85">
        <v>0</v>
      </c>
      <c r="D21" s="87">
        <v>0</v>
      </c>
    </row>
    <row r="22" spans="1:4" x14ac:dyDescent="0.35">
      <c r="A22" s="86">
        <v>43879</v>
      </c>
      <c r="B22" s="85">
        <v>2</v>
      </c>
      <c r="C22" s="85">
        <v>0</v>
      </c>
      <c r="D22" s="87">
        <v>0</v>
      </c>
    </row>
    <row r="23" spans="1:4" x14ac:dyDescent="0.35">
      <c r="A23" s="86">
        <v>43880</v>
      </c>
      <c r="B23" s="85">
        <v>2</v>
      </c>
      <c r="C23" s="85">
        <v>0</v>
      </c>
      <c r="D23" s="87">
        <v>0</v>
      </c>
    </row>
    <row r="24" spans="1:4" x14ac:dyDescent="0.35">
      <c r="A24" s="86">
        <v>43881</v>
      </c>
      <c r="B24" s="85">
        <v>2</v>
      </c>
      <c r="C24" s="85">
        <v>0</v>
      </c>
      <c r="D24" s="87">
        <v>0</v>
      </c>
    </row>
    <row r="25" spans="1:4" x14ac:dyDescent="0.35">
      <c r="A25" s="86">
        <v>43882</v>
      </c>
      <c r="B25" s="85">
        <v>2</v>
      </c>
      <c r="C25" s="85">
        <v>0</v>
      </c>
      <c r="D25" s="87">
        <v>0</v>
      </c>
    </row>
    <row r="26" spans="1:4" x14ac:dyDescent="0.35">
      <c r="A26" s="86">
        <v>43883</v>
      </c>
      <c r="B26" s="85">
        <v>2</v>
      </c>
      <c r="C26" s="85">
        <v>0</v>
      </c>
      <c r="D26" s="87">
        <v>0</v>
      </c>
    </row>
    <row r="27" spans="1:4" x14ac:dyDescent="0.35">
      <c r="A27" s="86">
        <v>43884</v>
      </c>
      <c r="B27" s="85">
        <v>2</v>
      </c>
      <c r="C27" s="85">
        <v>0</v>
      </c>
      <c r="D27" s="87">
        <v>0</v>
      </c>
    </row>
    <row r="28" spans="1:4" x14ac:dyDescent="0.35">
      <c r="A28" s="86">
        <v>43885</v>
      </c>
      <c r="B28" s="85">
        <v>2</v>
      </c>
      <c r="C28" s="85">
        <v>0</v>
      </c>
      <c r="D28" s="87">
        <v>0</v>
      </c>
    </row>
    <row r="29" spans="1:4" x14ac:dyDescent="0.35">
      <c r="A29" s="86">
        <v>43886</v>
      </c>
      <c r="B29" s="85">
        <v>2</v>
      </c>
      <c r="C29" s="85">
        <v>0</v>
      </c>
      <c r="D29" s="87">
        <v>0</v>
      </c>
    </row>
    <row r="30" spans="1:4" x14ac:dyDescent="0.35">
      <c r="A30" s="86">
        <v>43887</v>
      </c>
      <c r="B30" s="85">
        <v>2</v>
      </c>
      <c r="C30" s="85">
        <v>0</v>
      </c>
      <c r="D30" s="87">
        <v>0</v>
      </c>
    </row>
    <row r="31" spans="1:4" x14ac:dyDescent="0.35">
      <c r="A31" s="86">
        <v>43888</v>
      </c>
      <c r="B31" s="85">
        <v>2</v>
      </c>
      <c r="C31" s="85">
        <v>0</v>
      </c>
      <c r="D31" s="87">
        <v>0</v>
      </c>
    </row>
    <row r="32" spans="1:4" x14ac:dyDescent="0.35">
      <c r="A32" s="86">
        <v>43889</v>
      </c>
      <c r="B32" s="85">
        <v>2</v>
      </c>
      <c r="C32" s="85">
        <v>0</v>
      </c>
      <c r="D32" s="87">
        <v>0</v>
      </c>
    </row>
    <row r="33" spans="1:4" x14ac:dyDescent="0.35">
      <c r="A33" s="86">
        <v>43890</v>
      </c>
      <c r="B33" s="85">
        <v>2</v>
      </c>
      <c r="C33" s="85">
        <v>0</v>
      </c>
      <c r="D33" s="87">
        <v>0</v>
      </c>
    </row>
    <row r="34" spans="1:4" x14ac:dyDescent="0.35">
      <c r="A34" s="86">
        <v>43891</v>
      </c>
      <c r="B34" s="85">
        <v>3</v>
      </c>
      <c r="C34" s="173">
        <v>1</v>
      </c>
      <c r="D34" s="87">
        <v>0.14285714299999999</v>
      </c>
    </row>
    <row r="35" spans="1:4" x14ac:dyDescent="0.35">
      <c r="A35" s="86">
        <v>43892</v>
      </c>
      <c r="B35" s="85">
        <v>3</v>
      </c>
      <c r="C35" s="173">
        <v>0</v>
      </c>
      <c r="D35" s="87">
        <v>0.14285714299999999</v>
      </c>
    </row>
    <row r="36" spans="1:4" x14ac:dyDescent="0.35">
      <c r="A36" s="86">
        <v>43893</v>
      </c>
      <c r="B36" s="85">
        <f>(B35+C36)</f>
        <v>4</v>
      </c>
      <c r="C36" s="173">
        <v>1</v>
      </c>
      <c r="D36" s="87">
        <v>0.28571428599999998</v>
      </c>
    </row>
    <row r="37" spans="1:4" x14ac:dyDescent="0.35">
      <c r="A37" s="86">
        <v>43894</v>
      </c>
      <c r="B37" s="85">
        <f t="shared" ref="B37:B100" si="0">(B36+C37)</f>
        <v>6</v>
      </c>
      <c r="C37" s="173">
        <v>2</v>
      </c>
      <c r="D37" s="87">
        <v>0.571428571</v>
      </c>
    </row>
    <row r="38" spans="1:4" x14ac:dyDescent="0.35">
      <c r="A38" s="86">
        <v>43895</v>
      </c>
      <c r="B38" s="85">
        <f t="shared" si="0"/>
        <v>14</v>
      </c>
      <c r="C38" s="173">
        <v>8</v>
      </c>
      <c r="D38" s="87">
        <v>1.7142857140000001</v>
      </c>
    </row>
    <row r="39" spans="1:4" x14ac:dyDescent="0.35">
      <c r="A39" s="86">
        <v>43896</v>
      </c>
      <c r="B39" s="85">
        <f t="shared" si="0"/>
        <v>28</v>
      </c>
      <c r="C39" s="173">
        <v>14</v>
      </c>
      <c r="D39" s="87">
        <v>3.7142857139999998</v>
      </c>
    </row>
    <row r="40" spans="1:4" x14ac:dyDescent="0.35">
      <c r="A40" s="86">
        <v>43897</v>
      </c>
      <c r="B40" s="85">
        <f t="shared" si="0"/>
        <v>72</v>
      </c>
      <c r="C40" s="173">
        <v>44</v>
      </c>
      <c r="D40" s="87">
        <v>10</v>
      </c>
    </row>
    <row r="41" spans="1:4" x14ac:dyDescent="0.35">
      <c r="A41" s="86">
        <v>43898</v>
      </c>
      <c r="B41" s="85">
        <f t="shared" si="0"/>
        <v>91</v>
      </c>
      <c r="C41" s="173">
        <v>19</v>
      </c>
      <c r="D41" s="87">
        <v>12.57142857</v>
      </c>
    </row>
    <row r="42" spans="1:4" x14ac:dyDescent="0.35">
      <c r="A42" s="86">
        <v>43899</v>
      </c>
      <c r="B42" s="85">
        <f t="shared" si="0"/>
        <v>96</v>
      </c>
      <c r="C42" s="173">
        <v>5</v>
      </c>
      <c r="D42" s="87">
        <v>13.28571429</v>
      </c>
    </row>
    <row r="43" spans="1:4" x14ac:dyDescent="0.35">
      <c r="A43" s="86">
        <v>43900</v>
      </c>
      <c r="B43" s="85">
        <f t="shared" si="0"/>
        <v>110</v>
      </c>
      <c r="C43" s="173">
        <v>14</v>
      </c>
      <c r="D43" s="87">
        <v>15.14285714</v>
      </c>
    </row>
    <row r="44" spans="1:4" x14ac:dyDescent="0.35">
      <c r="A44" s="86">
        <v>43901</v>
      </c>
      <c r="B44" s="85">
        <f t="shared" si="0"/>
        <v>132</v>
      </c>
      <c r="C44" s="173">
        <v>22</v>
      </c>
      <c r="D44" s="87">
        <v>18</v>
      </c>
    </row>
    <row r="45" spans="1:4" x14ac:dyDescent="0.35">
      <c r="A45" s="86">
        <v>43902</v>
      </c>
      <c r="B45" s="85">
        <f t="shared" si="0"/>
        <v>161</v>
      </c>
      <c r="C45" s="173">
        <v>29</v>
      </c>
      <c r="D45" s="87">
        <v>21</v>
      </c>
    </row>
    <row r="46" spans="1:4" x14ac:dyDescent="0.35">
      <c r="A46" s="86">
        <v>43903</v>
      </c>
      <c r="B46" s="85">
        <f t="shared" si="0"/>
        <v>222</v>
      </c>
      <c r="C46" s="173">
        <v>61</v>
      </c>
      <c r="D46" s="87">
        <v>27.714285709999999</v>
      </c>
    </row>
    <row r="47" spans="1:4" x14ac:dyDescent="0.35">
      <c r="A47" s="86">
        <v>43904</v>
      </c>
      <c r="B47" s="85">
        <f t="shared" si="0"/>
        <v>295</v>
      </c>
      <c r="C47" s="173">
        <v>73</v>
      </c>
      <c r="D47" s="87">
        <v>31.85714286</v>
      </c>
    </row>
    <row r="48" spans="1:4" x14ac:dyDescent="0.35">
      <c r="A48" s="86">
        <v>43905</v>
      </c>
      <c r="B48" s="85">
        <f t="shared" si="0"/>
        <v>363</v>
      </c>
      <c r="C48" s="173">
        <v>68</v>
      </c>
      <c r="D48" s="87">
        <v>38.857142860000003</v>
      </c>
    </row>
    <row r="49" spans="1:4" x14ac:dyDescent="0.35">
      <c r="A49" s="86">
        <v>43906</v>
      </c>
      <c r="B49" s="85">
        <f t="shared" si="0"/>
        <v>513</v>
      </c>
      <c r="C49" s="173">
        <v>150</v>
      </c>
      <c r="D49" s="87">
        <v>59.571428570000002</v>
      </c>
    </row>
    <row r="50" spans="1:4" x14ac:dyDescent="0.35">
      <c r="A50" s="86">
        <v>43907</v>
      </c>
      <c r="B50" s="85">
        <f t="shared" si="0"/>
        <v>762</v>
      </c>
      <c r="C50" s="173">
        <v>249</v>
      </c>
      <c r="D50" s="87">
        <v>93.142857140000004</v>
      </c>
    </row>
    <row r="51" spans="1:4" x14ac:dyDescent="0.35">
      <c r="A51" s="86">
        <v>43908</v>
      </c>
      <c r="B51" s="85">
        <f t="shared" si="0"/>
        <v>1021</v>
      </c>
      <c r="C51" s="173">
        <v>259</v>
      </c>
      <c r="D51" s="87">
        <v>127</v>
      </c>
    </row>
    <row r="52" spans="1:4" x14ac:dyDescent="0.35">
      <c r="A52" s="86">
        <v>43909</v>
      </c>
      <c r="B52" s="85">
        <f t="shared" si="0"/>
        <v>1300</v>
      </c>
      <c r="C52" s="173">
        <v>279</v>
      </c>
      <c r="D52" s="87">
        <v>162.57142859999999</v>
      </c>
    </row>
    <row r="53" spans="1:4" x14ac:dyDescent="0.35">
      <c r="A53" s="86">
        <v>43910</v>
      </c>
      <c r="B53" s="85">
        <f t="shared" si="0"/>
        <v>1688</v>
      </c>
      <c r="C53" s="173">
        <v>388</v>
      </c>
      <c r="D53" s="87">
        <v>209.2857143</v>
      </c>
    </row>
    <row r="54" spans="1:4" x14ac:dyDescent="0.35">
      <c r="A54" s="86">
        <v>43911</v>
      </c>
      <c r="B54" s="85">
        <f t="shared" si="0"/>
        <v>2010</v>
      </c>
      <c r="C54" s="173">
        <v>322</v>
      </c>
      <c r="D54" s="87">
        <v>244.85714290000001</v>
      </c>
    </row>
    <row r="55" spans="1:4" x14ac:dyDescent="0.35">
      <c r="A55" s="86">
        <v>43912</v>
      </c>
      <c r="B55" s="85">
        <f t="shared" si="0"/>
        <v>2296</v>
      </c>
      <c r="C55" s="173">
        <v>286</v>
      </c>
      <c r="D55" s="87">
        <v>276</v>
      </c>
    </row>
    <row r="56" spans="1:4" x14ac:dyDescent="0.35">
      <c r="A56" s="86">
        <v>43913</v>
      </c>
      <c r="B56" s="85">
        <f t="shared" si="0"/>
        <v>2905</v>
      </c>
      <c r="C56" s="173">
        <v>609</v>
      </c>
      <c r="D56" s="87">
        <v>341.57142859999999</v>
      </c>
    </row>
    <row r="57" spans="1:4" x14ac:dyDescent="0.35">
      <c r="A57" s="86">
        <v>43914</v>
      </c>
      <c r="B57" s="85">
        <f t="shared" si="0"/>
        <v>3623</v>
      </c>
      <c r="C57" s="173">
        <v>718</v>
      </c>
      <c r="D57" s="87">
        <v>408.57142859999999</v>
      </c>
    </row>
    <row r="58" spans="1:4" x14ac:dyDescent="0.35">
      <c r="A58" s="86">
        <v>43915</v>
      </c>
      <c r="B58" s="85">
        <f t="shared" si="0"/>
        <v>4370</v>
      </c>
      <c r="C58" s="173">
        <v>747</v>
      </c>
      <c r="D58" s="87">
        <v>478.14285710000001</v>
      </c>
    </row>
    <row r="59" spans="1:4" x14ac:dyDescent="0.35">
      <c r="A59" s="86">
        <v>43916</v>
      </c>
      <c r="B59" s="85">
        <f t="shared" si="0"/>
        <v>5305</v>
      </c>
      <c r="C59" s="173">
        <v>935</v>
      </c>
      <c r="D59" s="87">
        <v>572</v>
      </c>
    </row>
    <row r="60" spans="1:4" x14ac:dyDescent="0.35">
      <c r="A60" s="86">
        <v>43917</v>
      </c>
      <c r="B60" s="85">
        <f t="shared" si="0"/>
        <v>6248</v>
      </c>
      <c r="C60" s="173">
        <v>943</v>
      </c>
      <c r="D60" s="87">
        <v>651.2857143</v>
      </c>
    </row>
    <row r="61" spans="1:4" x14ac:dyDescent="0.35">
      <c r="A61" s="86">
        <v>43918</v>
      </c>
      <c r="B61" s="85">
        <f t="shared" si="0"/>
        <v>6902</v>
      </c>
      <c r="C61" s="173">
        <v>654</v>
      </c>
      <c r="D61" s="87">
        <v>698.7142857</v>
      </c>
    </row>
    <row r="62" spans="1:4" x14ac:dyDescent="0.35">
      <c r="A62" s="86">
        <v>43919</v>
      </c>
      <c r="B62" s="85">
        <f t="shared" si="0"/>
        <v>7425</v>
      </c>
      <c r="C62" s="173">
        <v>523</v>
      </c>
      <c r="D62" s="87">
        <v>732.57142859999999</v>
      </c>
    </row>
    <row r="63" spans="1:4" x14ac:dyDescent="0.35">
      <c r="A63" s="86">
        <v>43920</v>
      </c>
      <c r="B63" s="85">
        <f t="shared" si="0"/>
        <v>8663</v>
      </c>
      <c r="C63" s="173">
        <v>1238</v>
      </c>
      <c r="D63" s="87">
        <v>822.42857140000001</v>
      </c>
    </row>
    <row r="64" spans="1:4" x14ac:dyDescent="0.35">
      <c r="A64" s="86">
        <v>43921</v>
      </c>
      <c r="B64" s="85">
        <f t="shared" si="0"/>
        <v>9929</v>
      </c>
      <c r="C64" s="173">
        <v>1266</v>
      </c>
      <c r="D64" s="87">
        <v>900.7142857</v>
      </c>
    </row>
    <row r="65" spans="1:4" x14ac:dyDescent="0.35">
      <c r="A65" s="86">
        <v>43922</v>
      </c>
      <c r="B65" s="85">
        <f t="shared" si="0"/>
        <v>11267</v>
      </c>
      <c r="C65" s="173">
        <v>1338</v>
      </c>
      <c r="D65" s="87">
        <v>985.2857143</v>
      </c>
    </row>
    <row r="66" spans="1:4" x14ac:dyDescent="0.35">
      <c r="A66" s="86">
        <v>43923</v>
      </c>
      <c r="B66" s="85">
        <f t="shared" si="0"/>
        <v>12542</v>
      </c>
      <c r="C66" s="173">
        <v>1275</v>
      </c>
      <c r="D66" s="87">
        <v>1033.857143</v>
      </c>
    </row>
    <row r="67" spans="1:4" x14ac:dyDescent="0.35">
      <c r="A67" s="86">
        <v>43924</v>
      </c>
      <c r="B67" s="85">
        <f t="shared" si="0"/>
        <v>14021</v>
      </c>
      <c r="C67" s="173">
        <v>1479</v>
      </c>
      <c r="D67" s="87">
        <v>1110.5714290000001</v>
      </c>
    </row>
    <row r="68" spans="1:4" x14ac:dyDescent="0.35">
      <c r="A68" s="86">
        <v>43925</v>
      </c>
      <c r="B68" s="85">
        <f t="shared" si="0"/>
        <v>15183</v>
      </c>
      <c r="C68" s="173">
        <v>1162</v>
      </c>
      <c r="D68" s="87">
        <v>1183.142857</v>
      </c>
    </row>
    <row r="69" spans="1:4" x14ac:dyDescent="0.35">
      <c r="A69" s="86">
        <v>43926</v>
      </c>
      <c r="B69" s="85">
        <f t="shared" si="0"/>
        <v>16160</v>
      </c>
      <c r="C69" s="173">
        <v>977</v>
      </c>
      <c r="D69" s="87">
        <v>1248</v>
      </c>
    </row>
    <row r="70" spans="1:4" x14ac:dyDescent="0.35">
      <c r="A70" s="86">
        <v>43927</v>
      </c>
      <c r="B70" s="85">
        <f t="shared" si="0"/>
        <v>18091</v>
      </c>
      <c r="C70" s="173">
        <v>1931</v>
      </c>
      <c r="D70" s="87">
        <v>1347.142857</v>
      </c>
    </row>
    <row r="71" spans="1:4" x14ac:dyDescent="0.35">
      <c r="A71" s="86">
        <v>43928</v>
      </c>
      <c r="B71" s="85">
        <f t="shared" si="0"/>
        <v>20109</v>
      </c>
      <c r="C71" s="173">
        <v>2018</v>
      </c>
      <c r="D71" s="87">
        <v>1455</v>
      </c>
    </row>
    <row r="72" spans="1:4" x14ac:dyDescent="0.35">
      <c r="A72" s="86">
        <v>43929</v>
      </c>
      <c r="B72" s="85">
        <f t="shared" si="0"/>
        <v>21973</v>
      </c>
      <c r="C72" s="173">
        <v>1864</v>
      </c>
      <c r="D72" s="87">
        <v>1530.142857</v>
      </c>
    </row>
    <row r="73" spans="1:4" x14ac:dyDescent="0.35">
      <c r="A73" s="86">
        <v>43930</v>
      </c>
      <c r="B73" s="85">
        <f t="shared" si="0"/>
        <v>23949</v>
      </c>
      <c r="C73" s="173">
        <v>1976</v>
      </c>
      <c r="D73" s="87">
        <v>1630.5714290000001</v>
      </c>
    </row>
    <row r="74" spans="1:4" x14ac:dyDescent="0.35">
      <c r="A74" s="86">
        <v>43931</v>
      </c>
      <c r="B74" s="85">
        <f t="shared" si="0"/>
        <v>26004</v>
      </c>
      <c r="C74" s="173">
        <v>2055</v>
      </c>
      <c r="D74" s="87">
        <v>1712.7142859999999</v>
      </c>
    </row>
    <row r="75" spans="1:4" x14ac:dyDescent="0.35">
      <c r="A75" s="86">
        <v>43932</v>
      </c>
      <c r="B75" s="85">
        <f t="shared" si="0"/>
        <v>27332</v>
      </c>
      <c r="C75" s="173">
        <v>1328</v>
      </c>
      <c r="D75" s="87">
        <v>1736.5714290000001</v>
      </c>
    </row>
    <row r="76" spans="1:4" x14ac:dyDescent="0.35">
      <c r="A76" s="86">
        <v>43933</v>
      </c>
      <c r="B76" s="85">
        <f t="shared" si="0"/>
        <v>28262</v>
      </c>
      <c r="C76" s="173">
        <v>930</v>
      </c>
      <c r="D76" s="87">
        <v>1729.857143</v>
      </c>
    </row>
    <row r="77" spans="1:4" x14ac:dyDescent="0.35">
      <c r="A77" s="86">
        <v>43934</v>
      </c>
      <c r="B77" s="85">
        <f t="shared" si="0"/>
        <v>30248</v>
      </c>
      <c r="C77" s="173">
        <v>1986</v>
      </c>
      <c r="D77" s="87">
        <v>1737.5714290000001</v>
      </c>
    </row>
    <row r="78" spans="1:4" x14ac:dyDescent="0.35">
      <c r="A78" s="86">
        <v>43935</v>
      </c>
      <c r="B78" s="85">
        <f t="shared" si="0"/>
        <v>33174</v>
      </c>
      <c r="C78" s="173">
        <v>2926</v>
      </c>
      <c r="D78" s="87">
        <v>1867</v>
      </c>
    </row>
    <row r="79" spans="1:4" x14ac:dyDescent="0.35">
      <c r="A79" s="86">
        <v>43936</v>
      </c>
      <c r="B79" s="85">
        <f t="shared" si="0"/>
        <v>35714</v>
      </c>
      <c r="C79" s="173">
        <v>2540</v>
      </c>
      <c r="D79" s="87">
        <v>1963.5714290000001</v>
      </c>
    </row>
    <row r="80" spans="1:4" x14ac:dyDescent="0.35">
      <c r="A80" s="86">
        <v>43937</v>
      </c>
      <c r="B80" s="85">
        <f t="shared" si="0"/>
        <v>38101</v>
      </c>
      <c r="C80" s="173">
        <v>2387</v>
      </c>
      <c r="D80" s="87">
        <v>2021.857143</v>
      </c>
    </row>
    <row r="81" spans="1:4" x14ac:dyDescent="0.35">
      <c r="A81" s="86">
        <v>43938</v>
      </c>
      <c r="B81" s="85">
        <f t="shared" si="0"/>
        <v>41090</v>
      </c>
      <c r="C81" s="173">
        <v>2989</v>
      </c>
      <c r="D81" s="87">
        <v>2155.2857140000001</v>
      </c>
    </row>
    <row r="82" spans="1:4" x14ac:dyDescent="0.35">
      <c r="A82" s="86">
        <v>43939</v>
      </c>
      <c r="B82" s="85">
        <f t="shared" si="0"/>
        <v>42570</v>
      </c>
      <c r="C82" s="173">
        <v>1480</v>
      </c>
      <c r="D82" s="87">
        <v>2176.8571430000002</v>
      </c>
    </row>
    <row r="83" spans="1:4" x14ac:dyDescent="0.35">
      <c r="A83" s="86">
        <v>43940</v>
      </c>
      <c r="B83" s="85">
        <f t="shared" si="0"/>
        <v>43659</v>
      </c>
      <c r="C83" s="173">
        <v>1089</v>
      </c>
      <c r="D83" s="87">
        <v>2199.5714290000001</v>
      </c>
    </row>
    <row r="84" spans="1:4" x14ac:dyDescent="0.35">
      <c r="A84" s="86">
        <v>43941</v>
      </c>
      <c r="B84" s="85">
        <f t="shared" si="0"/>
        <v>46344</v>
      </c>
      <c r="C84" s="173">
        <v>2685</v>
      </c>
      <c r="D84" s="87">
        <v>2299.4285709999999</v>
      </c>
    </row>
    <row r="85" spans="1:4" x14ac:dyDescent="0.35">
      <c r="A85" s="86">
        <v>43942</v>
      </c>
      <c r="B85" s="85">
        <f t="shared" si="0"/>
        <v>48534</v>
      </c>
      <c r="C85" s="173">
        <v>2190</v>
      </c>
      <c r="D85" s="87">
        <v>2193.5714290000001</v>
      </c>
    </row>
    <row r="86" spans="1:4" x14ac:dyDescent="0.35">
      <c r="A86" s="86">
        <v>43943</v>
      </c>
      <c r="B86" s="85">
        <f t="shared" si="0"/>
        <v>51233</v>
      </c>
      <c r="C86" s="173">
        <v>2699</v>
      </c>
      <c r="D86" s="87">
        <v>2216.8571430000002</v>
      </c>
    </row>
    <row r="87" spans="1:4" x14ac:dyDescent="0.35">
      <c r="A87" s="86">
        <v>43944</v>
      </c>
      <c r="B87" s="85">
        <f t="shared" si="0"/>
        <v>53637</v>
      </c>
      <c r="C87" s="173">
        <v>2404</v>
      </c>
      <c r="D87" s="87">
        <v>2219.5714290000001</v>
      </c>
    </row>
    <row r="88" spans="1:4" x14ac:dyDescent="0.35">
      <c r="A88" s="86">
        <v>43945</v>
      </c>
      <c r="B88" s="85">
        <f t="shared" si="0"/>
        <v>55908</v>
      </c>
      <c r="C88" s="173">
        <v>2271</v>
      </c>
      <c r="D88" s="87">
        <v>2117.4285709999999</v>
      </c>
    </row>
    <row r="89" spans="1:4" x14ac:dyDescent="0.35">
      <c r="A89" s="86">
        <v>43946</v>
      </c>
      <c r="B89" s="85">
        <f t="shared" si="0"/>
        <v>57399</v>
      </c>
      <c r="C89" s="173">
        <v>1491</v>
      </c>
      <c r="D89" s="87">
        <v>2119.1428569999998</v>
      </c>
    </row>
    <row r="90" spans="1:4" x14ac:dyDescent="0.35">
      <c r="A90" s="86">
        <v>43947</v>
      </c>
      <c r="B90" s="85">
        <f t="shared" si="0"/>
        <v>58243</v>
      </c>
      <c r="C90" s="173">
        <v>844</v>
      </c>
      <c r="D90" s="87">
        <v>2084.1428569999998</v>
      </c>
    </row>
    <row r="91" spans="1:4" x14ac:dyDescent="0.35">
      <c r="A91" s="86">
        <v>43948</v>
      </c>
      <c r="B91" s="85">
        <f t="shared" si="0"/>
        <v>60370</v>
      </c>
      <c r="C91" s="173">
        <v>2127</v>
      </c>
      <c r="D91" s="87">
        <v>2004.5714290000001</v>
      </c>
    </row>
    <row r="92" spans="1:4" x14ac:dyDescent="0.35">
      <c r="A92" s="86">
        <v>43949</v>
      </c>
      <c r="B92" s="85">
        <f t="shared" si="0"/>
        <v>62473</v>
      </c>
      <c r="C92" s="173">
        <v>2103</v>
      </c>
      <c r="D92" s="87">
        <v>1992.7142859999999</v>
      </c>
    </row>
    <row r="93" spans="1:4" x14ac:dyDescent="0.35">
      <c r="A93" s="86">
        <v>43950</v>
      </c>
      <c r="B93" s="85">
        <f t="shared" si="0"/>
        <v>64658</v>
      </c>
      <c r="C93" s="173">
        <v>2185</v>
      </c>
      <c r="D93" s="87">
        <v>1918.7142859999999</v>
      </c>
    </row>
    <row r="94" spans="1:4" x14ac:dyDescent="0.35">
      <c r="A94" s="86">
        <v>43951</v>
      </c>
      <c r="B94" s="85">
        <f t="shared" si="0"/>
        <v>66704</v>
      </c>
      <c r="C94" s="173">
        <v>2046</v>
      </c>
      <c r="D94" s="87">
        <v>1867.5714290000001</v>
      </c>
    </row>
    <row r="95" spans="1:4" x14ac:dyDescent="0.35">
      <c r="A95" s="86">
        <v>43952</v>
      </c>
      <c r="B95" s="85">
        <f t="shared" si="0"/>
        <v>68783</v>
      </c>
      <c r="C95" s="173">
        <v>2079</v>
      </c>
      <c r="D95" s="87">
        <v>1840</v>
      </c>
    </row>
    <row r="96" spans="1:4" x14ac:dyDescent="0.35">
      <c r="A96" s="86">
        <v>43953</v>
      </c>
      <c r="B96" s="85">
        <f t="shared" si="0"/>
        <v>69812</v>
      </c>
      <c r="C96" s="173">
        <v>1029</v>
      </c>
      <c r="D96" s="87">
        <v>1773.857143</v>
      </c>
    </row>
    <row r="97" spans="1:4" x14ac:dyDescent="0.35">
      <c r="A97" s="86">
        <v>43954</v>
      </c>
      <c r="B97" s="85">
        <f t="shared" si="0"/>
        <v>70544</v>
      </c>
      <c r="C97" s="173">
        <v>732</v>
      </c>
      <c r="D97" s="87">
        <v>1758</v>
      </c>
    </row>
    <row r="98" spans="1:4" x14ac:dyDescent="0.35">
      <c r="A98" s="86">
        <v>43955</v>
      </c>
      <c r="B98" s="85">
        <f t="shared" si="0"/>
        <v>72421</v>
      </c>
      <c r="C98" s="173">
        <v>1877</v>
      </c>
      <c r="D98" s="87">
        <v>1722.2857140000001</v>
      </c>
    </row>
    <row r="99" spans="1:4" x14ac:dyDescent="0.35">
      <c r="A99" s="86">
        <v>43956</v>
      </c>
      <c r="B99" s="85">
        <f t="shared" si="0"/>
        <v>74153</v>
      </c>
      <c r="C99" s="173">
        <v>1732</v>
      </c>
      <c r="D99" s="87">
        <v>1669.4285709999999</v>
      </c>
    </row>
    <row r="100" spans="1:4" x14ac:dyDescent="0.35">
      <c r="A100" s="86">
        <v>43957</v>
      </c>
      <c r="B100" s="85">
        <f t="shared" si="0"/>
        <v>75849</v>
      </c>
      <c r="C100" s="173">
        <v>1696</v>
      </c>
      <c r="D100" s="87">
        <v>1599.857143</v>
      </c>
    </row>
    <row r="101" spans="1:4" x14ac:dyDescent="0.35">
      <c r="A101" s="86">
        <v>43958</v>
      </c>
      <c r="B101" s="85">
        <f t="shared" ref="B101:B164" si="1">(B100+C101)</f>
        <v>77523</v>
      </c>
      <c r="C101" s="173">
        <v>1674</v>
      </c>
      <c r="D101" s="87">
        <v>1547</v>
      </c>
    </row>
    <row r="102" spans="1:4" x14ac:dyDescent="0.35">
      <c r="A102" s="86">
        <v>43959</v>
      </c>
      <c r="B102" s="85">
        <f t="shared" si="1"/>
        <v>78972</v>
      </c>
      <c r="C102" s="173">
        <v>1449</v>
      </c>
      <c r="D102" s="87">
        <v>1457.2857140000001</v>
      </c>
    </row>
    <row r="103" spans="1:4" x14ac:dyDescent="0.35">
      <c r="A103" s="86">
        <v>43960</v>
      </c>
      <c r="B103" s="85">
        <f t="shared" si="1"/>
        <v>79654</v>
      </c>
      <c r="C103" s="173">
        <v>682</v>
      </c>
      <c r="D103" s="87">
        <v>1407.7142859999999</v>
      </c>
    </row>
    <row r="104" spans="1:4" x14ac:dyDescent="0.35">
      <c r="A104" s="86">
        <v>43961</v>
      </c>
      <c r="B104" s="85">
        <f t="shared" si="1"/>
        <v>80038</v>
      </c>
      <c r="C104" s="173">
        <v>384</v>
      </c>
      <c r="D104" s="87">
        <v>1358</v>
      </c>
    </row>
    <row r="105" spans="1:4" x14ac:dyDescent="0.35">
      <c r="A105" s="86">
        <v>43962</v>
      </c>
      <c r="B105" s="85">
        <f t="shared" si="1"/>
        <v>81341</v>
      </c>
      <c r="C105" s="173">
        <v>1303</v>
      </c>
      <c r="D105" s="87">
        <v>1276.142857</v>
      </c>
    </row>
    <row r="106" spans="1:4" x14ac:dyDescent="0.35">
      <c r="A106" s="86">
        <v>43963</v>
      </c>
      <c r="B106" s="85">
        <f t="shared" si="1"/>
        <v>82790</v>
      </c>
      <c r="C106" s="173">
        <v>1449</v>
      </c>
      <c r="D106" s="87">
        <v>1235.7142859999999</v>
      </c>
    </row>
    <row r="107" spans="1:4" x14ac:dyDescent="0.35">
      <c r="A107" s="86">
        <v>43964</v>
      </c>
      <c r="B107" s="85">
        <f t="shared" si="1"/>
        <v>84101</v>
      </c>
      <c r="C107" s="173">
        <v>1311</v>
      </c>
      <c r="D107" s="87">
        <v>1180.4285709999999</v>
      </c>
    </row>
    <row r="108" spans="1:4" x14ac:dyDescent="0.35">
      <c r="A108" s="86">
        <v>43965</v>
      </c>
      <c r="B108" s="85">
        <f t="shared" si="1"/>
        <v>85415</v>
      </c>
      <c r="C108" s="173">
        <v>1314</v>
      </c>
      <c r="D108" s="87">
        <v>1128.7142859999999</v>
      </c>
    </row>
    <row r="109" spans="1:4" x14ac:dyDescent="0.35">
      <c r="A109" s="86">
        <v>43966</v>
      </c>
      <c r="B109" s="85">
        <f t="shared" si="1"/>
        <v>86518</v>
      </c>
      <c r="C109" s="173">
        <v>1103</v>
      </c>
      <c r="D109" s="87">
        <v>1079</v>
      </c>
    </row>
    <row r="110" spans="1:4" x14ac:dyDescent="0.35">
      <c r="A110" s="86">
        <v>43967</v>
      </c>
      <c r="B110" s="85">
        <f t="shared" si="1"/>
        <v>87162</v>
      </c>
      <c r="C110" s="173">
        <v>644</v>
      </c>
      <c r="D110" s="87">
        <v>1073.7142859999999</v>
      </c>
    </row>
    <row r="111" spans="1:4" x14ac:dyDescent="0.35">
      <c r="A111" s="86">
        <v>43968</v>
      </c>
      <c r="B111" s="85">
        <f t="shared" si="1"/>
        <v>87525</v>
      </c>
      <c r="C111" s="173">
        <v>363</v>
      </c>
      <c r="D111" s="87">
        <v>1070.5714290000001</v>
      </c>
    </row>
    <row r="112" spans="1:4" x14ac:dyDescent="0.35">
      <c r="A112" s="86">
        <v>43969</v>
      </c>
      <c r="B112" s="85">
        <f t="shared" si="1"/>
        <v>88835</v>
      </c>
      <c r="C112" s="173">
        <v>1310</v>
      </c>
      <c r="D112" s="87">
        <v>1071.4285709999999</v>
      </c>
    </row>
    <row r="113" spans="1:4" x14ac:dyDescent="0.35">
      <c r="A113" s="86">
        <v>43970</v>
      </c>
      <c r="B113" s="85">
        <f t="shared" si="1"/>
        <v>89905</v>
      </c>
      <c r="C113" s="173">
        <v>1070</v>
      </c>
      <c r="D113" s="87">
        <v>1017.571429</v>
      </c>
    </row>
    <row r="114" spans="1:4" x14ac:dyDescent="0.35">
      <c r="A114" s="86">
        <v>43971</v>
      </c>
      <c r="B114" s="85">
        <f t="shared" si="1"/>
        <v>90916</v>
      </c>
      <c r="C114" s="173">
        <v>1011</v>
      </c>
      <c r="D114" s="87">
        <v>974.7142857</v>
      </c>
    </row>
    <row r="115" spans="1:4" x14ac:dyDescent="0.35">
      <c r="A115" s="86">
        <v>43972</v>
      </c>
      <c r="B115" s="85">
        <f t="shared" si="1"/>
        <v>91878</v>
      </c>
      <c r="C115" s="173">
        <v>962</v>
      </c>
      <c r="D115" s="87">
        <v>924.42857140000001</v>
      </c>
    </row>
    <row r="116" spans="1:4" x14ac:dyDescent="0.35">
      <c r="A116" s="86">
        <v>43973</v>
      </c>
      <c r="B116" s="85">
        <f t="shared" si="1"/>
        <v>92740</v>
      </c>
      <c r="C116" s="173">
        <v>862</v>
      </c>
      <c r="D116" s="87">
        <v>889.7142857</v>
      </c>
    </row>
    <row r="117" spans="1:4" x14ac:dyDescent="0.35">
      <c r="A117" s="86">
        <v>43974</v>
      </c>
      <c r="B117" s="85">
        <f t="shared" si="1"/>
        <v>93126</v>
      </c>
      <c r="C117" s="173">
        <v>386</v>
      </c>
      <c r="D117" s="87">
        <v>852.85714289999999</v>
      </c>
    </row>
    <row r="118" spans="1:4" x14ac:dyDescent="0.35">
      <c r="A118" s="86">
        <v>43975</v>
      </c>
      <c r="B118" s="85">
        <f t="shared" si="1"/>
        <v>93427</v>
      </c>
      <c r="C118" s="173">
        <v>301</v>
      </c>
      <c r="D118" s="87">
        <v>844</v>
      </c>
    </row>
    <row r="119" spans="1:4" x14ac:dyDescent="0.35">
      <c r="A119" s="86">
        <v>43976</v>
      </c>
      <c r="B119" s="85">
        <f t="shared" si="1"/>
        <v>93625</v>
      </c>
      <c r="C119" s="173">
        <v>198</v>
      </c>
      <c r="D119" s="87">
        <v>685</v>
      </c>
    </row>
    <row r="120" spans="1:4" x14ac:dyDescent="0.35">
      <c r="A120" s="86">
        <v>43977</v>
      </c>
      <c r="B120" s="85">
        <f t="shared" si="1"/>
        <v>94489</v>
      </c>
      <c r="C120" s="173">
        <v>864</v>
      </c>
      <c r="D120" s="87">
        <v>655.14285710000001</v>
      </c>
    </row>
    <row r="121" spans="1:4" x14ac:dyDescent="0.35">
      <c r="A121" s="86">
        <v>43978</v>
      </c>
      <c r="B121" s="85">
        <f t="shared" si="1"/>
        <v>95175</v>
      </c>
      <c r="C121" s="173">
        <v>686</v>
      </c>
      <c r="D121" s="87">
        <v>608.85714289999999</v>
      </c>
    </row>
    <row r="122" spans="1:4" x14ac:dyDescent="0.35">
      <c r="A122" s="86">
        <v>43979</v>
      </c>
      <c r="B122" s="85">
        <f t="shared" si="1"/>
        <v>95814</v>
      </c>
      <c r="C122" s="173">
        <v>639</v>
      </c>
      <c r="D122" s="87">
        <v>562.57142859999999</v>
      </c>
    </row>
    <row r="123" spans="1:4" x14ac:dyDescent="0.35">
      <c r="A123" s="86">
        <v>43980</v>
      </c>
      <c r="B123" s="85">
        <f t="shared" si="1"/>
        <v>96344</v>
      </c>
      <c r="C123" s="173">
        <v>530</v>
      </c>
      <c r="D123" s="87">
        <v>515.14285710000001</v>
      </c>
    </row>
    <row r="124" spans="1:4" x14ac:dyDescent="0.35">
      <c r="A124" s="86">
        <v>43981</v>
      </c>
      <c r="B124" s="85">
        <f t="shared" si="1"/>
        <v>96614</v>
      </c>
      <c r="C124" s="173">
        <v>270</v>
      </c>
      <c r="D124" s="87">
        <v>498.57142859999999</v>
      </c>
    </row>
    <row r="125" spans="1:4" x14ac:dyDescent="0.35">
      <c r="A125" s="86">
        <v>43982</v>
      </c>
      <c r="B125" s="85">
        <f t="shared" si="1"/>
        <v>96775</v>
      </c>
      <c r="C125" s="173">
        <v>161</v>
      </c>
      <c r="D125" s="87">
        <v>478.57142859999999</v>
      </c>
    </row>
    <row r="126" spans="1:4" x14ac:dyDescent="0.35">
      <c r="A126" s="86">
        <v>43983</v>
      </c>
      <c r="B126" s="85">
        <f t="shared" si="1"/>
        <v>97283</v>
      </c>
      <c r="C126" s="173">
        <v>508</v>
      </c>
      <c r="D126" s="87">
        <v>522.85714289999999</v>
      </c>
    </row>
    <row r="127" spans="1:4" x14ac:dyDescent="0.35">
      <c r="A127" s="86">
        <v>43984</v>
      </c>
      <c r="B127" s="85">
        <f t="shared" si="1"/>
        <v>97729</v>
      </c>
      <c r="C127" s="173">
        <v>446</v>
      </c>
      <c r="D127" s="87">
        <v>463.2857143</v>
      </c>
    </row>
    <row r="128" spans="1:4" x14ac:dyDescent="0.35">
      <c r="A128" s="86">
        <v>43985</v>
      </c>
      <c r="B128" s="85">
        <f t="shared" si="1"/>
        <v>98188</v>
      </c>
      <c r="C128" s="173">
        <v>459</v>
      </c>
      <c r="D128" s="87">
        <v>430.7142857</v>
      </c>
    </row>
    <row r="129" spans="1:4" x14ac:dyDescent="0.35">
      <c r="A129" s="86">
        <v>43986</v>
      </c>
      <c r="B129" s="85">
        <f t="shared" si="1"/>
        <v>98566</v>
      </c>
      <c r="C129" s="173">
        <v>378</v>
      </c>
      <c r="D129" s="87">
        <v>393.42857140000001</v>
      </c>
    </row>
    <row r="130" spans="1:4" x14ac:dyDescent="0.35">
      <c r="A130" s="86">
        <v>43987</v>
      </c>
      <c r="B130" s="85">
        <f t="shared" si="1"/>
        <v>98902</v>
      </c>
      <c r="C130" s="173">
        <v>336</v>
      </c>
      <c r="D130" s="87">
        <v>365.85714289999999</v>
      </c>
    </row>
    <row r="131" spans="1:4" x14ac:dyDescent="0.35">
      <c r="A131" s="86">
        <v>43988</v>
      </c>
      <c r="B131" s="85">
        <f t="shared" si="1"/>
        <v>99050</v>
      </c>
      <c r="C131" s="173">
        <v>148</v>
      </c>
      <c r="D131" s="87">
        <v>348.2857143</v>
      </c>
    </row>
    <row r="132" spans="1:4" x14ac:dyDescent="0.35">
      <c r="A132" s="86">
        <v>43989</v>
      </c>
      <c r="B132" s="85">
        <f t="shared" si="1"/>
        <v>99201</v>
      </c>
      <c r="C132" s="173">
        <v>151</v>
      </c>
      <c r="D132" s="87">
        <v>346.85714289999999</v>
      </c>
    </row>
    <row r="133" spans="1:4" x14ac:dyDescent="0.35">
      <c r="A133" s="86">
        <v>43990</v>
      </c>
      <c r="B133" s="85">
        <f t="shared" si="1"/>
        <v>99551</v>
      </c>
      <c r="C133" s="173">
        <v>350</v>
      </c>
      <c r="D133" s="87">
        <v>324.57142859999999</v>
      </c>
    </row>
    <row r="134" spans="1:4" x14ac:dyDescent="0.35">
      <c r="A134" s="86">
        <v>43991</v>
      </c>
      <c r="B134" s="85">
        <f t="shared" si="1"/>
        <v>99892</v>
      </c>
      <c r="C134" s="173">
        <v>341</v>
      </c>
      <c r="D134" s="87">
        <v>309.7142857</v>
      </c>
    </row>
    <row r="135" spans="1:4" x14ac:dyDescent="0.35">
      <c r="A135" s="86">
        <v>43992</v>
      </c>
      <c r="B135" s="85">
        <f t="shared" si="1"/>
        <v>100151</v>
      </c>
      <c r="C135" s="173">
        <v>259</v>
      </c>
      <c r="D135" s="87">
        <v>281.14285710000001</v>
      </c>
    </row>
    <row r="136" spans="1:4" x14ac:dyDescent="0.35">
      <c r="A136" s="86">
        <v>43993</v>
      </c>
      <c r="B136" s="85">
        <f t="shared" si="1"/>
        <v>100377</v>
      </c>
      <c r="C136" s="173">
        <v>226</v>
      </c>
      <c r="D136" s="87">
        <v>259.42857140000001</v>
      </c>
    </row>
    <row r="137" spans="1:4" x14ac:dyDescent="0.35">
      <c r="A137" s="86">
        <v>43994</v>
      </c>
      <c r="B137" s="85">
        <f t="shared" si="1"/>
        <v>100631</v>
      </c>
      <c r="C137" s="173">
        <v>254</v>
      </c>
      <c r="D137" s="87">
        <v>247.57142859999999</v>
      </c>
    </row>
    <row r="138" spans="1:4" x14ac:dyDescent="0.35">
      <c r="A138" s="86">
        <v>43995</v>
      </c>
      <c r="B138" s="85">
        <f t="shared" si="1"/>
        <v>100727</v>
      </c>
      <c r="C138" s="173">
        <v>96</v>
      </c>
      <c r="D138" s="87">
        <v>240.2857143</v>
      </c>
    </row>
    <row r="139" spans="1:4" x14ac:dyDescent="0.35">
      <c r="A139" s="86">
        <v>43996</v>
      </c>
      <c r="B139" s="85">
        <f t="shared" si="1"/>
        <v>100803</v>
      </c>
      <c r="C139" s="173">
        <v>76</v>
      </c>
      <c r="D139" s="87">
        <v>229.57142859999999</v>
      </c>
    </row>
    <row r="140" spans="1:4" x14ac:dyDescent="0.35">
      <c r="A140" s="86">
        <v>43997</v>
      </c>
      <c r="B140" s="85">
        <f t="shared" si="1"/>
        <v>101039</v>
      </c>
      <c r="C140" s="173">
        <v>236</v>
      </c>
      <c r="D140" s="87">
        <v>212.85714290000001</v>
      </c>
    </row>
    <row r="141" spans="1:4" x14ac:dyDescent="0.35">
      <c r="A141" s="86">
        <v>43998</v>
      </c>
      <c r="B141" s="85">
        <f t="shared" si="1"/>
        <v>101237</v>
      </c>
      <c r="C141" s="173">
        <v>198</v>
      </c>
      <c r="D141" s="87">
        <v>192.14285709999999</v>
      </c>
    </row>
    <row r="142" spans="1:4" x14ac:dyDescent="0.35">
      <c r="A142" s="86">
        <v>43999</v>
      </c>
      <c r="B142" s="85">
        <f t="shared" si="1"/>
        <v>101485</v>
      </c>
      <c r="C142" s="173">
        <v>248</v>
      </c>
      <c r="D142" s="87">
        <v>190.57142859999999</v>
      </c>
    </row>
    <row r="143" spans="1:4" x14ac:dyDescent="0.35">
      <c r="A143" s="86">
        <v>44000</v>
      </c>
      <c r="B143" s="85">
        <f t="shared" si="1"/>
        <v>101725</v>
      </c>
      <c r="C143" s="173">
        <v>240</v>
      </c>
      <c r="D143" s="87">
        <v>192.57142859999999</v>
      </c>
    </row>
    <row r="144" spans="1:4" x14ac:dyDescent="0.35">
      <c r="A144" s="86">
        <v>44001</v>
      </c>
      <c r="B144" s="85">
        <f t="shared" si="1"/>
        <v>101899</v>
      </c>
      <c r="C144" s="173">
        <v>174</v>
      </c>
      <c r="D144" s="87">
        <v>181.2857143</v>
      </c>
    </row>
    <row r="145" spans="1:4" x14ac:dyDescent="0.35">
      <c r="A145" s="86">
        <v>44002</v>
      </c>
      <c r="B145" s="85">
        <f t="shared" si="1"/>
        <v>101992</v>
      </c>
      <c r="C145" s="173">
        <v>93</v>
      </c>
      <c r="D145" s="87">
        <v>180.7142857</v>
      </c>
    </row>
    <row r="146" spans="1:4" x14ac:dyDescent="0.35">
      <c r="A146" s="86">
        <v>44003</v>
      </c>
      <c r="B146" s="85">
        <f t="shared" si="1"/>
        <v>102071</v>
      </c>
      <c r="C146" s="173">
        <v>79</v>
      </c>
      <c r="D146" s="87">
        <v>181.14285709999999</v>
      </c>
    </row>
    <row r="147" spans="1:4" x14ac:dyDescent="0.35">
      <c r="A147" s="86">
        <v>44004</v>
      </c>
      <c r="B147" s="85">
        <f t="shared" si="1"/>
        <v>102295</v>
      </c>
      <c r="C147" s="173">
        <v>224</v>
      </c>
      <c r="D147" s="87">
        <v>179.57142859999999</v>
      </c>
    </row>
    <row r="148" spans="1:4" x14ac:dyDescent="0.35">
      <c r="A148" s="86">
        <v>44005</v>
      </c>
      <c r="B148" s="85">
        <f t="shared" si="1"/>
        <v>102483</v>
      </c>
      <c r="C148" s="173">
        <v>188</v>
      </c>
      <c r="D148" s="87">
        <v>178.2857143</v>
      </c>
    </row>
    <row r="149" spans="1:4" x14ac:dyDescent="0.35">
      <c r="A149" s="86">
        <v>44006</v>
      </c>
      <c r="B149" s="85">
        <f t="shared" si="1"/>
        <v>102693</v>
      </c>
      <c r="C149" s="173">
        <v>210</v>
      </c>
      <c r="D149" s="87">
        <v>172.85714290000001</v>
      </c>
    </row>
    <row r="150" spans="1:4" x14ac:dyDescent="0.35">
      <c r="A150" s="86">
        <v>44007</v>
      </c>
      <c r="B150" s="85">
        <f t="shared" si="1"/>
        <v>102899</v>
      </c>
      <c r="C150" s="173">
        <v>206</v>
      </c>
      <c r="D150" s="87">
        <v>168</v>
      </c>
    </row>
    <row r="151" spans="1:4" x14ac:dyDescent="0.35">
      <c r="A151" s="86">
        <v>44008</v>
      </c>
      <c r="B151" s="85">
        <f t="shared" si="1"/>
        <v>103097</v>
      </c>
      <c r="C151" s="173">
        <v>198</v>
      </c>
      <c r="D151" s="87">
        <v>171.2857143</v>
      </c>
    </row>
    <row r="152" spans="1:4" x14ac:dyDescent="0.35">
      <c r="A152" s="86">
        <v>44009</v>
      </c>
      <c r="B152" s="85">
        <f t="shared" si="1"/>
        <v>103231</v>
      </c>
      <c r="C152" s="173">
        <v>134</v>
      </c>
      <c r="D152" s="87">
        <v>177.14285709999999</v>
      </c>
    </row>
    <row r="153" spans="1:4" x14ac:dyDescent="0.35">
      <c r="A153" s="86">
        <v>44010</v>
      </c>
      <c r="B153" s="85">
        <f t="shared" si="1"/>
        <v>103302</v>
      </c>
      <c r="C153" s="173">
        <v>71</v>
      </c>
      <c r="D153" s="87">
        <v>176</v>
      </c>
    </row>
    <row r="154" spans="1:4" x14ac:dyDescent="0.35">
      <c r="A154" s="86">
        <v>44011</v>
      </c>
      <c r="B154" s="85">
        <f t="shared" si="1"/>
        <v>103507</v>
      </c>
      <c r="C154" s="173">
        <v>205</v>
      </c>
      <c r="D154" s="87">
        <v>173.2857143</v>
      </c>
    </row>
    <row r="155" spans="1:4" x14ac:dyDescent="0.35">
      <c r="A155" s="86">
        <v>44012</v>
      </c>
      <c r="B155" s="85">
        <f t="shared" si="1"/>
        <v>103727</v>
      </c>
      <c r="C155" s="173">
        <v>220</v>
      </c>
      <c r="D155" s="87">
        <v>177.7142857</v>
      </c>
    </row>
    <row r="156" spans="1:4" x14ac:dyDescent="0.35">
      <c r="A156" s="86">
        <v>44013</v>
      </c>
      <c r="B156" s="85">
        <f t="shared" si="1"/>
        <v>103943</v>
      </c>
      <c r="C156" s="173">
        <v>216</v>
      </c>
      <c r="D156" s="87">
        <v>178.57142859999999</v>
      </c>
    </row>
    <row r="157" spans="1:4" x14ac:dyDescent="0.35">
      <c r="A157" s="86">
        <v>44014</v>
      </c>
      <c r="B157" s="85">
        <f t="shared" si="1"/>
        <v>104169</v>
      </c>
      <c r="C157" s="173">
        <v>226</v>
      </c>
      <c r="D157" s="87">
        <v>181.42857140000001</v>
      </c>
    </row>
    <row r="158" spans="1:4" x14ac:dyDescent="0.35">
      <c r="A158" s="86">
        <v>44015</v>
      </c>
      <c r="B158" s="85">
        <f t="shared" si="1"/>
        <v>104268</v>
      </c>
      <c r="C158" s="173">
        <v>99</v>
      </c>
      <c r="D158" s="87">
        <v>167.2857143</v>
      </c>
    </row>
    <row r="159" spans="1:4" x14ac:dyDescent="0.35">
      <c r="A159" s="86">
        <v>44016</v>
      </c>
      <c r="B159" s="85">
        <f t="shared" si="1"/>
        <v>104328</v>
      </c>
      <c r="C159" s="173">
        <v>60</v>
      </c>
      <c r="D159" s="87">
        <v>156.7142857</v>
      </c>
    </row>
    <row r="160" spans="1:4" x14ac:dyDescent="0.35">
      <c r="A160" s="86">
        <v>44017</v>
      </c>
      <c r="B160" s="85">
        <f t="shared" si="1"/>
        <v>104429</v>
      </c>
      <c r="C160" s="173">
        <v>101</v>
      </c>
      <c r="D160" s="87">
        <v>161</v>
      </c>
    </row>
    <row r="161" spans="1:4" x14ac:dyDescent="0.35">
      <c r="A161" s="86">
        <v>44018</v>
      </c>
      <c r="B161" s="85">
        <f t="shared" si="1"/>
        <v>104666</v>
      </c>
      <c r="C161" s="173">
        <v>237</v>
      </c>
      <c r="D161" s="87">
        <v>165.57142859999999</v>
      </c>
    </row>
    <row r="162" spans="1:4" x14ac:dyDescent="0.35">
      <c r="A162" s="86">
        <v>44019</v>
      </c>
      <c r="B162" s="85">
        <f t="shared" si="1"/>
        <v>104907</v>
      </c>
      <c r="C162" s="173">
        <v>241</v>
      </c>
      <c r="D162" s="87">
        <v>168.57142859999999</v>
      </c>
    </row>
    <row r="163" spans="1:4" x14ac:dyDescent="0.35">
      <c r="A163" s="86">
        <v>44020</v>
      </c>
      <c r="B163" s="85">
        <f t="shared" si="1"/>
        <v>105123</v>
      </c>
      <c r="C163" s="173">
        <v>216</v>
      </c>
      <c r="D163" s="87">
        <v>168.57142859999999</v>
      </c>
    </row>
    <row r="164" spans="1:4" x14ac:dyDescent="0.35">
      <c r="A164" s="86">
        <v>44021</v>
      </c>
      <c r="B164" s="85">
        <f t="shared" si="1"/>
        <v>105377</v>
      </c>
      <c r="C164" s="173">
        <v>254</v>
      </c>
      <c r="D164" s="87">
        <v>172.57142859999999</v>
      </c>
    </row>
    <row r="165" spans="1:4" x14ac:dyDescent="0.35">
      <c r="A165" s="86">
        <v>44022</v>
      </c>
      <c r="B165" s="85">
        <f t="shared" ref="B165:B228" si="2">(B164+C165)</f>
        <v>105605</v>
      </c>
      <c r="C165" s="173">
        <v>228</v>
      </c>
      <c r="D165" s="87">
        <v>191</v>
      </c>
    </row>
    <row r="166" spans="1:4" x14ac:dyDescent="0.35">
      <c r="A166" s="86">
        <v>44023</v>
      </c>
      <c r="B166" s="85">
        <f t="shared" si="2"/>
        <v>105722</v>
      </c>
      <c r="C166" s="173">
        <v>117</v>
      </c>
      <c r="D166" s="87">
        <v>199.14285709999999</v>
      </c>
    </row>
    <row r="167" spans="1:4" x14ac:dyDescent="0.35">
      <c r="A167" s="86">
        <v>44024</v>
      </c>
      <c r="B167" s="85">
        <f t="shared" si="2"/>
        <v>105809</v>
      </c>
      <c r="C167" s="173">
        <v>87</v>
      </c>
      <c r="D167" s="87">
        <v>197.14285709999999</v>
      </c>
    </row>
    <row r="168" spans="1:4" x14ac:dyDescent="0.35">
      <c r="A168" s="86">
        <v>44025</v>
      </c>
      <c r="B168" s="85">
        <f t="shared" si="2"/>
        <v>106075</v>
      </c>
      <c r="C168" s="173">
        <v>266</v>
      </c>
      <c r="D168" s="87">
        <v>201.2857143</v>
      </c>
    </row>
    <row r="169" spans="1:4" x14ac:dyDescent="0.35">
      <c r="A169" s="86">
        <v>44026</v>
      </c>
      <c r="B169" s="85">
        <f t="shared" si="2"/>
        <v>106307</v>
      </c>
      <c r="C169" s="173">
        <v>232</v>
      </c>
      <c r="D169" s="87">
        <v>200</v>
      </c>
    </row>
    <row r="170" spans="1:4" x14ac:dyDescent="0.35">
      <c r="A170" s="86">
        <v>44027</v>
      </c>
      <c r="B170" s="85">
        <f t="shared" si="2"/>
        <v>106605</v>
      </c>
      <c r="C170" s="173">
        <v>298</v>
      </c>
      <c r="D170" s="87">
        <v>211.7142857</v>
      </c>
    </row>
    <row r="171" spans="1:4" x14ac:dyDescent="0.35">
      <c r="A171" s="86">
        <v>44028</v>
      </c>
      <c r="B171" s="85">
        <f t="shared" si="2"/>
        <v>106850</v>
      </c>
      <c r="C171" s="173">
        <v>245</v>
      </c>
      <c r="D171" s="87">
        <v>210.2857143</v>
      </c>
    </row>
    <row r="172" spans="1:4" x14ac:dyDescent="0.35">
      <c r="A172" s="86">
        <v>44029</v>
      </c>
      <c r="B172" s="85">
        <f t="shared" si="2"/>
        <v>107077</v>
      </c>
      <c r="C172" s="173">
        <v>227</v>
      </c>
      <c r="D172" s="87">
        <v>210.14285709999999</v>
      </c>
    </row>
    <row r="173" spans="1:4" x14ac:dyDescent="0.35">
      <c r="A173" s="86">
        <v>44030</v>
      </c>
      <c r="B173" s="85">
        <f t="shared" si="2"/>
        <v>107205</v>
      </c>
      <c r="C173" s="173">
        <v>128</v>
      </c>
      <c r="D173" s="87">
        <v>211.7142857</v>
      </c>
    </row>
    <row r="174" spans="1:4" x14ac:dyDescent="0.35">
      <c r="A174" s="86">
        <v>44031</v>
      </c>
      <c r="B174" s="85">
        <f t="shared" si="2"/>
        <v>107279</v>
      </c>
      <c r="C174" s="173">
        <v>74</v>
      </c>
      <c r="D174" s="87">
        <v>209.85714290000001</v>
      </c>
    </row>
    <row r="175" spans="1:4" x14ac:dyDescent="0.35">
      <c r="A175" s="86">
        <v>44032</v>
      </c>
      <c r="B175" s="85">
        <f t="shared" si="2"/>
        <v>107558</v>
      </c>
      <c r="C175" s="173">
        <v>279</v>
      </c>
      <c r="D175" s="87">
        <v>211.7142857</v>
      </c>
    </row>
    <row r="176" spans="1:4" x14ac:dyDescent="0.35">
      <c r="A176" s="86">
        <v>44033</v>
      </c>
      <c r="B176" s="85">
        <f t="shared" si="2"/>
        <v>107813</v>
      </c>
      <c r="C176" s="173">
        <v>255</v>
      </c>
      <c r="D176" s="87">
        <v>215</v>
      </c>
    </row>
    <row r="177" spans="1:4" x14ac:dyDescent="0.35">
      <c r="A177" s="86">
        <v>44034</v>
      </c>
      <c r="B177" s="85">
        <f t="shared" si="2"/>
        <v>108071</v>
      </c>
      <c r="C177" s="173">
        <v>258</v>
      </c>
      <c r="D177" s="87">
        <v>209.2857143</v>
      </c>
    </row>
    <row r="178" spans="1:4" x14ac:dyDescent="0.35">
      <c r="A178" s="86">
        <v>44035</v>
      </c>
      <c r="B178" s="85">
        <f t="shared" si="2"/>
        <v>108329</v>
      </c>
      <c r="C178" s="173">
        <v>258</v>
      </c>
      <c r="D178" s="87">
        <v>211.2857143</v>
      </c>
    </row>
    <row r="179" spans="1:4" x14ac:dyDescent="0.35">
      <c r="A179" s="86">
        <v>44036</v>
      </c>
      <c r="B179" s="85">
        <f t="shared" si="2"/>
        <v>108586</v>
      </c>
      <c r="C179" s="173">
        <v>257</v>
      </c>
      <c r="D179" s="87">
        <v>215.57142859999999</v>
      </c>
    </row>
    <row r="180" spans="1:4" x14ac:dyDescent="0.35">
      <c r="A180" s="86">
        <v>44037</v>
      </c>
      <c r="B180" s="85">
        <f t="shared" si="2"/>
        <v>108746</v>
      </c>
      <c r="C180" s="173">
        <v>160</v>
      </c>
      <c r="D180" s="87">
        <v>220</v>
      </c>
    </row>
    <row r="181" spans="1:4" x14ac:dyDescent="0.35">
      <c r="A181" s="86">
        <v>44038</v>
      </c>
      <c r="B181" s="85">
        <f t="shared" si="2"/>
        <v>108846</v>
      </c>
      <c r="C181" s="173">
        <v>100</v>
      </c>
      <c r="D181" s="87">
        <v>223.85714290000001</v>
      </c>
    </row>
    <row r="182" spans="1:4" x14ac:dyDescent="0.35">
      <c r="A182" s="86">
        <v>44039</v>
      </c>
      <c r="B182" s="85">
        <f t="shared" si="2"/>
        <v>109207</v>
      </c>
      <c r="C182" s="173">
        <v>361</v>
      </c>
      <c r="D182" s="87">
        <v>235.57142859999999</v>
      </c>
    </row>
    <row r="183" spans="1:4" x14ac:dyDescent="0.35">
      <c r="A183" s="86">
        <v>44040</v>
      </c>
      <c r="B183" s="85">
        <f t="shared" si="2"/>
        <v>109527</v>
      </c>
      <c r="C183" s="173">
        <v>320</v>
      </c>
      <c r="D183" s="87">
        <v>244.85714290000001</v>
      </c>
    </row>
    <row r="184" spans="1:4" x14ac:dyDescent="0.35">
      <c r="A184" s="86">
        <v>44041</v>
      </c>
      <c r="B184" s="85">
        <f t="shared" si="2"/>
        <v>109846</v>
      </c>
      <c r="C184" s="173">
        <v>319</v>
      </c>
      <c r="D184" s="87">
        <v>253.57142859999999</v>
      </c>
    </row>
    <row r="185" spans="1:4" x14ac:dyDescent="0.35">
      <c r="A185" s="86">
        <v>44042</v>
      </c>
      <c r="B185" s="85">
        <f t="shared" si="2"/>
        <v>110182</v>
      </c>
      <c r="C185" s="173">
        <v>336</v>
      </c>
      <c r="D185" s="87">
        <v>264.7142857</v>
      </c>
    </row>
    <row r="186" spans="1:4" x14ac:dyDescent="0.35">
      <c r="A186" s="86">
        <v>44043</v>
      </c>
      <c r="B186" s="85">
        <f t="shared" si="2"/>
        <v>110501</v>
      </c>
      <c r="C186" s="173">
        <v>319</v>
      </c>
      <c r="D186" s="87">
        <v>273.57142859999999</v>
      </c>
    </row>
    <row r="187" spans="1:4" x14ac:dyDescent="0.35">
      <c r="A187" s="86">
        <v>44044</v>
      </c>
      <c r="B187" s="85">
        <f t="shared" si="2"/>
        <v>110649</v>
      </c>
      <c r="C187" s="173">
        <v>148</v>
      </c>
      <c r="D187" s="87">
        <v>271.85714289999999</v>
      </c>
    </row>
    <row r="188" spans="1:4" x14ac:dyDescent="0.35">
      <c r="A188" s="86">
        <v>44045</v>
      </c>
      <c r="B188" s="85">
        <f t="shared" si="2"/>
        <v>110756</v>
      </c>
      <c r="C188" s="173">
        <v>107</v>
      </c>
      <c r="D188" s="87">
        <v>273</v>
      </c>
    </row>
    <row r="189" spans="1:4" x14ac:dyDescent="0.35">
      <c r="A189" s="86">
        <v>44046</v>
      </c>
      <c r="B189" s="85">
        <f t="shared" si="2"/>
        <v>111114</v>
      </c>
      <c r="C189" s="173">
        <v>358</v>
      </c>
      <c r="D189" s="87">
        <v>272.57142859999999</v>
      </c>
    </row>
    <row r="190" spans="1:4" x14ac:dyDescent="0.35">
      <c r="A190" s="86">
        <v>44047</v>
      </c>
      <c r="B190" s="85">
        <f t="shared" si="2"/>
        <v>111421</v>
      </c>
      <c r="C190" s="173">
        <v>307</v>
      </c>
      <c r="D190" s="87">
        <v>270.85714289999999</v>
      </c>
    </row>
    <row r="191" spans="1:4" x14ac:dyDescent="0.35">
      <c r="A191" s="86">
        <v>44048</v>
      </c>
      <c r="B191" s="85">
        <f t="shared" si="2"/>
        <v>111754</v>
      </c>
      <c r="C191" s="173">
        <v>333</v>
      </c>
      <c r="D191" s="87">
        <v>272.85714289999999</v>
      </c>
    </row>
    <row r="192" spans="1:4" x14ac:dyDescent="0.35">
      <c r="A192" s="86">
        <v>44049</v>
      </c>
      <c r="B192" s="85">
        <f t="shared" si="2"/>
        <v>112108</v>
      </c>
      <c r="C192" s="173">
        <v>354</v>
      </c>
      <c r="D192" s="87">
        <v>275.42857140000001</v>
      </c>
    </row>
    <row r="193" spans="1:4" x14ac:dyDescent="0.35">
      <c r="A193" s="86">
        <v>44050</v>
      </c>
      <c r="B193" s="85">
        <f t="shared" si="2"/>
        <v>112407</v>
      </c>
      <c r="C193" s="173">
        <v>299</v>
      </c>
      <c r="D193" s="87">
        <v>272.57142859999999</v>
      </c>
    </row>
    <row r="194" spans="1:4" x14ac:dyDescent="0.35">
      <c r="A194" s="86">
        <v>44051</v>
      </c>
      <c r="B194" s="85">
        <f t="shared" si="2"/>
        <v>112576</v>
      </c>
      <c r="C194" s="173">
        <v>169</v>
      </c>
      <c r="D194" s="87">
        <v>275.7142857</v>
      </c>
    </row>
    <row r="195" spans="1:4" x14ac:dyDescent="0.35">
      <c r="A195" s="86">
        <v>44052</v>
      </c>
      <c r="B195" s="85">
        <f t="shared" si="2"/>
        <v>112661</v>
      </c>
      <c r="C195" s="173">
        <v>85</v>
      </c>
      <c r="D195" s="87">
        <v>272.2857143</v>
      </c>
    </row>
    <row r="196" spans="1:4" x14ac:dyDescent="0.35">
      <c r="A196" s="86">
        <v>44053</v>
      </c>
      <c r="B196" s="85">
        <f t="shared" si="2"/>
        <v>113033</v>
      </c>
      <c r="C196" s="173">
        <v>372</v>
      </c>
      <c r="D196" s="87">
        <v>274.57142859999999</v>
      </c>
    </row>
    <row r="197" spans="1:4" x14ac:dyDescent="0.35">
      <c r="A197" s="86">
        <v>44054</v>
      </c>
      <c r="B197" s="85">
        <f t="shared" si="2"/>
        <v>113317</v>
      </c>
      <c r="C197" s="173">
        <v>284</v>
      </c>
      <c r="D197" s="87">
        <v>271.14285710000001</v>
      </c>
    </row>
    <row r="198" spans="1:4" x14ac:dyDescent="0.35">
      <c r="A198" s="86">
        <v>44055</v>
      </c>
      <c r="B198" s="85">
        <f t="shared" si="2"/>
        <v>113621</v>
      </c>
      <c r="C198" s="173">
        <v>304</v>
      </c>
      <c r="D198" s="87">
        <v>267</v>
      </c>
    </row>
    <row r="199" spans="1:4" x14ac:dyDescent="0.35">
      <c r="A199" s="86">
        <v>44056</v>
      </c>
      <c r="B199" s="85">
        <f t="shared" si="2"/>
        <v>113970</v>
      </c>
      <c r="C199" s="173">
        <v>349</v>
      </c>
      <c r="D199" s="87">
        <v>266.2857143</v>
      </c>
    </row>
    <row r="200" spans="1:4" x14ac:dyDescent="0.35">
      <c r="A200" s="86">
        <v>44057</v>
      </c>
      <c r="B200" s="85">
        <f t="shared" si="2"/>
        <v>114312</v>
      </c>
      <c r="C200" s="173">
        <v>342</v>
      </c>
      <c r="D200" s="87">
        <v>272.42857140000001</v>
      </c>
    </row>
    <row r="201" spans="1:4" x14ac:dyDescent="0.35">
      <c r="A201" s="86">
        <v>44058</v>
      </c>
      <c r="B201" s="85">
        <f t="shared" si="2"/>
        <v>114463</v>
      </c>
      <c r="C201" s="173">
        <v>151</v>
      </c>
      <c r="D201" s="87">
        <v>269.85714289999999</v>
      </c>
    </row>
    <row r="202" spans="1:4" x14ac:dyDescent="0.35">
      <c r="A202" s="86">
        <v>44059</v>
      </c>
      <c r="B202" s="85">
        <f t="shared" si="2"/>
        <v>114583</v>
      </c>
      <c r="C202" s="173">
        <v>120</v>
      </c>
      <c r="D202" s="87">
        <v>274.85714289999999</v>
      </c>
    </row>
    <row r="203" spans="1:4" x14ac:dyDescent="0.35">
      <c r="A203" s="86">
        <v>44060</v>
      </c>
      <c r="B203" s="85">
        <f t="shared" si="2"/>
        <v>114952</v>
      </c>
      <c r="C203" s="173">
        <v>369</v>
      </c>
      <c r="D203" s="87">
        <v>274.14285710000001</v>
      </c>
    </row>
    <row r="204" spans="1:4" x14ac:dyDescent="0.35">
      <c r="A204" s="86">
        <v>44061</v>
      </c>
      <c r="B204" s="85">
        <f t="shared" si="2"/>
        <v>115332</v>
      </c>
      <c r="C204" s="173">
        <v>380</v>
      </c>
      <c r="D204" s="87">
        <v>288</v>
      </c>
    </row>
    <row r="205" spans="1:4" x14ac:dyDescent="0.35">
      <c r="A205" s="86">
        <v>44062</v>
      </c>
      <c r="B205" s="85">
        <f t="shared" si="2"/>
        <v>115668</v>
      </c>
      <c r="C205" s="173">
        <v>336</v>
      </c>
      <c r="D205" s="87">
        <v>292.7142857</v>
      </c>
    </row>
    <row r="206" spans="1:4" x14ac:dyDescent="0.35">
      <c r="A206" s="86">
        <v>44063</v>
      </c>
      <c r="B206" s="85">
        <f t="shared" si="2"/>
        <v>116025</v>
      </c>
      <c r="C206" s="173">
        <v>357</v>
      </c>
      <c r="D206" s="87">
        <v>293.7142857</v>
      </c>
    </row>
    <row r="207" spans="1:4" x14ac:dyDescent="0.35">
      <c r="A207" s="86">
        <v>44064</v>
      </c>
      <c r="B207" s="85">
        <f t="shared" si="2"/>
        <v>116308</v>
      </c>
      <c r="C207" s="173">
        <v>283</v>
      </c>
      <c r="D207" s="87">
        <v>285.2857143</v>
      </c>
    </row>
    <row r="208" spans="1:4" x14ac:dyDescent="0.35">
      <c r="A208" s="86">
        <v>44065</v>
      </c>
      <c r="B208" s="85">
        <f t="shared" si="2"/>
        <v>116456</v>
      </c>
      <c r="C208" s="173">
        <v>148</v>
      </c>
      <c r="D208" s="87">
        <v>284.85714289999999</v>
      </c>
    </row>
    <row r="209" spans="1:4" x14ac:dyDescent="0.35">
      <c r="A209" s="86">
        <v>44066</v>
      </c>
      <c r="B209" s="85">
        <f t="shared" si="2"/>
        <v>116548</v>
      </c>
      <c r="C209" s="173">
        <v>92</v>
      </c>
      <c r="D209" s="87">
        <v>280.85714289999999</v>
      </c>
    </row>
    <row r="210" spans="1:4" x14ac:dyDescent="0.35">
      <c r="A210" s="86">
        <v>44067</v>
      </c>
      <c r="B210" s="85">
        <f t="shared" si="2"/>
        <v>116942</v>
      </c>
      <c r="C210" s="173">
        <v>394</v>
      </c>
      <c r="D210" s="87">
        <v>284.7142857</v>
      </c>
    </row>
    <row r="211" spans="1:4" x14ac:dyDescent="0.35">
      <c r="A211" s="86">
        <v>44068</v>
      </c>
      <c r="B211" s="85">
        <f t="shared" si="2"/>
        <v>117320</v>
      </c>
      <c r="C211" s="173">
        <v>378</v>
      </c>
      <c r="D211" s="87">
        <v>284.42857140000001</v>
      </c>
    </row>
    <row r="212" spans="1:4" x14ac:dyDescent="0.35">
      <c r="A212" s="86">
        <v>44069</v>
      </c>
      <c r="B212" s="85">
        <f t="shared" si="2"/>
        <v>117700</v>
      </c>
      <c r="C212" s="173">
        <v>380</v>
      </c>
      <c r="D212" s="87">
        <v>290.42857140000001</v>
      </c>
    </row>
    <row r="213" spans="1:4" x14ac:dyDescent="0.35">
      <c r="A213" s="86">
        <v>44070</v>
      </c>
      <c r="B213" s="85">
        <f t="shared" si="2"/>
        <v>118044</v>
      </c>
      <c r="C213" s="173">
        <v>344</v>
      </c>
      <c r="D213" s="87">
        <v>288.7142857</v>
      </c>
    </row>
    <row r="214" spans="1:4" x14ac:dyDescent="0.35">
      <c r="A214" s="86">
        <v>44071</v>
      </c>
      <c r="B214" s="85">
        <f t="shared" si="2"/>
        <v>118407</v>
      </c>
      <c r="C214" s="173">
        <v>363</v>
      </c>
      <c r="D214" s="87">
        <v>300.14285710000001</v>
      </c>
    </row>
    <row r="215" spans="1:4" x14ac:dyDescent="0.35">
      <c r="A215" s="86">
        <v>44072</v>
      </c>
      <c r="B215" s="85">
        <f t="shared" si="2"/>
        <v>118579</v>
      </c>
      <c r="C215" s="173">
        <v>172</v>
      </c>
      <c r="D215" s="87">
        <v>303.57142859999999</v>
      </c>
    </row>
    <row r="216" spans="1:4" x14ac:dyDescent="0.35">
      <c r="A216" s="86">
        <v>44073</v>
      </c>
      <c r="B216" s="85">
        <f t="shared" si="2"/>
        <v>118718</v>
      </c>
      <c r="C216" s="173">
        <v>139</v>
      </c>
      <c r="D216" s="87">
        <v>310.2857143</v>
      </c>
    </row>
    <row r="217" spans="1:4" x14ac:dyDescent="0.35">
      <c r="A217" s="86">
        <v>44074</v>
      </c>
      <c r="B217" s="85">
        <f t="shared" si="2"/>
        <v>119157</v>
      </c>
      <c r="C217" s="173">
        <v>439</v>
      </c>
      <c r="D217" s="87">
        <v>316.2857143</v>
      </c>
    </row>
    <row r="218" spans="1:4" x14ac:dyDescent="0.35">
      <c r="A218" s="86">
        <v>44075</v>
      </c>
      <c r="B218" s="85">
        <f t="shared" si="2"/>
        <v>119553</v>
      </c>
      <c r="C218" s="173">
        <v>396</v>
      </c>
      <c r="D218" s="87">
        <v>318.57142859999999</v>
      </c>
    </row>
    <row r="219" spans="1:4" x14ac:dyDescent="0.35">
      <c r="A219" s="86">
        <v>44076</v>
      </c>
      <c r="B219" s="85">
        <f t="shared" si="2"/>
        <v>119937</v>
      </c>
      <c r="C219" s="173">
        <v>384</v>
      </c>
      <c r="D219" s="87">
        <v>319.2857143</v>
      </c>
    </row>
    <row r="220" spans="1:4" x14ac:dyDescent="0.35">
      <c r="A220" s="86">
        <v>44077</v>
      </c>
      <c r="B220" s="85">
        <f t="shared" si="2"/>
        <v>120401</v>
      </c>
      <c r="C220" s="173">
        <v>464</v>
      </c>
      <c r="D220" s="87">
        <v>336.42857140000001</v>
      </c>
    </row>
    <row r="221" spans="1:4" x14ac:dyDescent="0.35">
      <c r="A221" s="86">
        <v>44078</v>
      </c>
      <c r="B221" s="85">
        <f t="shared" si="2"/>
        <v>120747</v>
      </c>
      <c r="C221" s="173">
        <v>346</v>
      </c>
      <c r="D221" s="87">
        <v>334.2857143</v>
      </c>
    </row>
    <row r="222" spans="1:4" x14ac:dyDescent="0.35">
      <c r="A222" s="86">
        <v>44079</v>
      </c>
      <c r="B222" s="85">
        <f t="shared" si="2"/>
        <v>120945</v>
      </c>
      <c r="C222" s="173">
        <v>198</v>
      </c>
      <c r="D222" s="87">
        <v>338</v>
      </c>
    </row>
    <row r="223" spans="1:4" x14ac:dyDescent="0.35">
      <c r="A223" s="86">
        <v>44080</v>
      </c>
      <c r="B223" s="85">
        <f t="shared" si="2"/>
        <v>121058</v>
      </c>
      <c r="C223" s="173">
        <v>113</v>
      </c>
      <c r="D223" s="87">
        <v>334.14285710000001</v>
      </c>
    </row>
    <row r="224" spans="1:4" x14ac:dyDescent="0.35">
      <c r="A224" s="86">
        <v>44081</v>
      </c>
      <c r="B224" s="85">
        <f t="shared" si="2"/>
        <v>121219</v>
      </c>
      <c r="C224" s="173">
        <v>161</v>
      </c>
      <c r="D224" s="87">
        <v>294.57142859999999</v>
      </c>
    </row>
    <row r="225" spans="1:4" x14ac:dyDescent="0.35">
      <c r="A225" s="86">
        <v>44082</v>
      </c>
      <c r="B225" s="85">
        <f t="shared" si="2"/>
        <v>121765</v>
      </c>
      <c r="C225" s="173">
        <v>546</v>
      </c>
      <c r="D225" s="87">
        <v>316.2857143</v>
      </c>
    </row>
    <row r="226" spans="1:4" x14ac:dyDescent="0.35">
      <c r="A226" s="86">
        <v>44083</v>
      </c>
      <c r="B226" s="85">
        <f t="shared" si="2"/>
        <v>122240</v>
      </c>
      <c r="C226" s="173">
        <v>475</v>
      </c>
      <c r="D226" s="87">
        <v>329.14285710000001</v>
      </c>
    </row>
    <row r="227" spans="1:4" x14ac:dyDescent="0.35">
      <c r="A227" s="86">
        <v>44084</v>
      </c>
      <c r="B227" s="85">
        <f t="shared" si="2"/>
        <v>122652</v>
      </c>
      <c r="C227" s="173">
        <v>412</v>
      </c>
      <c r="D227" s="87">
        <v>321.2857143</v>
      </c>
    </row>
    <row r="228" spans="1:4" x14ac:dyDescent="0.35">
      <c r="A228" s="86">
        <v>44085</v>
      </c>
      <c r="B228" s="85">
        <f t="shared" si="2"/>
        <v>123061</v>
      </c>
      <c r="C228" s="173">
        <v>409</v>
      </c>
      <c r="D228" s="87">
        <v>330</v>
      </c>
    </row>
    <row r="229" spans="1:4" x14ac:dyDescent="0.35">
      <c r="A229" s="86">
        <v>44086</v>
      </c>
      <c r="B229" s="85">
        <f t="shared" ref="B229:B292" si="3">(B228+C229)</f>
        <v>123250</v>
      </c>
      <c r="C229" s="173">
        <v>189</v>
      </c>
      <c r="D229" s="87">
        <v>328.7142857</v>
      </c>
    </row>
    <row r="230" spans="1:4" x14ac:dyDescent="0.35">
      <c r="A230" s="86">
        <v>44087</v>
      </c>
      <c r="B230" s="85">
        <f t="shared" si="3"/>
        <v>123411</v>
      </c>
      <c r="C230" s="173">
        <v>161</v>
      </c>
      <c r="D230" s="87">
        <v>335.7142857</v>
      </c>
    </row>
    <row r="231" spans="1:4" x14ac:dyDescent="0.35">
      <c r="A231" s="86">
        <v>44088</v>
      </c>
      <c r="B231" s="85">
        <f t="shared" si="3"/>
        <v>123914</v>
      </c>
      <c r="C231" s="173">
        <v>503</v>
      </c>
      <c r="D231" s="87">
        <v>384.57142859999999</v>
      </c>
    </row>
    <row r="232" spans="1:4" x14ac:dyDescent="0.35">
      <c r="A232" s="86">
        <v>44089</v>
      </c>
      <c r="B232" s="85">
        <f t="shared" si="3"/>
        <v>124338</v>
      </c>
      <c r="C232" s="173">
        <v>424</v>
      </c>
      <c r="D232" s="87">
        <v>367</v>
      </c>
    </row>
    <row r="233" spans="1:4" x14ac:dyDescent="0.35">
      <c r="A233" s="86">
        <v>44090</v>
      </c>
      <c r="B233" s="85">
        <f t="shared" si="3"/>
        <v>124751</v>
      </c>
      <c r="C233" s="173">
        <v>413</v>
      </c>
      <c r="D233" s="87">
        <v>358.2857143</v>
      </c>
    </row>
    <row r="234" spans="1:4" x14ac:dyDescent="0.35">
      <c r="A234" s="86">
        <v>44091</v>
      </c>
      <c r="B234" s="85">
        <f t="shared" si="3"/>
        <v>125105</v>
      </c>
      <c r="C234" s="173">
        <v>354</v>
      </c>
      <c r="D234" s="87">
        <v>350.57142859999999</v>
      </c>
    </row>
    <row r="235" spans="1:4" x14ac:dyDescent="0.35">
      <c r="A235" s="86">
        <v>44092</v>
      </c>
      <c r="B235" s="85">
        <f t="shared" si="3"/>
        <v>125541</v>
      </c>
      <c r="C235" s="173">
        <v>436</v>
      </c>
      <c r="D235" s="87">
        <v>354.42857140000001</v>
      </c>
    </row>
    <row r="236" spans="1:4" x14ac:dyDescent="0.35">
      <c r="A236" s="86">
        <v>44093</v>
      </c>
      <c r="B236" s="85">
        <f t="shared" si="3"/>
        <v>125743</v>
      </c>
      <c r="C236" s="173">
        <v>202</v>
      </c>
      <c r="D236" s="87">
        <v>356.2857143</v>
      </c>
    </row>
    <row r="237" spans="1:4" x14ac:dyDescent="0.35">
      <c r="A237" s="86">
        <v>44094</v>
      </c>
      <c r="B237" s="85">
        <f t="shared" si="3"/>
        <v>125884</v>
      </c>
      <c r="C237" s="173">
        <v>141</v>
      </c>
      <c r="D237" s="87">
        <v>353.42857140000001</v>
      </c>
    </row>
    <row r="238" spans="1:4" x14ac:dyDescent="0.35">
      <c r="A238" s="86">
        <v>44095</v>
      </c>
      <c r="B238" s="85">
        <f t="shared" si="3"/>
        <v>126310</v>
      </c>
      <c r="C238" s="173">
        <v>426</v>
      </c>
      <c r="D238" s="87">
        <v>342.57142859999999</v>
      </c>
    </row>
    <row r="239" spans="1:4" x14ac:dyDescent="0.35">
      <c r="A239" s="86">
        <v>44096</v>
      </c>
      <c r="B239" s="85">
        <f t="shared" si="3"/>
        <v>126818</v>
      </c>
      <c r="C239" s="173">
        <v>508</v>
      </c>
      <c r="D239" s="87">
        <v>354.57142859999999</v>
      </c>
    </row>
    <row r="240" spans="1:4" x14ac:dyDescent="0.35">
      <c r="A240" s="86">
        <v>44097</v>
      </c>
      <c r="B240" s="85">
        <f t="shared" si="3"/>
        <v>127378</v>
      </c>
      <c r="C240" s="173">
        <v>560</v>
      </c>
      <c r="D240" s="87">
        <v>375.57142859999999</v>
      </c>
    </row>
    <row r="241" spans="1:4" x14ac:dyDescent="0.35">
      <c r="A241" s="86">
        <v>44098</v>
      </c>
      <c r="B241" s="85">
        <f t="shared" si="3"/>
        <v>127975</v>
      </c>
      <c r="C241" s="173">
        <v>597</v>
      </c>
      <c r="D241" s="87">
        <v>410.14285710000001</v>
      </c>
    </row>
    <row r="242" spans="1:4" x14ac:dyDescent="0.35">
      <c r="A242" s="86">
        <v>44099</v>
      </c>
      <c r="B242" s="85">
        <f t="shared" si="3"/>
        <v>128528</v>
      </c>
      <c r="C242" s="173">
        <v>553</v>
      </c>
      <c r="D242" s="87">
        <v>426.85714289999999</v>
      </c>
    </row>
    <row r="243" spans="1:4" x14ac:dyDescent="0.35">
      <c r="A243" s="86">
        <v>44100</v>
      </c>
      <c r="B243" s="85">
        <f t="shared" si="3"/>
        <v>128891</v>
      </c>
      <c r="C243" s="173">
        <v>363</v>
      </c>
      <c r="D243" s="87">
        <v>450</v>
      </c>
    </row>
    <row r="244" spans="1:4" x14ac:dyDescent="0.35">
      <c r="A244" s="86">
        <v>44101</v>
      </c>
      <c r="B244" s="85">
        <f t="shared" si="3"/>
        <v>129116</v>
      </c>
      <c r="C244" s="173">
        <v>225</v>
      </c>
      <c r="D244" s="87">
        <v>461.85714289999999</v>
      </c>
    </row>
    <row r="245" spans="1:4" x14ac:dyDescent="0.35">
      <c r="A245" s="86">
        <v>44102</v>
      </c>
      <c r="B245" s="85">
        <f t="shared" si="3"/>
        <v>129981</v>
      </c>
      <c r="C245" s="173">
        <v>865</v>
      </c>
      <c r="D245" s="87">
        <v>524.7142857</v>
      </c>
    </row>
    <row r="246" spans="1:4" x14ac:dyDescent="0.35">
      <c r="A246" s="86">
        <v>44103</v>
      </c>
      <c r="B246" s="85">
        <f t="shared" si="3"/>
        <v>130701</v>
      </c>
      <c r="C246" s="173">
        <v>720</v>
      </c>
      <c r="D246" s="87">
        <v>555</v>
      </c>
    </row>
    <row r="247" spans="1:4" x14ac:dyDescent="0.35">
      <c r="A247" s="86">
        <v>44104</v>
      </c>
      <c r="B247" s="85">
        <f t="shared" si="3"/>
        <v>131314</v>
      </c>
      <c r="C247" s="173">
        <v>613</v>
      </c>
      <c r="D247" s="87">
        <v>562.57142859999999</v>
      </c>
    </row>
    <row r="248" spans="1:4" x14ac:dyDescent="0.35">
      <c r="A248" s="86">
        <v>44105</v>
      </c>
      <c r="B248" s="85">
        <f t="shared" si="3"/>
        <v>131998</v>
      </c>
      <c r="C248" s="173">
        <v>684</v>
      </c>
      <c r="D248" s="87">
        <v>574.85714289999999</v>
      </c>
    </row>
    <row r="249" spans="1:4" x14ac:dyDescent="0.35">
      <c r="A249" s="86">
        <v>44106</v>
      </c>
      <c r="B249" s="85">
        <f t="shared" si="3"/>
        <v>132563</v>
      </c>
      <c r="C249" s="173">
        <v>565</v>
      </c>
      <c r="D249" s="87">
        <v>576.57142859999999</v>
      </c>
    </row>
    <row r="250" spans="1:4" x14ac:dyDescent="0.35">
      <c r="A250" s="86">
        <v>44107</v>
      </c>
      <c r="B250" s="85">
        <f t="shared" si="3"/>
        <v>132971</v>
      </c>
      <c r="C250" s="173">
        <v>408</v>
      </c>
      <c r="D250" s="87">
        <v>582.85714289999999</v>
      </c>
    </row>
    <row r="251" spans="1:4" x14ac:dyDescent="0.35">
      <c r="A251" s="86">
        <v>44108</v>
      </c>
      <c r="B251" s="85">
        <f t="shared" si="3"/>
        <v>133263</v>
      </c>
      <c r="C251" s="173">
        <v>292</v>
      </c>
      <c r="D251" s="87">
        <v>592.57142859999999</v>
      </c>
    </row>
    <row r="252" spans="1:4" x14ac:dyDescent="0.35">
      <c r="A252" s="86">
        <v>44109</v>
      </c>
      <c r="B252" s="85">
        <f t="shared" si="3"/>
        <v>134012</v>
      </c>
      <c r="C252" s="173">
        <v>749</v>
      </c>
      <c r="D252" s="87">
        <v>575.85714289999999</v>
      </c>
    </row>
    <row r="253" spans="1:4" x14ac:dyDescent="0.35">
      <c r="A253" s="86">
        <v>44110</v>
      </c>
      <c r="B253" s="85">
        <f t="shared" si="3"/>
        <v>134748</v>
      </c>
      <c r="C253" s="173">
        <v>736</v>
      </c>
      <c r="D253" s="87">
        <v>577.85714289999999</v>
      </c>
    </row>
    <row r="254" spans="1:4" x14ac:dyDescent="0.35">
      <c r="A254" s="86">
        <v>44111</v>
      </c>
      <c r="B254" s="85">
        <f t="shared" si="3"/>
        <v>135470</v>
      </c>
      <c r="C254" s="173">
        <v>722</v>
      </c>
      <c r="D254" s="87">
        <v>593.2857143</v>
      </c>
    </row>
    <row r="255" spans="1:4" x14ac:dyDescent="0.35">
      <c r="A255" s="86">
        <v>44112</v>
      </c>
      <c r="B255" s="85">
        <f t="shared" si="3"/>
        <v>136305</v>
      </c>
      <c r="C255" s="173">
        <v>835</v>
      </c>
      <c r="D255" s="87">
        <v>614.85714289999999</v>
      </c>
    </row>
    <row r="256" spans="1:4" x14ac:dyDescent="0.35">
      <c r="A256" s="86">
        <v>44113</v>
      </c>
      <c r="B256" s="85">
        <f t="shared" si="3"/>
        <v>136993</v>
      </c>
      <c r="C256" s="173">
        <v>688</v>
      </c>
      <c r="D256" s="87">
        <v>632.57142859999999</v>
      </c>
    </row>
    <row r="257" spans="1:4" x14ac:dyDescent="0.35">
      <c r="A257" s="86">
        <v>44114</v>
      </c>
      <c r="B257" s="85">
        <f t="shared" si="3"/>
        <v>137405</v>
      </c>
      <c r="C257" s="173">
        <v>412</v>
      </c>
      <c r="D257" s="87">
        <v>633.2857143</v>
      </c>
    </row>
    <row r="258" spans="1:4" x14ac:dyDescent="0.35">
      <c r="A258" s="86">
        <v>44115</v>
      </c>
      <c r="B258" s="85">
        <f t="shared" si="3"/>
        <v>137669</v>
      </c>
      <c r="C258" s="173">
        <v>264</v>
      </c>
      <c r="D258" s="87">
        <v>629.2857143</v>
      </c>
    </row>
    <row r="259" spans="1:4" x14ac:dyDescent="0.35">
      <c r="A259" s="86">
        <v>44116</v>
      </c>
      <c r="B259" s="85">
        <f t="shared" si="3"/>
        <v>138263</v>
      </c>
      <c r="C259" s="173">
        <v>594</v>
      </c>
      <c r="D259" s="87">
        <v>606.85714289999999</v>
      </c>
    </row>
    <row r="260" spans="1:4" x14ac:dyDescent="0.35">
      <c r="A260" s="86">
        <v>44117</v>
      </c>
      <c r="B260" s="85">
        <f t="shared" si="3"/>
        <v>139048</v>
      </c>
      <c r="C260" s="173">
        <v>785</v>
      </c>
      <c r="D260" s="87">
        <v>614.2857143</v>
      </c>
    </row>
    <row r="261" spans="1:4" x14ac:dyDescent="0.35">
      <c r="A261" s="86">
        <v>44118</v>
      </c>
      <c r="B261" s="85">
        <f t="shared" si="3"/>
        <v>139945</v>
      </c>
      <c r="C261" s="173">
        <v>897</v>
      </c>
      <c r="D261" s="87">
        <v>639.7142857</v>
      </c>
    </row>
    <row r="262" spans="1:4" x14ac:dyDescent="0.35">
      <c r="A262" s="86">
        <v>44119</v>
      </c>
      <c r="B262" s="85">
        <f t="shared" si="3"/>
        <v>140895</v>
      </c>
      <c r="C262" s="173">
        <v>950</v>
      </c>
      <c r="D262" s="87">
        <v>656.2857143</v>
      </c>
    </row>
    <row r="263" spans="1:4" x14ac:dyDescent="0.35">
      <c r="A263" s="86">
        <v>44120</v>
      </c>
      <c r="B263" s="85">
        <f t="shared" si="3"/>
        <v>141761</v>
      </c>
      <c r="C263" s="173">
        <v>866</v>
      </c>
      <c r="D263" s="87">
        <v>681.57142859999999</v>
      </c>
    </row>
    <row r="264" spans="1:4" x14ac:dyDescent="0.35">
      <c r="A264" s="86">
        <v>44121</v>
      </c>
      <c r="B264" s="85">
        <f t="shared" si="3"/>
        <v>142304</v>
      </c>
      <c r="C264" s="173">
        <v>543</v>
      </c>
      <c r="D264" s="87">
        <v>700.2857143</v>
      </c>
    </row>
    <row r="265" spans="1:4" x14ac:dyDescent="0.35">
      <c r="A265" s="86">
        <v>44122</v>
      </c>
      <c r="B265" s="85">
        <f t="shared" si="3"/>
        <v>142635</v>
      </c>
      <c r="C265" s="173">
        <v>331</v>
      </c>
      <c r="D265" s="87">
        <v>709.85714289999999</v>
      </c>
    </row>
    <row r="266" spans="1:4" x14ac:dyDescent="0.35">
      <c r="A266" s="86">
        <v>44123</v>
      </c>
      <c r="B266" s="85">
        <f t="shared" si="3"/>
        <v>143714</v>
      </c>
      <c r="C266" s="173">
        <v>1079</v>
      </c>
      <c r="D266" s="87">
        <v>779.2857143</v>
      </c>
    </row>
    <row r="267" spans="1:4" x14ac:dyDescent="0.35">
      <c r="A267" s="86">
        <v>44124</v>
      </c>
      <c r="B267" s="85">
        <f t="shared" si="3"/>
        <v>144832</v>
      </c>
      <c r="C267" s="173">
        <v>1118</v>
      </c>
      <c r="D267" s="87">
        <v>826.85714289999999</v>
      </c>
    </row>
    <row r="268" spans="1:4" x14ac:dyDescent="0.35">
      <c r="A268" s="86">
        <v>44125</v>
      </c>
      <c r="B268" s="85">
        <f t="shared" si="3"/>
        <v>146032</v>
      </c>
      <c r="C268" s="173">
        <v>1200</v>
      </c>
      <c r="D268" s="87">
        <v>869.85714289999999</v>
      </c>
    </row>
    <row r="269" spans="1:4" x14ac:dyDescent="0.35">
      <c r="A269" s="86">
        <v>44126</v>
      </c>
      <c r="B269" s="85">
        <f t="shared" si="3"/>
        <v>147406</v>
      </c>
      <c r="C269" s="173">
        <v>1374</v>
      </c>
      <c r="D269" s="87">
        <v>930.7142857</v>
      </c>
    </row>
    <row r="270" spans="1:4" x14ac:dyDescent="0.35">
      <c r="A270" s="86">
        <v>44127</v>
      </c>
      <c r="B270" s="85">
        <f t="shared" si="3"/>
        <v>148627</v>
      </c>
      <c r="C270" s="173">
        <v>1221</v>
      </c>
      <c r="D270" s="87">
        <v>981.85714289999999</v>
      </c>
    </row>
    <row r="271" spans="1:4" x14ac:dyDescent="0.35">
      <c r="A271" s="86">
        <v>44128</v>
      </c>
      <c r="B271" s="85">
        <f t="shared" si="3"/>
        <v>149416</v>
      </c>
      <c r="C271" s="173">
        <v>789</v>
      </c>
      <c r="D271" s="87">
        <v>1016.857143</v>
      </c>
    </row>
    <row r="272" spans="1:4" x14ac:dyDescent="0.35">
      <c r="A272" s="86">
        <v>44129</v>
      </c>
      <c r="B272" s="85">
        <f t="shared" si="3"/>
        <v>149899</v>
      </c>
      <c r="C272" s="173">
        <v>483</v>
      </c>
      <c r="D272" s="87">
        <v>1038.7142859999999</v>
      </c>
    </row>
    <row r="273" spans="1:4" x14ac:dyDescent="0.35">
      <c r="A273" s="86">
        <v>44130</v>
      </c>
      <c r="B273" s="85">
        <f t="shared" si="3"/>
        <v>151420</v>
      </c>
      <c r="C273" s="173">
        <v>1521</v>
      </c>
      <c r="D273" s="87">
        <v>1102.4285709999999</v>
      </c>
    </row>
    <row r="274" spans="1:4" x14ac:dyDescent="0.35">
      <c r="A274" s="86">
        <v>44131</v>
      </c>
      <c r="B274" s="85">
        <f t="shared" si="3"/>
        <v>152764</v>
      </c>
      <c r="C274" s="173">
        <v>1344</v>
      </c>
      <c r="D274" s="87">
        <v>1134.7142859999999</v>
      </c>
    </row>
    <row r="275" spans="1:4" x14ac:dyDescent="0.35">
      <c r="A275" s="86">
        <v>44132</v>
      </c>
      <c r="B275" s="85">
        <f t="shared" si="3"/>
        <v>154202</v>
      </c>
      <c r="C275" s="173">
        <v>1438</v>
      </c>
      <c r="D275" s="87">
        <v>1169</v>
      </c>
    </row>
    <row r="276" spans="1:4" x14ac:dyDescent="0.35">
      <c r="A276" s="86">
        <v>44133</v>
      </c>
      <c r="B276" s="85">
        <f t="shared" si="3"/>
        <v>155587</v>
      </c>
      <c r="C276" s="173">
        <v>1385</v>
      </c>
      <c r="D276" s="87">
        <v>1170.2857140000001</v>
      </c>
    </row>
    <row r="277" spans="1:4" x14ac:dyDescent="0.35">
      <c r="A277" s="86">
        <v>44134</v>
      </c>
      <c r="B277" s="85">
        <f t="shared" si="3"/>
        <v>156711</v>
      </c>
      <c r="C277" s="173">
        <v>1124</v>
      </c>
      <c r="D277" s="87">
        <v>1156.142857</v>
      </c>
    </row>
    <row r="278" spans="1:4" x14ac:dyDescent="0.35">
      <c r="A278" s="86">
        <v>44135</v>
      </c>
      <c r="B278" s="85">
        <f t="shared" si="3"/>
        <v>157581</v>
      </c>
      <c r="C278" s="173">
        <v>870</v>
      </c>
      <c r="D278" s="87">
        <v>1167.857143</v>
      </c>
    </row>
    <row r="279" spans="1:4" x14ac:dyDescent="0.35">
      <c r="A279" s="86">
        <v>44136</v>
      </c>
      <c r="B279" s="85">
        <f t="shared" si="3"/>
        <v>158102</v>
      </c>
      <c r="C279" s="173">
        <v>521</v>
      </c>
      <c r="D279" s="87">
        <v>1173.2857140000001</v>
      </c>
    </row>
    <row r="280" spans="1:4" x14ac:dyDescent="0.35">
      <c r="A280" s="86">
        <v>44137</v>
      </c>
      <c r="B280" s="85">
        <f t="shared" si="3"/>
        <v>159936</v>
      </c>
      <c r="C280" s="173">
        <v>1834</v>
      </c>
      <c r="D280" s="87">
        <v>1218</v>
      </c>
    </row>
    <row r="281" spans="1:4" x14ac:dyDescent="0.35">
      <c r="A281" s="86">
        <v>44138</v>
      </c>
      <c r="B281" s="85">
        <f t="shared" si="3"/>
        <v>161841</v>
      </c>
      <c r="C281" s="173">
        <v>1905</v>
      </c>
      <c r="D281" s="87">
        <v>1298</v>
      </c>
    </row>
    <row r="282" spans="1:4" x14ac:dyDescent="0.35">
      <c r="A282" s="86">
        <v>44139</v>
      </c>
      <c r="B282" s="85">
        <f t="shared" si="3"/>
        <v>164013</v>
      </c>
      <c r="C282" s="173">
        <v>2172</v>
      </c>
      <c r="D282" s="87">
        <v>1402.857143</v>
      </c>
    </row>
    <row r="283" spans="1:4" x14ac:dyDescent="0.35">
      <c r="A283" s="86">
        <v>44140</v>
      </c>
      <c r="B283" s="85">
        <f t="shared" si="3"/>
        <v>166428</v>
      </c>
      <c r="C283" s="173">
        <v>2415</v>
      </c>
      <c r="D283" s="87">
        <v>1550.142857</v>
      </c>
    </row>
    <row r="284" spans="1:4" x14ac:dyDescent="0.35">
      <c r="A284" s="86">
        <v>44141</v>
      </c>
      <c r="B284" s="85">
        <f t="shared" si="3"/>
        <v>168665</v>
      </c>
      <c r="C284" s="173">
        <v>2237</v>
      </c>
      <c r="D284" s="87">
        <v>1709</v>
      </c>
    </row>
    <row r="285" spans="1:4" x14ac:dyDescent="0.35">
      <c r="A285" s="86">
        <v>44142</v>
      </c>
      <c r="B285" s="85">
        <f t="shared" si="3"/>
        <v>169993</v>
      </c>
      <c r="C285" s="173">
        <v>1328</v>
      </c>
      <c r="D285" s="87">
        <v>1774</v>
      </c>
    </row>
    <row r="286" spans="1:4" x14ac:dyDescent="0.35">
      <c r="A286" s="86">
        <v>44143</v>
      </c>
      <c r="B286" s="85">
        <f t="shared" si="3"/>
        <v>170935</v>
      </c>
      <c r="C286" s="173">
        <v>942</v>
      </c>
      <c r="D286" s="87">
        <v>1834.142857</v>
      </c>
    </row>
    <row r="287" spans="1:4" x14ac:dyDescent="0.35">
      <c r="A287" s="86">
        <v>44144</v>
      </c>
      <c r="B287" s="85">
        <f t="shared" si="3"/>
        <v>174109</v>
      </c>
      <c r="C287" s="173">
        <v>3174</v>
      </c>
      <c r="D287" s="87">
        <v>2025.4285709999999</v>
      </c>
    </row>
    <row r="288" spans="1:4" x14ac:dyDescent="0.35">
      <c r="A288" s="86">
        <v>44145</v>
      </c>
      <c r="B288" s="85">
        <f t="shared" si="3"/>
        <v>176930</v>
      </c>
      <c r="C288" s="173">
        <v>2821</v>
      </c>
      <c r="D288" s="87">
        <v>2156.2857140000001</v>
      </c>
    </row>
    <row r="289" spans="1:4" x14ac:dyDescent="0.35">
      <c r="A289" s="86">
        <v>44146</v>
      </c>
      <c r="B289" s="85">
        <f t="shared" si="3"/>
        <v>179593</v>
      </c>
      <c r="C289" s="173">
        <v>2663</v>
      </c>
      <c r="D289" s="87">
        <v>2225.7142859999999</v>
      </c>
    </row>
    <row r="290" spans="1:4" x14ac:dyDescent="0.35">
      <c r="A290" s="86">
        <v>44147</v>
      </c>
      <c r="B290" s="85">
        <f t="shared" si="3"/>
        <v>182576</v>
      </c>
      <c r="C290" s="173">
        <v>2983</v>
      </c>
      <c r="D290" s="87">
        <v>2307</v>
      </c>
    </row>
    <row r="291" spans="1:4" x14ac:dyDescent="0.35">
      <c r="A291" s="86">
        <v>44148</v>
      </c>
      <c r="B291" s="85">
        <f t="shared" si="3"/>
        <v>185178</v>
      </c>
      <c r="C291" s="173">
        <v>2602</v>
      </c>
      <c r="D291" s="87">
        <v>2359.7142859999999</v>
      </c>
    </row>
    <row r="292" spans="1:4" x14ac:dyDescent="0.35">
      <c r="A292" s="86">
        <v>44149</v>
      </c>
      <c r="B292" s="85">
        <f t="shared" si="3"/>
        <v>186889</v>
      </c>
      <c r="C292" s="173">
        <v>1711</v>
      </c>
      <c r="D292" s="87">
        <v>2414.5714290000001</v>
      </c>
    </row>
    <row r="293" spans="1:4" x14ac:dyDescent="0.35">
      <c r="A293" s="86">
        <v>44150</v>
      </c>
      <c r="B293" s="85">
        <f t="shared" ref="B293:B356" si="4">(B292+C293)</f>
        <v>188080</v>
      </c>
      <c r="C293" s="173">
        <v>1191</v>
      </c>
      <c r="D293" s="87">
        <v>2450.1428569999998</v>
      </c>
    </row>
    <row r="294" spans="1:4" x14ac:dyDescent="0.35">
      <c r="A294" s="86">
        <v>44151</v>
      </c>
      <c r="B294" s="85">
        <f t="shared" si="4"/>
        <v>191605</v>
      </c>
      <c r="C294" s="173">
        <v>3525</v>
      </c>
      <c r="D294" s="87">
        <v>2499.8571430000002</v>
      </c>
    </row>
    <row r="295" spans="1:4" x14ac:dyDescent="0.35">
      <c r="A295" s="86">
        <v>44152</v>
      </c>
      <c r="B295" s="85">
        <f t="shared" si="4"/>
        <v>194740</v>
      </c>
      <c r="C295" s="173">
        <v>3135</v>
      </c>
      <c r="D295" s="87">
        <v>2544.7142859999999</v>
      </c>
    </row>
    <row r="296" spans="1:4" x14ac:dyDescent="0.35">
      <c r="A296" s="86">
        <v>44153</v>
      </c>
      <c r="B296" s="85">
        <f t="shared" si="4"/>
        <v>197661</v>
      </c>
      <c r="C296" s="173">
        <v>2921</v>
      </c>
      <c r="D296" s="87">
        <v>2582.4285709999999</v>
      </c>
    </row>
    <row r="297" spans="1:4" x14ac:dyDescent="0.35">
      <c r="A297" s="86">
        <v>44154</v>
      </c>
      <c r="B297" s="85">
        <f t="shared" si="4"/>
        <v>200657</v>
      </c>
      <c r="C297" s="173">
        <v>2996</v>
      </c>
      <c r="D297" s="87">
        <v>2584.5714290000001</v>
      </c>
    </row>
    <row r="298" spans="1:4" x14ac:dyDescent="0.35">
      <c r="A298" s="86">
        <v>44155</v>
      </c>
      <c r="B298" s="85">
        <f t="shared" si="4"/>
        <v>203506</v>
      </c>
      <c r="C298" s="173">
        <v>2849</v>
      </c>
      <c r="D298" s="87">
        <v>2619.1428569999998</v>
      </c>
    </row>
    <row r="299" spans="1:4" x14ac:dyDescent="0.35">
      <c r="A299" s="86">
        <v>44156</v>
      </c>
      <c r="B299" s="85">
        <f t="shared" si="4"/>
        <v>205269</v>
      </c>
      <c r="C299" s="173">
        <v>1763</v>
      </c>
      <c r="D299" s="87">
        <v>2627.4285709999999</v>
      </c>
    </row>
    <row r="300" spans="1:4" x14ac:dyDescent="0.35">
      <c r="A300" s="86">
        <v>44157</v>
      </c>
      <c r="B300" s="85">
        <f t="shared" si="4"/>
        <v>206463</v>
      </c>
      <c r="C300" s="173">
        <v>1194</v>
      </c>
      <c r="D300" s="87">
        <v>2627.2857140000001</v>
      </c>
    </row>
    <row r="301" spans="1:4" x14ac:dyDescent="0.35">
      <c r="A301" s="86">
        <v>44158</v>
      </c>
      <c r="B301" s="85">
        <f t="shared" si="4"/>
        <v>210050</v>
      </c>
      <c r="C301" s="173">
        <v>3587</v>
      </c>
      <c r="D301" s="87">
        <v>2636.7142859999999</v>
      </c>
    </row>
    <row r="302" spans="1:4" x14ac:dyDescent="0.35">
      <c r="A302" s="86">
        <v>44159</v>
      </c>
      <c r="B302" s="85">
        <f t="shared" si="4"/>
        <v>213841</v>
      </c>
      <c r="C302" s="173">
        <v>3791</v>
      </c>
      <c r="D302" s="87">
        <v>2729.7142859999999</v>
      </c>
    </row>
    <row r="303" spans="1:4" x14ac:dyDescent="0.35">
      <c r="A303" s="86">
        <v>44160</v>
      </c>
      <c r="B303" s="85">
        <f t="shared" si="4"/>
        <v>216784</v>
      </c>
      <c r="C303" s="173">
        <v>2943</v>
      </c>
      <c r="D303" s="87">
        <v>2732</v>
      </c>
    </row>
    <row r="304" spans="1:4" x14ac:dyDescent="0.35">
      <c r="A304" s="86">
        <v>44161</v>
      </c>
      <c r="B304" s="85">
        <f t="shared" si="4"/>
        <v>217229</v>
      </c>
      <c r="C304" s="173">
        <v>445</v>
      </c>
      <c r="D304" s="87">
        <v>2367</v>
      </c>
    </row>
    <row r="305" spans="1:4" x14ac:dyDescent="0.35">
      <c r="A305" s="86">
        <v>44162</v>
      </c>
      <c r="B305" s="85">
        <f t="shared" si="4"/>
        <v>220607</v>
      </c>
      <c r="C305" s="173">
        <v>3378</v>
      </c>
      <c r="D305" s="87">
        <v>2443.2857140000001</v>
      </c>
    </row>
    <row r="306" spans="1:4" x14ac:dyDescent="0.35">
      <c r="A306" s="86">
        <v>44163</v>
      </c>
      <c r="B306" s="85">
        <f t="shared" si="4"/>
        <v>223514</v>
      </c>
      <c r="C306" s="173">
        <v>2907</v>
      </c>
      <c r="D306" s="87">
        <v>2605.7142859999999</v>
      </c>
    </row>
    <row r="307" spans="1:4" x14ac:dyDescent="0.35">
      <c r="A307" s="86">
        <v>44164</v>
      </c>
      <c r="B307" s="85">
        <f t="shared" si="4"/>
        <v>225276</v>
      </c>
      <c r="C307" s="173">
        <v>1762</v>
      </c>
      <c r="D307" s="87">
        <v>2686.7142859999999</v>
      </c>
    </row>
    <row r="308" spans="1:4" x14ac:dyDescent="0.35">
      <c r="A308" s="86">
        <v>44165</v>
      </c>
      <c r="B308" s="85">
        <f t="shared" si="4"/>
        <v>230783</v>
      </c>
      <c r="C308" s="173">
        <v>5507</v>
      </c>
      <c r="D308" s="87">
        <v>2959.5714290000001</v>
      </c>
    </row>
    <row r="309" spans="1:4" x14ac:dyDescent="0.35">
      <c r="A309" s="86">
        <v>44166</v>
      </c>
      <c r="B309" s="85">
        <f t="shared" si="4"/>
        <v>236651</v>
      </c>
      <c r="C309" s="173">
        <v>5868</v>
      </c>
      <c r="D309" s="87">
        <v>3255.2857140000001</v>
      </c>
    </row>
    <row r="310" spans="1:4" x14ac:dyDescent="0.35">
      <c r="A310" s="86">
        <v>44167</v>
      </c>
      <c r="B310" s="85">
        <f t="shared" si="4"/>
        <v>242740</v>
      </c>
      <c r="C310" s="173">
        <v>6089</v>
      </c>
      <c r="D310" s="87">
        <v>3703</v>
      </c>
    </row>
    <row r="311" spans="1:4" x14ac:dyDescent="0.35">
      <c r="A311" s="86">
        <v>44168</v>
      </c>
      <c r="B311" s="85">
        <f t="shared" si="4"/>
        <v>248564</v>
      </c>
      <c r="C311" s="173">
        <v>5824</v>
      </c>
      <c r="D311" s="87">
        <v>4462.1428569999998</v>
      </c>
    </row>
    <row r="312" spans="1:4" x14ac:dyDescent="0.35">
      <c r="A312" s="86">
        <v>44169</v>
      </c>
      <c r="B312" s="85">
        <f t="shared" si="4"/>
        <v>253870</v>
      </c>
      <c r="C312" s="173">
        <v>5306</v>
      </c>
      <c r="D312" s="87">
        <v>4732.8571430000002</v>
      </c>
    </row>
    <row r="313" spans="1:4" x14ac:dyDescent="0.35">
      <c r="A313" s="86">
        <v>44170</v>
      </c>
      <c r="B313" s="85">
        <f t="shared" si="4"/>
        <v>256057</v>
      </c>
      <c r="C313" s="173">
        <v>2187</v>
      </c>
      <c r="D313" s="87">
        <v>4629.1428569999998</v>
      </c>
    </row>
    <row r="314" spans="1:4" x14ac:dyDescent="0.35">
      <c r="A314" s="86">
        <v>44171</v>
      </c>
      <c r="B314" s="85">
        <f t="shared" si="4"/>
        <v>258156</v>
      </c>
      <c r="C314" s="173">
        <v>2099</v>
      </c>
      <c r="D314" s="87">
        <v>4678.1428569999998</v>
      </c>
    </row>
    <row r="315" spans="1:4" x14ac:dyDescent="0.35">
      <c r="A315" s="86">
        <v>44172</v>
      </c>
      <c r="B315" s="85">
        <f t="shared" si="4"/>
        <v>264368</v>
      </c>
      <c r="C315" s="173">
        <v>6212</v>
      </c>
      <c r="D315" s="87">
        <v>4778.4285710000004</v>
      </c>
    </row>
    <row r="316" spans="1:4" x14ac:dyDescent="0.35">
      <c r="A316" s="86">
        <v>44173</v>
      </c>
      <c r="B316" s="85">
        <f t="shared" si="4"/>
        <v>269768</v>
      </c>
      <c r="C316" s="173">
        <v>5400</v>
      </c>
      <c r="D316" s="87">
        <v>4712.1428569999998</v>
      </c>
    </row>
    <row r="317" spans="1:4" x14ac:dyDescent="0.35">
      <c r="A317" s="86">
        <v>44174</v>
      </c>
      <c r="B317" s="85">
        <f t="shared" si="4"/>
        <v>275189</v>
      </c>
      <c r="C317" s="173">
        <v>5421</v>
      </c>
      <c r="D317" s="87">
        <v>4615.4285710000004</v>
      </c>
    </row>
    <row r="318" spans="1:4" x14ac:dyDescent="0.35">
      <c r="A318" s="86">
        <v>44175</v>
      </c>
      <c r="B318" s="85">
        <f t="shared" si="4"/>
        <v>280652</v>
      </c>
      <c r="C318" s="173">
        <v>5463</v>
      </c>
      <c r="D318" s="87">
        <v>4571.8571430000002</v>
      </c>
    </row>
    <row r="319" spans="1:4" x14ac:dyDescent="0.35">
      <c r="A319" s="86">
        <v>44176</v>
      </c>
      <c r="B319" s="85">
        <f t="shared" si="4"/>
        <v>285592</v>
      </c>
      <c r="C319" s="173">
        <v>4940</v>
      </c>
      <c r="D319" s="87">
        <v>4523</v>
      </c>
    </row>
    <row r="320" spans="1:4" x14ac:dyDescent="0.35">
      <c r="A320" s="86">
        <v>44177</v>
      </c>
      <c r="B320" s="85">
        <f t="shared" si="4"/>
        <v>288458</v>
      </c>
      <c r="C320" s="173">
        <v>2866</v>
      </c>
      <c r="D320" s="87">
        <v>4621.5714289999996</v>
      </c>
    </row>
    <row r="321" spans="1:4" x14ac:dyDescent="0.35">
      <c r="A321" s="86">
        <v>44178</v>
      </c>
      <c r="B321" s="85">
        <f t="shared" si="4"/>
        <v>290661</v>
      </c>
      <c r="C321" s="173">
        <v>2203</v>
      </c>
      <c r="D321" s="87">
        <v>4635.1428569999998</v>
      </c>
    </row>
    <row r="322" spans="1:4" x14ac:dyDescent="0.35">
      <c r="A322" s="86">
        <v>44179</v>
      </c>
      <c r="B322" s="85">
        <f t="shared" si="4"/>
        <v>296931</v>
      </c>
      <c r="C322" s="173">
        <v>6270</v>
      </c>
      <c r="D322" s="87">
        <v>4642.1428569999998</v>
      </c>
    </row>
    <row r="323" spans="1:4" x14ac:dyDescent="0.35">
      <c r="A323" s="86">
        <v>44180</v>
      </c>
      <c r="B323" s="85">
        <f t="shared" si="4"/>
        <v>302925</v>
      </c>
      <c r="C323" s="173">
        <v>5994</v>
      </c>
      <c r="D323" s="87">
        <v>4727.7142860000004</v>
      </c>
    </row>
    <row r="324" spans="1:4" x14ac:dyDescent="0.35">
      <c r="A324" s="86">
        <v>44181</v>
      </c>
      <c r="B324" s="85">
        <f t="shared" si="4"/>
        <v>308574</v>
      </c>
      <c r="C324" s="173">
        <v>5649</v>
      </c>
      <c r="D324" s="87">
        <v>4760.4285710000004</v>
      </c>
    </row>
    <row r="325" spans="1:4" x14ac:dyDescent="0.35">
      <c r="A325" s="86">
        <v>44182</v>
      </c>
      <c r="B325" s="85">
        <f t="shared" si="4"/>
        <v>310148</v>
      </c>
      <c r="C325" s="173">
        <v>1574</v>
      </c>
      <c r="D325" s="87">
        <v>4204.1428569999998</v>
      </c>
    </row>
    <row r="326" spans="1:4" x14ac:dyDescent="0.35">
      <c r="A326" s="86">
        <v>44183</v>
      </c>
      <c r="B326" s="85">
        <f t="shared" si="4"/>
        <v>315838</v>
      </c>
      <c r="C326" s="173">
        <v>5690</v>
      </c>
      <c r="D326" s="87">
        <v>4304.4285710000004</v>
      </c>
    </row>
    <row r="327" spans="1:4" x14ac:dyDescent="0.35">
      <c r="A327" s="86">
        <v>44184</v>
      </c>
      <c r="B327" s="85">
        <f t="shared" si="4"/>
        <v>319488</v>
      </c>
      <c r="C327" s="173">
        <v>3650</v>
      </c>
      <c r="D327" s="87">
        <v>4410.8571430000002</v>
      </c>
    </row>
    <row r="328" spans="1:4" x14ac:dyDescent="0.35">
      <c r="A328" s="86">
        <v>44185</v>
      </c>
      <c r="B328" s="85">
        <f t="shared" si="4"/>
        <v>321819</v>
      </c>
      <c r="C328" s="173">
        <v>2331</v>
      </c>
      <c r="D328" s="87">
        <v>4423.1428569999998</v>
      </c>
    </row>
    <row r="329" spans="1:4" x14ac:dyDescent="0.35">
      <c r="A329" s="86">
        <v>44186</v>
      </c>
      <c r="B329" s="85">
        <f t="shared" si="4"/>
        <v>328294</v>
      </c>
      <c r="C329" s="173">
        <v>6475</v>
      </c>
      <c r="D329" s="87">
        <v>4441.1428569999998</v>
      </c>
    </row>
    <row r="330" spans="1:4" x14ac:dyDescent="0.35">
      <c r="A330" s="86">
        <v>44187</v>
      </c>
      <c r="B330" s="85">
        <f t="shared" si="4"/>
        <v>334235</v>
      </c>
      <c r="C330" s="173">
        <v>5941</v>
      </c>
      <c r="D330" s="87">
        <v>4404.2857139999996</v>
      </c>
    </row>
    <row r="331" spans="1:4" x14ac:dyDescent="0.35">
      <c r="A331" s="86">
        <v>44188</v>
      </c>
      <c r="B331" s="85">
        <f t="shared" si="4"/>
        <v>338702</v>
      </c>
      <c r="C331" s="173">
        <v>4467</v>
      </c>
      <c r="D331" s="87">
        <v>4166.7142860000004</v>
      </c>
    </row>
    <row r="332" spans="1:4" x14ac:dyDescent="0.35">
      <c r="A332" s="86">
        <v>44189</v>
      </c>
      <c r="B332" s="85">
        <f t="shared" si="4"/>
        <v>341348</v>
      </c>
      <c r="C332" s="173">
        <v>2646</v>
      </c>
      <c r="D332" s="87">
        <v>4235.4285710000004</v>
      </c>
    </row>
    <row r="333" spans="1:4" x14ac:dyDescent="0.35">
      <c r="A333" s="86">
        <v>44190</v>
      </c>
      <c r="B333" s="85">
        <f t="shared" si="4"/>
        <v>341824</v>
      </c>
      <c r="C333" s="173">
        <v>476</v>
      </c>
      <c r="D333" s="87">
        <v>3485.1428569999998</v>
      </c>
    </row>
    <row r="334" spans="1:4" x14ac:dyDescent="0.35">
      <c r="A334" s="86">
        <v>44191</v>
      </c>
      <c r="B334" s="85">
        <f t="shared" si="4"/>
        <v>346014</v>
      </c>
      <c r="C334" s="173">
        <v>4190</v>
      </c>
      <c r="D334" s="87">
        <v>3335.8571430000002</v>
      </c>
    </row>
    <row r="335" spans="1:4" x14ac:dyDescent="0.35">
      <c r="A335" s="86">
        <v>44192</v>
      </c>
      <c r="B335" s="85">
        <f t="shared" si="4"/>
        <v>348680</v>
      </c>
      <c r="C335" s="173">
        <v>2666</v>
      </c>
      <c r="D335" s="87">
        <v>3034.8571430000002</v>
      </c>
    </row>
    <row r="336" spans="1:4" x14ac:dyDescent="0.35">
      <c r="A336" s="86">
        <v>44193</v>
      </c>
      <c r="B336" s="85">
        <f t="shared" si="4"/>
        <v>357068</v>
      </c>
      <c r="C336" s="173">
        <v>8388</v>
      </c>
      <c r="D336" s="87">
        <v>2635</v>
      </c>
    </row>
    <row r="337" spans="1:4" x14ac:dyDescent="0.35">
      <c r="A337" s="86">
        <v>44194</v>
      </c>
      <c r="B337" s="85">
        <f t="shared" si="4"/>
        <v>364247</v>
      </c>
      <c r="C337" s="173">
        <v>7179</v>
      </c>
      <c r="D337" s="87">
        <f>AVERAGE(C331:C337)</f>
        <v>4287.4285714285716</v>
      </c>
    </row>
    <row r="338" spans="1:4" x14ac:dyDescent="0.35">
      <c r="A338" s="86">
        <v>44195</v>
      </c>
      <c r="B338" s="85">
        <f t="shared" si="4"/>
        <v>369961</v>
      </c>
      <c r="C338" s="173">
        <v>5714</v>
      </c>
      <c r="D338" s="87">
        <f t="shared" ref="D338:D401" si="5">AVERAGE(C332:C338)</f>
        <v>4465.5714285714284</v>
      </c>
    </row>
    <row r="339" spans="1:4" ht="13.5" customHeight="1" x14ac:dyDescent="0.35">
      <c r="A339" s="86">
        <v>44196</v>
      </c>
      <c r="B339" s="85">
        <f t="shared" si="4"/>
        <v>374126</v>
      </c>
      <c r="C339" s="173">
        <v>4165</v>
      </c>
      <c r="D339" s="87">
        <f t="shared" si="5"/>
        <v>4682.5714285714284</v>
      </c>
    </row>
    <row r="340" spans="1:4" x14ac:dyDescent="0.35">
      <c r="A340" s="86">
        <v>44197</v>
      </c>
      <c r="B340" s="85">
        <f t="shared" si="4"/>
        <v>375478</v>
      </c>
      <c r="C340" s="173">
        <v>1352</v>
      </c>
      <c r="D340" s="87">
        <f t="shared" si="5"/>
        <v>4807.7142857142853</v>
      </c>
    </row>
    <row r="341" spans="1:4" x14ac:dyDescent="0.35">
      <c r="A341" s="86">
        <v>44198</v>
      </c>
      <c r="B341" s="85">
        <f t="shared" si="4"/>
        <v>380161</v>
      </c>
      <c r="C341" s="173">
        <v>4683</v>
      </c>
      <c r="D341" s="87">
        <f t="shared" si="5"/>
        <v>4878.1428571428569</v>
      </c>
    </row>
    <row r="342" spans="1:4" x14ac:dyDescent="0.35">
      <c r="A342" s="86">
        <v>44199</v>
      </c>
      <c r="B342" s="85">
        <f t="shared" si="4"/>
        <v>383147</v>
      </c>
      <c r="C342" s="173">
        <v>2986</v>
      </c>
      <c r="D342" s="87">
        <f t="shared" si="5"/>
        <v>4923.8571428571431</v>
      </c>
    </row>
    <row r="343" spans="1:4" x14ac:dyDescent="0.35">
      <c r="A343" s="86">
        <v>44200</v>
      </c>
      <c r="B343" s="85">
        <f t="shared" si="4"/>
        <v>392193</v>
      </c>
      <c r="C343" s="173">
        <v>9046</v>
      </c>
      <c r="D343" s="87">
        <f t="shared" si="5"/>
        <v>5017.8571428571431</v>
      </c>
    </row>
    <row r="344" spans="1:4" x14ac:dyDescent="0.35">
      <c r="A344" s="86">
        <v>44201</v>
      </c>
      <c r="B344" s="85">
        <f t="shared" si="4"/>
        <v>399904</v>
      </c>
      <c r="C344" s="173">
        <v>7711</v>
      </c>
      <c r="D344" s="87">
        <f t="shared" si="5"/>
        <v>5093.8571428571431</v>
      </c>
    </row>
    <row r="345" spans="1:4" x14ac:dyDescent="0.35">
      <c r="A345" s="86">
        <v>44202</v>
      </c>
      <c r="B345" s="85">
        <f t="shared" si="4"/>
        <v>406955</v>
      </c>
      <c r="C345" s="173">
        <v>7051</v>
      </c>
      <c r="D345" s="87">
        <f t="shared" si="5"/>
        <v>5284.8571428571431</v>
      </c>
    </row>
    <row r="346" spans="1:4" x14ac:dyDescent="0.35">
      <c r="A346" s="86">
        <v>44203</v>
      </c>
      <c r="B346" s="85">
        <f t="shared" si="4"/>
        <v>413407</v>
      </c>
      <c r="C346" s="173">
        <v>6452</v>
      </c>
      <c r="D346" s="87">
        <f t="shared" si="5"/>
        <v>5611.5714285714284</v>
      </c>
    </row>
    <row r="347" spans="1:4" x14ac:dyDescent="0.35">
      <c r="A347" s="86">
        <v>44204</v>
      </c>
      <c r="B347" s="85">
        <f t="shared" si="4"/>
        <v>419147</v>
      </c>
      <c r="C347" s="173">
        <v>5740</v>
      </c>
      <c r="D347" s="87">
        <f t="shared" si="5"/>
        <v>6238.4285714285716</v>
      </c>
    </row>
    <row r="348" spans="1:4" x14ac:dyDescent="0.35">
      <c r="A348" s="86">
        <v>44205</v>
      </c>
      <c r="B348" s="85">
        <f t="shared" si="4"/>
        <v>422741</v>
      </c>
      <c r="C348" s="173">
        <v>3594</v>
      </c>
      <c r="D348" s="87">
        <f t="shared" si="5"/>
        <v>6082.8571428571431</v>
      </c>
    </row>
    <row r="349" spans="1:4" x14ac:dyDescent="0.35">
      <c r="A349" s="86">
        <v>44206</v>
      </c>
      <c r="B349" s="85">
        <f t="shared" si="4"/>
        <v>425116</v>
      </c>
      <c r="C349" s="173">
        <v>2375</v>
      </c>
      <c r="D349" s="87">
        <f t="shared" si="5"/>
        <v>5995.5714285714284</v>
      </c>
    </row>
    <row r="350" spans="1:4" x14ac:dyDescent="0.35">
      <c r="A350" s="86">
        <v>44207</v>
      </c>
      <c r="B350" s="85">
        <f t="shared" si="4"/>
        <v>431580</v>
      </c>
      <c r="C350" s="173">
        <v>6464</v>
      </c>
      <c r="D350" s="87">
        <f t="shared" si="5"/>
        <v>5626.7142857142853</v>
      </c>
    </row>
    <row r="351" spans="1:4" x14ac:dyDescent="0.35">
      <c r="A351" s="86">
        <v>44208</v>
      </c>
      <c r="B351" s="85">
        <f t="shared" si="4"/>
        <v>437118</v>
      </c>
      <c r="C351" s="173">
        <v>5538</v>
      </c>
      <c r="D351" s="87">
        <f t="shared" si="5"/>
        <v>5316.2857142857147</v>
      </c>
    </row>
    <row r="352" spans="1:4" x14ac:dyDescent="0.35">
      <c r="A352" s="86">
        <v>44209</v>
      </c>
      <c r="B352" s="85">
        <f t="shared" si="4"/>
        <v>442002</v>
      </c>
      <c r="C352" s="173">
        <v>4884</v>
      </c>
      <c r="D352" s="87">
        <f t="shared" si="5"/>
        <v>5006.7142857142853</v>
      </c>
    </row>
    <row r="353" spans="1:4" x14ac:dyDescent="0.35">
      <c r="A353" s="86">
        <v>44210</v>
      </c>
      <c r="B353" s="85">
        <f t="shared" si="4"/>
        <v>447000</v>
      </c>
      <c r="C353" s="173">
        <v>4998</v>
      </c>
      <c r="D353" s="87">
        <f t="shared" si="5"/>
        <v>4799</v>
      </c>
    </row>
    <row r="354" spans="1:4" x14ac:dyDescent="0.35">
      <c r="A354" s="86">
        <v>44211</v>
      </c>
      <c r="B354" s="85">
        <f t="shared" si="4"/>
        <v>451394</v>
      </c>
      <c r="C354" s="173">
        <v>4394</v>
      </c>
      <c r="D354" s="87">
        <f t="shared" si="5"/>
        <v>4606.7142857142853</v>
      </c>
    </row>
    <row r="355" spans="1:4" x14ac:dyDescent="0.35">
      <c r="A355" s="86">
        <v>44212</v>
      </c>
      <c r="B355" s="85">
        <f t="shared" si="4"/>
        <v>454060</v>
      </c>
      <c r="C355" s="173">
        <v>2666</v>
      </c>
      <c r="D355" s="87">
        <f t="shared" si="5"/>
        <v>4474.1428571428569</v>
      </c>
    </row>
    <row r="356" spans="1:4" x14ac:dyDescent="0.35">
      <c r="A356" s="86">
        <v>44213</v>
      </c>
      <c r="B356" s="85">
        <f t="shared" si="4"/>
        <v>456047</v>
      </c>
      <c r="C356" s="173">
        <v>1987</v>
      </c>
      <c r="D356" s="87">
        <f t="shared" si="5"/>
        <v>4418.7142857142853</v>
      </c>
    </row>
    <row r="357" spans="1:4" x14ac:dyDescent="0.35">
      <c r="A357" s="86">
        <v>44214</v>
      </c>
      <c r="B357" s="85">
        <f t="shared" ref="B357:B420" si="6">(B356+C357)</f>
        <v>460362</v>
      </c>
      <c r="C357" s="173">
        <v>4315</v>
      </c>
      <c r="D357" s="87">
        <f t="shared" si="5"/>
        <v>4111.7142857142853</v>
      </c>
    </row>
    <row r="358" spans="1:4" x14ac:dyDescent="0.35">
      <c r="A358" s="86">
        <v>44215</v>
      </c>
      <c r="B358" s="85">
        <f t="shared" si="6"/>
        <v>465744</v>
      </c>
      <c r="C358" s="173">
        <v>5382</v>
      </c>
      <c r="D358" s="87">
        <f t="shared" si="5"/>
        <v>4089.4285714285716</v>
      </c>
    </row>
    <row r="359" spans="1:4" x14ac:dyDescent="0.35">
      <c r="A359" s="86">
        <v>44216</v>
      </c>
      <c r="B359" s="85">
        <f t="shared" si="6"/>
        <v>470178</v>
      </c>
      <c r="C359" s="173">
        <v>4434</v>
      </c>
      <c r="D359" s="87">
        <f t="shared" si="5"/>
        <v>4025.1428571428573</v>
      </c>
    </row>
    <row r="360" spans="1:4" x14ac:dyDescent="0.35">
      <c r="A360" s="86">
        <v>44217</v>
      </c>
      <c r="B360" s="85">
        <f t="shared" si="6"/>
        <v>474519</v>
      </c>
      <c r="C360" s="173">
        <v>4341</v>
      </c>
      <c r="D360" s="87">
        <f t="shared" si="5"/>
        <v>3931.2857142857142</v>
      </c>
    </row>
    <row r="361" spans="1:4" x14ac:dyDescent="0.35">
      <c r="A361" s="86">
        <v>44218</v>
      </c>
      <c r="B361" s="85">
        <f t="shared" si="6"/>
        <v>478466</v>
      </c>
      <c r="C361" s="173">
        <v>3947</v>
      </c>
      <c r="D361" s="87">
        <f t="shared" si="5"/>
        <v>3867.4285714285716</v>
      </c>
    </row>
    <row r="362" spans="1:4" x14ac:dyDescent="0.35">
      <c r="A362" s="86">
        <v>44219</v>
      </c>
      <c r="B362" s="85">
        <f t="shared" si="6"/>
        <v>480903</v>
      </c>
      <c r="C362" s="173">
        <v>2437</v>
      </c>
      <c r="D362" s="87">
        <f t="shared" si="5"/>
        <v>3834.7142857142858</v>
      </c>
    </row>
    <row r="363" spans="1:4" x14ac:dyDescent="0.35">
      <c r="A363" s="86">
        <v>44220</v>
      </c>
      <c r="B363" s="85">
        <f t="shared" si="6"/>
        <v>482490</v>
      </c>
      <c r="C363" s="173">
        <v>1587</v>
      </c>
      <c r="D363" s="87">
        <f t="shared" si="5"/>
        <v>3777.5714285714284</v>
      </c>
    </row>
    <row r="364" spans="1:4" x14ac:dyDescent="0.35">
      <c r="A364" s="86">
        <v>44221</v>
      </c>
      <c r="B364" s="85">
        <f t="shared" si="6"/>
        <v>486838</v>
      </c>
      <c r="C364" s="173">
        <v>4348</v>
      </c>
      <c r="D364" s="87">
        <f t="shared" si="5"/>
        <v>3782.2857142857142</v>
      </c>
    </row>
    <row r="365" spans="1:4" x14ac:dyDescent="0.35">
      <c r="A365" s="86">
        <v>44222</v>
      </c>
      <c r="B365" s="85">
        <f t="shared" si="6"/>
        <v>490603</v>
      </c>
      <c r="C365" s="173">
        <v>3765</v>
      </c>
      <c r="D365" s="87">
        <f t="shared" si="5"/>
        <v>3551.2857142857142</v>
      </c>
    </row>
    <row r="366" spans="1:4" x14ac:dyDescent="0.35">
      <c r="A366" s="86">
        <v>44223</v>
      </c>
      <c r="B366" s="85">
        <f t="shared" si="6"/>
        <v>493694</v>
      </c>
      <c r="C366" s="173">
        <v>3091</v>
      </c>
      <c r="D366" s="87">
        <f t="shared" si="5"/>
        <v>3359.4285714285716</v>
      </c>
    </row>
    <row r="367" spans="1:4" x14ac:dyDescent="0.35">
      <c r="A367" s="86">
        <v>44224</v>
      </c>
      <c r="B367" s="85">
        <f t="shared" si="6"/>
        <v>496798</v>
      </c>
      <c r="C367" s="173">
        <v>3104</v>
      </c>
      <c r="D367" s="87">
        <f t="shared" si="5"/>
        <v>3182.7142857142858</v>
      </c>
    </row>
    <row r="368" spans="1:4" x14ac:dyDescent="0.35">
      <c r="A368" s="86">
        <v>44225</v>
      </c>
      <c r="B368" s="85">
        <f t="shared" si="6"/>
        <v>499447</v>
      </c>
      <c r="C368" s="173">
        <v>2649</v>
      </c>
      <c r="D368" s="87">
        <f t="shared" si="5"/>
        <v>2997.2857142857142</v>
      </c>
    </row>
    <row r="369" spans="1:4" x14ac:dyDescent="0.35">
      <c r="A369" s="86">
        <v>44226</v>
      </c>
      <c r="B369" s="85">
        <f t="shared" si="6"/>
        <v>501140</v>
      </c>
      <c r="C369" s="173">
        <v>1693</v>
      </c>
      <c r="D369" s="87">
        <f t="shared" si="5"/>
        <v>2891</v>
      </c>
    </row>
    <row r="370" spans="1:4" x14ac:dyDescent="0.35">
      <c r="A370" s="86">
        <v>44227</v>
      </c>
      <c r="B370" s="85">
        <f t="shared" si="6"/>
        <v>502477</v>
      </c>
      <c r="C370" s="173">
        <v>1337</v>
      </c>
      <c r="D370" s="87">
        <f t="shared" si="5"/>
        <v>2855.2857142857142</v>
      </c>
    </row>
    <row r="371" spans="1:4" x14ac:dyDescent="0.35">
      <c r="A371" s="86">
        <v>44228</v>
      </c>
      <c r="B371" s="85">
        <f t="shared" si="6"/>
        <v>505185</v>
      </c>
      <c r="C371" s="173">
        <v>2708</v>
      </c>
      <c r="D371" s="87">
        <f t="shared" si="5"/>
        <v>2621</v>
      </c>
    </row>
    <row r="372" spans="1:4" x14ac:dyDescent="0.35">
      <c r="A372" s="86">
        <v>44229</v>
      </c>
      <c r="B372" s="85">
        <f t="shared" si="6"/>
        <v>507548</v>
      </c>
      <c r="C372" s="173">
        <v>2363</v>
      </c>
      <c r="D372" s="87">
        <f t="shared" si="5"/>
        <v>2420.7142857142858</v>
      </c>
    </row>
    <row r="373" spans="1:4" x14ac:dyDescent="0.35">
      <c r="A373" s="86">
        <v>44230</v>
      </c>
      <c r="B373" s="85">
        <f t="shared" si="6"/>
        <v>510813</v>
      </c>
      <c r="C373" s="173">
        <v>3265</v>
      </c>
      <c r="D373" s="87">
        <f t="shared" si="5"/>
        <v>2445.5714285714284</v>
      </c>
    </row>
    <row r="374" spans="1:4" x14ac:dyDescent="0.35">
      <c r="A374" s="86">
        <v>44231</v>
      </c>
      <c r="B374" s="85">
        <f t="shared" si="6"/>
        <v>513718</v>
      </c>
      <c r="C374" s="173">
        <v>2905</v>
      </c>
      <c r="D374" s="87">
        <f t="shared" si="5"/>
        <v>2417.1428571428573</v>
      </c>
    </row>
    <row r="375" spans="1:4" x14ac:dyDescent="0.35">
      <c r="A375" s="86">
        <v>44232</v>
      </c>
      <c r="B375" s="85">
        <f t="shared" si="6"/>
        <v>516217</v>
      </c>
      <c r="C375" s="173">
        <v>2499</v>
      </c>
      <c r="D375" s="87">
        <f t="shared" si="5"/>
        <v>2395.7142857142858</v>
      </c>
    </row>
    <row r="376" spans="1:4" x14ac:dyDescent="0.35">
      <c r="A376" s="86">
        <v>44233</v>
      </c>
      <c r="B376" s="85">
        <f t="shared" si="6"/>
        <v>517704</v>
      </c>
      <c r="C376" s="173">
        <v>1487</v>
      </c>
      <c r="D376" s="87">
        <f t="shared" si="5"/>
        <v>2366.2857142857142</v>
      </c>
    </row>
    <row r="377" spans="1:4" x14ac:dyDescent="0.35">
      <c r="A377" s="86">
        <v>44234</v>
      </c>
      <c r="B377" s="85">
        <f t="shared" si="6"/>
        <v>518524</v>
      </c>
      <c r="C377" s="173">
        <v>820</v>
      </c>
      <c r="D377" s="87">
        <f t="shared" si="5"/>
        <v>2292.4285714285716</v>
      </c>
    </row>
    <row r="378" spans="1:4" x14ac:dyDescent="0.35">
      <c r="A378" s="86">
        <v>44235</v>
      </c>
      <c r="B378" s="85">
        <f t="shared" si="6"/>
        <v>521168</v>
      </c>
      <c r="C378" s="173">
        <v>2644</v>
      </c>
      <c r="D378" s="87">
        <f t="shared" si="5"/>
        <v>2283.2857142857142</v>
      </c>
    </row>
    <row r="379" spans="1:4" x14ac:dyDescent="0.35">
      <c r="A379" s="86">
        <v>44236</v>
      </c>
      <c r="B379" s="85">
        <f t="shared" si="6"/>
        <v>523103</v>
      </c>
      <c r="C379" s="173">
        <v>1935</v>
      </c>
      <c r="D379" s="87">
        <f t="shared" si="5"/>
        <v>2222.1428571428573</v>
      </c>
    </row>
    <row r="380" spans="1:4" x14ac:dyDescent="0.35">
      <c r="A380" s="86">
        <v>44237</v>
      </c>
      <c r="B380" s="85">
        <f t="shared" si="6"/>
        <v>525357</v>
      </c>
      <c r="C380" s="173">
        <v>2254</v>
      </c>
      <c r="D380" s="87">
        <f t="shared" si="5"/>
        <v>2077.7142857142858</v>
      </c>
    </row>
    <row r="381" spans="1:4" x14ac:dyDescent="0.35">
      <c r="A381" s="86">
        <v>44238</v>
      </c>
      <c r="B381" s="85">
        <f t="shared" si="6"/>
        <v>527448</v>
      </c>
      <c r="C381" s="173">
        <v>2091</v>
      </c>
      <c r="D381" s="87">
        <f t="shared" si="5"/>
        <v>1961.4285714285713</v>
      </c>
    </row>
    <row r="382" spans="1:4" x14ac:dyDescent="0.35">
      <c r="A382" s="86">
        <v>44239</v>
      </c>
      <c r="B382" s="85">
        <f t="shared" si="6"/>
        <v>529139</v>
      </c>
      <c r="C382" s="173">
        <v>1691</v>
      </c>
      <c r="D382" s="87">
        <f t="shared" si="5"/>
        <v>1846</v>
      </c>
    </row>
    <row r="383" spans="1:4" x14ac:dyDescent="0.35">
      <c r="A383" s="86">
        <v>44240</v>
      </c>
      <c r="B383" s="85">
        <f t="shared" si="6"/>
        <v>530247</v>
      </c>
      <c r="C383" s="173">
        <v>1108</v>
      </c>
      <c r="D383" s="87">
        <f t="shared" si="5"/>
        <v>1791.8571428571429</v>
      </c>
    </row>
    <row r="384" spans="1:4" x14ac:dyDescent="0.35">
      <c r="A384" s="86">
        <v>44241</v>
      </c>
      <c r="B384" s="85">
        <f t="shared" si="6"/>
        <v>531053</v>
      </c>
      <c r="C384" s="173">
        <v>806</v>
      </c>
      <c r="D384" s="87">
        <f t="shared" si="5"/>
        <v>1789.8571428571429</v>
      </c>
    </row>
    <row r="385" spans="1:4" x14ac:dyDescent="0.35">
      <c r="A385" s="86">
        <v>44242</v>
      </c>
      <c r="B385" s="85">
        <f t="shared" si="6"/>
        <v>532690</v>
      </c>
      <c r="C385" s="173">
        <v>1637</v>
      </c>
      <c r="D385" s="87">
        <f t="shared" si="5"/>
        <v>1646</v>
      </c>
    </row>
    <row r="386" spans="1:4" x14ac:dyDescent="0.35">
      <c r="A386" s="86">
        <v>44243</v>
      </c>
      <c r="B386" s="85">
        <f t="shared" si="6"/>
        <v>534612</v>
      </c>
      <c r="C386" s="173">
        <v>1922</v>
      </c>
      <c r="D386" s="87">
        <f t="shared" si="5"/>
        <v>1644.1428571428571</v>
      </c>
    </row>
    <row r="387" spans="1:4" x14ac:dyDescent="0.35">
      <c r="A387" s="86">
        <v>44244</v>
      </c>
      <c r="B387" s="85">
        <f t="shared" si="6"/>
        <v>536480</v>
      </c>
      <c r="C387" s="173">
        <v>1868</v>
      </c>
      <c r="D387" s="87">
        <f t="shared" si="5"/>
        <v>1589</v>
      </c>
    </row>
    <row r="388" spans="1:4" x14ac:dyDescent="0.35">
      <c r="A388" s="86">
        <v>44245</v>
      </c>
      <c r="B388" s="85">
        <f t="shared" si="6"/>
        <v>538177</v>
      </c>
      <c r="C388" s="173">
        <v>1697</v>
      </c>
      <c r="D388" s="87">
        <f t="shared" si="5"/>
        <v>1532.7142857142858</v>
      </c>
    </row>
    <row r="389" spans="1:4" x14ac:dyDescent="0.35">
      <c r="A389" s="86">
        <v>44246</v>
      </c>
      <c r="B389" s="85">
        <f t="shared" si="6"/>
        <v>539613</v>
      </c>
      <c r="C389" s="173">
        <v>1436</v>
      </c>
      <c r="D389" s="87">
        <f t="shared" si="5"/>
        <v>1496.2857142857142</v>
      </c>
    </row>
    <row r="390" spans="1:4" x14ac:dyDescent="0.35">
      <c r="A390" s="86">
        <v>44247</v>
      </c>
      <c r="B390" s="85">
        <f t="shared" si="6"/>
        <v>540645</v>
      </c>
      <c r="C390" s="173">
        <v>1032</v>
      </c>
      <c r="D390" s="87">
        <f t="shared" si="5"/>
        <v>1485.4285714285713</v>
      </c>
    </row>
    <row r="391" spans="1:4" x14ac:dyDescent="0.35">
      <c r="A391" s="86">
        <v>44248</v>
      </c>
      <c r="B391" s="85">
        <f t="shared" si="6"/>
        <v>541568</v>
      </c>
      <c r="C391" s="173">
        <v>923</v>
      </c>
      <c r="D391" s="87">
        <f t="shared" si="5"/>
        <v>1502.1428571428571</v>
      </c>
    </row>
    <row r="392" spans="1:4" x14ac:dyDescent="0.35">
      <c r="A392" s="86">
        <v>44249</v>
      </c>
      <c r="B392" s="85">
        <f t="shared" si="6"/>
        <v>543671</v>
      </c>
      <c r="C392" s="173">
        <v>2103</v>
      </c>
      <c r="D392" s="87">
        <f t="shared" si="5"/>
        <v>1568.7142857142858</v>
      </c>
    </row>
    <row r="393" spans="1:4" x14ac:dyDescent="0.35">
      <c r="A393" s="86">
        <v>44250</v>
      </c>
      <c r="B393" s="85">
        <f t="shared" si="6"/>
        <v>545492</v>
      </c>
      <c r="C393" s="173">
        <v>1821</v>
      </c>
      <c r="D393" s="87">
        <f t="shared" si="5"/>
        <v>1554.2857142857142</v>
      </c>
    </row>
    <row r="394" spans="1:4" x14ac:dyDescent="0.35">
      <c r="A394" s="86">
        <v>44251</v>
      </c>
      <c r="B394" s="85">
        <f t="shared" si="6"/>
        <v>547168</v>
      </c>
      <c r="C394" s="173">
        <v>1676</v>
      </c>
      <c r="D394" s="87">
        <f t="shared" si="5"/>
        <v>1526.8571428571429</v>
      </c>
    </row>
    <row r="395" spans="1:4" x14ac:dyDescent="0.35">
      <c r="A395" s="86">
        <v>44252</v>
      </c>
      <c r="B395" s="85">
        <f t="shared" si="6"/>
        <v>548752</v>
      </c>
      <c r="C395" s="173">
        <v>1584</v>
      </c>
      <c r="D395" s="87">
        <f t="shared" si="5"/>
        <v>1510.7142857142858</v>
      </c>
    </row>
    <row r="396" spans="1:4" x14ac:dyDescent="0.35">
      <c r="A396" s="86">
        <v>44253</v>
      </c>
      <c r="B396" s="85">
        <f t="shared" si="6"/>
        <v>550182</v>
      </c>
      <c r="C396" s="173">
        <v>1430</v>
      </c>
      <c r="D396" s="87">
        <f t="shared" si="5"/>
        <v>1509.8571428571429</v>
      </c>
    </row>
    <row r="397" spans="1:4" x14ac:dyDescent="0.35">
      <c r="A397" s="86">
        <v>44254</v>
      </c>
      <c r="B397" s="85">
        <f t="shared" si="6"/>
        <v>551147</v>
      </c>
      <c r="C397" s="173">
        <v>965</v>
      </c>
      <c r="D397" s="87">
        <f t="shared" si="5"/>
        <v>1500.2857142857142</v>
      </c>
    </row>
    <row r="398" spans="1:4" x14ac:dyDescent="0.35">
      <c r="A398" s="86">
        <v>44255</v>
      </c>
      <c r="B398" s="85">
        <f t="shared" si="6"/>
        <v>552002</v>
      </c>
      <c r="C398" s="173">
        <v>855</v>
      </c>
      <c r="D398" s="87">
        <f t="shared" si="5"/>
        <v>1490.5714285714287</v>
      </c>
    </row>
    <row r="399" spans="1:4" x14ac:dyDescent="0.35">
      <c r="A399" s="86">
        <v>44256</v>
      </c>
      <c r="B399" s="85">
        <f t="shared" si="6"/>
        <v>553786</v>
      </c>
      <c r="C399" s="173">
        <v>1784</v>
      </c>
      <c r="D399" s="87">
        <f t="shared" si="5"/>
        <v>1445</v>
      </c>
    </row>
    <row r="400" spans="1:4" x14ac:dyDescent="0.35">
      <c r="A400" s="86">
        <v>44257</v>
      </c>
      <c r="B400" s="85">
        <f t="shared" si="6"/>
        <v>555216</v>
      </c>
      <c r="C400" s="173">
        <v>1430</v>
      </c>
      <c r="D400" s="87">
        <f t="shared" si="5"/>
        <v>1389.1428571428571</v>
      </c>
    </row>
    <row r="401" spans="1:4" x14ac:dyDescent="0.35">
      <c r="A401" s="86">
        <v>44258</v>
      </c>
      <c r="B401" s="85">
        <f t="shared" si="6"/>
        <v>556783</v>
      </c>
      <c r="C401" s="173">
        <v>1567</v>
      </c>
      <c r="D401" s="87">
        <f t="shared" si="5"/>
        <v>1373.5714285714287</v>
      </c>
    </row>
    <row r="402" spans="1:4" x14ac:dyDescent="0.35">
      <c r="A402" s="86">
        <v>44259</v>
      </c>
      <c r="B402" s="85">
        <f t="shared" si="6"/>
        <v>558309</v>
      </c>
      <c r="C402" s="173">
        <v>1526</v>
      </c>
      <c r="D402" s="87">
        <f t="shared" ref="D402:D470" si="7">AVERAGE(C396:C402)</f>
        <v>1365.2857142857142</v>
      </c>
    </row>
    <row r="403" spans="1:4" x14ac:dyDescent="0.35">
      <c r="A403" s="86">
        <v>44260</v>
      </c>
      <c r="B403" s="85">
        <f t="shared" si="6"/>
        <v>559676</v>
      </c>
      <c r="C403" s="173">
        <v>1367</v>
      </c>
      <c r="D403" s="87">
        <f t="shared" si="7"/>
        <v>1356.2857142857142</v>
      </c>
    </row>
    <row r="404" spans="1:4" x14ac:dyDescent="0.35">
      <c r="A404" s="86">
        <v>44261</v>
      </c>
      <c r="B404" s="85">
        <f t="shared" si="6"/>
        <v>560542</v>
      </c>
      <c r="C404" s="173">
        <v>866</v>
      </c>
      <c r="D404" s="87">
        <f t="shared" si="7"/>
        <v>1342.1428571428571</v>
      </c>
    </row>
    <row r="405" spans="1:4" x14ac:dyDescent="0.35">
      <c r="A405" s="86">
        <v>44262</v>
      </c>
      <c r="B405" s="85">
        <f t="shared" si="6"/>
        <v>561284</v>
      </c>
      <c r="C405" s="173">
        <v>742</v>
      </c>
      <c r="D405" s="87">
        <f t="shared" si="7"/>
        <v>1326</v>
      </c>
    </row>
    <row r="406" spans="1:4" x14ac:dyDescent="0.35">
      <c r="A406" s="86">
        <v>44263</v>
      </c>
      <c r="B406" s="85">
        <f t="shared" si="6"/>
        <v>563040</v>
      </c>
      <c r="C406" s="173">
        <v>1756</v>
      </c>
      <c r="D406" s="87">
        <f t="shared" si="7"/>
        <v>1322</v>
      </c>
    </row>
    <row r="407" spans="1:4" x14ac:dyDescent="0.35">
      <c r="A407" s="86">
        <v>44264</v>
      </c>
      <c r="B407" s="85">
        <f t="shared" si="6"/>
        <v>564626</v>
      </c>
      <c r="C407" s="173">
        <v>1586</v>
      </c>
      <c r="D407" s="87">
        <f t="shared" si="7"/>
        <v>1344.2857142857142</v>
      </c>
    </row>
    <row r="408" spans="1:4" x14ac:dyDescent="0.35">
      <c r="A408" s="86">
        <v>44265</v>
      </c>
      <c r="B408" s="85">
        <f t="shared" si="6"/>
        <v>566157</v>
      </c>
      <c r="C408" s="173">
        <v>1531</v>
      </c>
      <c r="D408" s="87">
        <f t="shared" si="7"/>
        <v>1339.1428571428571</v>
      </c>
    </row>
    <row r="409" spans="1:4" x14ac:dyDescent="0.35">
      <c r="A409" s="86">
        <v>44266</v>
      </c>
      <c r="B409" s="85">
        <f t="shared" si="6"/>
        <v>567756</v>
      </c>
      <c r="C409" s="173">
        <v>1599</v>
      </c>
      <c r="D409" s="87">
        <f t="shared" si="7"/>
        <v>1349.5714285714287</v>
      </c>
    </row>
    <row r="410" spans="1:4" x14ac:dyDescent="0.35">
      <c r="A410" s="86">
        <v>44267</v>
      </c>
      <c r="B410" s="85">
        <f t="shared" si="6"/>
        <v>569190</v>
      </c>
      <c r="C410" s="173">
        <v>1434</v>
      </c>
      <c r="D410" s="87">
        <f t="shared" si="7"/>
        <v>1359.1428571428571</v>
      </c>
    </row>
    <row r="411" spans="1:4" x14ac:dyDescent="0.35">
      <c r="A411" s="86">
        <v>44268</v>
      </c>
      <c r="B411" s="85">
        <f t="shared" si="6"/>
        <v>570263</v>
      </c>
      <c r="C411" s="173">
        <v>1073</v>
      </c>
      <c r="D411" s="87">
        <f t="shared" si="7"/>
        <v>1388.7142857142858</v>
      </c>
    </row>
    <row r="412" spans="1:4" x14ac:dyDescent="0.35">
      <c r="A412" s="86">
        <v>44269</v>
      </c>
      <c r="B412" s="85">
        <f t="shared" si="6"/>
        <v>571092</v>
      </c>
      <c r="C412" s="173">
        <v>829</v>
      </c>
      <c r="D412" s="87">
        <f t="shared" si="7"/>
        <v>1401.1428571428571</v>
      </c>
    </row>
    <row r="413" spans="1:4" x14ac:dyDescent="0.35">
      <c r="A413" s="86">
        <v>44270</v>
      </c>
      <c r="B413" s="85">
        <f t="shared" si="6"/>
        <v>573078</v>
      </c>
      <c r="C413" s="173">
        <v>1986</v>
      </c>
      <c r="D413" s="87">
        <f t="shared" si="7"/>
        <v>1434</v>
      </c>
    </row>
    <row r="414" spans="1:4" x14ac:dyDescent="0.35">
      <c r="A414" s="86">
        <v>44271</v>
      </c>
      <c r="B414" s="85">
        <f t="shared" si="6"/>
        <v>574885</v>
      </c>
      <c r="C414" s="173">
        <v>1807</v>
      </c>
      <c r="D414" s="87">
        <f t="shared" si="7"/>
        <v>1465.5714285714287</v>
      </c>
    </row>
    <row r="415" spans="1:4" x14ac:dyDescent="0.35">
      <c r="A415" s="86">
        <v>44272</v>
      </c>
      <c r="B415" s="85">
        <f t="shared" si="6"/>
        <v>576745</v>
      </c>
      <c r="C415" s="173">
        <v>1860</v>
      </c>
      <c r="D415" s="87">
        <f t="shared" si="7"/>
        <v>1512.5714285714287</v>
      </c>
    </row>
    <row r="416" spans="1:4" x14ac:dyDescent="0.35">
      <c r="A416" s="86">
        <v>44273</v>
      </c>
      <c r="B416" s="85">
        <f t="shared" si="6"/>
        <v>578666</v>
      </c>
      <c r="C416" s="173">
        <v>1921</v>
      </c>
      <c r="D416" s="87">
        <f t="shared" si="7"/>
        <v>1558.5714285714287</v>
      </c>
    </row>
    <row r="417" spans="1:4" x14ac:dyDescent="0.35">
      <c r="A417" s="86">
        <v>44274</v>
      </c>
      <c r="B417" s="85">
        <f t="shared" si="6"/>
        <v>580418</v>
      </c>
      <c r="C417" s="173">
        <v>1752</v>
      </c>
      <c r="D417" s="87">
        <f t="shared" si="7"/>
        <v>1604</v>
      </c>
    </row>
    <row r="418" spans="1:4" x14ac:dyDescent="0.35">
      <c r="A418" s="86">
        <v>44275</v>
      </c>
      <c r="B418" s="85">
        <f t="shared" si="6"/>
        <v>581653</v>
      </c>
      <c r="C418" s="173">
        <v>1235</v>
      </c>
      <c r="D418" s="87">
        <f t="shared" si="7"/>
        <v>1627.1428571428571</v>
      </c>
    </row>
    <row r="419" spans="1:4" x14ac:dyDescent="0.35">
      <c r="A419" s="86">
        <v>44276</v>
      </c>
      <c r="B419" s="85">
        <f t="shared" si="6"/>
        <v>582698</v>
      </c>
      <c r="C419" s="173">
        <v>1045</v>
      </c>
      <c r="D419" s="87">
        <f t="shared" si="7"/>
        <v>1658</v>
      </c>
    </row>
    <row r="420" spans="1:4" x14ac:dyDescent="0.35">
      <c r="A420" s="86">
        <v>44277</v>
      </c>
      <c r="B420" s="85">
        <f t="shared" si="6"/>
        <v>585067</v>
      </c>
      <c r="C420" s="173">
        <v>2369</v>
      </c>
      <c r="D420" s="87">
        <f t="shared" si="7"/>
        <v>1712.7142857142858</v>
      </c>
    </row>
    <row r="421" spans="1:4" x14ac:dyDescent="0.35">
      <c r="A421" s="86">
        <v>44278</v>
      </c>
      <c r="B421" s="85">
        <f t="shared" ref="B421:B470" si="8">(B420+C421)</f>
        <v>587184</v>
      </c>
      <c r="C421" s="173">
        <v>2117</v>
      </c>
      <c r="D421" s="87">
        <f t="shared" si="7"/>
        <v>1757</v>
      </c>
    </row>
    <row r="422" spans="1:4" x14ac:dyDescent="0.35">
      <c r="A422" s="86">
        <v>44279</v>
      </c>
      <c r="B422" s="85">
        <f t="shared" si="8"/>
        <v>589467</v>
      </c>
      <c r="C422" s="173">
        <v>2283</v>
      </c>
      <c r="D422" s="87">
        <f t="shared" si="7"/>
        <v>1817.4285714285713</v>
      </c>
    </row>
    <row r="423" spans="1:4" x14ac:dyDescent="0.35">
      <c r="A423" s="86">
        <v>44280</v>
      </c>
      <c r="B423" s="85">
        <f t="shared" si="8"/>
        <v>591849</v>
      </c>
      <c r="C423" s="173">
        <v>2382</v>
      </c>
      <c r="D423" s="87">
        <f t="shared" si="7"/>
        <v>1883.2857142857142</v>
      </c>
    </row>
    <row r="424" spans="1:4" x14ac:dyDescent="0.35">
      <c r="A424" s="86">
        <v>44281</v>
      </c>
      <c r="B424" s="85">
        <f t="shared" si="8"/>
        <v>593993</v>
      </c>
      <c r="C424" s="173">
        <v>2144</v>
      </c>
      <c r="D424" s="87">
        <f t="shared" si="7"/>
        <v>1939.2857142857142</v>
      </c>
    </row>
    <row r="425" spans="1:4" x14ac:dyDescent="0.35">
      <c r="A425" s="86">
        <v>44282</v>
      </c>
      <c r="B425" s="85">
        <f t="shared" si="8"/>
        <v>595388</v>
      </c>
      <c r="C425" s="173">
        <v>1395</v>
      </c>
      <c r="D425" s="87">
        <f t="shared" si="7"/>
        <v>1962.1428571428571</v>
      </c>
    </row>
    <row r="426" spans="1:4" x14ac:dyDescent="0.35">
      <c r="A426" s="86">
        <v>44283</v>
      </c>
      <c r="B426" s="85">
        <f t="shared" si="8"/>
        <v>596514</v>
      </c>
      <c r="C426" s="173">
        <v>1126</v>
      </c>
      <c r="D426" s="87">
        <f t="shared" si="7"/>
        <v>1973.7142857142858</v>
      </c>
    </row>
    <row r="427" spans="1:4" x14ac:dyDescent="0.35">
      <c r="A427" s="31">
        <v>44284</v>
      </c>
      <c r="B427" s="30">
        <f t="shared" si="8"/>
        <v>599112</v>
      </c>
      <c r="C427" s="173">
        <v>2598</v>
      </c>
      <c r="D427" s="27">
        <f t="shared" si="7"/>
        <v>2006.4285714285713</v>
      </c>
    </row>
    <row r="428" spans="1:4" x14ac:dyDescent="0.35">
      <c r="A428" s="31">
        <v>44285</v>
      </c>
      <c r="B428" s="30">
        <f t="shared" si="8"/>
        <v>601419</v>
      </c>
      <c r="C428" s="173">
        <v>2307</v>
      </c>
      <c r="D428" s="27">
        <f t="shared" si="7"/>
        <v>2033.5714285714287</v>
      </c>
    </row>
    <row r="429" spans="1:4" x14ac:dyDescent="0.35">
      <c r="A429" s="31">
        <v>44286</v>
      </c>
      <c r="B429" s="30">
        <f t="shared" si="8"/>
        <v>603758</v>
      </c>
      <c r="C429" s="173">
        <v>2339</v>
      </c>
      <c r="D429" s="27">
        <f t="shared" si="7"/>
        <v>2041.5714285714287</v>
      </c>
    </row>
    <row r="430" spans="1:4" x14ac:dyDescent="0.35">
      <c r="A430" s="31">
        <v>44287</v>
      </c>
      <c r="B430" s="30">
        <f t="shared" si="8"/>
        <v>606002</v>
      </c>
      <c r="C430" s="173">
        <v>2244</v>
      </c>
      <c r="D430" s="27">
        <f t="shared" si="7"/>
        <v>2021.8571428571429</v>
      </c>
    </row>
    <row r="431" spans="1:4" x14ac:dyDescent="0.35">
      <c r="A431" s="31">
        <v>44288</v>
      </c>
      <c r="B431" s="30">
        <f t="shared" si="8"/>
        <v>607874</v>
      </c>
      <c r="C431" s="173">
        <v>1872</v>
      </c>
      <c r="D431" s="27">
        <f t="shared" si="7"/>
        <v>1983</v>
      </c>
    </row>
    <row r="432" spans="1:4" x14ac:dyDescent="0.35">
      <c r="A432" s="31">
        <v>44289</v>
      </c>
      <c r="B432" s="30">
        <f t="shared" si="8"/>
        <v>609139</v>
      </c>
      <c r="C432" s="173">
        <v>1265</v>
      </c>
      <c r="D432" s="27">
        <f t="shared" si="7"/>
        <v>1964.4285714285713</v>
      </c>
    </row>
    <row r="433" spans="1:4" x14ac:dyDescent="0.35">
      <c r="A433" s="31">
        <v>44290</v>
      </c>
      <c r="B433" s="30">
        <f t="shared" si="8"/>
        <v>609897</v>
      </c>
      <c r="C433" s="173">
        <v>758</v>
      </c>
      <c r="D433" s="27">
        <f t="shared" si="7"/>
        <v>1911.8571428571429</v>
      </c>
    </row>
    <row r="434" spans="1:4" x14ac:dyDescent="0.35">
      <c r="A434" s="31">
        <v>44291</v>
      </c>
      <c r="B434" s="30">
        <f t="shared" si="8"/>
        <v>612374</v>
      </c>
      <c r="C434" s="173">
        <v>2477</v>
      </c>
      <c r="D434" s="27">
        <f t="shared" si="7"/>
        <v>1894.5714285714287</v>
      </c>
    </row>
    <row r="435" spans="1:4" x14ac:dyDescent="0.35">
      <c r="A435" s="133">
        <v>44292</v>
      </c>
      <c r="B435" s="132">
        <f t="shared" si="8"/>
        <v>614539</v>
      </c>
      <c r="C435" s="173">
        <v>2165</v>
      </c>
      <c r="D435" s="87">
        <f t="shared" si="7"/>
        <v>1874.2857142857142</v>
      </c>
    </row>
    <row r="436" spans="1:4" x14ac:dyDescent="0.35">
      <c r="A436" s="31">
        <v>44293</v>
      </c>
      <c r="B436" s="132">
        <f t="shared" si="8"/>
        <v>616758</v>
      </c>
      <c r="C436" s="173">
        <v>2219</v>
      </c>
      <c r="D436" s="87">
        <f t="shared" si="7"/>
        <v>1857.1428571428571</v>
      </c>
    </row>
    <row r="437" spans="1:4" x14ac:dyDescent="0.35">
      <c r="A437" s="133">
        <v>44294</v>
      </c>
      <c r="B437" s="132">
        <f t="shared" si="8"/>
        <v>618946</v>
      </c>
      <c r="C437" s="173">
        <v>2188</v>
      </c>
      <c r="D437" s="87">
        <f t="shared" si="7"/>
        <v>1849.1428571428571</v>
      </c>
    </row>
    <row r="438" spans="1:4" x14ac:dyDescent="0.35">
      <c r="A438" s="31">
        <v>44295</v>
      </c>
      <c r="B438" s="132">
        <f t="shared" si="8"/>
        <v>620836</v>
      </c>
      <c r="C438" s="173">
        <v>1890</v>
      </c>
      <c r="D438" s="87">
        <f t="shared" si="7"/>
        <v>1851.7142857142858</v>
      </c>
    </row>
    <row r="439" spans="1:4" x14ac:dyDescent="0.35">
      <c r="A439" s="133">
        <v>44296</v>
      </c>
      <c r="B439" s="132">
        <f t="shared" si="8"/>
        <v>622206</v>
      </c>
      <c r="C439" s="173">
        <v>1370</v>
      </c>
      <c r="D439" s="87">
        <f t="shared" si="7"/>
        <v>1866.7142857142858</v>
      </c>
    </row>
    <row r="440" spans="1:4" x14ac:dyDescent="0.35">
      <c r="A440" s="133">
        <v>44297</v>
      </c>
      <c r="B440" s="132">
        <f t="shared" si="8"/>
        <v>623149</v>
      </c>
      <c r="C440" s="173">
        <v>943</v>
      </c>
      <c r="D440" s="87">
        <f t="shared" si="7"/>
        <v>1893.1428571428571</v>
      </c>
    </row>
    <row r="441" spans="1:4" x14ac:dyDescent="0.35">
      <c r="A441" s="133">
        <v>44298</v>
      </c>
      <c r="B441" s="132">
        <f t="shared" si="8"/>
        <v>625355</v>
      </c>
      <c r="C441" s="173">
        <v>2206</v>
      </c>
      <c r="D441" s="87">
        <f t="shared" si="7"/>
        <v>1854.4285714285713</v>
      </c>
    </row>
    <row r="442" spans="1:4" x14ac:dyDescent="0.35">
      <c r="A442" s="133">
        <v>44299</v>
      </c>
      <c r="B442" s="132">
        <f t="shared" si="8"/>
        <v>627248</v>
      </c>
      <c r="C442" s="173">
        <v>1893</v>
      </c>
      <c r="D442" s="87">
        <f t="shared" si="7"/>
        <v>1815.5714285714287</v>
      </c>
    </row>
    <row r="443" spans="1:4" x14ac:dyDescent="0.35">
      <c r="A443" s="31">
        <v>44300</v>
      </c>
      <c r="B443" s="132">
        <f t="shared" si="8"/>
        <v>629110</v>
      </c>
      <c r="C443" s="173">
        <v>1862</v>
      </c>
      <c r="D443" s="87">
        <f t="shared" si="7"/>
        <v>1764.5714285714287</v>
      </c>
    </row>
    <row r="444" spans="1:4" x14ac:dyDescent="0.35">
      <c r="A444" s="133">
        <v>44301</v>
      </c>
      <c r="B444" s="132">
        <f t="shared" si="8"/>
        <v>630781</v>
      </c>
      <c r="C444" s="173">
        <v>1671</v>
      </c>
      <c r="D444" s="87">
        <f t="shared" si="7"/>
        <v>1690.7142857142858</v>
      </c>
    </row>
    <row r="445" spans="1:4" x14ac:dyDescent="0.35">
      <c r="A445" s="133">
        <v>44302</v>
      </c>
      <c r="B445" s="132">
        <f t="shared" si="8"/>
        <v>632174</v>
      </c>
      <c r="C445" s="173">
        <v>1393</v>
      </c>
      <c r="D445" s="87">
        <f t="shared" si="7"/>
        <v>1619.7142857142858</v>
      </c>
    </row>
    <row r="446" spans="1:4" x14ac:dyDescent="0.35">
      <c r="A446" s="133">
        <v>44303</v>
      </c>
      <c r="B446" s="132">
        <f t="shared" si="8"/>
        <v>633246</v>
      </c>
      <c r="C446" s="173">
        <v>1072</v>
      </c>
      <c r="D446" s="87">
        <f t="shared" si="7"/>
        <v>1577.1428571428571</v>
      </c>
    </row>
    <row r="447" spans="1:4" x14ac:dyDescent="0.35">
      <c r="A447" s="133">
        <v>44304</v>
      </c>
      <c r="B447" s="132">
        <f t="shared" si="8"/>
        <v>634037</v>
      </c>
      <c r="C447" s="173">
        <v>791</v>
      </c>
      <c r="D447" s="87">
        <f t="shared" si="7"/>
        <v>1555.4285714285713</v>
      </c>
    </row>
    <row r="448" spans="1:4" x14ac:dyDescent="0.35">
      <c r="A448" s="133">
        <v>44305</v>
      </c>
      <c r="B448" s="132">
        <f t="shared" si="8"/>
        <v>635574</v>
      </c>
      <c r="C448" s="173">
        <v>1537</v>
      </c>
      <c r="D448" s="87">
        <f t="shared" si="7"/>
        <v>1459.8571428571429</v>
      </c>
    </row>
    <row r="449" spans="1:4" x14ac:dyDescent="0.35">
      <c r="A449" s="133">
        <v>44306</v>
      </c>
      <c r="B449" s="132">
        <f t="shared" si="8"/>
        <v>637024</v>
      </c>
      <c r="C449" s="173">
        <v>1450</v>
      </c>
      <c r="D449" s="87">
        <f t="shared" si="7"/>
        <v>1396.5714285714287</v>
      </c>
    </row>
    <row r="450" spans="1:4" x14ac:dyDescent="0.35">
      <c r="A450" s="133">
        <v>44307</v>
      </c>
      <c r="B450" s="132">
        <f t="shared" si="8"/>
        <v>638420</v>
      </c>
      <c r="C450" s="173">
        <v>1396</v>
      </c>
      <c r="D450" s="87">
        <f t="shared" si="7"/>
        <v>1330</v>
      </c>
    </row>
    <row r="451" spans="1:4" x14ac:dyDescent="0.35">
      <c r="A451" s="133">
        <v>44308</v>
      </c>
      <c r="B451" s="132">
        <f t="shared" si="8"/>
        <v>639780</v>
      </c>
      <c r="C451" s="173">
        <v>1360</v>
      </c>
      <c r="D451" s="87">
        <f t="shared" si="7"/>
        <v>1285.5714285714287</v>
      </c>
    </row>
    <row r="452" spans="1:4" x14ac:dyDescent="0.35">
      <c r="A452" s="133">
        <v>44309</v>
      </c>
      <c r="B452" s="132">
        <f t="shared" si="8"/>
        <v>640959</v>
      </c>
      <c r="C452" s="173">
        <v>1179</v>
      </c>
      <c r="D452" s="87">
        <f t="shared" si="7"/>
        <v>1255</v>
      </c>
    </row>
    <row r="453" spans="1:4" x14ac:dyDescent="0.35">
      <c r="A453" s="133">
        <v>44310</v>
      </c>
      <c r="B453" s="132">
        <f t="shared" si="8"/>
        <v>641719</v>
      </c>
      <c r="C453" s="173">
        <v>760</v>
      </c>
      <c r="D453" s="87">
        <f t="shared" si="7"/>
        <v>1210.4285714285713</v>
      </c>
    </row>
    <row r="454" spans="1:4" x14ac:dyDescent="0.35">
      <c r="A454" s="133">
        <v>44311</v>
      </c>
      <c r="B454" s="132">
        <f t="shared" si="8"/>
        <v>642360</v>
      </c>
      <c r="C454" s="173">
        <v>641</v>
      </c>
      <c r="D454" s="87">
        <f t="shared" si="7"/>
        <v>1189</v>
      </c>
    </row>
    <row r="455" spans="1:4" x14ac:dyDescent="0.35">
      <c r="A455" s="133">
        <v>44312</v>
      </c>
      <c r="B455" s="132">
        <f t="shared" si="8"/>
        <v>643891</v>
      </c>
      <c r="C455" s="173">
        <v>1531</v>
      </c>
      <c r="D455" s="87">
        <f t="shared" si="7"/>
        <v>1188.1428571428571</v>
      </c>
    </row>
    <row r="456" spans="1:4" x14ac:dyDescent="0.35">
      <c r="A456" s="133">
        <v>44313</v>
      </c>
      <c r="B456" s="132">
        <f t="shared" si="8"/>
        <v>645156</v>
      </c>
      <c r="C456" s="173">
        <v>1265</v>
      </c>
      <c r="D456" s="87">
        <f t="shared" si="7"/>
        <v>1161.7142857142858</v>
      </c>
    </row>
    <row r="457" spans="1:4" x14ac:dyDescent="0.35">
      <c r="A457" s="133">
        <v>44314</v>
      </c>
      <c r="B457" s="132">
        <f t="shared" si="8"/>
        <v>646287</v>
      </c>
      <c r="C457" s="173">
        <v>1131</v>
      </c>
      <c r="D457" s="87">
        <f t="shared" si="7"/>
        <v>1123.8571428571429</v>
      </c>
    </row>
    <row r="458" spans="1:4" x14ac:dyDescent="0.35">
      <c r="A458" s="133">
        <v>44315</v>
      </c>
      <c r="B458" s="132">
        <f t="shared" si="8"/>
        <v>647280</v>
      </c>
      <c r="C458" s="173">
        <v>993</v>
      </c>
      <c r="D458" s="87">
        <f t="shared" si="7"/>
        <v>1071.4285714285713</v>
      </c>
    </row>
    <row r="459" spans="1:4" x14ac:dyDescent="0.35">
      <c r="A459" s="31">
        <v>44316</v>
      </c>
      <c r="B459" s="132">
        <f t="shared" si="8"/>
        <v>648224</v>
      </c>
      <c r="C459" s="173">
        <v>944</v>
      </c>
      <c r="D459" s="87">
        <f t="shared" si="7"/>
        <v>1037.8571428571429</v>
      </c>
    </row>
    <row r="460" spans="1:4" x14ac:dyDescent="0.35">
      <c r="A460" s="133">
        <v>44317</v>
      </c>
      <c r="B460" s="132">
        <f t="shared" si="8"/>
        <v>648814</v>
      </c>
      <c r="C460" s="173">
        <v>590</v>
      </c>
      <c r="D460" s="87">
        <f t="shared" si="7"/>
        <v>1013.5714285714286</v>
      </c>
    </row>
    <row r="461" spans="1:4" x14ac:dyDescent="0.35">
      <c r="A461" s="133">
        <v>44318</v>
      </c>
      <c r="B461" s="132">
        <f t="shared" si="8"/>
        <v>649279</v>
      </c>
      <c r="C461" s="173">
        <v>465</v>
      </c>
      <c r="D461" s="87">
        <f t="shared" si="7"/>
        <v>988.42857142857144</v>
      </c>
    </row>
    <row r="462" spans="1:4" x14ac:dyDescent="0.35">
      <c r="A462" s="133">
        <v>44319</v>
      </c>
      <c r="B462" s="132">
        <f t="shared" si="8"/>
        <v>650282</v>
      </c>
      <c r="C462" s="173">
        <v>1003</v>
      </c>
      <c r="D462" s="87">
        <f t="shared" si="7"/>
        <v>913</v>
      </c>
    </row>
    <row r="463" spans="1:4" x14ac:dyDescent="0.35">
      <c r="A463" s="31">
        <v>44320</v>
      </c>
      <c r="B463" s="132">
        <f t="shared" si="8"/>
        <v>651184</v>
      </c>
      <c r="C463" s="173">
        <v>902</v>
      </c>
      <c r="D463" s="87">
        <f t="shared" si="7"/>
        <v>861.14285714285711</v>
      </c>
    </row>
    <row r="464" spans="1:4" x14ac:dyDescent="0.35">
      <c r="A464" s="133">
        <v>44321</v>
      </c>
      <c r="B464" s="132">
        <f t="shared" si="8"/>
        <v>652051</v>
      </c>
      <c r="C464" s="173">
        <v>867</v>
      </c>
      <c r="D464" s="87">
        <f t="shared" si="7"/>
        <v>823.42857142857144</v>
      </c>
    </row>
    <row r="465" spans="1:4" x14ac:dyDescent="0.35">
      <c r="A465" s="133">
        <v>44322</v>
      </c>
      <c r="B465" s="132">
        <f t="shared" si="8"/>
        <v>652831</v>
      </c>
      <c r="C465" s="173">
        <v>780</v>
      </c>
      <c r="D465" s="87">
        <f t="shared" si="7"/>
        <v>793</v>
      </c>
    </row>
    <row r="466" spans="1:4" x14ac:dyDescent="0.35">
      <c r="A466" s="133">
        <v>44323</v>
      </c>
      <c r="B466" s="132">
        <f t="shared" si="8"/>
        <v>653506</v>
      </c>
      <c r="C466" s="173">
        <v>675</v>
      </c>
      <c r="D466" s="87">
        <f t="shared" si="7"/>
        <v>754.57142857142856</v>
      </c>
    </row>
    <row r="467" spans="1:4" x14ac:dyDescent="0.35">
      <c r="A467" s="133">
        <v>44324</v>
      </c>
      <c r="B467" s="173">
        <f t="shared" si="8"/>
        <v>653918</v>
      </c>
      <c r="C467" s="173">
        <v>412</v>
      </c>
      <c r="D467" s="87">
        <f t="shared" si="7"/>
        <v>729.14285714285711</v>
      </c>
    </row>
    <row r="468" spans="1:4" x14ac:dyDescent="0.35">
      <c r="A468" s="133">
        <v>44325</v>
      </c>
      <c r="B468" s="173">
        <f t="shared" si="8"/>
        <v>654185</v>
      </c>
      <c r="C468" s="173">
        <v>267</v>
      </c>
      <c r="D468" s="87">
        <f t="shared" si="7"/>
        <v>700.85714285714289</v>
      </c>
    </row>
    <row r="469" spans="1:4" x14ac:dyDescent="0.35">
      <c r="A469" s="133">
        <v>44326</v>
      </c>
      <c r="B469" s="173">
        <f t="shared" si="8"/>
        <v>654685</v>
      </c>
      <c r="C469" s="173">
        <v>500</v>
      </c>
      <c r="D469" s="87">
        <f t="shared" si="7"/>
        <v>629</v>
      </c>
    </row>
    <row r="470" spans="1:4" x14ac:dyDescent="0.35">
      <c r="A470" s="133">
        <v>44327</v>
      </c>
      <c r="B470" s="173">
        <f t="shared" si="8"/>
        <v>654734</v>
      </c>
      <c r="C470" s="173">
        <v>49</v>
      </c>
      <c r="D470" s="87">
        <f t="shared" si="7"/>
        <v>507.14285714285717</v>
      </c>
    </row>
  </sheetData>
  <pageMargins left="0.7" right="0.7" top="0.75" bottom="0.75" header="0.3" footer="0.3"/>
  <pageSetup orientation="portrait" horizontalDpi="90" verticalDpi="9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7"/>
  </sheetPr>
  <dimension ref="A1:C415"/>
  <sheetViews>
    <sheetView workbookViewId="0">
      <pane ySplit="1" topLeftCell="A408" activePane="bottomLeft" state="frozen"/>
      <selection activeCell="F21" sqref="F21:G34"/>
      <selection pane="bottomLeft" activeCell="E415" sqref="E415"/>
    </sheetView>
  </sheetViews>
  <sheetFormatPr defaultColWidth="9.1796875" defaultRowHeight="14.5" x14ac:dyDescent="0.35"/>
  <cols>
    <col min="1" max="1" width="10.81640625" style="31" bestFit="1" customWidth="1"/>
    <col min="2" max="2" width="14" style="30" bestFit="1" customWidth="1"/>
    <col min="3" max="3" width="13.81640625" style="30" bestFit="1" customWidth="1"/>
    <col min="4" max="16384" width="9.1796875" style="30"/>
  </cols>
  <sheetData>
    <row r="1" spans="1:3" s="32" customFormat="1" x14ac:dyDescent="0.35">
      <c r="A1" s="4" t="s">
        <v>38</v>
      </c>
      <c r="B1" s="32" t="s">
        <v>347</v>
      </c>
      <c r="C1" s="32" t="s">
        <v>383</v>
      </c>
    </row>
    <row r="2" spans="1:3" x14ac:dyDescent="0.35">
      <c r="A2" s="31">
        <v>43913</v>
      </c>
      <c r="B2" s="30">
        <v>1</v>
      </c>
      <c r="C2" s="30">
        <v>1</v>
      </c>
    </row>
    <row r="3" spans="1:3" x14ac:dyDescent="0.35">
      <c r="A3" s="31">
        <v>43914</v>
      </c>
      <c r="B3" s="30">
        <f>B2+C3</f>
        <v>2</v>
      </c>
      <c r="C3" s="30">
        <v>1</v>
      </c>
    </row>
    <row r="4" spans="1:3" x14ac:dyDescent="0.35">
      <c r="A4" s="31">
        <v>43915</v>
      </c>
      <c r="B4" s="30">
        <f t="shared" ref="B4:B67" si="0">B3+C4</f>
        <v>2</v>
      </c>
      <c r="C4" s="30">
        <v>0</v>
      </c>
    </row>
    <row r="5" spans="1:3" x14ac:dyDescent="0.35">
      <c r="A5" s="31">
        <v>43916</v>
      </c>
      <c r="B5" s="30">
        <f t="shared" si="0"/>
        <v>3</v>
      </c>
      <c r="C5" s="30">
        <v>1</v>
      </c>
    </row>
    <row r="6" spans="1:3" x14ac:dyDescent="0.35">
      <c r="A6" s="31">
        <v>43917</v>
      </c>
      <c r="B6" s="30">
        <f t="shared" si="0"/>
        <v>3</v>
      </c>
      <c r="C6" s="30">
        <v>0</v>
      </c>
    </row>
    <row r="7" spans="1:3" x14ac:dyDescent="0.35">
      <c r="A7" s="31">
        <v>43918</v>
      </c>
      <c r="B7" s="30">
        <f t="shared" si="0"/>
        <v>3</v>
      </c>
      <c r="C7" s="30">
        <v>0</v>
      </c>
    </row>
    <row r="8" spans="1:3" x14ac:dyDescent="0.35">
      <c r="A8" s="31">
        <v>43919</v>
      </c>
      <c r="B8" s="30">
        <f t="shared" si="0"/>
        <v>4</v>
      </c>
      <c r="C8" s="30">
        <v>1</v>
      </c>
    </row>
    <row r="9" spans="1:3" x14ac:dyDescent="0.35">
      <c r="A9" s="31">
        <v>43920</v>
      </c>
      <c r="B9" s="30">
        <f t="shared" si="0"/>
        <v>4</v>
      </c>
      <c r="C9" s="30">
        <v>0</v>
      </c>
    </row>
    <row r="10" spans="1:3" x14ac:dyDescent="0.35">
      <c r="A10" s="31">
        <v>43921</v>
      </c>
      <c r="B10" s="30">
        <f t="shared" si="0"/>
        <v>4</v>
      </c>
      <c r="C10" s="30">
        <v>0</v>
      </c>
    </row>
    <row r="11" spans="1:3" x14ac:dyDescent="0.35">
      <c r="A11" s="31">
        <v>43922</v>
      </c>
      <c r="B11" s="30">
        <f t="shared" si="0"/>
        <v>4</v>
      </c>
      <c r="C11" s="30">
        <v>0</v>
      </c>
    </row>
    <row r="12" spans="1:3" x14ac:dyDescent="0.35">
      <c r="A12" s="31">
        <v>43923</v>
      </c>
      <c r="B12" s="30">
        <f t="shared" si="0"/>
        <v>6</v>
      </c>
      <c r="C12" s="30">
        <v>2</v>
      </c>
    </row>
    <row r="13" spans="1:3" x14ac:dyDescent="0.35">
      <c r="A13" s="31">
        <v>43924</v>
      </c>
      <c r="B13" s="30">
        <f t="shared" si="0"/>
        <v>7</v>
      </c>
      <c r="C13" s="30">
        <v>1</v>
      </c>
    </row>
    <row r="14" spans="1:3" x14ac:dyDescent="0.35">
      <c r="A14" s="31">
        <v>43925</v>
      </c>
      <c r="B14" s="30">
        <f t="shared" si="0"/>
        <v>10</v>
      </c>
      <c r="C14" s="30">
        <v>3</v>
      </c>
    </row>
    <row r="15" spans="1:3" x14ac:dyDescent="0.35">
      <c r="A15" s="31">
        <v>43926</v>
      </c>
      <c r="B15" s="30">
        <f t="shared" si="0"/>
        <v>11</v>
      </c>
      <c r="C15" s="30">
        <v>1</v>
      </c>
    </row>
    <row r="16" spans="1:3" x14ac:dyDescent="0.35">
      <c r="A16" s="31">
        <v>43927</v>
      </c>
      <c r="B16" s="30">
        <f t="shared" si="0"/>
        <v>12</v>
      </c>
      <c r="C16" s="30">
        <v>1</v>
      </c>
    </row>
    <row r="17" spans="1:3" x14ac:dyDescent="0.35">
      <c r="A17" s="31">
        <v>43928</v>
      </c>
      <c r="B17" s="30">
        <f t="shared" si="0"/>
        <v>12</v>
      </c>
      <c r="C17" s="30">
        <v>0</v>
      </c>
    </row>
    <row r="18" spans="1:3" x14ac:dyDescent="0.35">
      <c r="A18" s="31">
        <v>43929</v>
      </c>
      <c r="B18" s="30">
        <f t="shared" si="0"/>
        <v>20</v>
      </c>
      <c r="C18" s="30">
        <v>8</v>
      </c>
    </row>
    <row r="19" spans="1:3" x14ac:dyDescent="0.35">
      <c r="A19" s="31">
        <v>43930</v>
      </c>
      <c r="B19" s="30">
        <f t="shared" si="0"/>
        <v>23</v>
      </c>
      <c r="C19" s="30">
        <v>3</v>
      </c>
    </row>
    <row r="20" spans="1:3" x14ac:dyDescent="0.35">
      <c r="A20" s="31">
        <v>43931</v>
      </c>
      <c r="B20" s="30">
        <f t="shared" si="0"/>
        <v>27</v>
      </c>
      <c r="C20" s="30">
        <v>4</v>
      </c>
    </row>
    <row r="21" spans="1:3" x14ac:dyDescent="0.35">
      <c r="A21" s="31">
        <v>43932</v>
      </c>
      <c r="B21" s="30">
        <f t="shared" si="0"/>
        <v>30</v>
      </c>
      <c r="C21" s="30">
        <v>3</v>
      </c>
    </row>
    <row r="22" spans="1:3" x14ac:dyDescent="0.35">
      <c r="A22" s="31">
        <v>43933</v>
      </c>
      <c r="B22" s="30">
        <f t="shared" si="0"/>
        <v>36</v>
      </c>
      <c r="C22" s="30">
        <v>6</v>
      </c>
    </row>
    <row r="23" spans="1:3" x14ac:dyDescent="0.35">
      <c r="A23" s="31">
        <v>43934</v>
      </c>
      <c r="B23" s="30">
        <f t="shared" si="0"/>
        <v>45</v>
      </c>
      <c r="C23" s="30">
        <v>9</v>
      </c>
    </row>
    <row r="24" spans="1:3" x14ac:dyDescent="0.35">
      <c r="A24" s="31">
        <v>43935</v>
      </c>
      <c r="B24" s="30">
        <f t="shared" si="0"/>
        <v>53</v>
      </c>
      <c r="C24" s="30">
        <v>8</v>
      </c>
    </row>
    <row r="25" spans="1:3" x14ac:dyDescent="0.35">
      <c r="A25" s="31">
        <v>43936</v>
      </c>
      <c r="B25" s="30">
        <f t="shared" si="0"/>
        <v>58</v>
      </c>
      <c r="C25" s="30">
        <v>5</v>
      </c>
    </row>
    <row r="26" spans="1:3" x14ac:dyDescent="0.35">
      <c r="A26" s="31">
        <v>43937</v>
      </c>
      <c r="B26" s="30">
        <f t="shared" si="0"/>
        <v>62</v>
      </c>
      <c r="C26" s="30">
        <v>4</v>
      </c>
    </row>
    <row r="27" spans="1:3" x14ac:dyDescent="0.35">
      <c r="A27" s="31">
        <v>43938</v>
      </c>
      <c r="B27" s="30">
        <f t="shared" si="0"/>
        <v>69</v>
      </c>
      <c r="C27" s="30">
        <v>7</v>
      </c>
    </row>
    <row r="28" spans="1:3" x14ac:dyDescent="0.35">
      <c r="A28" s="31">
        <v>43939</v>
      </c>
      <c r="B28" s="30">
        <f t="shared" si="0"/>
        <v>73</v>
      </c>
      <c r="C28" s="30">
        <v>4</v>
      </c>
    </row>
    <row r="29" spans="1:3" x14ac:dyDescent="0.35">
      <c r="A29" s="31">
        <v>43940</v>
      </c>
      <c r="B29" s="30">
        <f t="shared" si="0"/>
        <v>77</v>
      </c>
      <c r="C29" s="30">
        <v>4</v>
      </c>
    </row>
    <row r="30" spans="1:3" x14ac:dyDescent="0.35">
      <c r="A30" s="31">
        <v>43941</v>
      </c>
      <c r="B30" s="30">
        <f t="shared" si="0"/>
        <v>86</v>
      </c>
      <c r="C30" s="30">
        <v>9</v>
      </c>
    </row>
    <row r="31" spans="1:3" x14ac:dyDescent="0.35">
      <c r="A31" s="31">
        <v>43942</v>
      </c>
      <c r="B31" s="30">
        <f t="shared" si="0"/>
        <v>88</v>
      </c>
      <c r="C31" s="30">
        <v>2</v>
      </c>
    </row>
    <row r="32" spans="1:3" x14ac:dyDescent="0.35">
      <c r="A32" s="31">
        <v>43943</v>
      </c>
      <c r="B32" s="30">
        <f t="shared" si="0"/>
        <v>89</v>
      </c>
      <c r="C32" s="30">
        <v>1</v>
      </c>
    </row>
    <row r="33" spans="1:3" x14ac:dyDescent="0.35">
      <c r="A33" s="31">
        <v>43944</v>
      </c>
      <c r="B33" s="30">
        <f t="shared" si="0"/>
        <v>93</v>
      </c>
      <c r="C33" s="30">
        <v>4</v>
      </c>
    </row>
    <row r="34" spans="1:3" x14ac:dyDescent="0.35">
      <c r="A34" s="31">
        <v>43945</v>
      </c>
      <c r="B34" s="30">
        <f t="shared" si="0"/>
        <v>98</v>
      </c>
      <c r="C34" s="30">
        <v>5</v>
      </c>
    </row>
    <row r="35" spans="1:3" x14ac:dyDescent="0.35">
      <c r="A35" s="31">
        <v>43946</v>
      </c>
      <c r="B35" s="30">
        <f t="shared" si="0"/>
        <v>100</v>
      </c>
      <c r="C35" s="30">
        <v>2</v>
      </c>
    </row>
    <row r="36" spans="1:3" x14ac:dyDescent="0.35">
      <c r="A36" s="31">
        <v>43947</v>
      </c>
      <c r="B36" s="30">
        <f t="shared" si="0"/>
        <v>104</v>
      </c>
      <c r="C36" s="30">
        <v>4</v>
      </c>
    </row>
    <row r="37" spans="1:3" x14ac:dyDescent="0.35">
      <c r="A37" s="31">
        <v>43948</v>
      </c>
      <c r="B37" s="30">
        <f t="shared" si="0"/>
        <v>109</v>
      </c>
      <c r="C37" s="30">
        <v>5</v>
      </c>
    </row>
    <row r="38" spans="1:3" x14ac:dyDescent="0.35">
      <c r="A38" s="31">
        <v>43949</v>
      </c>
      <c r="B38" s="30">
        <f t="shared" si="0"/>
        <v>114</v>
      </c>
      <c r="C38" s="30">
        <v>5</v>
      </c>
    </row>
    <row r="39" spans="1:3" x14ac:dyDescent="0.35">
      <c r="A39" s="31">
        <v>43950</v>
      </c>
      <c r="B39" s="30">
        <f t="shared" si="0"/>
        <v>120</v>
      </c>
      <c r="C39" s="30">
        <v>6</v>
      </c>
    </row>
    <row r="40" spans="1:3" x14ac:dyDescent="0.35">
      <c r="A40" s="31">
        <v>43951</v>
      </c>
      <c r="B40" s="30">
        <f t="shared" si="0"/>
        <v>122</v>
      </c>
      <c r="C40" s="30">
        <v>2</v>
      </c>
    </row>
    <row r="41" spans="1:3" x14ac:dyDescent="0.35">
      <c r="A41" s="31">
        <v>43952</v>
      </c>
      <c r="B41" s="30">
        <f t="shared" si="0"/>
        <v>125</v>
      </c>
      <c r="C41" s="30">
        <v>3</v>
      </c>
    </row>
    <row r="42" spans="1:3" x14ac:dyDescent="0.35">
      <c r="A42" s="31">
        <v>43953</v>
      </c>
      <c r="B42" s="30">
        <f t="shared" si="0"/>
        <v>127</v>
      </c>
      <c r="C42" s="30">
        <v>2</v>
      </c>
    </row>
    <row r="43" spans="1:3" x14ac:dyDescent="0.35">
      <c r="A43" s="31">
        <v>43954</v>
      </c>
      <c r="B43" s="30">
        <f t="shared" si="0"/>
        <v>130</v>
      </c>
      <c r="C43" s="30">
        <v>3</v>
      </c>
    </row>
    <row r="44" spans="1:3" x14ac:dyDescent="0.35">
      <c r="A44" s="31">
        <v>43955</v>
      </c>
      <c r="B44" s="30">
        <f t="shared" si="0"/>
        <v>133</v>
      </c>
      <c r="C44" s="30">
        <v>3</v>
      </c>
    </row>
    <row r="45" spans="1:3" x14ac:dyDescent="0.35">
      <c r="A45" s="31">
        <v>43956</v>
      </c>
      <c r="B45" s="30">
        <f t="shared" si="0"/>
        <v>137</v>
      </c>
      <c r="C45" s="30">
        <v>4</v>
      </c>
    </row>
    <row r="46" spans="1:3" x14ac:dyDescent="0.35">
      <c r="A46" s="31">
        <v>43957</v>
      </c>
      <c r="B46" s="30">
        <f t="shared" si="0"/>
        <v>142</v>
      </c>
      <c r="C46" s="30">
        <v>5</v>
      </c>
    </row>
    <row r="47" spans="1:3" x14ac:dyDescent="0.35">
      <c r="A47" s="31">
        <v>43958</v>
      </c>
      <c r="B47" s="30">
        <f t="shared" si="0"/>
        <v>144</v>
      </c>
      <c r="C47" s="30">
        <v>2</v>
      </c>
    </row>
    <row r="48" spans="1:3" x14ac:dyDescent="0.35">
      <c r="A48" s="31">
        <v>43959</v>
      </c>
      <c r="B48" s="30">
        <f t="shared" si="0"/>
        <v>150</v>
      </c>
      <c r="C48" s="30">
        <v>6</v>
      </c>
    </row>
    <row r="49" spans="1:3" x14ac:dyDescent="0.35">
      <c r="A49" s="31">
        <v>43960</v>
      </c>
      <c r="B49" s="30">
        <f t="shared" si="0"/>
        <v>159</v>
      </c>
      <c r="C49" s="30">
        <v>9</v>
      </c>
    </row>
    <row r="50" spans="1:3" x14ac:dyDescent="0.35">
      <c r="A50" s="31">
        <v>43961</v>
      </c>
      <c r="B50" s="30">
        <f t="shared" si="0"/>
        <v>160</v>
      </c>
      <c r="C50" s="30">
        <v>1</v>
      </c>
    </row>
    <row r="51" spans="1:3" x14ac:dyDescent="0.35">
      <c r="A51" s="31">
        <v>43962</v>
      </c>
      <c r="B51" s="30">
        <f t="shared" si="0"/>
        <v>163</v>
      </c>
      <c r="C51" s="30">
        <v>3</v>
      </c>
    </row>
    <row r="52" spans="1:3" x14ac:dyDescent="0.35">
      <c r="A52" s="31">
        <v>43963</v>
      </c>
      <c r="B52" s="30">
        <f t="shared" si="0"/>
        <v>167</v>
      </c>
      <c r="C52" s="30">
        <v>4</v>
      </c>
    </row>
    <row r="53" spans="1:3" x14ac:dyDescent="0.35">
      <c r="A53" s="31">
        <v>43964</v>
      </c>
      <c r="B53" s="30">
        <f t="shared" si="0"/>
        <v>168</v>
      </c>
      <c r="C53" s="30">
        <v>1</v>
      </c>
    </row>
    <row r="54" spans="1:3" x14ac:dyDescent="0.35">
      <c r="A54" s="31">
        <v>43965</v>
      </c>
      <c r="B54" s="30">
        <f t="shared" si="0"/>
        <v>173</v>
      </c>
      <c r="C54" s="30">
        <v>5</v>
      </c>
    </row>
    <row r="55" spans="1:3" x14ac:dyDescent="0.35">
      <c r="A55" s="31">
        <v>43966</v>
      </c>
      <c r="B55" s="30">
        <f t="shared" si="0"/>
        <v>177</v>
      </c>
      <c r="C55" s="30">
        <v>4</v>
      </c>
    </row>
    <row r="56" spans="1:3" x14ac:dyDescent="0.35">
      <c r="A56" s="31">
        <v>43967</v>
      </c>
      <c r="B56" s="30">
        <f t="shared" si="0"/>
        <v>185</v>
      </c>
      <c r="C56" s="30">
        <v>8</v>
      </c>
    </row>
    <row r="57" spans="1:3" x14ac:dyDescent="0.35">
      <c r="A57" s="31">
        <v>43968</v>
      </c>
      <c r="B57" s="30">
        <f t="shared" si="0"/>
        <v>188</v>
      </c>
      <c r="C57" s="30">
        <v>3</v>
      </c>
    </row>
    <row r="58" spans="1:3" x14ac:dyDescent="0.35">
      <c r="A58" s="31">
        <v>43969</v>
      </c>
      <c r="B58" s="30">
        <f t="shared" si="0"/>
        <v>189</v>
      </c>
      <c r="C58" s="30">
        <v>1</v>
      </c>
    </row>
    <row r="59" spans="1:3" x14ac:dyDescent="0.35">
      <c r="A59" s="31">
        <v>43970</v>
      </c>
      <c r="B59" s="30">
        <f t="shared" si="0"/>
        <v>203</v>
      </c>
      <c r="C59" s="30">
        <v>14</v>
      </c>
    </row>
    <row r="60" spans="1:3" x14ac:dyDescent="0.35">
      <c r="A60" s="31">
        <v>43971</v>
      </c>
      <c r="B60" s="30">
        <f t="shared" si="0"/>
        <v>212</v>
      </c>
      <c r="C60" s="30">
        <v>9</v>
      </c>
    </row>
    <row r="61" spans="1:3" x14ac:dyDescent="0.35">
      <c r="A61" s="31">
        <v>43972</v>
      </c>
      <c r="B61" s="30">
        <f t="shared" si="0"/>
        <v>231</v>
      </c>
      <c r="C61" s="30">
        <v>19</v>
      </c>
    </row>
    <row r="62" spans="1:3" x14ac:dyDescent="0.35">
      <c r="A62" s="31">
        <v>43973</v>
      </c>
      <c r="B62" s="30">
        <f t="shared" si="0"/>
        <v>242</v>
      </c>
      <c r="C62" s="30">
        <v>11</v>
      </c>
    </row>
    <row r="63" spans="1:3" x14ac:dyDescent="0.35">
      <c r="A63" s="31">
        <v>43974</v>
      </c>
      <c r="B63" s="30">
        <f t="shared" si="0"/>
        <v>256</v>
      </c>
      <c r="C63" s="30">
        <v>14</v>
      </c>
    </row>
    <row r="64" spans="1:3" x14ac:dyDescent="0.35">
      <c r="A64" s="31">
        <v>43975</v>
      </c>
      <c r="B64" s="30">
        <f t="shared" si="0"/>
        <v>273</v>
      </c>
      <c r="C64" s="30">
        <v>17</v>
      </c>
    </row>
    <row r="65" spans="1:3" x14ac:dyDescent="0.35">
      <c r="A65" s="31">
        <v>43976</v>
      </c>
      <c r="B65" s="30">
        <f t="shared" si="0"/>
        <v>292</v>
      </c>
      <c r="C65" s="30">
        <v>19</v>
      </c>
    </row>
    <row r="66" spans="1:3" x14ac:dyDescent="0.35">
      <c r="A66" s="31">
        <v>43977</v>
      </c>
      <c r="B66" s="30">
        <f t="shared" si="0"/>
        <v>312</v>
      </c>
      <c r="C66" s="30">
        <v>20</v>
      </c>
    </row>
    <row r="67" spans="1:3" x14ac:dyDescent="0.35">
      <c r="A67" s="31">
        <v>43978</v>
      </c>
      <c r="B67" s="30">
        <f t="shared" si="0"/>
        <v>322</v>
      </c>
      <c r="C67" s="30">
        <v>10</v>
      </c>
    </row>
    <row r="68" spans="1:3" x14ac:dyDescent="0.35">
      <c r="A68" s="31">
        <v>43979</v>
      </c>
      <c r="B68" s="30">
        <f t="shared" ref="B68:B131" si="1">B67+C68</f>
        <v>328</v>
      </c>
      <c r="C68" s="30">
        <v>6</v>
      </c>
    </row>
    <row r="69" spans="1:3" x14ac:dyDescent="0.35">
      <c r="A69" s="31">
        <v>43980</v>
      </c>
      <c r="B69" s="30">
        <f t="shared" si="1"/>
        <v>344</v>
      </c>
      <c r="C69" s="30">
        <v>16</v>
      </c>
    </row>
    <row r="70" spans="1:3" x14ac:dyDescent="0.35">
      <c r="A70" s="31">
        <v>43981</v>
      </c>
      <c r="B70" s="30">
        <f t="shared" si="1"/>
        <v>352</v>
      </c>
      <c r="C70" s="30">
        <v>8</v>
      </c>
    </row>
    <row r="71" spans="1:3" x14ac:dyDescent="0.35">
      <c r="A71" s="31">
        <v>43982</v>
      </c>
      <c r="B71" s="30">
        <f t="shared" si="1"/>
        <v>358</v>
      </c>
      <c r="C71" s="30">
        <v>6</v>
      </c>
    </row>
    <row r="72" spans="1:3" x14ac:dyDescent="0.35">
      <c r="A72" s="31">
        <v>43983</v>
      </c>
      <c r="B72" s="30">
        <f t="shared" si="1"/>
        <v>364</v>
      </c>
      <c r="C72" s="173">
        <v>6</v>
      </c>
    </row>
    <row r="73" spans="1:3" x14ac:dyDescent="0.35">
      <c r="A73" s="31">
        <v>43984</v>
      </c>
      <c r="B73" s="30">
        <f t="shared" si="1"/>
        <v>372</v>
      </c>
      <c r="C73" s="173">
        <v>8</v>
      </c>
    </row>
    <row r="74" spans="1:3" x14ac:dyDescent="0.35">
      <c r="A74" s="31">
        <v>43985</v>
      </c>
      <c r="B74" s="30">
        <f t="shared" si="1"/>
        <v>374</v>
      </c>
      <c r="C74" s="173">
        <v>2</v>
      </c>
    </row>
    <row r="75" spans="1:3" x14ac:dyDescent="0.35">
      <c r="A75" s="31">
        <v>43986</v>
      </c>
      <c r="B75" s="30">
        <f t="shared" si="1"/>
        <v>375</v>
      </c>
      <c r="C75" s="173">
        <v>1</v>
      </c>
    </row>
    <row r="76" spans="1:3" x14ac:dyDescent="0.35">
      <c r="A76" s="31">
        <v>43987</v>
      </c>
      <c r="B76" s="30">
        <f t="shared" si="1"/>
        <v>379</v>
      </c>
      <c r="C76" s="173">
        <v>4</v>
      </c>
    </row>
    <row r="77" spans="1:3" x14ac:dyDescent="0.35">
      <c r="A77" s="31">
        <v>43988</v>
      </c>
      <c r="B77" s="30">
        <f t="shared" si="1"/>
        <v>382</v>
      </c>
      <c r="C77" s="173">
        <v>3</v>
      </c>
    </row>
    <row r="78" spans="1:3" x14ac:dyDescent="0.35">
      <c r="A78" s="31">
        <v>43989</v>
      </c>
      <c r="B78" s="30">
        <f t="shared" si="1"/>
        <v>392</v>
      </c>
      <c r="C78" s="173">
        <v>10</v>
      </c>
    </row>
    <row r="79" spans="1:3" x14ac:dyDescent="0.35">
      <c r="A79" s="31">
        <v>43990</v>
      </c>
      <c r="B79" s="30">
        <f t="shared" si="1"/>
        <v>397</v>
      </c>
      <c r="C79" s="173">
        <v>5</v>
      </c>
    </row>
    <row r="80" spans="1:3" x14ac:dyDescent="0.35">
      <c r="A80" s="31">
        <v>43991</v>
      </c>
      <c r="B80" s="30">
        <f t="shared" si="1"/>
        <v>406</v>
      </c>
      <c r="C80" s="173">
        <v>9</v>
      </c>
    </row>
    <row r="81" spans="1:3" x14ac:dyDescent="0.35">
      <c r="A81" s="31">
        <v>43992</v>
      </c>
      <c r="B81" s="30">
        <f t="shared" si="1"/>
        <v>418</v>
      </c>
      <c r="C81" s="173">
        <v>12</v>
      </c>
    </row>
    <row r="82" spans="1:3" x14ac:dyDescent="0.35">
      <c r="A82" s="31">
        <v>43993</v>
      </c>
      <c r="B82" s="30">
        <f t="shared" si="1"/>
        <v>426</v>
      </c>
      <c r="C82" s="173">
        <v>8</v>
      </c>
    </row>
    <row r="83" spans="1:3" x14ac:dyDescent="0.35">
      <c r="A83" s="31">
        <v>43994</v>
      </c>
      <c r="B83" s="30">
        <f t="shared" si="1"/>
        <v>434</v>
      </c>
      <c r="C83" s="173">
        <v>8</v>
      </c>
    </row>
    <row r="84" spans="1:3" x14ac:dyDescent="0.35">
      <c r="A84" s="31">
        <v>43995</v>
      </c>
      <c r="B84" s="30">
        <f t="shared" si="1"/>
        <v>441</v>
      </c>
      <c r="C84" s="173">
        <v>7</v>
      </c>
    </row>
    <row r="85" spans="1:3" x14ac:dyDescent="0.35">
      <c r="A85" s="31">
        <v>43996</v>
      </c>
      <c r="B85" s="30">
        <f t="shared" si="1"/>
        <v>446</v>
      </c>
      <c r="C85" s="173">
        <v>5</v>
      </c>
    </row>
    <row r="86" spans="1:3" x14ac:dyDescent="0.35">
      <c r="A86" s="31">
        <v>43997</v>
      </c>
      <c r="B86" s="30">
        <f t="shared" si="1"/>
        <v>454</v>
      </c>
      <c r="C86" s="173">
        <v>8</v>
      </c>
    </row>
    <row r="87" spans="1:3" x14ac:dyDescent="0.35">
      <c r="A87" s="31">
        <v>43998</v>
      </c>
      <c r="B87" s="30">
        <f t="shared" si="1"/>
        <v>464</v>
      </c>
      <c r="C87" s="173">
        <v>10</v>
      </c>
    </row>
    <row r="88" spans="1:3" x14ac:dyDescent="0.35">
      <c r="A88" s="31">
        <v>43999</v>
      </c>
      <c r="B88" s="30">
        <f t="shared" si="1"/>
        <v>484</v>
      </c>
      <c r="C88" s="173">
        <v>20</v>
      </c>
    </row>
    <row r="89" spans="1:3" x14ac:dyDescent="0.35">
      <c r="A89" s="31">
        <v>44000</v>
      </c>
      <c r="B89" s="30">
        <f t="shared" si="1"/>
        <v>489</v>
      </c>
      <c r="C89" s="173">
        <v>5</v>
      </c>
    </row>
    <row r="90" spans="1:3" x14ac:dyDescent="0.35">
      <c r="A90" s="31">
        <v>44001</v>
      </c>
      <c r="B90" s="30">
        <f t="shared" si="1"/>
        <v>493</v>
      </c>
      <c r="C90" s="173">
        <v>4</v>
      </c>
    </row>
    <row r="91" spans="1:3" x14ac:dyDescent="0.35">
      <c r="A91" s="31">
        <v>44002</v>
      </c>
      <c r="B91" s="30">
        <f t="shared" si="1"/>
        <v>497</v>
      </c>
      <c r="C91" s="173">
        <v>4</v>
      </c>
    </row>
    <row r="92" spans="1:3" x14ac:dyDescent="0.35">
      <c r="A92" s="31">
        <v>44003</v>
      </c>
      <c r="B92" s="30">
        <f t="shared" si="1"/>
        <v>500</v>
      </c>
      <c r="C92" s="173">
        <v>3</v>
      </c>
    </row>
    <row r="93" spans="1:3" x14ac:dyDescent="0.35">
      <c r="A93" s="31">
        <v>44004</v>
      </c>
      <c r="B93" s="30">
        <f t="shared" si="1"/>
        <v>507</v>
      </c>
      <c r="C93" s="173">
        <v>7</v>
      </c>
    </row>
    <row r="94" spans="1:3" x14ac:dyDescent="0.35">
      <c r="A94" s="31">
        <v>44005</v>
      </c>
      <c r="B94" s="30">
        <f t="shared" si="1"/>
        <v>511</v>
      </c>
      <c r="C94" s="173">
        <v>4</v>
      </c>
    </row>
    <row r="95" spans="1:3" x14ac:dyDescent="0.35">
      <c r="A95" s="31">
        <v>44006</v>
      </c>
      <c r="B95" s="30">
        <f t="shared" si="1"/>
        <v>521</v>
      </c>
      <c r="C95" s="173">
        <v>10</v>
      </c>
    </row>
    <row r="96" spans="1:3" x14ac:dyDescent="0.35">
      <c r="A96" s="31">
        <v>44007</v>
      </c>
      <c r="B96" s="30">
        <f t="shared" si="1"/>
        <v>529</v>
      </c>
      <c r="C96" s="173">
        <v>8</v>
      </c>
    </row>
    <row r="97" spans="1:3" x14ac:dyDescent="0.35">
      <c r="A97" s="31">
        <v>44008</v>
      </c>
      <c r="B97" s="30">
        <f t="shared" si="1"/>
        <v>535</v>
      </c>
      <c r="C97" s="173">
        <v>6</v>
      </c>
    </row>
    <row r="98" spans="1:3" x14ac:dyDescent="0.35">
      <c r="A98" s="31">
        <v>44009</v>
      </c>
      <c r="B98" s="30">
        <f t="shared" si="1"/>
        <v>538</v>
      </c>
      <c r="C98" s="173">
        <v>3</v>
      </c>
    </row>
    <row r="99" spans="1:3" x14ac:dyDescent="0.35">
      <c r="A99" s="31">
        <v>44010</v>
      </c>
      <c r="B99" s="30">
        <f t="shared" si="1"/>
        <v>542</v>
      </c>
      <c r="C99" s="173">
        <v>4</v>
      </c>
    </row>
    <row r="100" spans="1:3" x14ac:dyDescent="0.35">
      <c r="A100" s="31">
        <v>44011</v>
      </c>
      <c r="B100" s="30">
        <f t="shared" si="1"/>
        <v>551</v>
      </c>
      <c r="C100" s="173">
        <v>9</v>
      </c>
    </row>
    <row r="101" spans="1:3" x14ac:dyDescent="0.35">
      <c r="A101" s="31">
        <v>44012</v>
      </c>
      <c r="B101" s="30">
        <f t="shared" si="1"/>
        <v>557</v>
      </c>
      <c r="C101" s="173">
        <v>6</v>
      </c>
    </row>
    <row r="102" spans="1:3" x14ac:dyDescent="0.35">
      <c r="A102" s="31">
        <v>44013</v>
      </c>
      <c r="B102" s="30">
        <f t="shared" si="1"/>
        <v>567</v>
      </c>
      <c r="C102" s="173">
        <v>10</v>
      </c>
    </row>
    <row r="103" spans="1:3" x14ac:dyDescent="0.35">
      <c r="A103" s="31">
        <v>44014</v>
      </c>
      <c r="B103" s="30">
        <f t="shared" si="1"/>
        <v>576</v>
      </c>
      <c r="C103" s="173">
        <v>9</v>
      </c>
    </row>
    <row r="104" spans="1:3" x14ac:dyDescent="0.35">
      <c r="A104" s="31">
        <v>44015</v>
      </c>
      <c r="B104" s="30">
        <f t="shared" si="1"/>
        <v>585</v>
      </c>
      <c r="C104" s="173">
        <v>9</v>
      </c>
    </row>
    <row r="105" spans="1:3" x14ac:dyDescent="0.35">
      <c r="A105" s="31">
        <v>44016</v>
      </c>
      <c r="B105" s="30">
        <f t="shared" si="1"/>
        <v>596</v>
      </c>
      <c r="C105" s="173">
        <v>11</v>
      </c>
    </row>
    <row r="106" spans="1:3" x14ac:dyDescent="0.35">
      <c r="A106" s="31">
        <v>44017</v>
      </c>
      <c r="B106" s="30">
        <f t="shared" si="1"/>
        <v>609</v>
      </c>
      <c r="C106" s="173">
        <v>13</v>
      </c>
    </row>
    <row r="107" spans="1:3" x14ac:dyDescent="0.35">
      <c r="A107" s="31">
        <v>44018</v>
      </c>
      <c r="B107" s="30">
        <f t="shared" si="1"/>
        <v>623</v>
      </c>
      <c r="C107" s="173">
        <v>14</v>
      </c>
    </row>
    <row r="108" spans="1:3" x14ac:dyDescent="0.35">
      <c r="A108" s="31">
        <v>44019</v>
      </c>
      <c r="B108" s="30">
        <f t="shared" si="1"/>
        <v>640</v>
      </c>
      <c r="C108" s="173">
        <v>17</v>
      </c>
    </row>
    <row r="109" spans="1:3" x14ac:dyDescent="0.35">
      <c r="A109" s="31">
        <v>44020</v>
      </c>
      <c r="B109" s="30">
        <f t="shared" si="1"/>
        <v>658</v>
      </c>
      <c r="C109" s="173">
        <v>18</v>
      </c>
    </row>
    <row r="110" spans="1:3" x14ac:dyDescent="0.35">
      <c r="A110" s="31">
        <v>44021</v>
      </c>
      <c r="B110" s="30">
        <f t="shared" si="1"/>
        <v>676</v>
      </c>
      <c r="C110" s="173">
        <v>18</v>
      </c>
    </row>
    <row r="111" spans="1:3" x14ac:dyDescent="0.35">
      <c r="A111" s="31">
        <v>44022</v>
      </c>
      <c r="B111" s="30">
        <f t="shared" si="1"/>
        <v>682</v>
      </c>
      <c r="C111" s="173">
        <v>6</v>
      </c>
    </row>
    <row r="112" spans="1:3" x14ac:dyDescent="0.35">
      <c r="A112" s="31">
        <v>44023</v>
      </c>
      <c r="B112" s="30">
        <f t="shared" si="1"/>
        <v>697</v>
      </c>
      <c r="C112" s="173">
        <v>15</v>
      </c>
    </row>
    <row r="113" spans="1:3" x14ac:dyDescent="0.35">
      <c r="A113" s="31">
        <v>44024</v>
      </c>
      <c r="B113" s="30">
        <f t="shared" si="1"/>
        <v>732</v>
      </c>
      <c r="C113" s="173">
        <v>35</v>
      </c>
    </row>
    <row r="114" spans="1:3" x14ac:dyDescent="0.35">
      <c r="A114" s="31">
        <v>44025</v>
      </c>
      <c r="B114" s="30">
        <f t="shared" si="1"/>
        <v>737</v>
      </c>
      <c r="C114" s="173">
        <v>5</v>
      </c>
    </row>
    <row r="115" spans="1:3" x14ac:dyDescent="0.35">
      <c r="A115" s="31">
        <v>44026</v>
      </c>
      <c r="B115" s="30">
        <f t="shared" si="1"/>
        <v>755</v>
      </c>
      <c r="C115" s="173">
        <v>18</v>
      </c>
    </row>
    <row r="116" spans="1:3" x14ac:dyDescent="0.35">
      <c r="A116" s="31">
        <v>44027</v>
      </c>
      <c r="B116" s="30">
        <f t="shared" si="1"/>
        <v>758</v>
      </c>
      <c r="C116" s="173">
        <v>3</v>
      </c>
    </row>
    <row r="117" spans="1:3" x14ac:dyDescent="0.35">
      <c r="A117" s="31">
        <v>44028</v>
      </c>
      <c r="B117" s="30">
        <f t="shared" si="1"/>
        <v>783</v>
      </c>
      <c r="C117" s="173">
        <v>25</v>
      </c>
    </row>
    <row r="118" spans="1:3" x14ac:dyDescent="0.35">
      <c r="A118" s="31">
        <v>44029</v>
      </c>
      <c r="B118" s="30">
        <f t="shared" si="1"/>
        <v>788</v>
      </c>
      <c r="C118" s="173">
        <v>5</v>
      </c>
    </row>
    <row r="119" spans="1:3" x14ac:dyDescent="0.35">
      <c r="A119" s="31">
        <v>44030</v>
      </c>
      <c r="B119" s="30">
        <f t="shared" si="1"/>
        <v>807</v>
      </c>
      <c r="C119" s="173">
        <v>19</v>
      </c>
    </row>
    <row r="120" spans="1:3" x14ac:dyDescent="0.35">
      <c r="A120" s="31">
        <v>44031</v>
      </c>
      <c r="B120" s="30">
        <f t="shared" si="1"/>
        <v>821</v>
      </c>
      <c r="C120" s="173">
        <v>14</v>
      </c>
    </row>
    <row r="121" spans="1:3" x14ac:dyDescent="0.35">
      <c r="A121" s="31">
        <v>44032</v>
      </c>
      <c r="B121" s="30">
        <f t="shared" si="1"/>
        <v>851</v>
      </c>
      <c r="C121" s="173">
        <v>30</v>
      </c>
    </row>
    <row r="122" spans="1:3" x14ac:dyDescent="0.35">
      <c r="A122" s="31">
        <v>44033</v>
      </c>
      <c r="B122" s="30">
        <f t="shared" si="1"/>
        <v>884</v>
      </c>
      <c r="C122" s="173">
        <v>33</v>
      </c>
    </row>
    <row r="123" spans="1:3" x14ac:dyDescent="0.35">
      <c r="A123" s="31">
        <v>44034</v>
      </c>
      <c r="B123" s="30">
        <f t="shared" si="1"/>
        <v>926</v>
      </c>
      <c r="C123" s="173">
        <v>42</v>
      </c>
    </row>
    <row r="124" spans="1:3" x14ac:dyDescent="0.35">
      <c r="A124" s="31">
        <v>44035</v>
      </c>
      <c r="B124" s="30">
        <f t="shared" si="1"/>
        <v>949</v>
      </c>
      <c r="C124" s="173">
        <v>23</v>
      </c>
    </row>
    <row r="125" spans="1:3" x14ac:dyDescent="0.35">
      <c r="A125" s="31">
        <v>44036</v>
      </c>
      <c r="B125" s="30">
        <f t="shared" si="1"/>
        <v>970</v>
      </c>
      <c r="C125" s="173">
        <v>21</v>
      </c>
    </row>
    <row r="126" spans="1:3" x14ac:dyDescent="0.35">
      <c r="A126" s="31">
        <v>44037</v>
      </c>
      <c r="B126" s="30">
        <f t="shared" si="1"/>
        <v>1007</v>
      </c>
      <c r="C126" s="173">
        <v>37</v>
      </c>
    </row>
    <row r="127" spans="1:3" x14ac:dyDescent="0.35">
      <c r="A127" s="31">
        <v>44038</v>
      </c>
      <c r="B127" s="30">
        <f t="shared" si="1"/>
        <v>1027</v>
      </c>
      <c r="C127" s="173">
        <v>20</v>
      </c>
    </row>
    <row r="128" spans="1:3" x14ac:dyDescent="0.35">
      <c r="A128" s="31">
        <v>44039</v>
      </c>
      <c r="B128" s="30">
        <f t="shared" si="1"/>
        <v>1059</v>
      </c>
      <c r="C128" s="173">
        <v>32</v>
      </c>
    </row>
    <row r="129" spans="1:3" x14ac:dyDescent="0.35">
      <c r="A129" s="31">
        <v>44040</v>
      </c>
      <c r="B129" s="30">
        <f t="shared" si="1"/>
        <v>1090</v>
      </c>
      <c r="C129" s="173">
        <v>31</v>
      </c>
    </row>
    <row r="130" spans="1:3" x14ac:dyDescent="0.35">
      <c r="A130" s="31">
        <v>44041</v>
      </c>
      <c r="B130" s="30">
        <f t="shared" si="1"/>
        <v>1107</v>
      </c>
      <c r="C130" s="173">
        <v>17</v>
      </c>
    </row>
    <row r="131" spans="1:3" x14ac:dyDescent="0.35">
      <c r="A131" s="31">
        <v>44042</v>
      </c>
      <c r="B131" s="30">
        <f t="shared" si="1"/>
        <v>1138</v>
      </c>
      <c r="C131" s="173">
        <v>31</v>
      </c>
    </row>
    <row r="132" spans="1:3" x14ac:dyDescent="0.35">
      <c r="A132" s="31">
        <v>44043</v>
      </c>
      <c r="B132" s="30">
        <f t="shared" ref="B132:B195" si="2">B131+C132</f>
        <v>1143</v>
      </c>
      <c r="C132" s="173">
        <v>5</v>
      </c>
    </row>
    <row r="133" spans="1:3" x14ac:dyDescent="0.35">
      <c r="A133" s="31">
        <v>44044</v>
      </c>
      <c r="B133" s="30">
        <f t="shared" si="2"/>
        <v>1154</v>
      </c>
      <c r="C133" s="173">
        <v>11</v>
      </c>
    </row>
    <row r="134" spans="1:3" x14ac:dyDescent="0.35">
      <c r="A134" s="31">
        <v>44045</v>
      </c>
      <c r="B134" s="30">
        <f t="shared" si="2"/>
        <v>1173</v>
      </c>
      <c r="C134" s="173">
        <v>19</v>
      </c>
    </row>
    <row r="135" spans="1:3" x14ac:dyDescent="0.35">
      <c r="A135" s="31">
        <v>44046</v>
      </c>
      <c r="B135" s="30">
        <f t="shared" si="2"/>
        <v>1187</v>
      </c>
      <c r="C135" s="173">
        <v>14</v>
      </c>
    </row>
    <row r="136" spans="1:3" x14ac:dyDescent="0.35">
      <c r="A136" s="31">
        <v>44047</v>
      </c>
      <c r="B136" s="30">
        <f t="shared" si="2"/>
        <v>1205</v>
      </c>
      <c r="C136" s="173">
        <v>18</v>
      </c>
    </row>
    <row r="137" spans="1:3" x14ac:dyDescent="0.35">
      <c r="A137" s="31">
        <v>44048</v>
      </c>
      <c r="B137" s="30">
        <f t="shared" si="2"/>
        <v>1232</v>
      </c>
      <c r="C137" s="173">
        <v>27</v>
      </c>
    </row>
    <row r="138" spans="1:3" x14ac:dyDescent="0.35">
      <c r="A138" s="31">
        <v>44049</v>
      </c>
      <c r="B138" s="30">
        <f t="shared" si="2"/>
        <v>1255</v>
      </c>
      <c r="C138" s="173">
        <v>23</v>
      </c>
    </row>
    <row r="139" spans="1:3" x14ac:dyDescent="0.35">
      <c r="A139" s="31">
        <v>44050</v>
      </c>
      <c r="B139" s="30">
        <f t="shared" si="2"/>
        <v>1267</v>
      </c>
      <c r="C139" s="173">
        <v>12</v>
      </c>
    </row>
    <row r="140" spans="1:3" x14ac:dyDescent="0.35">
      <c r="A140" s="31">
        <v>44051</v>
      </c>
      <c r="B140" s="30">
        <f t="shared" si="2"/>
        <v>1283</v>
      </c>
      <c r="C140" s="173">
        <v>16</v>
      </c>
    </row>
    <row r="141" spans="1:3" x14ac:dyDescent="0.35">
      <c r="A141" s="31">
        <v>44052</v>
      </c>
      <c r="B141" s="30">
        <f t="shared" si="2"/>
        <v>1292</v>
      </c>
      <c r="C141" s="173">
        <v>9</v>
      </c>
    </row>
    <row r="142" spans="1:3" x14ac:dyDescent="0.35">
      <c r="A142" s="31">
        <v>44053</v>
      </c>
      <c r="B142" s="30">
        <f t="shared" si="2"/>
        <v>1314</v>
      </c>
      <c r="C142" s="173">
        <v>22</v>
      </c>
    </row>
    <row r="143" spans="1:3" x14ac:dyDescent="0.35">
      <c r="A143" s="31">
        <v>44054</v>
      </c>
      <c r="B143" s="30">
        <f t="shared" si="2"/>
        <v>1323</v>
      </c>
      <c r="C143" s="173">
        <v>9</v>
      </c>
    </row>
    <row r="144" spans="1:3" x14ac:dyDescent="0.35">
      <c r="A144" s="31">
        <v>44055</v>
      </c>
      <c r="B144" s="30">
        <f t="shared" si="2"/>
        <v>1339</v>
      </c>
      <c r="C144" s="173">
        <v>16</v>
      </c>
    </row>
    <row r="145" spans="1:3" x14ac:dyDescent="0.35">
      <c r="A145" s="31">
        <v>44056</v>
      </c>
      <c r="B145" s="30">
        <f t="shared" si="2"/>
        <v>1356</v>
      </c>
      <c r="C145" s="173">
        <v>17</v>
      </c>
    </row>
    <row r="146" spans="1:3" x14ac:dyDescent="0.35">
      <c r="A146" s="31">
        <v>44057</v>
      </c>
      <c r="B146" s="30">
        <f t="shared" si="2"/>
        <v>1379</v>
      </c>
      <c r="C146" s="173">
        <v>23</v>
      </c>
    </row>
    <row r="147" spans="1:3" x14ac:dyDescent="0.35">
      <c r="A147" s="31">
        <v>44058</v>
      </c>
      <c r="B147" s="30">
        <f t="shared" si="2"/>
        <v>1381</v>
      </c>
      <c r="C147" s="173">
        <v>2</v>
      </c>
    </row>
    <row r="148" spans="1:3" x14ac:dyDescent="0.35">
      <c r="A148" s="31">
        <v>44059</v>
      </c>
      <c r="B148" s="30">
        <f t="shared" si="2"/>
        <v>1395</v>
      </c>
      <c r="C148" s="173">
        <v>14</v>
      </c>
    </row>
    <row r="149" spans="1:3" x14ac:dyDescent="0.35">
      <c r="A149" s="31">
        <v>44060</v>
      </c>
      <c r="B149" s="30">
        <f t="shared" si="2"/>
        <v>1412</v>
      </c>
      <c r="C149" s="173">
        <v>17</v>
      </c>
    </row>
    <row r="150" spans="1:3" x14ac:dyDescent="0.35">
      <c r="A150" s="31">
        <v>44061</v>
      </c>
      <c r="B150" s="30">
        <f t="shared" si="2"/>
        <v>1435</v>
      </c>
      <c r="C150" s="173">
        <v>23</v>
      </c>
    </row>
    <row r="151" spans="1:3" x14ac:dyDescent="0.35">
      <c r="A151" s="31">
        <v>44062</v>
      </c>
      <c r="B151" s="30">
        <f t="shared" si="2"/>
        <v>1450</v>
      </c>
      <c r="C151" s="173">
        <v>15</v>
      </c>
    </row>
    <row r="152" spans="1:3" x14ac:dyDescent="0.35">
      <c r="A152" s="31">
        <v>44063</v>
      </c>
      <c r="B152" s="30">
        <f t="shared" si="2"/>
        <v>1464</v>
      </c>
      <c r="C152" s="173">
        <v>14</v>
      </c>
    </row>
    <row r="153" spans="1:3" x14ac:dyDescent="0.35">
      <c r="A153" s="31">
        <v>44064</v>
      </c>
      <c r="B153" s="30">
        <f t="shared" si="2"/>
        <v>1482</v>
      </c>
      <c r="C153" s="173">
        <v>18</v>
      </c>
    </row>
    <row r="154" spans="1:3" x14ac:dyDescent="0.35">
      <c r="A154" s="31">
        <v>44065</v>
      </c>
      <c r="B154" s="30">
        <f t="shared" si="2"/>
        <v>1498</v>
      </c>
      <c r="C154" s="173">
        <v>16</v>
      </c>
    </row>
    <row r="155" spans="1:3" x14ac:dyDescent="0.35">
      <c r="A155" s="31">
        <v>44066</v>
      </c>
      <c r="B155" s="30">
        <f t="shared" si="2"/>
        <v>1515</v>
      </c>
      <c r="C155" s="173">
        <v>17</v>
      </c>
    </row>
    <row r="156" spans="1:3" x14ac:dyDescent="0.35">
      <c r="A156" s="31">
        <v>44067</v>
      </c>
      <c r="B156" s="30">
        <f t="shared" si="2"/>
        <v>1537</v>
      </c>
      <c r="C156" s="173">
        <v>22</v>
      </c>
    </row>
    <row r="157" spans="1:3" x14ac:dyDescent="0.35">
      <c r="A157" s="31">
        <v>44068</v>
      </c>
      <c r="B157" s="30">
        <f t="shared" si="2"/>
        <v>1568</v>
      </c>
      <c r="C157" s="173">
        <v>31</v>
      </c>
    </row>
    <row r="158" spans="1:3" x14ac:dyDescent="0.35">
      <c r="A158" s="31">
        <v>44069</v>
      </c>
      <c r="B158" s="30">
        <f t="shared" si="2"/>
        <v>1572</v>
      </c>
      <c r="C158" s="173">
        <v>4</v>
      </c>
    </row>
    <row r="159" spans="1:3" x14ac:dyDescent="0.35">
      <c r="A159" s="31">
        <v>44070</v>
      </c>
      <c r="B159" s="30">
        <f t="shared" si="2"/>
        <v>1597</v>
      </c>
      <c r="C159" s="173">
        <v>25</v>
      </c>
    </row>
    <row r="160" spans="1:3" x14ac:dyDescent="0.35">
      <c r="A160" s="31">
        <v>44071</v>
      </c>
      <c r="B160" s="30">
        <f t="shared" si="2"/>
        <v>1615</v>
      </c>
      <c r="C160" s="173">
        <v>18</v>
      </c>
    </row>
    <row r="161" spans="1:3" x14ac:dyDescent="0.35">
      <c r="A161" s="31">
        <v>44072</v>
      </c>
      <c r="B161" s="30">
        <f t="shared" si="2"/>
        <v>1630</v>
      </c>
      <c r="C161" s="173">
        <v>15</v>
      </c>
    </row>
    <row r="162" spans="1:3" x14ac:dyDescent="0.35">
      <c r="A162" s="31">
        <v>44073</v>
      </c>
      <c r="B162" s="30">
        <f t="shared" si="2"/>
        <v>1635</v>
      </c>
      <c r="C162" s="173">
        <v>5</v>
      </c>
    </row>
    <row r="163" spans="1:3" x14ac:dyDescent="0.35">
      <c r="A163" s="31">
        <v>44074</v>
      </c>
      <c r="B163" s="30">
        <f t="shared" si="2"/>
        <v>1651</v>
      </c>
      <c r="C163" s="173">
        <v>16</v>
      </c>
    </row>
    <row r="164" spans="1:3" x14ac:dyDescent="0.35">
      <c r="A164" s="31">
        <v>44075</v>
      </c>
      <c r="B164" s="30">
        <f t="shared" si="2"/>
        <v>1669</v>
      </c>
      <c r="C164" s="173">
        <v>18</v>
      </c>
    </row>
    <row r="165" spans="1:3" x14ac:dyDescent="0.35">
      <c r="A165" s="31">
        <v>44076</v>
      </c>
      <c r="B165" s="30">
        <f t="shared" si="2"/>
        <v>1694</v>
      </c>
      <c r="C165" s="173">
        <v>25</v>
      </c>
    </row>
    <row r="166" spans="1:3" x14ac:dyDescent="0.35">
      <c r="A166" s="31">
        <v>44077</v>
      </c>
      <c r="B166" s="30">
        <f t="shared" si="2"/>
        <v>1710</v>
      </c>
      <c r="C166" s="173">
        <v>16</v>
      </c>
    </row>
    <row r="167" spans="1:3" x14ac:dyDescent="0.35">
      <c r="A167" s="31">
        <v>44078</v>
      </c>
      <c r="B167" s="30">
        <f t="shared" si="2"/>
        <v>1720</v>
      </c>
      <c r="C167" s="173">
        <v>10</v>
      </c>
    </row>
    <row r="168" spans="1:3" x14ac:dyDescent="0.35">
      <c r="A168" s="31">
        <v>44079</v>
      </c>
      <c r="B168" s="30">
        <f t="shared" si="2"/>
        <v>1738</v>
      </c>
      <c r="C168" s="173">
        <v>18</v>
      </c>
    </row>
    <row r="169" spans="1:3" x14ac:dyDescent="0.35">
      <c r="A169" s="31">
        <v>44080</v>
      </c>
      <c r="B169" s="30">
        <f t="shared" si="2"/>
        <v>1759</v>
      </c>
      <c r="C169" s="173">
        <v>21</v>
      </c>
    </row>
    <row r="170" spans="1:3" x14ac:dyDescent="0.35">
      <c r="A170" s="31">
        <v>44081</v>
      </c>
      <c r="B170" s="30">
        <f t="shared" si="2"/>
        <v>1767</v>
      </c>
      <c r="C170" s="173">
        <v>8</v>
      </c>
    </row>
    <row r="171" spans="1:3" x14ac:dyDescent="0.35">
      <c r="A171" s="31">
        <v>44082</v>
      </c>
      <c r="B171" s="30">
        <f t="shared" si="2"/>
        <v>1797</v>
      </c>
      <c r="C171" s="173">
        <v>30</v>
      </c>
    </row>
    <row r="172" spans="1:3" x14ac:dyDescent="0.35">
      <c r="A172" s="31">
        <v>44083</v>
      </c>
      <c r="B172" s="30">
        <f t="shared" si="2"/>
        <v>1807</v>
      </c>
      <c r="C172" s="173">
        <v>10</v>
      </c>
    </row>
    <row r="173" spans="1:3" x14ac:dyDescent="0.35">
      <c r="A173" s="31">
        <v>44084</v>
      </c>
      <c r="B173" s="30">
        <f t="shared" si="2"/>
        <v>1829</v>
      </c>
      <c r="C173" s="173">
        <v>22</v>
      </c>
    </row>
    <row r="174" spans="1:3" x14ac:dyDescent="0.35">
      <c r="A174" s="31">
        <v>44085</v>
      </c>
      <c r="B174" s="30">
        <f t="shared" si="2"/>
        <v>1842</v>
      </c>
      <c r="C174" s="173">
        <v>13</v>
      </c>
    </row>
    <row r="175" spans="1:3" x14ac:dyDescent="0.35">
      <c r="A175" s="31">
        <v>44086</v>
      </c>
      <c r="B175" s="30">
        <f t="shared" si="2"/>
        <v>1864</v>
      </c>
      <c r="C175" s="173">
        <v>22</v>
      </c>
    </row>
    <row r="176" spans="1:3" x14ac:dyDescent="0.35">
      <c r="A176" s="31">
        <v>44087</v>
      </c>
      <c r="B176" s="30">
        <f t="shared" si="2"/>
        <v>1876</v>
      </c>
      <c r="C176" s="173">
        <v>12</v>
      </c>
    </row>
    <row r="177" spans="1:3" x14ac:dyDescent="0.35">
      <c r="A177" s="31">
        <v>44088</v>
      </c>
      <c r="B177" s="30">
        <f t="shared" si="2"/>
        <v>1888</v>
      </c>
      <c r="C177" s="173">
        <v>12</v>
      </c>
    </row>
    <row r="178" spans="1:3" x14ac:dyDescent="0.35">
      <c r="A178" s="31">
        <v>44089</v>
      </c>
      <c r="B178" s="30">
        <f t="shared" si="2"/>
        <v>1912</v>
      </c>
      <c r="C178" s="173">
        <v>24</v>
      </c>
    </row>
    <row r="179" spans="1:3" x14ac:dyDescent="0.35">
      <c r="A179" s="31">
        <v>44090</v>
      </c>
      <c r="B179" s="30">
        <f t="shared" si="2"/>
        <v>1937</v>
      </c>
      <c r="C179" s="173">
        <v>25</v>
      </c>
    </row>
    <row r="180" spans="1:3" x14ac:dyDescent="0.35">
      <c r="A180" s="31">
        <v>44091</v>
      </c>
      <c r="B180" s="30">
        <f t="shared" si="2"/>
        <v>1964</v>
      </c>
      <c r="C180" s="173">
        <v>27</v>
      </c>
    </row>
    <row r="181" spans="1:3" x14ac:dyDescent="0.35">
      <c r="A181" s="31">
        <v>44092</v>
      </c>
      <c r="B181" s="30">
        <f t="shared" si="2"/>
        <v>1985</v>
      </c>
      <c r="C181" s="173">
        <v>21</v>
      </c>
    </row>
    <row r="182" spans="1:3" x14ac:dyDescent="0.35">
      <c r="A182" s="31">
        <v>44093</v>
      </c>
      <c r="B182" s="30">
        <f t="shared" si="2"/>
        <v>2004</v>
      </c>
      <c r="C182" s="173">
        <v>19</v>
      </c>
    </row>
    <row r="183" spans="1:3" x14ac:dyDescent="0.35">
      <c r="A183" s="31">
        <v>44094</v>
      </c>
      <c r="B183" s="30">
        <f t="shared" si="2"/>
        <v>2028</v>
      </c>
      <c r="C183" s="173">
        <v>24</v>
      </c>
    </row>
    <row r="184" spans="1:3" x14ac:dyDescent="0.35">
      <c r="A184" s="31">
        <v>44095</v>
      </c>
      <c r="B184" s="30">
        <f t="shared" si="2"/>
        <v>2036</v>
      </c>
      <c r="C184" s="173">
        <v>8</v>
      </c>
    </row>
    <row r="185" spans="1:3" x14ac:dyDescent="0.35">
      <c r="A185" s="31">
        <v>44096</v>
      </c>
      <c r="B185" s="30">
        <f t="shared" si="2"/>
        <v>2083</v>
      </c>
      <c r="C185" s="173">
        <v>47</v>
      </c>
    </row>
    <row r="186" spans="1:3" x14ac:dyDescent="0.35">
      <c r="A186" s="31">
        <v>44097</v>
      </c>
      <c r="B186" s="30">
        <f t="shared" si="2"/>
        <v>2119</v>
      </c>
      <c r="C186" s="173">
        <v>36</v>
      </c>
    </row>
    <row r="187" spans="1:3" x14ac:dyDescent="0.35">
      <c r="A187" s="31">
        <v>44098</v>
      </c>
      <c r="B187" s="30">
        <f t="shared" si="2"/>
        <v>2154</v>
      </c>
      <c r="C187" s="173">
        <v>35</v>
      </c>
    </row>
    <row r="188" spans="1:3" x14ac:dyDescent="0.35">
      <c r="A188" s="31">
        <v>44099</v>
      </c>
      <c r="B188" s="30">
        <f t="shared" si="2"/>
        <v>2178</v>
      </c>
      <c r="C188" s="173">
        <v>24</v>
      </c>
    </row>
    <row r="189" spans="1:3" x14ac:dyDescent="0.35">
      <c r="A189" s="31">
        <v>44100</v>
      </c>
      <c r="B189" s="30">
        <f t="shared" si="2"/>
        <v>2206</v>
      </c>
      <c r="C189" s="173">
        <v>28</v>
      </c>
    </row>
    <row r="190" spans="1:3" x14ac:dyDescent="0.35">
      <c r="A190" s="31">
        <v>44101</v>
      </c>
      <c r="B190" s="30">
        <f t="shared" si="2"/>
        <v>2240</v>
      </c>
      <c r="C190" s="173">
        <v>34</v>
      </c>
    </row>
    <row r="191" spans="1:3" x14ac:dyDescent="0.35">
      <c r="A191" s="31">
        <v>44102</v>
      </c>
      <c r="B191" s="30">
        <f t="shared" si="2"/>
        <v>2278</v>
      </c>
      <c r="C191" s="173">
        <v>38</v>
      </c>
    </row>
    <row r="192" spans="1:3" x14ac:dyDescent="0.35">
      <c r="A192" s="31">
        <v>44103</v>
      </c>
      <c r="B192" s="30">
        <f t="shared" si="2"/>
        <v>2325</v>
      </c>
      <c r="C192" s="173">
        <v>47</v>
      </c>
    </row>
    <row r="193" spans="1:3" x14ac:dyDescent="0.35">
      <c r="A193" s="31">
        <v>44104</v>
      </c>
      <c r="B193" s="30">
        <f t="shared" si="2"/>
        <v>2361</v>
      </c>
      <c r="C193" s="173">
        <v>36</v>
      </c>
    </row>
    <row r="194" spans="1:3" x14ac:dyDescent="0.35">
      <c r="A194" s="31">
        <v>44105</v>
      </c>
      <c r="B194" s="30">
        <f t="shared" si="2"/>
        <v>2388</v>
      </c>
      <c r="C194" s="173">
        <v>27</v>
      </c>
    </row>
    <row r="195" spans="1:3" x14ac:dyDescent="0.35">
      <c r="A195" s="31">
        <v>44106</v>
      </c>
      <c r="B195" s="30">
        <f t="shared" si="2"/>
        <v>2433</v>
      </c>
      <c r="C195" s="173">
        <v>45</v>
      </c>
    </row>
    <row r="196" spans="1:3" x14ac:dyDescent="0.35">
      <c r="A196" s="31">
        <v>44107</v>
      </c>
      <c r="B196" s="30">
        <f t="shared" ref="B196:B259" si="3">B195+C196</f>
        <v>2473</v>
      </c>
      <c r="C196" s="173">
        <v>40</v>
      </c>
    </row>
    <row r="197" spans="1:3" x14ac:dyDescent="0.35">
      <c r="A197" s="31">
        <v>44108</v>
      </c>
      <c r="B197" s="30">
        <f t="shared" si="3"/>
        <v>2490</v>
      </c>
      <c r="C197" s="173">
        <v>17</v>
      </c>
    </row>
    <row r="198" spans="1:3" x14ac:dyDescent="0.35">
      <c r="A198" s="31">
        <v>44109</v>
      </c>
      <c r="B198" s="30">
        <f t="shared" si="3"/>
        <v>2525</v>
      </c>
      <c r="C198" s="173">
        <v>35</v>
      </c>
    </row>
    <row r="199" spans="1:3" x14ac:dyDescent="0.35">
      <c r="A199" s="31">
        <v>44110</v>
      </c>
      <c r="B199" s="30">
        <f t="shared" si="3"/>
        <v>2556</v>
      </c>
      <c r="C199" s="173">
        <v>31</v>
      </c>
    </row>
    <row r="200" spans="1:3" x14ac:dyDescent="0.35">
      <c r="A200" s="31">
        <v>44111</v>
      </c>
      <c r="B200" s="30">
        <f t="shared" si="3"/>
        <v>2632</v>
      </c>
      <c r="C200" s="173">
        <v>76</v>
      </c>
    </row>
    <row r="201" spans="1:3" x14ac:dyDescent="0.35">
      <c r="A201" s="31">
        <v>44112</v>
      </c>
      <c r="B201" s="30">
        <f t="shared" si="3"/>
        <v>2660</v>
      </c>
      <c r="C201" s="173">
        <v>28</v>
      </c>
    </row>
    <row r="202" spans="1:3" x14ac:dyDescent="0.35">
      <c r="A202" s="31">
        <v>44113</v>
      </c>
      <c r="B202" s="30">
        <f t="shared" si="3"/>
        <v>2692</v>
      </c>
      <c r="C202" s="173">
        <v>32</v>
      </c>
    </row>
    <row r="203" spans="1:3" x14ac:dyDescent="0.35">
      <c r="A203" s="31">
        <v>44114</v>
      </c>
      <c r="B203" s="30">
        <f t="shared" si="3"/>
        <v>2741</v>
      </c>
      <c r="C203" s="173">
        <v>49</v>
      </c>
    </row>
    <row r="204" spans="1:3" x14ac:dyDescent="0.35">
      <c r="A204" s="31">
        <v>44115</v>
      </c>
      <c r="B204" s="30">
        <f t="shared" si="3"/>
        <v>2789</v>
      </c>
      <c r="C204" s="173">
        <v>48</v>
      </c>
    </row>
    <row r="205" spans="1:3" x14ac:dyDescent="0.35">
      <c r="A205" s="31">
        <v>44116</v>
      </c>
      <c r="B205" s="30">
        <f t="shared" si="3"/>
        <v>2820</v>
      </c>
      <c r="C205" s="173">
        <v>31</v>
      </c>
    </row>
    <row r="206" spans="1:3" x14ac:dyDescent="0.35">
      <c r="A206" s="31">
        <v>44117</v>
      </c>
      <c r="B206" s="30">
        <f t="shared" si="3"/>
        <v>2862</v>
      </c>
      <c r="C206" s="173">
        <v>42</v>
      </c>
    </row>
    <row r="207" spans="1:3" x14ac:dyDescent="0.35">
      <c r="A207" s="31">
        <v>44118</v>
      </c>
      <c r="B207" s="30">
        <f t="shared" si="3"/>
        <v>2895</v>
      </c>
      <c r="C207" s="173">
        <v>33</v>
      </c>
    </row>
    <row r="208" spans="1:3" x14ac:dyDescent="0.35">
      <c r="A208" s="31">
        <v>44119</v>
      </c>
      <c r="B208" s="30">
        <f t="shared" si="3"/>
        <v>2939</v>
      </c>
      <c r="C208" s="173">
        <v>44</v>
      </c>
    </row>
    <row r="209" spans="1:3" x14ac:dyDescent="0.35">
      <c r="A209" s="31">
        <v>44120</v>
      </c>
      <c r="B209" s="30">
        <f t="shared" si="3"/>
        <v>2989</v>
      </c>
      <c r="C209" s="173">
        <v>50</v>
      </c>
    </row>
    <row r="210" spans="1:3" x14ac:dyDescent="0.35">
      <c r="A210" s="31">
        <v>44121</v>
      </c>
      <c r="B210" s="30">
        <f t="shared" si="3"/>
        <v>3036</v>
      </c>
      <c r="C210" s="173">
        <v>47</v>
      </c>
    </row>
    <row r="211" spans="1:3" x14ac:dyDescent="0.35">
      <c r="A211" s="31">
        <v>44122</v>
      </c>
      <c r="B211" s="30">
        <f t="shared" si="3"/>
        <v>3102</v>
      </c>
      <c r="C211" s="173">
        <v>66</v>
      </c>
    </row>
    <row r="212" spans="1:3" x14ac:dyDescent="0.35">
      <c r="A212" s="31">
        <v>44123</v>
      </c>
      <c r="B212" s="30">
        <f t="shared" si="3"/>
        <v>3154</v>
      </c>
      <c r="C212" s="173">
        <v>52</v>
      </c>
    </row>
    <row r="213" spans="1:3" x14ac:dyDescent="0.35">
      <c r="A213" s="31">
        <v>44124</v>
      </c>
      <c r="B213" s="30">
        <f t="shared" si="3"/>
        <v>3229</v>
      </c>
      <c r="C213" s="173">
        <v>75</v>
      </c>
    </row>
    <row r="214" spans="1:3" x14ac:dyDescent="0.35">
      <c r="A214" s="31">
        <v>44125</v>
      </c>
      <c r="B214" s="30">
        <f t="shared" si="3"/>
        <v>3299</v>
      </c>
      <c r="C214" s="173">
        <v>70</v>
      </c>
    </row>
    <row r="215" spans="1:3" x14ac:dyDescent="0.35">
      <c r="A215" s="31">
        <v>44126</v>
      </c>
      <c r="B215" s="30">
        <f t="shared" si="3"/>
        <v>3365</v>
      </c>
      <c r="C215" s="173">
        <v>66</v>
      </c>
    </row>
    <row r="216" spans="1:3" x14ac:dyDescent="0.35">
      <c r="A216" s="31">
        <v>44127</v>
      </c>
      <c r="B216" s="30">
        <f t="shared" si="3"/>
        <v>3433</v>
      </c>
      <c r="C216" s="173">
        <v>68</v>
      </c>
    </row>
    <row r="217" spans="1:3" x14ac:dyDescent="0.35">
      <c r="A217" s="31">
        <v>44128</v>
      </c>
      <c r="B217" s="30">
        <f t="shared" si="3"/>
        <v>3495</v>
      </c>
      <c r="C217" s="173">
        <v>62</v>
      </c>
    </row>
    <row r="218" spans="1:3" x14ac:dyDescent="0.35">
      <c r="A218" s="31">
        <v>44129</v>
      </c>
      <c r="B218" s="30">
        <f t="shared" si="3"/>
        <v>3559</v>
      </c>
      <c r="C218" s="173">
        <v>64</v>
      </c>
    </row>
    <row r="219" spans="1:3" x14ac:dyDescent="0.35">
      <c r="A219" s="31">
        <v>44130</v>
      </c>
      <c r="B219" s="30">
        <f t="shared" si="3"/>
        <v>3643</v>
      </c>
      <c r="C219" s="173">
        <v>84</v>
      </c>
    </row>
    <row r="220" spans="1:3" x14ac:dyDescent="0.35">
      <c r="A220" s="31">
        <v>44131</v>
      </c>
      <c r="B220" s="30">
        <f t="shared" si="3"/>
        <v>3716</v>
      </c>
      <c r="C220" s="173">
        <v>73</v>
      </c>
    </row>
    <row r="221" spans="1:3" x14ac:dyDescent="0.35">
      <c r="A221" s="31">
        <v>44132</v>
      </c>
      <c r="B221" s="30">
        <f t="shared" si="3"/>
        <v>3819</v>
      </c>
      <c r="C221" s="173">
        <v>103</v>
      </c>
    </row>
    <row r="222" spans="1:3" x14ac:dyDescent="0.35">
      <c r="A222" s="31">
        <v>44133</v>
      </c>
      <c r="B222" s="30">
        <f t="shared" si="3"/>
        <v>3887</v>
      </c>
      <c r="C222" s="173">
        <v>68</v>
      </c>
    </row>
    <row r="223" spans="1:3" x14ac:dyDescent="0.35">
      <c r="A223" s="31">
        <v>44134</v>
      </c>
      <c r="B223" s="30">
        <f t="shared" si="3"/>
        <v>3950</v>
      </c>
      <c r="C223" s="173">
        <v>63</v>
      </c>
    </row>
    <row r="224" spans="1:3" x14ac:dyDescent="0.35">
      <c r="A224" s="31">
        <v>44135</v>
      </c>
      <c r="B224" s="30">
        <f t="shared" si="3"/>
        <v>4012</v>
      </c>
      <c r="C224" s="173">
        <v>62</v>
      </c>
    </row>
    <row r="225" spans="1:3" x14ac:dyDescent="0.35">
      <c r="A225" s="31">
        <v>44136</v>
      </c>
      <c r="B225" s="30">
        <f t="shared" si="3"/>
        <v>4095</v>
      </c>
      <c r="C225" s="173">
        <v>83</v>
      </c>
    </row>
    <row r="226" spans="1:3" x14ac:dyDescent="0.35">
      <c r="A226" s="31">
        <v>44137</v>
      </c>
      <c r="B226" s="30">
        <f t="shared" si="3"/>
        <v>4178</v>
      </c>
      <c r="C226" s="173">
        <v>83</v>
      </c>
    </row>
    <row r="227" spans="1:3" x14ac:dyDescent="0.35">
      <c r="A227" s="31">
        <v>44138</v>
      </c>
      <c r="B227" s="30">
        <f t="shared" si="3"/>
        <v>4285</v>
      </c>
      <c r="C227" s="173">
        <v>107</v>
      </c>
    </row>
    <row r="228" spans="1:3" x14ac:dyDescent="0.35">
      <c r="A228" s="31">
        <v>44139</v>
      </c>
      <c r="B228" s="30">
        <f t="shared" si="3"/>
        <v>4379</v>
      </c>
      <c r="C228" s="173">
        <v>94</v>
      </c>
    </row>
    <row r="229" spans="1:3" x14ac:dyDescent="0.35">
      <c r="A229" s="31">
        <v>44140</v>
      </c>
      <c r="B229" s="30">
        <f t="shared" si="3"/>
        <v>4493</v>
      </c>
      <c r="C229" s="173">
        <v>114</v>
      </c>
    </row>
    <row r="230" spans="1:3" x14ac:dyDescent="0.35">
      <c r="A230" s="31">
        <v>44141</v>
      </c>
      <c r="B230" s="30">
        <f t="shared" si="3"/>
        <v>4574</v>
      </c>
      <c r="C230" s="173">
        <v>81</v>
      </c>
    </row>
    <row r="231" spans="1:3" x14ac:dyDescent="0.35">
      <c r="A231" s="31">
        <v>44142</v>
      </c>
      <c r="B231" s="30">
        <f t="shared" si="3"/>
        <v>4667</v>
      </c>
      <c r="C231" s="173">
        <v>93</v>
      </c>
    </row>
    <row r="232" spans="1:3" x14ac:dyDescent="0.35">
      <c r="A232" s="31">
        <v>44143</v>
      </c>
      <c r="B232" s="30">
        <f t="shared" si="3"/>
        <v>4796</v>
      </c>
      <c r="C232" s="173">
        <v>129</v>
      </c>
    </row>
    <row r="233" spans="1:3" x14ac:dyDescent="0.35">
      <c r="A233" s="31">
        <v>44144</v>
      </c>
      <c r="B233" s="30">
        <f t="shared" si="3"/>
        <v>4901</v>
      </c>
      <c r="C233" s="173">
        <v>105</v>
      </c>
    </row>
    <row r="234" spans="1:3" x14ac:dyDescent="0.35">
      <c r="A234" s="31">
        <v>44145</v>
      </c>
      <c r="B234" s="30">
        <f t="shared" si="3"/>
        <v>5072</v>
      </c>
      <c r="C234" s="173">
        <v>171</v>
      </c>
    </row>
    <row r="235" spans="1:3" x14ac:dyDescent="0.35">
      <c r="A235" s="31">
        <v>44146</v>
      </c>
      <c r="B235" s="30">
        <f t="shared" si="3"/>
        <v>5256</v>
      </c>
      <c r="C235" s="173">
        <v>184</v>
      </c>
    </row>
    <row r="236" spans="1:3" x14ac:dyDescent="0.35">
      <c r="A236" s="31">
        <v>44147</v>
      </c>
      <c r="B236" s="30">
        <f t="shared" si="3"/>
        <v>5393</v>
      </c>
      <c r="C236" s="173">
        <v>137</v>
      </c>
    </row>
    <row r="237" spans="1:3" x14ac:dyDescent="0.35">
      <c r="A237" s="31">
        <v>44148</v>
      </c>
      <c r="B237" s="30">
        <f t="shared" si="3"/>
        <v>5504</v>
      </c>
      <c r="C237" s="173">
        <v>111</v>
      </c>
    </row>
    <row r="238" spans="1:3" x14ac:dyDescent="0.35">
      <c r="A238" s="31">
        <v>44149</v>
      </c>
      <c r="B238" s="30">
        <f t="shared" si="3"/>
        <v>5671</v>
      </c>
      <c r="C238" s="173">
        <v>167</v>
      </c>
    </row>
    <row r="239" spans="1:3" x14ac:dyDescent="0.35">
      <c r="A239" s="31">
        <v>44150</v>
      </c>
      <c r="B239" s="30">
        <f t="shared" si="3"/>
        <v>5819</v>
      </c>
      <c r="C239" s="173">
        <v>148</v>
      </c>
    </row>
    <row r="240" spans="1:3" x14ac:dyDescent="0.35">
      <c r="A240" s="31">
        <v>44151</v>
      </c>
      <c r="B240" s="30">
        <f t="shared" si="3"/>
        <v>5973</v>
      </c>
      <c r="C240" s="173">
        <v>154</v>
      </c>
    </row>
    <row r="241" spans="1:3" x14ac:dyDescent="0.35">
      <c r="A241" s="31">
        <v>44152</v>
      </c>
      <c r="B241" s="30">
        <f t="shared" si="3"/>
        <v>6165</v>
      </c>
      <c r="C241" s="173">
        <v>192</v>
      </c>
    </row>
    <row r="242" spans="1:3" x14ac:dyDescent="0.35">
      <c r="A242" s="31">
        <v>44153</v>
      </c>
      <c r="B242" s="30">
        <f t="shared" si="3"/>
        <v>6286</v>
      </c>
      <c r="C242" s="173">
        <v>121</v>
      </c>
    </row>
    <row r="243" spans="1:3" x14ac:dyDescent="0.35">
      <c r="A243" s="31">
        <v>44154</v>
      </c>
      <c r="B243" s="30">
        <f t="shared" si="3"/>
        <v>6385</v>
      </c>
      <c r="C243" s="173">
        <v>99</v>
      </c>
    </row>
    <row r="244" spans="1:3" x14ac:dyDescent="0.35">
      <c r="A244" s="31">
        <v>44155</v>
      </c>
      <c r="B244" s="30">
        <f t="shared" si="3"/>
        <v>6476</v>
      </c>
      <c r="C244" s="173">
        <v>91</v>
      </c>
    </row>
    <row r="245" spans="1:3" x14ac:dyDescent="0.35">
      <c r="A245" s="31">
        <v>44156</v>
      </c>
      <c r="B245" s="30">
        <f t="shared" si="3"/>
        <v>6583</v>
      </c>
      <c r="C245" s="173">
        <v>107</v>
      </c>
    </row>
    <row r="246" spans="1:3" x14ac:dyDescent="0.35">
      <c r="A246" s="31">
        <v>44157</v>
      </c>
      <c r="B246" s="30">
        <f t="shared" si="3"/>
        <v>6755</v>
      </c>
      <c r="C246" s="173">
        <v>172</v>
      </c>
    </row>
    <row r="247" spans="1:3" x14ac:dyDescent="0.35">
      <c r="A247" s="31">
        <v>44158</v>
      </c>
      <c r="B247" s="30">
        <f t="shared" si="3"/>
        <v>6920</v>
      </c>
      <c r="C247" s="173">
        <v>165</v>
      </c>
    </row>
    <row r="248" spans="1:3" x14ac:dyDescent="0.35">
      <c r="A248" s="31">
        <v>44159</v>
      </c>
      <c r="B248" s="30">
        <f t="shared" si="3"/>
        <v>7139</v>
      </c>
      <c r="C248" s="173">
        <v>219</v>
      </c>
    </row>
    <row r="249" spans="1:3" x14ac:dyDescent="0.35">
      <c r="A249" s="31">
        <v>44160</v>
      </c>
      <c r="B249" s="30">
        <f t="shared" si="3"/>
        <v>7181</v>
      </c>
      <c r="C249" s="173">
        <v>42</v>
      </c>
    </row>
    <row r="250" spans="1:3" x14ac:dyDescent="0.35">
      <c r="A250" s="31">
        <v>44161</v>
      </c>
      <c r="B250" s="30">
        <f t="shared" si="3"/>
        <v>7438</v>
      </c>
      <c r="C250" s="173">
        <v>257</v>
      </c>
    </row>
    <row r="251" spans="1:3" x14ac:dyDescent="0.35">
      <c r="A251" s="31">
        <v>44162</v>
      </c>
      <c r="B251" s="30">
        <f t="shared" si="3"/>
        <v>7558</v>
      </c>
      <c r="C251" s="173">
        <v>120</v>
      </c>
    </row>
    <row r="252" spans="1:3" x14ac:dyDescent="0.35">
      <c r="A252" s="31">
        <v>44163</v>
      </c>
      <c r="B252" s="30">
        <f t="shared" si="3"/>
        <v>7729</v>
      </c>
      <c r="C252" s="173">
        <v>171</v>
      </c>
    </row>
    <row r="253" spans="1:3" x14ac:dyDescent="0.35">
      <c r="A253" s="31">
        <v>44164</v>
      </c>
      <c r="B253" s="30">
        <f t="shared" si="3"/>
        <v>7987</v>
      </c>
      <c r="C253" s="173">
        <v>258</v>
      </c>
    </row>
    <row r="254" spans="1:3" x14ac:dyDescent="0.35">
      <c r="A254" s="31">
        <v>44165</v>
      </c>
      <c r="B254" s="30">
        <f t="shared" si="3"/>
        <v>8220</v>
      </c>
      <c r="C254" s="173">
        <v>233</v>
      </c>
    </row>
    <row r="255" spans="1:3" x14ac:dyDescent="0.35">
      <c r="A255" s="31">
        <v>44166</v>
      </c>
      <c r="B255" s="30">
        <f t="shared" si="3"/>
        <v>8443</v>
      </c>
      <c r="C255" s="173">
        <v>223</v>
      </c>
    </row>
    <row r="256" spans="1:3" x14ac:dyDescent="0.35">
      <c r="A256" s="31">
        <v>44167</v>
      </c>
      <c r="B256" s="30">
        <f t="shared" si="3"/>
        <v>8736</v>
      </c>
      <c r="C256" s="173">
        <v>293</v>
      </c>
    </row>
    <row r="257" spans="1:3" x14ac:dyDescent="0.35">
      <c r="A257" s="31">
        <v>44168</v>
      </c>
      <c r="B257" s="30">
        <f t="shared" si="3"/>
        <v>8914</v>
      </c>
      <c r="C257" s="173">
        <v>178</v>
      </c>
    </row>
    <row r="258" spans="1:3" x14ac:dyDescent="0.35">
      <c r="A258" s="31">
        <v>44169</v>
      </c>
      <c r="B258" s="30">
        <f t="shared" si="3"/>
        <v>9098</v>
      </c>
      <c r="C258" s="173">
        <v>184</v>
      </c>
    </row>
    <row r="259" spans="1:3" x14ac:dyDescent="0.35">
      <c r="A259" s="31">
        <v>44170</v>
      </c>
      <c r="B259" s="30">
        <f t="shared" si="3"/>
        <v>9278</v>
      </c>
      <c r="C259" s="173">
        <v>180</v>
      </c>
    </row>
    <row r="260" spans="1:3" x14ac:dyDescent="0.35">
      <c r="A260" s="31">
        <v>44171</v>
      </c>
      <c r="B260" s="30">
        <f t="shared" ref="B260:B309" si="4">B259+C260</f>
        <v>9598</v>
      </c>
      <c r="C260" s="173">
        <v>320</v>
      </c>
    </row>
    <row r="261" spans="1:3" x14ac:dyDescent="0.35">
      <c r="A261" s="31">
        <v>44172</v>
      </c>
      <c r="B261" s="30">
        <f t="shared" si="4"/>
        <v>9877</v>
      </c>
      <c r="C261" s="173">
        <v>279</v>
      </c>
    </row>
    <row r="262" spans="1:3" x14ac:dyDescent="0.35">
      <c r="A262" s="31">
        <v>44173</v>
      </c>
      <c r="B262" s="30">
        <f t="shared" si="4"/>
        <v>10172</v>
      </c>
      <c r="C262" s="173">
        <v>295</v>
      </c>
    </row>
    <row r="263" spans="1:3" x14ac:dyDescent="0.35">
      <c r="A263" s="31">
        <v>44174</v>
      </c>
      <c r="B263" s="30">
        <f t="shared" si="4"/>
        <v>10446</v>
      </c>
      <c r="C263" s="173">
        <v>274</v>
      </c>
    </row>
    <row r="264" spans="1:3" x14ac:dyDescent="0.35">
      <c r="A264" s="31">
        <v>44175</v>
      </c>
      <c r="B264" s="30">
        <f t="shared" si="4"/>
        <v>10639</v>
      </c>
      <c r="C264" s="173">
        <v>193</v>
      </c>
    </row>
    <row r="265" spans="1:3" x14ac:dyDescent="0.35">
      <c r="A265" s="31">
        <v>44176</v>
      </c>
      <c r="B265" s="30">
        <f t="shared" si="4"/>
        <v>10793</v>
      </c>
      <c r="C265" s="173">
        <v>154</v>
      </c>
    </row>
    <row r="266" spans="1:3" x14ac:dyDescent="0.35">
      <c r="A266" s="31">
        <v>44177</v>
      </c>
      <c r="B266" s="30">
        <f t="shared" si="4"/>
        <v>11010</v>
      </c>
      <c r="C266" s="173">
        <v>217</v>
      </c>
    </row>
    <row r="267" spans="1:3" x14ac:dyDescent="0.35">
      <c r="A267" s="31">
        <v>44178</v>
      </c>
      <c r="B267" s="30">
        <f t="shared" si="4"/>
        <v>11294</v>
      </c>
      <c r="C267" s="173">
        <v>284</v>
      </c>
    </row>
    <row r="268" spans="1:3" x14ac:dyDescent="0.35">
      <c r="A268" s="31">
        <v>44179</v>
      </c>
      <c r="B268" s="30">
        <f t="shared" si="4"/>
        <v>11501</v>
      </c>
      <c r="C268" s="173">
        <v>207</v>
      </c>
    </row>
    <row r="269" spans="1:3" x14ac:dyDescent="0.35">
      <c r="A269" s="31">
        <v>44180</v>
      </c>
      <c r="B269" s="30">
        <f t="shared" si="4"/>
        <v>11767</v>
      </c>
      <c r="C269" s="173">
        <v>266</v>
      </c>
    </row>
    <row r="270" spans="1:3" x14ac:dyDescent="0.35">
      <c r="A270" s="31">
        <v>44181</v>
      </c>
      <c r="B270" s="30">
        <f t="shared" si="4"/>
        <v>11893</v>
      </c>
      <c r="C270" s="173">
        <v>126</v>
      </c>
    </row>
    <row r="271" spans="1:3" x14ac:dyDescent="0.35">
      <c r="A271" s="31">
        <v>44182</v>
      </c>
      <c r="B271" s="30">
        <f t="shared" si="4"/>
        <v>12207</v>
      </c>
      <c r="C271" s="173">
        <v>314</v>
      </c>
    </row>
    <row r="272" spans="1:3" x14ac:dyDescent="0.35">
      <c r="A272" s="31">
        <v>44183</v>
      </c>
      <c r="B272" s="30">
        <f t="shared" si="4"/>
        <v>12379</v>
      </c>
      <c r="C272" s="173">
        <v>172</v>
      </c>
    </row>
    <row r="273" spans="1:3" x14ac:dyDescent="0.35">
      <c r="A273" s="31">
        <v>44184</v>
      </c>
      <c r="B273" s="30">
        <f t="shared" si="4"/>
        <v>12628</v>
      </c>
      <c r="C273" s="173">
        <v>249</v>
      </c>
    </row>
    <row r="274" spans="1:3" x14ac:dyDescent="0.35">
      <c r="A274" s="31">
        <v>44185</v>
      </c>
      <c r="B274" s="30">
        <f t="shared" si="4"/>
        <v>12917</v>
      </c>
      <c r="C274" s="173">
        <v>289</v>
      </c>
    </row>
    <row r="275" spans="1:3" x14ac:dyDescent="0.35">
      <c r="A275" s="31">
        <v>44186</v>
      </c>
      <c r="B275" s="30">
        <f t="shared" si="4"/>
        <v>13218</v>
      </c>
      <c r="C275" s="173">
        <v>301</v>
      </c>
    </row>
    <row r="276" spans="1:3" x14ac:dyDescent="0.35">
      <c r="A276" s="31">
        <v>44187</v>
      </c>
      <c r="B276" s="30">
        <f t="shared" si="4"/>
        <v>13604</v>
      </c>
      <c r="C276" s="173">
        <v>386</v>
      </c>
    </row>
    <row r="277" spans="1:3" x14ac:dyDescent="0.35">
      <c r="A277" s="31">
        <v>44188</v>
      </c>
      <c r="B277" s="30">
        <f t="shared" si="4"/>
        <v>13891</v>
      </c>
      <c r="C277" s="173">
        <v>287</v>
      </c>
    </row>
    <row r="278" spans="1:3" x14ac:dyDescent="0.35">
      <c r="A278" s="31">
        <v>44189</v>
      </c>
      <c r="B278" s="30">
        <f t="shared" si="4"/>
        <v>13910</v>
      </c>
      <c r="C278" s="173">
        <v>19</v>
      </c>
    </row>
    <row r="279" spans="1:3" x14ac:dyDescent="0.35">
      <c r="A279" s="31">
        <v>44190</v>
      </c>
      <c r="B279" s="30">
        <f t="shared" si="4"/>
        <v>14208</v>
      </c>
      <c r="C279" s="173">
        <v>298</v>
      </c>
    </row>
    <row r="280" spans="1:3" x14ac:dyDescent="0.35">
      <c r="A280" s="31">
        <v>44191</v>
      </c>
      <c r="B280" s="30">
        <f t="shared" si="4"/>
        <v>14542</v>
      </c>
      <c r="C280" s="173">
        <v>334</v>
      </c>
    </row>
    <row r="281" spans="1:3" x14ac:dyDescent="0.35">
      <c r="A281" s="31">
        <v>44192</v>
      </c>
      <c r="B281" s="30">
        <f t="shared" si="4"/>
        <v>14980</v>
      </c>
      <c r="C281" s="173">
        <v>438</v>
      </c>
    </row>
    <row r="282" spans="1:3" x14ac:dyDescent="0.35">
      <c r="A282" s="31">
        <v>44193</v>
      </c>
      <c r="B282" s="30">
        <f t="shared" si="4"/>
        <v>15349</v>
      </c>
      <c r="C282" s="173">
        <v>369</v>
      </c>
    </row>
    <row r="283" spans="1:3" x14ac:dyDescent="0.35">
      <c r="A283" s="31">
        <v>44194</v>
      </c>
      <c r="B283" s="30">
        <f t="shared" si="4"/>
        <v>15809</v>
      </c>
      <c r="C283" s="173">
        <v>460</v>
      </c>
    </row>
    <row r="284" spans="1:3" x14ac:dyDescent="0.35">
      <c r="A284" s="31">
        <v>44195</v>
      </c>
      <c r="B284" s="30">
        <f t="shared" si="4"/>
        <v>16223</v>
      </c>
      <c r="C284" s="173">
        <v>414</v>
      </c>
    </row>
    <row r="285" spans="1:3" x14ac:dyDescent="0.35">
      <c r="A285" s="31">
        <v>44196</v>
      </c>
      <c r="B285" s="30">
        <f t="shared" si="4"/>
        <v>16496</v>
      </c>
      <c r="C285" s="173">
        <v>273</v>
      </c>
    </row>
    <row r="286" spans="1:3" x14ac:dyDescent="0.35">
      <c r="A286" s="31">
        <v>44197</v>
      </c>
      <c r="B286" s="30">
        <f t="shared" si="4"/>
        <v>16831</v>
      </c>
      <c r="C286" s="173">
        <v>335</v>
      </c>
    </row>
    <row r="287" spans="1:3" x14ac:dyDescent="0.35">
      <c r="A287" s="31">
        <v>44198</v>
      </c>
      <c r="B287" s="30">
        <f t="shared" si="4"/>
        <v>17161</v>
      </c>
      <c r="C287" s="173">
        <v>330</v>
      </c>
    </row>
    <row r="288" spans="1:3" x14ac:dyDescent="0.35">
      <c r="A288" s="31">
        <v>44199</v>
      </c>
      <c r="B288" s="30">
        <f t="shared" si="4"/>
        <v>17703</v>
      </c>
      <c r="C288" s="173">
        <v>542</v>
      </c>
    </row>
    <row r="289" spans="1:3" x14ac:dyDescent="0.35">
      <c r="A289" s="31">
        <v>44200</v>
      </c>
      <c r="B289" s="30">
        <f t="shared" si="4"/>
        <v>18175</v>
      </c>
      <c r="C289" s="173">
        <v>472</v>
      </c>
    </row>
    <row r="290" spans="1:3" x14ac:dyDescent="0.35">
      <c r="A290" s="31">
        <v>44201</v>
      </c>
      <c r="B290" s="30">
        <f t="shared" si="4"/>
        <v>18647</v>
      </c>
      <c r="C290" s="173">
        <v>472</v>
      </c>
    </row>
    <row r="291" spans="1:3" x14ac:dyDescent="0.35">
      <c r="A291" s="31">
        <v>44202</v>
      </c>
      <c r="B291" s="30">
        <f t="shared" si="4"/>
        <v>19057</v>
      </c>
      <c r="C291" s="173">
        <v>410</v>
      </c>
    </row>
    <row r="292" spans="1:3" x14ac:dyDescent="0.35">
      <c r="A292" s="31">
        <v>44203</v>
      </c>
      <c r="B292" s="30">
        <f t="shared" si="4"/>
        <v>19469</v>
      </c>
      <c r="C292" s="173">
        <v>412</v>
      </c>
    </row>
    <row r="293" spans="1:3" x14ac:dyDescent="0.35">
      <c r="A293" s="31">
        <v>44204</v>
      </c>
      <c r="B293" s="30">
        <f t="shared" si="4"/>
        <v>19764</v>
      </c>
      <c r="C293" s="173">
        <v>295</v>
      </c>
    </row>
    <row r="294" spans="1:3" x14ac:dyDescent="0.35">
      <c r="A294" s="31">
        <v>44205</v>
      </c>
      <c r="B294" s="30">
        <f t="shared" si="4"/>
        <v>20009</v>
      </c>
      <c r="C294" s="173">
        <v>245</v>
      </c>
    </row>
    <row r="295" spans="1:3" x14ac:dyDescent="0.35">
      <c r="A295" s="31">
        <v>44206</v>
      </c>
      <c r="B295" s="30">
        <f t="shared" si="4"/>
        <v>20439</v>
      </c>
      <c r="C295" s="173">
        <v>430</v>
      </c>
    </row>
    <row r="296" spans="1:3" x14ac:dyDescent="0.35">
      <c r="A296" s="31">
        <v>44207</v>
      </c>
      <c r="B296" s="30">
        <f t="shared" si="4"/>
        <v>20793</v>
      </c>
      <c r="C296" s="173">
        <v>354</v>
      </c>
    </row>
    <row r="297" spans="1:3" x14ac:dyDescent="0.35">
      <c r="A297" s="31">
        <v>44208</v>
      </c>
      <c r="B297" s="30">
        <f t="shared" si="4"/>
        <v>21176</v>
      </c>
      <c r="C297" s="173">
        <v>383</v>
      </c>
    </row>
    <row r="298" spans="1:3" x14ac:dyDescent="0.35">
      <c r="A298" s="31">
        <v>44209</v>
      </c>
      <c r="B298" s="30">
        <f t="shared" si="4"/>
        <v>21531</v>
      </c>
      <c r="C298" s="173">
        <v>355</v>
      </c>
    </row>
    <row r="299" spans="1:3" x14ac:dyDescent="0.35">
      <c r="A299" s="31">
        <v>44210</v>
      </c>
      <c r="B299" s="30">
        <f t="shared" si="4"/>
        <v>21848</v>
      </c>
      <c r="C299" s="173">
        <v>317</v>
      </c>
    </row>
    <row r="300" spans="1:3" x14ac:dyDescent="0.35">
      <c r="A300" s="31">
        <v>44211</v>
      </c>
      <c r="B300" s="30">
        <f t="shared" si="4"/>
        <v>22070</v>
      </c>
      <c r="C300" s="173">
        <v>222</v>
      </c>
    </row>
    <row r="301" spans="1:3" x14ac:dyDescent="0.35">
      <c r="A301" s="31">
        <v>44212</v>
      </c>
      <c r="B301" s="30">
        <f t="shared" si="4"/>
        <v>22314</v>
      </c>
      <c r="C301" s="173">
        <v>244</v>
      </c>
    </row>
    <row r="302" spans="1:3" x14ac:dyDescent="0.35">
      <c r="A302" s="31">
        <v>44213</v>
      </c>
      <c r="B302" s="30">
        <f t="shared" si="4"/>
        <v>22718</v>
      </c>
      <c r="C302" s="173">
        <v>404</v>
      </c>
    </row>
    <row r="303" spans="1:3" x14ac:dyDescent="0.35">
      <c r="A303" s="31">
        <v>44214</v>
      </c>
      <c r="B303" s="30">
        <f t="shared" si="4"/>
        <v>23087</v>
      </c>
      <c r="C303" s="173">
        <v>369</v>
      </c>
    </row>
    <row r="304" spans="1:3" x14ac:dyDescent="0.35">
      <c r="A304" s="31">
        <v>44215</v>
      </c>
      <c r="B304" s="30">
        <f t="shared" si="4"/>
        <v>23420</v>
      </c>
      <c r="C304" s="173">
        <v>333</v>
      </c>
    </row>
    <row r="305" spans="1:3" x14ac:dyDescent="0.35">
      <c r="A305" s="31">
        <v>44216</v>
      </c>
      <c r="B305" s="30">
        <f t="shared" si="4"/>
        <v>23749</v>
      </c>
      <c r="C305" s="173">
        <v>329</v>
      </c>
    </row>
    <row r="306" spans="1:3" x14ac:dyDescent="0.35">
      <c r="A306" s="31">
        <v>44217</v>
      </c>
      <c r="B306" s="30">
        <f t="shared" si="4"/>
        <v>24076</v>
      </c>
      <c r="C306" s="173">
        <v>327</v>
      </c>
    </row>
    <row r="307" spans="1:3" x14ac:dyDescent="0.35">
      <c r="A307" s="31">
        <v>44218</v>
      </c>
      <c r="B307" s="30">
        <f t="shared" si="4"/>
        <v>24303</v>
      </c>
      <c r="C307" s="173">
        <v>227</v>
      </c>
    </row>
    <row r="308" spans="1:3" x14ac:dyDescent="0.35">
      <c r="A308" s="31">
        <v>44219</v>
      </c>
      <c r="B308" s="30">
        <f t="shared" si="4"/>
        <v>24499</v>
      </c>
      <c r="C308" s="173">
        <v>196</v>
      </c>
    </row>
    <row r="309" spans="1:3" x14ac:dyDescent="0.35">
      <c r="A309" s="31">
        <v>44220</v>
      </c>
      <c r="B309" s="30">
        <f t="shared" si="4"/>
        <v>24845</v>
      </c>
      <c r="C309" s="173">
        <v>346</v>
      </c>
    </row>
    <row r="310" spans="1:3" x14ac:dyDescent="0.35">
      <c r="A310" s="31">
        <v>44221</v>
      </c>
      <c r="B310" s="30">
        <f>B309+C310</f>
        <v>25081</v>
      </c>
      <c r="C310" s="173">
        <v>236</v>
      </c>
    </row>
    <row r="311" spans="1:3" x14ac:dyDescent="0.35">
      <c r="A311" s="31">
        <v>44222</v>
      </c>
      <c r="B311" s="30">
        <f>B310+C311</f>
        <v>25332</v>
      </c>
      <c r="C311" s="173">
        <v>251</v>
      </c>
    </row>
    <row r="312" spans="1:3" x14ac:dyDescent="0.35">
      <c r="A312" s="31">
        <v>44223</v>
      </c>
      <c r="B312" s="30">
        <f t="shared" ref="B312:B375" si="5">B311+C312</f>
        <v>25569</v>
      </c>
      <c r="C312" s="173">
        <v>237</v>
      </c>
    </row>
    <row r="313" spans="1:3" x14ac:dyDescent="0.35">
      <c r="A313" s="31">
        <v>44224</v>
      </c>
      <c r="B313" s="30">
        <f t="shared" si="5"/>
        <v>25784</v>
      </c>
      <c r="C313" s="173">
        <v>215</v>
      </c>
    </row>
    <row r="314" spans="1:3" x14ac:dyDescent="0.35">
      <c r="A314" s="31">
        <v>44225</v>
      </c>
      <c r="B314" s="30">
        <f t="shared" si="5"/>
        <v>25939</v>
      </c>
      <c r="C314" s="173">
        <v>155</v>
      </c>
    </row>
    <row r="315" spans="1:3" x14ac:dyDescent="0.35">
      <c r="A315" s="31">
        <v>44226</v>
      </c>
      <c r="B315" s="30">
        <f t="shared" si="5"/>
        <v>26094</v>
      </c>
      <c r="C315" s="173">
        <v>155</v>
      </c>
    </row>
    <row r="316" spans="1:3" x14ac:dyDescent="0.35">
      <c r="A316" s="31">
        <v>44227</v>
      </c>
      <c r="B316" s="30">
        <f t="shared" si="5"/>
        <v>26312</v>
      </c>
      <c r="C316" s="173">
        <v>218</v>
      </c>
    </row>
    <row r="317" spans="1:3" x14ac:dyDescent="0.35">
      <c r="A317" s="31">
        <v>44228</v>
      </c>
      <c r="B317" s="30">
        <f t="shared" si="5"/>
        <v>26556</v>
      </c>
      <c r="C317" s="173">
        <v>244</v>
      </c>
    </row>
    <row r="318" spans="1:3" x14ac:dyDescent="0.35">
      <c r="A318" s="31">
        <v>44229</v>
      </c>
      <c r="B318" s="30">
        <f t="shared" si="5"/>
        <v>26818</v>
      </c>
      <c r="C318" s="173">
        <v>262</v>
      </c>
    </row>
    <row r="319" spans="1:3" x14ac:dyDescent="0.35">
      <c r="A319" s="31">
        <v>44230</v>
      </c>
      <c r="B319" s="30">
        <f t="shared" si="5"/>
        <v>27054</v>
      </c>
      <c r="C319" s="173">
        <v>236</v>
      </c>
    </row>
    <row r="320" spans="1:3" x14ac:dyDescent="0.35">
      <c r="A320" s="31">
        <v>44231</v>
      </c>
      <c r="B320" s="30">
        <f t="shared" si="5"/>
        <v>27251</v>
      </c>
      <c r="C320" s="173">
        <v>197</v>
      </c>
    </row>
    <row r="321" spans="1:3" x14ac:dyDescent="0.35">
      <c r="A321" s="31">
        <v>44232</v>
      </c>
      <c r="B321" s="30">
        <f t="shared" si="5"/>
        <v>27414</v>
      </c>
      <c r="C321" s="173">
        <v>163</v>
      </c>
    </row>
    <row r="322" spans="1:3" x14ac:dyDescent="0.35">
      <c r="A322" s="31">
        <v>44233</v>
      </c>
      <c r="B322" s="30">
        <f t="shared" si="5"/>
        <v>27543</v>
      </c>
      <c r="C322" s="173">
        <v>129</v>
      </c>
    </row>
    <row r="323" spans="1:3" x14ac:dyDescent="0.35">
      <c r="A323" s="31">
        <v>44234</v>
      </c>
      <c r="B323" s="30">
        <f t="shared" si="5"/>
        <v>27735</v>
      </c>
      <c r="C323" s="173">
        <v>192</v>
      </c>
    </row>
    <row r="324" spans="1:3" x14ac:dyDescent="0.35">
      <c r="A324" s="31">
        <v>44235</v>
      </c>
      <c r="B324" s="30">
        <f t="shared" si="5"/>
        <v>27939</v>
      </c>
      <c r="C324" s="173">
        <v>204</v>
      </c>
    </row>
    <row r="325" spans="1:3" x14ac:dyDescent="0.35">
      <c r="A325" s="31">
        <v>44236</v>
      </c>
      <c r="B325" s="30">
        <f t="shared" si="5"/>
        <v>28137</v>
      </c>
      <c r="C325" s="173">
        <v>198</v>
      </c>
    </row>
    <row r="326" spans="1:3" x14ac:dyDescent="0.35">
      <c r="A326" s="31">
        <v>44237</v>
      </c>
      <c r="B326" s="30">
        <f t="shared" si="5"/>
        <v>28292</v>
      </c>
      <c r="C326" s="173">
        <v>155</v>
      </c>
    </row>
    <row r="327" spans="1:3" x14ac:dyDescent="0.35">
      <c r="A327" s="31">
        <v>44238</v>
      </c>
      <c r="B327" s="30">
        <f t="shared" si="5"/>
        <v>28433</v>
      </c>
      <c r="C327" s="173">
        <v>141</v>
      </c>
    </row>
    <row r="328" spans="1:3" x14ac:dyDescent="0.35">
      <c r="A328" s="31">
        <v>44239</v>
      </c>
      <c r="B328" s="30">
        <f t="shared" si="5"/>
        <v>28572</v>
      </c>
      <c r="C328" s="173">
        <v>139</v>
      </c>
    </row>
    <row r="329" spans="1:3" x14ac:dyDescent="0.35">
      <c r="A329" s="31">
        <v>44240</v>
      </c>
      <c r="B329" s="30">
        <f t="shared" si="5"/>
        <v>28682</v>
      </c>
      <c r="C329" s="173">
        <v>110</v>
      </c>
    </row>
    <row r="330" spans="1:3" x14ac:dyDescent="0.35">
      <c r="A330" s="31">
        <v>44241</v>
      </c>
      <c r="B330" s="30">
        <f t="shared" si="5"/>
        <v>28862</v>
      </c>
      <c r="C330" s="173">
        <v>180</v>
      </c>
    </row>
    <row r="331" spans="1:3" x14ac:dyDescent="0.35">
      <c r="A331" s="31">
        <v>44242</v>
      </c>
      <c r="B331" s="30">
        <f t="shared" si="5"/>
        <v>29050</v>
      </c>
      <c r="C331" s="173">
        <v>188</v>
      </c>
    </row>
    <row r="332" spans="1:3" x14ac:dyDescent="0.35">
      <c r="A332" s="31">
        <v>44243</v>
      </c>
      <c r="B332" s="30">
        <f t="shared" si="5"/>
        <v>29226</v>
      </c>
      <c r="C332" s="173">
        <v>176</v>
      </c>
    </row>
    <row r="333" spans="1:3" x14ac:dyDescent="0.35">
      <c r="A333" s="31">
        <v>44244</v>
      </c>
      <c r="B333" s="30">
        <f t="shared" si="5"/>
        <v>29407</v>
      </c>
      <c r="C333" s="173">
        <v>181</v>
      </c>
    </row>
    <row r="334" spans="1:3" x14ac:dyDescent="0.35">
      <c r="A334" s="31">
        <v>44245</v>
      </c>
      <c r="B334" s="30">
        <f t="shared" si="5"/>
        <v>29565</v>
      </c>
      <c r="C334" s="173">
        <v>158</v>
      </c>
    </row>
    <row r="335" spans="1:3" x14ac:dyDescent="0.35">
      <c r="A335" s="31">
        <v>44246</v>
      </c>
      <c r="B335" s="30">
        <f t="shared" si="5"/>
        <v>29672</v>
      </c>
      <c r="C335" s="173">
        <v>107</v>
      </c>
    </row>
    <row r="336" spans="1:3" x14ac:dyDescent="0.35">
      <c r="A336" s="31">
        <v>44247</v>
      </c>
      <c r="B336" s="30">
        <f t="shared" si="5"/>
        <v>29792</v>
      </c>
      <c r="C336" s="173">
        <v>120</v>
      </c>
    </row>
    <row r="337" spans="1:3" x14ac:dyDescent="0.35">
      <c r="A337" s="31">
        <v>44248</v>
      </c>
      <c r="B337" s="30">
        <f t="shared" si="5"/>
        <v>29956</v>
      </c>
      <c r="C337" s="173">
        <v>164</v>
      </c>
    </row>
    <row r="338" spans="1:3" x14ac:dyDescent="0.35">
      <c r="A338" s="31">
        <v>44249</v>
      </c>
      <c r="B338" s="30">
        <f t="shared" si="5"/>
        <v>30156</v>
      </c>
      <c r="C338" s="173">
        <v>200</v>
      </c>
    </row>
    <row r="339" spans="1:3" x14ac:dyDescent="0.35">
      <c r="A339" s="31">
        <v>44250</v>
      </c>
      <c r="B339" s="30">
        <f t="shared" si="5"/>
        <v>30343</v>
      </c>
      <c r="C339" s="173">
        <v>187</v>
      </c>
    </row>
    <row r="340" spans="1:3" x14ac:dyDescent="0.35">
      <c r="A340" s="31">
        <v>44251</v>
      </c>
      <c r="B340" s="30">
        <f t="shared" si="5"/>
        <v>30521</v>
      </c>
      <c r="C340" s="173">
        <v>178</v>
      </c>
    </row>
    <row r="341" spans="1:3" x14ac:dyDescent="0.35">
      <c r="A341" s="31">
        <v>44252</v>
      </c>
      <c r="B341" s="30">
        <f t="shared" si="5"/>
        <v>30694</v>
      </c>
      <c r="C341" s="173">
        <v>173</v>
      </c>
    </row>
    <row r="342" spans="1:3" x14ac:dyDescent="0.35">
      <c r="A342" s="31">
        <v>44253</v>
      </c>
      <c r="B342" s="30">
        <f t="shared" si="5"/>
        <v>30840</v>
      </c>
      <c r="C342" s="173">
        <v>146</v>
      </c>
    </row>
    <row r="343" spans="1:3" x14ac:dyDescent="0.35">
      <c r="A343" s="31">
        <v>44254</v>
      </c>
      <c r="B343" s="30">
        <f t="shared" si="5"/>
        <v>30983</v>
      </c>
      <c r="C343" s="173">
        <v>143</v>
      </c>
    </row>
    <row r="344" spans="1:3" x14ac:dyDescent="0.35">
      <c r="A344" s="31">
        <v>44255</v>
      </c>
      <c r="B344" s="30">
        <f t="shared" si="5"/>
        <v>31170</v>
      </c>
      <c r="C344" s="173">
        <v>187</v>
      </c>
    </row>
    <row r="345" spans="1:3" x14ac:dyDescent="0.35">
      <c r="A345" s="31">
        <v>44256</v>
      </c>
      <c r="B345" s="30">
        <f t="shared" si="5"/>
        <v>31351</v>
      </c>
      <c r="C345" s="173">
        <v>181</v>
      </c>
    </row>
    <row r="346" spans="1:3" x14ac:dyDescent="0.35">
      <c r="A346" s="31">
        <v>44257</v>
      </c>
      <c r="B346" s="30">
        <f t="shared" si="5"/>
        <v>31565</v>
      </c>
      <c r="C346" s="173">
        <v>214</v>
      </c>
    </row>
    <row r="347" spans="1:3" x14ac:dyDescent="0.35">
      <c r="A347" s="31">
        <v>44258</v>
      </c>
      <c r="B347" s="30">
        <f t="shared" si="5"/>
        <v>31765</v>
      </c>
      <c r="C347" s="173">
        <v>200</v>
      </c>
    </row>
    <row r="348" spans="1:3" x14ac:dyDescent="0.35">
      <c r="A348" s="31">
        <v>44259</v>
      </c>
      <c r="B348" s="30">
        <f t="shared" si="5"/>
        <v>31965</v>
      </c>
      <c r="C348" s="173">
        <v>200</v>
      </c>
    </row>
    <row r="349" spans="1:3" x14ac:dyDescent="0.35">
      <c r="A349" s="31">
        <v>44260</v>
      </c>
      <c r="B349" s="30">
        <f t="shared" si="5"/>
        <v>32108</v>
      </c>
      <c r="C349" s="173">
        <v>143</v>
      </c>
    </row>
    <row r="350" spans="1:3" x14ac:dyDescent="0.35">
      <c r="A350" s="31">
        <v>44261</v>
      </c>
      <c r="B350" s="30">
        <f t="shared" si="5"/>
        <v>32251</v>
      </c>
      <c r="C350" s="173">
        <v>143</v>
      </c>
    </row>
    <row r="351" spans="1:3" x14ac:dyDescent="0.35">
      <c r="A351" s="31">
        <v>44262</v>
      </c>
      <c r="B351" s="30">
        <f t="shared" si="5"/>
        <v>32482</v>
      </c>
      <c r="C351" s="173">
        <v>231</v>
      </c>
    </row>
    <row r="352" spans="1:3" x14ac:dyDescent="0.35">
      <c r="A352" s="31">
        <v>44263</v>
      </c>
      <c r="B352" s="30">
        <f t="shared" si="5"/>
        <v>32709</v>
      </c>
      <c r="C352" s="173">
        <v>227</v>
      </c>
    </row>
    <row r="353" spans="1:3" x14ac:dyDescent="0.35">
      <c r="A353" s="31">
        <v>44264</v>
      </c>
      <c r="B353" s="30">
        <f t="shared" si="5"/>
        <v>32937</v>
      </c>
      <c r="C353" s="173">
        <v>228</v>
      </c>
    </row>
    <row r="354" spans="1:3" x14ac:dyDescent="0.35">
      <c r="A354" s="31">
        <v>44265</v>
      </c>
      <c r="B354" s="30">
        <f t="shared" si="5"/>
        <v>33136</v>
      </c>
      <c r="C354" s="173">
        <v>199</v>
      </c>
    </row>
    <row r="355" spans="1:3" x14ac:dyDescent="0.35">
      <c r="A355" s="31">
        <v>44266</v>
      </c>
      <c r="B355" s="30">
        <f t="shared" si="5"/>
        <v>33358</v>
      </c>
      <c r="C355" s="173">
        <v>222</v>
      </c>
    </row>
    <row r="356" spans="1:3" x14ac:dyDescent="0.35">
      <c r="A356" s="31">
        <v>44267</v>
      </c>
      <c r="B356" s="30">
        <f t="shared" si="5"/>
        <v>33530</v>
      </c>
      <c r="C356" s="173">
        <v>172</v>
      </c>
    </row>
    <row r="357" spans="1:3" x14ac:dyDescent="0.35">
      <c r="A357" s="31">
        <v>44268</v>
      </c>
      <c r="B357" s="30">
        <f t="shared" si="5"/>
        <v>33664</v>
      </c>
      <c r="C357" s="173">
        <v>134</v>
      </c>
    </row>
    <row r="358" spans="1:3" x14ac:dyDescent="0.35">
      <c r="A358" s="31">
        <v>44269</v>
      </c>
      <c r="B358" s="30">
        <f t="shared" si="5"/>
        <v>33904</v>
      </c>
      <c r="C358" s="173">
        <v>240</v>
      </c>
    </row>
    <row r="359" spans="1:3" x14ac:dyDescent="0.35">
      <c r="A359" s="31">
        <v>44270</v>
      </c>
      <c r="B359" s="30">
        <f t="shared" si="5"/>
        <v>34125</v>
      </c>
      <c r="C359" s="173">
        <v>221</v>
      </c>
    </row>
    <row r="360" spans="1:3" x14ac:dyDescent="0.35">
      <c r="A360" s="31">
        <v>44271</v>
      </c>
      <c r="B360" s="30">
        <f t="shared" si="5"/>
        <v>34345</v>
      </c>
      <c r="C360" s="173">
        <v>220</v>
      </c>
    </row>
    <row r="361" spans="1:3" x14ac:dyDescent="0.35">
      <c r="A361" s="31">
        <v>44272</v>
      </c>
      <c r="B361" s="30">
        <f t="shared" si="5"/>
        <v>34567</v>
      </c>
      <c r="C361" s="173">
        <v>222</v>
      </c>
    </row>
    <row r="362" spans="1:3" x14ac:dyDescent="0.35">
      <c r="A362" s="31">
        <v>44273</v>
      </c>
      <c r="B362" s="30">
        <f t="shared" si="5"/>
        <v>34787</v>
      </c>
      <c r="C362" s="173">
        <v>220</v>
      </c>
    </row>
    <row r="363" spans="1:3" x14ac:dyDescent="0.35">
      <c r="A363" s="31">
        <v>44274</v>
      </c>
      <c r="B363" s="30">
        <f t="shared" si="5"/>
        <v>34969</v>
      </c>
      <c r="C363" s="173">
        <v>182</v>
      </c>
    </row>
    <row r="364" spans="1:3" x14ac:dyDescent="0.35">
      <c r="A364" s="31">
        <v>44275</v>
      </c>
      <c r="B364" s="30">
        <f t="shared" si="5"/>
        <v>35151</v>
      </c>
      <c r="C364" s="173">
        <v>182</v>
      </c>
    </row>
    <row r="365" spans="1:3" x14ac:dyDescent="0.35">
      <c r="A365" s="31">
        <v>44276</v>
      </c>
      <c r="B365" s="30">
        <f t="shared" si="5"/>
        <v>35451</v>
      </c>
      <c r="C365" s="173">
        <v>300</v>
      </c>
    </row>
    <row r="366" spans="1:3" x14ac:dyDescent="0.35">
      <c r="A366" s="31">
        <v>44277</v>
      </c>
      <c r="B366" s="30">
        <f t="shared" si="5"/>
        <v>35714</v>
      </c>
      <c r="C366" s="173">
        <v>263</v>
      </c>
    </row>
    <row r="367" spans="1:3" x14ac:dyDescent="0.35">
      <c r="A367" s="31">
        <v>44278</v>
      </c>
      <c r="B367" s="30">
        <f t="shared" si="5"/>
        <v>35972</v>
      </c>
      <c r="C367" s="173">
        <v>258</v>
      </c>
    </row>
    <row r="368" spans="1:3" x14ac:dyDescent="0.35">
      <c r="A368" s="31">
        <v>44279</v>
      </c>
      <c r="B368" s="30">
        <f t="shared" si="5"/>
        <v>36212</v>
      </c>
      <c r="C368" s="173">
        <v>240</v>
      </c>
    </row>
    <row r="369" spans="1:3" x14ac:dyDescent="0.35">
      <c r="A369" s="31">
        <v>44280</v>
      </c>
      <c r="B369" s="30">
        <f t="shared" si="5"/>
        <v>36445</v>
      </c>
      <c r="C369" s="173">
        <v>233</v>
      </c>
    </row>
    <row r="370" spans="1:3" x14ac:dyDescent="0.35">
      <c r="A370" s="31">
        <v>44281</v>
      </c>
      <c r="B370" s="30">
        <f t="shared" si="5"/>
        <v>36613</v>
      </c>
      <c r="C370" s="173">
        <v>168</v>
      </c>
    </row>
    <row r="371" spans="1:3" x14ac:dyDescent="0.35">
      <c r="A371" s="31">
        <v>44282</v>
      </c>
      <c r="B371" s="30">
        <f t="shared" si="5"/>
        <v>36791</v>
      </c>
      <c r="C371" s="173">
        <v>178</v>
      </c>
    </row>
    <row r="372" spans="1:3" x14ac:dyDescent="0.35">
      <c r="A372" s="31">
        <v>44283</v>
      </c>
      <c r="B372" s="30">
        <f t="shared" si="5"/>
        <v>37085</v>
      </c>
      <c r="C372" s="173">
        <v>294</v>
      </c>
    </row>
    <row r="373" spans="1:3" x14ac:dyDescent="0.35">
      <c r="A373" s="31">
        <v>44284</v>
      </c>
      <c r="B373" s="30">
        <f t="shared" si="5"/>
        <v>37324</v>
      </c>
      <c r="C373" s="173">
        <v>239</v>
      </c>
    </row>
    <row r="374" spans="1:3" x14ac:dyDescent="0.35">
      <c r="A374" s="31">
        <v>44285</v>
      </c>
      <c r="B374" s="30">
        <f t="shared" si="5"/>
        <v>37602</v>
      </c>
      <c r="C374" s="173">
        <v>278</v>
      </c>
    </row>
    <row r="375" spans="1:3" x14ac:dyDescent="0.35">
      <c r="A375" s="133">
        <v>44286</v>
      </c>
      <c r="B375" s="132">
        <f t="shared" si="5"/>
        <v>37835</v>
      </c>
      <c r="C375" s="173">
        <v>233</v>
      </c>
    </row>
    <row r="376" spans="1:3" x14ac:dyDescent="0.35">
      <c r="A376" s="133">
        <v>44287</v>
      </c>
      <c r="B376" s="132">
        <f t="shared" ref="B376:B415" si="6">B375+C376</f>
        <v>38034</v>
      </c>
      <c r="C376" s="173">
        <v>199</v>
      </c>
    </row>
    <row r="377" spans="1:3" x14ac:dyDescent="0.35">
      <c r="A377" s="133">
        <v>44288</v>
      </c>
      <c r="B377" s="132">
        <f t="shared" si="6"/>
        <v>38216</v>
      </c>
      <c r="C377" s="173">
        <v>182</v>
      </c>
    </row>
    <row r="378" spans="1:3" x14ac:dyDescent="0.35">
      <c r="A378" s="133">
        <v>44289</v>
      </c>
      <c r="B378" s="132">
        <f t="shared" si="6"/>
        <v>38279</v>
      </c>
      <c r="C378" s="173">
        <v>63</v>
      </c>
    </row>
    <row r="379" spans="1:3" x14ac:dyDescent="0.35">
      <c r="A379" s="133">
        <v>44290</v>
      </c>
      <c r="B379" s="132">
        <f t="shared" si="6"/>
        <v>38544</v>
      </c>
      <c r="C379" s="173">
        <v>265</v>
      </c>
    </row>
    <row r="380" spans="1:3" x14ac:dyDescent="0.35">
      <c r="A380" s="133">
        <v>44291</v>
      </c>
      <c r="B380" s="132">
        <f t="shared" si="6"/>
        <v>38828</v>
      </c>
      <c r="C380" s="173">
        <v>284</v>
      </c>
    </row>
    <row r="381" spans="1:3" x14ac:dyDescent="0.35">
      <c r="A381" s="133">
        <v>44292</v>
      </c>
      <c r="B381" s="132">
        <f t="shared" si="6"/>
        <v>39063</v>
      </c>
      <c r="C381" s="173">
        <v>235</v>
      </c>
    </row>
    <row r="382" spans="1:3" x14ac:dyDescent="0.35">
      <c r="A382" s="133">
        <v>44293</v>
      </c>
      <c r="B382" s="132">
        <f t="shared" si="6"/>
        <v>39345</v>
      </c>
      <c r="C382" s="173">
        <v>282</v>
      </c>
    </row>
    <row r="383" spans="1:3" x14ac:dyDescent="0.35">
      <c r="A383" s="133">
        <v>44294</v>
      </c>
      <c r="B383" s="132">
        <f t="shared" si="6"/>
        <v>39578</v>
      </c>
      <c r="C383" s="173">
        <v>233</v>
      </c>
    </row>
    <row r="384" spans="1:3" x14ac:dyDescent="0.35">
      <c r="A384" s="133">
        <v>44295</v>
      </c>
      <c r="B384" s="132">
        <f t="shared" si="6"/>
        <v>39738</v>
      </c>
      <c r="C384" s="173">
        <v>160</v>
      </c>
    </row>
    <row r="385" spans="1:3" x14ac:dyDescent="0.35">
      <c r="A385" s="133">
        <v>44296</v>
      </c>
      <c r="B385" s="132">
        <f t="shared" si="6"/>
        <v>39911</v>
      </c>
      <c r="C385" s="173">
        <v>173</v>
      </c>
    </row>
    <row r="386" spans="1:3" x14ac:dyDescent="0.35">
      <c r="A386" s="133">
        <v>44297</v>
      </c>
      <c r="B386" s="132">
        <f t="shared" si="6"/>
        <v>40177</v>
      </c>
      <c r="C386" s="173">
        <v>266</v>
      </c>
    </row>
    <row r="387" spans="1:3" x14ac:dyDescent="0.35">
      <c r="A387" s="133">
        <v>44298</v>
      </c>
      <c r="B387" s="132">
        <f t="shared" si="6"/>
        <v>40440</v>
      </c>
      <c r="C387" s="173">
        <v>263</v>
      </c>
    </row>
    <row r="388" spans="1:3" x14ac:dyDescent="0.35">
      <c r="A388" s="133">
        <v>44299</v>
      </c>
      <c r="B388" s="132">
        <f t="shared" si="6"/>
        <v>40672</v>
      </c>
      <c r="C388" s="173">
        <v>232</v>
      </c>
    </row>
    <row r="389" spans="1:3" x14ac:dyDescent="0.35">
      <c r="A389" s="133">
        <v>44300</v>
      </c>
      <c r="B389" s="132">
        <f t="shared" si="6"/>
        <v>40881</v>
      </c>
      <c r="C389" s="173">
        <v>209</v>
      </c>
    </row>
    <row r="390" spans="1:3" x14ac:dyDescent="0.35">
      <c r="A390" s="133">
        <v>44301</v>
      </c>
      <c r="B390" s="132">
        <f t="shared" si="6"/>
        <v>41081</v>
      </c>
      <c r="C390" s="173">
        <v>200</v>
      </c>
    </row>
    <row r="391" spans="1:3" x14ac:dyDescent="0.35">
      <c r="A391" s="133">
        <v>44302</v>
      </c>
      <c r="B391" s="132">
        <f t="shared" si="6"/>
        <v>41227</v>
      </c>
      <c r="C391" s="173">
        <v>146</v>
      </c>
    </row>
    <row r="392" spans="1:3" x14ac:dyDescent="0.35">
      <c r="A392" s="133">
        <v>44303</v>
      </c>
      <c r="B392" s="132">
        <f t="shared" si="6"/>
        <v>41380</v>
      </c>
      <c r="C392" s="173">
        <v>153</v>
      </c>
    </row>
    <row r="393" spans="1:3" x14ac:dyDescent="0.35">
      <c r="A393" s="133">
        <v>44304</v>
      </c>
      <c r="B393" s="132">
        <f t="shared" si="6"/>
        <v>41591</v>
      </c>
      <c r="C393" s="173">
        <v>211</v>
      </c>
    </row>
    <row r="394" spans="1:3" x14ac:dyDescent="0.35">
      <c r="A394" s="133">
        <v>44305</v>
      </c>
      <c r="B394" s="132">
        <f t="shared" si="6"/>
        <v>41771</v>
      </c>
      <c r="C394" s="173">
        <v>180</v>
      </c>
    </row>
    <row r="395" spans="1:3" x14ac:dyDescent="0.35">
      <c r="A395" s="133">
        <v>44306</v>
      </c>
      <c r="B395" s="132">
        <f t="shared" si="6"/>
        <v>41990</v>
      </c>
      <c r="C395" s="173">
        <v>219</v>
      </c>
    </row>
    <row r="396" spans="1:3" x14ac:dyDescent="0.35">
      <c r="A396" s="133">
        <v>44307</v>
      </c>
      <c r="B396" s="132">
        <f t="shared" si="6"/>
        <v>42165</v>
      </c>
      <c r="C396" s="173">
        <v>175</v>
      </c>
    </row>
    <row r="397" spans="1:3" x14ac:dyDescent="0.35">
      <c r="A397" s="133">
        <v>44308</v>
      </c>
      <c r="B397" s="132">
        <f t="shared" si="6"/>
        <v>42355</v>
      </c>
      <c r="C397" s="173">
        <v>190</v>
      </c>
    </row>
    <row r="398" spans="1:3" x14ac:dyDescent="0.35">
      <c r="A398" s="133">
        <v>44309</v>
      </c>
      <c r="B398" s="132">
        <f t="shared" si="6"/>
        <v>42484</v>
      </c>
      <c r="C398" s="173">
        <v>129</v>
      </c>
    </row>
    <row r="399" spans="1:3" x14ac:dyDescent="0.35">
      <c r="A399" s="133">
        <v>44310</v>
      </c>
      <c r="B399" s="132">
        <f t="shared" si="6"/>
        <v>42576</v>
      </c>
      <c r="C399" s="173">
        <v>92</v>
      </c>
    </row>
    <row r="400" spans="1:3" x14ac:dyDescent="0.35">
      <c r="A400" s="133">
        <v>44311</v>
      </c>
      <c r="B400" s="132">
        <f t="shared" si="6"/>
        <v>42742</v>
      </c>
      <c r="C400" s="173">
        <v>166</v>
      </c>
    </row>
    <row r="401" spans="1:3" x14ac:dyDescent="0.35">
      <c r="A401" s="133">
        <v>44312</v>
      </c>
      <c r="B401" s="132">
        <f t="shared" si="6"/>
        <v>42914</v>
      </c>
      <c r="C401" s="173">
        <v>172</v>
      </c>
    </row>
    <row r="402" spans="1:3" x14ac:dyDescent="0.35">
      <c r="A402" s="133">
        <v>44313</v>
      </c>
      <c r="B402" s="132">
        <f t="shared" si="6"/>
        <v>43090</v>
      </c>
      <c r="C402" s="173">
        <v>176</v>
      </c>
    </row>
    <row r="403" spans="1:3" x14ac:dyDescent="0.35">
      <c r="A403" s="133">
        <v>44314</v>
      </c>
      <c r="B403" s="132">
        <f t="shared" si="6"/>
        <v>43258</v>
      </c>
      <c r="C403" s="173">
        <v>168</v>
      </c>
    </row>
    <row r="404" spans="1:3" x14ac:dyDescent="0.35">
      <c r="A404" s="133">
        <v>44315</v>
      </c>
      <c r="B404" s="132">
        <f t="shared" si="6"/>
        <v>43397</v>
      </c>
      <c r="C404" s="173">
        <v>139</v>
      </c>
    </row>
    <row r="405" spans="1:3" x14ac:dyDescent="0.35">
      <c r="A405" s="133">
        <v>44316</v>
      </c>
      <c r="B405" s="132">
        <f t="shared" si="6"/>
        <v>43516</v>
      </c>
      <c r="C405" s="173">
        <v>119</v>
      </c>
    </row>
    <row r="406" spans="1:3" x14ac:dyDescent="0.35">
      <c r="A406" s="133">
        <v>44317</v>
      </c>
      <c r="B406" s="132">
        <f t="shared" si="6"/>
        <v>43615</v>
      </c>
      <c r="C406" s="173">
        <v>99</v>
      </c>
    </row>
    <row r="407" spans="1:3" x14ac:dyDescent="0.35">
      <c r="A407" s="133">
        <v>44318</v>
      </c>
      <c r="B407" s="132">
        <f t="shared" si="6"/>
        <v>43739</v>
      </c>
      <c r="C407" s="173">
        <v>124</v>
      </c>
    </row>
    <row r="408" spans="1:3" x14ac:dyDescent="0.35">
      <c r="A408" s="133">
        <v>44319</v>
      </c>
      <c r="B408" s="132">
        <f t="shared" si="6"/>
        <v>43865</v>
      </c>
      <c r="C408" s="173">
        <v>126</v>
      </c>
    </row>
    <row r="409" spans="1:3" x14ac:dyDescent="0.35">
      <c r="A409" s="133">
        <v>44320</v>
      </c>
      <c r="B409" s="132">
        <f t="shared" si="6"/>
        <v>43998</v>
      </c>
      <c r="C409" s="173">
        <v>133</v>
      </c>
    </row>
    <row r="410" spans="1:3" x14ac:dyDescent="0.35">
      <c r="A410" s="133">
        <v>44321</v>
      </c>
      <c r="B410" s="173">
        <f t="shared" si="6"/>
        <v>44100</v>
      </c>
      <c r="C410" s="173">
        <v>102</v>
      </c>
    </row>
    <row r="411" spans="1:3" x14ac:dyDescent="0.35">
      <c r="A411" s="133">
        <v>44322</v>
      </c>
      <c r="B411" s="173">
        <f t="shared" si="6"/>
        <v>44212</v>
      </c>
      <c r="C411" s="173">
        <v>112</v>
      </c>
    </row>
    <row r="412" spans="1:3" x14ac:dyDescent="0.35">
      <c r="A412" s="133">
        <v>44323</v>
      </c>
      <c r="B412" s="173">
        <f t="shared" si="6"/>
        <v>44279</v>
      </c>
      <c r="C412" s="173">
        <v>67</v>
      </c>
    </row>
    <row r="413" spans="1:3" x14ac:dyDescent="0.35">
      <c r="A413" s="133">
        <v>44324</v>
      </c>
      <c r="B413" s="173">
        <f t="shared" si="6"/>
        <v>44346</v>
      </c>
      <c r="C413" s="173">
        <v>67</v>
      </c>
    </row>
    <row r="414" spans="1:3" x14ac:dyDescent="0.35">
      <c r="A414" s="133">
        <v>44325</v>
      </c>
      <c r="B414" s="173">
        <f t="shared" si="6"/>
        <v>44450</v>
      </c>
      <c r="C414" s="173">
        <v>104</v>
      </c>
    </row>
    <row r="415" spans="1:3" x14ac:dyDescent="0.35">
      <c r="A415" s="133">
        <v>44326</v>
      </c>
      <c r="B415" s="173">
        <f t="shared" si="6"/>
        <v>44453</v>
      </c>
      <c r="C415" s="173">
        <v>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4"/>
  </sheetPr>
  <dimension ref="A1:F4193"/>
  <sheetViews>
    <sheetView topLeftCell="A4181" zoomScale="80" zoomScaleNormal="80" zoomScaleSheetLayoutView="100" workbookViewId="0">
      <selection activeCell="I4191" sqref="I4191"/>
    </sheetView>
  </sheetViews>
  <sheetFormatPr defaultColWidth="9.1796875" defaultRowHeight="14.5" x14ac:dyDescent="0.35"/>
  <cols>
    <col min="1" max="1" width="10.81640625" style="24" bestFit="1" customWidth="1"/>
    <col min="2" max="2" width="21" style="30" customWidth="1"/>
    <col min="3" max="3" width="20.54296875" style="30" customWidth="1"/>
    <col min="4" max="4" width="21" style="30" customWidth="1"/>
    <col min="5" max="5" width="32.453125" style="30" bestFit="1" customWidth="1"/>
    <col min="6" max="6" width="32.81640625" style="30" bestFit="1" customWidth="1"/>
    <col min="7" max="16384" width="9.1796875" style="30"/>
  </cols>
  <sheetData>
    <row r="1" spans="1:6" s="32" customFormat="1" x14ac:dyDescent="0.35">
      <c r="A1" s="23" t="s">
        <v>38</v>
      </c>
      <c r="B1" s="32" t="s">
        <v>116</v>
      </c>
      <c r="C1" s="32" t="s">
        <v>377</v>
      </c>
      <c r="D1" s="32" t="s">
        <v>49</v>
      </c>
      <c r="E1" s="32" t="s">
        <v>374</v>
      </c>
      <c r="F1" s="32" t="s">
        <v>372</v>
      </c>
    </row>
    <row r="2" spans="1:6" x14ac:dyDescent="0.35">
      <c r="A2" s="24">
        <v>44062</v>
      </c>
      <c r="B2" s="30" t="s">
        <v>471</v>
      </c>
      <c r="C2" s="30">
        <v>0</v>
      </c>
      <c r="D2" s="30">
        <v>1579</v>
      </c>
      <c r="E2" s="30">
        <v>2</v>
      </c>
      <c r="F2" s="30">
        <v>164</v>
      </c>
    </row>
    <row r="3" spans="1:6" x14ac:dyDescent="0.35">
      <c r="A3" s="24">
        <v>44062</v>
      </c>
      <c r="B3" s="30" t="s">
        <v>470</v>
      </c>
      <c r="C3" s="30">
        <v>1</v>
      </c>
      <c r="D3" s="30">
        <v>632</v>
      </c>
      <c r="E3" s="30">
        <v>0</v>
      </c>
      <c r="F3" s="30">
        <v>46</v>
      </c>
    </row>
    <row r="4" spans="1:6" x14ac:dyDescent="0.35">
      <c r="A4" s="24">
        <v>44062</v>
      </c>
      <c r="B4" s="30" t="s">
        <v>469</v>
      </c>
      <c r="C4" s="30">
        <v>12</v>
      </c>
      <c r="D4" s="30">
        <v>8864</v>
      </c>
      <c r="E4" s="30">
        <v>0</v>
      </c>
      <c r="F4" s="30">
        <v>644</v>
      </c>
    </row>
    <row r="5" spans="1:6" x14ac:dyDescent="0.35">
      <c r="A5" s="24">
        <v>44062</v>
      </c>
      <c r="B5" s="30" t="s">
        <v>468</v>
      </c>
      <c r="C5" s="30">
        <v>0</v>
      </c>
      <c r="D5" s="30">
        <v>50</v>
      </c>
    </row>
    <row r="6" spans="1:6" x14ac:dyDescent="0.35">
      <c r="A6" s="24">
        <v>44062</v>
      </c>
      <c r="B6" s="30" t="s">
        <v>467</v>
      </c>
      <c r="C6" s="30">
        <v>56</v>
      </c>
      <c r="D6" s="30">
        <v>17435</v>
      </c>
      <c r="E6" s="30">
        <v>1</v>
      </c>
      <c r="F6" s="30">
        <v>1205</v>
      </c>
    </row>
    <row r="7" spans="1:6" x14ac:dyDescent="0.35">
      <c r="A7" s="24">
        <v>44062</v>
      </c>
      <c r="B7" s="30" t="s">
        <v>466</v>
      </c>
      <c r="C7" s="30">
        <v>0</v>
      </c>
      <c r="D7" s="30">
        <v>375</v>
      </c>
      <c r="E7" s="30">
        <v>0</v>
      </c>
      <c r="F7" s="30">
        <v>61</v>
      </c>
    </row>
    <row r="8" spans="1:6" x14ac:dyDescent="0.35">
      <c r="A8" s="24">
        <v>44062</v>
      </c>
      <c r="B8" s="30" t="s">
        <v>465</v>
      </c>
      <c r="C8" s="30">
        <v>12</v>
      </c>
      <c r="D8" s="30">
        <v>7482</v>
      </c>
      <c r="E8" s="30">
        <v>3</v>
      </c>
      <c r="F8" s="30">
        <v>729</v>
      </c>
    </row>
    <row r="9" spans="1:6" x14ac:dyDescent="0.35">
      <c r="A9" s="24">
        <v>44062</v>
      </c>
      <c r="B9" s="30" t="s">
        <v>464</v>
      </c>
      <c r="C9" s="30">
        <v>9</v>
      </c>
      <c r="D9" s="30">
        <v>1107</v>
      </c>
      <c r="E9" s="30">
        <v>0</v>
      </c>
      <c r="F9" s="30">
        <v>131</v>
      </c>
    </row>
    <row r="10" spans="1:6" x14ac:dyDescent="0.35">
      <c r="A10" s="24">
        <v>44062</v>
      </c>
      <c r="B10" s="30" t="s">
        <v>463</v>
      </c>
      <c r="C10" s="30">
        <v>42</v>
      </c>
      <c r="D10" s="30">
        <v>24538</v>
      </c>
      <c r="E10" s="30">
        <v>10</v>
      </c>
      <c r="F10" s="30">
        <v>2034</v>
      </c>
    </row>
    <row r="11" spans="1:6" x14ac:dyDescent="0.35">
      <c r="A11" s="24">
        <v>44062</v>
      </c>
      <c r="B11" s="30" t="s">
        <v>462</v>
      </c>
      <c r="C11" s="30">
        <v>0</v>
      </c>
      <c r="D11" s="30">
        <v>34</v>
      </c>
    </row>
    <row r="12" spans="1:6" x14ac:dyDescent="0.35">
      <c r="A12" s="24">
        <v>44062</v>
      </c>
      <c r="B12" s="30" t="s">
        <v>461</v>
      </c>
      <c r="C12" s="30">
        <v>23</v>
      </c>
      <c r="D12" s="30">
        <v>9293</v>
      </c>
      <c r="E12" s="30">
        <v>2</v>
      </c>
      <c r="F12" s="30">
        <v>1004</v>
      </c>
    </row>
    <row r="13" spans="1:6" x14ac:dyDescent="0.35">
      <c r="A13" s="24">
        <v>44062</v>
      </c>
      <c r="B13" s="30" t="s">
        <v>460</v>
      </c>
      <c r="C13" s="30">
        <v>17</v>
      </c>
      <c r="D13" s="30">
        <v>8881</v>
      </c>
      <c r="E13" s="30">
        <v>0</v>
      </c>
      <c r="F13" s="30">
        <v>730</v>
      </c>
    </row>
    <row r="14" spans="1:6" x14ac:dyDescent="0.35">
      <c r="A14" s="24">
        <v>44062</v>
      </c>
      <c r="B14" s="30" t="s">
        <v>459</v>
      </c>
      <c r="C14" s="30">
        <v>70</v>
      </c>
      <c r="D14" s="30">
        <v>21393</v>
      </c>
      <c r="E14" s="30">
        <v>4</v>
      </c>
      <c r="F14" s="30">
        <v>1090</v>
      </c>
    </row>
    <row r="15" spans="1:6" x14ac:dyDescent="0.35">
      <c r="A15" s="24">
        <v>44062</v>
      </c>
      <c r="B15" s="30" t="s">
        <v>458</v>
      </c>
      <c r="C15" s="30">
        <v>18</v>
      </c>
      <c r="D15" s="30">
        <v>13107</v>
      </c>
      <c r="E15" s="30">
        <v>6</v>
      </c>
      <c r="F15" s="30">
        <v>1032</v>
      </c>
    </row>
    <row r="16" spans="1:6" x14ac:dyDescent="0.35">
      <c r="A16" s="24">
        <v>44062</v>
      </c>
      <c r="B16" s="30" t="s">
        <v>447</v>
      </c>
      <c r="C16" s="30">
        <v>4</v>
      </c>
      <c r="D16" s="30">
        <v>278</v>
      </c>
      <c r="E16" s="30">
        <v>0</v>
      </c>
      <c r="F16" s="30">
        <v>5</v>
      </c>
    </row>
    <row r="17" spans="1:6" x14ac:dyDescent="0.35">
      <c r="A17" s="24">
        <v>44062</v>
      </c>
      <c r="B17" s="30" t="s">
        <v>457</v>
      </c>
      <c r="E17" s="30">
        <v>0</v>
      </c>
      <c r="F17" s="30">
        <v>1</v>
      </c>
    </row>
    <row r="18" spans="1:6" x14ac:dyDescent="0.35">
      <c r="A18" s="24">
        <v>44063</v>
      </c>
      <c r="B18" s="30" t="s">
        <v>471</v>
      </c>
      <c r="C18" s="30">
        <v>3</v>
      </c>
      <c r="D18" s="30">
        <v>1582</v>
      </c>
      <c r="E18" s="30">
        <v>0</v>
      </c>
      <c r="F18" s="30">
        <v>164</v>
      </c>
    </row>
    <row r="19" spans="1:6" x14ac:dyDescent="0.35">
      <c r="A19" s="24">
        <v>44063</v>
      </c>
      <c r="B19" s="30" t="s">
        <v>470</v>
      </c>
      <c r="C19" s="30">
        <v>1</v>
      </c>
      <c r="D19" s="30">
        <v>633</v>
      </c>
      <c r="E19" s="30">
        <v>0</v>
      </c>
      <c r="F19" s="30">
        <v>46</v>
      </c>
    </row>
    <row r="20" spans="1:6" x14ac:dyDescent="0.35">
      <c r="A20" s="24">
        <v>44063</v>
      </c>
      <c r="B20" s="30" t="s">
        <v>469</v>
      </c>
      <c r="C20" s="30">
        <v>15</v>
      </c>
      <c r="D20" s="30">
        <v>8879</v>
      </c>
      <c r="E20" s="30">
        <v>1</v>
      </c>
      <c r="F20" s="30">
        <v>645</v>
      </c>
    </row>
    <row r="21" spans="1:6" x14ac:dyDescent="0.35">
      <c r="A21" s="24">
        <v>44063</v>
      </c>
      <c r="B21" s="30" t="s">
        <v>468</v>
      </c>
      <c r="C21" s="30">
        <v>1</v>
      </c>
      <c r="D21" s="30">
        <v>51</v>
      </c>
    </row>
    <row r="22" spans="1:6" x14ac:dyDescent="0.35">
      <c r="A22" s="24">
        <v>44063</v>
      </c>
      <c r="B22" s="30" t="s">
        <v>467</v>
      </c>
      <c r="C22" s="30">
        <v>52</v>
      </c>
      <c r="D22" s="30">
        <v>17487</v>
      </c>
      <c r="E22" s="30">
        <v>2</v>
      </c>
      <c r="F22" s="30">
        <v>1207</v>
      </c>
    </row>
    <row r="23" spans="1:6" x14ac:dyDescent="0.35">
      <c r="A23" s="24">
        <v>44063</v>
      </c>
      <c r="B23" s="30" t="s">
        <v>466</v>
      </c>
      <c r="C23" s="30">
        <v>2</v>
      </c>
      <c r="D23" s="30">
        <v>377</v>
      </c>
      <c r="E23" s="30">
        <v>0</v>
      </c>
      <c r="F23" s="30">
        <v>61</v>
      </c>
    </row>
    <row r="24" spans="1:6" x14ac:dyDescent="0.35">
      <c r="A24" s="24">
        <v>44063</v>
      </c>
      <c r="B24" s="30" t="s">
        <v>465</v>
      </c>
      <c r="C24" s="30">
        <v>23</v>
      </c>
      <c r="D24" s="30">
        <v>7505</v>
      </c>
      <c r="E24" s="30">
        <v>3</v>
      </c>
      <c r="F24" s="30">
        <v>732</v>
      </c>
    </row>
    <row r="25" spans="1:6" x14ac:dyDescent="0.35">
      <c r="A25" s="24">
        <v>44063</v>
      </c>
      <c r="B25" s="30" t="s">
        <v>464</v>
      </c>
      <c r="C25" s="30">
        <v>3</v>
      </c>
      <c r="D25" s="30">
        <v>1110</v>
      </c>
      <c r="E25" s="30">
        <v>0</v>
      </c>
      <c r="F25" s="30">
        <v>131</v>
      </c>
    </row>
    <row r="26" spans="1:6" x14ac:dyDescent="0.35">
      <c r="A26" s="24">
        <v>44063</v>
      </c>
      <c r="B26" s="30" t="s">
        <v>463</v>
      </c>
      <c r="C26" s="30">
        <v>58</v>
      </c>
      <c r="D26" s="30">
        <v>24596</v>
      </c>
      <c r="E26" s="30">
        <v>2</v>
      </c>
      <c r="F26" s="30">
        <v>2036</v>
      </c>
    </row>
    <row r="27" spans="1:6" x14ac:dyDescent="0.35">
      <c r="A27" s="24">
        <v>44063</v>
      </c>
      <c r="B27" s="30" t="s">
        <v>462</v>
      </c>
      <c r="C27" s="30">
        <v>0</v>
      </c>
      <c r="D27" s="30">
        <v>34</v>
      </c>
    </row>
    <row r="28" spans="1:6" x14ac:dyDescent="0.35">
      <c r="A28" s="24">
        <v>44063</v>
      </c>
      <c r="B28" s="30" t="s">
        <v>461</v>
      </c>
      <c r="C28" s="30">
        <v>18</v>
      </c>
      <c r="D28" s="30">
        <v>9311</v>
      </c>
      <c r="E28" s="30">
        <v>0</v>
      </c>
      <c r="F28" s="30">
        <v>1004</v>
      </c>
    </row>
    <row r="29" spans="1:6" x14ac:dyDescent="0.35">
      <c r="A29" s="24">
        <v>44063</v>
      </c>
      <c r="B29" s="30" t="s">
        <v>460</v>
      </c>
      <c r="C29" s="30">
        <v>8</v>
      </c>
      <c r="D29" s="30">
        <v>8889</v>
      </c>
      <c r="E29" s="30">
        <v>1</v>
      </c>
      <c r="F29" s="30">
        <v>731</v>
      </c>
    </row>
    <row r="30" spans="1:6" x14ac:dyDescent="0.35">
      <c r="A30" s="24">
        <v>44063</v>
      </c>
      <c r="B30" s="30" t="s">
        <v>459</v>
      </c>
      <c r="C30" s="30">
        <v>66</v>
      </c>
      <c r="D30" s="30">
        <v>21459</v>
      </c>
      <c r="E30" s="30">
        <v>1</v>
      </c>
      <c r="F30" s="30">
        <v>1091</v>
      </c>
    </row>
    <row r="31" spans="1:6" x14ac:dyDescent="0.35">
      <c r="A31" s="24">
        <v>44063</v>
      </c>
      <c r="B31" s="30" t="s">
        <v>458</v>
      </c>
      <c r="C31" s="30">
        <v>24</v>
      </c>
      <c r="D31" s="30">
        <v>13131</v>
      </c>
      <c r="E31" s="30">
        <v>2</v>
      </c>
      <c r="F31" s="30">
        <v>1034</v>
      </c>
    </row>
    <row r="32" spans="1:6" x14ac:dyDescent="0.35">
      <c r="A32" s="24">
        <v>44063</v>
      </c>
      <c r="B32" s="30" t="s">
        <v>447</v>
      </c>
      <c r="C32" s="30">
        <v>0</v>
      </c>
      <c r="D32" s="30">
        <v>266</v>
      </c>
      <c r="E32" s="30">
        <v>0</v>
      </c>
      <c r="F32" s="30">
        <v>5</v>
      </c>
    </row>
    <row r="33" spans="1:6" x14ac:dyDescent="0.35">
      <c r="A33" s="24">
        <v>44063</v>
      </c>
      <c r="B33" s="30" t="s">
        <v>457</v>
      </c>
      <c r="E33" s="30">
        <v>0</v>
      </c>
      <c r="F33" s="30">
        <v>1</v>
      </c>
    </row>
    <row r="34" spans="1:6" x14ac:dyDescent="0.35">
      <c r="A34" s="24">
        <v>44064</v>
      </c>
      <c r="B34" s="30" t="s">
        <v>471</v>
      </c>
      <c r="C34" s="30">
        <v>2</v>
      </c>
      <c r="D34" s="30">
        <v>1584</v>
      </c>
      <c r="E34" s="30">
        <v>0</v>
      </c>
      <c r="F34" s="30">
        <v>164</v>
      </c>
    </row>
    <row r="35" spans="1:6" x14ac:dyDescent="0.35">
      <c r="A35" s="24">
        <v>44064</v>
      </c>
      <c r="B35" s="30" t="s">
        <v>470</v>
      </c>
      <c r="C35" s="30">
        <v>1</v>
      </c>
      <c r="D35" s="30">
        <v>634</v>
      </c>
      <c r="E35" s="30">
        <v>0</v>
      </c>
      <c r="F35" s="30">
        <v>46</v>
      </c>
    </row>
    <row r="36" spans="1:6" x14ac:dyDescent="0.35">
      <c r="A36" s="24">
        <v>44064</v>
      </c>
      <c r="B36" s="30" t="s">
        <v>469</v>
      </c>
      <c r="C36" s="30">
        <v>36</v>
      </c>
      <c r="D36" s="30">
        <v>8915</v>
      </c>
      <c r="E36" s="30">
        <v>4</v>
      </c>
      <c r="F36" s="30">
        <v>649</v>
      </c>
    </row>
    <row r="37" spans="1:6" x14ac:dyDescent="0.35">
      <c r="A37" s="24">
        <v>44064</v>
      </c>
      <c r="B37" s="30" t="s">
        <v>468</v>
      </c>
      <c r="C37" s="30">
        <v>0</v>
      </c>
      <c r="D37" s="30">
        <v>51</v>
      </c>
    </row>
    <row r="38" spans="1:6" x14ac:dyDescent="0.35">
      <c r="A38" s="24">
        <v>44064</v>
      </c>
      <c r="B38" s="30" t="s">
        <v>467</v>
      </c>
      <c r="C38" s="30">
        <v>63</v>
      </c>
      <c r="D38" s="30">
        <v>17550</v>
      </c>
      <c r="E38" s="30">
        <v>3</v>
      </c>
      <c r="F38" s="30">
        <v>1210</v>
      </c>
    </row>
    <row r="39" spans="1:6" x14ac:dyDescent="0.35">
      <c r="A39" s="24">
        <v>44064</v>
      </c>
      <c r="B39" s="30" t="s">
        <v>466</v>
      </c>
      <c r="C39" s="30">
        <v>3</v>
      </c>
      <c r="D39" s="30">
        <v>380</v>
      </c>
      <c r="E39" s="30">
        <v>0</v>
      </c>
      <c r="F39" s="30">
        <v>61</v>
      </c>
    </row>
    <row r="40" spans="1:6" x14ac:dyDescent="0.35">
      <c r="A40" s="24">
        <v>44064</v>
      </c>
      <c r="B40" s="30" t="s">
        <v>465</v>
      </c>
      <c r="C40" s="30">
        <v>12</v>
      </c>
      <c r="D40" s="30">
        <v>7517</v>
      </c>
      <c r="E40" s="30">
        <v>0</v>
      </c>
      <c r="F40" s="30">
        <v>732</v>
      </c>
    </row>
    <row r="41" spans="1:6" x14ac:dyDescent="0.35">
      <c r="A41" s="24">
        <v>44064</v>
      </c>
      <c r="B41" s="30" t="s">
        <v>464</v>
      </c>
      <c r="C41" s="30">
        <v>6</v>
      </c>
      <c r="D41" s="30">
        <v>1116</v>
      </c>
      <c r="E41" s="30">
        <v>2</v>
      </c>
      <c r="F41" s="30">
        <v>133</v>
      </c>
    </row>
    <row r="42" spans="1:6" x14ac:dyDescent="0.35">
      <c r="A42" s="24">
        <v>44064</v>
      </c>
      <c r="B42" s="30" t="s">
        <v>463</v>
      </c>
      <c r="C42" s="30">
        <v>75</v>
      </c>
      <c r="D42" s="30">
        <v>24671</v>
      </c>
      <c r="E42" s="30">
        <v>2</v>
      </c>
      <c r="F42" s="30">
        <v>2038</v>
      </c>
    </row>
    <row r="43" spans="1:6" x14ac:dyDescent="0.35">
      <c r="A43" s="24">
        <v>44064</v>
      </c>
      <c r="B43" s="30" t="s">
        <v>462</v>
      </c>
      <c r="C43" s="30">
        <v>0</v>
      </c>
      <c r="D43" s="30">
        <v>34</v>
      </c>
    </row>
    <row r="44" spans="1:6" x14ac:dyDescent="0.35">
      <c r="A44" s="24">
        <v>44064</v>
      </c>
      <c r="B44" s="30" t="s">
        <v>461</v>
      </c>
      <c r="C44" s="30">
        <v>29</v>
      </c>
      <c r="D44" s="30">
        <v>9340</v>
      </c>
      <c r="E44" s="30">
        <v>0</v>
      </c>
      <c r="F44" s="30">
        <v>1004</v>
      </c>
    </row>
    <row r="45" spans="1:6" x14ac:dyDescent="0.35">
      <c r="A45" s="24">
        <v>44064</v>
      </c>
      <c r="B45" s="30" t="s">
        <v>460</v>
      </c>
      <c r="C45" s="30">
        <v>23</v>
      </c>
      <c r="D45" s="30">
        <v>8912</v>
      </c>
      <c r="E45" s="30">
        <v>1</v>
      </c>
      <c r="F45" s="30">
        <v>732</v>
      </c>
    </row>
    <row r="46" spans="1:6" x14ac:dyDescent="0.35">
      <c r="A46" s="24">
        <v>44064</v>
      </c>
      <c r="B46" s="30" t="s">
        <v>459</v>
      </c>
      <c r="C46" s="30">
        <v>117</v>
      </c>
      <c r="D46" s="30">
        <v>21576</v>
      </c>
      <c r="E46" s="30">
        <v>1</v>
      </c>
      <c r="F46" s="30">
        <v>1092</v>
      </c>
    </row>
    <row r="47" spans="1:6" x14ac:dyDescent="0.35">
      <c r="A47" s="24">
        <v>44064</v>
      </c>
      <c r="B47" s="30" t="s">
        <v>458</v>
      </c>
      <c r="C47" s="30">
        <v>51</v>
      </c>
      <c r="D47" s="30">
        <v>13182</v>
      </c>
      <c r="E47" s="30">
        <v>0</v>
      </c>
      <c r="F47" s="30">
        <v>1034</v>
      </c>
    </row>
    <row r="48" spans="1:6" x14ac:dyDescent="0.35">
      <c r="A48" s="24">
        <v>44064</v>
      </c>
      <c r="B48" s="30" t="s">
        <v>447</v>
      </c>
      <c r="C48" s="30">
        <v>13</v>
      </c>
      <c r="D48" s="30">
        <v>279</v>
      </c>
      <c r="E48" s="30">
        <v>0</v>
      </c>
      <c r="F48" s="30">
        <v>5</v>
      </c>
    </row>
    <row r="49" spans="1:6" x14ac:dyDescent="0.35">
      <c r="A49" s="24">
        <v>44064</v>
      </c>
      <c r="B49" s="30" t="s">
        <v>457</v>
      </c>
      <c r="E49" s="30">
        <v>0</v>
      </c>
      <c r="F49" s="30">
        <v>1</v>
      </c>
    </row>
    <row r="50" spans="1:6" x14ac:dyDescent="0.35">
      <c r="A50" s="24">
        <v>44065</v>
      </c>
      <c r="B50" s="30" t="s">
        <v>471</v>
      </c>
      <c r="C50" s="30">
        <v>0</v>
      </c>
      <c r="D50" s="30">
        <v>1583</v>
      </c>
      <c r="E50" s="30">
        <v>0</v>
      </c>
      <c r="F50" s="30">
        <v>164</v>
      </c>
    </row>
    <row r="51" spans="1:6" x14ac:dyDescent="0.35">
      <c r="A51" s="24">
        <v>44065</v>
      </c>
      <c r="B51" s="30" t="s">
        <v>470</v>
      </c>
      <c r="C51" s="30">
        <v>0</v>
      </c>
      <c r="D51" s="30">
        <v>633</v>
      </c>
      <c r="E51" s="30">
        <v>0</v>
      </c>
      <c r="F51" s="30">
        <v>46</v>
      </c>
    </row>
    <row r="52" spans="1:6" x14ac:dyDescent="0.35">
      <c r="A52" s="24">
        <v>44065</v>
      </c>
      <c r="B52" s="30" t="s">
        <v>469</v>
      </c>
      <c r="C52" s="30">
        <v>4</v>
      </c>
      <c r="D52" s="30">
        <v>8919</v>
      </c>
      <c r="E52" s="30">
        <v>1</v>
      </c>
      <c r="F52" s="30">
        <v>650</v>
      </c>
    </row>
    <row r="53" spans="1:6" x14ac:dyDescent="0.35">
      <c r="A53" s="24">
        <v>44065</v>
      </c>
      <c r="B53" s="30" t="s">
        <v>468</v>
      </c>
      <c r="C53" s="30">
        <v>0</v>
      </c>
      <c r="D53" s="30">
        <v>51</v>
      </c>
    </row>
    <row r="54" spans="1:6" x14ac:dyDescent="0.35">
      <c r="A54" s="24">
        <v>44065</v>
      </c>
      <c r="B54" s="30" t="s">
        <v>467</v>
      </c>
      <c r="C54" s="30">
        <v>24</v>
      </c>
      <c r="D54" s="30">
        <v>17574</v>
      </c>
      <c r="E54" s="30">
        <v>5</v>
      </c>
      <c r="F54" s="30">
        <v>1215</v>
      </c>
    </row>
    <row r="55" spans="1:6" x14ac:dyDescent="0.35">
      <c r="A55" s="24">
        <v>44065</v>
      </c>
      <c r="B55" s="30" t="s">
        <v>466</v>
      </c>
      <c r="C55" s="30">
        <v>0</v>
      </c>
      <c r="D55" s="30">
        <v>380</v>
      </c>
      <c r="E55" s="30">
        <v>0</v>
      </c>
      <c r="F55" s="30">
        <v>61</v>
      </c>
    </row>
    <row r="56" spans="1:6" x14ac:dyDescent="0.35">
      <c r="A56" s="24">
        <v>44065</v>
      </c>
      <c r="B56" s="30" t="s">
        <v>465</v>
      </c>
      <c r="C56" s="30">
        <v>4</v>
      </c>
      <c r="D56" s="30">
        <v>7521</v>
      </c>
      <c r="E56" s="30">
        <v>2</v>
      </c>
      <c r="F56" s="30">
        <v>734</v>
      </c>
    </row>
    <row r="57" spans="1:6" x14ac:dyDescent="0.35">
      <c r="A57" s="24">
        <v>44065</v>
      </c>
      <c r="B57" s="30" t="s">
        <v>464</v>
      </c>
      <c r="C57" s="30">
        <v>0</v>
      </c>
      <c r="D57" s="30">
        <v>1116</v>
      </c>
      <c r="E57" s="30">
        <v>0</v>
      </c>
      <c r="F57" s="30">
        <v>133</v>
      </c>
    </row>
    <row r="58" spans="1:6" x14ac:dyDescent="0.35">
      <c r="A58" s="24">
        <v>44065</v>
      </c>
      <c r="B58" s="30" t="s">
        <v>463</v>
      </c>
      <c r="C58" s="30">
        <v>27</v>
      </c>
      <c r="D58" s="30">
        <v>24698</v>
      </c>
      <c r="E58" s="30">
        <v>5</v>
      </c>
      <c r="F58" s="30">
        <v>2043</v>
      </c>
    </row>
    <row r="59" spans="1:6" x14ac:dyDescent="0.35">
      <c r="A59" s="24">
        <v>44065</v>
      </c>
      <c r="B59" s="30" t="s">
        <v>462</v>
      </c>
      <c r="C59" s="30">
        <v>1</v>
      </c>
      <c r="D59" s="30">
        <v>35</v>
      </c>
    </row>
    <row r="60" spans="1:6" x14ac:dyDescent="0.35">
      <c r="A60" s="24">
        <v>44065</v>
      </c>
      <c r="B60" s="30" t="s">
        <v>461</v>
      </c>
      <c r="C60" s="30">
        <v>2</v>
      </c>
      <c r="D60" s="30">
        <v>9342</v>
      </c>
      <c r="E60" s="30">
        <v>0</v>
      </c>
      <c r="F60" s="30">
        <v>1004</v>
      </c>
    </row>
    <row r="61" spans="1:6" x14ac:dyDescent="0.35">
      <c r="A61" s="24">
        <v>44065</v>
      </c>
      <c r="B61" s="30" t="s">
        <v>460</v>
      </c>
      <c r="C61" s="30">
        <v>3</v>
      </c>
      <c r="D61" s="30">
        <v>8915</v>
      </c>
      <c r="E61" s="30">
        <v>4</v>
      </c>
      <c r="F61" s="30">
        <v>736</v>
      </c>
    </row>
    <row r="62" spans="1:6" x14ac:dyDescent="0.35">
      <c r="A62" s="24">
        <v>44065</v>
      </c>
      <c r="B62" s="30" t="s">
        <v>459</v>
      </c>
      <c r="C62" s="30">
        <v>12</v>
      </c>
      <c r="D62" s="30">
        <v>21588</v>
      </c>
      <c r="E62" s="30">
        <v>1</v>
      </c>
      <c r="F62" s="30">
        <v>1093</v>
      </c>
    </row>
    <row r="63" spans="1:6" x14ac:dyDescent="0.35">
      <c r="A63" s="24">
        <v>44065</v>
      </c>
      <c r="B63" s="30" t="s">
        <v>458</v>
      </c>
      <c r="C63" s="30">
        <v>14</v>
      </c>
      <c r="D63" s="30">
        <v>13196</v>
      </c>
      <c r="E63" s="30">
        <v>2</v>
      </c>
      <c r="F63" s="30">
        <v>1036</v>
      </c>
    </row>
    <row r="64" spans="1:6" x14ac:dyDescent="0.35">
      <c r="A64" s="24">
        <v>44065</v>
      </c>
      <c r="B64" s="30" t="s">
        <v>447</v>
      </c>
      <c r="C64" s="30">
        <v>20</v>
      </c>
      <c r="D64" s="30">
        <v>299</v>
      </c>
      <c r="E64" s="30">
        <v>0</v>
      </c>
      <c r="F64" s="30">
        <v>5</v>
      </c>
    </row>
    <row r="65" spans="1:6" x14ac:dyDescent="0.35">
      <c r="A65" s="24">
        <v>44065</v>
      </c>
      <c r="B65" s="30" t="s">
        <v>457</v>
      </c>
      <c r="E65" s="30">
        <v>0</v>
      </c>
      <c r="F65" s="30">
        <v>1</v>
      </c>
    </row>
    <row r="66" spans="1:6" x14ac:dyDescent="0.35">
      <c r="A66" s="24">
        <v>44067</v>
      </c>
      <c r="B66" s="30" t="s">
        <v>471</v>
      </c>
      <c r="C66" s="30">
        <v>2</v>
      </c>
      <c r="D66" s="30">
        <v>1585</v>
      </c>
      <c r="E66" s="30">
        <v>0</v>
      </c>
      <c r="F66" s="30">
        <v>164</v>
      </c>
    </row>
    <row r="67" spans="1:6" x14ac:dyDescent="0.35">
      <c r="A67" s="24">
        <v>44067</v>
      </c>
      <c r="B67" s="30" t="s">
        <v>470</v>
      </c>
      <c r="C67" s="30">
        <v>8</v>
      </c>
      <c r="D67" s="30">
        <v>641</v>
      </c>
      <c r="E67" s="30">
        <v>0</v>
      </c>
      <c r="F67" s="30">
        <v>46</v>
      </c>
    </row>
    <row r="68" spans="1:6" x14ac:dyDescent="0.35">
      <c r="A68" s="24">
        <v>44067</v>
      </c>
      <c r="B68" s="30" t="s">
        <v>469</v>
      </c>
      <c r="C68" s="30">
        <v>35</v>
      </c>
      <c r="D68" s="30">
        <v>8954</v>
      </c>
      <c r="E68" s="30">
        <v>0</v>
      </c>
      <c r="F68" s="30">
        <v>650</v>
      </c>
    </row>
    <row r="69" spans="1:6" x14ac:dyDescent="0.35">
      <c r="A69" s="24">
        <v>44067</v>
      </c>
      <c r="B69" s="30" t="s">
        <v>468</v>
      </c>
      <c r="C69" s="30">
        <v>0</v>
      </c>
      <c r="D69" s="30">
        <v>51</v>
      </c>
    </row>
    <row r="70" spans="1:6" x14ac:dyDescent="0.35">
      <c r="A70" s="24">
        <v>44067</v>
      </c>
      <c r="B70" s="30" t="s">
        <v>467</v>
      </c>
      <c r="C70" s="30">
        <v>80</v>
      </c>
      <c r="D70" s="30">
        <v>17654</v>
      </c>
      <c r="E70" s="30">
        <v>5</v>
      </c>
      <c r="F70" s="30">
        <v>1220</v>
      </c>
    </row>
    <row r="71" spans="1:6" x14ac:dyDescent="0.35">
      <c r="A71" s="24">
        <v>44067</v>
      </c>
      <c r="B71" s="30" t="s">
        <v>466</v>
      </c>
      <c r="C71" s="30">
        <v>1</v>
      </c>
      <c r="D71" s="30">
        <v>381</v>
      </c>
      <c r="E71" s="30">
        <v>0</v>
      </c>
      <c r="F71" s="30">
        <v>61</v>
      </c>
    </row>
    <row r="72" spans="1:6" x14ac:dyDescent="0.35">
      <c r="A72" s="24">
        <v>44067</v>
      </c>
      <c r="B72" s="30" t="s">
        <v>465</v>
      </c>
      <c r="C72" s="30">
        <v>17</v>
      </c>
      <c r="D72" s="30">
        <v>7538</v>
      </c>
      <c r="E72" s="30">
        <v>3</v>
      </c>
      <c r="F72" s="30">
        <v>737</v>
      </c>
    </row>
    <row r="73" spans="1:6" x14ac:dyDescent="0.35">
      <c r="A73" s="24">
        <v>44067</v>
      </c>
      <c r="B73" s="30" t="s">
        <v>464</v>
      </c>
      <c r="C73" s="30">
        <v>14</v>
      </c>
      <c r="D73" s="30">
        <v>1130</v>
      </c>
      <c r="E73" s="30">
        <v>1</v>
      </c>
      <c r="F73" s="30">
        <v>134</v>
      </c>
    </row>
    <row r="74" spans="1:6" x14ac:dyDescent="0.35">
      <c r="A74" s="24">
        <v>44067</v>
      </c>
      <c r="B74" s="30" t="s">
        <v>463</v>
      </c>
      <c r="C74" s="30">
        <v>102</v>
      </c>
      <c r="D74" s="30">
        <v>24800</v>
      </c>
      <c r="E74" s="30">
        <v>10</v>
      </c>
      <c r="F74" s="30">
        <v>2053</v>
      </c>
    </row>
    <row r="75" spans="1:6" x14ac:dyDescent="0.35">
      <c r="A75" s="24">
        <v>44067</v>
      </c>
      <c r="B75" s="30" t="s">
        <v>462</v>
      </c>
      <c r="C75" s="30">
        <v>1</v>
      </c>
      <c r="D75" s="30">
        <v>36</v>
      </c>
    </row>
    <row r="76" spans="1:6" x14ac:dyDescent="0.35">
      <c r="A76" s="24">
        <v>44067</v>
      </c>
      <c r="B76" s="30" t="s">
        <v>461</v>
      </c>
      <c r="C76" s="30">
        <v>40</v>
      </c>
      <c r="D76" s="30">
        <v>9382</v>
      </c>
      <c r="E76" s="30">
        <v>1</v>
      </c>
      <c r="F76" s="30">
        <v>1005</v>
      </c>
    </row>
    <row r="77" spans="1:6" x14ac:dyDescent="0.35">
      <c r="A77" s="24">
        <v>44067</v>
      </c>
      <c r="B77" s="30" t="s">
        <v>460</v>
      </c>
      <c r="C77" s="30">
        <v>40</v>
      </c>
      <c r="D77" s="30">
        <v>8955</v>
      </c>
      <c r="E77" s="30">
        <v>1</v>
      </c>
      <c r="F77" s="30">
        <v>737</v>
      </c>
    </row>
    <row r="78" spans="1:6" x14ac:dyDescent="0.35">
      <c r="A78" s="24">
        <v>44067</v>
      </c>
      <c r="B78" s="30" t="s">
        <v>459</v>
      </c>
      <c r="C78" s="30">
        <v>198</v>
      </c>
      <c r="D78" s="30">
        <v>21786</v>
      </c>
      <c r="E78" s="30">
        <v>2</v>
      </c>
      <c r="F78" s="30">
        <v>1095</v>
      </c>
    </row>
    <row r="79" spans="1:6" x14ac:dyDescent="0.35">
      <c r="A79" s="24">
        <v>44067</v>
      </c>
      <c r="B79" s="30" t="s">
        <v>458</v>
      </c>
      <c r="C79" s="30">
        <v>34</v>
      </c>
      <c r="D79" s="30">
        <v>13230</v>
      </c>
      <c r="E79" s="30">
        <v>5</v>
      </c>
      <c r="F79" s="30">
        <v>1041</v>
      </c>
    </row>
    <row r="80" spans="1:6" x14ac:dyDescent="0.35">
      <c r="A80" s="24">
        <v>44067</v>
      </c>
      <c r="B80" s="30" t="s">
        <v>447</v>
      </c>
      <c r="C80" s="30">
        <v>0</v>
      </c>
      <c r="D80" s="30">
        <v>298</v>
      </c>
      <c r="E80" s="30">
        <v>0</v>
      </c>
      <c r="F80" s="30">
        <v>5</v>
      </c>
    </row>
    <row r="81" spans="1:6" x14ac:dyDescent="0.35">
      <c r="A81" s="24">
        <v>44067</v>
      </c>
      <c r="B81" s="30" t="s">
        <v>457</v>
      </c>
      <c r="E81" s="30">
        <v>0</v>
      </c>
      <c r="F81" s="30">
        <v>1</v>
      </c>
    </row>
    <row r="82" spans="1:6" x14ac:dyDescent="0.35">
      <c r="A82" s="24">
        <v>44068</v>
      </c>
      <c r="B82" s="30" t="s">
        <v>471</v>
      </c>
      <c r="C82" s="30">
        <v>6</v>
      </c>
      <c r="D82" s="30">
        <v>1591</v>
      </c>
      <c r="E82" s="30">
        <v>0</v>
      </c>
      <c r="F82" s="30">
        <v>164</v>
      </c>
    </row>
    <row r="83" spans="1:6" x14ac:dyDescent="0.35">
      <c r="A83" s="24">
        <v>44068</v>
      </c>
      <c r="B83" s="30" t="s">
        <v>470</v>
      </c>
      <c r="C83" s="30">
        <v>4</v>
      </c>
      <c r="D83" s="30">
        <v>645</v>
      </c>
      <c r="E83" s="30">
        <v>0</v>
      </c>
      <c r="F83" s="30">
        <v>46</v>
      </c>
    </row>
    <row r="84" spans="1:6" x14ac:dyDescent="0.35">
      <c r="A84" s="24">
        <v>44068</v>
      </c>
      <c r="B84" s="30" t="s">
        <v>469</v>
      </c>
      <c r="C84" s="30">
        <v>18</v>
      </c>
      <c r="D84" s="30">
        <v>8972</v>
      </c>
      <c r="E84" s="30">
        <v>2</v>
      </c>
      <c r="F84" s="30">
        <v>652</v>
      </c>
    </row>
    <row r="85" spans="1:6" x14ac:dyDescent="0.35">
      <c r="A85" s="24">
        <v>44068</v>
      </c>
      <c r="B85" s="30" t="s">
        <v>468</v>
      </c>
      <c r="C85" s="30">
        <v>3</v>
      </c>
      <c r="D85" s="30">
        <v>54</v>
      </c>
    </row>
    <row r="86" spans="1:6" x14ac:dyDescent="0.35">
      <c r="A86" s="24">
        <v>44068</v>
      </c>
      <c r="B86" s="30" t="s">
        <v>467</v>
      </c>
      <c r="C86" s="30">
        <v>53</v>
      </c>
      <c r="D86" s="30">
        <v>17707</v>
      </c>
      <c r="E86" s="30">
        <v>2</v>
      </c>
      <c r="F86" s="30">
        <v>1222</v>
      </c>
    </row>
    <row r="87" spans="1:6" x14ac:dyDescent="0.35">
      <c r="A87" s="24">
        <v>44068</v>
      </c>
      <c r="B87" s="30" t="s">
        <v>466</v>
      </c>
      <c r="C87" s="30">
        <v>2</v>
      </c>
      <c r="D87" s="30">
        <v>382</v>
      </c>
      <c r="E87" s="30">
        <v>0</v>
      </c>
      <c r="F87" s="30">
        <v>61</v>
      </c>
    </row>
    <row r="88" spans="1:6" x14ac:dyDescent="0.35">
      <c r="A88" s="24">
        <v>44068</v>
      </c>
      <c r="B88" s="30" t="s">
        <v>465</v>
      </c>
      <c r="C88" s="30">
        <v>17</v>
      </c>
      <c r="D88" s="30">
        <v>7555</v>
      </c>
      <c r="E88" s="30">
        <v>2</v>
      </c>
      <c r="F88" s="30">
        <v>739</v>
      </c>
    </row>
    <row r="89" spans="1:6" x14ac:dyDescent="0.35">
      <c r="A89" s="24">
        <v>44068</v>
      </c>
      <c r="B89" s="30" t="s">
        <v>464</v>
      </c>
      <c r="C89" s="30">
        <v>5</v>
      </c>
      <c r="D89" s="30">
        <v>1135</v>
      </c>
      <c r="E89" s="30">
        <v>1</v>
      </c>
      <c r="F89" s="30">
        <v>135</v>
      </c>
    </row>
    <row r="90" spans="1:6" x14ac:dyDescent="0.35">
      <c r="A90" s="24">
        <v>44068</v>
      </c>
      <c r="B90" s="30" t="s">
        <v>463</v>
      </c>
      <c r="C90" s="30">
        <v>90</v>
      </c>
      <c r="D90" s="30">
        <v>24890</v>
      </c>
      <c r="E90" s="30">
        <v>1</v>
      </c>
      <c r="F90" s="30">
        <v>2054</v>
      </c>
    </row>
    <row r="91" spans="1:6" x14ac:dyDescent="0.35">
      <c r="A91" s="24">
        <v>44068</v>
      </c>
      <c r="B91" s="30" t="s">
        <v>462</v>
      </c>
      <c r="C91" s="30">
        <v>2</v>
      </c>
      <c r="D91" s="30">
        <v>38</v>
      </c>
    </row>
    <row r="92" spans="1:6" x14ac:dyDescent="0.35">
      <c r="A92" s="24">
        <v>44068</v>
      </c>
      <c r="B92" s="30" t="s">
        <v>461</v>
      </c>
      <c r="C92" s="30">
        <v>24</v>
      </c>
      <c r="D92" s="30">
        <v>9406</v>
      </c>
      <c r="E92" s="30">
        <v>1</v>
      </c>
      <c r="F92" s="30">
        <v>1006</v>
      </c>
    </row>
    <row r="93" spans="1:6" x14ac:dyDescent="0.35">
      <c r="A93" s="24">
        <v>44068</v>
      </c>
      <c r="B93" s="30" t="s">
        <v>460</v>
      </c>
      <c r="C93" s="30">
        <v>20</v>
      </c>
      <c r="D93" s="30">
        <v>8975</v>
      </c>
      <c r="E93" s="30">
        <v>1</v>
      </c>
      <c r="F93" s="30">
        <v>737</v>
      </c>
    </row>
    <row r="94" spans="1:6" x14ac:dyDescent="0.35">
      <c r="A94" s="24">
        <v>44068</v>
      </c>
      <c r="B94" s="30" t="s">
        <v>459</v>
      </c>
      <c r="C94" s="30">
        <v>69</v>
      </c>
      <c r="D94" s="30">
        <v>21855</v>
      </c>
      <c r="E94" s="30">
        <v>2</v>
      </c>
      <c r="F94" s="30">
        <v>1097</v>
      </c>
    </row>
    <row r="95" spans="1:6" x14ac:dyDescent="0.35">
      <c r="A95" s="24">
        <v>44068</v>
      </c>
      <c r="B95" s="30" t="s">
        <v>458</v>
      </c>
      <c r="C95" s="30">
        <v>27</v>
      </c>
      <c r="D95" s="30">
        <v>13257</v>
      </c>
      <c r="E95" s="30">
        <v>1</v>
      </c>
      <c r="F95" s="30">
        <v>1042</v>
      </c>
    </row>
    <row r="96" spans="1:6" x14ac:dyDescent="0.35">
      <c r="A96" s="24">
        <v>44068</v>
      </c>
      <c r="B96" s="30" t="s">
        <v>447</v>
      </c>
      <c r="C96" s="30">
        <v>10</v>
      </c>
      <c r="D96" s="30">
        <v>308</v>
      </c>
      <c r="E96" s="30">
        <v>0</v>
      </c>
      <c r="F96" s="30">
        <v>5</v>
      </c>
    </row>
    <row r="97" spans="1:6" x14ac:dyDescent="0.35">
      <c r="A97" s="24">
        <v>44068</v>
      </c>
      <c r="B97" s="30" t="s">
        <v>457</v>
      </c>
      <c r="E97" s="30">
        <v>0</v>
      </c>
      <c r="F97" s="30">
        <v>1</v>
      </c>
    </row>
    <row r="98" spans="1:6" x14ac:dyDescent="0.35">
      <c r="A98" s="24">
        <v>44069</v>
      </c>
      <c r="B98" s="30" t="s">
        <v>471</v>
      </c>
      <c r="C98" s="30">
        <v>3</v>
      </c>
      <c r="D98" s="30">
        <v>1594</v>
      </c>
      <c r="E98" s="30">
        <v>1</v>
      </c>
      <c r="F98" s="30">
        <v>165</v>
      </c>
    </row>
    <row r="99" spans="1:6" x14ac:dyDescent="0.35">
      <c r="A99" s="24">
        <v>44069</v>
      </c>
      <c r="B99" s="30" t="s">
        <v>470</v>
      </c>
      <c r="C99" s="30">
        <v>3</v>
      </c>
      <c r="D99" s="30">
        <v>648</v>
      </c>
      <c r="E99" s="30">
        <v>0</v>
      </c>
      <c r="F99" s="30">
        <v>46</v>
      </c>
    </row>
    <row r="100" spans="1:6" x14ac:dyDescent="0.35">
      <c r="A100" s="24">
        <v>44069</v>
      </c>
      <c r="B100" s="30" t="s">
        <v>469</v>
      </c>
      <c r="C100" s="30">
        <v>21</v>
      </c>
      <c r="D100" s="30">
        <v>8993</v>
      </c>
      <c r="E100" s="30">
        <v>1</v>
      </c>
      <c r="F100" s="30">
        <v>653</v>
      </c>
    </row>
    <row r="101" spans="1:6" x14ac:dyDescent="0.35">
      <c r="A101" s="24">
        <v>44069</v>
      </c>
      <c r="B101" s="30" t="s">
        <v>468</v>
      </c>
      <c r="C101" s="30">
        <v>0</v>
      </c>
      <c r="D101" s="30">
        <v>54</v>
      </c>
    </row>
    <row r="102" spans="1:6" x14ac:dyDescent="0.35">
      <c r="A102" s="24">
        <v>44069</v>
      </c>
      <c r="B102" s="30" t="s">
        <v>467</v>
      </c>
      <c r="C102" s="30">
        <v>65</v>
      </c>
      <c r="D102" s="30">
        <v>17772</v>
      </c>
      <c r="E102" s="30">
        <v>4</v>
      </c>
      <c r="F102" s="30">
        <v>1226</v>
      </c>
    </row>
    <row r="103" spans="1:6" x14ac:dyDescent="0.35">
      <c r="A103" s="24">
        <v>44069</v>
      </c>
      <c r="B103" s="30" t="s">
        <v>466</v>
      </c>
      <c r="C103" s="30">
        <v>3</v>
      </c>
      <c r="D103" s="30">
        <v>385</v>
      </c>
      <c r="E103" s="30">
        <v>2</v>
      </c>
      <c r="F103" s="30">
        <v>63</v>
      </c>
    </row>
    <row r="104" spans="1:6" x14ac:dyDescent="0.35">
      <c r="A104" s="24">
        <v>44069</v>
      </c>
      <c r="B104" s="30" t="s">
        <v>465</v>
      </c>
      <c r="C104" s="30">
        <v>14</v>
      </c>
      <c r="D104" s="30">
        <v>7569</v>
      </c>
      <c r="E104" s="30">
        <v>5</v>
      </c>
      <c r="F104" s="30">
        <v>744</v>
      </c>
    </row>
    <row r="105" spans="1:6" x14ac:dyDescent="0.35">
      <c r="A105" s="24">
        <v>44069</v>
      </c>
      <c r="B105" s="30" t="s">
        <v>464</v>
      </c>
      <c r="C105" s="30">
        <v>4</v>
      </c>
      <c r="D105" s="30">
        <v>1139</v>
      </c>
      <c r="E105" s="30">
        <v>1</v>
      </c>
      <c r="F105" s="30">
        <v>136</v>
      </c>
    </row>
    <row r="106" spans="1:6" x14ac:dyDescent="0.35">
      <c r="A106" s="24">
        <v>44069</v>
      </c>
      <c r="B106" s="30" t="s">
        <v>463</v>
      </c>
      <c r="C106" s="30">
        <v>48</v>
      </c>
      <c r="D106" s="30">
        <v>24938</v>
      </c>
      <c r="E106" s="30">
        <v>4</v>
      </c>
      <c r="F106" s="30">
        <v>2058</v>
      </c>
    </row>
    <row r="107" spans="1:6" x14ac:dyDescent="0.35">
      <c r="A107" s="24">
        <v>44069</v>
      </c>
      <c r="B107" s="30" t="s">
        <v>462</v>
      </c>
      <c r="C107" s="30">
        <v>0</v>
      </c>
      <c r="D107" s="30">
        <v>38</v>
      </c>
    </row>
    <row r="108" spans="1:6" x14ac:dyDescent="0.35">
      <c r="A108" s="24">
        <v>44069</v>
      </c>
      <c r="B108" s="30" t="s">
        <v>461</v>
      </c>
      <c r="C108" s="30">
        <v>13</v>
      </c>
      <c r="D108" s="30">
        <v>9419</v>
      </c>
      <c r="E108" s="30">
        <v>2</v>
      </c>
      <c r="F108" s="30">
        <v>1008</v>
      </c>
    </row>
    <row r="109" spans="1:6" x14ac:dyDescent="0.35">
      <c r="A109" s="24">
        <v>44069</v>
      </c>
      <c r="B109" s="30" t="s">
        <v>460</v>
      </c>
      <c r="C109" s="30">
        <v>14</v>
      </c>
      <c r="D109" s="30">
        <v>8989</v>
      </c>
      <c r="E109" s="30">
        <v>1</v>
      </c>
      <c r="F109" s="30">
        <v>738</v>
      </c>
    </row>
    <row r="110" spans="1:6" x14ac:dyDescent="0.35">
      <c r="A110" s="24">
        <v>44069</v>
      </c>
      <c r="B110" s="30" t="s">
        <v>459</v>
      </c>
      <c r="C110" s="30">
        <v>91</v>
      </c>
      <c r="D110" s="30">
        <v>21946</v>
      </c>
      <c r="E110" s="30">
        <v>4</v>
      </c>
      <c r="F110" s="30">
        <v>1101</v>
      </c>
    </row>
    <row r="111" spans="1:6" x14ac:dyDescent="0.35">
      <c r="A111" s="24">
        <v>44069</v>
      </c>
      <c r="B111" s="30" t="s">
        <v>458</v>
      </c>
      <c r="C111" s="30">
        <v>35</v>
      </c>
      <c r="D111" s="30">
        <v>13292</v>
      </c>
      <c r="E111" s="30">
        <v>1</v>
      </c>
      <c r="F111" s="30">
        <v>1043</v>
      </c>
    </row>
    <row r="112" spans="1:6" x14ac:dyDescent="0.35">
      <c r="A112" s="24">
        <v>44069</v>
      </c>
      <c r="B112" s="30" t="s">
        <v>447</v>
      </c>
      <c r="C112" s="30">
        <v>1</v>
      </c>
      <c r="D112" s="30">
        <v>309</v>
      </c>
      <c r="E112" s="30">
        <v>0</v>
      </c>
      <c r="F112" s="30">
        <v>5</v>
      </c>
    </row>
    <row r="113" spans="1:6" x14ac:dyDescent="0.35">
      <c r="A113" s="24">
        <v>44069</v>
      </c>
      <c r="B113" s="30" t="s">
        <v>457</v>
      </c>
      <c r="E113" s="30">
        <v>0</v>
      </c>
      <c r="F113" s="30">
        <v>1</v>
      </c>
    </row>
    <row r="114" spans="1:6" x14ac:dyDescent="0.35">
      <c r="A114" s="24">
        <v>44070</v>
      </c>
      <c r="B114" s="30" t="s">
        <v>471</v>
      </c>
      <c r="C114" s="30">
        <v>4</v>
      </c>
      <c r="D114" s="30">
        <v>1598</v>
      </c>
      <c r="E114" s="30">
        <v>0</v>
      </c>
      <c r="F114" s="30">
        <v>165</v>
      </c>
    </row>
    <row r="115" spans="1:6" x14ac:dyDescent="0.35">
      <c r="A115" s="24">
        <v>44070</v>
      </c>
      <c r="B115" s="30" t="s">
        <v>470</v>
      </c>
      <c r="C115" s="30">
        <v>3</v>
      </c>
      <c r="D115" s="30">
        <v>651</v>
      </c>
      <c r="E115" s="30">
        <v>0</v>
      </c>
      <c r="F115" s="30">
        <v>46</v>
      </c>
    </row>
    <row r="116" spans="1:6" x14ac:dyDescent="0.35">
      <c r="A116" s="24">
        <v>44070</v>
      </c>
      <c r="B116" s="30" t="s">
        <v>469</v>
      </c>
      <c r="C116" s="30">
        <v>29</v>
      </c>
      <c r="D116" s="30">
        <v>9022</v>
      </c>
      <c r="E116" s="30">
        <v>2</v>
      </c>
      <c r="F116" s="30">
        <v>655</v>
      </c>
    </row>
    <row r="117" spans="1:6" x14ac:dyDescent="0.35">
      <c r="A117" s="24">
        <v>44070</v>
      </c>
      <c r="B117" s="30" t="s">
        <v>468</v>
      </c>
      <c r="C117" s="30">
        <v>0</v>
      </c>
      <c r="D117" s="30">
        <v>54</v>
      </c>
    </row>
    <row r="118" spans="1:6" x14ac:dyDescent="0.35">
      <c r="A118" s="24">
        <v>44070</v>
      </c>
      <c r="B118" s="30" t="s">
        <v>467</v>
      </c>
      <c r="C118" s="30">
        <v>52</v>
      </c>
      <c r="D118" s="30">
        <v>17824</v>
      </c>
      <c r="E118" s="30">
        <v>2</v>
      </c>
      <c r="F118" s="30">
        <v>1228</v>
      </c>
    </row>
    <row r="119" spans="1:6" x14ac:dyDescent="0.35">
      <c r="A119" s="24">
        <v>44070</v>
      </c>
      <c r="B119" s="30" t="s">
        <v>466</v>
      </c>
      <c r="C119" s="30">
        <v>2</v>
      </c>
      <c r="D119" s="30">
        <v>387</v>
      </c>
      <c r="E119" s="30">
        <v>0</v>
      </c>
      <c r="F119" s="30">
        <v>63</v>
      </c>
    </row>
    <row r="120" spans="1:6" x14ac:dyDescent="0.35">
      <c r="A120" s="24">
        <v>44070</v>
      </c>
      <c r="B120" s="30" t="s">
        <v>465</v>
      </c>
      <c r="C120" s="30">
        <v>22</v>
      </c>
      <c r="D120" s="30">
        <v>7591</v>
      </c>
      <c r="E120" s="30">
        <v>2</v>
      </c>
      <c r="F120" s="30">
        <v>746</v>
      </c>
    </row>
    <row r="121" spans="1:6" x14ac:dyDescent="0.35">
      <c r="A121" s="24">
        <v>44070</v>
      </c>
      <c r="B121" s="30" t="s">
        <v>464</v>
      </c>
      <c r="C121" s="30">
        <v>5</v>
      </c>
      <c r="D121" s="30">
        <v>1144</v>
      </c>
      <c r="E121" s="30">
        <v>0</v>
      </c>
      <c r="F121" s="30">
        <v>136</v>
      </c>
    </row>
    <row r="122" spans="1:6" x14ac:dyDescent="0.35">
      <c r="A122" s="24">
        <v>44070</v>
      </c>
      <c r="B122" s="30" t="s">
        <v>463</v>
      </c>
      <c r="C122" s="30">
        <v>81</v>
      </c>
      <c r="D122" s="30">
        <v>25019</v>
      </c>
      <c r="E122" s="30">
        <v>4</v>
      </c>
      <c r="F122" s="30">
        <v>2062</v>
      </c>
    </row>
    <row r="123" spans="1:6" x14ac:dyDescent="0.35">
      <c r="A123" s="24">
        <v>44070</v>
      </c>
      <c r="B123" s="30" t="s">
        <v>462</v>
      </c>
      <c r="C123" s="30">
        <v>0</v>
      </c>
      <c r="D123" s="30">
        <v>38</v>
      </c>
    </row>
    <row r="124" spans="1:6" x14ac:dyDescent="0.35">
      <c r="A124" s="24">
        <v>44070</v>
      </c>
      <c r="B124" s="30" t="s">
        <v>461</v>
      </c>
      <c r="C124" s="30">
        <v>20</v>
      </c>
      <c r="D124" s="30">
        <v>9439</v>
      </c>
      <c r="E124" s="30">
        <v>3</v>
      </c>
      <c r="F124" s="30">
        <v>1011</v>
      </c>
    </row>
    <row r="125" spans="1:6" x14ac:dyDescent="0.35">
      <c r="A125" s="24">
        <v>44070</v>
      </c>
      <c r="B125" s="30" t="s">
        <v>460</v>
      </c>
      <c r="C125" s="30">
        <v>18</v>
      </c>
      <c r="D125" s="30">
        <v>9007</v>
      </c>
      <c r="E125" s="30">
        <v>1</v>
      </c>
      <c r="F125" s="30">
        <v>739</v>
      </c>
    </row>
    <row r="126" spans="1:6" x14ac:dyDescent="0.35">
      <c r="A126" s="24">
        <v>44070</v>
      </c>
      <c r="B126" s="30" t="s">
        <v>459</v>
      </c>
      <c r="C126" s="30">
        <v>90</v>
      </c>
      <c r="D126" s="30">
        <v>22036</v>
      </c>
      <c r="E126" s="30">
        <v>4</v>
      </c>
      <c r="F126" s="30">
        <v>1105</v>
      </c>
    </row>
    <row r="127" spans="1:6" x14ac:dyDescent="0.35">
      <c r="A127" s="24">
        <v>44070</v>
      </c>
      <c r="B127" s="30" t="s">
        <v>458</v>
      </c>
      <c r="C127" s="30">
        <v>27</v>
      </c>
      <c r="D127" s="30">
        <v>13319</v>
      </c>
      <c r="E127" s="30">
        <v>3</v>
      </c>
      <c r="F127" s="30">
        <v>1046</v>
      </c>
    </row>
    <row r="128" spans="1:6" x14ac:dyDescent="0.35">
      <c r="A128" s="24">
        <v>44070</v>
      </c>
      <c r="B128" s="30" t="s">
        <v>447</v>
      </c>
      <c r="C128" s="30">
        <v>12</v>
      </c>
      <c r="D128" s="30">
        <v>321</v>
      </c>
      <c r="E128" s="30">
        <v>0</v>
      </c>
      <c r="F128" s="30">
        <v>5</v>
      </c>
    </row>
    <row r="129" spans="1:6" x14ac:dyDescent="0.35">
      <c r="A129" s="24">
        <v>44070</v>
      </c>
      <c r="B129" s="30" t="s">
        <v>457</v>
      </c>
      <c r="E129" s="30">
        <v>0</v>
      </c>
      <c r="F129" s="30">
        <v>1</v>
      </c>
    </row>
    <row r="130" spans="1:6" x14ac:dyDescent="0.35">
      <c r="A130" s="24">
        <v>44071</v>
      </c>
      <c r="B130" s="30" t="s">
        <v>471</v>
      </c>
      <c r="C130" s="30">
        <v>7</v>
      </c>
      <c r="D130" s="30">
        <v>1605</v>
      </c>
      <c r="E130" s="30">
        <v>0</v>
      </c>
      <c r="F130" s="30">
        <v>165</v>
      </c>
    </row>
    <row r="131" spans="1:6" x14ac:dyDescent="0.35">
      <c r="A131" s="24">
        <v>44071</v>
      </c>
      <c r="B131" s="30" t="s">
        <v>470</v>
      </c>
      <c r="C131" s="30">
        <v>4</v>
      </c>
      <c r="D131" s="30">
        <v>655</v>
      </c>
      <c r="E131" s="30">
        <v>0</v>
      </c>
      <c r="F131" s="30">
        <v>46</v>
      </c>
    </row>
    <row r="132" spans="1:6" x14ac:dyDescent="0.35">
      <c r="A132" s="24">
        <v>44071</v>
      </c>
      <c r="B132" s="30" t="s">
        <v>469</v>
      </c>
      <c r="C132" s="30">
        <v>28</v>
      </c>
      <c r="D132" s="30">
        <v>9050</v>
      </c>
      <c r="E132" s="30">
        <v>2</v>
      </c>
      <c r="F132" s="30">
        <v>657</v>
      </c>
    </row>
    <row r="133" spans="1:6" x14ac:dyDescent="0.35">
      <c r="A133" s="24">
        <v>44071</v>
      </c>
      <c r="B133" s="30" t="s">
        <v>468</v>
      </c>
      <c r="C133" s="30">
        <v>2</v>
      </c>
      <c r="D133" s="30">
        <v>56</v>
      </c>
    </row>
    <row r="134" spans="1:6" x14ac:dyDescent="0.35">
      <c r="A134" s="24">
        <v>44071</v>
      </c>
      <c r="B134" s="30" t="s">
        <v>467</v>
      </c>
      <c r="C134" s="30">
        <v>76</v>
      </c>
      <c r="D134" s="30">
        <v>17900</v>
      </c>
      <c r="E134" s="30">
        <v>3</v>
      </c>
      <c r="F134" s="30">
        <v>1231</v>
      </c>
    </row>
    <row r="135" spans="1:6" x14ac:dyDescent="0.35">
      <c r="A135" s="24">
        <v>44071</v>
      </c>
      <c r="B135" s="30" t="s">
        <v>466</v>
      </c>
      <c r="C135" s="30">
        <v>0</v>
      </c>
      <c r="D135" s="30">
        <v>387</v>
      </c>
      <c r="E135" s="30">
        <v>1</v>
      </c>
      <c r="F135" s="30">
        <v>64</v>
      </c>
    </row>
    <row r="136" spans="1:6" x14ac:dyDescent="0.35">
      <c r="A136" s="24">
        <v>44071</v>
      </c>
      <c r="B136" s="30" t="s">
        <v>465</v>
      </c>
      <c r="C136" s="30">
        <v>26</v>
      </c>
      <c r="D136" s="30">
        <v>7617</v>
      </c>
      <c r="E136" s="30">
        <v>0</v>
      </c>
      <c r="F136" s="30">
        <v>746</v>
      </c>
    </row>
    <row r="137" spans="1:6" x14ac:dyDescent="0.35">
      <c r="A137" s="24">
        <v>44071</v>
      </c>
      <c r="B137" s="30" t="s">
        <v>464</v>
      </c>
      <c r="C137" s="30">
        <v>9</v>
      </c>
      <c r="D137" s="30">
        <v>1153</v>
      </c>
      <c r="E137" s="30">
        <v>1</v>
      </c>
      <c r="F137" s="30">
        <v>137</v>
      </c>
    </row>
    <row r="138" spans="1:6" x14ac:dyDescent="0.35">
      <c r="A138" s="24">
        <v>44071</v>
      </c>
      <c r="B138" s="30" t="s">
        <v>463</v>
      </c>
      <c r="C138" s="30">
        <v>86</v>
      </c>
      <c r="D138" s="30">
        <v>25105</v>
      </c>
      <c r="E138" s="30">
        <v>0</v>
      </c>
      <c r="F138" s="30">
        <v>2062</v>
      </c>
    </row>
    <row r="139" spans="1:6" x14ac:dyDescent="0.35">
      <c r="A139" s="24">
        <v>44071</v>
      </c>
      <c r="B139" s="30" t="s">
        <v>462</v>
      </c>
      <c r="C139" s="30">
        <v>1</v>
      </c>
      <c r="D139" s="30">
        <v>39</v>
      </c>
    </row>
    <row r="140" spans="1:6" x14ac:dyDescent="0.35">
      <c r="A140" s="24">
        <v>44071</v>
      </c>
      <c r="B140" s="30" t="s">
        <v>461</v>
      </c>
      <c r="C140" s="30">
        <v>28</v>
      </c>
      <c r="D140" s="30">
        <v>9467</v>
      </c>
      <c r="E140" s="30">
        <v>3</v>
      </c>
      <c r="F140" s="30">
        <v>1014</v>
      </c>
    </row>
    <row r="141" spans="1:6" x14ac:dyDescent="0.35">
      <c r="A141" s="24">
        <v>44071</v>
      </c>
      <c r="B141" s="30" t="s">
        <v>460</v>
      </c>
      <c r="C141" s="30">
        <v>30</v>
      </c>
      <c r="D141" s="30">
        <v>9037</v>
      </c>
      <c r="E141" s="30">
        <v>1</v>
      </c>
      <c r="F141" s="30">
        <v>740</v>
      </c>
    </row>
    <row r="142" spans="1:6" x14ac:dyDescent="0.35">
      <c r="A142" s="24">
        <v>44071</v>
      </c>
      <c r="B142" s="30" t="s">
        <v>459</v>
      </c>
      <c r="C142" s="30">
        <v>107</v>
      </c>
      <c r="D142" s="30">
        <v>22143</v>
      </c>
      <c r="E142" s="30">
        <v>1</v>
      </c>
      <c r="F142" s="30">
        <v>1106</v>
      </c>
    </row>
    <row r="143" spans="1:6" x14ac:dyDescent="0.35">
      <c r="A143" s="24">
        <v>44071</v>
      </c>
      <c r="B143" s="30" t="s">
        <v>458</v>
      </c>
      <c r="C143" s="30">
        <v>29</v>
      </c>
      <c r="D143" s="30">
        <v>13348</v>
      </c>
      <c r="E143" s="30">
        <v>4</v>
      </c>
      <c r="F143" s="30">
        <v>1050</v>
      </c>
    </row>
    <row r="144" spans="1:6" x14ac:dyDescent="0.35">
      <c r="A144" s="24">
        <v>44071</v>
      </c>
      <c r="B144" s="30" t="s">
        <v>447</v>
      </c>
      <c r="C144" s="30">
        <v>5</v>
      </c>
      <c r="D144" s="30">
        <v>326</v>
      </c>
      <c r="E144" s="30">
        <v>0</v>
      </c>
      <c r="F144" s="30">
        <v>5</v>
      </c>
    </row>
    <row r="145" spans="1:6" x14ac:dyDescent="0.35">
      <c r="A145" s="24">
        <v>44071</v>
      </c>
      <c r="B145" s="30" t="s">
        <v>457</v>
      </c>
      <c r="E145" s="30">
        <v>0</v>
      </c>
      <c r="F145" s="30">
        <v>1</v>
      </c>
    </row>
    <row r="146" spans="1:6" x14ac:dyDescent="0.35">
      <c r="A146" s="24">
        <v>44072</v>
      </c>
      <c r="B146" s="30" t="s">
        <v>471</v>
      </c>
      <c r="C146" s="30">
        <v>5</v>
      </c>
      <c r="D146" s="30">
        <v>1610</v>
      </c>
      <c r="E146" s="30">
        <v>0</v>
      </c>
      <c r="F146" s="30">
        <v>165</v>
      </c>
    </row>
    <row r="147" spans="1:6" x14ac:dyDescent="0.35">
      <c r="A147" s="24">
        <v>44072</v>
      </c>
      <c r="B147" s="30" t="s">
        <v>470</v>
      </c>
      <c r="C147" s="30">
        <v>5</v>
      </c>
      <c r="D147" s="30">
        <v>660</v>
      </c>
      <c r="E147" s="30">
        <v>0</v>
      </c>
      <c r="F147" s="30">
        <v>46</v>
      </c>
    </row>
    <row r="148" spans="1:6" x14ac:dyDescent="0.35">
      <c r="A148" s="24">
        <v>44072</v>
      </c>
      <c r="B148" s="30" t="s">
        <v>469</v>
      </c>
      <c r="C148" s="30">
        <v>45</v>
      </c>
      <c r="D148" s="30">
        <v>9095</v>
      </c>
      <c r="E148" s="30">
        <v>0</v>
      </c>
      <c r="F148" s="30">
        <v>657</v>
      </c>
    </row>
    <row r="149" spans="1:6" x14ac:dyDescent="0.35">
      <c r="A149" s="24">
        <v>44072</v>
      </c>
      <c r="B149" s="30" t="s">
        <v>468</v>
      </c>
      <c r="C149" s="30">
        <v>0</v>
      </c>
      <c r="D149" s="30">
        <v>56</v>
      </c>
    </row>
    <row r="150" spans="1:6" x14ac:dyDescent="0.35">
      <c r="A150" s="24">
        <v>44072</v>
      </c>
      <c r="B150" s="30" t="s">
        <v>467</v>
      </c>
      <c r="C150" s="30">
        <v>52</v>
      </c>
      <c r="D150" s="30">
        <v>17952</v>
      </c>
      <c r="E150" s="30">
        <v>3</v>
      </c>
      <c r="F150" s="30">
        <v>1234</v>
      </c>
    </row>
    <row r="151" spans="1:6" x14ac:dyDescent="0.35">
      <c r="A151" s="24">
        <v>44072</v>
      </c>
      <c r="B151" s="30" t="s">
        <v>466</v>
      </c>
      <c r="C151" s="30">
        <v>2</v>
      </c>
      <c r="D151" s="30">
        <v>389</v>
      </c>
      <c r="E151" s="30">
        <v>0</v>
      </c>
      <c r="F151" s="30">
        <v>64</v>
      </c>
    </row>
    <row r="152" spans="1:6" x14ac:dyDescent="0.35">
      <c r="A152" s="24">
        <v>44072</v>
      </c>
      <c r="B152" s="30" t="s">
        <v>465</v>
      </c>
      <c r="C152" s="30">
        <v>17</v>
      </c>
      <c r="D152" s="30">
        <v>7634</v>
      </c>
      <c r="E152" s="30">
        <v>0</v>
      </c>
      <c r="F152" s="30">
        <v>746</v>
      </c>
    </row>
    <row r="153" spans="1:6" x14ac:dyDescent="0.35">
      <c r="A153" s="24">
        <v>44072</v>
      </c>
      <c r="B153" s="30" t="s">
        <v>464</v>
      </c>
      <c r="C153" s="30">
        <v>9</v>
      </c>
      <c r="D153" s="30">
        <v>1162</v>
      </c>
      <c r="E153" s="30">
        <v>1</v>
      </c>
      <c r="F153" s="30">
        <v>138</v>
      </c>
    </row>
    <row r="154" spans="1:6" x14ac:dyDescent="0.35">
      <c r="A154" s="24">
        <v>44072</v>
      </c>
      <c r="B154" s="30" t="s">
        <v>463</v>
      </c>
      <c r="C154" s="30">
        <v>99</v>
      </c>
      <c r="D154" s="30">
        <v>25204</v>
      </c>
      <c r="E154" s="30">
        <v>2</v>
      </c>
      <c r="F154" s="30">
        <v>2064</v>
      </c>
    </row>
    <row r="155" spans="1:6" x14ac:dyDescent="0.35">
      <c r="A155" s="24">
        <v>44072</v>
      </c>
      <c r="B155" s="30" t="s">
        <v>462</v>
      </c>
      <c r="C155" s="30">
        <v>2</v>
      </c>
      <c r="D155" s="30">
        <v>41</v>
      </c>
    </row>
    <row r="156" spans="1:6" x14ac:dyDescent="0.35">
      <c r="A156" s="24">
        <v>44072</v>
      </c>
      <c r="B156" s="30" t="s">
        <v>461</v>
      </c>
      <c r="C156" s="30">
        <v>28</v>
      </c>
      <c r="D156" s="30">
        <v>9495</v>
      </c>
      <c r="E156" s="30">
        <v>2</v>
      </c>
      <c r="F156" s="30">
        <v>1016</v>
      </c>
    </row>
    <row r="157" spans="1:6" x14ac:dyDescent="0.35">
      <c r="A157" s="24">
        <v>44072</v>
      </c>
      <c r="B157" s="30" t="s">
        <v>460</v>
      </c>
      <c r="C157" s="30">
        <v>32</v>
      </c>
      <c r="D157" s="30">
        <v>9069</v>
      </c>
      <c r="E157" s="30">
        <v>0</v>
      </c>
      <c r="F157" s="30">
        <v>740</v>
      </c>
    </row>
    <row r="158" spans="1:6" x14ac:dyDescent="0.35">
      <c r="A158" s="24">
        <v>44072</v>
      </c>
      <c r="B158" s="30" t="s">
        <v>459</v>
      </c>
      <c r="C158" s="30">
        <v>89</v>
      </c>
      <c r="D158" s="30">
        <v>22232</v>
      </c>
      <c r="E158" s="30">
        <v>1</v>
      </c>
      <c r="F158" s="30">
        <v>1107</v>
      </c>
    </row>
    <row r="159" spans="1:6" x14ac:dyDescent="0.35">
      <c r="A159" s="24">
        <v>44072</v>
      </c>
      <c r="B159" s="30" t="s">
        <v>458</v>
      </c>
      <c r="C159" s="30">
        <v>36</v>
      </c>
      <c r="D159" s="30">
        <v>13384</v>
      </c>
      <c r="E159" s="30">
        <v>3</v>
      </c>
      <c r="F159" s="30">
        <v>1053</v>
      </c>
    </row>
    <row r="160" spans="1:6" x14ac:dyDescent="0.35">
      <c r="A160" s="24">
        <v>44072</v>
      </c>
      <c r="B160" s="30" t="s">
        <v>447</v>
      </c>
      <c r="C160" s="30">
        <v>0</v>
      </c>
      <c r="D160" s="30">
        <v>326</v>
      </c>
      <c r="E160" s="30">
        <v>0</v>
      </c>
      <c r="F160" s="30">
        <v>5</v>
      </c>
    </row>
    <row r="161" spans="1:6" x14ac:dyDescent="0.35">
      <c r="A161" s="24">
        <v>44072</v>
      </c>
      <c r="B161" s="30" t="s">
        <v>457</v>
      </c>
      <c r="E161" s="30">
        <v>0</v>
      </c>
      <c r="F161" s="30">
        <v>1</v>
      </c>
    </row>
    <row r="162" spans="1:6" x14ac:dyDescent="0.35">
      <c r="A162" s="24">
        <v>44073</v>
      </c>
      <c r="B162" s="30" t="s">
        <v>471</v>
      </c>
      <c r="C162" s="30">
        <v>9</v>
      </c>
      <c r="D162" s="30">
        <v>1619</v>
      </c>
      <c r="E162" s="30">
        <v>0</v>
      </c>
      <c r="F162" s="30">
        <v>165</v>
      </c>
    </row>
    <row r="163" spans="1:6" x14ac:dyDescent="0.35">
      <c r="A163" s="24">
        <v>44073</v>
      </c>
      <c r="B163" s="30" t="s">
        <v>470</v>
      </c>
      <c r="C163" s="30">
        <v>1</v>
      </c>
      <c r="D163" s="30">
        <v>661</v>
      </c>
      <c r="E163" s="30">
        <v>0</v>
      </c>
      <c r="F163" s="30">
        <v>46</v>
      </c>
    </row>
    <row r="164" spans="1:6" x14ac:dyDescent="0.35">
      <c r="A164" s="24">
        <v>44073</v>
      </c>
      <c r="B164" s="30" t="s">
        <v>469</v>
      </c>
      <c r="C164" s="30">
        <v>13</v>
      </c>
      <c r="D164" s="30">
        <v>9108</v>
      </c>
      <c r="E164" s="30">
        <v>2</v>
      </c>
      <c r="F164" s="30">
        <v>659</v>
      </c>
    </row>
    <row r="165" spans="1:6" x14ac:dyDescent="0.35">
      <c r="A165" s="24">
        <v>44073</v>
      </c>
      <c r="B165" s="30" t="s">
        <v>468</v>
      </c>
      <c r="C165" s="30">
        <v>0</v>
      </c>
      <c r="D165" s="30">
        <v>56</v>
      </c>
    </row>
    <row r="166" spans="1:6" x14ac:dyDescent="0.35">
      <c r="A166" s="24">
        <v>44073</v>
      </c>
      <c r="B166" s="30" t="s">
        <v>467</v>
      </c>
      <c r="C166" s="30">
        <v>27</v>
      </c>
      <c r="D166" s="30">
        <v>17979</v>
      </c>
      <c r="E166" s="30">
        <v>2</v>
      </c>
      <c r="F166" s="30">
        <v>1236</v>
      </c>
    </row>
    <row r="167" spans="1:6" x14ac:dyDescent="0.35">
      <c r="A167" s="24">
        <v>44073</v>
      </c>
      <c r="B167" s="30" t="s">
        <v>466</v>
      </c>
      <c r="C167" s="30">
        <v>0</v>
      </c>
      <c r="D167" s="30">
        <v>389</v>
      </c>
      <c r="E167" s="30">
        <v>1</v>
      </c>
      <c r="F167" s="30">
        <v>65</v>
      </c>
    </row>
    <row r="168" spans="1:6" x14ac:dyDescent="0.35">
      <c r="A168" s="24">
        <v>44073</v>
      </c>
      <c r="B168" s="30" t="s">
        <v>465</v>
      </c>
      <c r="C168" s="30">
        <v>4</v>
      </c>
      <c r="D168" s="30">
        <v>7638</v>
      </c>
      <c r="E168" s="30">
        <v>0</v>
      </c>
      <c r="F168" s="30">
        <v>746</v>
      </c>
    </row>
    <row r="169" spans="1:6" x14ac:dyDescent="0.35">
      <c r="A169" s="24">
        <v>44073</v>
      </c>
      <c r="B169" s="30" t="s">
        <v>464</v>
      </c>
      <c r="C169" s="30">
        <v>3</v>
      </c>
      <c r="D169" s="30">
        <v>1165</v>
      </c>
      <c r="E169" s="30">
        <v>0</v>
      </c>
      <c r="F169" s="30">
        <v>138</v>
      </c>
    </row>
    <row r="170" spans="1:6" x14ac:dyDescent="0.35">
      <c r="A170" s="24">
        <v>44073</v>
      </c>
      <c r="B170" s="30" t="s">
        <v>463</v>
      </c>
      <c r="C170" s="30">
        <v>33</v>
      </c>
      <c r="D170" s="30">
        <v>25237</v>
      </c>
      <c r="E170" s="30">
        <v>4</v>
      </c>
      <c r="F170" s="30">
        <v>2068</v>
      </c>
    </row>
    <row r="171" spans="1:6" x14ac:dyDescent="0.35">
      <c r="A171" s="24">
        <v>44073</v>
      </c>
      <c r="B171" s="30" t="s">
        <v>462</v>
      </c>
      <c r="C171" s="30">
        <v>0</v>
      </c>
      <c r="D171" s="30">
        <v>41</v>
      </c>
    </row>
    <row r="172" spans="1:6" x14ac:dyDescent="0.35">
      <c r="A172" s="24">
        <v>44073</v>
      </c>
      <c r="B172" s="30" t="s">
        <v>461</v>
      </c>
      <c r="C172" s="30">
        <v>8</v>
      </c>
      <c r="D172" s="30">
        <v>9503</v>
      </c>
      <c r="E172" s="30">
        <v>1</v>
      </c>
      <c r="F172" s="30">
        <v>1017</v>
      </c>
    </row>
    <row r="173" spans="1:6" x14ac:dyDescent="0.35">
      <c r="A173" s="24">
        <v>44073</v>
      </c>
      <c r="B173" s="30" t="s">
        <v>460</v>
      </c>
      <c r="C173" s="30">
        <v>15</v>
      </c>
      <c r="D173" s="30">
        <v>9084</v>
      </c>
      <c r="E173" s="30">
        <v>1</v>
      </c>
      <c r="F173" s="30">
        <v>741</v>
      </c>
    </row>
    <row r="174" spans="1:6" x14ac:dyDescent="0.35">
      <c r="A174" s="24">
        <v>44073</v>
      </c>
      <c r="B174" s="30" t="s">
        <v>459</v>
      </c>
      <c r="C174" s="30">
        <v>53</v>
      </c>
      <c r="D174" s="30">
        <v>22285</v>
      </c>
      <c r="E174" s="30">
        <v>0</v>
      </c>
      <c r="F174" s="30">
        <v>1107</v>
      </c>
    </row>
    <row r="175" spans="1:6" x14ac:dyDescent="0.35">
      <c r="A175" s="24">
        <v>44073</v>
      </c>
      <c r="B175" s="30" t="s">
        <v>458</v>
      </c>
      <c r="C175" s="30">
        <v>11</v>
      </c>
      <c r="D175" s="30">
        <v>13395</v>
      </c>
      <c r="E175" s="30">
        <v>2</v>
      </c>
      <c r="F175" s="30">
        <v>1055</v>
      </c>
    </row>
    <row r="176" spans="1:6" x14ac:dyDescent="0.35">
      <c r="A176" s="24">
        <v>44073</v>
      </c>
      <c r="B176" s="30" t="s">
        <v>447</v>
      </c>
      <c r="C176" s="30">
        <v>0</v>
      </c>
      <c r="D176" s="30">
        <v>323</v>
      </c>
      <c r="E176" s="30">
        <v>0</v>
      </c>
      <c r="F176" s="30">
        <v>5</v>
      </c>
    </row>
    <row r="177" spans="1:6" x14ac:dyDescent="0.35">
      <c r="A177" s="24">
        <v>44073</v>
      </c>
      <c r="B177" s="30" t="s">
        <v>457</v>
      </c>
      <c r="E177" s="30">
        <v>0</v>
      </c>
      <c r="F177" s="30">
        <v>1</v>
      </c>
    </row>
    <row r="178" spans="1:6" x14ac:dyDescent="0.35">
      <c r="A178" s="24">
        <v>44074</v>
      </c>
      <c r="B178" s="30" t="s">
        <v>471</v>
      </c>
      <c r="C178" s="30">
        <v>5</v>
      </c>
      <c r="D178" s="30">
        <v>1624</v>
      </c>
      <c r="E178" s="30">
        <v>0</v>
      </c>
      <c r="F178" s="30">
        <v>165</v>
      </c>
    </row>
    <row r="179" spans="1:6" x14ac:dyDescent="0.35">
      <c r="A179" s="24">
        <v>44074</v>
      </c>
      <c r="B179" s="30" t="s">
        <v>470</v>
      </c>
      <c r="C179" s="30">
        <v>1</v>
      </c>
      <c r="D179" s="30">
        <v>662</v>
      </c>
      <c r="E179" s="30">
        <v>0</v>
      </c>
      <c r="F179" s="30">
        <v>46</v>
      </c>
    </row>
    <row r="180" spans="1:6" x14ac:dyDescent="0.35">
      <c r="A180" s="24">
        <v>44074</v>
      </c>
      <c r="B180" s="30" t="s">
        <v>469</v>
      </c>
      <c r="C180" s="30">
        <v>33</v>
      </c>
      <c r="D180" s="30">
        <v>9141</v>
      </c>
      <c r="E180" s="30">
        <v>0</v>
      </c>
      <c r="F180" s="30">
        <v>659</v>
      </c>
    </row>
    <row r="181" spans="1:6" x14ac:dyDescent="0.35">
      <c r="A181" s="24">
        <v>44074</v>
      </c>
      <c r="B181" s="30" t="s">
        <v>468</v>
      </c>
      <c r="C181" s="30">
        <v>0</v>
      </c>
      <c r="D181" s="30">
        <v>56</v>
      </c>
    </row>
    <row r="182" spans="1:6" x14ac:dyDescent="0.35">
      <c r="A182" s="24">
        <v>44074</v>
      </c>
      <c r="B182" s="30" t="s">
        <v>467</v>
      </c>
      <c r="C182" s="30">
        <v>28</v>
      </c>
      <c r="D182" s="30">
        <v>18007</v>
      </c>
      <c r="E182" s="30">
        <v>3</v>
      </c>
      <c r="F182" s="30">
        <v>1239</v>
      </c>
    </row>
    <row r="183" spans="1:6" x14ac:dyDescent="0.35">
      <c r="A183" s="24">
        <v>44074</v>
      </c>
      <c r="B183" s="30" t="s">
        <v>466</v>
      </c>
      <c r="C183" s="30">
        <v>2</v>
      </c>
      <c r="D183" s="30">
        <v>391</v>
      </c>
      <c r="E183" s="30">
        <v>0</v>
      </c>
      <c r="F183" s="30">
        <v>65</v>
      </c>
    </row>
    <row r="184" spans="1:6" x14ac:dyDescent="0.35">
      <c r="A184" s="24">
        <v>44074</v>
      </c>
      <c r="B184" s="30" t="s">
        <v>465</v>
      </c>
      <c r="C184" s="30">
        <v>26</v>
      </c>
      <c r="D184" s="30">
        <v>7664</v>
      </c>
      <c r="E184" s="30">
        <v>0</v>
      </c>
      <c r="F184" s="30">
        <v>746</v>
      </c>
    </row>
    <row r="185" spans="1:6" x14ac:dyDescent="0.35">
      <c r="A185" s="24">
        <v>44074</v>
      </c>
      <c r="B185" s="30" t="s">
        <v>464</v>
      </c>
      <c r="C185" s="30">
        <v>2</v>
      </c>
      <c r="D185" s="30">
        <v>1167</v>
      </c>
      <c r="E185" s="30">
        <v>2</v>
      </c>
      <c r="F185" s="30">
        <v>140</v>
      </c>
    </row>
    <row r="186" spans="1:6" x14ac:dyDescent="0.35">
      <c r="A186" s="24">
        <v>44074</v>
      </c>
      <c r="B186" s="30" t="s">
        <v>463</v>
      </c>
      <c r="C186" s="30">
        <v>70</v>
      </c>
      <c r="D186" s="30">
        <v>25307</v>
      </c>
      <c r="E186" s="30">
        <v>2</v>
      </c>
      <c r="F186" s="30">
        <v>2070</v>
      </c>
    </row>
    <row r="187" spans="1:6" x14ac:dyDescent="0.35">
      <c r="A187" s="24">
        <v>44074</v>
      </c>
      <c r="B187" s="30" t="s">
        <v>462</v>
      </c>
      <c r="C187" s="30">
        <v>0</v>
      </c>
      <c r="D187" s="30">
        <v>41</v>
      </c>
    </row>
    <row r="188" spans="1:6" x14ac:dyDescent="0.35">
      <c r="A188" s="24">
        <v>44074</v>
      </c>
      <c r="B188" s="30" t="s">
        <v>461</v>
      </c>
      <c r="C188" s="30">
        <v>27</v>
      </c>
      <c r="D188" s="30">
        <v>9530</v>
      </c>
      <c r="E188" s="30">
        <v>1</v>
      </c>
      <c r="F188" s="30">
        <v>1018</v>
      </c>
    </row>
    <row r="189" spans="1:6" x14ac:dyDescent="0.35">
      <c r="A189" s="24">
        <v>44074</v>
      </c>
      <c r="B189" s="30" t="s">
        <v>460</v>
      </c>
      <c r="C189" s="30">
        <v>13</v>
      </c>
      <c r="D189" s="30">
        <v>9097</v>
      </c>
      <c r="E189" s="30">
        <v>1</v>
      </c>
      <c r="F189" s="30">
        <v>742</v>
      </c>
    </row>
    <row r="190" spans="1:6" x14ac:dyDescent="0.35">
      <c r="A190" s="24">
        <v>44074</v>
      </c>
      <c r="B190" s="30" t="s">
        <v>459</v>
      </c>
      <c r="C190" s="30">
        <v>69</v>
      </c>
      <c r="D190" s="30">
        <v>22354</v>
      </c>
      <c r="E190" s="30">
        <v>2</v>
      </c>
      <c r="F190" s="30">
        <v>1109</v>
      </c>
    </row>
    <row r="191" spans="1:6" x14ac:dyDescent="0.35">
      <c r="A191" s="24">
        <v>44074</v>
      </c>
      <c r="B191" s="30" t="s">
        <v>458</v>
      </c>
      <c r="C191" s="30">
        <v>22</v>
      </c>
      <c r="D191" s="30">
        <v>13417</v>
      </c>
      <c r="E191" s="30">
        <v>0</v>
      </c>
      <c r="F191" s="30">
        <v>1055</v>
      </c>
    </row>
    <row r="192" spans="1:6" x14ac:dyDescent="0.35">
      <c r="A192" s="24">
        <v>44074</v>
      </c>
      <c r="B192" s="30" t="s">
        <v>447</v>
      </c>
      <c r="C192" s="30">
        <v>3</v>
      </c>
      <c r="D192" s="30">
        <v>326</v>
      </c>
      <c r="E192" s="30">
        <v>0</v>
      </c>
      <c r="F192" s="30">
        <v>5</v>
      </c>
    </row>
    <row r="193" spans="1:6" x14ac:dyDescent="0.35">
      <c r="A193" s="24">
        <v>44074</v>
      </c>
      <c r="B193" s="30" t="s">
        <v>457</v>
      </c>
      <c r="E193" s="30">
        <v>0</v>
      </c>
      <c r="F193" s="30">
        <v>1</v>
      </c>
    </row>
    <row r="194" spans="1:6" x14ac:dyDescent="0.35">
      <c r="A194" s="24">
        <v>44075</v>
      </c>
      <c r="B194" s="30" t="s">
        <v>471</v>
      </c>
      <c r="C194" s="30">
        <v>6</v>
      </c>
      <c r="D194" s="30">
        <v>1630</v>
      </c>
      <c r="E194" s="30">
        <v>0</v>
      </c>
      <c r="F194" s="30">
        <v>165</v>
      </c>
    </row>
    <row r="195" spans="1:6" x14ac:dyDescent="0.35">
      <c r="A195" s="24">
        <v>44075</v>
      </c>
      <c r="B195" s="30" t="s">
        <v>470</v>
      </c>
      <c r="C195" s="30">
        <v>3</v>
      </c>
      <c r="D195" s="30">
        <v>665</v>
      </c>
      <c r="E195" s="30">
        <v>0</v>
      </c>
      <c r="F195" s="30">
        <v>46</v>
      </c>
    </row>
    <row r="196" spans="1:6" x14ac:dyDescent="0.35">
      <c r="A196" s="24">
        <v>44075</v>
      </c>
      <c r="B196" s="30" t="s">
        <v>469</v>
      </c>
      <c r="C196" s="30">
        <v>34</v>
      </c>
      <c r="D196" s="30">
        <v>9175</v>
      </c>
      <c r="E196" s="30">
        <v>0</v>
      </c>
      <c r="F196" s="30">
        <v>659</v>
      </c>
    </row>
    <row r="197" spans="1:6" x14ac:dyDescent="0.35">
      <c r="A197" s="24">
        <v>44075</v>
      </c>
      <c r="B197" s="30" t="s">
        <v>468</v>
      </c>
      <c r="C197" s="30">
        <v>0</v>
      </c>
      <c r="D197" s="30">
        <v>56</v>
      </c>
    </row>
    <row r="198" spans="1:6" x14ac:dyDescent="0.35">
      <c r="A198" s="24">
        <v>44075</v>
      </c>
      <c r="B198" s="30" t="s">
        <v>467</v>
      </c>
      <c r="C198" s="30">
        <v>49</v>
      </c>
      <c r="D198" s="30">
        <v>18056</v>
      </c>
      <c r="E198" s="30">
        <v>1</v>
      </c>
      <c r="F198" s="30">
        <v>1240</v>
      </c>
    </row>
    <row r="199" spans="1:6" x14ac:dyDescent="0.35">
      <c r="A199" s="24">
        <v>44075</v>
      </c>
      <c r="B199" s="30" t="s">
        <v>466</v>
      </c>
      <c r="C199" s="30">
        <v>1</v>
      </c>
      <c r="D199" s="30">
        <v>392</v>
      </c>
      <c r="E199" s="30">
        <v>0</v>
      </c>
      <c r="F199" s="30">
        <v>65</v>
      </c>
    </row>
    <row r="200" spans="1:6" x14ac:dyDescent="0.35">
      <c r="A200" s="24">
        <v>44075</v>
      </c>
      <c r="B200" s="30" t="s">
        <v>465</v>
      </c>
      <c r="C200" s="30">
        <v>16</v>
      </c>
      <c r="D200" s="30">
        <v>7680</v>
      </c>
      <c r="E200" s="30">
        <v>1</v>
      </c>
      <c r="F200" s="30">
        <v>747</v>
      </c>
    </row>
    <row r="201" spans="1:6" x14ac:dyDescent="0.35">
      <c r="A201" s="24">
        <v>44075</v>
      </c>
      <c r="B201" s="30" t="s">
        <v>464</v>
      </c>
      <c r="C201" s="30">
        <v>6</v>
      </c>
      <c r="D201" s="30">
        <v>1173</v>
      </c>
      <c r="E201" s="30">
        <v>0</v>
      </c>
      <c r="F201" s="30">
        <v>140</v>
      </c>
    </row>
    <row r="202" spans="1:6" x14ac:dyDescent="0.35">
      <c r="A202" s="24">
        <v>44075</v>
      </c>
      <c r="B202" s="30" t="s">
        <v>463</v>
      </c>
      <c r="C202" s="30">
        <v>67</v>
      </c>
      <c r="D202" s="30">
        <v>25374</v>
      </c>
      <c r="E202" s="30">
        <v>1</v>
      </c>
      <c r="F202" s="30">
        <v>2071</v>
      </c>
    </row>
    <row r="203" spans="1:6" x14ac:dyDescent="0.35">
      <c r="A203" s="24">
        <v>44075</v>
      </c>
      <c r="B203" s="30" t="s">
        <v>462</v>
      </c>
      <c r="C203" s="30">
        <v>1</v>
      </c>
      <c r="D203" s="30">
        <v>42</v>
      </c>
    </row>
    <row r="204" spans="1:6" x14ac:dyDescent="0.35">
      <c r="A204" s="24">
        <v>44075</v>
      </c>
      <c r="B204" s="30" t="s">
        <v>461</v>
      </c>
      <c r="C204" s="30">
        <v>17</v>
      </c>
      <c r="D204" s="30">
        <v>9547</v>
      </c>
      <c r="E204" s="30">
        <v>0</v>
      </c>
      <c r="F204" s="30">
        <v>1018</v>
      </c>
    </row>
    <row r="205" spans="1:6" x14ac:dyDescent="0.35">
      <c r="A205" s="24">
        <v>44075</v>
      </c>
      <c r="B205" s="30" t="s">
        <v>460</v>
      </c>
      <c r="C205" s="30">
        <v>21</v>
      </c>
      <c r="D205" s="30">
        <v>9118</v>
      </c>
      <c r="E205" s="30">
        <v>0</v>
      </c>
      <c r="F205" s="30">
        <v>742</v>
      </c>
    </row>
    <row r="206" spans="1:6" x14ac:dyDescent="0.35">
      <c r="A206" s="24">
        <v>44075</v>
      </c>
      <c r="B206" s="30" t="s">
        <v>459</v>
      </c>
      <c r="C206" s="30">
        <v>80</v>
      </c>
      <c r="D206" s="30">
        <v>22434</v>
      </c>
      <c r="E206" s="30">
        <v>1</v>
      </c>
      <c r="F206" s="30">
        <v>1110</v>
      </c>
    </row>
    <row r="207" spans="1:6" x14ac:dyDescent="0.35">
      <c r="A207" s="24">
        <v>44075</v>
      </c>
      <c r="B207" s="30" t="s">
        <v>458</v>
      </c>
      <c r="C207" s="30">
        <v>41</v>
      </c>
      <c r="D207" s="30">
        <v>13458</v>
      </c>
      <c r="E207" s="30">
        <v>0</v>
      </c>
      <c r="F207" s="30">
        <v>1055</v>
      </c>
    </row>
    <row r="208" spans="1:6" x14ac:dyDescent="0.35">
      <c r="A208" s="24">
        <v>44075</v>
      </c>
      <c r="B208" s="30" t="s">
        <v>447</v>
      </c>
      <c r="C208" s="30">
        <v>12</v>
      </c>
      <c r="D208" s="30">
        <v>338</v>
      </c>
      <c r="E208" s="30">
        <v>0</v>
      </c>
      <c r="F208" s="30">
        <v>5</v>
      </c>
    </row>
    <row r="209" spans="1:6" x14ac:dyDescent="0.35">
      <c r="A209" s="24">
        <v>44075</v>
      </c>
      <c r="B209" s="30" t="s">
        <v>457</v>
      </c>
      <c r="E209" s="30">
        <v>0</v>
      </c>
      <c r="F209" s="30">
        <v>1</v>
      </c>
    </row>
    <row r="210" spans="1:6" x14ac:dyDescent="0.35">
      <c r="A210" s="24">
        <v>44076</v>
      </c>
      <c r="B210" s="30" t="s">
        <v>471</v>
      </c>
      <c r="C210" s="30">
        <v>5</v>
      </c>
      <c r="D210" s="30">
        <v>1635</v>
      </c>
      <c r="E210" s="30">
        <v>1</v>
      </c>
      <c r="F210" s="30">
        <v>166</v>
      </c>
    </row>
    <row r="211" spans="1:6" x14ac:dyDescent="0.35">
      <c r="A211" s="24">
        <v>44076</v>
      </c>
      <c r="B211" s="30" t="s">
        <v>470</v>
      </c>
      <c r="C211" s="30">
        <v>0</v>
      </c>
      <c r="D211" s="30">
        <v>665</v>
      </c>
      <c r="E211" s="30">
        <v>0</v>
      </c>
      <c r="F211" s="30">
        <v>46</v>
      </c>
    </row>
    <row r="212" spans="1:6" x14ac:dyDescent="0.35">
      <c r="A212" s="24">
        <v>44076</v>
      </c>
      <c r="B212" s="30" t="s">
        <v>469</v>
      </c>
      <c r="C212" s="30">
        <v>36</v>
      </c>
      <c r="D212" s="30">
        <v>9211</v>
      </c>
      <c r="E212" s="30">
        <v>0</v>
      </c>
      <c r="F212" s="30">
        <v>655</v>
      </c>
    </row>
    <row r="213" spans="1:6" x14ac:dyDescent="0.35">
      <c r="A213" s="24">
        <v>44076</v>
      </c>
      <c r="B213" s="30" t="s">
        <v>468</v>
      </c>
      <c r="C213" s="30">
        <v>0</v>
      </c>
      <c r="D213" s="30">
        <v>56</v>
      </c>
    </row>
    <row r="214" spans="1:6" x14ac:dyDescent="0.35">
      <c r="A214" s="24">
        <v>44076</v>
      </c>
      <c r="B214" s="30" t="s">
        <v>467</v>
      </c>
      <c r="C214" s="30">
        <v>69</v>
      </c>
      <c r="D214" s="30">
        <v>18125</v>
      </c>
      <c r="E214" s="30">
        <v>1</v>
      </c>
      <c r="F214" s="30">
        <v>1241</v>
      </c>
    </row>
    <row r="215" spans="1:6" x14ac:dyDescent="0.35">
      <c r="A215" s="24">
        <v>44076</v>
      </c>
      <c r="B215" s="30" t="s">
        <v>466</v>
      </c>
      <c r="C215" s="30">
        <v>0</v>
      </c>
      <c r="D215" s="30">
        <v>392</v>
      </c>
      <c r="E215" s="30">
        <v>1</v>
      </c>
      <c r="F215" s="30">
        <v>66</v>
      </c>
    </row>
    <row r="216" spans="1:6" x14ac:dyDescent="0.35">
      <c r="A216" s="24">
        <v>44076</v>
      </c>
      <c r="B216" s="30" t="s">
        <v>465</v>
      </c>
      <c r="C216" s="30">
        <v>6</v>
      </c>
      <c r="D216" s="30">
        <v>7686</v>
      </c>
      <c r="E216" s="30">
        <v>4</v>
      </c>
      <c r="F216" s="30">
        <v>751</v>
      </c>
    </row>
    <row r="217" spans="1:6" x14ac:dyDescent="0.35">
      <c r="A217" s="24">
        <v>44076</v>
      </c>
      <c r="B217" s="30" t="s">
        <v>464</v>
      </c>
      <c r="C217" s="30">
        <v>3</v>
      </c>
      <c r="D217" s="30">
        <v>1176</v>
      </c>
      <c r="E217" s="30">
        <v>0</v>
      </c>
      <c r="F217" s="30">
        <v>140</v>
      </c>
    </row>
    <row r="218" spans="1:6" x14ac:dyDescent="0.35">
      <c r="A218" s="24">
        <v>44076</v>
      </c>
      <c r="B218" s="30" t="s">
        <v>463</v>
      </c>
      <c r="C218" s="30">
        <v>37</v>
      </c>
      <c r="D218" s="30">
        <v>25411</v>
      </c>
      <c r="E218" s="30">
        <v>0</v>
      </c>
      <c r="F218" s="30">
        <v>2070</v>
      </c>
    </row>
    <row r="219" spans="1:6" x14ac:dyDescent="0.35">
      <c r="A219" s="24">
        <v>44076</v>
      </c>
      <c r="B219" s="30" t="s">
        <v>462</v>
      </c>
      <c r="C219" s="30">
        <v>0</v>
      </c>
      <c r="D219" s="30">
        <v>42</v>
      </c>
    </row>
    <row r="220" spans="1:6" x14ac:dyDescent="0.35">
      <c r="A220" s="24">
        <v>44076</v>
      </c>
      <c r="B220" s="30" t="s">
        <v>461</v>
      </c>
      <c r="C220" s="30">
        <v>22</v>
      </c>
      <c r="D220" s="30">
        <v>9569</v>
      </c>
      <c r="E220" s="30">
        <v>1</v>
      </c>
      <c r="F220" s="30">
        <v>1019</v>
      </c>
    </row>
    <row r="221" spans="1:6" x14ac:dyDescent="0.35">
      <c r="A221" s="24">
        <v>44076</v>
      </c>
      <c r="B221" s="30" t="s">
        <v>460</v>
      </c>
      <c r="C221" s="30">
        <v>17</v>
      </c>
      <c r="D221" s="30">
        <v>9135</v>
      </c>
      <c r="E221" s="30">
        <v>0</v>
      </c>
      <c r="F221" s="30">
        <v>741</v>
      </c>
    </row>
    <row r="222" spans="1:6" x14ac:dyDescent="0.35">
      <c r="A222" s="24">
        <v>44076</v>
      </c>
      <c r="B222" s="30" t="s">
        <v>459</v>
      </c>
      <c r="C222" s="30">
        <v>74</v>
      </c>
      <c r="D222" s="30">
        <v>22508</v>
      </c>
      <c r="E222" s="30">
        <v>0</v>
      </c>
      <c r="F222" s="30">
        <v>1104</v>
      </c>
    </row>
    <row r="223" spans="1:6" x14ac:dyDescent="0.35">
      <c r="A223" s="24">
        <v>44076</v>
      </c>
      <c r="B223" s="30" t="s">
        <v>458</v>
      </c>
      <c r="C223" s="30">
        <v>25</v>
      </c>
      <c r="D223" s="30">
        <v>13483</v>
      </c>
      <c r="E223" s="30">
        <v>0</v>
      </c>
      <c r="F223" s="30">
        <v>1055</v>
      </c>
    </row>
    <row r="224" spans="1:6" x14ac:dyDescent="0.35">
      <c r="A224" s="24">
        <v>44076</v>
      </c>
      <c r="B224" s="30" t="s">
        <v>447</v>
      </c>
      <c r="D224" s="30">
        <v>332</v>
      </c>
      <c r="E224" s="30">
        <v>0</v>
      </c>
      <c r="F224" s="30">
        <v>5</v>
      </c>
    </row>
    <row r="225" spans="1:6" x14ac:dyDescent="0.35">
      <c r="A225" s="24">
        <v>44076</v>
      </c>
      <c r="B225" s="30" t="s">
        <v>457</v>
      </c>
      <c r="E225" s="30">
        <v>0</v>
      </c>
      <c r="F225" s="30">
        <v>1</v>
      </c>
    </row>
    <row r="226" spans="1:6" x14ac:dyDescent="0.35">
      <c r="A226" s="24">
        <v>44077</v>
      </c>
      <c r="B226" s="30" t="s">
        <v>471</v>
      </c>
      <c r="C226" s="30">
        <v>10</v>
      </c>
      <c r="D226" s="30">
        <v>1645</v>
      </c>
      <c r="E226" s="30">
        <v>0</v>
      </c>
      <c r="F226" s="30">
        <v>166</v>
      </c>
    </row>
    <row r="227" spans="1:6" x14ac:dyDescent="0.35">
      <c r="A227" s="24">
        <v>44077</v>
      </c>
      <c r="B227" s="30" t="s">
        <v>470</v>
      </c>
      <c r="C227" s="30">
        <v>4</v>
      </c>
      <c r="D227" s="30">
        <v>669</v>
      </c>
      <c r="E227" s="30">
        <v>0</v>
      </c>
      <c r="F227" s="30">
        <v>46</v>
      </c>
    </row>
    <row r="228" spans="1:6" x14ac:dyDescent="0.35">
      <c r="A228" s="24">
        <v>44077</v>
      </c>
      <c r="B228" s="30" t="s">
        <v>469</v>
      </c>
      <c r="C228" s="30">
        <v>41</v>
      </c>
      <c r="D228" s="30">
        <v>9252</v>
      </c>
      <c r="E228" s="30">
        <v>4</v>
      </c>
      <c r="F228" s="30">
        <v>659</v>
      </c>
    </row>
    <row r="229" spans="1:6" x14ac:dyDescent="0.35">
      <c r="A229" s="24">
        <v>44077</v>
      </c>
      <c r="B229" s="30" t="s">
        <v>468</v>
      </c>
      <c r="C229" s="30">
        <v>0</v>
      </c>
      <c r="D229" s="30">
        <v>56</v>
      </c>
    </row>
    <row r="230" spans="1:6" x14ac:dyDescent="0.35">
      <c r="A230" s="24">
        <v>44077</v>
      </c>
      <c r="B230" s="30" t="s">
        <v>467</v>
      </c>
      <c r="C230" s="30">
        <v>61</v>
      </c>
      <c r="D230" s="30">
        <v>18186</v>
      </c>
      <c r="E230" s="30">
        <v>2</v>
      </c>
      <c r="F230" s="30">
        <v>1243</v>
      </c>
    </row>
    <row r="231" spans="1:6" x14ac:dyDescent="0.35">
      <c r="A231" s="24">
        <v>44077</v>
      </c>
      <c r="B231" s="30" t="s">
        <v>466</v>
      </c>
      <c r="C231" s="30">
        <v>0</v>
      </c>
      <c r="D231" s="30">
        <v>392</v>
      </c>
      <c r="E231" s="30">
        <v>0</v>
      </c>
      <c r="F231" s="30">
        <v>66</v>
      </c>
    </row>
    <row r="232" spans="1:6" x14ac:dyDescent="0.35">
      <c r="A232" s="24">
        <v>44077</v>
      </c>
      <c r="B232" s="30" t="s">
        <v>465</v>
      </c>
      <c r="C232" s="30">
        <v>12</v>
      </c>
      <c r="D232" s="30">
        <v>7698</v>
      </c>
      <c r="E232" s="30">
        <v>3</v>
      </c>
      <c r="F232" s="30">
        <v>754</v>
      </c>
    </row>
    <row r="233" spans="1:6" x14ac:dyDescent="0.35">
      <c r="A233" s="24">
        <v>44077</v>
      </c>
      <c r="B233" s="30" t="s">
        <v>464</v>
      </c>
      <c r="C233" s="30">
        <v>4</v>
      </c>
      <c r="D233" s="30">
        <v>1180</v>
      </c>
      <c r="E233" s="30">
        <v>0</v>
      </c>
      <c r="F233" s="30">
        <v>140</v>
      </c>
    </row>
    <row r="234" spans="1:6" x14ac:dyDescent="0.35">
      <c r="A234" s="24">
        <v>44077</v>
      </c>
      <c r="B234" s="30" t="s">
        <v>463</v>
      </c>
      <c r="C234" s="30">
        <v>84</v>
      </c>
      <c r="D234" s="30">
        <v>25495</v>
      </c>
      <c r="E234" s="30">
        <v>1</v>
      </c>
      <c r="F234" s="30">
        <v>2071</v>
      </c>
    </row>
    <row r="235" spans="1:6" x14ac:dyDescent="0.35">
      <c r="A235" s="24">
        <v>44077</v>
      </c>
      <c r="B235" s="30" t="s">
        <v>462</v>
      </c>
      <c r="C235" s="30">
        <v>1</v>
      </c>
      <c r="D235" s="30">
        <v>43</v>
      </c>
    </row>
    <row r="236" spans="1:6" x14ac:dyDescent="0.35">
      <c r="A236" s="24">
        <v>44077</v>
      </c>
      <c r="B236" s="30" t="s">
        <v>461</v>
      </c>
      <c r="C236" s="30">
        <v>28</v>
      </c>
      <c r="D236" s="30">
        <v>9597</v>
      </c>
      <c r="E236" s="30">
        <v>2</v>
      </c>
      <c r="F236" s="30">
        <v>1021</v>
      </c>
    </row>
    <row r="237" spans="1:6" x14ac:dyDescent="0.35">
      <c r="A237" s="24">
        <v>44077</v>
      </c>
      <c r="B237" s="30" t="s">
        <v>460</v>
      </c>
      <c r="C237" s="30">
        <v>18</v>
      </c>
      <c r="D237" s="30">
        <v>9153</v>
      </c>
      <c r="E237" s="30">
        <v>2</v>
      </c>
      <c r="F237" s="30">
        <v>743</v>
      </c>
    </row>
    <row r="238" spans="1:6" x14ac:dyDescent="0.35">
      <c r="A238" s="24">
        <v>44077</v>
      </c>
      <c r="B238" s="30" t="s">
        <v>459</v>
      </c>
      <c r="C238" s="30">
        <v>85</v>
      </c>
      <c r="D238" s="30">
        <v>22593</v>
      </c>
      <c r="E238" s="30">
        <v>2</v>
      </c>
      <c r="F238" s="30">
        <v>1106</v>
      </c>
    </row>
    <row r="239" spans="1:6" x14ac:dyDescent="0.35">
      <c r="A239" s="24">
        <v>44077</v>
      </c>
      <c r="B239" s="30" t="s">
        <v>458</v>
      </c>
      <c r="C239" s="30">
        <v>39</v>
      </c>
      <c r="D239" s="30">
        <v>13522</v>
      </c>
      <c r="E239" s="30">
        <v>1</v>
      </c>
      <c r="F239" s="30">
        <v>1056</v>
      </c>
    </row>
    <row r="240" spans="1:6" x14ac:dyDescent="0.35">
      <c r="A240" s="24">
        <v>44077</v>
      </c>
      <c r="B240" s="30" t="s">
        <v>447</v>
      </c>
      <c r="C240" s="30">
        <v>6</v>
      </c>
      <c r="D240" s="30">
        <v>338</v>
      </c>
      <c r="E240" s="30">
        <v>0</v>
      </c>
      <c r="F240" s="30">
        <v>5</v>
      </c>
    </row>
    <row r="241" spans="1:6" x14ac:dyDescent="0.35">
      <c r="A241" s="24">
        <v>44077</v>
      </c>
      <c r="B241" s="30" t="s">
        <v>457</v>
      </c>
      <c r="E241" s="30">
        <v>0</v>
      </c>
      <c r="F241" s="30">
        <v>1</v>
      </c>
    </row>
    <row r="242" spans="1:6" x14ac:dyDescent="0.35">
      <c r="A242" s="24">
        <v>44078</v>
      </c>
      <c r="B242" s="30" t="s">
        <v>471</v>
      </c>
      <c r="C242" s="30">
        <v>9</v>
      </c>
      <c r="D242" s="30">
        <v>1654</v>
      </c>
      <c r="E242" s="30">
        <v>2</v>
      </c>
      <c r="F242" s="30">
        <v>168</v>
      </c>
    </row>
    <row r="243" spans="1:6" x14ac:dyDescent="0.35">
      <c r="A243" s="24">
        <v>44078</v>
      </c>
      <c r="B243" s="30" t="s">
        <v>470</v>
      </c>
      <c r="C243" s="30">
        <v>0</v>
      </c>
      <c r="D243" s="30">
        <v>669</v>
      </c>
      <c r="E243" s="30">
        <v>0</v>
      </c>
      <c r="F243" s="30">
        <v>46</v>
      </c>
    </row>
    <row r="244" spans="1:6" x14ac:dyDescent="0.35">
      <c r="A244" s="24">
        <v>44078</v>
      </c>
      <c r="B244" s="30" t="s">
        <v>469</v>
      </c>
      <c r="C244" s="30">
        <v>44</v>
      </c>
      <c r="D244" s="30">
        <v>9296</v>
      </c>
      <c r="E244" s="30">
        <v>2</v>
      </c>
      <c r="F244" s="30">
        <v>661</v>
      </c>
    </row>
    <row r="245" spans="1:6" x14ac:dyDescent="0.35">
      <c r="A245" s="24">
        <v>44078</v>
      </c>
      <c r="B245" s="30" t="s">
        <v>468</v>
      </c>
      <c r="C245" s="30">
        <v>0</v>
      </c>
      <c r="D245" s="30">
        <v>56</v>
      </c>
    </row>
    <row r="246" spans="1:6" x14ac:dyDescent="0.35">
      <c r="A246" s="24">
        <v>44078</v>
      </c>
      <c r="B246" s="30" t="s">
        <v>467</v>
      </c>
      <c r="C246" s="30">
        <v>63</v>
      </c>
      <c r="D246" s="30">
        <v>18249</v>
      </c>
      <c r="E246" s="30">
        <v>6</v>
      </c>
      <c r="F246" s="30">
        <v>1249</v>
      </c>
    </row>
    <row r="247" spans="1:6" x14ac:dyDescent="0.35">
      <c r="A247" s="24">
        <v>44078</v>
      </c>
      <c r="B247" s="30" t="s">
        <v>466</v>
      </c>
      <c r="C247" s="30">
        <v>2</v>
      </c>
      <c r="D247" s="30">
        <v>394</v>
      </c>
      <c r="E247" s="30">
        <v>0</v>
      </c>
      <c r="F247" s="30">
        <v>66</v>
      </c>
    </row>
    <row r="248" spans="1:6" x14ac:dyDescent="0.35">
      <c r="A248" s="24">
        <v>44078</v>
      </c>
      <c r="B248" s="30" t="s">
        <v>465</v>
      </c>
      <c r="C248" s="30">
        <v>20</v>
      </c>
      <c r="D248" s="30">
        <v>7718</v>
      </c>
      <c r="E248" s="30">
        <v>1</v>
      </c>
      <c r="F248" s="30">
        <v>755</v>
      </c>
    </row>
    <row r="249" spans="1:6" x14ac:dyDescent="0.35">
      <c r="A249" s="24">
        <v>44078</v>
      </c>
      <c r="B249" s="30" t="s">
        <v>464</v>
      </c>
      <c r="C249" s="30">
        <v>3</v>
      </c>
      <c r="D249" s="30">
        <v>1183</v>
      </c>
      <c r="E249" s="30">
        <v>1</v>
      </c>
      <c r="F249" s="30">
        <v>141</v>
      </c>
    </row>
    <row r="250" spans="1:6" x14ac:dyDescent="0.35">
      <c r="A250" s="24">
        <v>44078</v>
      </c>
      <c r="B250" s="30" t="s">
        <v>463</v>
      </c>
      <c r="C250" s="30">
        <v>63</v>
      </c>
      <c r="D250" s="30">
        <v>25558</v>
      </c>
      <c r="E250" s="30">
        <v>4</v>
      </c>
      <c r="F250" s="30">
        <v>2075</v>
      </c>
    </row>
    <row r="251" spans="1:6" x14ac:dyDescent="0.35">
      <c r="A251" s="24">
        <v>44078</v>
      </c>
      <c r="B251" s="30" t="s">
        <v>462</v>
      </c>
      <c r="C251" s="30">
        <v>0</v>
      </c>
      <c r="D251" s="30">
        <v>42</v>
      </c>
    </row>
    <row r="252" spans="1:6" x14ac:dyDescent="0.35">
      <c r="A252" s="24">
        <v>44078</v>
      </c>
      <c r="B252" s="30" t="s">
        <v>461</v>
      </c>
      <c r="C252" s="30">
        <v>23</v>
      </c>
      <c r="D252" s="30">
        <v>9620</v>
      </c>
      <c r="E252" s="30">
        <v>1</v>
      </c>
      <c r="F252" s="30">
        <v>1022</v>
      </c>
    </row>
    <row r="253" spans="1:6" x14ac:dyDescent="0.35">
      <c r="A253" s="24">
        <v>44078</v>
      </c>
      <c r="B253" s="30" t="s">
        <v>460</v>
      </c>
      <c r="C253" s="30">
        <v>21</v>
      </c>
      <c r="D253" s="30">
        <v>9174</v>
      </c>
      <c r="E253" s="30">
        <v>2</v>
      </c>
      <c r="F253" s="30">
        <v>745</v>
      </c>
    </row>
    <row r="254" spans="1:6" x14ac:dyDescent="0.35">
      <c r="A254" s="24">
        <v>44078</v>
      </c>
      <c r="B254" s="30" t="s">
        <v>459</v>
      </c>
      <c r="C254" s="30">
        <v>0</v>
      </c>
      <c r="D254" s="30">
        <v>22529</v>
      </c>
      <c r="E254" s="30">
        <v>1</v>
      </c>
      <c r="F254" s="30">
        <v>1107</v>
      </c>
    </row>
    <row r="255" spans="1:6" x14ac:dyDescent="0.35">
      <c r="A255" s="24">
        <v>44078</v>
      </c>
      <c r="B255" s="30" t="s">
        <v>458</v>
      </c>
      <c r="C255" s="30">
        <v>29</v>
      </c>
      <c r="D255" s="30">
        <v>13551</v>
      </c>
      <c r="E255" s="30">
        <v>3</v>
      </c>
      <c r="F255" s="30">
        <v>1059</v>
      </c>
    </row>
    <row r="256" spans="1:6" x14ac:dyDescent="0.35">
      <c r="A256" s="24">
        <v>44078</v>
      </c>
      <c r="B256" s="30" t="s">
        <v>447</v>
      </c>
      <c r="C256" s="30">
        <v>7</v>
      </c>
      <c r="D256" s="30">
        <v>345</v>
      </c>
      <c r="E256" s="30">
        <v>0</v>
      </c>
      <c r="F256" s="30">
        <v>5</v>
      </c>
    </row>
    <row r="257" spans="1:6" x14ac:dyDescent="0.35">
      <c r="A257" s="24">
        <v>44078</v>
      </c>
      <c r="B257" s="30" t="s">
        <v>457</v>
      </c>
      <c r="E257" s="30">
        <v>0</v>
      </c>
      <c r="F257" s="30">
        <v>1</v>
      </c>
    </row>
    <row r="258" spans="1:6" x14ac:dyDescent="0.35">
      <c r="A258" s="24">
        <v>44079</v>
      </c>
      <c r="B258" s="30" t="s">
        <v>471</v>
      </c>
      <c r="C258" s="30">
        <v>3</v>
      </c>
      <c r="D258" s="30">
        <v>1657</v>
      </c>
      <c r="E258" s="30">
        <v>1</v>
      </c>
      <c r="F258" s="30">
        <v>169</v>
      </c>
    </row>
    <row r="259" spans="1:6" x14ac:dyDescent="0.35">
      <c r="A259" s="24">
        <v>44079</v>
      </c>
      <c r="B259" s="30" t="s">
        <v>470</v>
      </c>
      <c r="C259" s="30">
        <v>3</v>
      </c>
      <c r="D259" s="30">
        <v>672</v>
      </c>
      <c r="E259" s="30">
        <v>0</v>
      </c>
      <c r="F259" s="30">
        <v>46</v>
      </c>
    </row>
    <row r="260" spans="1:6" x14ac:dyDescent="0.35">
      <c r="A260" s="24">
        <v>44079</v>
      </c>
      <c r="B260" s="30" t="s">
        <v>469</v>
      </c>
      <c r="C260" s="30">
        <v>44</v>
      </c>
      <c r="D260" s="30">
        <v>9340</v>
      </c>
      <c r="E260" s="30">
        <v>1</v>
      </c>
      <c r="F260" s="30">
        <v>662</v>
      </c>
    </row>
    <row r="261" spans="1:6" x14ac:dyDescent="0.35">
      <c r="A261" s="24">
        <v>44079</v>
      </c>
      <c r="B261" s="30" t="s">
        <v>468</v>
      </c>
      <c r="C261" s="30">
        <v>0</v>
      </c>
      <c r="D261" s="30">
        <v>56</v>
      </c>
    </row>
    <row r="262" spans="1:6" x14ac:dyDescent="0.35">
      <c r="A262" s="24">
        <v>44079</v>
      </c>
      <c r="B262" s="30" t="s">
        <v>467</v>
      </c>
      <c r="C262" s="30">
        <v>67</v>
      </c>
      <c r="D262" s="30">
        <v>18316</v>
      </c>
      <c r="E262" s="30">
        <v>2</v>
      </c>
      <c r="F262" s="30">
        <v>1251</v>
      </c>
    </row>
    <row r="263" spans="1:6" x14ac:dyDescent="0.35">
      <c r="A263" s="24">
        <v>44079</v>
      </c>
      <c r="B263" s="30" t="s">
        <v>466</v>
      </c>
      <c r="C263" s="30">
        <v>2</v>
      </c>
      <c r="D263" s="30">
        <v>396</v>
      </c>
      <c r="E263" s="30">
        <v>0</v>
      </c>
      <c r="F263" s="30">
        <v>66</v>
      </c>
    </row>
    <row r="264" spans="1:6" x14ac:dyDescent="0.35">
      <c r="A264" s="24">
        <v>44079</v>
      </c>
      <c r="B264" s="30" t="s">
        <v>465</v>
      </c>
      <c r="C264" s="30">
        <v>21</v>
      </c>
      <c r="D264" s="30">
        <v>7739</v>
      </c>
      <c r="E264" s="30">
        <v>1</v>
      </c>
      <c r="F264" s="30">
        <v>756</v>
      </c>
    </row>
    <row r="265" spans="1:6" x14ac:dyDescent="0.35">
      <c r="A265" s="24">
        <v>44079</v>
      </c>
      <c r="B265" s="30" t="s">
        <v>464</v>
      </c>
      <c r="C265" s="30">
        <v>3</v>
      </c>
      <c r="D265" s="30">
        <v>1186</v>
      </c>
      <c r="E265" s="30">
        <v>0</v>
      </c>
      <c r="F265" s="30">
        <v>141</v>
      </c>
    </row>
    <row r="266" spans="1:6" x14ac:dyDescent="0.35">
      <c r="A266" s="24">
        <v>44079</v>
      </c>
      <c r="B266" s="30" t="s">
        <v>463</v>
      </c>
      <c r="C266" s="30">
        <v>71</v>
      </c>
      <c r="D266" s="30">
        <v>25629</v>
      </c>
      <c r="E266" s="30">
        <v>7</v>
      </c>
      <c r="F266" s="30">
        <v>2082</v>
      </c>
    </row>
    <row r="267" spans="1:6" x14ac:dyDescent="0.35">
      <c r="A267" s="24">
        <v>44079</v>
      </c>
      <c r="B267" s="30" t="s">
        <v>462</v>
      </c>
      <c r="C267" s="30">
        <v>1</v>
      </c>
      <c r="D267" s="30">
        <v>43</v>
      </c>
    </row>
    <row r="268" spans="1:6" x14ac:dyDescent="0.35">
      <c r="A268" s="24">
        <v>44079</v>
      </c>
      <c r="B268" s="30" t="s">
        <v>461</v>
      </c>
      <c r="C268" s="30">
        <v>34</v>
      </c>
      <c r="D268" s="30">
        <v>9654</v>
      </c>
      <c r="E268" s="30">
        <v>0</v>
      </c>
      <c r="F268" s="30">
        <v>1022</v>
      </c>
    </row>
    <row r="269" spans="1:6" x14ac:dyDescent="0.35">
      <c r="A269" s="24">
        <v>44079</v>
      </c>
      <c r="B269" s="30" t="s">
        <v>460</v>
      </c>
      <c r="C269" s="30">
        <v>24</v>
      </c>
      <c r="D269" s="30">
        <v>9198</v>
      </c>
      <c r="E269" s="30">
        <v>1</v>
      </c>
      <c r="F269" s="30">
        <v>746</v>
      </c>
    </row>
    <row r="270" spans="1:6" x14ac:dyDescent="0.35">
      <c r="A270" s="24">
        <v>44079</v>
      </c>
      <c r="B270" s="30" t="s">
        <v>459</v>
      </c>
      <c r="C270" s="30">
        <v>94</v>
      </c>
      <c r="D270" s="30">
        <v>22623</v>
      </c>
      <c r="E270" s="30">
        <v>3</v>
      </c>
      <c r="F270" s="30">
        <v>1110</v>
      </c>
    </row>
    <row r="271" spans="1:6" x14ac:dyDescent="0.35">
      <c r="A271" s="24">
        <v>44079</v>
      </c>
      <c r="B271" s="30" t="s">
        <v>458</v>
      </c>
      <c r="C271" s="30">
        <v>41</v>
      </c>
      <c r="D271" s="30">
        <v>13592</v>
      </c>
      <c r="E271" s="30">
        <v>0</v>
      </c>
      <c r="F271" s="30">
        <v>1059</v>
      </c>
    </row>
    <row r="272" spans="1:6" x14ac:dyDescent="0.35">
      <c r="A272" s="24">
        <v>44079</v>
      </c>
      <c r="B272" s="30" t="s">
        <v>447</v>
      </c>
      <c r="C272" s="30">
        <v>8</v>
      </c>
      <c r="D272" s="30">
        <v>353</v>
      </c>
      <c r="E272" s="30">
        <v>0</v>
      </c>
      <c r="F272" s="30">
        <v>5</v>
      </c>
    </row>
    <row r="273" spans="1:6" x14ac:dyDescent="0.35">
      <c r="A273" s="24">
        <v>44079</v>
      </c>
      <c r="B273" s="30" t="s">
        <v>457</v>
      </c>
      <c r="E273" s="30">
        <v>0</v>
      </c>
      <c r="F273" s="30">
        <v>1</v>
      </c>
    </row>
    <row r="274" spans="1:6" x14ac:dyDescent="0.35">
      <c r="A274" s="24">
        <v>44080</v>
      </c>
      <c r="B274" s="30" t="s">
        <v>471</v>
      </c>
      <c r="C274" s="30">
        <v>4</v>
      </c>
      <c r="D274" s="30">
        <v>1661</v>
      </c>
      <c r="E274" s="30">
        <v>0</v>
      </c>
      <c r="F274" s="30">
        <v>169</v>
      </c>
    </row>
    <row r="275" spans="1:6" x14ac:dyDescent="0.35">
      <c r="A275" s="24">
        <v>44080</v>
      </c>
      <c r="B275" s="30" t="s">
        <v>470</v>
      </c>
      <c r="C275" s="30">
        <v>0</v>
      </c>
      <c r="D275" s="30">
        <v>670</v>
      </c>
      <c r="E275" s="30">
        <v>0</v>
      </c>
      <c r="F275" s="30">
        <v>46</v>
      </c>
    </row>
    <row r="276" spans="1:6" x14ac:dyDescent="0.35">
      <c r="A276" s="24">
        <v>44080</v>
      </c>
      <c r="B276" s="30" t="s">
        <v>469</v>
      </c>
      <c r="C276" s="30">
        <v>25</v>
      </c>
      <c r="D276" s="30">
        <v>9365</v>
      </c>
      <c r="E276" s="30">
        <v>2</v>
      </c>
      <c r="F276" s="30">
        <v>664</v>
      </c>
    </row>
    <row r="277" spans="1:6" x14ac:dyDescent="0.35">
      <c r="A277" s="24">
        <v>44080</v>
      </c>
      <c r="B277" s="30" t="s">
        <v>468</v>
      </c>
      <c r="C277" s="30">
        <v>0</v>
      </c>
      <c r="D277" s="30">
        <v>56</v>
      </c>
    </row>
    <row r="278" spans="1:6" x14ac:dyDescent="0.35">
      <c r="A278" s="24">
        <v>44080</v>
      </c>
      <c r="B278" s="30" t="s">
        <v>467</v>
      </c>
      <c r="C278" s="30">
        <v>66</v>
      </c>
      <c r="D278" s="30">
        <v>18382</v>
      </c>
      <c r="E278" s="30">
        <v>2</v>
      </c>
      <c r="F278" s="30">
        <v>1253</v>
      </c>
    </row>
    <row r="279" spans="1:6" x14ac:dyDescent="0.35">
      <c r="A279" s="24">
        <v>44080</v>
      </c>
      <c r="B279" s="30" t="s">
        <v>466</v>
      </c>
      <c r="C279" s="30">
        <v>0</v>
      </c>
      <c r="D279" s="30">
        <v>396</v>
      </c>
      <c r="E279" s="30">
        <v>0</v>
      </c>
      <c r="F279" s="30">
        <v>66</v>
      </c>
    </row>
    <row r="280" spans="1:6" x14ac:dyDescent="0.35">
      <c r="A280" s="24">
        <v>44080</v>
      </c>
      <c r="B280" s="30" t="s">
        <v>465</v>
      </c>
      <c r="C280" s="30">
        <v>23</v>
      </c>
      <c r="D280" s="30">
        <v>7762</v>
      </c>
      <c r="E280" s="30">
        <v>3</v>
      </c>
      <c r="F280" s="30">
        <v>759</v>
      </c>
    </row>
    <row r="281" spans="1:6" x14ac:dyDescent="0.35">
      <c r="A281" s="24">
        <v>44080</v>
      </c>
      <c r="B281" s="30" t="s">
        <v>464</v>
      </c>
      <c r="C281" s="30">
        <v>2</v>
      </c>
      <c r="D281" s="30">
        <v>1188</v>
      </c>
      <c r="E281" s="30">
        <v>0</v>
      </c>
      <c r="F281" s="30">
        <v>141</v>
      </c>
    </row>
    <row r="282" spans="1:6" x14ac:dyDescent="0.35">
      <c r="A282" s="24">
        <v>44080</v>
      </c>
      <c r="B282" s="30" t="s">
        <v>463</v>
      </c>
      <c r="C282" s="30">
        <v>83</v>
      </c>
      <c r="D282" s="30">
        <v>25712</v>
      </c>
      <c r="E282" s="30">
        <v>1</v>
      </c>
      <c r="F282" s="30">
        <v>2083</v>
      </c>
    </row>
    <row r="283" spans="1:6" x14ac:dyDescent="0.35">
      <c r="A283" s="24">
        <v>44080</v>
      </c>
      <c r="B283" s="30" t="s">
        <v>462</v>
      </c>
      <c r="C283" s="30">
        <v>0</v>
      </c>
      <c r="D283" s="30">
        <v>43</v>
      </c>
    </row>
    <row r="284" spans="1:6" x14ac:dyDescent="0.35">
      <c r="A284" s="24">
        <v>44080</v>
      </c>
      <c r="B284" s="30" t="s">
        <v>461</v>
      </c>
      <c r="C284" s="30">
        <v>25</v>
      </c>
      <c r="D284" s="30">
        <v>9679</v>
      </c>
      <c r="E284" s="30">
        <v>0</v>
      </c>
      <c r="F284" s="30">
        <v>1022</v>
      </c>
    </row>
    <row r="285" spans="1:6" x14ac:dyDescent="0.35">
      <c r="A285" s="24">
        <v>44080</v>
      </c>
      <c r="B285" s="30" t="s">
        <v>460</v>
      </c>
      <c r="C285" s="30">
        <v>29</v>
      </c>
      <c r="D285" s="30">
        <v>9227</v>
      </c>
      <c r="E285" s="30">
        <v>0</v>
      </c>
      <c r="F285" s="30">
        <v>746</v>
      </c>
    </row>
    <row r="286" spans="1:6" x14ac:dyDescent="0.35">
      <c r="A286" s="24">
        <v>44080</v>
      </c>
      <c r="B286" s="30" t="s">
        <v>459</v>
      </c>
      <c r="C286" s="30">
        <v>74</v>
      </c>
      <c r="D286" s="30">
        <v>22697</v>
      </c>
      <c r="E286" s="30">
        <v>0</v>
      </c>
      <c r="F286" s="30">
        <v>1110</v>
      </c>
    </row>
    <row r="287" spans="1:6" x14ac:dyDescent="0.35">
      <c r="A287" s="24">
        <v>44080</v>
      </c>
      <c r="B287" s="30" t="s">
        <v>458</v>
      </c>
      <c r="C287" s="30">
        <v>35</v>
      </c>
      <c r="D287" s="30">
        <v>13627</v>
      </c>
      <c r="E287" s="30">
        <v>1</v>
      </c>
      <c r="F287" s="30">
        <v>1060</v>
      </c>
    </row>
    <row r="288" spans="1:6" x14ac:dyDescent="0.35">
      <c r="A288" s="24">
        <v>44080</v>
      </c>
      <c r="B288" s="30" t="s">
        <v>447</v>
      </c>
      <c r="C288" s="30">
        <v>6</v>
      </c>
      <c r="D288" s="30">
        <v>359</v>
      </c>
      <c r="E288" s="30">
        <v>0</v>
      </c>
      <c r="F288" s="30">
        <v>5</v>
      </c>
    </row>
    <row r="289" spans="1:6" x14ac:dyDescent="0.35">
      <c r="A289" s="24">
        <v>44080</v>
      </c>
      <c r="B289" s="30" t="s">
        <v>457</v>
      </c>
      <c r="E289" s="30">
        <v>0</v>
      </c>
      <c r="F289" s="30">
        <v>1</v>
      </c>
    </row>
    <row r="290" spans="1:6" x14ac:dyDescent="0.35">
      <c r="A290" s="24">
        <v>44081</v>
      </c>
      <c r="B290" s="30" t="s">
        <v>471</v>
      </c>
      <c r="C290" s="30">
        <v>2</v>
      </c>
      <c r="D290" s="30">
        <v>1663</v>
      </c>
      <c r="E290" s="30">
        <v>0</v>
      </c>
      <c r="F290" s="30">
        <v>169</v>
      </c>
    </row>
    <row r="291" spans="1:6" x14ac:dyDescent="0.35">
      <c r="A291" s="24">
        <v>44081</v>
      </c>
      <c r="B291" s="30" t="s">
        <v>470</v>
      </c>
      <c r="C291" s="30">
        <v>2</v>
      </c>
      <c r="D291" s="30">
        <v>672</v>
      </c>
      <c r="E291" s="30">
        <v>0</v>
      </c>
      <c r="F291" s="30">
        <v>46</v>
      </c>
    </row>
    <row r="292" spans="1:6" x14ac:dyDescent="0.35">
      <c r="A292" s="24">
        <v>44081</v>
      </c>
      <c r="B292" s="30" t="s">
        <v>469</v>
      </c>
      <c r="C292" s="30">
        <v>28</v>
      </c>
      <c r="D292" s="30">
        <v>9393</v>
      </c>
      <c r="E292" s="30">
        <v>3</v>
      </c>
      <c r="F292" s="30">
        <v>667</v>
      </c>
    </row>
    <row r="293" spans="1:6" x14ac:dyDescent="0.35">
      <c r="A293" s="24">
        <v>44081</v>
      </c>
      <c r="B293" s="30" t="s">
        <v>468</v>
      </c>
      <c r="C293" s="30">
        <v>0</v>
      </c>
      <c r="D293" s="30">
        <v>56</v>
      </c>
    </row>
    <row r="294" spans="1:6" x14ac:dyDescent="0.35">
      <c r="A294" s="24">
        <v>44081</v>
      </c>
      <c r="B294" s="30" t="s">
        <v>467</v>
      </c>
      <c r="C294" s="30">
        <v>16</v>
      </c>
      <c r="D294" s="30">
        <v>18398</v>
      </c>
      <c r="E294" s="30">
        <v>0</v>
      </c>
      <c r="F294" s="30">
        <v>1253</v>
      </c>
    </row>
    <row r="295" spans="1:6" x14ac:dyDescent="0.35">
      <c r="A295" s="24">
        <v>44081</v>
      </c>
      <c r="B295" s="30" t="s">
        <v>466</v>
      </c>
      <c r="C295" s="30">
        <v>0</v>
      </c>
      <c r="D295" s="30">
        <v>396</v>
      </c>
      <c r="E295" s="30">
        <v>0</v>
      </c>
      <c r="F295" s="30">
        <v>66</v>
      </c>
    </row>
    <row r="296" spans="1:6" x14ac:dyDescent="0.35">
      <c r="A296" s="24">
        <v>44081</v>
      </c>
      <c r="B296" s="30" t="s">
        <v>465</v>
      </c>
      <c r="C296" s="30">
        <v>12</v>
      </c>
      <c r="D296" s="30">
        <v>7774</v>
      </c>
      <c r="E296" s="30">
        <v>0</v>
      </c>
      <c r="F296" s="30">
        <v>759</v>
      </c>
    </row>
    <row r="297" spans="1:6" x14ac:dyDescent="0.35">
      <c r="A297" s="24">
        <v>44081</v>
      </c>
      <c r="B297" s="30" t="s">
        <v>464</v>
      </c>
      <c r="C297" s="30">
        <v>1</v>
      </c>
      <c r="D297" s="30">
        <v>1189</v>
      </c>
      <c r="E297" s="30">
        <v>0</v>
      </c>
      <c r="F297" s="30">
        <v>141</v>
      </c>
    </row>
    <row r="298" spans="1:6" x14ac:dyDescent="0.35">
      <c r="A298" s="24">
        <v>44081</v>
      </c>
      <c r="B298" s="30" t="s">
        <v>463</v>
      </c>
      <c r="C298" s="30">
        <v>40</v>
      </c>
      <c r="D298" s="30">
        <v>25752</v>
      </c>
      <c r="E298" s="30">
        <v>3</v>
      </c>
      <c r="F298" s="30">
        <v>2086</v>
      </c>
    </row>
    <row r="299" spans="1:6" x14ac:dyDescent="0.35">
      <c r="A299" s="24">
        <v>44081</v>
      </c>
      <c r="B299" s="30" t="s">
        <v>462</v>
      </c>
      <c r="C299" s="30">
        <v>2</v>
      </c>
      <c r="D299" s="30">
        <v>45</v>
      </c>
    </row>
    <row r="300" spans="1:6" x14ac:dyDescent="0.35">
      <c r="A300" s="24">
        <v>44081</v>
      </c>
      <c r="B300" s="30" t="s">
        <v>461</v>
      </c>
      <c r="C300" s="30">
        <v>21</v>
      </c>
      <c r="D300" s="30">
        <v>9700</v>
      </c>
      <c r="E300" s="30">
        <v>0</v>
      </c>
      <c r="F300" s="30">
        <v>1022</v>
      </c>
    </row>
    <row r="301" spans="1:6" x14ac:dyDescent="0.35">
      <c r="A301" s="24">
        <v>44081</v>
      </c>
      <c r="B301" s="30" t="s">
        <v>460</v>
      </c>
      <c r="C301" s="30">
        <v>8</v>
      </c>
      <c r="D301" s="30">
        <v>9235</v>
      </c>
      <c r="E301" s="30">
        <v>0</v>
      </c>
      <c r="F301" s="30">
        <v>746</v>
      </c>
    </row>
    <row r="302" spans="1:6" x14ac:dyDescent="0.35">
      <c r="A302" s="24">
        <v>44081</v>
      </c>
      <c r="B302" s="30" t="s">
        <v>459</v>
      </c>
      <c r="C302" s="30">
        <v>59</v>
      </c>
      <c r="D302" s="30">
        <v>22756</v>
      </c>
      <c r="E302" s="30">
        <v>1</v>
      </c>
      <c r="F302" s="30">
        <v>1111</v>
      </c>
    </row>
    <row r="303" spans="1:6" x14ac:dyDescent="0.35">
      <c r="A303" s="24">
        <v>44081</v>
      </c>
      <c r="B303" s="30" t="s">
        <v>458</v>
      </c>
      <c r="C303" s="30">
        <v>27</v>
      </c>
      <c r="D303" s="30">
        <v>13654</v>
      </c>
      <c r="E303" s="30">
        <v>1</v>
      </c>
      <c r="F303" s="30">
        <v>1061</v>
      </c>
    </row>
    <row r="304" spans="1:6" x14ac:dyDescent="0.35">
      <c r="A304" s="24">
        <v>44081</v>
      </c>
      <c r="B304" s="30" t="s">
        <v>447</v>
      </c>
      <c r="C304" s="30">
        <v>4</v>
      </c>
      <c r="D304" s="30">
        <v>363</v>
      </c>
      <c r="E304" s="30">
        <v>0</v>
      </c>
      <c r="F304" s="30">
        <v>5</v>
      </c>
    </row>
    <row r="305" spans="1:6" x14ac:dyDescent="0.35">
      <c r="A305" s="24">
        <v>44081</v>
      </c>
      <c r="B305" s="30" t="s">
        <v>457</v>
      </c>
      <c r="E305" s="30">
        <v>0</v>
      </c>
      <c r="F305" s="30">
        <v>1</v>
      </c>
    </row>
    <row r="306" spans="1:6" x14ac:dyDescent="0.35">
      <c r="A306" s="24">
        <v>44082</v>
      </c>
      <c r="B306" s="30" t="s">
        <v>471</v>
      </c>
      <c r="C306" s="30">
        <v>0</v>
      </c>
      <c r="D306" s="30">
        <v>1662</v>
      </c>
      <c r="E306" s="30">
        <v>0</v>
      </c>
      <c r="F306" s="30">
        <v>169</v>
      </c>
    </row>
    <row r="307" spans="1:6" x14ac:dyDescent="0.35">
      <c r="A307" s="24">
        <v>44082</v>
      </c>
      <c r="B307" s="30" t="s">
        <v>470</v>
      </c>
      <c r="C307" s="30">
        <v>0</v>
      </c>
      <c r="D307" s="30">
        <v>672</v>
      </c>
      <c r="E307" s="30">
        <v>0</v>
      </c>
      <c r="F307" s="30">
        <v>46</v>
      </c>
    </row>
    <row r="308" spans="1:6" x14ac:dyDescent="0.35">
      <c r="A308" s="24">
        <v>44082</v>
      </c>
      <c r="B308" s="30" t="s">
        <v>469</v>
      </c>
      <c r="C308" s="30">
        <v>16</v>
      </c>
      <c r="D308" s="30">
        <v>9409</v>
      </c>
      <c r="E308" s="30">
        <v>1</v>
      </c>
      <c r="F308" s="30">
        <v>668</v>
      </c>
    </row>
    <row r="309" spans="1:6" x14ac:dyDescent="0.35">
      <c r="A309" s="24">
        <v>44082</v>
      </c>
      <c r="B309" s="30" t="s">
        <v>468</v>
      </c>
      <c r="C309" s="30">
        <v>1</v>
      </c>
      <c r="D309" s="30">
        <v>57</v>
      </c>
    </row>
    <row r="310" spans="1:6" x14ac:dyDescent="0.35">
      <c r="A310" s="24">
        <v>44082</v>
      </c>
      <c r="B310" s="30" t="s">
        <v>467</v>
      </c>
      <c r="C310" s="30">
        <v>33</v>
      </c>
      <c r="D310" s="30">
        <v>18431</v>
      </c>
      <c r="E310" s="30">
        <v>1</v>
      </c>
      <c r="F310" s="30">
        <v>1254</v>
      </c>
    </row>
    <row r="311" spans="1:6" x14ac:dyDescent="0.35">
      <c r="A311" s="24">
        <v>44082</v>
      </c>
      <c r="B311" s="30" t="s">
        <v>466</v>
      </c>
      <c r="C311" s="30">
        <v>0</v>
      </c>
      <c r="D311" s="30">
        <v>396</v>
      </c>
      <c r="E311" s="30">
        <v>0</v>
      </c>
      <c r="F311" s="30">
        <v>66</v>
      </c>
    </row>
    <row r="312" spans="1:6" x14ac:dyDescent="0.35">
      <c r="A312" s="24">
        <v>44082</v>
      </c>
      <c r="B312" s="30" t="s">
        <v>465</v>
      </c>
      <c r="C312" s="30">
        <v>15</v>
      </c>
      <c r="D312" s="30">
        <v>7789</v>
      </c>
      <c r="E312" s="30">
        <v>0</v>
      </c>
      <c r="F312" s="30">
        <v>759</v>
      </c>
    </row>
    <row r="313" spans="1:6" x14ac:dyDescent="0.35">
      <c r="A313" s="24">
        <v>44082</v>
      </c>
      <c r="B313" s="30" t="s">
        <v>464</v>
      </c>
      <c r="C313" s="30">
        <v>2</v>
      </c>
      <c r="D313" s="30">
        <v>1191</v>
      </c>
      <c r="E313" s="30">
        <v>0</v>
      </c>
      <c r="F313" s="30">
        <v>141</v>
      </c>
    </row>
    <row r="314" spans="1:6" x14ac:dyDescent="0.35">
      <c r="A314" s="24">
        <v>44082</v>
      </c>
      <c r="B314" s="30" t="s">
        <v>463</v>
      </c>
      <c r="C314" s="30">
        <v>40</v>
      </c>
      <c r="D314" s="30">
        <v>25792</v>
      </c>
      <c r="E314" s="30">
        <v>1</v>
      </c>
      <c r="F314" s="30">
        <v>2087</v>
      </c>
    </row>
    <row r="315" spans="1:6" x14ac:dyDescent="0.35">
      <c r="A315" s="24">
        <v>44082</v>
      </c>
      <c r="B315" s="30" t="s">
        <v>462</v>
      </c>
      <c r="C315" s="30">
        <v>1</v>
      </c>
      <c r="D315" s="30">
        <v>46</v>
      </c>
    </row>
    <row r="316" spans="1:6" x14ac:dyDescent="0.35">
      <c r="A316" s="24">
        <v>44082</v>
      </c>
      <c r="B316" s="30" t="s">
        <v>461</v>
      </c>
      <c r="C316" s="30">
        <v>4</v>
      </c>
      <c r="D316" s="30">
        <v>9704</v>
      </c>
      <c r="E316" s="30">
        <v>4</v>
      </c>
      <c r="F316" s="30">
        <v>1026</v>
      </c>
    </row>
    <row r="317" spans="1:6" x14ac:dyDescent="0.35">
      <c r="A317" s="24">
        <v>44082</v>
      </c>
      <c r="B317" s="30" t="s">
        <v>460</v>
      </c>
      <c r="C317" s="30">
        <v>7</v>
      </c>
      <c r="D317" s="30">
        <v>9242</v>
      </c>
      <c r="E317" s="30">
        <v>1</v>
      </c>
      <c r="F317" s="30">
        <v>747</v>
      </c>
    </row>
    <row r="318" spans="1:6" x14ac:dyDescent="0.35">
      <c r="A318" s="24">
        <v>44082</v>
      </c>
      <c r="B318" s="30" t="s">
        <v>459</v>
      </c>
      <c r="C318" s="30">
        <v>32</v>
      </c>
      <c r="D318" s="30">
        <v>22788</v>
      </c>
      <c r="E318" s="30">
        <v>0</v>
      </c>
      <c r="F318" s="30">
        <v>1111</v>
      </c>
    </row>
    <row r="319" spans="1:6" x14ac:dyDescent="0.35">
      <c r="A319" s="24">
        <v>44082</v>
      </c>
      <c r="B319" s="30" t="s">
        <v>458</v>
      </c>
      <c r="C319" s="30">
        <v>12</v>
      </c>
      <c r="D319" s="30">
        <v>13666</v>
      </c>
      <c r="E319" s="30">
        <v>0</v>
      </c>
      <c r="F319" s="30">
        <v>1061</v>
      </c>
    </row>
    <row r="320" spans="1:6" x14ac:dyDescent="0.35">
      <c r="A320" s="24">
        <v>44082</v>
      </c>
      <c r="B320" s="30" t="s">
        <v>447</v>
      </c>
      <c r="C320" s="30">
        <v>6</v>
      </c>
      <c r="D320" s="30">
        <v>369</v>
      </c>
      <c r="E320" s="30">
        <v>0</v>
      </c>
      <c r="F320" s="30">
        <v>5</v>
      </c>
    </row>
    <row r="321" spans="1:6" x14ac:dyDescent="0.35">
      <c r="A321" s="24">
        <v>44082</v>
      </c>
      <c r="B321" s="30" t="s">
        <v>457</v>
      </c>
      <c r="E321" s="30">
        <v>0</v>
      </c>
      <c r="F321" s="30">
        <v>1</v>
      </c>
    </row>
    <row r="322" spans="1:6" x14ac:dyDescent="0.35">
      <c r="A322" s="24">
        <v>44083</v>
      </c>
      <c r="B322" s="30" t="s">
        <v>471</v>
      </c>
      <c r="C322" s="30">
        <v>1</v>
      </c>
      <c r="D322" s="30">
        <v>1663</v>
      </c>
      <c r="E322" s="30">
        <v>0</v>
      </c>
      <c r="F322" s="30">
        <v>169</v>
      </c>
    </row>
    <row r="323" spans="1:6" x14ac:dyDescent="0.35">
      <c r="A323" s="24">
        <v>44083</v>
      </c>
      <c r="B323" s="30" t="s">
        <v>470</v>
      </c>
      <c r="C323" s="30">
        <v>4</v>
      </c>
      <c r="D323" s="30">
        <v>676</v>
      </c>
      <c r="E323" s="30">
        <v>0</v>
      </c>
      <c r="F323" s="30">
        <v>46</v>
      </c>
    </row>
    <row r="324" spans="1:6" x14ac:dyDescent="0.35">
      <c r="A324" s="24">
        <v>44083</v>
      </c>
      <c r="B324" s="30" t="s">
        <v>469</v>
      </c>
      <c r="C324" s="30">
        <v>9</v>
      </c>
      <c r="D324" s="30">
        <v>9418</v>
      </c>
      <c r="E324" s="30">
        <v>0</v>
      </c>
      <c r="F324" s="30">
        <v>668</v>
      </c>
    </row>
    <row r="325" spans="1:6" x14ac:dyDescent="0.35">
      <c r="A325" s="24">
        <v>44083</v>
      </c>
      <c r="B325" s="30" t="s">
        <v>468</v>
      </c>
      <c r="C325" s="30">
        <v>1</v>
      </c>
      <c r="D325" s="30">
        <v>58</v>
      </c>
    </row>
    <row r="326" spans="1:6" x14ac:dyDescent="0.35">
      <c r="A326" s="24">
        <v>44083</v>
      </c>
      <c r="B326" s="30" t="s">
        <v>467</v>
      </c>
      <c r="C326" s="30">
        <v>23</v>
      </c>
      <c r="D326" s="30">
        <v>18454</v>
      </c>
      <c r="E326" s="30">
        <v>2</v>
      </c>
      <c r="F326" s="30">
        <v>1256</v>
      </c>
    </row>
    <row r="327" spans="1:6" x14ac:dyDescent="0.35">
      <c r="A327" s="24">
        <v>44083</v>
      </c>
      <c r="B327" s="30" t="s">
        <v>466</v>
      </c>
      <c r="C327" s="30">
        <v>0</v>
      </c>
      <c r="D327" s="30">
        <v>396</v>
      </c>
      <c r="E327" s="30">
        <v>0</v>
      </c>
      <c r="F327" s="30">
        <v>66</v>
      </c>
    </row>
    <row r="328" spans="1:6" x14ac:dyDescent="0.35">
      <c r="A328" s="24">
        <v>44083</v>
      </c>
      <c r="B328" s="30" t="s">
        <v>465</v>
      </c>
      <c r="C328" s="30">
        <v>4</v>
      </c>
      <c r="D328" s="30">
        <v>7793</v>
      </c>
      <c r="E328" s="30">
        <v>0</v>
      </c>
      <c r="F328" s="30">
        <v>759</v>
      </c>
    </row>
    <row r="329" spans="1:6" x14ac:dyDescent="0.35">
      <c r="A329" s="24">
        <v>44083</v>
      </c>
      <c r="B329" s="30" t="s">
        <v>464</v>
      </c>
      <c r="C329" s="30">
        <v>0</v>
      </c>
      <c r="D329" s="30">
        <v>1191</v>
      </c>
      <c r="E329" s="30">
        <v>0</v>
      </c>
      <c r="F329" s="30">
        <v>141</v>
      </c>
    </row>
    <row r="330" spans="1:6" x14ac:dyDescent="0.35">
      <c r="A330" s="24">
        <v>44083</v>
      </c>
      <c r="B330" s="30" t="s">
        <v>463</v>
      </c>
      <c r="C330" s="30">
        <v>55</v>
      </c>
      <c r="D330" s="30">
        <v>25847</v>
      </c>
      <c r="E330" s="30">
        <v>2</v>
      </c>
      <c r="F330" s="30">
        <v>2089</v>
      </c>
    </row>
    <row r="331" spans="1:6" x14ac:dyDescent="0.35">
      <c r="A331" s="24">
        <v>44083</v>
      </c>
      <c r="B331" s="30" t="s">
        <v>462</v>
      </c>
      <c r="C331" s="30">
        <v>0</v>
      </c>
      <c r="D331" s="30">
        <v>46</v>
      </c>
    </row>
    <row r="332" spans="1:6" x14ac:dyDescent="0.35">
      <c r="A332" s="24">
        <v>44083</v>
      </c>
      <c r="B332" s="30" t="s">
        <v>461</v>
      </c>
      <c r="C332" s="30">
        <v>12</v>
      </c>
      <c r="D332" s="30">
        <v>9716</v>
      </c>
      <c r="E332" s="30">
        <v>0</v>
      </c>
      <c r="F332" s="30">
        <v>1026</v>
      </c>
    </row>
    <row r="333" spans="1:6" x14ac:dyDescent="0.35">
      <c r="A333" s="24">
        <v>44083</v>
      </c>
      <c r="B333" s="30" t="s">
        <v>460</v>
      </c>
      <c r="C333" s="30">
        <v>15</v>
      </c>
      <c r="D333" s="30">
        <v>9257</v>
      </c>
      <c r="E333" s="30">
        <v>0</v>
      </c>
      <c r="F333" s="30">
        <v>747</v>
      </c>
    </row>
    <row r="334" spans="1:6" x14ac:dyDescent="0.35">
      <c r="A334" s="24">
        <v>44083</v>
      </c>
      <c r="B334" s="30" t="s">
        <v>459</v>
      </c>
      <c r="C334" s="30">
        <v>43</v>
      </c>
      <c r="D334" s="30">
        <v>22831</v>
      </c>
      <c r="E334" s="30">
        <v>0</v>
      </c>
      <c r="F334" s="30">
        <v>1111</v>
      </c>
    </row>
    <row r="335" spans="1:6" x14ac:dyDescent="0.35">
      <c r="A335" s="24">
        <v>44083</v>
      </c>
      <c r="B335" s="30" t="s">
        <v>458</v>
      </c>
      <c r="C335" s="30">
        <v>12</v>
      </c>
      <c r="D335" s="30">
        <v>13678</v>
      </c>
      <c r="E335" s="30">
        <v>1</v>
      </c>
      <c r="F335" s="30">
        <v>1062</v>
      </c>
    </row>
    <row r="336" spans="1:6" x14ac:dyDescent="0.35">
      <c r="A336" s="24">
        <v>44083</v>
      </c>
      <c r="B336" s="30" t="s">
        <v>447</v>
      </c>
      <c r="C336" s="30">
        <v>3</v>
      </c>
      <c r="D336" s="30">
        <v>372</v>
      </c>
      <c r="E336" s="30">
        <v>0</v>
      </c>
      <c r="F336" s="30">
        <v>5</v>
      </c>
    </row>
    <row r="337" spans="1:6" x14ac:dyDescent="0.35">
      <c r="A337" s="24">
        <v>44083</v>
      </c>
      <c r="B337" s="30" t="s">
        <v>457</v>
      </c>
      <c r="E337" s="30">
        <v>0</v>
      </c>
      <c r="F337" s="30">
        <v>1</v>
      </c>
    </row>
    <row r="338" spans="1:6" x14ac:dyDescent="0.35">
      <c r="A338" s="24">
        <v>44084</v>
      </c>
      <c r="B338" s="30" t="s">
        <v>471</v>
      </c>
      <c r="C338" s="30">
        <v>4</v>
      </c>
      <c r="D338" s="30">
        <v>1667</v>
      </c>
      <c r="E338" s="30">
        <v>-1</v>
      </c>
      <c r="F338" s="30">
        <v>168</v>
      </c>
    </row>
    <row r="339" spans="1:6" x14ac:dyDescent="0.35">
      <c r="A339" s="24">
        <v>44084</v>
      </c>
      <c r="B339" s="30" t="s">
        <v>470</v>
      </c>
      <c r="C339" s="30">
        <v>1</v>
      </c>
      <c r="D339" s="30">
        <v>677</v>
      </c>
      <c r="E339" s="30">
        <v>0</v>
      </c>
      <c r="F339" s="30">
        <v>46</v>
      </c>
    </row>
    <row r="340" spans="1:6" x14ac:dyDescent="0.35">
      <c r="A340" s="24">
        <v>44084</v>
      </c>
      <c r="B340" s="30" t="s">
        <v>469</v>
      </c>
      <c r="C340" s="30">
        <v>30</v>
      </c>
      <c r="D340" s="30">
        <v>9448</v>
      </c>
      <c r="E340" s="30">
        <v>2</v>
      </c>
      <c r="F340" s="30">
        <v>670</v>
      </c>
    </row>
    <row r="341" spans="1:6" x14ac:dyDescent="0.35">
      <c r="A341" s="24">
        <v>44084</v>
      </c>
      <c r="B341" s="30" t="s">
        <v>468</v>
      </c>
      <c r="C341" s="30">
        <v>0</v>
      </c>
      <c r="D341" s="30">
        <v>58</v>
      </c>
    </row>
    <row r="342" spans="1:6" x14ac:dyDescent="0.35">
      <c r="A342" s="24">
        <v>44084</v>
      </c>
      <c r="B342" s="30" t="s">
        <v>467</v>
      </c>
      <c r="C342" s="30">
        <v>54</v>
      </c>
      <c r="D342" s="30">
        <v>18508</v>
      </c>
      <c r="E342" s="30">
        <v>1</v>
      </c>
      <c r="F342" s="30">
        <v>1257</v>
      </c>
    </row>
    <row r="343" spans="1:6" x14ac:dyDescent="0.35">
      <c r="A343" s="24">
        <v>44084</v>
      </c>
      <c r="B343" s="30" t="s">
        <v>466</v>
      </c>
      <c r="C343" s="30">
        <v>0</v>
      </c>
      <c r="D343" s="30">
        <v>396</v>
      </c>
      <c r="E343" s="30">
        <v>0</v>
      </c>
      <c r="F343" s="30">
        <v>66</v>
      </c>
    </row>
    <row r="344" spans="1:6" x14ac:dyDescent="0.35">
      <c r="A344" s="24">
        <v>44084</v>
      </c>
      <c r="B344" s="30" t="s">
        <v>465</v>
      </c>
      <c r="C344" s="30">
        <v>24</v>
      </c>
      <c r="D344" s="30">
        <v>7817</v>
      </c>
      <c r="E344" s="30">
        <v>3</v>
      </c>
      <c r="F344" s="30">
        <v>762</v>
      </c>
    </row>
    <row r="345" spans="1:6" x14ac:dyDescent="0.35">
      <c r="A345" s="24">
        <v>44084</v>
      </c>
      <c r="B345" s="30" t="s">
        <v>464</v>
      </c>
      <c r="C345" s="30">
        <v>2</v>
      </c>
      <c r="D345" s="30">
        <v>1193</v>
      </c>
      <c r="E345" s="30">
        <v>0</v>
      </c>
      <c r="F345" s="30">
        <v>141</v>
      </c>
    </row>
    <row r="346" spans="1:6" x14ac:dyDescent="0.35">
      <c r="A346" s="24">
        <v>44084</v>
      </c>
      <c r="B346" s="30" t="s">
        <v>463</v>
      </c>
      <c r="C346" s="30">
        <v>84</v>
      </c>
      <c r="D346" s="30">
        <v>25931</v>
      </c>
      <c r="E346" s="30">
        <v>5</v>
      </c>
      <c r="F346" s="30">
        <v>2094</v>
      </c>
    </row>
    <row r="347" spans="1:6" x14ac:dyDescent="0.35">
      <c r="A347" s="24">
        <v>44084</v>
      </c>
      <c r="B347" s="30" t="s">
        <v>462</v>
      </c>
      <c r="C347" s="30">
        <v>7</v>
      </c>
      <c r="D347" s="30">
        <v>53</v>
      </c>
    </row>
    <row r="348" spans="1:6" x14ac:dyDescent="0.35">
      <c r="A348" s="24">
        <v>44084</v>
      </c>
      <c r="B348" s="30" t="s">
        <v>461</v>
      </c>
      <c r="C348" s="30">
        <v>29</v>
      </c>
      <c r="D348" s="30">
        <v>9745</v>
      </c>
      <c r="E348" s="30">
        <v>3</v>
      </c>
      <c r="F348" s="30">
        <v>1029</v>
      </c>
    </row>
    <row r="349" spans="1:6" x14ac:dyDescent="0.35">
      <c r="A349" s="24">
        <v>44084</v>
      </c>
      <c r="B349" s="30" t="s">
        <v>460</v>
      </c>
      <c r="C349" s="30">
        <v>20</v>
      </c>
      <c r="D349" s="30">
        <v>9277</v>
      </c>
      <c r="E349" s="30">
        <v>1</v>
      </c>
      <c r="F349" s="30">
        <v>748</v>
      </c>
    </row>
    <row r="350" spans="1:6" x14ac:dyDescent="0.35">
      <c r="A350" s="24">
        <v>44084</v>
      </c>
      <c r="B350" s="30" t="s">
        <v>459</v>
      </c>
      <c r="C350" s="30">
        <v>89</v>
      </c>
      <c r="D350" s="30">
        <v>22920</v>
      </c>
      <c r="E350" s="30">
        <v>2</v>
      </c>
      <c r="F350" s="30">
        <v>1113</v>
      </c>
    </row>
    <row r="351" spans="1:6" x14ac:dyDescent="0.35">
      <c r="A351" s="24">
        <v>44084</v>
      </c>
      <c r="B351" s="30" t="s">
        <v>458</v>
      </c>
      <c r="C351" s="30">
        <v>38</v>
      </c>
      <c r="D351" s="30">
        <v>13716</v>
      </c>
      <c r="E351" s="30">
        <v>4</v>
      </c>
      <c r="F351" s="30">
        <v>1066</v>
      </c>
    </row>
    <row r="352" spans="1:6" x14ac:dyDescent="0.35">
      <c r="A352" s="24">
        <v>44084</v>
      </c>
      <c r="B352" s="30" t="s">
        <v>447</v>
      </c>
      <c r="D352" s="30">
        <v>353</v>
      </c>
      <c r="E352" s="30">
        <v>0</v>
      </c>
      <c r="F352" s="30">
        <v>5</v>
      </c>
    </row>
    <row r="353" spans="1:6" x14ac:dyDescent="0.35">
      <c r="A353" s="24">
        <v>44084</v>
      </c>
      <c r="B353" s="30" t="s">
        <v>457</v>
      </c>
      <c r="E353" s="30">
        <v>0</v>
      </c>
      <c r="F353" s="30">
        <v>1</v>
      </c>
    </row>
    <row r="354" spans="1:6" x14ac:dyDescent="0.35">
      <c r="A354" s="24">
        <v>44085</v>
      </c>
      <c r="B354" s="30" t="s">
        <v>471</v>
      </c>
      <c r="C354" s="30">
        <v>0</v>
      </c>
      <c r="D354" s="30">
        <v>1667</v>
      </c>
      <c r="E354" s="30">
        <v>1</v>
      </c>
      <c r="F354" s="30">
        <v>169</v>
      </c>
    </row>
    <row r="355" spans="1:6" x14ac:dyDescent="0.35">
      <c r="A355" s="24">
        <v>44085</v>
      </c>
      <c r="B355" s="30" t="s">
        <v>470</v>
      </c>
      <c r="C355" s="30">
        <v>2</v>
      </c>
      <c r="D355" s="30">
        <v>679</v>
      </c>
      <c r="E355" s="30">
        <v>0</v>
      </c>
      <c r="F355" s="30">
        <v>46</v>
      </c>
    </row>
    <row r="356" spans="1:6" x14ac:dyDescent="0.35">
      <c r="A356" s="24">
        <v>44085</v>
      </c>
      <c r="B356" s="30" t="s">
        <v>469</v>
      </c>
      <c r="C356" s="30">
        <v>30</v>
      </c>
      <c r="D356" s="30">
        <v>9478</v>
      </c>
      <c r="E356" s="30">
        <v>1</v>
      </c>
      <c r="F356" s="30">
        <v>671</v>
      </c>
    </row>
    <row r="357" spans="1:6" x14ac:dyDescent="0.35">
      <c r="A357" s="24">
        <v>44085</v>
      </c>
      <c r="B357" s="30" t="s">
        <v>468</v>
      </c>
      <c r="C357" s="30">
        <v>1</v>
      </c>
      <c r="D357" s="30">
        <v>59</v>
      </c>
    </row>
    <row r="358" spans="1:6" x14ac:dyDescent="0.35">
      <c r="A358" s="24">
        <v>44085</v>
      </c>
      <c r="B358" s="30" t="s">
        <v>467</v>
      </c>
      <c r="C358" s="30">
        <v>72</v>
      </c>
      <c r="D358" s="30">
        <v>18580</v>
      </c>
      <c r="E358" s="30">
        <v>1</v>
      </c>
      <c r="F358" s="30">
        <v>1258</v>
      </c>
    </row>
    <row r="359" spans="1:6" x14ac:dyDescent="0.35">
      <c r="A359" s="24">
        <v>44085</v>
      </c>
      <c r="B359" s="30" t="s">
        <v>466</v>
      </c>
      <c r="C359" s="30">
        <v>0</v>
      </c>
      <c r="D359" s="30">
        <v>396</v>
      </c>
      <c r="E359" s="30">
        <v>0</v>
      </c>
      <c r="F359" s="30">
        <v>66</v>
      </c>
    </row>
    <row r="360" spans="1:6" x14ac:dyDescent="0.35">
      <c r="A360" s="24">
        <v>44085</v>
      </c>
      <c r="B360" s="30" t="s">
        <v>465</v>
      </c>
      <c r="C360" s="30">
        <v>17</v>
      </c>
      <c r="D360" s="30">
        <v>7834</v>
      </c>
      <c r="E360" s="30">
        <v>5</v>
      </c>
      <c r="F360" s="30">
        <v>767</v>
      </c>
    </row>
    <row r="361" spans="1:6" x14ac:dyDescent="0.35">
      <c r="A361" s="24">
        <v>44085</v>
      </c>
      <c r="B361" s="30" t="s">
        <v>464</v>
      </c>
      <c r="C361" s="30">
        <v>1</v>
      </c>
      <c r="D361" s="30">
        <v>1194</v>
      </c>
      <c r="E361" s="30">
        <v>0</v>
      </c>
      <c r="F361" s="30">
        <v>141</v>
      </c>
    </row>
    <row r="362" spans="1:6" x14ac:dyDescent="0.35">
      <c r="A362" s="24">
        <v>44085</v>
      </c>
      <c r="B362" s="30" t="s">
        <v>463</v>
      </c>
      <c r="C362" s="30">
        <v>90</v>
      </c>
      <c r="D362" s="30">
        <v>26021</v>
      </c>
      <c r="E362" s="30">
        <v>2</v>
      </c>
      <c r="F362" s="30">
        <v>2096</v>
      </c>
    </row>
    <row r="363" spans="1:6" x14ac:dyDescent="0.35">
      <c r="A363" s="24">
        <v>44085</v>
      </c>
      <c r="B363" s="30" t="s">
        <v>462</v>
      </c>
      <c r="C363" s="30">
        <v>5</v>
      </c>
      <c r="D363" s="30">
        <v>58</v>
      </c>
    </row>
    <row r="364" spans="1:6" x14ac:dyDescent="0.35">
      <c r="A364" s="24">
        <v>44085</v>
      </c>
      <c r="B364" s="30" t="s">
        <v>461</v>
      </c>
      <c r="C364" s="30">
        <v>35</v>
      </c>
      <c r="D364" s="30">
        <v>9780</v>
      </c>
      <c r="E364" s="30">
        <v>0</v>
      </c>
      <c r="F364" s="30">
        <v>1029</v>
      </c>
    </row>
    <row r="365" spans="1:6" x14ac:dyDescent="0.35">
      <c r="A365" s="24">
        <v>44085</v>
      </c>
      <c r="B365" s="30" t="s">
        <v>460</v>
      </c>
      <c r="C365" s="30">
        <v>41</v>
      </c>
      <c r="D365" s="30">
        <v>9318</v>
      </c>
      <c r="E365" s="30">
        <v>0</v>
      </c>
      <c r="F365" s="30">
        <v>748</v>
      </c>
    </row>
    <row r="366" spans="1:6" x14ac:dyDescent="0.35">
      <c r="A366" s="24">
        <v>44085</v>
      </c>
      <c r="B366" s="30" t="s">
        <v>459</v>
      </c>
      <c r="C366" s="30">
        <v>108</v>
      </c>
      <c r="D366" s="30">
        <v>23028</v>
      </c>
      <c r="E366" s="30">
        <v>1</v>
      </c>
      <c r="F366" s="30">
        <v>1114</v>
      </c>
    </row>
    <row r="367" spans="1:6" x14ac:dyDescent="0.35">
      <c r="A367" s="24">
        <v>44085</v>
      </c>
      <c r="B367" s="30" t="s">
        <v>458</v>
      </c>
      <c r="C367" s="30">
        <v>50</v>
      </c>
      <c r="D367" s="30">
        <v>13766</v>
      </c>
      <c r="E367" s="30">
        <v>3</v>
      </c>
      <c r="F367" s="30">
        <v>1069</v>
      </c>
    </row>
    <row r="368" spans="1:6" x14ac:dyDescent="0.35">
      <c r="A368" s="24">
        <v>44085</v>
      </c>
      <c r="B368" s="30" t="s">
        <v>447</v>
      </c>
      <c r="C368" s="30">
        <v>0</v>
      </c>
      <c r="D368" s="30">
        <v>344</v>
      </c>
      <c r="E368" s="30">
        <v>0</v>
      </c>
      <c r="F368" s="30">
        <v>5</v>
      </c>
    </row>
    <row r="369" spans="1:6" x14ac:dyDescent="0.35">
      <c r="A369" s="24">
        <v>44085</v>
      </c>
      <c r="B369" s="30" t="s">
        <v>457</v>
      </c>
      <c r="E369" s="30">
        <v>0</v>
      </c>
      <c r="F369" s="30">
        <v>1</v>
      </c>
    </row>
    <row r="370" spans="1:6" x14ac:dyDescent="0.35">
      <c r="A370" s="24">
        <v>44086</v>
      </c>
      <c r="B370" s="30" t="s">
        <v>471</v>
      </c>
      <c r="C370" s="30">
        <v>9</v>
      </c>
      <c r="D370" s="30">
        <v>1676</v>
      </c>
      <c r="E370" s="30">
        <v>0</v>
      </c>
      <c r="F370" s="30">
        <v>169</v>
      </c>
    </row>
    <row r="371" spans="1:6" x14ac:dyDescent="0.35">
      <c r="A371" s="24">
        <v>44086</v>
      </c>
      <c r="B371" s="30" t="s">
        <v>470</v>
      </c>
      <c r="C371" s="30">
        <v>2</v>
      </c>
      <c r="D371" s="30">
        <v>681</v>
      </c>
      <c r="E371" s="30">
        <v>0</v>
      </c>
      <c r="F371" s="30">
        <v>46</v>
      </c>
    </row>
    <row r="372" spans="1:6" x14ac:dyDescent="0.35">
      <c r="A372" s="24">
        <v>44086</v>
      </c>
      <c r="B372" s="30" t="s">
        <v>469</v>
      </c>
      <c r="C372" s="30">
        <v>26</v>
      </c>
      <c r="D372" s="30">
        <v>9504</v>
      </c>
      <c r="E372" s="30">
        <v>2</v>
      </c>
      <c r="F372" s="30">
        <v>673</v>
      </c>
    </row>
    <row r="373" spans="1:6" x14ac:dyDescent="0.35">
      <c r="A373" s="24">
        <v>44086</v>
      </c>
      <c r="B373" s="30" t="s">
        <v>468</v>
      </c>
      <c r="C373" s="30">
        <v>1</v>
      </c>
      <c r="D373" s="30">
        <v>60</v>
      </c>
    </row>
    <row r="374" spans="1:6" x14ac:dyDescent="0.35">
      <c r="A374" s="24">
        <v>44086</v>
      </c>
      <c r="B374" s="30" t="s">
        <v>467</v>
      </c>
      <c r="C374" s="30">
        <v>63</v>
      </c>
      <c r="D374" s="30">
        <v>18643</v>
      </c>
      <c r="E374" s="30">
        <v>0</v>
      </c>
      <c r="F374" s="30">
        <v>1258</v>
      </c>
    </row>
    <row r="375" spans="1:6" x14ac:dyDescent="0.35">
      <c r="A375" s="24">
        <v>44086</v>
      </c>
      <c r="B375" s="30" t="s">
        <v>466</v>
      </c>
      <c r="C375" s="30">
        <v>0</v>
      </c>
      <c r="D375" s="30">
        <v>396</v>
      </c>
      <c r="E375" s="30">
        <v>0</v>
      </c>
      <c r="F375" s="30">
        <v>66</v>
      </c>
    </row>
    <row r="376" spans="1:6" x14ac:dyDescent="0.35">
      <c r="A376" s="24">
        <v>44086</v>
      </c>
      <c r="B376" s="30" t="s">
        <v>465</v>
      </c>
      <c r="C376" s="30">
        <v>12</v>
      </c>
      <c r="D376" s="30">
        <v>7846</v>
      </c>
      <c r="E376" s="30">
        <v>0</v>
      </c>
      <c r="F376" s="30">
        <v>767</v>
      </c>
    </row>
    <row r="377" spans="1:6" x14ac:dyDescent="0.35">
      <c r="A377" s="24">
        <v>44086</v>
      </c>
      <c r="B377" s="30" t="s">
        <v>464</v>
      </c>
      <c r="C377" s="30">
        <v>2</v>
      </c>
      <c r="D377" s="30">
        <v>1196</v>
      </c>
      <c r="E377" s="30">
        <v>0</v>
      </c>
      <c r="F377" s="30">
        <v>141</v>
      </c>
    </row>
    <row r="378" spans="1:6" x14ac:dyDescent="0.35">
      <c r="A378" s="24">
        <v>44086</v>
      </c>
      <c r="B378" s="30" t="s">
        <v>463</v>
      </c>
      <c r="C378" s="30">
        <v>117</v>
      </c>
      <c r="D378" s="30">
        <v>26138</v>
      </c>
      <c r="E378" s="30">
        <v>6</v>
      </c>
      <c r="F378" s="30">
        <v>2102</v>
      </c>
    </row>
    <row r="379" spans="1:6" x14ac:dyDescent="0.35">
      <c r="A379" s="24">
        <v>44086</v>
      </c>
      <c r="B379" s="30" t="s">
        <v>462</v>
      </c>
      <c r="C379" s="30">
        <v>4</v>
      </c>
      <c r="D379" s="30">
        <v>62</v>
      </c>
    </row>
    <row r="380" spans="1:6" x14ac:dyDescent="0.35">
      <c r="A380" s="24">
        <v>44086</v>
      </c>
      <c r="B380" s="30" t="s">
        <v>461</v>
      </c>
      <c r="C380" s="30">
        <v>29</v>
      </c>
      <c r="D380" s="30">
        <v>9809</v>
      </c>
      <c r="E380" s="30">
        <v>1</v>
      </c>
      <c r="F380" s="30">
        <v>1030</v>
      </c>
    </row>
    <row r="381" spans="1:6" x14ac:dyDescent="0.35">
      <c r="A381" s="24">
        <v>44086</v>
      </c>
      <c r="B381" s="30" t="s">
        <v>460</v>
      </c>
      <c r="C381" s="30">
        <v>36</v>
      </c>
      <c r="D381" s="30">
        <v>9354</v>
      </c>
      <c r="E381" s="30">
        <v>1</v>
      </c>
      <c r="F381" s="30">
        <v>749</v>
      </c>
    </row>
    <row r="382" spans="1:6" x14ac:dyDescent="0.35">
      <c r="A382" s="24">
        <v>44086</v>
      </c>
      <c r="B382" s="30" t="s">
        <v>459</v>
      </c>
      <c r="C382" s="30">
        <v>102</v>
      </c>
      <c r="D382" s="30">
        <v>23130</v>
      </c>
      <c r="E382" s="30">
        <v>2</v>
      </c>
      <c r="F382" s="30">
        <v>1116</v>
      </c>
    </row>
    <row r="383" spans="1:6" x14ac:dyDescent="0.35">
      <c r="A383" s="24">
        <v>44086</v>
      </c>
      <c r="B383" s="30" t="s">
        <v>458</v>
      </c>
      <c r="C383" s="30">
        <v>41</v>
      </c>
      <c r="D383" s="30">
        <v>13807</v>
      </c>
      <c r="E383" s="30">
        <v>4</v>
      </c>
      <c r="F383" s="30">
        <v>1073</v>
      </c>
    </row>
    <row r="384" spans="1:6" x14ac:dyDescent="0.35">
      <c r="A384" s="24">
        <v>44086</v>
      </c>
      <c r="B384" s="30" t="s">
        <v>447</v>
      </c>
      <c r="C384" s="30">
        <v>0</v>
      </c>
      <c r="D384" s="30">
        <v>335</v>
      </c>
      <c r="E384" s="30">
        <v>0</v>
      </c>
      <c r="F384" s="30">
        <v>5</v>
      </c>
    </row>
    <row r="385" spans="1:6" x14ac:dyDescent="0.35">
      <c r="A385" s="24">
        <v>44086</v>
      </c>
      <c r="B385" s="30" t="s">
        <v>457</v>
      </c>
      <c r="E385" s="30">
        <v>0</v>
      </c>
      <c r="F385" s="30">
        <v>1</v>
      </c>
    </row>
    <row r="386" spans="1:6" x14ac:dyDescent="0.35">
      <c r="A386" s="24">
        <v>44087</v>
      </c>
      <c r="B386" s="30" t="s">
        <v>471</v>
      </c>
      <c r="C386" s="30">
        <v>6</v>
      </c>
      <c r="D386" s="30">
        <v>1682</v>
      </c>
      <c r="E386" s="30">
        <v>0</v>
      </c>
      <c r="F386" s="30">
        <v>169</v>
      </c>
    </row>
    <row r="387" spans="1:6" x14ac:dyDescent="0.35">
      <c r="A387" s="24">
        <v>44087</v>
      </c>
      <c r="B387" s="30" t="s">
        <v>470</v>
      </c>
      <c r="C387" s="30">
        <v>2</v>
      </c>
      <c r="D387" s="30">
        <v>683</v>
      </c>
      <c r="E387" s="30">
        <v>1</v>
      </c>
      <c r="F387" s="30">
        <v>47</v>
      </c>
    </row>
    <row r="388" spans="1:6" x14ac:dyDescent="0.35">
      <c r="A388" s="24">
        <v>44087</v>
      </c>
      <c r="B388" s="30" t="s">
        <v>469</v>
      </c>
      <c r="C388" s="30">
        <v>21</v>
      </c>
      <c r="D388" s="30">
        <v>9525</v>
      </c>
      <c r="E388" s="30">
        <v>0</v>
      </c>
      <c r="F388" s="30">
        <v>673</v>
      </c>
    </row>
    <row r="389" spans="1:6" x14ac:dyDescent="0.35">
      <c r="A389" s="24">
        <v>44087</v>
      </c>
      <c r="B389" s="30" t="s">
        <v>468</v>
      </c>
      <c r="C389" s="30">
        <v>0</v>
      </c>
      <c r="D389" s="30">
        <v>60</v>
      </c>
    </row>
    <row r="390" spans="1:6" x14ac:dyDescent="0.35">
      <c r="A390" s="24">
        <v>44087</v>
      </c>
      <c r="B390" s="30" t="s">
        <v>467</v>
      </c>
      <c r="C390" s="30">
        <v>36</v>
      </c>
      <c r="D390" s="30">
        <v>18679</v>
      </c>
      <c r="E390" s="30">
        <v>2</v>
      </c>
      <c r="F390" s="30">
        <v>1260</v>
      </c>
    </row>
    <row r="391" spans="1:6" x14ac:dyDescent="0.35">
      <c r="A391" s="24">
        <v>44087</v>
      </c>
      <c r="B391" s="30" t="s">
        <v>466</v>
      </c>
      <c r="C391" s="30">
        <v>0</v>
      </c>
      <c r="D391" s="30">
        <v>396</v>
      </c>
      <c r="E391" s="30">
        <v>1</v>
      </c>
      <c r="F391" s="30">
        <v>67</v>
      </c>
    </row>
    <row r="392" spans="1:6" x14ac:dyDescent="0.35">
      <c r="A392" s="24">
        <v>44087</v>
      </c>
      <c r="B392" s="30" t="s">
        <v>465</v>
      </c>
      <c r="C392" s="30">
        <v>11</v>
      </c>
      <c r="D392" s="30">
        <v>7857</v>
      </c>
      <c r="E392" s="30">
        <v>0</v>
      </c>
      <c r="F392" s="30">
        <v>767</v>
      </c>
    </row>
    <row r="393" spans="1:6" x14ac:dyDescent="0.35">
      <c r="A393" s="24">
        <v>44087</v>
      </c>
      <c r="B393" s="30" t="s">
        <v>464</v>
      </c>
      <c r="C393" s="30">
        <v>0</v>
      </c>
      <c r="D393" s="30">
        <v>1196</v>
      </c>
      <c r="E393" s="30">
        <v>0</v>
      </c>
      <c r="F393" s="30">
        <v>141</v>
      </c>
    </row>
    <row r="394" spans="1:6" x14ac:dyDescent="0.35">
      <c r="A394" s="24">
        <v>44087</v>
      </c>
      <c r="B394" s="30" t="s">
        <v>463</v>
      </c>
      <c r="C394" s="30">
        <v>44</v>
      </c>
      <c r="D394" s="30">
        <v>26182</v>
      </c>
      <c r="E394" s="30">
        <v>3</v>
      </c>
      <c r="F394" s="30">
        <v>2105</v>
      </c>
    </row>
    <row r="395" spans="1:6" x14ac:dyDescent="0.35">
      <c r="A395" s="24">
        <v>44087</v>
      </c>
      <c r="B395" s="30" t="s">
        <v>462</v>
      </c>
      <c r="C395" s="30">
        <v>7</v>
      </c>
      <c r="D395" s="30">
        <v>69</v>
      </c>
    </row>
    <row r="396" spans="1:6" x14ac:dyDescent="0.35">
      <c r="A396" s="24">
        <v>44087</v>
      </c>
      <c r="B396" s="30" t="s">
        <v>461</v>
      </c>
      <c r="C396" s="30">
        <v>23</v>
      </c>
      <c r="D396" s="30">
        <v>9832</v>
      </c>
      <c r="E396" s="30">
        <v>3</v>
      </c>
      <c r="F396" s="30">
        <v>1033</v>
      </c>
    </row>
    <row r="397" spans="1:6" x14ac:dyDescent="0.35">
      <c r="A397" s="24">
        <v>44087</v>
      </c>
      <c r="B397" s="30" t="s">
        <v>460</v>
      </c>
      <c r="C397" s="30">
        <v>13</v>
      </c>
      <c r="D397" s="30">
        <v>9367</v>
      </c>
      <c r="E397" s="30">
        <v>3</v>
      </c>
      <c r="F397" s="30">
        <v>752</v>
      </c>
    </row>
    <row r="398" spans="1:6" x14ac:dyDescent="0.35">
      <c r="A398" s="24">
        <v>44087</v>
      </c>
      <c r="B398" s="30" t="s">
        <v>459</v>
      </c>
      <c r="C398" s="30">
        <v>64</v>
      </c>
      <c r="D398" s="30">
        <v>23194</v>
      </c>
      <c r="E398" s="30">
        <v>0</v>
      </c>
      <c r="F398" s="30">
        <v>1116</v>
      </c>
    </row>
    <row r="399" spans="1:6" x14ac:dyDescent="0.35">
      <c r="A399" s="24">
        <v>44087</v>
      </c>
      <c r="B399" s="30" t="s">
        <v>458</v>
      </c>
      <c r="C399" s="30">
        <v>35</v>
      </c>
      <c r="D399" s="30">
        <v>13842</v>
      </c>
      <c r="E399" s="30">
        <v>1</v>
      </c>
      <c r="F399" s="30">
        <v>1074</v>
      </c>
    </row>
    <row r="400" spans="1:6" x14ac:dyDescent="0.35">
      <c r="A400" s="24">
        <v>44087</v>
      </c>
      <c r="B400" s="30" t="s">
        <v>447</v>
      </c>
      <c r="C400" s="30">
        <v>5</v>
      </c>
      <c r="D400" s="30">
        <v>340</v>
      </c>
      <c r="E400" s="30">
        <v>0</v>
      </c>
      <c r="F400" s="30">
        <v>5</v>
      </c>
    </row>
    <row r="401" spans="1:6" x14ac:dyDescent="0.35">
      <c r="A401" s="24">
        <v>44087</v>
      </c>
      <c r="B401" s="30" t="s">
        <v>457</v>
      </c>
      <c r="E401" s="30">
        <v>0</v>
      </c>
      <c r="F401" s="30">
        <v>1</v>
      </c>
    </row>
    <row r="402" spans="1:6" x14ac:dyDescent="0.35">
      <c r="A402" s="24">
        <v>44088</v>
      </c>
      <c r="B402" s="30" t="s">
        <v>471</v>
      </c>
      <c r="C402" s="30">
        <v>1</v>
      </c>
      <c r="D402" s="30">
        <v>1683</v>
      </c>
      <c r="E402" s="30">
        <v>1</v>
      </c>
      <c r="F402" s="30">
        <v>170</v>
      </c>
    </row>
    <row r="403" spans="1:6" x14ac:dyDescent="0.35">
      <c r="A403" s="24">
        <v>44088</v>
      </c>
      <c r="B403" s="30" t="s">
        <v>470</v>
      </c>
      <c r="C403" s="30">
        <v>2</v>
      </c>
      <c r="D403" s="30">
        <v>685</v>
      </c>
      <c r="E403" s="30">
        <v>0</v>
      </c>
      <c r="F403" s="30">
        <v>47</v>
      </c>
    </row>
    <row r="404" spans="1:6" x14ac:dyDescent="0.35">
      <c r="A404" s="24">
        <v>44088</v>
      </c>
      <c r="B404" s="30" t="s">
        <v>469</v>
      </c>
      <c r="C404" s="30">
        <v>18</v>
      </c>
      <c r="D404" s="30">
        <v>9543</v>
      </c>
      <c r="E404" s="30">
        <v>1</v>
      </c>
      <c r="F404" s="30">
        <v>674</v>
      </c>
    </row>
    <row r="405" spans="1:6" x14ac:dyDescent="0.35">
      <c r="A405" s="24">
        <v>44088</v>
      </c>
      <c r="B405" s="30" t="s">
        <v>468</v>
      </c>
      <c r="C405" s="30">
        <v>0</v>
      </c>
      <c r="D405" s="30">
        <v>60</v>
      </c>
    </row>
    <row r="406" spans="1:6" x14ac:dyDescent="0.35">
      <c r="A406" s="24">
        <v>44088</v>
      </c>
      <c r="B406" s="30" t="s">
        <v>467</v>
      </c>
      <c r="C406" s="30">
        <v>24</v>
      </c>
      <c r="D406" s="30">
        <v>18703</v>
      </c>
      <c r="E406" s="30">
        <v>0</v>
      </c>
      <c r="F406" s="30">
        <v>1260</v>
      </c>
    </row>
    <row r="407" spans="1:6" x14ac:dyDescent="0.35">
      <c r="A407" s="24">
        <v>44088</v>
      </c>
      <c r="B407" s="30" t="s">
        <v>466</v>
      </c>
      <c r="C407" s="30">
        <v>0</v>
      </c>
      <c r="D407" s="30">
        <v>396</v>
      </c>
      <c r="E407" s="30">
        <v>0</v>
      </c>
      <c r="F407" s="30">
        <v>67</v>
      </c>
    </row>
    <row r="408" spans="1:6" x14ac:dyDescent="0.35">
      <c r="A408" s="24">
        <v>44088</v>
      </c>
      <c r="B408" s="30" t="s">
        <v>465</v>
      </c>
      <c r="C408" s="30">
        <v>11</v>
      </c>
      <c r="D408" s="30">
        <v>7868</v>
      </c>
      <c r="E408" s="30">
        <v>0</v>
      </c>
      <c r="F408" s="30">
        <v>767</v>
      </c>
    </row>
    <row r="409" spans="1:6" x14ac:dyDescent="0.35">
      <c r="A409" s="24">
        <v>44088</v>
      </c>
      <c r="B409" s="30" t="s">
        <v>464</v>
      </c>
      <c r="C409" s="30">
        <v>0</v>
      </c>
      <c r="D409" s="30">
        <v>1196</v>
      </c>
      <c r="E409" s="30">
        <v>0</v>
      </c>
      <c r="F409" s="30">
        <v>141</v>
      </c>
    </row>
    <row r="410" spans="1:6" x14ac:dyDescent="0.35">
      <c r="A410" s="24">
        <v>44088</v>
      </c>
      <c r="B410" s="30" t="s">
        <v>463</v>
      </c>
      <c r="C410" s="30">
        <v>64</v>
      </c>
      <c r="D410" s="30">
        <v>26246</v>
      </c>
      <c r="E410" s="30">
        <v>2</v>
      </c>
      <c r="F410" s="30">
        <v>2107</v>
      </c>
    </row>
    <row r="411" spans="1:6" x14ac:dyDescent="0.35">
      <c r="A411" s="24">
        <v>44088</v>
      </c>
      <c r="B411" s="30" t="s">
        <v>462</v>
      </c>
      <c r="C411" s="30">
        <v>3</v>
      </c>
      <c r="D411" s="30">
        <v>72</v>
      </c>
    </row>
    <row r="412" spans="1:6" x14ac:dyDescent="0.35">
      <c r="A412" s="24">
        <v>44088</v>
      </c>
      <c r="B412" s="30" t="s">
        <v>461</v>
      </c>
      <c r="C412" s="30">
        <v>13</v>
      </c>
      <c r="D412" s="30">
        <v>9845</v>
      </c>
      <c r="E412" s="30">
        <v>1</v>
      </c>
      <c r="F412" s="30">
        <v>1034</v>
      </c>
    </row>
    <row r="413" spans="1:6" x14ac:dyDescent="0.35">
      <c r="A413" s="24">
        <v>44088</v>
      </c>
      <c r="B413" s="30" t="s">
        <v>460</v>
      </c>
      <c r="C413" s="30">
        <v>22</v>
      </c>
      <c r="D413" s="30">
        <v>9389</v>
      </c>
      <c r="E413" s="30">
        <v>1</v>
      </c>
      <c r="F413" s="30">
        <v>753</v>
      </c>
    </row>
    <row r="414" spans="1:6" x14ac:dyDescent="0.35">
      <c r="A414" s="24">
        <v>44088</v>
      </c>
      <c r="B414" s="30" t="s">
        <v>459</v>
      </c>
      <c r="C414" s="30">
        <v>42</v>
      </c>
      <c r="D414" s="30">
        <v>23236</v>
      </c>
      <c r="E414" s="30">
        <v>3</v>
      </c>
      <c r="F414" s="30">
        <v>1119</v>
      </c>
    </row>
    <row r="415" spans="1:6" x14ac:dyDescent="0.35">
      <c r="A415" s="24">
        <v>44088</v>
      </c>
      <c r="B415" s="30" t="s">
        <v>458</v>
      </c>
      <c r="C415" s="30">
        <v>35</v>
      </c>
      <c r="D415" s="30">
        <v>13877</v>
      </c>
      <c r="E415" s="30">
        <v>0</v>
      </c>
      <c r="F415" s="30">
        <v>1074</v>
      </c>
    </row>
    <row r="416" spans="1:6" x14ac:dyDescent="0.35">
      <c r="A416" s="24">
        <v>44088</v>
      </c>
      <c r="B416" s="30" t="s">
        <v>447</v>
      </c>
      <c r="C416" s="30">
        <v>0</v>
      </c>
      <c r="D416" s="30">
        <v>340</v>
      </c>
      <c r="E416" s="30">
        <v>0</v>
      </c>
      <c r="F416" s="30">
        <v>5</v>
      </c>
    </row>
    <row r="417" spans="1:6" x14ac:dyDescent="0.35">
      <c r="A417" s="24">
        <v>44088</v>
      </c>
      <c r="B417" s="30" t="s">
        <v>457</v>
      </c>
      <c r="E417" s="30">
        <v>0</v>
      </c>
      <c r="F417" s="30">
        <v>1</v>
      </c>
    </row>
    <row r="418" spans="1:6" x14ac:dyDescent="0.35">
      <c r="A418" s="24">
        <v>44089</v>
      </c>
      <c r="B418" s="30" t="s">
        <v>471</v>
      </c>
      <c r="C418" s="30">
        <v>4</v>
      </c>
      <c r="D418" s="30">
        <v>1687</v>
      </c>
      <c r="E418" s="30">
        <v>0</v>
      </c>
      <c r="F418" s="30">
        <v>170</v>
      </c>
    </row>
    <row r="419" spans="1:6" x14ac:dyDescent="0.35">
      <c r="A419" s="24">
        <v>44089</v>
      </c>
      <c r="B419" s="30" t="s">
        <v>470</v>
      </c>
      <c r="C419" s="30">
        <v>2</v>
      </c>
      <c r="D419" s="30">
        <v>687</v>
      </c>
      <c r="E419" s="30">
        <v>0</v>
      </c>
      <c r="F419" s="30">
        <v>47</v>
      </c>
    </row>
    <row r="420" spans="1:6" x14ac:dyDescent="0.35">
      <c r="A420" s="24">
        <v>44089</v>
      </c>
      <c r="B420" s="30" t="s">
        <v>469</v>
      </c>
      <c r="C420" s="30">
        <v>22</v>
      </c>
      <c r="D420" s="30">
        <v>9565</v>
      </c>
      <c r="E420" s="30">
        <v>1</v>
      </c>
      <c r="F420" s="30">
        <v>675</v>
      </c>
    </row>
    <row r="421" spans="1:6" x14ac:dyDescent="0.35">
      <c r="A421" s="24">
        <v>44089</v>
      </c>
      <c r="B421" s="30" t="s">
        <v>468</v>
      </c>
      <c r="C421" s="30">
        <v>0</v>
      </c>
      <c r="D421" s="30">
        <v>60</v>
      </c>
    </row>
    <row r="422" spans="1:6" x14ac:dyDescent="0.35">
      <c r="A422" s="24">
        <v>44089</v>
      </c>
      <c r="B422" s="30" t="s">
        <v>467</v>
      </c>
      <c r="C422" s="30">
        <v>43</v>
      </c>
      <c r="D422" s="30">
        <v>18746</v>
      </c>
      <c r="E422" s="30">
        <v>1</v>
      </c>
      <c r="F422" s="30">
        <v>1261</v>
      </c>
    </row>
    <row r="423" spans="1:6" x14ac:dyDescent="0.35">
      <c r="A423" s="24">
        <v>44089</v>
      </c>
      <c r="B423" s="30" t="s">
        <v>466</v>
      </c>
      <c r="C423" s="30">
        <v>1</v>
      </c>
      <c r="D423" s="30">
        <v>397</v>
      </c>
      <c r="E423" s="30">
        <v>0</v>
      </c>
      <c r="F423" s="30">
        <v>67</v>
      </c>
    </row>
    <row r="424" spans="1:6" x14ac:dyDescent="0.35">
      <c r="A424" s="24">
        <v>44089</v>
      </c>
      <c r="B424" s="30" t="s">
        <v>465</v>
      </c>
      <c r="C424" s="30">
        <v>17</v>
      </c>
      <c r="D424" s="30">
        <v>7885</v>
      </c>
      <c r="E424" s="30">
        <v>0</v>
      </c>
      <c r="F424" s="30">
        <v>767</v>
      </c>
    </row>
    <row r="425" spans="1:6" x14ac:dyDescent="0.35">
      <c r="A425" s="24">
        <v>44089</v>
      </c>
      <c r="B425" s="30" t="s">
        <v>464</v>
      </c>
      <c r="C425" s="30">
        <v>2</v>
      </c>
      <c r="D425" s="30">
        <v>1198</v>
      </c>
      <c r="E425" s="30">
        <v>0</v>
      </c>
      <c r="F425" s="30">
        <v>141</v>
      </c>
    </row>
    <row r="426" spans="1:6" x14ac:dyDescent="0.35">
      <c r="A426" s="24">
        <v>44089</v>
      </c>
      <c r="B426" s="30" t="s">
        <v>463</v>
      </c>
      <c r="C426" s="30">
        <v>58</v>
      </c>
      <c r="D426" s="30">
        <v>26304</v>
      </c>
      <c r="E426" s="30">
        <v>2</v>
      </c>
      <c r="F426" s="30">
        <v>2109</v>
      </c>
    </row>
    <row r="427" spans="1:6" x14ac:dyDescent="0.35">
      <c r="A427" s="24">
        <v>44089</v>
      </c>
      <c r="B427" s="30" t="s">
        <v>462</v>
      </c>
      <c r="C427" s="30">
        <v>2</v>
      </c>
      <c r="D427" s="30">
        <v>74</v>
      </c>
    </row>
    <row r="428" spans="1:6" x14ac:dyDescent="0.35">
      <c r="A428" s="24">
        <v>44089</v>
      </c>
      <c r="B428" s="30" t="s">
        <v>461</v>
      </c>
      <c r="C428" s="30">
        <v>19</v>
      </c>
      <c r="D428" s="30">
        <v>9864</v>
      </c>
      <c r="E428" s="30">
        <v>0</v>
      </c>
      <c r="F428" s="30">
        <v>1034</v>
      </c>
    </row>
    <row r="429" spans="1:6" x14ac:dyDescent="0.35">
      <c r="A429" s="24">
        <v>44089</v>
      </c>
      <c r="B429" s="30" t="s">
        <v>460</v>
      </c>
      <c r="C429" s="30">
        <v>18</v>
      </c>
      <c r="D429" s="30">
        <v>9407</v>
      </c>
      <c r="E429" s="30">
        <v>0</v>
      </c>
      <c r="F429" s="30">
        <v>753</v>
      </c>
    </row>
    <row r="430" spans="1:6" x14ac:dyDescent="0.35">
      <c r="A430" s="24">
        <v>44089</v>
      </c>
      <c r="B430" s="30" t="s">
        <v>459</v>
      </c>
      <c r="C430" s="30">
        <v>70</v>
      </c>
      <c r="D430" s="30">
        <v>23306</v>
      </c>
      <c r="E430" s="30">
        <v>1</v>
      </c>
      <c r="F430" s="30">
        <v>1120</v>
      </c>
    </row>
    <row r="431" spans="1:6" x14ac:dyDescent="0.35">
      <c r="A431" s="24">
        <v>44089</v>
      </c>
      <c r="B431" s="30" t="s">
        <v>458</v>
      </c>
      <c r="C431" s="30">
        <v>25</v>
      </c>
      <c r="D431" s="30">
        <v>13902</v>
      </c>
      <c r="E431" s="30">
        <v>1</v>
      </c>
      <c r="F431" s="30">
        <v>1075</v>
      </c>
    </row>
    <row r="432" spans="1:6" x14ac:dyDescent="0.35">
      <c r="A432" s="24">
        <v>44089</v>
      </c>
      <c r="B432" s="30" t="s">
        <v>447</v>
      </c>
      <c r="C432" s="30">
        <v>3</v>
      </c>
      <c r="D432" s="30">
        <v>343</v>
      </c>
      <c r="E432" s="30">
        <v>0</v>
      </c>
      <c r="F432" s="30">
        <v>5</v>
      </c>
    </row>
    <row r="433" spans="1:6" x14ac:dyDescent="0.35">
      <c r="A433" s="24">
        <v>44089</v>
      </c>
      <c r="B433" s="30" t="s">
        <v>457</v>
      </c>
      <c r="E433" s="30">
        <v>0</v>
      </c>
      <c r="F433" s="30">
        <v>1</v>
      </c>
    </row>
    <row r="434" spans="1:6" x14ac:dyDescent="0.35">
      <c r="A434" s="24">
        <v>44090</v>
      </c>
      <c r="B434" s="30" t="s">
        <v>471</v>
      </c>
      <c r="C434" s="30">
        <v>3</v>
      </c>
      <c r="D434" s="30">
        <v>1690</v>
      </c>
      <c r="E434" s="30">
        <v>1</v>
      </c>
      <c r="F434" s="30">
        <v>171</v>
      </c>
    </row>
    <row r="435" spans="1:6" x14ac:dyDescent="0.35">
      <c r="A435" s="24">
        <v>44090</v>
      </c>
      <c r="B435" s="30" t="s">
        <v>470</v>
      </c>
      <c r="C435" s="30">
        <v>3</v>
      </c>
      <c r="D435" s="30">
        <v>690</v>
      </c>
      <c r="E435" s="30">
        <v>2</v>
      </c>
      <c r="F435" s="30">
        <v>49</v>
      </c>
    </row>
    <row r="436" spans="1:6" x14ac:dyDescent="0.35">
      <c r="A436" s="24">
        <v>44090</v>
      </c>
      <c r="B436" s="30" t="s">
        <v>469</v>
      </c>
      <c r="C436" s="30">
        <v>34</v>
      </c>
      <c r="D436" s="30">
        <v>9599</v>
      </c>
      <c r="E436" s="30">
        <v>0</v>
      </c>
      <c r="F436" s="30">
        <v>675</v>
      </c>
    </row>
    <row r="437" spans="1:6" x14ac:dyDescent="0.35">
      <c r="A437" s="24">
        <v>44090</v>
      </c>
      <c r="B437" s="30" t="s">
        <v>468</v>
      </c>
      <c r="C437" s="30">
        <v>0</v>
      </c>
      <c r="D437" s="30">
        <v>60</v>
      </c>
    </row>
    <row r="438" spans="1:6" x14ac:dyDescent="0.35">
      <c r="A438" s="24">
        <v>44090</v>
      </c>
      <c r="B438" s="30" t="s">
        <v>467</v>
      </c>
      <c r="C438" s="30">
        <v>24</v>
      </c>
      <c r="D438" s="30">
        <v>18770</v>
      </c>
      <c r="E438" s="30">
        <v>0</v>
      </c>
      <c r="F438" s="30">
        <v>1261</v>
      </c>
    </row>
    <row r="439" spans="1:6" x14ac:dyDescent="0.35">
      <c r="A439" s="24">
        <v>44090</v>
      </c>
      <c r="B439" s="30" t="s">
        <v>466</v>
      </c>
      <c r="C439" s="30">
        <v>0</v>
      </c>
      <c r="D439" s="30">
        <v>397</v>
      </c>
      <c r="E439" s="30">
        <v>0</v>
      </c>
      <c r="F439" s="30">
        <v>67</v>
      </c>
    </row>
    <row r="440" spans="1:6" x14ac:dyDescent="0.35">
      <c r="A440" s="24">
        <v>44090</v>
      </c>
      <c r="B440" s="30" t="s">
        <v>465</v>
      </c>
      <c r="C440" s="30">
        <v>17</v>
      </c>
      <c r="D440" s="30">
        <v>7902</v>
      </c>
      <c r="E440" s="30">
        <v>1</v>
      </c>
      <c r="F440" s="30">
        <v>768</v>
      </c>
    </row>
    <row r="441" spans="1:6" x14ac:dyDescent="0.35">
      <c r="A441" s="24">
        <v>44090</v>
      </c>
      <c r="B441" s="30" t="s">
        <v>464</v>
      </c>
      <c r="C441" s="30">
        <v>1</v>
      </c>
      <c r="D441" s="30">
        <v>1199</v>
      </c>
      <c r="E441" s="30">
        <v>0</v>
      </c>
      <c r="F441" s="30">
        <v>141</v>
      </c>
    </row>
    <row r="442" spans="1:6" x14ac:dyDescent="0.35">
      <c r="A442" s="24">
        <v>44090</v>
      </c>
      <c r="B442" s="30" t="s">
        <v>463</v>
      </c>
      <c r="C442" s="30">
        <v>79</v>
      </c>
      <c r="D442" s="30">
        <v>26383</v>
      </c>
      <c r="E442" s="30">
        <v>6</v>
      </c>
      <c r="F442" s="30">
        <v>2115</v>
      </c>
    </row>
    <row r="443" spans="1:6" x14ac:dyDescent="0.35">
      <c r="A443" s="24">
        <v>44090</v>
      </c>
      <c r="B443" s="30" t="s">
        <v>462</v>
      </c>
      <c r="C443" s="30">
        <v>5</v>
      </c>
      <c r="D443" s="30">
        <v>79</v>
      </c>
    </row>
    <row r="444" spans="1:6" x14ac:dyDescent="0.35">
      <c r="A444" s="24">
        <v>44090</v>
      </c>
      <c r="B444" s="30" t="s">
        <v>461</v>
      </c>
      <c r="C444" s="30">
        <v>25</v>
      </c>
      <c r="D444" s="30">
        <v>9889</v>
      </c>
      <c r="E444" s="30">
        <v>4</v>
      </c>
      <c r="F444" s="30">
        <v>1038</v>
      </c>
    </row>
    <row r="445" spans="1:6" x14ac:dyDescent="0.35">
      <c r="A445" s="24">
        <v>44090</v>
      </c>
      <c r="B445" s="30" t="s">
        <v>460</v>
      </c>
      <c r="C445" s="30">
        <v>24</v>
      </c>
      <c r="D445" s="30">
        <v>9431</v>
      </c>
      <c r="E445" s="30">
        <v>2</v>
      </c>
      <c r="F445" s="30">
        <v>755</v>
      </c>
    </row>
    <row r="446" spans="1:6" x14ac:dyDescent="0.35">
      <c r="A446" s="24">
        <v>44090</v>
      </c>
      <c r="B446" s="30" t="s">
        <v>459</v>
      </c>
      <c r="C446" s="30">
        <v>65</v>
      </c>
      <c r="D446" s="30">
        <v>23371</v>
      </c>
      <c r="E446" s="30">
        <v>2</v>
      </c>
      <c r="F446" s="30">
        <v>1122</v>
      </c>
    </row>
    <row r="447" spans="1:6" x14ac:dyDescent="0.35">
      <c r="A447" s="24">
        <v>44090</v>
      </c>
      <c r="B447" s="30" t="s">
        <v>458</v>
      </c>
      <c r="C447" s="30">
        <v>25</v>
      </c>
      <c r="D447" s="30">
        <v>13927</v>
      </c>
      <c r="E447" s="30">
        <v>2</v>
      </c>
      <c r="F447" s="30">
        <v>1077</v>
      </c>
    </row>
    <row r="448" spans="1:6" x14ac:dyDescent="0.35">
      <c r="A448" s="24">
        <v>44090</v>
      </c>
      <c r="B448" s="30" t="s">
        <v>447</v>
      </c>
      <c r="C448" s="30">
        <v>0</v>
      </c>
      <c r="D448" s="30">
        <v>333</v>
      </c>
      <c r="E448" s="30">
        <v>0</v>
      </c>
      <c r="F448" s="30">
        <v>5</v>
      </c>
    </row>
    <row r="449" spans="1:6" x14ac:dyDescent="0.35">
      <c r="A449" s="24">
        <v>44090</v>
      </c>
      <c r="B449" s="30" t="s">
        <v>457</v>
      </c>
      <c r="E449" s="30">
        <v>0</v>
      </c>
      <c r="F449" s="30">
        <v>1</v>
      </c>
    </row>
    <row r="450" spans="1:6" x14ac:dyDescent="0.35">
      <c r="A450" s="24">
        <v>44091</v>
      </c>
      <c r="B450" s="30" t="s">
        <v>471</v>
      </c>
      <c r="C450" s="30">
        <v>3</v>
      </c>
      <c r="D450" s="30">
        <v>1693</v>
      </c>
      <c r="E450" s="30">
        <v>0</v>
      </c>
      <c r="F450" s="30">
        <v>171</v>
      </c>
    </row>
    <row r="451" spans="1:6" x14ac:dyDescent="0.35">
      <c r="A451" s="24">
        <v>44091</v>
      </c>
      <c r="B451" s="30" t="s">
        <v>470</v>
      </c>
      <c r="C451" s="30">
        <v>2</v>
      </c>
      <c r="D451" s="30">
        <v>692</v>
      </c>
      <c r="E451" s="30">
        <v>0</v>
      </c>
      <c r="F451" s="30">
        <v>49</v>
      </c>
    </row>
    <row r="452" spans="1:6" x14ac:dyDescent="0.35">
      <c r="A452" s="24">
        <v>44091</v>
      </c>
      <c r="B452" s="30" t="s">
        <v>469</v>
      </c>
      <c r="C452" s="30">
        <v>58</v>
      </c>
      <c r="D452" s="30">
        <v>9657</v>
      </c>
      <c r="E452" s="30">
        <v>2</v>
      </c>
      <c r="F452" s="30">
        <v>677</v>
      </c>
    </row>
    <row r="453" spans="1:6" x14ac:dyDescent="0.35">
      <c r="A453" s="24">
        <v>44091</v>
      </c>
      <c r="B453" s="30" t="s">
        <v>468</v>
      </c>
      <c r="C453" s="30">
        <v>0</v>
      </c>
      <c r="D453" s="30">
        <v>60</v>
      </c>
    </row>
    <row r="454" spans="1:6" x14ac:dyDescent="0.35">
      <c r="A454" s="24">
        <v>44091</v>
      </c>
      <c r="B454" s="30" t="s">
        <v>467</v>
      </c>
      <c r="C454" s="30">
        <v>45</v>
      </c>
      <c r="D454" s="30">
        <v>18815</v>
      </c>
      <c r="E454" s="30">
        <v>1</v>
      </c>
      <c r="F454" s="30">
        <v>1262</v>
      </c>
    </row>
    <row r="455" spans="1:6" x14ac:dyDescent="0.35">
      <c r="A455" s="24">
        <v>44091</v>
      </c>
      <c r="B455" s="30" t="s">
        <v>466</v>
      </c>
      <c r="C455" s="30">
        <v>1</v>
      </c>
      <c r="D455" s="30">
        <v>398</v>
      </c>
      <c r="E455" s="30">
        <v>0</v>
      </c>
      <c r="F455" s="30">
        <v>67</v>
      </c>
    </row>
    <row r="456" spans="1:6" x14ac:dyDescent="0.35">
      <c r="A456" s="24">
        <v>44091</v>
      </c>
      <c r="B456" s="30" t="s">
        <v>465</v>
      </c>
      <c r="C456" s="30">
        <v>31</v>
      </c>
      <c r="D456" s="30">
        <v>7933</v>
      </c>
      <c r="E456" s="30">
        <v>0</v>
      </c>
      <c r="F456" s="30">
        <v>768</v>
      </c>
    </row>
    <row r="457" spans="1:6" x14ac:dyDescent="0.35">
      <c r="A457" s="24">
        <v>44091</v>
      </c>
      <c r="B457" s="30" t="s">
        <v>464</v>
      </c>
      <c r="C457" s="30">
        <v>1</v>
      </c>
      <c r="D457" s="30">
        <v>1200</v>
      </c>
      <c r="E457" s="30">
        <v>0</v>
      </c>
      <c r="F457" s="30">
        <v>141</v>
      </c>
    </row>
    <row r="458" spans="1:6" x14ac:dyDescent="0.35">
      <c r="A458" s="24">
        <v>44091</v>
      </c>
      <c r="B458" s="30" t="s">
        <v>463</v>
      </c>
      <c r="C458" s="30">
        <v>86</v>
      </c>
      <c r="D458" s="30">
        <v>26469</v>
      </c>
      <c r="E458" s="30">
        <v>0</v>
      </c>
      <c r="F458" s="30">
        <v>2115</v>
      </c>
    </row>
    <row r="459" spans="1:6" x14ac:dyDescent="0.35">
      <c r="A459" s="24">
        <v>44091</v>
      </c>
      <c r="B459" s="30" t="s">
        <v>462</v>
      </c>
      <c r="C459" s="30">
        <v>3</v>
      </c>
      <c r="D459" s="30">
        <v>82</v>
      </c>
    </row>
    <row r="460" spans="1:6" x14ac:dyDescent="0.35">
      <c r="A460" s="24">
        <v>44091</v>
      </c>
      <c r="B460" s="30" t="s">
        <v>461</v>
      </c>
      <c r="C460" s="30">
        <v>43</v>
      </c>
      <c r="D460" s="30">
        <v>9932</v>
      </c>
      <c r="E460" s="30">
        <v>4</v>
      </c>
      <c r="F460" s="30">
        <v>1042</v>
      </c>
    </row>
    <row r="461" spans="1:6" x14ac:dyDescent="0.35">
      <c r="A461" s="24">
        <v>44091</v>
      </c>
      <c r="B461" s="30" t="s">
        <v>460</v>
      </c>
      <c r="C461" s="30">
        <v>21</v>
      </c>
      <c r="D461" s="30">
        <v>9452</v>
      </c>
      <c r="E461" s="30">
        <v>2</v>
      </c>
      <c r="F461" s="30">
        <v>757</v>
      </c>
    </row>
    <row r="462" spans="1:6" x14ac:dyDescent="0.35">
      <c r="A462" s="24">
        <v>44091</v>
      </c>
      <c r="B462" s="30" t="s">
        <v>459</v>
      </c>
      <c r="C462" s="30">
        <v>93</v>
      </c>
      <c r="D462" s="30">
        <v>23464</v>
      </c>
      <c r="E462" s="30">
        <v>0</v>
      </c>
      <c r="F462" s="30">
        <v>1122</v>
      </c>
    </row>
    <row r="463" spans="1:6" x14ac:dyDescent="0.35">
      <c r="A463" s="24">
        <v>44091</v>
      </c>
      <c r="B463" s="30" t="s">
        <v>458</v>
      </c>
      <c r="C463" s="30">
        <v>42</v>
      </c>
      <c r="D463" s="30">
        <v>13969</v>
      </c>
      <c r="E463" s="30">
        <v>6</v>
      </c>
      <c r="F463" s="30">
        <v>1083</v>
      </c>
    </row>
    <row r="464" spans="1:6" x14ac:dyDescent="0.35">
      <c r="A464" s="24">
        <v>44091</v>
      </c>
      <c r="B464" s="30" t="s">
        <v>447</v>
      </c>
      <c r="C464" s="30">
        <v>0</v>
      </c>
      <c r="D464" s="30">
        <v>323</v>
      </c>
      <c r="E464" s="30">
        <v>0</v>
      </c>
      <c r="F464" s="30">
        <v>5</v>
      </c>
    </row>
    <row r="465" spans="1:6" x14ac:dyDescent="0.35">
      <c r="A465" s="24">
        <v>44091</v>
      </c>
      <c r="B465" s="30" t="s">
        <v>457</v>
      </c>
      <c r="E465" s="30">
        <v>0</v>
      </c>
      <c r="F465" s="30">
        <v>1</v>
      </c>
    </row>
    <row r="466" spans="1:6" x14ac:dyDescent="0.35">
      <c r="A466" s="24">
        <v>44092</v>
      </c>
      <c r="B466" s="30" t="s">
        <v>471</v>
      </c>
      <c r="C466" s="30">
        <v>4</v>
      </c>
      <c r="D466" s="30">
        <v>1697</v>
      </c>
      <c r="E466" s="30">
        <v>0</v>
      </c>
      <c r="F466" s="30">
        <v>171</v>
      </c>
    </row>
    <row r="467" spans="1:6" x14ac:dyDescent="0.35">
      <c r="A467" s="24">
        <v>44092</v>
      </c>
      <c r="B467" s="30" t="s">
        <v>470</v>
      </c>
      <c r="C467" s="30">
        <v>10</v>
      </c>
      <c r="D467" s="30">
        <v>702</v>
      </c>
      <c r="E467" s="30">
        <v>0</v>
      </c>
      <c r="F467" s="30">
        <v>49</v>
      </c>
    </row>
    <row r="468" spans="1:6" x14ac:dyDescent="0.35">
      <c r="A468" s="24">
        <v>44092</v>
      </c>
      <c r="B468" s="30" t="s">
        <v>469</v>
      </c>
      <c r="C468" s="30">
        <v>43</v>
      </c>
      <c r="D468" s="30">
        <v>9700</v>
      </c>
      <c r="E468" s="30">
        <v>3</v>
      </c>
      <c r="F468" s="30">
        <v>680</v>
      </c>
    </row>
    <row r="469" spans="1:6" x14ac:dyDescent="0.35">
      <c r="A469" s="24">
        <v>44092</v>
      </c>
      <c r="B469" s="30" t="s">
        <v>468</v>
      </c>
      <c r="C469" s="30">
        <v>1</v>
      </c>
      <c r="D469" s="30">
        <v>61</v>
      </c>
    </row>
    <row r="470" spans="1:6" x14ac:dyDescent="0.35">
      <c r="A470" s="24">
        <v>44092</v>
      </c>
      <c r="B470" s="30" t="s">
        <v>467</v>
      </c>
      <c r="C470" s="30">
        <v>57</v>
      </c>
      <c r="D470" s="30">
        <v>18872</v>
      </c>
      <c r="E470" s="30">
        <v>0</v>
      </c>
      <c r="F470" s="30">
        <v>1262</v>
      </c>
    </row>
    <row r="471" spans="1:6" x14ac:dyDescent="0.35">
      <c r="A471" s="24">
        <v>44092</v>
      </c>
      <c r="B471" s="30" t="s">
        <v>466</v>
      </c>
      <c r="C471" s="30">
        <v>3</v>
      </c>
      <c r="D471" s="30">
        <v>401</v>
      </c>
      <c r="E471" s="30">
        <v>0</v>
      </c>
      <c r="F471" s="30">
        <v>67</v>
      </c>
    </row>
    <row r="472" spans="1:6" x14ac:dyDescent="0.35">
      <c r="A472" s="24">
        <v>44092</v>
      </c>
      <c r="B472" s="30" t="s">
        <v>465</v>
      </c>
      <c r="C472" s="30">
        <v>14</v>
      </c>
      <c r="D472" s="30">
        <v>7947</v>
      </c>
      <c r="E472" s="30">
        <v>1</v>
      </c>
      <c r="F472" s="30">
        <v>769</v>
      </c>
    </row>
    <row r="473" spans="1:6" x14ac:dyDescent="0.35">
      <c r="A473" s="24">
        <v>44092</v>
      </c>
      <c r="B473" s="30" t="s">
        <v>464</v>
      </c>
      <c r="C473" s="30">
        <v>3</v>
      </c>
      <c r="D473" s="30">
        <v>1203</v>
      </c>
      <c r="E473" s="30">
        <v>0</v>
      </c>
      <c r="F473" s="30">
        <v>141</v>
      </c>
    </row>
    <row r="474" spans="1:6" x14ac:dyDescent="0.35">
      <c r="A474" s="24">
        <v>44092</v>
      </c>
      <c r="B474" s="30" t="s">
        <v>463</v>
      </c>
      <c r="C474" s="30">
        <v>76</v>
      </c>
      <c r="D474" s="30">
        <v>26545</v>
      </c>
      <c r="E474" s="30">
        <v>1</v>
      </c>
      <c r="F474" s="30">
        <v>2116</v>
      </c>
    </row>
    <row r="475" spans="1:6" x14ac:dyDescent="0.35">
      <c r="A475" s="24">
        <v>44092</v>
      </c>
      <c r="B475" s="30" t="s">
        <v>462</v>
      </c>
      <c r="C475" s="30">
        <v>3</v>
      </c>
      <c r="D475" s="30">
        <v>85</v>
      </c>
    </row>
    <row r="476" spans="1:6" x14ac:dyDescent="0.35">
      <c r="A476" s="24">
        <v>44092</v>
      </c>
      <c r="B476" s="30" t="s">
        <v>461</v>
      </c>
      <c r="C476" s="30">
        <v>48</v>
      </c>
      <c r="D476" s="30">
        <v>9980</v>
      </c>
      <c r="E476" s="30">
        <v>2</v>
      </c>
      <c r="F476" s="30">
        <v>1044</v>
      </c>
    </row>
    <row r="477" spans="1:6" x14ac:dyDescent="0.35">
      <c r="A477" s="24">
        <v>44092</v>
      </c>
      <c r="B477" s="30" t="s">
        <v>460</v>
      </c>
      <c r="C477" s="30">
        <v>35</v>
      </c>
      <c r="D477" s="30">
        <v>9487</v>
      </c>
      <c r="E477" s="30">
        <v>0</v>
      </c>
      <c r="F477" s="30">
        <v>757</v>
      </c>
    </row>
    <row r="478" spans="1:6" x14ac:dyDescent="0.35">
      <c r="A478" s="24">
        <v>44092</v>
      </c>
      <c r="B478" s="30" t="s">
        <v>459</v>
      </c>
      <c r="C478" s="30">
        <v>88</v>
      </c>
      <c r="D478" s="30">
        <v>23552</v>
      </c>
      <c r="E478" s="30">
        <v>2</v>
      </c>
      <c r="F478" s="30">
        <v>1124</v>
      </c>
    </row>
    <row r="479" spans="1:6" x14ac:dyDescent="0.35">
      <c r="A479" s="24">
        <v>44092</v>
      </c>
      <c r="B479" s="30" t="s">
        <v>458</v>
      </c>
      <c r="C479" s="30">
        <v>38</v>
      </c>
      <c r="D479" s="30">
        <v>14007</v>
      </c>
      <c r="E479" s="30">
        <v>0</v>
      </c>
      <c r="F479" s="30">
        <v>1083</v>
      </c>
    </row>
    <row r="480" spans="1:6" x14ac:dyDescent="0.35">
      <c r="A480" s="24">
        <v>44092</v>
      </c>
      <c r="B480" s="30" t="s">
        <v>447</v>
      </c>
      <c r="C480" s="30">
        <v>8</v>
      </c>
      <c r="D480" s="30">
        <v>331</v>
      </c>
      <c r="E480" s="30">
        <v>0</v>
      </c>
      <c r="F480" s="30">
        <v>5</v>
      </c>
    </row>
    <row r="481" spans="1:6" x14ac:dyDescent="0.35">
      <c r="A481" s="24">
        <v>44092</v>
      </c>
      <c r="B481" s="30" t="s">
        <v>457</v>
      </c>
      <c r="E481" s="30">
        <v>0</v>
      </c>
      <c r="F481" s="30">
        <v>1</v>
      </c>
    </row>
    <row r="482" spans="1:6" x14ac:dyDescent="0.35">
      <c r="A482" s="24">
        <v>44093</v>
      </c>
      <c r="B482" s="30" t="s">
        <v>471</v>
      </c>
      <c r="C482" s="30">
        <v>8</v>
      </c>
      <c r="D482" s="30">
        <v>1705</v>
      </c>
      <c r="E482" s="30">
        <v>1</v>
      </c>
      <c r="F482" s="30">
        <v>172</v>
      </c>
    </row>
    <row r="483" spans="1:6" x14ac:dyDescent="0.35">
      <c r="A483" s="24">
        <v>44093</v>
      </c>
      <c r="B483" s="30" t="s">
        <v>470</v>
      </c>
      <c r="C483" s="30">
        <v>0</v>
      </c>
      <c r="D483" s="30">
        <v>701</v>
      </c>
      <c r="E483" s="30">
        <v>0</v>
      </c>
      <c r="F483" s="30">
        <v>49</v>
      </c>
    </row>
    <row r="484" spans="1:6" x14ac:dyDescent="0.35">
      <c r="A484" s="24">
        <v>44093</v>
      </c>
      <c r="B484" s="30" t="s">
        <v>469</v>
      </c>
      <c r="C484" s="30">
        <v>46</v>
      </c>
      <c r="D484" s="30">
        <v>9746</v>
      </c>
      <c r="E484" s="30">
        <v>3</v>
      </c>
      <c r="F484" s="30">
        <v>683</v>
      </c>
    </row>
    <row r="485" spans="1:6" x14ac:dyDescent="0.35">
      <c r="A485" s="24">
        <v>44093</v>
      </c>
      <c r="B485" s="30" t="s">
        <v>468</v>
      </c>
      <c r="C485" s="30">
        <v>1</v>
      </c>
      <c r="D485" s="30">
        <v>62</v>
      </c>
    </row>
    <row r="486" spans="1:6" x14ac:dyDescent="0.35">
      <c r="A486" s="24">
        <v>44093</v>
      </c>
      <c r="B486" s="30" t="s">
        <v>467</v>
      </c>
      <c r="C486" s="30">
        <v>150</v>
      </c>
      <c r="D486" s="30">
        <v>19022</v>
      </c>
      <c r="E486" s="30">
        <v>4</v>
      </c>
      <c r="F486" s="30">
        <v>1266</v>
      </c>
    </row>
    <row r="487" spans="1:6" x14ac:dyDescent="0.35">
      <c r="A487" s="24">
        <v>44093</v>
      </c>
      <c r="B487" s="30" t="s">
        <v>466</v>
      </c>
      <c r="C487" s="30">
        <v>2</v>
      </c>
      <c r="D487" s="30">
        <v>403</v>
      </c>
      <c r="E487" s="30">
        <v>0</v>
      </c>
      <c r="F487" s="30">
        <v>67</v>
      </c>
    </row>
    <row r="488" spans="1:6" x14ac:dyDescent="0.35">
      <c r="A488" s="24">
        <v>44093</v>
      </c>
      <c r="B488" s="30" t="s">
        <v>465</v>
      </c>
      <c r="C488" s="30">
        <v>19</v>
      </c>
      <c r="D488" s="30">
        <v>7966</v>
      </c>
      <c r="E488" s="30">
        <v>2</v>
      </c>
      <c r="F488" s="30">
        <v>771</v>
      </c>
    </row>
    <row r="489" spans="1:6" x14ac:dyDescent="0.35">
      <c r="A489" s="24">
        <v>44093</v>
      </c>
      <c r="B489" s="30" t="s">
        <v>464</v>
      </c>
      <c r="C489" s="30">
        <v>2</v>
      </c>
      <c r="D489" s="30">
        <v>1205</v>
      </c>
      <c r="E489" s="30">
        <v>0</v>
      </c>
      <c r="F489" s="30">
        <v>141</v>
      </c>
    </row>
    <row r="490" spans="1:6" x14ac:dyDescent="0.35">
      <c r="A490" s="24">
        <v>44093</v>
      </c>
      <c r="B490" s="30" t="s">
        <v>463</v>
      </c>
      <c r="C490" s="30">
        <v>99</v>
      </c>
      <c r="D490" s="30">
        <v>26644</v>
      </c>
      <c r="E490" s="30">
        <v>4</v>
      </c>
      <c r="F490" s="30">
        <v>2120</v>
      </c>
    </row>
    <row r="491" spans="1:6" x14ac:dyDescent="0.35">
      <c r="A491" s="24">
        <v>44093</v>
      </c>
      <c r="B491" s="30" t="s">
        <v>462</v>
      </c>
      <c r="C491" s="30">
        <v>3</v>
      </c>
      <c r="D491" s="30">
        <v>88</v>
      </c>
    </row>
    <row r="492" spans="1:6" x14ac:dyDescent="0.35">
      <c r="A492" s="24">
        <v>44093</v>
      </c>
      <c r="B492" s="30" t="s">
        <v>461</v>
      </c>
      <c r="C492" s="30">
        <v>35</v>
      </c>
      <c r="D492" s="30">
        <v>10015</v>
      </c>
      <c r="E492" s="30">
        <v>2</v>
      </c>
      <c r="F492" s="30">
        <v>1046</v>
      </c>
    </row>
    <row r="493" spans="1:6" x14ac:dyDescent="0.35">
      <c r="A493" s="24">
        <v>44093</v>
      </c>
      <c r="B493" s="30" t="s">
        <v>460</v>
      </c>
      <c r="C493" s="30">
        <v>29</v>
      </c>
      <c r="D493" s="30">
        <v>9516</v>
      </c>
      <c r="E493" s="30">
        <v>3</v>
      </c>
      <c r="F493" s="30">
        <v>760</v>
      </c>
    </row>
    <row r="494" spans="1:6" x14ac:dyDescent="0.35">
      <c r="A494" s="24">
        <v>44093</v>
      </c>
      <c r="B494" s="30" t="s">
        <v>459</v>
      </c>
      <c r="C494" s="30">
        <v>122</v>
      </c>
      <c r="D494" s="30">
        <v>23674</v>
      </c>
      <c r="E494" s="30">
        <v>4</v>
      </c>
      <c r="F494" s="30">
        <v>1128</v>
      </c>
    </row>
    <row r="495" spans="1:6" x14ac:dyDescent="0.35">
      <c r="A495" s="24">
        <v>44093</v>
      </c>
      <c r="B495" s="30" t="s">
        <v>458</v>
      </c>
      <c r="C495" s="30">
        <v>43</v>
      </c>
      <c r="D495" s="30">
        <v>14050</v>
      </c>
      <c r="E495" s="30">
        <v>3</v>
      </c>
      <c r="F495" s="30">
        <v>1086</v>
      </c>
    </row>
    <row r="496" spans="1:6" x14ac:dyDescent="0.35">
      <c r="A496" s="24">
        <v>44093</v>
      </c>
      <c r="B496" s="30" t="s">
        <v>447</v>
      </c>
      <c r="C496" s="30">
        <v>11</v>
      </c>
      <c r="D496" s="30">
        <v>342</v>
      </c>
      <c r="E496" s="30">
        <v>0</v>
      </c>
      <c r="F496" s="30">
        <v>5</v>
      </c>
    </row>
    <row r="497" spans="1:6" x14ac:dyDescent="0.35">
      <c r="A497" s="24">
        <v>44093</v>
      </c>
      <c r="B497" s="30" t="s">
        <v>457</v>
      </c>
      <c r="E497" s="30">
        <v>0</v>
      </c>
      <c r="F497" s="30">
        <v>1</v>
      </c>
    </row>
    <row r="498" spans="1:6" x14ac:dyDescent="0.35">
      <c r="A498" s="24">
        <v>44094</v>
      </c>
      <c r="B498" s="30" t="s">
        <v>471</v>
      </c>
      <c r="C498" s="30">
        <v>1</v>
      </c>
      <c r="D498" s="30">
        <v>1706</v>
      </c>
      <c r="E498" s="30">
        <v>0</v>
      </c>
      <c r="F498" s="30">
        <v>172</v>
      </c>
    </row>
    <row r="499" spans="1:6" x14ac:dyDescent="0.35">
      <c r="A499" s="24">
        <v>44094</v>
      </c>
      <c r="B499" s="30" t="s">
        <v>470</v>
      </c>
      <c r="C499" s="30">
        <v>0</v>
      </c>
      <c r="D499" s="30">
        <v>701</v>
      </c>
      <c r="E499" s="30">
        <v>0</v>
      </c>
      <c r="F499" s="30">
        <v>49</v>
      </c>
    </row>
    <row r="500" spans="1:6" x14ac:dyDescent="0.35">
      <c r="A500" s="24">
        <v>44094</v>
      </c>
      <c r="B500" s="30" t="s">
        <v>469</v>
      </c>
      <c r="C500" s="30">
        <v>42</v>
      </c>
      <c r="D500" s="30">
        <v>9788</v>
      </c>
      <c r="E500" s="30">
        <v>2</v>
      </c>
      <c r="F500" s="30">
        <v>685</v>
      </c>
    </row>
    <row r="501" spans="1:6" x14ac:dyDescent="0.35">
      <c r="A501" s="24">
        <v>44094</v>
      </c>
      <c r="B501" s="30" t="s">
        <v>468</v>
      </c>
      <c r="C501" s="30">
        <v>0</v>
      </c>
      <c r="D501" s="30">
        <v>62</v>
      </c>
    </row>
    <row r="502" spans="1:6" x14ac:dyDescent="0.35">
      <c r="A502" s="24">
        <v>44094</v>
      </c>
      <c r="B502" s="30" t="s">
        <v>467</v>
      </c>
      <c r="C502" s="30">
        <v>52</v>
      </c>
      <c r="D502" s="30">
        <v>19074</v>
      </c>
      <c r="E502" s="30">
        <v>2</v>
      </c>
      <c r="F502" s="30">
        <v>1268</v>
      </c>
    </row>
    <row r="503" spans="1:6" x14ac:dyDescent="0.35">
      <c r="A503" s="24">
        <v>44094</v>
      </c>
      <c r="B503" s="30" t="s">
        <v>466</v>
      </c>
      <c r="C503" s="30">
        <v>0</v>
      </c>
      <c r="D503" s="30">
        <v>403</v>
      </c>
      <c r="E503" s="30">
        <v>0</v>
      </c>
      <c r="F503" s="30">
        <v>67</v>
      </c>
    </row>
    <row r="504" spans="1:6" x14ac:dyDescent="0.35">
      <c r="A504" s="24">
        <v>44094</v>
      </c>
      <c r="B504" s="30" t="s">
        <v>465</v>
      </c>
      <c r="C504" s="30">
        <v>20</v>
      </c>
      <c r="D504" s="30">
        <v>7986</v>
      </c>
      <c r="E504" s="30">
        <v>1</v>
      </c>
      <c r="F504" s="30">
        <v>772</v>
      </c>
    </row>
    <row r="505" spans="1:6" x14ac:dyDescent="0.35">
      <c r="A505" s="24">
        <v>44094</v>
      </c>
      <c r="B505" s="30" t="s">
        <v>464</v>
      </c>
      <c r="C505" s="30">
        <v>1</v>
      </c>
      <c r="D505" s="30">
        <v>1206</v>
      </c>
      <c r="E505" s="30">
        <v>0</v>
      </c>
      <c r="F505" s="30">
        <v>141</v>
      </c>
    </row>
    <row r="506" spans="1:6" x14ac:dyDescent="0.35">
      <c r="A506" s="24">
        <v>44094</v>
      </c>
      <c r="B506" s="30" t="s">
        <v>463</v>
      </c>
      <c r="C506" s="30">
        <v>88</v>
      </c>
      <c r="D506" s="30">
        <v>26732</v>
      </c>
      <c r="E506" s="30">
        <v>2</v>
      </c>
      <c r="F506" s="30">
        <v>2122</v>
      </c>
    </row>
    <row r="507" spans="1:6" x14ac:dyDescent="0.35">
      <c r="A507" s="24">
        <v>44094</v>
      </c>
      <c r="B507" s="30" t="s">
        <v>462</v>
      </c>
      <c r="C507" s="30">
        <v>0</v>
      </c>
      <c r="D507" s="30">
        <v>88</v>
      </c>
    </row>
    <row r="508" spans="1:6" x14ac:dyDescent="0.35">
      <c r="A508" s="24">
        <v>44094</v>
      </c>
      <c r="B508" s="30" t="s">
        <v>461</v>
      </c>
      <c r="C508" s="30">
        <v>29</v>
      </c>
      <c r="D508" s="30">
        <v>10044</v>
      </c>
      <c r="E508" s="30">
        <v>1</v>
      </c>
      <c r="F508" s="30">
        <v>1047</v>
      </c>
    </row>
    <row r="509" spans="1:6" x14ac:dyDescent="0.35">
      <c r="A509" s="24">
        <v>44094</v>
      </c>
      <c r="B509" s="30" t="s">
        <v>460</v>
      </c>
      <c r="C509" s="30">
        <v>17</v>
      </c>
      <c r="D509" s="30">
        <v>9533</v>
      </c>
      <c r="E509" s="30">
        <v>0</v>
      </c>
      <c r="F509" s="30">
        <v>760</v>
      </c>
    </row>
    <row r="510" spans="1:6" x14ac:dyDescent="0.35">
      <c r="A510" s="24">
        <v>44094</v>
      </c>
      <c r="B510" s="30" t="s">
        <v>459</v>
      </c>
      <c r="C510" s="30">
        <v>67</v>
      </c>
      <c r="D510" s="30">
        <v>23741</v>
      </c>
      <c r="E510" s="30">
        <v>3</v>
      </c>
      <c r="F510" s="30">
        <v>1131</v>
      </c>
    </row>
    <row r="511" spans="1:6" x14ac:dyDescent="0.35">
      <c r="A511" s="24">
        <v>44094</v>
      </c>
      <c r="B511" s="30" t="s">
        <v>458</v>
      </c>
      <c r="C511" s="30">
        <v>29</v>
      </c>
      <c r="D511" s="30">
        <v>14079</v>
      </c>
      <c r="E511" s="30">
        <v>4</v>
      </c>
      <c r="F511" s="30">
        <v>1090</v>
      </c>
    </row>
    <row r="512" spans="1:6" x14ac:dyDescent="0.35">
      <c r="A512" s="24">
        <v>44094</v>
      </c>
      <c r="B512" s="30" t="s">
        <v>447</v>
      </c>
      <c r="C512" s="30">
        <v>0</v>
      </c>
      <c r="D512" s="30">
        <v>336</v>
      </c>
      <c r="E512" s="30">
        <v>0</v>
      </c>
      <c r="F512" s="30">
        <v>5</v>
      </c>
    </row>
    <row r="513" spans="1:6" x14ac:dyDescent="0.35">
      <c r="A513" s="24">
        <v>44094</v>
      </c>
      <c r="B513" s="30" t="s">
        <v>457</v>
      </c>
      <c r="E513" s="30">
        <v>0</v>
      </c>
      <c r="F513" s="30">
        <v>1</v>
      </c>
    </row>
    <row r="514" spans="1:6" x14ac:dyDescent="0.35">
      <c r="A514" s="24">
        <v>44095</v>
      </c>
      <c r="B514" s="30" t="s">
        <v>471</v>
      </c>
      <c r="C514" s="30">
        <v>7</v>
      </c>
      <c r="D514" s="30">
        <v>1713</v>
      </c>
      <c r="E514" s="30">
        <v>0</v>
      </c>
      <c r="F514" s="30">
        <v>172</v>
      </c>
    </row>
    <row r="515" spans="1:6" x14ac:dyDescent="0.35">
      <c r="A515" s="24">
        <v>44095</v>
      </c>
      <c r="B515" s="30" t="s">
        <v>470</v>
      </c>
      <c r="C515" s="30">
        <v>1</v>
      </c>
      <c r="D515" s="30">
        <v>702</v>
      </c>
      <c r="E515" s="30">
        <v>0</v>
      </c>
      <c r="F515" s="30">
        <v>49</v>
      </c>
    </row>
    <row r="516" spans="1:6" x14ac:dyDescent="0.35">
      <c r="A516" s="24">
        <v>44095</v>
      </c>
      <c r="B516" s="30" t="s">
        <v>469</v>
      </c>
      <c r="C516" s="30">
        <v>23</v>
      </c>
      <c r="D516" s="30">
        <v>9811</v>
      </c>
      <c r="E516" s="30">
        <v>0</v>
      </c>
      <c r="F516" s="30">
        <v>685</v>
      </c>
    </row>
    <row r="517" spans="1:6" x14ac:dyDescent="0.35">
      <c r="A517" s="24">
        <v>44095</v>
      </c>
      <c r="B517" s="30" t="s">
        <v>468</v>
      </c>
      <c r="C517" s="30">
        <v>0</v>
      </c>
      <c r="D517" s="30">
        <v>62</v>
      </c>
    </row>
    <row r="518" spans="1:6" x14ac:dyDescent="0.35">
      <c r="A518" s="24">
        <v>44095</v>
      </c>
      <c r="B518" s="30" t="s">
        <v>467</v>
      </c>
      <c r="C518" s="30">
        <v>12</v>
      </c>
      <c r="D518" s="30">
        <v>19086</v>
      </c>
      <c r="E518" s="30">
        <v>1</v>
      </c>
      <c r="F518" s="30">
        <v>1269</v>
      </c>
    </row>
    <row r="519" spans="1:6" x14ac:dyDescent="0.35">
      <c r="A519" s="24">
        <v>44095</v>
      </c>
      <c r="B519" s="30" t="s">
        <v>466</v>
      </c>
      <c r="C519" s="30">
        <v>0</v>
      </c>
      <c r="D519" s="30">
        <v>403</v>
      </c>
      <c r="E519" s="30">
        <v>0</v>
      </c>
      <c r="F519" s="30">
        <v>67</v>
      </c>
    </row>
    <row r="520" spans="1:6" x14ac:dyDescent="0.35">
      <c r="A520" s="24">
        <v>44095</v>
      </c>
      <c r="B520" s="30" t="s">
        <v>465</v>
      </c>
      <c r="C520" s="30">
        <v>25</v>
      </c>
      <c r="D520" s="30">
        <v>8011</v>
      </c>
      <c r="E520" s="30">
        <v>0</v>
      </c>
      <c r="F520" s="30">
        <v>772</v>
      </c>
    </row>
    <row r="521" spans="1:6" x14ac:dyDescent="0.35">
      <c r="A521" s="24">
        <v>44095</v>
      </c>
      <c r="B521" s="30" t="s">
        <v>464</v>
      </c>
      <c r="C521" s="30">
        <v>0</v>
      </c>
      <c r="D521" s="30">
        <v>1206</v>
      </c>
      <c r="E521" s="30">
        <v>0</v>
      </c>
      <c r="F521" s="30">
        <v>141</v>
      </c>
    </row>
    <row r="522" spans="1:6" x14ac:dyDescent="0.35">
      <c r="A522" s="24">
        <v>44095</v>
      </c>
      <c r="B522" s="30" t="s">
        <v>463</v>
      </c>
      <c r="C522" s="30">
        <v>52</v>
      </c>
      <c r="D522" s="30">
        <v>26784</v>
      </c>
      <c r="E522" s="30">
        <v>1</v>
      </c>
      <c r="F522" s="30">
        <v>2123</v>
      </c>
    </row>
    <row r="523" spans="1:6" x14ac:dyDescent="0.35">
      <c r="A523" s="24">
        <v>44095</v>
      </c>
      <c r="B523" s="30" t="s">
        <v>462</v>
      </c>
      <c r="C523" s="30">
        <v>0</v>
      </c>
      <c r="D523" s="30">
        <v>88</v>
      </c>
    </row>
    <row r="524" spans="1:6" x14ac:dyDescent="0.35">
      <c r="A524" s="24">
        <v>44095</v>
      </c>
      <c r="B524" s="30" t="s">
        <v>461</v>
      </c>
      <c r="C524" s="30">
        <v>21</v>
      </c>
      <c r="D524" s="30">
        <v>10065</v>
      </c>
      <c r="E524" s="30">
        <v>1</v>
      </c>
      <c r="F524" s="30">
        <v>1048</v>
      </c>
    </row>
    <row r="525" spans="1:6" x14ac:dyDescent="0.35">
      <c r="A525" s="24">
        <v>44095</v>
      </c>
      <c r="B525" s="30" t="s">
        <v>460</v>
      </c>
      <c r="C525" s="30">
        <v>7</v>
      </c>
      <c r="D525" s="30">
        <v>9540</v>
      </c>
      <c r="E525" s="30">
        <v>1</v>
      </c>
      <c r="F525" s="30">
        <v>761</v>
      </c>
    </row>
    <row r="526" spans="1:6" x14ac:dyDescent="0.35">
      <c r="A526" s="24">
        <v>44095</v>
      </c>
      <c r="B526" s="30" t="s">
        <v>459</v>
      </c>
      <c r="C526" s="30">
        <v>57</v>
      </c>
      <c r="D526" s="30">
        <v>23798</v>
      </c>
      <c r="E526" s="30">
        <v>0</v>
      </c>
      <c r="F526" s="30">
        <v>1131</v>
      </c>
    </row>
    <row r="527" spans="1:6" x14ac:dyDescent="0.35">
      <c r="A527" s="24">
        <v>44095</v>
      </c>
      <c r="B527" s="30" t="s">
        <v>458</v>
      </c>
      <c r="C527" s="30">
        <v>35</v>
      </c>
      <c r="D527" s="30">
        <v>14114</v>
      </c>
      <c r="E527" s="30">
        <v>3</v>
      </c>
      <c r="F527" s="30">
        <v>1093</v>
      </c>
    </row>
    <row r="528" spans="1:6" x14ac:dyDescent="0.35">
      <c r="A528" s="24">
        <v>44095</v>
      </c>
      <c r="B528" s="30" t="s">
        <v>447</v>
      </c>
      <c r="C528" s="30">
        <v>4</v>
      </c>
      <c r="D528" s="30">
        <v>340</v>
      </c>
      <c r="E528" s="30">
        <v>0</v>
      </c>
      <c r="F528" s="30">
        <v>5</v>
      </c>
    </row>
    <row r="529" spans="1:6" x14ac:dyDescent="0.35">
      <c r="A529" s="24">
        <v>44095</v>
      </c>
      <c r="B529" s="30" t="s">
        <v>457</v>
      </c>
      <c r="E529" s="30">
        <v>0</v>
      </c>
      <c r="F529" s="30">
        <v>1</v>
      </c>
    </row>
    <row r="530" spans="1:6" x14ac:dyDescent="0.35">
      <c r="A530" s="24">
        <v>44096</v>
      </c>
      <c r="B530" s="30" t="s">
        <v>471</v>
      </c>
      <c r="C530" s="30">
        <v>1</v>
      </c>
      <c r="D530" s="30">
        <v>1714</v>
      </c>
      <c r="E530" s="30">
        <v>1</v>
      </c>
      <c r="F530" s="30">
        <v>173</v>
      </c>
    </row>
    <row r="531" spans="1:6" x14ac:dyDescent="0.35">
      <c r="A531" s="24">
        <v>44096</v>
      </c>
      <c r="B531" s="30" t="s">
        <v>470</v>
      </c>
      <c r="C531" s="30">
        <v>2</v>
      </c>
      <c r="D531" s="30">
        <v>704</v>
      </c>
      <c r="E531" s="30">
        <v>0</v>
      </c>
      <c r="F531" s="30">
        <v>49</v>
      </c>
    </row>
    <row r="532" spans="1:6" x14ac:dyDescent="0.35">
      <c r="A532" s="24">
        <v>44096</v>
      </c>
      <c r="B532" s="30" t="s">
        <v>469</v>
      </c>
      <c r="C532" s="30">
        <v>15</v>
      </c>
      <c r="D532" s="30">
        <v>9826</v>
      </c>
      <c r="E532" s="30">
        <v>1</v>
      </c>
      <c r="F532" s="30">
        <v>686</v>
      </c>
    </row>
    <row r="533" spans="1:6" x14ac:dyDescent="0.35">
      <c r="A533" s="24">
        <v>44096</v>
      </c>
      <c r="B533" s="30" t="s">
        <v>468</v>
      </c>
      <c r="C533" s="30">
        <v>0</v>
      </c>
      <c r="D533" s="30">
        <v>62</v>
      </c>
    </row>
    <row r="534" spans="1:6" x14ac:dyDescent="0.35">
      <c r="A534" s="24">
        <v>44096</v>
      </c>
      <c r="B534" s="30" t="s">
        <v>467</v>
      </c>
      <c r="C534" s="30">
        <v>34</v>
      </c>
      <c r="D534" s="30">
        <v>19120</v>
      </c>
      <c r="E534" s="30">
        <v>2</v>
      </c>
      <c r="F534" s="30">
        <v>1271</v>
      </c>
    </row>
    <row r="535" spans="1:6" x14ac:dyDescent="0.35">
      <c r="A535" s="24">
        <v>44096</v>
      </c>
      <c r="B535" s="30" t="s">
        <v>466</v>
      </c>
      <c r="C535" s="30">
        <v>1</v>
      </c>
      <c r="D535" s="30">
        <v>404</v>
      </c>
      <c r="E535" s="30">
        <v>0</v>
      </c>
      <c r="F535" s="30">
        <v>67</v>
      </c>
    </row>
    <row r="536" spans="1:6" x14ac:dyDescent="0.35">
      <c r="A536" s="24">
        <v>44096</v>
      </c>
      <c r="B536" s="30" t="s">
        <v>465</v>
      </c>
      <c r="C536" s="30">
        <v>14</v>
      </c>
      <c r="D536" s="30">
        <v>8025</v>
      </c>
      <c r="E536" s="30">
        <v>1</v>
      </c>
      <c r="F536" s="30">
        <v>773</v>
      </c>
    </row>
    <row r="537" spans="1:6" x14ac:dyDescent="0.35">
      <c r="A537" s="24">
        <v>44096</v>
      </c>
      <c r="B537" s="30" t="s">
        <v>464</v>
      </c>
      <c r="C537" s="30">
        <v>0</v>
      </c>
      <c r="D537" s="30">
        <v>1205</v>
      </c>
      <c r="E537" s="30">
        <v>0</v>
      </c>
      <c r="F537" s="30">
        <v>141</v>
      </c>
    </row>
    <row r="538" spans="1:6" x14ac:dyDescent="0.35">
      <c r="A538" s="24">
        <v>44096</v>
      </c>
      <c r="B538" s="30" t="s">
        <v>463</v>
      </c>
      <c r="C538" s="30">
        <v>36</v>
      </c>
      <c r="D538" s="30">
        <v>26820</v>
      </c>
      <c r="E538" s="30">
        <v>4</v>
      </c>
      <c r="F538" s="30">
        <v>2127</v>
      </c>
    </row>
    <row r="539" spans="1:6" x14ac:dyDescent="0.35">
      <c r="A539" s="24">
        <v>44096</v>
      </c>
      <c r="B539" s="30" t="s">
        <v>462</v>
      </c>
      <c r="C539" s="30">
        <v>0</v>
      </c>
      <c r="D539" s="30">
        <v>88</v>
      </c>
    </row>
    <row r="540" spans="1:6" x14ac:dyDescent="0.35">
      <c r="A540" s="24">
        <v>44096</v>
      </c>
      <c r="B540" s="30" t="s">
        <v>461</v>
      </c>
      <c r="C540" s="30">
        <v>15</v>
      </c>
      <c r="D540" s="30">
        <v>10080</v>
      </c>
      <c r="E540" s="30">
        <v>0</v>
      </c>
      <c r="F540" s="30">
        <v>1048</v>
      </c>
    </row>
    <row r="541" spans="1:6" x14ac:dyDescent="0.35">
      <c r="A541" s="24">
        <v>44096</v>
      </c>
      <c r="B541" s="30" t="s">
        <v>460</v>
      </c>
      <c r="C541" s="30">
        <v>11</v>
      </c>
      <c r="D541" s="30">
        <v>9551</v>
      </c>
      <c r="E541" s="30">
        <v>1</v>
      </c>
      <c r="F541" s="30">
        <v>762</v>
      </c>
    </row>
    <row r="542" spans="1:6" x14ac:dyDescent="0.35">
      <c r="A542" s="24">
        <v>44096</v>
      </c>
      <c r="B542" s="30" t="s">
        <v>459</v>
      </c>
      <c r="C542" s="30">
        <v>24</v>
      </c>
      <c r="D542" s="30">
        <v>23822</v>
      </c>
      <c r="E542" s="30">
        <v>0</v>
      </c>
      <c r="F542" s="30">
        <v>1131</v>
      </c>
    </row>
    <row r="543" spans="1:6" x14ac:dyDescent="0.35">
      <c r="A543" s="24">
        <v>44096</v>
      </c>
      <c r="B543" s="30" t="s">
        <v>458</v>
      </c>
      <c r="C543" s="30">
        <v>5</v>
      </c>
      <c r="D543" s="30">
        <v>14119</v>
      </c>
      <c r="E543" s="30">
        <v>1</v>
      </c>
      <c r="F543" s="30">
        <v>1094</v>
      </c>
    </row>
    <row r="544" spans="1:6" x14ac:dyDescent="0.35">
      <c r="A544" s="24">
        <v>44096</v>
      </c>
      <c r="B544" s="30" t="s">
        <v>447</v>
      </c>
      <c r="C544" s="30">
        <v>0</v>
      </c>
      <c r="D544" s="30">
        <v>326</v>
      </c>
      <c r="E544" s="30">
        <v>0</v>
      </c>
      <c r="F544" s="30">
        <v>5</v>
      </c>
    </row>
    <row r="545" spans="1:6" x14ac:dyDescent="0.35">
      <c r="A545" s="24">
        <v>44096</v>
      </c>
      <c r="B545" s="30" t="s">
        <v>457</v>
      </c>
      <c r="E545" s="30">
        <v>0</v>
      </c>
      <c r="F545" s="30">
        <v>1</v>
      </c>
    </row>
    <row r="546" spans="1:6" x14ac:dyDescent="0.35">
      <c r="A546" s="24">
        <v>44097</v>
      </c>
      <c r="B546" s="30" t="s">
        <v>471</v>
      </c>
      <c r="C546" s="30">
        <v>8</v>
      </c>
      <c r="D546" s="30">
        <v>1722</v>
      </c>
      <c r="E546" s="30">
        <v>1</v>
      </c>
      <c r="F546" s="30">
        <v>174</v>
      </c>
    </row>
    <row r="547" spans="1:6" x14ac:dyDescent="0.35">
      <c r="A547" s="24">
        <v>44097</v>
      </c>
      <c r="B547" s="30" t="s">
        <v>470</v>
      </c>
      <c r="C547" s="30">
        <v>2</v>
      </c>
      <c r="D547" s="30">
        <v>706</v>
      </c>
      <c r="E547" s="30">
        <v>0</v>
      </c>
      <c r="F547" s="30">
        <v>49</v>
      </c>
    </row>
    <row r="548" spans="1:6" x14ac:dyDescent="0.35">
      <c r="A548" s="24">
        <v>44097</v>
      </c>
      <c r="B548" s="30" t="s">
        <v>469</v>
      </c>
      <c r="C548" s="30">
        <v>32</v>
      </c>
      <c r="D548" s="30">
        <v>9858</v>
      </c>
      <c r="E548" s="30">
        <v>4</v>
      </c>
      <c r="F548" s="30">
        <v>690</v>
      </c>
    </row>
    <row r="549" spans="1:6" x14ac:dyDescent="0.35">
      <c r="A549" s="24">
        <v>44097</v>
      </c>
      <c r="B549" s="30" t="s">
        <v>468</v>
      </c>
      <c r="C549" s="30">
        <v>1</v>
      </c>
      <c r="D549" s="30">
        <v>63</v>
      </c>
    </row>
    <row r="550" spans="1:6" x14ac:dyDescent="0.35">
      <c r="A550" s="24">
        <v>44097</v>
      </c>
      <c r="B550" s="30" t="s">
        <v>467</v>
      </c>
      <c r="C550" s="30">
        <v>185</v>
      </c>
      <c r="D550" s="30">
        <v>19305</v>
      </c>
      <c r="E550" s="30">
        <v>2</v>
      </c>
      <c r="F550" s="30">
        <v>1273</v>
      </c>
    </row>
    <row r="551" spans="1:6" x14ac:dyDescent="0.35">
      <c r="A551" s="24">
        <v>44097</v>
      </c>
      <c r="B551" s="30" t="s">
        <v>466</v>
      </c>
      <c r="C551" s="30">
        <v>0</v>
      </c>
      <c r="D551" s="30">
        <v>404</v>
      </c>
      <c r="E551" s="30">
        <v>0</v>
      </c>
      <c r="F551" s="30">
        <v>67</v>
      </c>
    </row>
    <row r="552" spans="1:6" x14ac:dyDescent="0.35">
      <c r="A552" s="24">
        <v>44097</v>
      </c>
      <c r="B552" s="30" t="s">
        <v>465</v>
      </c>
      <c r="C552" s="30">
        <v>50</v>
      </c>
      <c r="D552" s="30">
        <v>8075</v>
      </c>
      <c r="E552" s="30">
        <v>0</v>
      </c>
      <c r="F552" s="30">
        <v>773</v>
      </c>
    </row>
    <row r="553" spans="1:6" x14ac:dyDescent="0.35">
      <c r="A553" s="24">
        <v>44097</v>
      </c>
      <c r="B553" s="30" t="s">
        <v>464</v>
      </c>
      <c r="C553" s="30">
        <v>3</v>
      </c>
      <c r="D553" s="30">
        <v>1208</v>
      </c>
      <c r="E553" s="30">
        <v>1</v>
      </c>
      <c r="F553" s="30">
        <v>142</v>
      </c>
    </row>
    <row r="554" spans="1:6" x14ac:dyDescent="0.35">
      <c r="A554" s="24">
        <v>44097</v>
      </c>
      <c r="B554" s="30" t="s">
        <v>463</v>
      </c>
      <c r="C554" s="30">
        <v>123</v>
      </c>
      <c r="D554" s="30">
        <v>26943</v>
      </c>
      <c r="E554" s="30">
        <v>6</v>
      </c>
      <c r="F554" s="30">
        <v>2133</v>
      </c>
    </row>
    <row r="555" spans="1:6" x14ac:dyDescent="0.35">
      <c r="A555" s="24">
        <v>44097</v>
      </c>
      <c r="B555" s="30" t="s">
        <v>462</v>
      </c>
      <c r="C555" s="30">
        <v>0</v>
      </c>
      <c r="D555" s="30">
        <v>88</v>
      </c>
    </row>
    <row r="556" spans="1:6" x14ac:dyDescent="0.35">
      <c r="A556" s="24">
        <v>44097</v>
      </c>
      <c r="B556" s="30" t="s">
        <v>461</v>
      </c>
      <c r="C556" s="30">
        <v>27</v>
      </c>
      <c r="D556" s="30">
        <v>10107</v>
      </c>
      <c r="E556" s="30">
        <v>2</v>
      </c>
      <c r="F556" s="30">
        <v>1050</v>
      </c>
    </row>
    <row r="557" spans="1:6" x14ac:dyDescent="0.35">
      <c r="A557" s="24">
        <v>44097</v>
      </c>
      <c r="B557" s="30" t="s">
        <v>460</v>
      </c>
      <c r="C557" s="30">
        <v>16</v>
      </c>
      <c r="D557" s="30">
        <v>9567</v>
      </c>
      <c r="E557" s="30">
        <v>2</v>
      </c>
      <c r="F557" s="30">
        <v>764</v>
      </c>
    </row>
    <row r="558" spans="1:6" x14ac:dyDescent="0.35">
      <c r="A558" s="24">
        <v>44097</v>
      </c>
      <c r="B558" s="30" t="s">
        <v>459</v>
      </c>
      <c r="C558" s="30">
        <v>69</v>
      </c>
      <c r="D558" s="30">
        <v>23891</v>
      </c>
      <c r="E558" s="30">
        <v>0</v>
      </c>
      <c r="F558" s="30">
        <v>1131</v>
      </c>
    </row>
    <row r="559" spans="1:6" x14ac:dyDescent="0.35">
      <c r="A559" s="24">
        <v>44097</v>
      </c>
      <c r="B559" s="30" t="s">
        <v>458</v>
      </c>
      <c r="C559" s="30">
        <v>40</v>
      </c>
      <c r="D559" s="30">
        <v>14159</v>
      </c>
      <c r="E559" s="30">
        <v>1</v>
      </c>
      <c r="F559" s="30">
        <v>1095</v>
      </c>
    </row>
    <row r="560" spans="1:6" x14ac:dyDescent="0.35">
      <c r="A560" s="24">
        <v>44097</v>
      </c>
      <c r="B560" s="30" t="s">
        <v>447</v>
      </c>
      <c r="C560" s="30">
        <v>0</v>
      </c>
      <c r="D560" s="30">
        <v>312</v>
      </c>
      <c r="E560" s="30">
        <v>0</v>
      </c>
      <c r="F560" s="30">
        <v>5</v>
      </c>
    </row>
    <row r="561" spans="1:6" x14ac:dyDescent="0.35">
      <c r="A561" s="24">
        <v>44097</v>
      </c>
      <c r="B561" s="30" t="s">
        <v>457</v>
      </c>
      <c r="E561" s="30">
        <v>0</v>
      </c>
      <c r="F561" s="30">
        <v>1</v>
      </c>
    </row>
    <row r="562" spans="1:6" x14ac:dyDescent="0.35">
      <c r="A562" s="24">
        <v>44098</v>
      </c>
      <c r="B562" s="30" t="s">
        <v>471</v>
      </c>
      <c r="C562" s="30">
        <v>6</v>
      </c>
      <c r="D562" s="30">
        <v>1728</v>
      </c>
      <c r="E562" s="30">
        <v>0</v>
      </c>
      <c r="F562" s="30">
        <v>174</v>
      </c>
    </row>
    <row r="563" spans="1:6" x14ac:dyDescent="0.35">
      <c r="A563" s="24">
        <v>44098</v>
      </c>
      <c r="B563" s="30" t="s">
        <v>470</v>
      </c>
      <c r="C563" s="30">
        <v>0</v>
      </c>
      <c r="D563" s="30">
        <v>705</v>
      </c>
      <c r="E563" s="30">
        <v>0</v>
      </c>
      <c r="F563" s="30">
        <v>49</v>
      </c>
    </row>
    <row r="564" spans="1:6" x14ac:dyDescent="0.35">
      <c r="A564" s="24">
        <v>44098</v>
      </c>
      <c r="B564" s="30" t="s">
        <v>469</v>
      </c>
      <c r="C564" s="30">
        <v>37</v>
      </c>
      <c r="D564" s="30">
        <v>9895</v>
      </c>
      <c r="E564" s="30">
        <v>2</v>
      </c>
      <c r="F564" s="30">
        <v>692</v>
      </c>
    </row>
    <row r="565" spans="1:6" x14ac:dyDescent="0.35">
      <c r="A565" s="24">
        <v>44098</v>
      </c>
      <c r="B565" s="30" t="s">
        <v>468</v>
      </c>
      <c r="C565" s="30">
        <v>0</v>
      </c>
      <c r="D565" s="30">
        <v>63</v>
      </c>
    </row>
    <row r="566" spans="1:6" x14ac:dyDescent="0.35">
      <c r="A566" s="24">
        <v>44098</v>
      </c>
      <c r="B566" s="30" t="s">
        <v>467</v>
      </c>
      <c r="C566" s="30">
        <v>117</v>
      </c>
      <c r="D566" s="30">
        <v>19422</v>
      </c>
      <c r="E566" s="30">
        <v>1</v>
      </c>
      <c r="F566" s="30">
        <v>1274</v>
      </c>
    </row>
    <row r="567" spans="1:6" x14ac:dyDescent="0.35">
      <c r="A567" s="24">
        <v>44098</v>
      </c>
      <c r="B567" s="30" t="s">
        <v>466</v>
      </c>
      <c r="C567" s="30">
        <v>1</v>
      </c>
      <c r="D567" s="30">
        <v>405</v>
      </c>
      <c r="E567" s="30">
        <v>1</v>
      </c>
      <c r="F567" s="30">
        <v>68</v>
      </c>
    </row>
    <row r="568" spans="1:6" x14ac:dyDescent="0.35">
      <c r="A568" s="24">
        <v>44098</v>
      </c>
      <c r="B568" s="30" t="s">
        <v>465</v>
      </c>
      <c r="C568" s="30">
        <v>23</v>
      </c>
      <c r="D568" s="30">
        <v>8098</v>
      </c>
      <c r="E568" s="30">
        <v>1</v>
      </c>
      <c r="F568" s="30">
        <v>774</v>
      </c>
    </row>
    <row r="569" spans="1:6" x14ac:dyDescent="0.35">
      <c r="A569" s="24">
        <v>44098</v>
      </c>
      <c r="B569" s="30" t="s">
        <v>464</v>
      </c>
      <c r="C569" s="30">
        <v>3</v>
      </c>
      <c r="D569" s="30">
        <v>1211</v>
      </c>
      <c r="E569" s="30">
        <v>1</v>
      </c>
      <c r="F569" s="30">
        <v>143</v>
      </c>
    </row>
    <row r="570" spans="1:6" x14ac:dyDescent="0.35">
      <c r="A570" s="24">
        <v>44098</v>
      </c>
      <c r="B570" s="30" t="s">
        <v>463</v>
      </c>
      <c r="C570" s="30">
        <v>71</v>
      </c>
      <c r="D570" s="30">
        <v>27014</v>
      </c>
      <c r="E570" s="30">
        <v>5</v>
      </c>
      <c r="F570" s="30">
        <v>2138</v>
      </c>
    </row>
    <row r="571" spans="1:6" x14ac:dyDescent="0.35">
      <c r="A571" s="24">
        <v>44098</v>
      </c>
      <c r="B571" s="30" t="s">
        <v>462</v>
      </c>
      <c r="C571" s="30">
        <v>0</v>
      </c>
      <c r="D571" s="30">
        <v>88</v>
      </c>
    </row>
    <row r="572" spans="1:6" x14ac:dyDescent="0.35">
      <c r="A572" s="24">
        <v>44098</v>
      </c>
      <c r="B572" s="30" t="s">
        <v>461</v>
      </c>
      <c r="C572" s="30">
        <v>35</v>
      </c>
      <c r="D572" s="30">
        <v>10142</v>
      </c>
      <c r="E572" s="30">
        <v>1</v>
      </c>
      <c r="F572" s="30">
        <v>1051</v>
      </c>
    </row>
    <row r="573" spans="1:6" x14ac:dyDescent="0.35">
      <c r="A573" s="24">
        <v>44098</v>
      </c>
      <c r="B573" s="30" t="s">
        <v>460</v>
      </c>
      <c r="C573" s="30">
        <v>25</v>
      </c>
      <c r="D573" s="30">
        <v>9592</v>
      </c>
      <c r="E573" s="30">
        <v>1</v>
      </c>
      <c r="F573" s="30">
        <v>765</v>
      </c>
    </row>
    <row r="574" spans="1:6" x14ac:dyDescent="0.35">
      <c r="A574" s="24">
        <v>44098</v>
      </c>
      <c r="B574" s="30" t="s">
        <v>459</v>
      </c>
      <c r="C574" s="30">
        <v>97</v>
      </c>
      <c r="D574" s="30">
        <v>23988</v>
      </c>
      <c r="E574" s="30">
        <v>1</v>
      </c>
      <c r="F574" s="30">
        <v>1132</v>
      </c>
    </row>
    <row r="575" spans="1:6" x14ac:dyDescent="0.35">
      <c r="A575" s="24">
        <v>44098</v>
      </c>
      <c r="B575" s="30" t="s">
        <v>458</v>
      </c>
      <c r="C575" s="30">
        <v>59</v>
      </c>
      <c r="D575" s="30">
        <v>14218</v>
      </c>
      <c r="E575" s="30">
        <v>1</v>
      </c>
      <c r="F575" s="30">
        <v>1096</v>
      </c>
    </row>
    <row r="576" spans="1:6" x14ac:dyDescent="0.35">
      <c r="A576" s="24">
        <v>44098</v>
      </c>
      <c r="B576" s="30" t="s">
        <v>447</v>
      </c>
      <c r="C576" s="30">
        <v>0</v>
      </c>
      <c r="D576" s="30">
        <v>294</v>
      </c>
      <c r="E576" s="30">
        <v>0</v>
      </c>
      <c r="F576" s="30">
        <v>5</v>
      </c>
    </row>
    <row r="577" spans="1:6" x14ac:dyDescent="0.35">
      <c r="A577" s="24">
        <v>44098</v>
      </c>
      <c r="B577" s="30" t="s">
        <v>457</v>
      </c>
      <c r="E577" s="30">
        <v>0</v>
      </c>
      <c r="F577" s="30">
        <v>1</v>
      </c>
    </row>
    <row r="578" spans="1:6" x14ac:dyDescent="0.35">
      <c r="A578" s="24">
        <v>44099</v>
      </c>
      <c r="B578" s="30" t="s">
        <v>471</v>
      </c>
      <c r="C578" s="30">
        <v>8</v>
      </c>
      <c r="D578" s="30">
        <v>1736</v>
      </c>
      <c r="E578" s="30">
        <v>0</v>
      </c>
      <c r="F578" s="30">
        <v>174</v>
      </c>
    </row>
    <row r="579" spans="1:6" x14ac:dyDescent="0.35">
      <c r="A579" s="24">
        <v>44099</v>
      </c>
      <c r="B579" s="30" t="s">
        <v>470</v>
      </c>
      <c r="C579" s="30">
        <v>2</v>
      </c>
      <c r="D579" s="30">
        <v>707</v>
      </c>
      <c r="E579" s="30">
        <v>0</v>
      </c>
      <c r="F579" s="30">
        <v>49</v>
      </c>
    </row>
    <row r="580" spans="1:6" x14ac:dyDescent="0.35">
      <c r="A580" s="24">
        <v>44099</v>
      </c>
      <c r="B580" s="30" t="s">
        <v>469</v>
      </c>
      <c r="C580" s="30">
        <v>31</v>
      </c>
      <c r="D580" s="30">
        <v>9926</v>
      </c>
      <c r="E580" s="30">
        <v>3</v>
      </c>
      <c r="F580" s="30">
        <v>695</v>
      </c>
    </row>
    <row r="581" spans="1:6" x14ac:dyDescent="0.35">
      <c r="A581" s="24">
        <v>44099</v>
      </c>
      <c r="B581" s="30" t="s">
        <v>468</v>
      </c>
      <c r="C581" s="30">
        <v>0</v>
      </c>
      <c r="D581" s="30">
        <v>63</v>
      </c>
    </row>
    <row r="582" spans="1:6" x14ac:dyDescent="0.35">
      <c r="A582" s="24">
        <v>44099</v>
      </c>
      <c r="B582" s="30" t="s">
        <v>467</v>
      </c>
      <c r="C582" s="30">
        <v>103</v>
      </c>
      <c r="D582" s="30">
        <v>19525</v>
      </c>
      <c r="E582" s="30">
        <v>1</v>
      </c>
      <c r="F582" s="30">
        <v>1275</v>
      </c>
    </row>
    <row r="583" spans="1:6" x14ac:dyDescent="0.35">
      <c r="A583" s="24">
        <v>44099</v>
      </c>
      <c r="B583" s="30" t="s">
        <v>466</v>
      </c>
      <c r="C583" s="30">
        <v>1</v>
      </c>
      <c r="D583" s="30">
        <v>406</v>
      </c>
      <c r="E583" s="30">
        <v>0</v>
      </c>
      <c r="F583" s="30">
        <v>68</v>
      </c>
    </row>
    <row r="584" spans="1:6" x14ac:dyDescent="0.35">
      <c r="A584" s="24">
        <v>44099</v>
      </c>
      <c r="B584" s="30" t="s">
        <v>465</v>
      </c>
      <c r="C584" s="30">
        <v>19</v>
      </c>
      <c r="D584" s="30">
        <v>8117</v>
      </c>
      <c r="E584" s="30">
        <v>0</v>
      </c>
      <c r="F584" s="30">
        <v>774</v>
      </c>
    </row>
    <row r="585" spans="1:6" x14ac:dyDescent="0.35">
      <c r="A585" s="24">
        <v>44099</v>
      </c>
      <c r="B585" s="30" t="s">
        <v>464</v>
      </c>
      <c r="C585" s="30">
        <v>3</v>
      </c>
      <c r="D585" s="30">
        <v>1214</v>
      </c>
      <c r="E585" s="30">
        <v>0</v>
      </c>
      <c r="F585" s="30">
        <v>143</v>
      </c>
    </row>
    <row r="586" spans="1:6" x14ac:dyDescent="0.35">
      <c r="A586" s="24">
        <v>44099</v>
      </c>
      <c r="B586" s="30" t="s">
        <v>463</v>
      </c>
      <c r="C586" s="30">
        <v>89</v>
      </c>
      <c r="D586" s="30">
        <v>27103</v>
      </c>
      <c r="E586" s="30">
        <v>1</v>
      </c>
      <c r="F586" s="30">
        <v>2139</v>
      </c>
    </row>
    <row r="587" spans="1:6" x14ac:dyDescent="0.35">
      <c r="A587" s="24">
        <v>44099</v>
      </c>
      <c r="B587" s="30" t="s">
        <v>462</v>
      </c>
      <c r="C587" s="30">
        <v>3</v>
      </c>
      <c r="D587" s="30">
        <v>91</v>
      </c>
    </row>
    <row r="588" spans="1:6" x14ac:dyDescent="0.35">
      <c r="A588" s="24">
        <v>44099</v>
      </c>
      <c r="B588" s="30" t="s">
        <v>461</v>
      </c>
      <c r="C588" s="30">
        <v>28</v>
      </c>
      <c r="D588" s="30">
        <v>10170</v>
      </c>
      <c r="E588" s="30">
        <v>3</v>
      </c>
      <c r="F588" s="30">
        <v>1054</v>
      </c>
    </row>
    <row r="589" spans="1:6" x14ac:dyDescent="0.35">
      <c r="A589" s="24">
        <v>44099</v>
      </c>
      <c r="B589" s="30" t="s">
        <v>460</v>
      </c>
      <c r="C589" s="30">
        <v>29</v>
      </c>
      <c r="D589" s="30">
        <v>9621</v>
      </c>
      <c r="E589" s="30">
        <v>1</v>
      </c>
      <c r="F589" s="30">
        <v>766</v>
      </c>
    </row>
    <row r="590" spans="1:6" x14ac:dyDescent="0.35">
      <c r="A590" s="24">
        <v>44099</v>
      </c>
      <c r="B590" s="30" t="s">
        <v>459</v>
      </c>
      <c r="C590" s="30">
        <v>101</v>
      </c>
      <c r="D590" s="30">
        <v>24089</v>
      </c>
      <c r="E590" s="30">
        <v>1</v>
      </c>
      <c r="F590" s="30">
        <v>1133</v>
      </c>
    </row>
    <row r="591" spans="1:6" x14ac:dyDescent="0.35">
      <c r="A591" s="24">
        <v>44099</v>
      </c>
      <c r="B591" s="30" t="s">
        <v>458</v>
      </c>
      <c r="C591" s="30">
        <v>34</v>
      </c>
      <c r="D591" s="30">
        <v>14252</v>
      </c>
      <c r="E591" s="30">
        <v>1</v>
      </c>
      <c r="F591" s="30">
        <v>1097</v>
      </c>
    </row>
    <row r="592" spans="1:6" x14ac:dyDescent="0.35">
      <c r="A592" s="24">
        <v>44099</v>
      </c>
      <c r="B592" s="30" t="s">
        <v>447</v>
      </c>
      <c r="C592" s="30">
        <v>3</v>
      </c>
      <c r="D592" s="30">
        <v>297</v>
      </c>
      <c r="E592" s="30">
        <v>0</v>
      </c>
      <c r="F592" s="30">
        <v>5</v>
      </c>
    </row>
    <row r="593" spans="1:6" x14ac:dyDescent="0.35">
      <c r="A593" s="24">
        <v>44099</v>
      </c>
      <c r="B593" s="30" t="s">
        <v>457</v>
      </c>
      <c r="E593" s="30">
        <v>0</v>
      </c>
      <c r="F593" s="30">
        <v>1</v>
      </c>
    </row>
    <row r="594" spans="1:6" x14ac:dyDescent="0.35">
      <c r="A594" s="24">
        <v>44100</v>
      </c>
      <c r="B594" s="30" t="s">
        <v>471</v>
      </c>
      <c r="C594" s="30">
        <v>14</v>
      </c>
      <c r="D594" s="30">
        <v>1750</v>
      </c>
      <c r="E594" s="30">
        <v>0</v>
      </c>
      <c r="F594" s="30">
        <v>174</v>
      </c>
    </row>
    <row r="595" spans="1:6" x14ac:dyDescent="0.35">
      <c r="A595" s="24">
        <v>44100</v>
      </c>
      <c r="B595" s="30" t="s">
        <v>470</v>
      </c>
      <c r="C595" s="30">
        <v>0</v>
      </c>
      <c r="D595" s="30">
        <v>707</v>
      </c>
      <c r="E595" s="30">
        <v>0</v>
      </c>
      <c r="F595" s="30">
        <v>49</v>
      </c>
    </row>
    <row r="596" spans="1:6" x14ac:dyDescent="0.35">
      <c r="A596" s="24">
        <v>44100</v>
      </c>
      <c r="B596" s="30" t="s">
        <v>469</v>
      </c>
      <c r="C596" s="30">
        <v>55</v>
      </c>
      <c r="D596" s="30">
        <v>9981</v>
      </c>
      <c r="E596" s="30">
        <v>1</v>
      </c>
      <c r="F596" s="30">
        <v>696</v>
      </c>
    </row>
    <row r="597" spans="1:6" x14ac:dyDescent="0.35">
      <c r="A597" s="24">
        <v>44100</v>
      </c>
      <c r="B597" s="30" t="s">
        <v>468</v>
      </c>
      <c r="C597" s="30">
        <v>0</v>
      </c>
      <c r="D597" s="30">
        <v>63</v>
      </c>
    </row>
    <row r="598" spans="1:6" x14ac:dyDescent="0.35">
      <c r="A598" s="24">
        <v>44100</v>
      </c>
      <c r="B598" s="30" t="s">
        <v>467</v>
      </c>
      <c r="C598" s="30">
        <v>112</v>
      </c>
      <c r="D598" s="30">
        <v>19637</v>
      </c>
      <c r="E598" s="30">
        <v>5</v>
      </c>
      <c r="F598" s="30">
        <v>1280</v>
      </c>
    </row>
    <row r="599" spans="1:6" x14ac:dyDescent="0.35">
      <c r="A599" s="24">
        <v>44100</v>
      </c>
      <c r="B599" s="30" t="s">
        <v>466</v>
      </c>
      <c r="C599" s="30">
        <v>2</v>
      </c>
      <c r="D599" s="30">
        <v>408</v>
      </c>
      <c r="E599" s="30">
        <v>0</v>
      </c>
      <c r="F599" s="30">
        <v>68</v>
      </c>
    </row>
    <row r="600" spans="1:6" x14ac:dyDescent="0.35">
      <c r="A600" s="24">
        <v>44100</v>
      </c>
      <c r="B600" s="30" t="s">
        <v>465</v>
      </c>
      <c r="C600" s="30">
        <v>30</v>
      </c>
      <c r="D600" s="30">
        <v>8147</v>
      </c>
      <c r="E600" s="30">
        <v>1</v>
      </c>
      <c r="F600" s="30">
        <v>775</v>
      </c>
    </row>
    <row r="601" spans="1:6" x14ac:dyDescent="0.35">
      <c r="A601" s="24">
        <v>44100</v>
      </c>
      <c r="B601" s="30" t="s">
        <v>464</v>
      </c>
      <c r="C601" s="30">
        <v>8</v>
      </c>
      <c r="D601" s="30">
        <v>1222</v>
      </c>
      <c r="E601" s="30">
        <v>0</v>
      </c>
      <c r="F601" s="30">
        <v>143</v>
      </c>
    </row>
    <row r="602" spans="1:6" x14ac:dyDescent="0.35">
      <c r="A602" s="24">
        <v>44100</v>
      </c>
      <c r="B602" s="30" t="s">
        <v>463</v>
      </c>
      <c r="C602" s="30">
        <v>98</v>
      </c>
      <c r="D602" s="30">
        <v>27201</v>
      </c>
      <c r="E602" s="30">
        <v>4</v>
      </c>
      <c r="F602" s="30">
        <v>2143</v>
      </c>
    </row>
    <row r="603" spans="1:6" x14ac:dyDescent="0.35">
      <c r="A603" s="24">
        <v>44100</v>
      </c>
      <c r="B603" s="30" t="s">
        <v>462</v>
      </c>
      <c r="C603" s="30">
        <v>3</v>
      </c>
      <c r="D603" s="30">
        <v>94</v>
      </c>
    </row>
    <row r="604" spans="1:6" x14ac:dyDescent="0.35">
      <c r="A604" s="24">
        <v>44100</v>
      </c>
      <c r="B604" s="30" t="s">
        <v>461</v>
      </c>
      <c r="C604" s="30">
        <v>42</v>
      </c>
      <c r="D604" s="30">
        <v>10212</v>
      </c>
      <c r="E604" s="30">
        <v>4</v>
      </c>
      <c r="F604" s="30">
        <v>1058</v>
      </c>
    </row>
    <row r="605" spans="1:6" x14ac:dyDescent="0.35">
      <c r="A605" s="24">
        <v>44100</v>
      </c>
      <c r="B605" s="30" t="s">
        <v>460</v>
      </c>
      <c r="C605" s="30">
        <v>18</v>
      </c>
      <c r="D605" s="30">
        <v>9639</v>
      </c>
      <c r="E605" s="30">
        <v>1</v>
      </c>
      <c r="F605" s="30">
        <v>767</v>
      </c>
    </row>
    <row r="606" spans="1:6" x14ac:dyDescent="0.35">
      <c r="A606" s="24">
        <v>44100</v>
      </c>
      <c r="B606" s="30" t="s">
        <v>459</v>
      </c>
      <c r="C606" s="30">
        <v>88</v>
      </c>
      <c r="D606" s="30">
        <v>24177</v>
      </c>
      <c r="E606" s="30">
        <v>1</v>
      </c>
      <c r="F606" s="30">
        <v>1134</v>
      </c>
    </row>
    <row r="607" spans="1:6" x14ac:dyDescent="0.35">
      <c r="A607" s="24">
        <v>44100</v>
      </c>
      <c r="B607" s="30" t="s">
        <v>458</v>
      </c>
      <c r="C607" s="30">
        <v>49</v>
      </c>
      <c r="D607" s="30">
        <v>14301</v>
      </c>
      <c r="E607" s="30">
        <v>1</v>
      </c>
      <c r="F607" s="30">
        <v>1098</v>
      </c>
    </row>
    <row r="608" spans="1:6" x14ac:dyDescent="0.35">
      <c r="A608" s="24">
        <v>44100</v>
      </c>
      <c r="B608" s="30" t="s">
        <v>447</v>
      </c>
      <c r="C608" s="30">
        <v>0</v>
      </c>
      <c r="D608" s="30">
        <v>293</v>
      </c>
      <c r="E608" s="30">
        <v>0</v>
      </c>
      <c r="F608" s="30">
        <v>5</v>
      </c>
    </row>
    <row r="609" spans="1:6" x14ac:dyDescent="0.35">
      <c r="A609" s="24">
        <v>44100</v>
      </c>
      <c r="B609" s="30" t="s">
        <v>457</v>
      </c>
      <c r="E609" s="30">
        <v>0</v>
      </c>
      <c r="F609" s="30">
        <v>1</v>
      </c>
    </row>
    <row r="610" spans="1:6" x14ac:dyDescent="0.35">
      <c r="A610" s="24">
        <v>44101</v>
      </c>
      <c r="B610" s="30" t="s">
        <v>471</v>
      </c>
      <c r="C610" s="30">
        <v>7</v>
      </c>
      <c r="D610" s="30">
        <v>1757</v>
      </c>
      <c r="E610" s="30">
        <v>0</v>
      </c>
      <c r="F610" s="30">
        <v>174</v>
      </c>
    </row>
    <row r="611" spans="1:6" x14ac:dyDescent="0.35">
      <c r="A611" s="24">
        <v>44101</v>
      </c>
      <c r="B611" s="30" t="s">
        <v>470</v>
      </c>
      <c r="C611" s="30">
        <v>4</v>
      </c>
      <c r="D611" s="30">
        <v>711</v>
      </c>
      <c r="E611" s="30">
        <v>0</v>
      </c>
      <c r="F611" s="30">
        <v>49</v>
      </c>
    </row>
    <row r="612" spans="1:6" x14ac:dyDescent="0.35">
      <c r="A612" s="24">
        <v>44101</v>
      </c>
      <c r="B612" s="30" t="s">
        <v>469</v>
      </c>
      <c r="C612" s="30">
        <v>37</v>
      </c>
      <c r="D612" s="30">
        <v>10018</v>
      </c>
      <c r="E612" s="30">
        <v>1</v>
      </c>
      <c r="F612" s="30">
        <v>697</v>
      </c>
    </row>
    <row r="613" spans="1:6" x14ac:dyDescent="0.35">
      <c r="A613" s="24">
        <v>44101</v>
      </c>
      <c r="B613" s="30" t="s">
        <v>468</v>
      </c>
      <c r="C613" s="30">
        <v>0</v>
      </c>
      <c r="D613" s="30">
        <v>63</v>
      </c>
    </row>
    <row r="614" spans="1:6" x14ac:dyDescent="0.35">
      <c r="A614" s="24">
        <v>44101</v>
      </c>
      <c r="B614" s="30" t="s">
        <v>467</v>
      </c>
      <c r="C614" s="30">
        <v>128</v>
      </c>
      <c r="D614" s="30">
        <v>19765</v>
      </c>
      <c r="E614" s="30">
        <v>1</v>
      </c>
      <c r="F614" s="30">
        <v>1281</v>
      </c>
    </row>
    <row r="615" spans="1:6" x14ac:dyDescent="0.35">
      <c r="A615" s="24">
        <v>44101</v>
      </c>
      <c r="B615" s="30" t="s">
        <v>466</v>
      </c>
      <c r="C615" s="30">
        <v>2</v>
      </c>
      <c r="D615" s="30">
        <v>410</v>
      </c>
      <c r="E615" s="30">
        <v>0</v>
      </c>
      <c r="F615" s="30">
        <v>68</v>
      </c>
    </row>
    <row r="616" spans="1:6" x14ac:dyDescent="0.35">
      <c r="A616" s="24">
        <v>44101</v>
      </c>
      <c r="B616" s="30" t="s">
        <v>465</v>
      </c>
      <c r="C616" s="30">
        <v>52</v>
      </c>
      <c r="D616" s="30">
        <v>8199</v>
      </c>
      <c r="E616" s="30">
        <v>1</v>
      </c>
      <c r="F616" s="30">
        <v>776</v>
      </c>
    </row>
    <row r="617" spans="1:6" x14ac:dyDescent="0.35">
      <c r="A617" s="24">
        <v>44101</v>
      </c>
      <c r="B617" s="30" t="s">
        <v>464</v>
      </c>
      <c r="C617" s="30">
        <v>4</v>
      </c>
      <c r="D617" s="30">
        <v>1226</v>
      </c>
      <c r="E617" s="30">
        <v>1</v>
      </c>
      <c r="F617" s="30">
        <v>144</v>
      </c>
    </row>
    <row r="618" spans="1:6" x14ac:dyDescent="0.35">
      <c r="A618" s="24">
        <v>44101</v>
      </c>
      <c r="B618" s="30" t="s">
        <v>463</v>
      </c>
      <c r="C618" s="30">
        <v>139</v>
      </c>
      <c r="D618" s="30">
        <v>27340</v>
      </c>
      <c r="E618" s="30">
        <v>3</v>
      </c>
      <c r="F618" s="30">
        <v>2146</v>
      </c>
    </row>
    <row r="619" spans="1:6" x14ac:dyDescent="0.35">
      <c r="A619" s="24">
        <v>44101</v>
      </c>
      <c r="B619" s="30" t="s">
        <v>462</v>
      </c>
      <c r="C619" s="30">
        <v>0</v>
      </c>
      <c r="D619" s="30">
        <v>94</v>
      </c>
    </row>
    <row r="620" spans="1:6" x14ac:dyDescent="0.35">
      <c r="A620" s="24">
        <v>44101</v>
      </c>
      <c r="B620" s="30" t="s">
        <v>461</v>
      </c>
      <c r="C620" s="30">
        <v>35</v>
      </c>
      <c r="D620" s="30">
        <v>10247</v>
      </c>
      <c r="E620" s="30">
        <v>0</v>
      </c>
      <c r="F620" s="30">
        <v>1058</v>
      </c>
    </row>
    <row r="621" spans="1:6" x14ac:dyDescent="0.35">
      <c r="A621" s="24">
        <v>44101</v>
      </c>
      <c r="B621" s="30" t="s">
        <v>460</v>
      </c>
      <c r="C621" s="30">
        <v>32</v>
      </c>
      <c r="D621" s="30">
        <v>9671</v>
      </c>
      <c r="E621" s="30">
        <v>2</v>
      </c>
      <c r="F621" s="30">
        <v>769</v>
      </c>
    </row>
    <row r="622" spans="1:6" x14ac:dyDescent="0.35">
      <c r="A622" s="24">
        <v>44101</v>
      </c>
      <c r="B622" s="30" t="s">
        <v>459</v>
      </c>
      <c r="C622" s="30">
        <v>104</v>
      </c>
      <c r="D622" s="30">
        <v>24281</v>
      </c>
      <c r="E622" s="30">
        <v>1</v>
      </c>
      <c r="F622" s="30">
        <v>1135</v>
      </c>
    </row>
    <row r="623" spans="1:6" x14ac:dyDescent="0.35">
      <c r="A623" s="24">
        <v>44101</v>
      </c>
      <c r="B623" s="30" t="s">
        <v>458</v>
      </c>
      <c r="C623" s="30">
        <v>43</v>
      </c>
      <c r="D623" s="30">
        <v>14344</v>
      </c>
      <c r="E623" s="30">
        <v>3</v>
      </c>
      <c r="F623" s="30">
        <v>1101</v>
      </c>
    </row>
    <row r="624" spans="1:6" x14ac:dyDescent="0.35">
      <c r="A624" s="24">
        <v>44101</v>
      </c>
      <c r="B624" s="30" t="s">
        <v>447</v>
      </c>
      <c r="C624" s="30">
        <v>7</v>
      </c>
      <c r="D624" s="30">
        <v>300</v>
      </c>
      <c r="E624" s="30">
        <v>0</v>
      </c>
      <c r="F624" s="30">
        <v>5</v>
      </c>
    </row>
    <row r="625" spans="1:6" x14ac:dyDescent="0.35">
      <c r="A625" s="24">
        <v>44101</v>
      </c>
      <c r="B625" s="30" t="s">
        <v>457</v>
      </c>
      <c r="E625" s="30">
        <v>0</v>
      </c>
      <c r="F625" s="30">
        <v>1</v>
      </c>
    </row>
    <row r="626" spans="1:6" x14ac:dyDescent="0.35">
      <c r="A626" s="24">
        <v>44102</v>
      </c>
      <c r="B626" s="30" t="s">
        <v>471</v>
      </c>
      <c r="C626" s="30">
        <v>9</v>
      </c>
      <c r="D626" s="30">
        <v>1766</v>
      </c>
      <c r="E626" s="30">
        <v>0</v>
      </c>
      <c r="F626" s="30">
        <v>174</v>
      </c>
    </row>
    <row r="627" spans="1:6" x14ac:dyDescent="0.35">
      <c r="A627" s="24">
        <v>44102</v>
      </c>
      <c r="B627" s="30" t="s">
        <v>470</v>
      </c>
      <c r="C627" s="30">
        <v>2</v>
      </c>
      <c r="D627" s="30">
        <v>713</v>
      </c>
      <c r="E627" s="30">
        <v>1</v>
      </c>
      <c r="F627" s="30">
        <v>50</v>
      </c>
    </row>
    <row r="628" spans="1:6" x14ac:dyDescent="0.35">
      <c r="A628" s="24">
        <v>44102</v>
      </c>
      <c r="B628" s="30" t="s">
        <v>469</v>
      </c>
      <c r="C628" s="30">
        <v>32</v>
      </c>
      <c r="D628" s="30">
        <v>10050</v>
      </c>
      <c r="E628" s="30">
        <v>0</v>
      </c>
      <c r="F628" s="30">
        <v>697</v>
      </c>
    </row>
    <row r="629" spans="1:6" x14ac:dyDescent="0.35">
      <c r="A629" s="24">
        <v>44102</v>
      </c>
      <c r="B629" s="30" t="s">
        <v>468</v>
      </c>
      <c r="C629" s="30">
        <v>0</v>
      </c>
      <c r="D629" s="30">
        <v>63</v>
      </c>
    </row>
    <row r="630" spans="1:6" x14ac:dyDescent="0.35">
      <c r="A630" s="24">
        <v>44102</v>
      </c>
      <c r="B630" s="30" t="s">
        <v>467</v>
      </c>
      <c r="C630" s="30">
        <v>54</v>
      </c>
      <c r="D630" s="30">
        <v>19819</v>
      </c>
      <c r="E630" s="30">
        <v>1</v>
      </c>
      <c r="F630" s="30">
        <v>1282</v>
      </c>
    </row>
    <row r="631" spans="1:6" x14ac:dyDescent="0.35">
      <c r="A631" s="24">
        <v>44102</v>
      </c>
      <c r="B631" s="30" t="s">
        <v>466</v>
      </c>
      <c r="C631" s="30">
        <v>0</v>
      </c>
      <c r="D631" s="30">
        <v>410</v>
      </c>
      <c r="E631" s="30">
        <v>0</v>
      </c>
      <c r="F631" s="30">
        <v>68</v>
      </c>
    </row>
    <row r="632" spans="1:6" x14ac:dyDescent="0.35">
      <c r="A632" s="24">
        <v>44102</v>
      </c>
      <c r="B632" s="30" t="s">
        <v>465</v>
      </c>
      <c r="C632" s="30">
        <v>41</v>
      </c>
      <c r="D632" s="30">
        <v>8240</v>
      </c>
      <c r="E632" s="30">
        <v>2</v>
      </c>
      <c r="F632" s="30">
        <v>778</v>
      </c>
    </row>
    <row r="633" spans="1:6" x14ac:dyDescent="0.35">
      <c r="A633" s="24">
        <v>44102</v>
      </c>
      <c r="B633" s="30" t="s">
        <v>464</v>
      </c>
      <c r="C633" s="30">
        <v>4</v>
      </c>
      <c r="D633" s="30">
        <v>1230</v>
      </c>
      <c r="E633" s="30">
        <v>0</v>
      </c>
      <c r="F633" s="30">
        <v>144</v>
      </c>
    </row>
    <row r="634" spans="1:6" x14ac:dyDescent="0.35">
      <c r="A634" s="24">
        <v>44102</v>
      </c>
      <c r="B634" s="30" t="s">
        <v>463</v>
      </c>
      <c r="C634" s="30">
        <v>52</v>
      </c>
      <c r="D634" s="30">
        <v>27392</v>
      </c>
      <c r="E634" s="30">
        <v>3</v>
      </c>
      <c r="F634" s="30">
        <v>2149</v>
      </c>
    </row>
    <row r="635" spans="1:6" x14ac:dyDescent="0.35">
      <c r="A635" s="24">
        <v>44102</v>
      </c>
      <c r="B635" s="30" t="s">
        <v>462</v>
      </c>
      <c r="C635" s="30">
        <v>10</v>
      </c>
      <c r="D635" s="30">
        <v>104</v>
      </c>
    </row>
    <row r="636" spans="1:6" x14ac:dyDescent="0.35">
      <c r="A636" s="24">
        <v>44102</v>
      </c>
      <c r="B636" s="30" t="s">
        <v>461</v>
      </c>
      <c r="C636" s="30">
        <v>24</v>
      </c>
      <c r="D636" s="30">
        <v>10271</v>
      </c>
      <c r="E636" s="30">
        <v>1</v>
      </c>
      <c r="F636" s="30">
        <v>1059</v>
      </c>
    </row>
    <row r="637" spans="1:6" x14ac:dyDescent="0.35">
      <c r="A637" s="24">
        <v>44102</v>
      </c>
      <c r="B637" s="30" t="s">
        <v>460</v>
      </c>
      <c r="C637" s="30">
        <v>28</v>
      </c>
      <c r="D637" s="30">
        <v>9699</v>
      </c>
      <c r="E637" s="30">
        <v>1</v>
      </c>
      <c r="F637" s="30">
        <v>770</v>
      </c>
    </row>
    <row r="638" spans="1:6" x14ac:dyDescent="0.35">
      <c r="A638" s="24">
        <v>44102</v>
      </c>
      <c r="B638" s="30" t="s">
        <v>459</v>
      </c>
      <c r="C638" s="30">
        <v>79</v>
      </c>
      <c r="D638" s="30">
        <v>24360</v>
      </c>
      <c r="E638" s="30">
        <v>0</v>
      </c>
      <c r="F638" s="30">
        <v>1135</v>
      </c>
    </row>
    <row r="639" spans="1:6" x14ac:dyDescent="0.35">
      <c r="A639" s="24">
        <v>44102</v>
      </c>
      <c r="B639" s="30" t="s">
        <v>458</v>
      </c>
      <c r="C639" s="30">
        <v>31</v>
      </c>
      <c r="D639" s="30">
        <v>14375</v>
      </c>
      <c r="E639" s="30">
        <v>2</v>
      </c>
      <c r="F639" s="30">
        <v>1103</v>
      </c>
    </row>
    <row r="640" spans="1:6" x14ac:dyDescent="0.35">
      <c r="A640" s="24">
        <v>44102</v>
      </c>
      <c r="B640" s="30" t="s">
        <v>447</v>
      </c>
      <c r="C640" s="30">
        <v>1</v>
      </c>
      <c r="D640" s="30">
        <v>301</v>
      </c>
      <c r="E640" s="30">
        <v>0</v>
      </c>
      <c r="F640" s="30">
        <v>5</v>
      </c>
    </row>
    <row r="641" spans="1:6" x14ac:dyDescent="0.35">
      <c r="A641" s="24">
        <v>44102</v>
      </c>
      <c r="B641" s="30" t="s">
        <v>457</v>
      </c>
      <c r="E641" s="30">
        <v>0</v>
      </c>
      <c r="F641" s="30">
        <v>1</v>
      </c>
    </row>
    <row r="642" spans="1:6" x14ac:dyDescent="0.35">
      <c r="A642" s="24">
        <v>44103</v>
      </c>
      <c r="B642" s="30" t="s">
        <v>471</v>
      </c>
      <c r="C642" s="30">
        <v>13</v>
      </c>
      <c r="D642" s="30">
        <v>1779</v>
      </c>
      <c r="E642" s="30">
        <v>0</v>
      </c>
      <c r="F642" s="30">
        <v>174</v>
      </c>
    </row>
    <row r="643" spans="1:6" x14ac:dyDescent="0.35">
      <c r="A643" s="24">
        <v>44103</v>
      </c>
      <c r="B643" s="30" t="s">
        <v>470</v>
      </c>
      <c r="C643" s="30">
        <v>4</v>
      </c>
      <c r="D643" s="30">
        <v>717</v>
      </c>
      <c r="E643" s="30">
        <v>0</v>
      </c>
      <c r="F643" s="30">
        <v>50</v>
      </c>
    </row>
    <row r="644" spans="1:6" x14ac:dyDescent="0.35">
      <c r="A644" s="24">
        <v>44103</v>
      </c>
      <c r="B644" s="30" t="s">
        <v>469</v>
      </c>
      <c r="C644" s="30">
        <v>24</v>
      </c>
      <c r="D644" s="30">
        <v>10074</v>
      </c>
      <c r="E644" s="30">
        <v>0</v>
      </c>
      <c r="F644" s="30">
        <v>697</v>
      </c>
    </row>
    <row r="645" spans="1:6" x14ac:dyDescent="0.35">
      <c r="A645" s="24">
        <v>44103</v>
      </c>
      <c r="B645" s="30" t="s">
        <v>468</v>
      </c>
      <c r="C645" s="30">
        <v>1</v>
      </c>
      <c r="D645" s="30">
        <v>64</v>
      </c>
    </row>
    <row r="646" spans="1:6" x14ac:dyDescent="0.35">
      <c r="A646" s="24">
        <v>44103</v>
      </c>
      <c r="B646" s="30" t="s">
        <v>467</v>
      </c>
      <c r="C646" s="30">
        <v>102</v>
      </c>
      <c r="D646" s="30">
        <v>19921</v>
      </c>
      <c r="E646" s="30">
        <v>1</v>
      </c>
      <c r="F646" s="30">
        <v>1283</v>
      </c>
    </row>
    <row r="647" spans="1:6" x14ac:dyDescent="0.35">
      <c r="A647" s="24">
        <v>44103</v>
      </c>
      <c r="B647" s="30" t="s">
        <v>466</v>
      </c>
      <c r="C647" s="30">
        <v>1</v>
      </c>
      <c r="D647" s="30">
        <v>411</v>
      </c>
      <c r="E647" s="30">
        <v>0</v>
      </c>
      <c r="F647" s="30">
        <v>68</v>
      </c>
    </row>
    <row r="648" spans="1:6" x14ac:dyDescent="0.35">
      <c r="A648" s="24">
        <v>44103</v>
      </c>
      <c r="B648" s="30" t="s">
        <v>465</v>
      </c>
      <c r="C648" s="30">
        <v>14</v>
      </c>
      <c r="D648" s="30">
        <v>8254</v>
      </c>
      <c r="E648" s="30">
        <v>1</v>
      </c>
      <c r="F648" s="30">
        <v>779</v>
      </c>
    </row>
    <row r="649" spans="1:6" x14ac:dyDescent="0.35">
      <c r="A649" s="24">
        <v>44103</v>
      </c>
      <c r="B649" s="30" t="s">
        <v>464</v>
      </c>
      <c r="C649" s="30">
        <v>5</v>
      </c>
      <c r="D649" s="30">
        <v>1235</v>
      </c>
      <c r="E649" s="30">
        <v>0</v>
      </c>
      <c r="F649" s="30">
        <v>144</v>
      </c>
    </row>
    <row r="650" spans="1:6" x14ac:dyDescent="0.35">
      <c r="A650" s="24">
        <v>44103</v>
      </c>
      <c r="B650" s="30" t="s">
        <v>463</v>
      </c>
      <c r="C650" s="30">
        <v>115</v>
      </c>
      <c r="D650" s="30">
        <v>27507</v>
      </c>
      <c r="E650" s="30">
        <v>0</v>
      </c>
      <c r="F650" s="30">
        <v>2149</v>
      </c>
    </row>
    <row r="651" spans="1:6" x14ac:dyDescent="0.35">
      <c r="A651" s="24">
        <v>44103</v>
      </c>
      <c r="B651" s="30" t="s">
        <v>462</v>
      </c>
      <c r="C651" s="30">
        <v>1</v>
      </c>
      <c r="D651" s="30">
        <v>105</v>
      </c>
    </row>
    <row r="652" spans="1:6" x14ac:dyDescent="0.35">
      <c r="A652" s="24">
        <v>44103</v>
      </c>
      <c r="B652" s="30" t="s">
        <v>461</v>
      </c>
      <c r="C652" s="30">
        <v>37</v>
      </c>
      <c r="D652" s="30">
        <v>10308</v>
      </c>
      <c r="E652" s="30">
        <v>2</v>
      </c>
      <c r="F652" s="30">
        <v>1061</v>
      </c>
    </row>
    <row r="653" spans="1:6" x14ac:dyDescent="0.35">
      <c r="A653" s="24">
        <v>44103</v>
      </c>
      <c r="B653" s="30" t="s">
        <v>460</v>
      </c>
      <c r="C653" s="30">
        <v>27</v>
      </c>
      <c r="D653" s="30">
        <v>9726</v>
      </c>
      <c r="E653" s="30">
        <v>0</v>
      </c>
      <c r="F653" s="30">
        <v>770</v>
      </c>
    </row>
    <row r="654" spans="1:6" x14ac:dyDescent="0.35">
      <c r="A654" s="24">
        <v>44103</v>
      </c>
      <c r="B654" s="30" t="s">
        <v>459</v>
      </c>
      <c r="C654" s="30">
        <v>66</v>
      </c>
      <c r="D654" s="30">
        <v>24426</v>
      </c>
      <c r="E654" s="30">
        <v>0</v>
      </c>
      <c r="F654" s="30">
        <v>1135</v>
      </c>
    </row>
    <row r="655" spans="1:6" x14ac:dyDescent="0.35">
      <c r="A655" s="24">
        <v>44103</v>
      </c>
      <c r="B655" s="30" t="s">
        <v>458</v>
      </c>
      <c r="C655" s="30">
        <v>42</v>
      </c>
      <c r="D655" s="30">
        <v>14417</v>
      </c>
      <c r="E655" s="30">
        <v>4</v>
      </c>
      <c r="F655" s="30">
        <v>1107</v>
      </c>
    </row>
    <row r="656" spans="1:6" x14ac:dyDescent="0.35">
      <c r="A656" s="24">
        <v>44103</v>
      </c>
      <c r="B656" s="30" t="s">
        <v>447</v>
      </c>
      <c r="C656" s="30">
        <v>0</v>
      </c>
      <c r="D656" s="30">
        <v>299</v>
      </c>
      <c r="E656" s="30">
        <v>0</v>
      </c>
      <c r="F656" s="30">
        <v>5</v>
      </c>
    </row>
    <row r="657" spans="1:6" x14ac:dyDescent="0.35">
      <c r="A657" s="24">
        <v>44103</v>
      </c>
      <c r="B657" s="30" t="s">
        <v>457</v>
      </c>
      <c r="E657" s="30">
        <v>0</v>
      </c>
      <c r="F657" s="30">
        <v>1</v>
      </c>
    </row>
    <row r="658" spans="1:6" x14ac:dyDescent="0.35">
      <c r="A658" s="24">
        <v>44104</v>
      </c>
      <c r="B658" s="30" t="s">
        <v>471</v>
      </c>
      <c r="C658" s="30">
        <v>7</v>
      </c>
      <c r="D658" s="30">
        <v>1786</v>
      </c>
      <c r="E658" s="30">
        <v>0</v>
      </c>
      <c r="F658" s="30">
        <v>174</v>
      </c>
    </row>
    <row r="659" spans="1:6" x14ac:dyDescent="0.35">
      <c r="A659" s="24">
        <v>44104</v>
      </c>
      <c r="B659" s="30" t="s">
        <v>470</v>
      </c>
      <c r="C659" s="30">
        <v>0</v>
      </c>
      <c r="D659" s="30">
        <v>716</v>
      </c>
      <c r="E659" s="30">
        <v>0</v>
      </c>
      <c r="F659" s="30">
        <v>50</v>
      </c>
    </row>
    <row r="660" spans="1:6" x14ac:dyDescent="0.35">
      <c r="A660" s="24">
        <v>44104</v>
      </c>
      <c r="B660" s="30" t="s">
        <v>469</v>
      </c>
      <c r="C660" s="30">
        <v>40</v>
      </c>
      <c r="D660" s="30">
        <v>10114</v>
      </c>
      <c r="E660" s="30">
        <v>4</v>
      </c>
      <c r="F660" s="30">
        <v>701</v>
      </c>
    </row>
    <row r="661" spans="1:6" x14ac:dyDescent="0.35">
      <c r="A661" s="24">
        <v>44104</v>
      </c>
      <c r="B661" s="30" t="s">
        <v>468</v>
      </c>
      <c r="C661" s="30">
        <v>0</v>
      </c>
      <c r="D661" s="30">
        <v>64</v>
      </c>
    </row>
    <row r="662" spans="1:6" x14ac:dyDescent="0.35">
      <c r="A662" s="24">
        <v>44104</v>
      </c>
      <c r="B662" s="30" t="s">
        <v>467</v>
      </c>
      <c r="C662" s="30">
        <v>110</v>
      </c>
      <c r="D662" s="30">
        <v>20031</v>
      </c>
      <c r="E662" s="30">
        <v>7</v>
      </c>
      <c r="F662" s="30">
        <v>1290</v>
      </c>
    </row>
    <row r="663" spans="1:6" x14ac:dyDescent="0.35">
      <c r="A663" s="24">
        <v>44104</v>
      </c>
      <c r="B663" s="30" t="s">
        <v>466</v>
      </c>
      <c r="C663" s="30">
        <v>1</v>
      </c>
      <c r="D663" s="30">
        <v>412</v>
      </c>
      <c r="E663" s="30">
        <v>0</v>
      </c>
      <c r="F663" s="30">
        <v>68</v>
      </c>
    </row>
    <row r="664" spans="1:6" x14ac:dyDescent="0.35">
      <c r="A664" s="24">
        <v>44104</v>
      </c>
      <c r="B664" s="30" t="s">
        <v>465</v>
      </c>
      <c r="C664" s="30">
        <v>29</v>
      </c>
      <c r="D664" s="30">
        <v>8283</v>
      </c>
      <c r="E664" s="30">
        <v>2</v>
      </c>
      <c r="F664" s="30">
        <v>781</v>
      </c>
    </row>
    <row r="665" spans="1:6" x14ac:dyDescent="0.35">
      <c r="A665" s="24">
        <v>44104</v>
      </c>
      <c r="B665" s="30" t="s">
        <v>464</v>
      </c>
      <c r="C665" s="30">
        <v>16</v>
      </c>
      <c r="D665" s="30">
        <v>1251</v>
      </c>
      <c r="E665" s="30">
        <v>0</v>
      </c>
      <c r="F665" s="30">
        <v>144</v>
      </c>
    </row>
    <row r="666" spans="1:6" x14ac:dyDescent="0.35">
      <c r="A666" s="24">
        <v>44104</v>
      </c>
      <c r="B666" s="30" t="s">
        <v>463</v>
      </c>
      <c r="C666" s="30">
        <v>117</v>
      </c>
      <c r="D666" s="30">
        <v>27624</v>
      </c>
      <c r="E666" s="30">
        <v>5</v>
      </c>
      <c r="F666" s="30">
        <v>2154</v>
      </c>
    </row>
    <row r="667" spans="1:6" x14ac:dyDescent="0.35">
      <c r="A667" s="24">
        <v>44104</v>
      </c>
      <c r="B667" s="30" t="s">
        <v>462</v>
      </c>
      <c r="C667" s="30">
        <v>0</v>
      </c>
      <c r="D667" s="30">
        <v>104</v>
      </c>
    </row>
    <row r="668" spans="1:6" x14ac:dyDescent="0.35">
      <c r="A668" s="24">
        <v>44104</v>
      </c>
      <c r="B668" s="30" t="s">
        <v>461</v>
      </c>
      <c r="C668" s="30">
        <v>30</v>
      </c>
      <c r="D668" s="30">
        <v>10338</v>
      </c>
      <c r="E668" s="30">
        <v>5</v>
      </c>
      <c r="F668" s="30">
        <v>1066</v>
      </c>
    </row>
    <row r="669" spans="1:6" x14ac:dyDescent="0.35">
      <c r="A669" s="24">
        <v>44104</v>
      </c>
      <c r="B669" s="30" t="s">
        <v>460</v>
      </c>
      <c r="C669" s="30">
        <v>51</v>
      </c>
      <c r="D669" s="30">
        <v>9777</v>
      </c>
      <c r="E669" s="30">
        <v>0</v>
      </c>
      <c r="F669" s="30">
        <v>770</v>
      </c>
    </row>
    <row r="670" spans="1:6" x14ac:dyDescent="0.35">
      <c r="A670" s="24">
        <v>44104</v>
      </c>
      <c r="B670" s="30" t="s">
        <v>459</v>
      </c>
      <c r="C670" s="30">
        <v>53</v>
      </c>
      <c r="D670" s="30">
        <v>24479</v>
      </c>
      <c r="E670" s="30">
        <v>2</v>
      </c>
      <c r="F670" s="30">
        <v>1137</v>
      </c>
    </row>
    <row r="671" spans="1:6" x14ac:dyDescent="0.35">
      <c r="A671" s="24">
        <v>44104</v>
      </c>
      <c r="B671" s="30" t="s">
        <v>458</v>
      </c>
      <c r="C671" s="30">
        <v>54</v>
      </c>
      <c r="D671" s="30">
        <v>14471</v>
      </c>
      <c r="E671" s="30">
        <v>8</v>
      </c>
      <c r="F671" s="30">
        <v>1115</v>
      </c>
    </row>
    <row r="672" spans="1:6" x14ac:dyDescent="0.35">
      <c r="A672" s="24">
        <v>44104</v>
      </c>
      <c r="B672" s="30" t="s">
        <v>447</v>
      </c>
      <c r="C672" s="30">
        <v>4</v>
      </c>
      <c r="D672" s="30">
        <v>303</v>
      </c>
      <c r="E672" s="30">
        <v>0</v>
      </c>
      <c r="F672" s="30">
        <v>5</v>
      </c>
    </row>
    <row r="673" spans="1:6" x14ac:dyDescent="0.35">
      <c r="A673" s="24">
        <v>44104</v>
      </c>
      <c r="B673" s="30" t="s">
        <v>457</v>
      </c>
      <c r="E673" s="30">
        <v>0</v>
      </c>
      <c r="F673" s="30">
        <v>1</v>
      </c>
    </row>
    <row r="674" spans="1:6" x14ac:dyDescent="0.35">
      <c r="A674" s="24">
        <v>44105</v>
      </c>
      <c r="B674" s="30" t="s">
        <v>471</v>
      </c>
      <c r="C674" s="30">
        <v>13</v>
      </c>
      <c r="D674" s="30">
        <v>1799</v>
      </c>
      <c r="E674" s="30">
        <v>0</v>
      </c>
      <c r="F674" s="30">
        <v>174</v>
      </c>
    </row>
    <row r="675" spans="1:6" x14ac:dyDescent="0.35">
      <c r="A675" s="24">
        <v>44105</v>
      </c>
      <c r="B675" s="30" t="s">
        <v>470</v>
      </c>
      <c r="C675" s="30">
        <v>0</v>
      </c>
      <c r="D675" s="30">
        <v>716</v>
      </c>
      <c r="E675" s="30">
        <v>0</v>
      </c>
      <c r="F675" s="30">
        <v>50</v>
      </c>
    </row>
    <row r="676" spans="1:6" x14ac:dyDescent="0.35">
      <c r="A676" s="24">
        <v>44105</v>
      </c>
      <c r="B676" s="30" t="s">
        <v>469</v>
      </c>
      <c r="C676" s="30">
        <v>47</v>
      </c>
      <c r="D676" s="30">
        <v>10161</v>
      </c>
      <c r="E676" s="30">
        <v>1</v>
      </c>
      <c r="F676" s="30">
        <v>702</v>
      </c>
    </row>
    <row r="677" spans="1:6" x14ac:dyDescent="0.35">
      <c r="A677" s="24">
        <v>44105</v>
      </c>
      <c r="B677" s="30" t="s">
        <v>468</v>
      </c>
      <c r="C677" s="30">
        <v>0</v>
      </c>
      <c r="D677" s="30">
        <v>64</v>
      </c>
    </row>
    <row r="678" spans="1:6" x14ac:dyDescent="0.35">
      <c r="A678" s="24">
        <v>44105</v>
      </c>
      <c r="B678" s="30" t="s">
        <v>467</v>
      </c>
      <c r="C678" s="30">
        <v>125</v>
      </c>
      <c r="D678" s="30">
        <v>20156</v>
      </c>
      <c r="E678" s="30">
        <v>3</v>
      </c>
      <c r="F678" s="30">
        <v>1293</v>
      </c>
    </row>
    <row r="679" spans="1:6" x14ac:dyDescent="0.35">
      <c r="A679" s="24">
        <v>44105</v>
      </c>
      <c r="B679" s="30" t="s">
        <v>466</v>
      </c>
      <c r="C679" s="30">
        <v>0</v>
      </c>
      <c r="D679" s="30">
        <v>412</v>
      </c>
      <c r="E679" s="30">
        <v>0</v>
      </c>
      <c r="F679" s="30">
        <v>68</v>
      </c>
    </row>
    <row r="680" spans="1:6" x14ac:dyDescent="0.35">
      <c r="A680" s="24">
        <v>44105</v>
      </c>
      <c r="B680" s="30" t="s">
        <v>465</v>
      </c>
      <c r="C680" s="30">
        <v>56</v>
      </c>
      <c r="D680" s="30">
        <v>8339</v>
      </c>
      <c r="E680" s="30">
        <v>5</v>
      </c>
      <c r="F680" s="30">
        <v>786</v>
      </c>
    </row>
    <row r="681" spans="1:6" x14ac:dyDescent="0.35">
      <c r="A681" s="24">
        <v>44105</v>
      </c>
      <c r="B681" s="30" t="s">
        <v>464</v>
      </c>
      <c r="C681" s="30">
        <v>22</v>
      </c>
      <c r="D681" s="30">
        <v>1273</v>
      </c>
      <c r="E681" s="30">
        <v>1</v>
      </c>
      <c r="F681" s="30">
        <v>145</v>
      </c>
    </row>
    <row r="682" spans="1:6" x14ac:dyDescent="0.35">
      <c r="A682" s="24">
        <v>44105</v>
      </c>
      <c r="B682" s="30" t="s">
        <v>463</v>
      </c>
      <c r="C682" s="30">
        <v>155</v>
      </c>
      <c r="D682" s="30">
        <v>27779</v>
      </c>
      <c r="E682" s="30">
        <v>2</v>
      </c>
      <c r="F682" s="30">
        <v>2156</v>
      </c>
    </row>
    <row r="683" spans="1:6" x14ac:dyDescent="0.35">
      <c r="A683" s="24">
        <v>44105</v>
      </c>
      <c r="B683" s="30" t="s">
        <v>462</v>
      </c>
      <c r="C683" s="30">
        <v>11</v>
      </c>
      <c r="D683" s="30">
        <v>115</v>
      </c>
    </row>
    <row r="684" spans="1:6" x14ac:dyDescent="0.35">
      <c r="A684" s="24">
        <v>44105</v>
      </c>
      <c r="B684" s="30" t="s">
        <v>461</v>
      </c>
      <c r="C684" s="30">
        <v>46</v>
      </c>
      <c r="D684" s="30">
        <v>10384</v>
      </c>
      <c r="E684" s="30">
        <v>2</v>
      </c>
      <c r="F684" s="30">
        <v>1068</v>
      </c>
    </row>
    <row r="685" spans="1:6" x14ac:dyDescent="0.35">
      <c r="A685" s="24">
        <v>44105</v>
      </c>
      <c r="B685" s="30" t="s">
        <v>460</v>
      </c>
      <c r="C685" s="30">
        <v>30</v>
      </c>
      <c r="D685" s="30">
        <v>9807</v>
      </c>
      <c r="E685" s="30">
        <v>3</v>
      </c>
      <c r="F685" s="30">
        <v>773</v>
      </c>
    </row>
    <row r="686" spans="1:6" x14ac:dyDescent="0.35">
      <c r="A686" s="24">
        <v>44105</v>
      </c>
      <c r="B686" s="30" t="s">
        <v>459</v>
      </c>
      <c r="C686" s="30">
        <v>143</v>
      </c>
      <c r="D686" s="30">
        <v>24622</v>
      </c>
      <c r="E686" s="30">
        <v>5</v>
      </c>
      <c r="F686" s="30">
        <v>1142</v>
      </c>
    </row>
    <row r="687" spans="1:6" x14ac:dyDescent="0.35">
      <c r="A687" s="24">
        <v>44105</v>
      </c>
      <c r="B687" s="30" t="s">
        <v>458</v>
      </c>
      <c r="C687" s="30">
        <v>57</v>
      </c>
      <c r="D687" s="30">
        <v>14528</v>
      </c>
      <c r="E687" s="30">
        <v>2</v>
      </c>
      <c r="F687" s="30">
        <v>1117</v>
      </c>
    </row>
    <row r="688" spans="1:6" x14ac:dyDescent="0.35">
      <c r="A688" s="24">
        <v>44105</v>
      </c>
      <c r="B688" s="30" t="s">
        <v>447</v>
      </c>
      <c r="C688" s="30">
        <v>3</v>
      </c>
      <c r="D688" s="30">
        <v>306</v>
      </c>
      <c r="E688" s="30">
        <v>0</v>
      </c>
      <c r="F688" s="30">
        <v>5</v>
      </c>
    </row>
    <row r="689" spans="1:6" x14ac:dyDescent="0.35">
      <c r="A689" s="24">
        <v>44105</v>
      </c>
      <c r="B689" s="30" t="s">
        <v>457</v>
      </c>
      <c r="E689" s="30">
        <v>0</v>
      </c>
      <c r="F689" s="30">
        <v>1</v>
      </c>
    </row>
    <row r="690" spans="1:6" x14ac:dyDescent="0.35">
      <c r="A690" s="24">
        <v>44106</v>
      </c>
      <c r="B690" s="30" t="s">
        <v>471</v>
      </c>
      <c r="C690" s="30">
        <v>8</v>
      </c>
      <c r="D690" s="30">
        <v>1807</v>
      </c>
      <c r="E690" s="30">
        <v>0</v>
      </c>
      <c r="F690" s="30">
        <v>174</v>
      </c>
    </row>
    <row r="691" spans="1:6" x14ac:dyDescent="0.35">
      <c r="A691" s="24">
        <v>44106</v>
      </c>
      <c r="B691" s="30" t="s">
        <v>470</v>
      </c>
      <c r="C691" s="30">
        <v>2</v>
      </c>
      <c r="D691" s="30">
        <v>718</v>
      </c>
      <c r="E691" s="30">
        <v>0</v>
      </c>
      <c r="F691" s="30">
        <v>50</v>
      </c>
    </row>
    <row r="692" spans="1:6" x14ac:dyDescent="0.35">
      <c r="A692" s="24">
        <v>44106</v>
      </c>
      <c r="B692" s="30" t="s">
        <v>469</v>
      </c>
      <c r="C692" s="30">
        <v>65</v>
      </c>
      <c r="D692" s="30">
        <v>10226</v>
      </c>
      <c r="E692" s="30">
        <v>0</v>
      </c>
      <c r="F692" s="30">
        <v>702</v>
      </c>
    </row>
    <row r="693" spans="1:6" x14ac:dyDescent="0.35">
      <c r="A693" s="24">
        <v>44106</v>
      </c>
      <c r="B693" s="30" t="s">
        <v>468</v>
      </c>
      <c r="C693" s="30">
        <v>2</v>
      </c>
      <c r="D693" s="30">
        <v>66</v>
      </c>
    </row>
    <row r="694" spans="1:6" x14ac:dyDescent="0.35">
      <c r="A694" s="24">
        <v>44106</v>
      </c>
      <c r="B694" s="30" t="s">
        <v>467</v>
      </c>
      <c r="C694" s="30">
        <v>101</v>
      </c>
      <c r="D694" s="30">
        <v>20257</v>
      </c>
      <c r="E694" s="30">
        <v>1</v>
      </c>
      <c r="F694" s="30">
        <v>1294</v>
      </c>
    </row>
    <row r="695" spans="1:6" x14ac:dyDescent="0.35">
      <c r="A695" s="24">
        <v>44106</v>
      </c>
      <c r="B695" s="30" t="s">
        <v>466</v>
      </c>
      <c r="C695" s="30">
        <v>1</v>
      </c>
      <c r="D695" s="30">
        <v>413</v>
      </c>
      <c r="E695" s="30">
        <v>0</v>
      </c>
      <c r="F695" s="30">
        <v>68</v>
      </c>
    </row>
    <row r="696" spans="1:6" x14ac:dyDescent="0.35">
      <c r="A696" s="24">
        <v>44106</v>
      </c>
      <c r="B696" s="30" t="s">
        <v>465</v>
      </c>
      <c r="C696" s="30">
        <v>64</v>
      </c>
      <c r="D696" s="30">
        <v>8403</v>
      </c>
      <c r="E696" s="30">
        <v>1</v>
      </c>
      <c r="F696" s="30">
        <v>787</v>
      </c>
    </row>
    <row r="697" spans="1:6" x14ac:dyDescent="0.35">
      <c r="A697" s="24">
        <v>44106</v>
      </c>
      <c r="B697" s="30" t="s">
        <v>464</v>
      </c>
      <c r="C697" s="30">
        <v>25</v>
      </c>
      <c r="D697" s="30">
        <v>1298</v>
      </c>
      <c r="E697" s="30">
        <v>2</v>
      </c>
      <c r="F697" s="30">
        <v>147</v>
      </c>
    </row>
    <row r="698" spans="1:6" x14ac:dyDescent="0.35">
      <c r="A698" s="24">
        <v>44106</v>
      </c>
      <c r="B698" s="30" t="s">
        <v>463</v>
      </c>
      <c r="C698" s="30">
        <v>182</v>
      </c>
      <c r="D698" s="30">
        <v>27961</v>
      </c>
      <c r="E698" s="30">
        <v>4</v>
      </c>
      <c r="F698" s="30">
        <v>2160</v>
      </c>
    </row>
    <row r="699" spans="1:6" x14ac:dyDescent="0.35">
      <c r="A699" s="24">
        <v>44106</v>
      </c>
      <c r="B699" s="30" t="s">
        <v>462</v>
      </c>
      <c r="C699" s="30">
        <v>4</v>
      </c>
      <c r="D699" s="30">
        <v>119</v>
      </c>
    </row>
    <row r="700" spans="1:6" x14ac:dyDescent="0.35">
      <c r="A700" s="24">
        <v>44106</v>
      </c>
      <c r="B700" s="30" t="s">
        <v>461</v>
      </c>
      <c r="C700" s="30">
        <v>46</v>
      </c>
      <c r="D700" s="30">
        <v>10430</v>
      </c>
      <c r="E700" s="30">
        <v>0</v>
      </c>
      <c r="F700" s="30">
        <v>1068</v>
      </c>
    </row>
    <row r="701" spans="1:6" x14ac:dyDescent="0.35">
      <c r="A701" s="24">
        <v>44106</v>
      </c>
      <c r="B701" s="30" t="s">
        <v>460</v>
      </c>
      <c r="C701" s="30">
        <v>45</v>
      </c>
      <c r="D701" s="30">
        <v>9852</v>
      </c>
      <c r="E701" s="30">
        <v>0</v>
      </c>
      <c r="F701" s="30">
        <v>773</v>
      </c>
    </row>
    <row r="702" spans="1:6" x14ac:dyDescent="0.35">
      <c r="A702" s="24">
        <v>44106</v>
      </c>
      <c r="B702" s="30" t="s">
        <v>459</v>
      </c>
      <c r="C702" s="30">
        <v>142</v>
      </c>
      <c r="D702" s="30">
        <v>24764</v>
      </c>
      <c r="E702" s="30">
        <v>0</v>
      </c>
      <c r="F702" s="30">
        <v>1142</v>
      </c>
    </row>
    <row r="703" spans="1:6" x14ac:dyDescent="0.35">
      <c r="A703" s="24">
        <v>44106</v>
      </c>
      <c r="B703" s="30" t="s">
        <v>458</v>
      </c>
      <c r="C703" s="30">
        <v>70</v>
      </c>
      <c r="D703" s="30">
        <v>14598</v>
      </c>
      <c r="E703" s="30">
        <v>2</v>
      </c>
      <c r="F703" s="30">
        <v>1119</v>
      </c>
    </row>
    <row r="704" spans="1:6" x14ac:dyDescent="0.35">
      <c r="A704" s="24">
        <v>44106</v>
      </c>
      <c r="B704" s="30" t="s">
        <v>447</v>
      </c>
      <c r="C704" s="30">
        <v>0</v>
      </c>
      <c r="D704" s="30">
        <v>302</v>
      </c>
      <c r="E704" s="30">
        <v>0</v>
      </c>
      <c r="F704" s="30">
        <v>5</v>
      </c>
    </row>
    <row r="705" spans="1:6" x14ac:dyDescent="0.35">
      <c r="A705" s="24">
        <v>44106</v>
      </c>
      <c r="B705" s="30" t="s">
        <v>457</v>
      </c>
      <c r="E705" s="30">
        <v>0</v>
      </c>
      <c r="F705" s="30">
        <v>1</v>
      </c>
    </row>
    <row r="706" spans="1:6" x14ac:dyDescent="0.35">
      <c r="A706" s="24">
        <v>44107</v>
      </c>
      <c r="B706" s="30" t="s">
        <v>471</v>
      </c>
      <c r="C706" s="30">
        <v>11</v>
      </c>
      <c r="D706" s="30">
        <v>1818</v>
      </c>
      <c r="E706" s="30">
        <v>0</v>
      </c>
      <c r="F706" s="30">
        <v>174</v>
      </c>
    </row>
    <row r="707" spans="1:6" x14ac:dyDescent="0.35">
      <c r="A707" s="24">
        <v>44107</v>
      </c>
      <c r="B707" s="30" t="s">
        <v>470</v>
      </c>
      <c r="C707" s="30">
        <v>0</v>
      </c>
      <c r="D707" s="30">
        <v>718</v>
      </c>
      <c r="E707" s="30">
        <v>0</v>
      </c>
      <c r="F707" s="30">
        <v>50</v>
      </c>
    </row>
    <row r="708" spans="1:6" x14ac:dyDescent="0.35">
      <c r="A708" s="24">
        <v>44107</v>
      </c>
      <c r="B708" s="30" t="s">
        <v>469</v>
      </c>
      <c r="C708" s="30">
        <v>43</v>
      </c>
      <c r="D708" s="30">
        <v>10269</v>
      </c>
      <c r="E708" s="30">
        <v>0</v>
      </c>
      <c r="F708" s="30">
        <v>702</v>
      </c>
    </row>
    <row r="709" spans="1:6" x14ac:dyDescent="0.35">
      <c r="A709" s="24">
        <v>44107</v>
      </c>
      <c r="B709" s="30" t="s">
        <v>468</v>
      </c>
      <c r="C709" s="30">
        <v>0</v>
      </c>
      <c r="D709" s="30">
        <v>66</v>
      </c>
    </row>
    <row r="710" spans="1:6" x14ac:dyDescent="0.35">
      <c r="A710" s="24">
        <v>44107</v>
      </c>
      <c r="B710" s="30" t="s">
        <v>467</v>
      </c>
      <c r="C710" s="30">
        <v>113</v>
      </c>
      <c r="D710" s="30">
        <v>20370</v>
      </c>
      <c r="E710" s="30">
        <v>1</v>
      </c>
      <c r="F710" s="30">
        <v>1295</v>
      </c>
    </row>
    <row r="711" spans="1:6" x14ac:dyDescent="0.35">
      <c r="A711" s="24">
        <v>44107</v>
      </c>
      <c r="B711" s="30" t="s">
        <v>466</v>
      </c>
      <c r="C711" s="30">
        <v>2</v>
      </c>
      <c r="D711" s="30">
        <v>415</v>
      </c>
      <c r="E711" s="30">
        <v>0</v>
      </c>
      <c r="F711" s="30">
        <v>68</v>
      </c>
    </row>
    <row r="712" spans="1:6" x14ac:dyDescent="0.35">
      <c r="A712" s="24">
        <v>44107</v>
      </c>
      <c r="B712" s="30" t="s">
        <v>465</v>
      </c>
      <c r="C712" s="30">
        <v>32</v>
      </c>
      <c r="D712" s="30">
        <v>8435</v>
      </c>
      <c r="E712" s="30">
        <v>2</v>
      </c>
      <c r="F712" s="30">
        <v>789</v>
      </c>
    </row>
    <row r="713" spans="1:6" x14ac:dyDescent="0.35">
      <c r="A713" s="24">
        <v>44107</v>
      </c>
      <c r="B713" s="30" t="s">
        <v>464</v>
      </c>
      <c r="C713" s="30">
        <v>18</v>
      </c>
      <c r="D713" s="30">
        <v>1316</v>
      </c>
      <c r="E713" s="30">
        <v>1</v>
      </c>
      <c r="F713" s="30">
        <v>148</v>
      </c>
    </row>
    <row r="714" spans="1:6" x14ac:dyDescent="0.35">
      <c r="A714" s="24">
        <v>44107</v>
      </c>
      <c r="B714" s="30" t="s">
        <v>463</v>
      </c>
      <c r="C714" s="30">
        <v>140</v>
      </c>
      <c r="D714" s="30">
        <v>28101</v>
      </c>
      <c r="E714" s="30">
        <v>6</v>
      </c>
      <c r="F714" s="30">
        <v>2166</v>
      </c>
    </row>
    <row r="715" spans="1:6" x14ac:dyDescent="0.35">
      <c r="A715" s="24">
        <v>44107</v>
      </c>
      <c r="B715" s="30" t="s">
        <v>462</v>
      </c>
      <c r="C715" s="30">
        <v>5</v>
      </c>
      <c r="D715" s="30">
        <v>124</v>
      </c>
    </row>
    <row r="716" spans="1:6" x14ac:dyDescent="0.35">
      <c r="A716" s="24">
        <v>44107</v>
      </c>
      <c r="B716" s="30" t="s">
        <v>461</v>
      </c>
      <c r="C716" s="30">
        <v>51</v>
      </c>
      <c r="D716" s="30">
        <v>10481</v>
      </c>
      <c r="E716" s="30">
        <v>3</v>
      </c>
      <c r="F716" s="30">
        <v>1071</v>
      </c>
    </row>
    <row r="717" spans="1:6" x14ac:dyDescent="0.35">
      <c r="A717" s="24">
        <v>44107</v>
      </c>
      <c r="B717" s="30" t="s">
        <v>460</v>
      </c>
      <c r="C717" s="30">
        <v>52</v>
      </c>
      <c r="D717" s="30">
        <v>9904</v>
      </c>
      <c r="E717" s="30">
        <v>3</v>
      </c>
      <c r="F717" s="30">
        <v>776</v>
      </c>
    </row>
    <row r="718" spans="1:6" x14ac:dyDescent="0.35">
      <c r="A718" s="24">
        <v>44107</v>
      </c>
      <c r="B718" s="30" t="s">
        <v>459</v>
      </c>
      <c r="C718" s="30">
        <v>107</v>
      </c>
      <c r="D718" s="30">
        <v>24871</v>
      </c>
      <c r="E718" s="30">
        <v>0</v>
      </c>
      <c r="F718" s="30">
        <v>1142</v>
      </c>
    </row>
    <row r="719" spans="1:6" x14ac:dyDescent="0.35">
      <c r="A719" s="24">
        <v>44107</v>
      </c>
      <c r="B719" s="30" t="s">
        <v>458</v>
      </c>
      <c r="C719" s="30">
        <v>39</v>
      </c>
      <c r="D719" s="30">
        <v>14637</v>
      </c>
      <c r="E719" s="30">
        <v>1</v>
      </c>
      <c r="F719" s="30">
        <v>1120</v>
      </c>
    </row>
    <row r="720" spans="1:6" x14ac:dyDescent="0.35">
      <c r="A720" s="24">
        <v>44107</v>
      </c>
      <c r="B720" s="30" t="s">
        <v>447</v>
      </c>
      <c r="C720" s="30">
        <v>0</v>
      </c>
      <c r="D720" s="30">
        <v>289</v>
      </c>
      <c r="E720" s="30">
        <v>0</v>
      </c>
      <c r="F720" s="30">
        <v>5</v>
      </c>
    </row>
    <row r="721" spans="1:6" x14ac:dyDescent="0.35">
      <c r="A721" s="24">
        <v>44107</v>
      </c>
      <c r="B721" s="30" t="s">
        <v>457</v>
      </c>
      <c r="E721" s="30">
        <v>0</v>
      </c>
      <c r="F721" s="30">
        <v>1</v>
      </c>
    </row>
    <row r="722" spans="1:6" x14ac:dyDescent="0.35">
      <c r="A722" s="24">
        <v>44108</v>
      </c>
      <c r="B722" s="30" t="s">
        <v>471</v>
      </c>
      <c r="C722" s="30">
        <v>6</v>
      </c>
      <c r="D722" s="30">
        <v>1824</v>
      </c>
      <c r="E722" s="30">
        <v>0</v>
      </c>
      <c r="F722" s="30">
        <v>174</v>
      </c>
    </row>
    <row r="723" spans="1:6" x14ac:dyDescent="0.35">
      <c r="A723" s="24">
        <v>44108</v>
      </c>
      <c r="B723" s="30" t="s">
        <v>470</v>
      </c>
      <c r="C723" s="30">
        <v>5</v>
      </c>
      <c r="D723" s="30">
        <v>723</v>
      </c>
      <c r="E723" s="30">
        <v>0</v>
      </c>
      <c r="F723" s="30">
        <v>50</v>
      </c>
    </row>
    <row r="724" spans="1:6" x14ac:dyDescent="0.35">
      <c r="A724" s="24">
        <v>44108</v>
      </c>
      <c r="B724" s="30" t="s">
        <v>469</v>
      </c>
      <c r="C724" s="30">
        <v>42</v>
      </c>
      <c r="D724" s="30">
        <v>10311</v>
      </c>
      <c r="E724" s="30">
        <v>1</v>
      </c>
      <c r="F724" s="30">
        <v>703</v>
      </c>
    </row>
    <row r="725" spans="1:6" x14ac:dyDescent="0.35">
      <c r="A725" s="24">
        <v>44108</v>
      </c>
      <c r="B725" s="30" t="s">
        <v>468</v>
      </c>
      <c r="C725" s="30">
        <v>1</v>
      </c>
      <c r="D725" s="30">
        <v>67</v>
      </c>
    </row>
    <row r="726" spans="1:6" x14ac:dyDescent="0.35">
      <c r="A726" s="24">
        <v>44108</v>
      </c>
      <c r="B726" s="30" t="s">
        <v>467</v>
      </c>
      <c r="C726" s="30">
        <v>95</v>
      </c>
      <c r="D726" s="30">
        <v>20465</v>
      </c>
      <c r="E726" s="30">
        <v>1</v>
      </c>
      <c r="F726" s="30">
        <v>1296</v>
      </c>
    </row>
    <row r="727" spans="1:6" x14ac:dyDescent="0.35">
      <c r="A727" s="24">
        <v>44108</v>
      </c>
      <c r="B727" s="30" t="s">
        <v>466</v>
      </c>
      <c r="C727" s="30">
        <v>6</v>
      </c>
      <c r="D727" s="30">
        <v>421</v>
      </c>
      <c r="E727" s="30">
        <v>0</v>
      </c>
      <c r="F727" s="30">
        <v>68</v>
      </c>
    </row>
    <row r="728" spans="1:6" x14ac:dyDescent="0.35">
      <c r="A728" s="24">
        <v>44108</v>
      </c>
      <c r="B728" s="30" t="s">
        <v>465</v>
      </c>
      <c r="C728" s="30">
        <v>58</v>
      </c>
      <c r="D728" s="30">
        <v>8493</v>
      </c>
      <c r="E728" s="30">
        <v>0</v>
      </c>
      <c r="F728" s="30">
        <v>789</v>
      </c>
    </row>
    <row r="729" spans="1:6" x14ac:dyDescent="0.35">
      <c r="A729" s="24">
        <v>44108</v>
      </c>
      <c r="B729" s="30" t="s">
        <v>464</v>
      </c>
      <c r="C729" s="30">
        <v>8</v>
      </c>
      <c r="D729" s="30">
        <v>1324</v>
      </c>
      <c r="E729" s="30">
        <v>0</v>
      </c>
      <c r="F729" s="30">
        <v>148</v>
      </c>
    </row>
    <row r="730" spans="1:6" x14ac:dyDescent="0.35">
      <c r="A730" s="24">
        <v>44108</v>
      </c>
      <c r="B730" s="30" t="s">
        <v>463</v>
      </c>
      <c r="C730" s="30">
        <v>142</v>
      </c>
      <c r="D730" s="30">
        <v>28243</v>
      </c>
      <c r="E730" s="30">
        <v>0</v>
      </c>
      <c r="F730" s="30">
        <v>2166</v>
      </c>
    </row>
    <row r="731" spans="1:6" x14ac:dyDescent="0.35">
      <c r="A731" s="24">
        <v>44108</v>
      </c>
      <c r="B731" s="30" t="s">
        <v>462</v>
      </c>
      <c r="C731" s="30">
        <v>0</v>
      </c>
      <c r="D731" s="30">
        <v>124</v>
      </c>
    </row>
    <row r="732" spans="1:6" x14ac:dyDescent="0.35">
      <c r="A732" s="24">
        <v>44108</v>
      </c>
      <c r="B732" s="30" t="s">
        <v>461</v>
      </c>
      <c r="C732" s="30">
        <v>52</v>
      </c>
      <c r="D732" s="30">
        <v>10533</v>
      </c>
      <c r="E732" s="30">
        <v>0</v>
      </c>
      <c r="F732" s="30">
        <v>1071</v>
      </c>
    </row>
    <row r="733" spans="1:6" x14ac:dyDescent="0.35">
      <c r="A733" s="24">
        <v>44108</v>
      </c>
      <c r="B733" s="30" t="s">
        <v>460</v>
      </c>
      <c r="C733" s="30">
        <v>32</v>
      </c>
      <c r="D733" s="30">
        <v>9936</v>
      </c>
      <c r="E733" s="30">
        <v>1</v>
      </c>
      <c r="F733" s="30">
        <v>777</v>
      </c>
    </row>
    <row r="734" spans="1:6" x14ac:dyDescent="0.35">
      <c r="A734" s="24">
        <v>44108</v>
      </c>
      <c r="B734" s="30" t="s">
        <v>459</v>
      </c>
      <c r="C734" s="30">
        <v>116</v>
      </c>
      <c r="D734" s="30">
        <v>24987</v>
      </c>
      <c r="E734" s="30">
        <v>0</v>
      </c>
      <c r="F734" s="30">
        <v>1142</v>
      </c>
    </row>
    <row r="735" spans="1:6" x14ac:dyDescent="0.35">
      <c r="A735" s="24">
        <v>44108</v>
      </c>
      <c r="B735" s="30" t="s">
        <v>458</v>
      </c>
      <c r="C735" s="30">
        <v>51</v>
      </c>
      <c r="D735" s="30">
        <v>14688</v>
      </c>
      <c r="E735" s="30">
        <v>0</v>
      </c>
      <c r="F735" s="30">
        <v>1120</v>
      </c>
    </row>
    <row r="736" spans="1:6" x14ac:dyDescent="0.35">
      <c r="A736" s="24">
        <v>44108</v>
      </c>
      <c r="B736" s="30" t="s">
        <v>447</v>
      </c>
      <c r="C736" s="30">
        <v>12</v>
      </c>
      <c r="D736" s="30">
        <v>301</v>
      </c>
      <c r="E736" s="30">
        <v>0</v>
      </c>
      <c r="F736" s="30">
        <v>5</v>
      </c>
    </row>
    <row r="737" spans="1:6" x14ac:dyDescent="0.35">
      <c r="A737" s="24">
        <v>44108</v>
      </c>
      <c r="B737" s="30" t="s">
        <v>457</v>
      </c>
      <c r="E737" s="30">
        <v>0</v>
      </c>
      <c r="F737" s="30">
        <v>1</v>
      </c>
    </row>
    <row r="738" spans="1:6" x14ac:dyDescent="0.35">
      <c r="A738" s="24">
        <v>44109</v>
      </c>
      <c r="B738" s="30" t="s">
        <v>471</v>
      </c>
      <c r="C738" s="30">
        <v>3</v>
      </c>
      <c r="D738" s="30">
        <v>1827</v>
      </c>
      <c r="E738" s="30">
        <v>0</v>
      </c>
      <c r="F738" s="30">
        <v>174</v>
      </c>
    </row>
    <row r="739" spans="1:6" x14ac:dyDescent="0.35">
      <c r="A739" s="24">
        <v>44109</v>
      </c>
      <c r="B739" s="30" t="s">
        <v>470</v>
      </c>
      <c r="C739" s="30">
        <v>2</v>
      </c>
      <c r="D739" s="30">
        <v>725</v>
      </c>
      <c r="E739" s="30">
        <v>1</v>
      </c>
      <c r="F739" s="30">
        <v>51</v>
      </c>
    </row>
    <row r="740" spans="1:6" x14ac:dyDescent="0.35">
      <c r="A740" s="24">
        <v>44109</v>
      </c>
      <c r="B740" s="30" t="s">
        <v>469</v>
      </c>
      <c r="C740" s="30">
        <v>29</v>
      </c>
      <c r="D740" s="30">
        <v>10340</v>
      </c>
      <c r="E740" s="30">
        <v>3</v>
      </c>
      <c r="F740" s="30">
        <v>706</v>
      </c>
    </row>
    <row r="741" spans="1:6" x14ac:dyDescent="0.35">
      <c r="A741" s="24">
        <v>44109</v>
      </c>
      <c r="B741" s="30" t="s">
        <v>468</v>
      </c>
      <c r="C741" s="30">
        <v>0</v>
      </c>
      <c r="D741" s="30">
        <v>67</v>
      </c>
    </row>
    <row r="742" spans="1:6" x14ac:dyDescent="0.35">
      <c r="A742" s="24">
        <v>44109</v>
      </c>
      <c r="B742" s="30" t="s">
        <v>467</v>
      </c>
      <c r="C742" s="30">
        <v>152</v>
      </c>
      <c r="D742" s="30">
        <v>20617</v>
      </c>
      <c r="E742" s="30">
        <v>4</v>
      </c>
      <c r="F742" s="30">
        <v>1300</v>
      </c>
    </row>
    <row r="743" spans="1:6" x14ac:dyDescent="0.35">
      <c r="A743" s="24">
        <v>44109</v>
      </c>
      <c r="B743" s="30" t="s">
        <v>466</v>
      </c>
      <c r="C743" s="30">
        <v>0</v>
      </c>
      <c r="D743" s="30">
        <v>421</v>
      </c>
      <c r="E743" s="30">
        <v>1</v>
      </c>
      <c r="F743" s="30">
        <v>69</v>
      </c>
    </row>
    <row r="744" spans="1:6" x14ac:dyDescent="0.35">
      <c r="A744" s="24">
        <v>44109</v>
      </c>
      <c r="B744" s="30" t="s">
        <v>465</v>
      </c>
      <c r="C744" s="30">
        <v>40</v>
      </c>
      <c r="D744" s="30">
        <v>8533</v>
      </c>
      <c r="E744" s="30">
        <v>1</v>
      </c>
      <c r="F744" s="30">
        <v>790</v>
      </c>
    </row>
    <row r="745" spans="1:6" x14ac:dyDescent="0.35">
      <c r="A745" s="24">
        <v>44109</v>
      </c>
      <c r="B745" s="30" t="s">
        <v>464</v>
      </c>
      <c r="C745" s="30">
        <v>3</v>
      </c>
      <c r="D745" s="30">
        <v>1327</v>
      </c>
      <c r="E745" s="30">
        <v>0</v>
      </c>
      <c r="F745" s="30">
        <v>148</v>
      </c>
    </row>
    <row r="746" spans="1:6" x14ac:dyDescent="0.35">
      <c r="A746" s="24">
        <v>44109</v>
      </c>
      <c r="B746" s="30" t="s">
        <v>463</v>
      </c>
      <c r="C746" s="30">
        <v>65</v>
      </c>
      <c r="D746" s="30">
        <v>28308</v>
      </c>
      <c r="E746" s="30">
        <v>6</v>
      </c>
      <c r="F746" s="30">
        <v>2172</v>
      </c>
    </row>
    <row r="747" spans="1:6" x14ac:dyDescent="0.35">
      <c r="A747" s="24">
        <v>44109</v>
      </c>
      <c r="B747" s="30" t="s">
        <v>462</v>
      </c>
      <c r="C747" s="30">
        <v>0</v>
      </c>
      <c r="D747" s="30">
        <v>124</v>
      </c>
    </row>
    <row r="748" spans="1:6" x14ac:dyDescent="0.35">
      <c r="A748" s="24">
        <v>44109</v>
      </c>
      <c r="B748" s="30" t="s">
        <v>461</v>
      </c>
      <c r="C748" s="30">
        <v>25</v>
      </c>
      <c r="D748" s="30">
        <v>10558</v>
      </c>
      <c r="E748" s="30">
        <v>2</v>
      </c>
      <c r="F748" s="30">
        <v>1073</v>
      </c>
    </row>
    <row r="749" spans="1:6" x14ac:dyDescent="0.35">
      <c r="A749" s="24">
        <v>44109</v>
      </c>
      <c r="B749" s="30" t="s">
        <v>460</v>
      </c>
      <c r="C749" s="30">
        <v>23</v>
      </c>
      <c r="D749" s="30">
        <v>9959</v>
      </c>
      <c r="E749" s="30">
        <v>0</v>
      </c>
      <c r="F749" s="30">
        <v>777</v>
      </c>
    </row>
    <row r="750" spans="1:6" x14ac:dyDescent="0.35">
      <c r="A750" s="24">
        <v>44109</v>
      </c>
      <c r="B750" s="30" t="s">
        <v>459</v>
      </c>
      <c r="C750" s="30">
        <v>65</v>
      </c>
      <c r="D750" s="30">
        <v>25052</v>
      </c>
      <c r="E750" s="30">
        <v>0</v>
      </c>
      <c r="F750" s="30">
        <v>1142</v>
      </c>
    </row>
    <row r="751" spans="1:6" x14ac:dyDescent="0.35">
      <c r="A751" s="24">
        <v>44109</v>
      </c>
      <c r="B751" s="30" t="s">
        <v>458</v>
      </c>
      <c r="C751" s="30">
        <v>52</v>
      </c>
      <c r="D751" s="30">
        <v>14740</v>
      </c>
      <c r="E751" s="30">
        <v>2</v>
      </c>
      <c r="F751" s="30">
        <v>1122</v>
      </c>
    </row>
    <row r="752" spans="1:6" x14ac:dyDescent="0.35">
      <c r="A752" s="24">
        <v>44109</v>
      </c>
      <c r="B752" s="30" t="s">
        <v>447</v>
      </c>
      <c r="C752" s="30">
        <v>6</v>
      </c>
      <c r="D752" s="30">
        <v>307</v>
      </c>
      <c r="E752" s="30">
        <v>0</v>
      </c>
      <c r="F752" s="30">
        <v>5</v>
      </c>
    </row>
    <row r="753" spans="1:6" x14ac:dyDescent="0.35">
      <c r="A753" s="24">
        <v>44109</v>
      </c>
      <c r="B753" s="30" t="s">
        <v>457</v>
      </c>
      <c r="E753" s="30">
        <v>0</v>
      </c>
      <c r="F753" s="30">
        <v>1</v>
      </c>
    </row>
    <row r="754" spans="1:6" x14ac:dyDescent="0.35">
      <c r="A754" s="24">
        <v>44110</v>
      </c>
      <c r="B754" s="30" t="s">
        <v>471</v>
      </c>
      <c r="C754" s="30">
        <v>5</v>
      </c>
      <c r="D754" s="30">
        <v>1832</v>
      </c>
      <c r="E754" s="30">
        <v>0</v>
      </c>
      <c r="F754" s="30">
        <v>174</v>
      </c>
    </row>
    <row r="755" spans="1:6" x14ac:dyDescent="0.35">
      <c r="A755" s="24">
        <v>44110</v>
      </c>
      <c r="B755" s="30" t="s">
        <v>470</v>
      </c>
      <c r="C755" s="30">
        <v>0</v>
      </c>
      <c r="D755" s="30">
        <v>725</v>
      </c>
      <c r="E755" s="30">
        <v>0</v>
      </c>
      <c r="F755" s="30">
        <v>51</v>
      </c>
    </row>
    <row r="756" spans="1:6" x14ac:dyDescent="0.35">
      <c r="A756" s="24">
        <v>44110</v>
      </c>
      <c r="B756" s="30" t="s">
        <v>469</v>
      </c>
      <c r="C756" s="30">
        <v>46</v>
      </c>
      <c r="D756" s="30">
        <v>10386</v>
      </c>
      <c r="E756" s="30">
        <v>3</v>
      </c>
      <c r="F756" s="30">
        <v>709</v>
      </c>
    </row>
    <row r="757" spans="1:6" x14ac:dyDescent="0.35">
      <c r="A757" s="24">
        <v>44110</v>
      </c>
      <c r="B757" s="30" t="s">
        <v>468</v>
      </c>
      <c r="C757" s="30">
        <v>0</v>
      </c>
      <c r="D757" s="30">
        <v>67</v>
      </c>
    </row>
    <row r="758" spans="1:6" x14ac:dyDescent="0.35">
      <c r="A758" s="24">
        <v>44110</v>
      </c>
      <c r="B758" s="30" t="s">
        <v>467</v>
      </c>
      <c r="C758" s="30">
        <v>55</v>
      </c>
      <c r="D758" s="30">
        <v>20672</v>
      </c>
      <c r="E758" s="30">
        <v>0</v>
      </c>
      <c r="F758" s="30">
        <v>1300</v>
      </c>
    </row>
    <row r="759" spans="1:6" x14ac:dyDescent="0.35">
      <c r="A759" s="24">
        <v>44110</v>
      </c>
      <c r="B759" s="30" t="s">
        <v>466</v>
      </c>
      <c r="C759" s="30">
        <v>0</v>
      </c>
      <c r="D759" s="30">
        <v>420</v>
      </c>
      <c r="E759" s="30">
        <v>0</v>
      </c>
      <c r="F759" s="30">
        <v>69</v>
      </c>
    </row>
    <row r="760" spans="1:6" x14ac:dyDescent="0.35">
      <c r="A760" s="24">
        <v>44110</v>
      </c>
      <c r="B760" s="30" t="s">
        <v>465</v>
      </c>
      <c r="C760" s="30">
        <v>41</v>
      </c>
      <c r="D760" s="30">
        <v>8574</v>
      </c>
      <c r="E760" s="30">
        <v>1</v>
      </c>
      <c r="F760" s="30">
        <v>791</v>
      </c>
    </row>
    <row r="761" spans="1:6" x14ac:dyDescent="0.35">
      <c r="A761" s="24">
        <v>44110</v>
      </c>
      <c r="B761" s="30" t="s">
        <v>464</v>
      </c>
      <c r="C761" s="30">
        <v>6</v>
      </c>
      <c r="D761" s="30">
        <v>1333</v>
      </c>
      <c r="E761" s="30">
        <v>0</v>
      </c>
      <c r="F761" s="30">
        <v>148</v>
      </c>
    </row>
    <row r="762" spans="1:6" x14ac:dyDescent="0.35">
      <c r="A762" s="24">
        <v>44110</v>
      </c>
      <c r="B762" s="30" t="s">
        <v>463</v>
      </c>
      <c r="C762" s="30">
        <v>84</v>
      </c>
      <c r="D762" s="30">
        <v>28392</v>
      </c>
      <c r="E762" s="30">
        <v>0</v>
      </c>
      <c r="F762" s="30">
        <v>2172</v>
      </c>
    </row>
    <row r="763" spans="1:6" x14ac:dyDescent="0.35">
      <c r="A763" s="24">
        <v>44110</v>
      </c>
      <c r="B763" s="30" t="s">
        <v>462</v>
      </c>
      <c r="C763" s="30">
        <v>0</v>
      </c>
      <c r="D763" s="30">
        <v>124</v>
      </c>
    </row>
    <row r="764" spans="1:6" x14ac:dyDescent="0.35">
      <c r="A764" s="24">
        <v>44110</v>
      </c>
      <c r="B764" s="30" t="s">
        <v>461</v>
      </c>
      <c r="C764" s="30">
        <v>50</v>
      </c>
      <c r="D764" s="30">
        <v>10608</v>
      </c>
      <c r="E764" s="30">
        <v>1</v>
      </c>
      <c r="F764" s="30">
        <v>1074</v>
      </c>
    </row>
    <row r="765" spans="1:6" x14ac:dyDescent="0.35">
      <c r="A765" s="24">
        <v>44110</v>
      </c>
      <c r="B765" s="30" t="s">
        <v>460</v>
      </c>
      <c r="C765" s="30">
        <v>48</v>
      </c>
      <c r="D765" s="30">
        <v>10007</v>
      </c>
      <c r="E765" s="30">
        <v>0</v>
      </c>
      <c r="F765" s="30">
        <v>777</v>
      </c>
    </row>
    <row r="766" spans="1:6" x14ac:dyDescent="0.35">
      <c r="A766" s="24">
        <v>44110</v>
      </c>
      <c r="B766" s="30" t="s">
        <v>459</v>
      </c>
      <c r="C766" s="30">
        <v>65</v>
      </c>
      <c r="D766" s="30">
        <v>25117</v>
      </c>
      <c r="E766" s="30">
        <v>0</v>
      </c>
      <c r="F766" s="30">
        <v>1142</v>
      </c>
    </row>
    <row r="767" spans="1:6" x14ac:dyDescent="0.35">
      <c r="A767" s="24">
        <v>44110</v>
      </c>
      <c r="B767" s="30" t="s">
        <v>458</v>
      </c>
      <c r="C767" s="30">
        <v>51</v>
      </c>
      <c r="D767" s="30">
        <v>14791</v>
      </c>
      <c r="E767" s="30">
        <v>2</v>
      </c>
      <c r="F767" s="30">
        <v>1124</v>
      </c>
    </row>
    <row r="768" spans="1:6" x14ac:dyDescent="0.35">
      <c r="A768" s="24">
        <v>44110</v>
      </c>
      <c r="B768" s="30" t="s">
        <v>447</v>
      </c>
      <c r="C768" s="30">
        <v>4</v>
      </c>
      <c r="D768" s="30">
        <v>311</v>
      </c>
      <c r="E768" s="30">
        <v>0</v>
      </c>
      <c r="F768" s="30">
        <v>5</v>
      </c>
    </row>
    <row r="769" spans="1:6" x14ac:dyDescent="0.35">
      <c r="A769" s="24">
        <v>44110</v>
      </c>
      <c r="B769" s="30" t="s">
        <v>457</v>
      </c>
      <c r="E769" s="30">
        <v>1</v>
      </c>
      <c r="F769" s="30">
        <v>2</v>
      </c>
    </row>
    <row r="770" spans="1:6" x14ac:dyDescent="0.35">
      <c r="A770" s="24">
        <v>44111</v>
      </c>
      <c r="B770" s="30" t="s">
        <v>471</v>
      </c>
      <c r="C770" s="30">
        <v>5</v>
      </c>
      <c r="D770" s="30">
        <v>1837</v>
      </c>
      <c r="E770" s="30">
        <v>1</v>
      </c>
      <c r="F770" s="30">
        <v>175</v>
      </c>
    </row>
    <row r="771" spans="1:6" x14ac:dyDescent="0.35">
      <c r="A771" s="24">
        <v>44111</v>
      </c>
      <c r="B771" s="30" t="s">
        <v>470</v>
      </c>
      <c r="C771" s="30">
        <v>1</v>
      </c>
      <c r="D771" s="30">
        <v>726</v>
      </c>
      <c r="E771" s="30">
        <v>0</v>
      </c>
      <c r="F771" s="30">
        <v>51</v>
      </c>
    </row>
    <row r="772" spans="1:6" x14ac:dyDescent="0.35">
      <c r="A772" s="24">
        <v>44111</v>
      </c>
      <c r="B772" s="30" t="s">
        <v>469</v>
      </c>
      <c r="C772" s="30">
        <v>37</v>
      </c>
      <c r="D772" s="30">
        <v>10423</v>
      </c>
      <c r="E772" s="30">
        <v>6</v>
      </c>
      <c r="F772" s="30">
        <v>715</v>
      </c>
    </row>
    <row r="773" spans="1:6" x14ac:dyDescent="0.35">
      <c r="A773" s="24">
        <v>44111</v>
      </c>
      <c r="B773" s="30" t="s">
        <v>468</v>
      </c>
      <c r="C773" s="30">
        <v>0</v>
      </c>
      <c r="D773" s="30">
        <v>67</v>
      </c>
    </row>
    <row r="774" spans="1:6" x14ac:dyDescent="0.35">
      <c r="A774" s="24">
        <v>44111</v>
      </c>
      <c r="B774" s="30" t="s">
        <v>467</v>
      </c>
      <c r="C774" s="30">
        <v>96</v>
      </c>
      <c r="D774" s="30">
        <v>20768</v>
      </c>
      <c r="E774" s="30">
        <v>3</v>
      </c>
      <c r="F774" s="30">
        <v>1303</v>
      </c>
    </row>
    <row r="775" spans="1:6" x14ac:dyDescent="0.35">
      <c r="A775" s="24">
        <v>44111</v>
      </c>
      <c r="B775" s="30" t="s">
        <v>466</v>
      </c>
      <c r="C775" s="30">
        <v>2</v>
      </c>
      <c r="D775" s="30">
        <v>422</v>
      </c>
      <c r="E775" s="30">
        <v>0</v>
      </c>
      <c r="F775" s="30">
        <v>69</v>
      </c>
    </row>
    <row r="776" spans="1:6" x14ac:dyDescent="0.35">
      <c r="A776" s="24">
        <v>44111</v>
      </c>
      <c r="B776" s="30" t="s">
        <v>465</v>
      </c>
      <c r="C776" s="30">
        <v>37</v>
      </c>
      <c r="D776" s="30">
        <v>8611</v>
      </c>
      <c r="E776" s="30">
        <v>0</v>
      </c>
      <c r="F776" s="30">
        <v>791</v>
      </c>
    </row>
    <row r="777" spans="1:6" x14ac:dyDescent="0.35">
      <c r="A777" s="24">
        <v>44111</v>
      </c>
      <c r="B777" s="30" t="s">
        <v>464</v>
      </c>
      <c r="C777" s="30">
        <v>8</v>
      </c>
      <c r="D777" s="30">
        <v>1341</v>
      </c>
      <c r="E777" s="30">
        <v>0</v>
      </c>
      <c r="F777" s="30">
        <v>148</v>
      </c>
    </row>
    <row r="778" spans="1:6" x14ac:dyDescent="0.35">
      <c r="A778" s="24">
        <v>44111</v>
      </c>
      <c r="B778" s="30" t="s">
        <v>463</v>
      </c>
      <c r="C778" s="30">
        <v>141</v>
      </c>
      <c r="D778" s="30">
        <v>28533</v>
      </c>
      <c r="E778" s="30">
        <v>3</v>
      </c>
      <c r="F778" s="30">
        <v>2175</v>
      </c>
    </row>
    <row r="779" spans="1:6" x14ac:dyDescent="0.35">
      <c r="A779" s="24">
        <v>44111</v>
      </c>
      <c r="B779" s="30" t="s">
        <v>462</v>
      </c>
      <c r="C779" s="30">
        <v>1</v>
      </c>
      <c r="D779" s="30">
        <v>125</v>
      </c>
    </row>
    <row r="780" spans="1:6" x14ac:dyDescent="0.35">
      <c r="A780" s="24">
        <v>44111</v>
      </c>
      <c r="B780" s="30" t="s">
        <v>461</v>
      </c>
      <c r="C780" s="30">
        <v>24</v>
      </c>
      <c r="D780" s="30">
        <v>10632</v>
      </c>
      <c r="E780" s="30">
        <v>3</v>
      </c>
      <c r="F780" s="30">
        <v>1077</v>
      </c>
    </row>
    <row r="781" spans="1:6" x14ac:dyDescent="0.35">
      <c r="A781" s="24">
        <v>44111</v>
      </c>
      <c r="B781" s="30" t="s">
        <v>460</v>
      </c>
      <c r="C781" s="30">
        <v>17</v>
      </c>
      <c r="D781" s="30">
        <v>10024</v>
      </c>
      <c r="E781" s="30">
        <v>1</v>
      </c>
      <c r="F781" s="30">
        <v>778</v>
      </c>
    </row>
    <row r="782" spans="1:6" x14ac:dyDescent="0.35">
      <c r="A782" s="24">
        <v>44111</v>
      </c>
      <c r="B782" s="30" t="s">
        <v>459</v>
      </c>
      <c r="C782" s="30">
        <v>83</v>
      </c>
      <c r="D782" s="30">
        <v>25200</v>
      </c>
      <c r="E782" s="30">
        <v>1</v>
      </c>
      <c r="F782" s="30">
        <v>1143</v>
      </c>
    </row>
    <row r="783" spans="1:6" x14ac:dyDescent="0.35">
      <c r="A783" s="24">
        <v>44111</v>
      </c>
      <c r="B783" s="30" t="s">
        <v>458</v>
      </c>
      <c r="C783" s="30">
        <v>73</v>
      </c>
      <c r="D783" s="30">
        <v>14864</v>
      </c>
      <c r="E783" s="30">
        <v>1</v>
      </c>
      <c r="F783" s="30">
        <v>1125</v>
      </c>
    </row>
    <row r="784" spans="1:6" x14ac:dyDescent="0.35">
      <c r="A784" s="24">
        <v>44111</v>
      </c>
      <c r="B784" s="30" t="s">
        <v>447</v>
      </c>
      <c r="C784" s="30">
        <v>0</v>
      </c>
      <c r="D784" s="30">
        <v>295</v>
      </c>
      <c r="E784" s="30">
        <v>0</v>
      </c>
      <c r="F784" s="30">
        <v>5</v>
      </c>
    </row>
    <row r="785" spans="1:6" x14ac:dyDescent="0.35">
      <c r="A785" s="24">
        <v>44111</v>
      </c>
      <c r="B785" s="30" t="s">
        <v>457</v>
      </c>
      <c r="E785" s="30">
        <v>0</v>
      </c>
      <c r="F785" s="30">
        <v>2</v>
      </c>
    </row>
    <row r="786" spans="1:6" x14ac:dyDescent="0.35">
      <c r="A786" s="24">
        <v>44112</v>
      </c>
      <c r="B786" s="30" t="s">
        <v>471</v>
      </c>
      <c r="C786" s="30">
        <v>12</v>
      </c>
      <c r="D786" s="30">
        <v>1849</v>
      </c>
      <c r="E786" s="30">
        <v>0</v>
      </c>
      <c r="F786" s="30">
        <v>175</v>
      </c>
    </row>
    <row r="787" spans="1:6" x14ac:dyDescent="0.35">
      <c r="A787" s="24">
        <v>44112</v>
      </c>
      <c r="B787" s="30" t="s">
        <v>470</v>
      </c>
      <c r="C787" s="30">
        <v>0</v>
      </c>
      <c r="D787" s="30">
        <v>726</v>
      </c>
      <c r="E787" s="30">
        <v>0</v>
      </c>
      <c r="F787" s="30">
        <v>51</v>
      </c>
    </row>
    <row r="788" spans="1:6" x14ac:dyDescent="0.35">
      <c r="A788" s="24">
        <v>44112</v>
      </c>
      <c r="B788" s="30" t="s">
        <v>469</v>
      </c>
      <c r="C788" s="30">
        <v>29</v>
      </c>
      <c r="D788" s="30">
        <v>10452</v>
      </c>
      <c r="E788" s="30">
        <v>1</v>
      </c>
      <c r="F788" s="30">
        <v>716</v>
      </c>
    </row>
    <row r="789" spans="1:6" x14ac:dyDescent="0.35">
      <c r="A789" s="24">
        <v>44112</v>
      </c>
      <c r="B789" s="30" t="s">
        <v>468</v>
      </c>
      <c r="C789" s="30">
        <v>1</v>
      </c>
      <c r="D789" s="30">
        <v>68</v>
      </c>
    </row>
    <row r="790" spans="1:6" x14ac:dyDescent="0.35">
      <c r="A790" s="24">
        <v>44112</v>
      </c>
      <c r="B790" s="30" t="s">
        <v>467</v>
      </c>
      <c r="C790" s="30">
        <v>67</v>
      </c>
      <c r="D790" s="30">
        <v>20835</v>
      </c>
      <c r="E790" s="30">
        <v>3</v>
      </c>
      <c r="F790" s="30">
        <v>1306</v>
      </c>
    </row>
    <row r="791" spans="1:6" x14ac:dyDescent="0.35">
      <c r="A791" s="24">
        <v>44112</v>
      </c>
      <c r="B791" s="30" t="s">
        <v>466</v>
      </c>
      <c r="C791" s="30">
        <v>2</v>
      </c>
      <c r="D791" s="30">
        <v>424</v>
      </c>
      <c r="E791" s="30">
        <v>0</v>
      </c>
      <c r="F791" s="30">
        <v>69</v>
      </c>
    </row>
    <row r="792" spans="1:6" x14ac:dyDescent="0.35">
      <c r="A792" s="24">
        <v>44112</v>
      </c>
      <c r="B792" s="30" t="s">
        <v>465</v>
      </c>
      <c r="C792" s="30">
        <v>10</v>
      </c>
      <c r="D792" s="30">
        <v>8621</v>
      </c>
      <c r="E792" s="30">
        <v>0</v>
      </c>
      <c r="F792" s="30">
        <v>791</v>
      </c>
    </row>
    <row r="793" spans="1:6" x14ac:dyDescent="0.35">
      <c r="A793" s="24">
        <v>44112</v>
      </c>
      <c r="B793" s="30" t="s">
        <v>464</v>
      </c>
      <c r="C793" s="30">
        <v>4</v>
      </c>
      <c r="D793" s="30">
        <v>1345</v>
      </c>
      <c r="E793" s="30">
        <v>0</v>
      </c>
      <c r="F793" s="30">
        <v>148</v>
      </c>
    </row>
    <row r="794" spans="1:6" x14ac:dyDescent="0.35">
      <c r="A794" s="24">
        <v>44112</v>
      </c>
      <c r="B794" s="30" t="s">
        <v>463</v>
      </c>
      <c r="C794" s="30">
        <v>105</v>
      </c>
      <c r="D794" s="30">
        <v>28638</v>
      </c>
      <c r="E794" s="30">
        <v>3</v>
      </c>
      <c r="F794" s="30">
        <v>2178</v>
      </c>
    </row>
    <row r="795" spans="1:6" x14ac:dyDescent="0.35">
      <c r="A795" s="24">
        <v>44112</v>
      </c>
      <c r="B795" s="30" t="s">
        <v>462</v>
      </c>
      <c r="C795" s="30">
        <v>1</v>
      </c>
      <c r="D795" s="30">
        <v>126</v>
      </c>
    </row>
    <row r="796" spans="1:6" x14ac:dyDescent="0.35">
      <c r="A796" s="24">
        <v>44112</v>
      </c>
      <c r="B796" s="30" t="s">
        <v>461</v>
      </c>
      <c r="C796" s="30">
        <v>34</v>
      </c>
      <c r="D796" s="30">
        <v>10666</v>
      </c>
      <c r="E796" s="30">
        <v>0</v>
      </c>
      <c r="F796" s="30">
        <v>1077</v>
      </c>
    </row>
    <row r="797" spans="1:6" x14ac:dyDescent="0.35">
      <c r="A797" s="24">
        <v>44112</v>
      </c>
      <c r="B797" s="30" t="s">
        <v>460</v>
      </c>
      <c r="C797" s="30">
        <v>34</v>
      </c>
      <c r="D797" s="30">
        <v>10058</v>
      </c>
      <c r="E797" s="30">
        <v>0</v>
      </c>
      <c r="F797" s="30">
        <v>778</v>
      </c>
    </row>
    <row r="798" spans="1:6" x14ac:dyDescent="0.35">
      <c r="A798" s="24">
        <v>44112</v>
      </c>
      <c r="B798" s="30" t="s">
        <v>459</v>
      </c>
      <c r="C798" s="30">
        <v>73</v>
      </c>
      <c r="D798" s="30">
        <v>25273</v>
      </c>
      <c r="E798" s="30">
        <v>0</v>
      </c>
      <c r="F798" s="30">
        <v>1143</v>
      </c>
    </row>
    <row r="799" spans="1:6" x14ac:dyDescent="0.35">
      <c r="A799" s="24">
        <v>44112</v>
      </c>
      <c r="B799" s="30" t="s">
        <v>458</v>
      </c>
      <c r="C799" s="30">
        <v>41</v>
      </c>
      <c r="D799" s="30">
        <v>14905</v>
      </c>
      <c r="E799" s="30">
        <v>1</v>
      </c>
      <c r="F799" s="30">
        <v>1126</v>
      </c>
    </row>
    <row r="800" spans="1:6" x14ac:dyDescent="0.35">
      <c r="A800" s="24">
        <v>44112</v>
      </c>
      <c r="B800" s="30" t="s">
        <v>447</v>
      </c>
      <c r="C800" s="30">
        <v>0</v>
      </c>
      <c r="D800" s="30">
        <v>291</v>
      </c>
      <c r="E800" s="30">
        <v>0</v>
      </c>
      <c r="F800" s="30">
        <v>5</v>
      </c>
    </row>
    <row r="801" spans="1:6" x14ac:dyDescent="0.35">
      <c r="A801" s="24">
        <v>44112</v>
      </c>
      <c r="B801" s="30" t="s">
        <v>457</v>
      </c>
      <c r="E801" s="30">
        <v>0</v>
      </c>
      <c r="F801" s="30">
        <v>2</v>
      </c>
    </row>
    <row r="802" spans="1:6" x14ac:dyDescent="0.35">
      <c r="A802" s="24">
        <v>44113</v>
      </c>
      <c r="B802" s="30" t="s">
        <v>471</v>
      </c>
      <c r="C802" s="30">
        <v>6</v>
      </c>
      <c r="D802" s="30">
        <v>1855</v>
      </c>
      <c r="E802" s="30">
        <v>0</v>
      </c>
      <c r="F802" s="30">
        <v>175</v>
      </c>
    </row>
    <row r="803" spans="1:6" x14ac:dyDescent="0.35">
      <c r="A803" s="24">
        <v>44113</v>
      </c>
      <c r="B803" s="30" t="s">
        <v>470</v>
      </c>
      <c r="C803" s="30">
        <v>3</v>
      </c>
      <c r="D803" s="30">
        <v>729</v>
      </c>
      <c r="E803" s="30">
        <v>0</v>
      </c>
      <c r="F803" s="30">
        <v>51</v>
      </c>
    </row>
    <row r="804" spans="1:6" x14ac:dyDescent="0.35">
      <c r="A804" s="24">
        <v>44113</v>
      </c>
      <c r="B804" s="30" t="s">
        <v>469</v>
      </c>
      <c r="C804" s="30">
        <v>59</v>
      </c>
      <c r="D804" s="30">
        <v>10511</v>
      </c>
      <c r="E804" s="30">
        <v>1</v>
      </c>
      <c r="F804" s="30">
        <v>717</v>
      </c>
    </row>
    <row r="805" spans="1:6" x14ac:dyDescent="0.35">
      <c r="A805" s="24">
        <v>44113</v>
      </c>
      <c r="B805" s="30" t="s">
        <v>468</v>
      </c>
      <c r="C805" s="30">
        <v>0</v>
      </c>
      <c r="D805" s="30">
        <v>68</v>
      </c>
    </row>
    <row r="806" spans="1:6" x14ac:dyDescent="0.35">
      <c r="A806" s="24">
        <v>44113</v>
      </c>
      <c r="B806" s="30" t="s">
        <v>467</v>
      </c>
      <c r="C806" s="30">
        <v>110</v>
      </c>
      <c r="D806" s="30">
        <v>20945</v>
      </c>
      <c r="E806" s="30">
        <v>1</v>
      </c>
      <c r="F806" s="30">
        <v>1307</v>
      </c>
    </row>
    <row r="807" spans="1:6" x14ac:dyDescent="0.35">
      <c r="A807" s="24">
        <v>44113</v>
      </c>
      <c r="B807" s="30" t="s">
        <v>466</v>
      </c>
      <c r="C807" s="30">
        <v>0</v>
      </c>
      <c r="D807" s="30">
        <v>424</v>
      </c>
      <c r="E807" s="30">
        <v>0</v>
      </c>
      <c r="F807" s="30">
        <v>69</v>
      </c>
    </row>
    <row r="808" spans="1:6" x14ac:dyDescent="0.35">
      <c r="A808" s="24">
        <v>44113</v>
      </c>
      <c r="B808" s="30" t="s">
        <v>465</v>
      </c>
      <c r="C808" s="30">
        <v>60</v>
      </c>
      <c r="D808" s="30">
        <v>8681</v>
      </c>
      <c r="E808" s="30">
        <v>1</v>
      </c>
      <c r="F808" s="30">
        <v>792</v>
      </c>
    </row>
    <row r="809" spans="1:6" x14ac:dyDescent="0.35">
      <c r="A809" s="24">
        <v>44113</v>
      </c>
      <c r="B809" s="30" t="s">
        <v>464</v>
      </c>
      <c r="C809" s="30">
        <v>4</v>
      </c>
      <c r="D809" s="30">
        <v>1349</v>
      </c>
      <c r="E809" s="30">
        <v>1</v>
      </c>
      <c r="F809" s="30">
        <v>149</v>
      </c>
    </row>
    <row r="810" spans="1:6" x14ac:dyDescent="0.35">
      <c r="A810" s="24">
        <v>44113</v>
      </c>
      <c r="B810" s="30" t="s">
        <v>463</v>
      </c>
      <c r="C810" s="30">
        <v>158</v>
      </c>
      <c r="D810" s="30">
        <v>28796</v>
      </c>
      <c r="E810" s="30">
        <v>4</v>
      </c>
      <c r="F810" s="30">
        <v>2182</v>
      </c>
    </row>
    <row r="811" spans="1:6" x14ac:dyDescent="0.35">
      <c r="A811" s="24">
        <v>44113</v>
      </c>
      <c r="B811" s="30" t="s">
        <v>462</v>
      </c>
      <c r="C811" s="30">
        <v>3</v>
      </c>
      <c r="D811" s="30">
        <v>129</v>
      </c>
    </row>
    <row r="812" spans="1:6" x14ac:dyDescent="0.35">
      <c r="A812" s="24">
        <v>44113</v>
      </c>
      <c r="B812" s="30" t="s">
        <v>461</v>
      </c>
      <c r="C812" s="30">
        <v>73</v>
      </c>
      <c r="D812" s="30">
        <v>10739</v>
      </c>
      <c r="E812" s="30">
        <v>1</v>
      </c>
      <c r="F812" s="30">
        <v>1078</v>
      </c>
    </row>
    <row r="813" spans="1:6" x14ac:dyDescent="0.35">
      <c r="A813" s="24">
        <v>44113</v>
      </c>
      <c r="B813" s="30" t="s">
        <v>460</v>
      </c>
      <c r="C813" s="30">
        <v>72</v>
      </c>
      <c r="D813" s="30">
        <v>10130</v>
      </c>
      <c r="E813" s="30">
        <v>1</v>
      </c>
      <c r="F813" s="30">
        <v>779</v>
      </c>
    </row>
    <row r="814" spans="1:6" x14ac:dyDescent="0.35">
      <c r="A814" s="24">
        <v>44113</v>
      </c>
      <c r="B814" s="30" t="s">
        <v>459</v>
      </c>
      <c r="C814" s="30">
        <v>109</v>
      </c>
      <c r="D814" s="30">
        <v>25382</v>
      </c>
      <c r="E814" s="30">
        <v>1</v>
      </c>
      <c r="F814" s="30">
        <v>1144</v>
      </c>
    </row>
    <row r="815" spans="1:6" x14ac:dyDescent="0.35">
      <c r="A815" s="24">
        <v>44113</v>
      </c>
      <c r="B815" s="30" t="s">
        <v>458</v>
      </c>
      <c r="C815" s="30">
        <v>77</v>
      </c>
      <c r="D815" s="30">
        <v>14982</v>
      </c>
      <c r="E815" s="30">
        <v>1</v>
      </c>
      <c r="F815" s="30">
        <v>1127</v>
      </c>
    </row>
    <row r="816" spans="1:6" x14ac:dyDescent="0.35">
      <c r="A816" s="24">
        <v>44113</v>
      </c>
      <c r="B816" s="30" t="s">
        <v>447</v>
      </c>
      <c r="C816" s="30">
        <v>0</v>
      </c>
      <c r="D816" s="30">
        <v>291</v>
      </c>
      <c r="E816" s="30">
        <v>0</v>
      </c>
      <c r="F816" s="30">
        <v>5</v>
      </c>
    </row>
    <row r="817" spans="1:6" x14ac:dyDescent="0.35">
      <c r="A817" s="24">
        <v>44113</v>
      </c>
      <c r="B817" s="30" t="s">
        <v>457</v>
      </c>
      <c r="E817" s="30">
        <v>0</v>
      </c>
      <c r="F817" s="30">
        <v>2</v>
      </c>
    </row>
    <row r="818" spans="1:6" x14ac:dyDescent="0.35">
      <c r="A818" s="24">
        <v>44114</v>
      </c>
      <c r="B818" s="30" t="s">
        <v>471</v>
      </c>
      <c r="C818" s="30">
        <v>3</v>
      </c>
      <c r="D818" s="30">
        <v>1858</v>
      </c>
      <c r="E818" s="30">
        <v>1</v>
      </c>
      <c r="F818" s="30">
        <v>176</v>
      </c>
    </row>
    <row r="819" spans="1:6" x14ac:dyDescent="0.35">
      <c r="A819" s="24">
        <v>44114</v>
      </c>
      <c r="B819" s="30" t="s">
        <v>470</v>
      </c>
      <c r="C819" s="30">
        <v>1</v>
      </c>
      <c r="D819" s="30">
        <v>730</v>
      </c>
      <c r="E819" s="30">
        <v>0</v>
      </c>
      <c r="F819" s="30">
        <v>51</v>
      </c>
    </row>
    <row r="820" spans="1:6" x14ac:dyDescent="0.35">
      <c r="A820" s="24">
        <v>44114</v>
      </c>
      <c r="B820" s="30" t="s">
        <v>469</v>
      </c>
      <c r="C820" s="30">
        <v>44</v>
      </c>
      <c r="D820" s="30">
        <v>10555</v>
      </c>
      <c r="E820" s="30">
        <v>1</v>
      </c>
      <c r="F820" s="30">
        <v>718</v>
      </c>
    </row>
    <row r="821" spans="1:6" x14ac:dyDescent="0.35">
      <c r="A821" s="24">
        <v>44114</v>
      </c>
      <c r="B821" s="30" t="s">
        <v>468</v>
      </c>
      <c r="C821" s="30">
        <v>1</v>
      </c>
      <c r="D821" s="30">
        <v>69</v>
      </c>
    </row>
    <row r="822" spans="1:6" x14ac:dyDescent="0.35">
      <c r="A822" s="24">
        <v>44114</v>
      </c>
      <c r="B822" s="30" t="s">
        <v>467</v>
      </c>
      <c r="C822" s="30">
        <v>133</v>
      </c>
      <c r="D822" s="30">
        <v>21078</v>
      </c>
      <c r="E822" s="30">
        <v>0</v>
      </c>
      <c r="F822" s="30">
        <v>1307</v>
      </c>
    </row>
    <row r="823" spans="1:6" x14ac:dyDescent="0.35">
      <c r="A823" s="24">
        <v>44114</v>
      </c>
      <c r="B823" s="30" t="s">
        <v>466</v>
      </c>
      <c r="C823" s="30">
        <v>1</v>
      </c>
      <c r="D823" s="30">
        <v>425</v>
      </c>
      <c r="E823" s="30">
        <v>0</v>
      </c>
      <c r="F823" s="30">
        <v>69</v>
      </c>
    </row>
    <row r="824" spans="1:6" x14ac:dyDescent="0.35">
      <c r="A824" s="24">
        <v>44114</v>
      </c>
      <c r="B824" s="30" t="s">
        <v>465</v>
      </c>
      <c r="C824" s="30">
        <v>35</v>
      </c>
      <c r="D824" s="30">
        <v>8716</v>
      </c>
      <c r="E824" s="30">
        <v>0</v>
      </c>
      <c r="F824" s="30">
        <v>792</v>
      </c>
    </row>
    <row r="825" spans="1:6" x14ac:dyDescent="0.35">
      <c r="A825" s="24">
        <v>44114</v>
      </c>
      <c r="B825" s="30" t="s">
        <v>464</v>
      </c>
      <c r="C825" s="30">
        <v>3</v>
      </c>
      <c r="D825" s="30">
        <v>1352</v>
      </c>
      <c r="E825" s="30">
        <v>0</v>
      </c>
      <c r="F825" s="30">
        <v>149</v>
      </c>
    </row>
    <row r="826" spans="1:6" x14ac:dyDescent="0.35">
      <c r="A826" s="24">
        <v>44114</v>
      </c>
      <c r="B826" s="30" t="s">
        <v>463</v>
      </c>
      <c r="C826" s="30">
        <v>121</v>
      </c>
      <c r="D826" s="30">
        <v>28917</v>
      </c>
      <c r="E826" s="30">
        <v>4</v>
      </c>
      <c r="F826" s="30">
        <v>2186</v>
      </c>
    </row>
    <row r="827" spans="1:6" x14ac:dyDescent="0.35">
      <c r="A827" s="24">
        <v>44114</v>
      </c>
      <c r="B827" s="30" t="s">
        <v>462</v>
      </c>
      <c r="C827" s="30">
        <v>0</v>
      </c>
      <c r="D827" s="30">
        <v>129</v>
      </c>
    </row>
    <row r="828" spans="1:6" x14ac:dyDescent="0.35">
      <c r="A828" s="24">
        <v>44114</v>
      </c>
      <c r="B828" s="30" t="s">
        <v>461</v>
      </c>
      <c r="C828" s="30">
        <v>53</v>
      </c>
      <c r="D828" s="30">
        <v>10792</v>
      </c>
      <c r="E828" s="30">
        <v>2</v>
      </c>
      <c r="F828" s="30">
        <v>1080</v>
      </c>
    </row>
    <row r="829" spans="1:6" x14ac:dyDescent="0.35">
      <c r="A829" s="24">
        <v>44114</v>
      </c>
      <c r="B829" s="30" t="s">
        <v>460</v>
      </c>
      <c r="C829" s="30">
        <v>42</v>
      </c>
      <c r="D829" s="30">
        <v>10172</v>
      </c>
      <c r="E829" s="30">
        <v>1</v>
      </c>
      <c r="F829" s="30">
        <v>780</v>
      </c>
    </row>
    <row r="830" spans="1:6" x14ac:dyDescent="0.35">
      <c r="A830" s="24">
        <v>44114</v>
      </c>
      <c r="B830" s="30" t="s">
        <v>459</v>
      </c>
      <c r="C830" s="30">
        <v>115</v>
      </c>
      <c r="D830" s="30">
        <v>25497</v>
      </c>
      <c r="E830" s="30">
        <v>1</v>
      </c>
      <c r="F830" s="30">
        <v>1145</v>
      </c>
    </row>
    <row r="831" spans="1:6" x14ac:dyDescent="0.35">
      <c r="A831" s="24">
        <v>44114</v>
      </c>
      <c r="B831" s="30" t="s">
        <v>458</v>
      </c>
      <c r="C831" s="30">
        <v>40</v>
      </c>
      <c r="D831" s="30">
        <v>15022</v>
      </c>
      <c r="E831" s="30">
        <v>0</v>
      </c>
      <c r="F831" s="30">
        <v>1127</v>
      </c>
    </row>
    <row r="832" spans="1:6" x14ac:dyDescent="0.35">
      <c r="A832" s="24">
        <v>44114</v>
      </c>
      <c r="B832" s="30" t="s">
        <v>447</v>
      </c>
      <c r="C832" s="30">
        <v>0</v>
      </c>
      <c r="D832" s="30">
        <v>286</v>
      </c>
      <c r="E832" s="30">
        <v>0</v>
      </c>
      <c r="F832" s="30">
        <v>5</v>
      </c>
    </row>
    <row r="833" spans="1:6" x14ac:dyDescent="0.35">
      <c r="A833" s="24">
        <v>44114</v>
      </c>
      <c r="B833" s="30" t="s">
        <v>457</v>
      </c>
      <c r="E833" s="30">
        <v>0</v>
      </c>
      <c r="F833" s="30">
        <v>2</v>
      </c>
    </row>
    <row r="834" spans="1:6" x14ac:dyDescent="0.35">
      <c r="A834" s="24">
        <v>44115</v>
      </c>
      <c r="B834" s="30" t="s">
        <v>471</v>
      </c>
      <c r="C834" s="30">
        <v>5</v>
      </c>
      <c r="D834" s="30">
        <v>1863</v>
      </c>
      <c r="E834" s="30">
        <v>0</v>
      </c>
      <c r="F834" s="30">
        <v>176</v>
      </c>
    </row>
    <row r="835" spans="1:6" x14ac:dyDescent="0.35">
      <c r="A835" s="24">
        <v>44115</v>
      </c>
      <c r="B835" s="30" t="s">
        <v>470</v>
      </c>
      <c r="C835" s="30">
        <v>0</v>
      </c>
      <c r="D835" s="30">
        <v>730</v>
      </c>
      <c r="E835" s="30">
        <v>0</v>
      </c>
      <c r="F835" s="30">
        <v>51</v>
      </c>
    </row>
    <row r="836" spans="1:6" x14ac:dyDescent="0.35">
      <c r="A836" s="24">
        <v>44115</v>
      </c>
      <c r="B836" s="30" t="s">
        <v>469</v>
      </c>
      <c r="C836" s="30">
        <v>44</v>
      </c>
      <c r="D836" s="30">
        <v>10599</v>
      </c>
      <c r="E836" s="30">
        <v>3</v>
      </c>
      <c r="F836" s="30">
        <v>721</v>
      </c>
    </row>
    <row r="837" spans="1:6" x14ac:dyDescent="0.35">
      <c r="A837" s="24">
        <v>44115</v>
      </c>
      <c r="B837" s="30" t="s">
        <v>468</v>
      </c>
      <c r="C837" s="30">
        <v>0</v>
      </c>
      <c r="D837" s="30">
        <v>69</v>
      </c>
    </row>
    <row r="838" spans="1:6" x14ac:dyDescent="0.35">
      <c r="A838" s="24">
        <v>44115</v>
      </c>
      <c r="B838" s="30" t="s">
        <v>467</v>
      </c>
      <c r="C838" s="30">
        <v>115</v>
      </c>
      <c r="D838" s="30">
        <v>21193</v>
      </c>
      <c r="E838" s="30">
        <v>2</v>
      </c>
      <c r="F838" s="30">
        <v>1309</v>
      </c>
    </row>
    <row r="839" spans="1:6" x14ac:dyDescent="0.35">
      <c r="A839" s="24">
        <v>44115</v>
      </c>
      <c r="B839" s="30" t="s">
        <v>466</v>
      </c>
      <c r="C839" s="30">
        <v>1</v>
      </c>
      <c r="D839" s="30">
        <v>426</v>
      </c>
      <c r="E839" s="30">
        <v>2</v>
      </c>
      <c r="F839" s="30">
        <v>71</v>
      </c>
    </row>
    <row r="840" spans="1:6" x14ac:dyDescent="0.35">
      <c r="A840" s="24">
        <v>44115</v>
      </c>
      <c r="B840" s="30" t="s">
        <v>465</v>
      </c>
      <c r="C840" s="30">
        <v>38</v>
      </c>
      <c r="D840" s="30">
        <v>8754</v>
      </c>
      <c r="E840" s="30">
        <v>0</v>
      </c>
      <c r="F840" s="30">
        <v>792</v>
      </c>
    </row>
    <row r="841" spans="1:6" x14ac:dyDescent="0.35">
      <c r="A841" s="24">
        <v>44115</v>
      </c>
      <c r="B841" s="30" t="s">
        <v>464</v>
      </c>
      <c r="C841" s="30">
        <v>4</v>
      </c>
      <c r="D841" s="30">
        <v>1356</v>
      </c>
      <c r="E841" s="30">
        <v>1</v>
      </c>
      <c r="F841" s="30">
        <v>150</v>
      </c>
    </row>
    <row r="842" spans="1:6" x14ac:dyDescent="0.35">
      <c r="A842" s="24">
        <v>44115</v>
      </c>
      <c r="B842" s="30" t="s">
        <v>463</v>
      </c>
      <c r="C842" s="30">
        <v>138</v>
      </c>
      <c r="D842" s="30">
        <v>29055</v>
      </c>
      <c r="E842" s="30">
        <v>4</v>
      </c>
      <c r="F842" s="30">
        <v>2190</v>
      </c>
    </row>
    <row r="843" spans="1:6" x14ac:dyDescent="0.35">
      <c r="A843" s="24">
        <v>44115</v>
      </c>
      <c r="B843" s="30" t="s">
        <v>462</v>
      </c>
      <c r="C843" s="30">
        <v>2</v>
      </c>
      <c r="D843" s="30">
        <v>131</v>
      </c>
    </row>
    <row r="844" spans="1:6" x14ac:dyDescent="0.35">
      <c r="A844" s="24">
        <v>44115</v>
      </c>
      <c r="B844" s="30" t="s">
        <v>461</v>
      </c>
      <c r="C844" s="30">
        <v>32</v>
      </c>
      <c r="D844" s="30">
        <v>10824</v>
      </c>
      <c r="E844" s="30">
        <v>2</v>
      </c>
      <c r="F844" s="30">
        <v>1082</v>
      </c>
    </row>
    <row r="845" spans="1:6" x14ac:dyDescent="0.35">
      <c r="A845" s="24">
        <v>44115</v>
      </c>
      <c r="B845" s="30" t="s">
        <v>460</v>
      </c>
      <c r="C845" s="30">
        <v>46</v>
      </c>
      <c r="D845" s="30">
        <v>10218</v>
      </c>
      <c r="E845" s="30">
        <v>0</v>
      </c>
      <c r="F845" s="30">
        <v>780</v>
      </c>
    </row>
    <row r="846" spans="1:6" x14ac:dyDescent="0.35">
      <c r="A846" s="24">
        <v>44115</v>
      </c>
      <c r="B846" s="30" t="s">
        <v>459</v>
      </c>
      <c r="C846" s="30">
        <v>65</v>
      </c>
      <c r="D846" s="30">
        <v>25562</v>
      </c>
      <c r="E846" s="30">
        <v>2</v>
      </c>
      <c r="F846" s="30">
        <v>1147</v>
      </c>
    </row>
    <row r="847" spans="1:6" x14ac:dyDescent="0.35">
      <c r="A847" s="24">
        <v>44115</v>
      </c>
      <c r="B847" s="30" t="s">
        <v>458</v>
      </c>
      <c r="C847" s="30">
        <v>68</v>
      </c>
      <c r="D847" s="30">
        <v>15090</v>
      </c>
      <c r="E847" s="30">
        <v>1</v>
      </c>
      <c r="F847" s="30">
        <v>1128</v>
      </c>
    </row>
    <row r="848" spans="1:6" x14ac:dyDescent="0.35">
      <c r="A848" s="24">
        <v>44115</v>
      </c>
      <c r="B848" s="30" t="s">
        <v>447</v>
      </c>
      <c r="C848" s="30">
        <v>12</v>
      </c>
      <c r="D848" s="30">
        <v>298</v>
      </c>
      <c r="E848" s="30">
        <v>0</v>
      </c>
      <c r="F848" s="30">
        <v>5</v>
      </c>
    </row>
    <row r="849" spans="1:6" x14ac:dyDescent="0.35">
      <c r="A849" s="24">
        <v>44115</v>
      </c>
      <c r="B849" s="30" t="s">
        <v>457</v>
      </c>
      <c r="E849" s="30">
        <v>0</v>
      </c>
      <c r="F849" s="30">
        <v>2</v>
      </c>
    </row>
    <row r="850" spans="1:6" x14ac:dyDescent="0.35">
      <c r="A850" s="24">
        <v>44116</v>
      </c>
      <c r="B850" s="30" t="s">
        <v>471</v>
      </c>
      <c r="C850" s="30">
        <v>13</v>
      </c>
      <c r="D850" s="30">
        <v>1876</v>
      </c>
      <c r="E850" s="30">
        <v>1</v>
      </c>
      <c r="F850" s="30">
        <v>177</v>
      </c>
    </row>
    <row r="851" spans="1:6" x14ac:dyDescent="0.35">
      <c r="A851" s="24">
        <v>44116</v>
      </c>
      <c r="B851" s="30" t="s">
        <v>470</v>
      </c>
      <c r="C851" s="30">
        <v>0</v>
      </c>
      <c r="D851" s="30">
        <v>730</v>
      </c>
      <c r="E851" s="30">
        <v>0</v>
      </c>
      <c r="F851" s="30">
        <v>51</v>
      </c>
    </row>
    <row r="852" spans="1:6" x14ac:dyDescent="0.35">
      <c r="A852" s="24">
        <v>44116</v>
      </c>
      <c r="B852" s="30" t="s">
        <v>469</v>
      </c>
      <c r="C852" s="30">
        <v>71</v>
      </c>
      <c r="D852" s="30">
        <v>10670</v>
      </c>
      <c r="E852" s="30">
        <v>3</v>
      </c>
      <c r="F852" s="30">
        <v>724</v>
      </c>
    </row>
    <row r="853" spans="1:6" x14ac:dyDescent="0.35">
      <c r="A853" s="24">
        <v>44116</v>
      </c>
      <c r="B853" s="30" t="s">
        <v>468</v>
      </c>
      <c r="C853" s="30">
        <v>1</v>
      </c>
      <c r="D853" s="30">
        <v>70</v>
      </c>
    </row>
    <row r="854" spans="1:6" x14ac:dyDescent="0.35">
      <c r="A854" s="24">
        <v>44116</v>
      </c>
      <c r="B854" s="30" t="s">
        <v>467</v>
      </c>
      <c r="C854" s="30">
        <v>103</v>
      </c>
      <c r="D854" s="30">
        <v>21296</v>
      </c>
      <c r="E854" s="30">
        <v>2</v>
      </c>
      <c r="F854" s="30">
        <v>1311</v>
      </c>
    </row>
    <row r="855" spans="1:6" x14ac:dyDescent="0.35">
      <c r="A855" s="24">
        <v>44116</v>
      </c>
      <c r="B855" s="30" t="s">
        <v>466</v>
      </c>
      <c r="C855" s="30">
        <v>0</v>
      </c>
      <c r="D855" s="30">
        <v>426</v>
      </c>
      <c r="E855" s="30">
        <v>0</v>
      </c>
      <c r="F855" s="30">
        <v>71</v>
      </c>
    </row>
    <row r="856" spans="1:6" x14ac:dyDescent="0.35">
      <c r="A856" s="24">
        <v>44116</v>
      </c>
      <c r="B856" s="30" t="s">
        <v>465</v>
      </c>
      <c r="C856" s="30">
        <v>64</v>
      </c>
      <c r="D856" s="30">
        <v>8818</v>
      </c>
      <c r="E856" s="30">
        <v>0</v>
      </c>
      <c r="F856" s="30">
        <v>792</v>
      </c>
    </row>
    <row r="857" spans="1:6" x14ac:dyDescent="0.35">
      <c r="A857" s="24">
        <v>44116</v>
      </c>
      <c r="B857" s="30" t="s">
        <v>464</v>
      </c>
      <c r="C857" s="30">
        <v>3</v>
      </c>
      <c r="D857" s="30">
        <v>1359</v>
      </c>
      <c r="E857" s="30">
        <v>0</v>
      </c>
      <c r="F857" s="30">
        <v>150</v>
      </c>
    </row>
    <row r="858" spans="1:6" x14ac:dyDescent="0.35">
      <c r="A858" s="24">
        <v>44116</v>
      </c>
      <c r="B858" s="30" t="s">
        <v>463</v>
      </c>
      <c r="C858" s="30">
        <v>170</v>
      </c>
      <c r="D858" s="30">
        <v>29225</v>
      </c>
      <c r="E858" s="30">
        <v>2</v>
      </c>
      <c r="F858" s="30">
        <v>2192</v>
      </c>
    </row>
    <row r="859" spans="1:6" x14ac:dyDescent="0.35">
      <c r="A859" s="24">
        <v>44116</v>
      </c>
      <c r="B859" s="30" t="s">
        <v>462</v>
      </c>
      <c r="C859" s="30">
        <v>0</v>
      </c>
      <c r="D859" s="30">
        <v>131</v>
      </c>
    </row>
    <row r="860" spans="1:6" x14ac:dyDescent="0.35">
      <c r="A860" s="24">
        <v>44116</v>
      </c>
      <c r="B860" s="30" t="s">
        <v>461</v>
      </c>
      <c r="C860" s="30">
        <v>56</v>
      </c>
      <c r="D860" s="30">
        <v>10880</v>
      </c>
      <c r="E860" s="30">
        <v>1</v>
      </c>
      <c r="F860" s="30">
        <v>1083</v>
      </c>
    </row>
    <row r="861" spans="1:6" x14ac:dyDescent="0.35">
      <c r="A861" s="24">
        <v>44116</v>
      </c>
      <c r="B861" s="30" t="s">
        <v>460</v>
      </c>
      <c r="C861" s="30">
        <v>106</v>
      </c>
      <c r="D861" s="30">
        <v>10324</v>
      </c>
      <c r="E861" s="30">
        <v>3</v>
      </c>
      <c r="F861" s="30">
        <v>783</v>
      </c>
    </row>
    <row r="862" spans="1:6" x14ac:dyDescent="0.35">
      <c r="A862" s="24">
        <v>44116</v>
      </c>
      <c r="B862" s="30" t="s">
        <v>459</v>
      </c>
      <c r="C862" s="30">
        <v>140</v>
      </c>
      <c r="D862" s="30">
        <v>25702</v>
      </c>
      <c r="E862" s="30">
        <v>0</v>
      </c>
      <c r="F862" s="30">
        <v>1147</v>
      </c>
    </row>
    <row r="863" spans="1:6" x14ac:dyDescent="0.35">
      <c r="A863" s="24">
        <v>44116</v>
      </c>
      <c r="B863" s="30" t="s">
        <v>458</v>
      </c>
      <c r="C863" s="30">
        <v>51</v>
      </c>
      <c r="D863" s="30">
        <v>15141</v>
      </c>
      <c r="E863" s="30">
        <v>1</v>
      </c>
      <c r="F863" s="30">
        <v>1129</v>
      </c>
    </row>
    <row r="864" spans="1:6" x14ac:dyDescent="0.35">
      <c r="A864" s="24">
        <v>44116</v>
      </c>
      <c r="B864" s="30" t="s">
        <v>447</v>
      </c>
      <c r="C864" s="30">
        <v>0</v>
      </c>
      <c r="D864" s="30">
        <v>285</v>
      </c>
      <c r="E864" s="30">
        <v>0</v>
      </c>
      <c r="F864" s="30">
        <v>5</v>
      </c>
    </row>
    <row r="865" spans="1:6" x14ac:dyDescent="0.35">
      <c r="A865" s="24">
        <v>44116</v>
      </c>
      <c r="B865" s="30" t="s">
        <v>457</v>
      </c>
      <c r="E865" s="30">
        <v>0</v>
      </c>
      <c r="F865" s="30">
        <v>2</v>
      </c>
    </row>
    <row r="866" spans="1:6" x14ac:dyDescent="0.35">
      <c r="A866" s="24">
        <v>44117</v>
      </c>
      <c r="B866" s="30" t="s">
        <v>471</v>
      </c>
      <c r="C866" s="30">
        <v>2</v>
      </c>
      <c r="D866" s="30">
        <v>1878</v>
      </c>
      <c r="E866" s="30">
        <v>1</v>
      </c>
      <c r="F866" s="30">
        <v>178</v>
      </c>
    </row>
    <row r="867" spans="1:6" x14ac:dyDescent="0.35">
      <c r="A867" s="24">
        <v>44117</v>
      </c>
      <c r="B867" s="30" t="s">
        <v>470</v>
      </c>
      <c r="C867" s="30">
        <v>2</v>
      </c>
      <c r="D867" s="30">
        <v>732</v>
      </c>
      <c r="E867" s="30">
        <v>0</v>
      </c>
      <c r="F867" s="30">
        <v>51</v>
      </c>
    </row>
    <row r="868" spans="1:6" x14ac:dyDescent="0.35">
      <c r="A868" s="24">
        <v>44117</v>
      </c>
      <c r="B868" s="30" t="s">
        <v>469</v>
      </c>
      <c r="C868" s="30">
        <v>69</v>
      </c>
      <c r="D868" s="30">
        <v>10739</v>
      </c>
      <c r="E868" s="30">
        <v>1</v>
      </c>
      <c r="F868" s="30">
        <v>725</v>
      </c>
    </row>
    <row r="869" spans="1:6" x14ac:dyDescent="0.35">
      <c r="A869" s="24">
        <v>44117</v>
      </c>
      <c r="B869" s="30" t="s">
        <v>468</v>
      </c>
      <c r="C869" s="30">
        <v>0</v>
      </c>
      <c r="D869" s="30">
        <v>70</v>
      </c>
    </row>
    <row r="870" spans="1:6" x14ac:dyDescent="0.35">
      <c r="A870" s="24">
        <v>44117</v>
      </c>
      <c r="B870" s="30" t="s">
        <v>467</v>
      </c>
      <c r="C870" s="30">
        <v>84</v>
      </c>
      <c r="D870" s="30">
        <v>21380</v>
      </c>
      <c r="E870" s="30">
        <v>2</v>
      </c>
      <c r="F870" s="30">
        <v>1313</v>
      </c>
    </row>
    <row r="871" spans="1:6" x14ac:dyDescent="0.35">
      <c r="A871" s="24">
        <v>44117</v>
      </c>
      <c r="B871" s="30" t="s">
        <v>466</v>
      </c>
      <c r="C871" s="30">
        <v>0</v>
      </c>
      <c r="D871" s="30">
        <v>426</v>
      </c>
      <c r="E871" s="30">
        <v>0</v>
      </c>
      <c r="F871" s="30">
        <v>71</v>
      </c>
    </row>
    <row r="872" spans="1:6" x14ac:dyDescent="0.35">
      <c r="A872" s="24">
        <v>44117</v>
      </c>
      <c r="B872" s="30" t="s">
        <v>465</v>
      </c>
      <c r="C872" s="30">
        <v>36</v>
      </c>
      <c r="D872" s="30">
        <v>8854</v>
      </c>
      <c r="E872" s="30">
        <v>0</v>
      </c>
      <c r="F872" s="30">
        <v>792</v>
      </c>
    </row>
    <row r="873" spans="1:6" x14ac:dyDescent="0.35">
      <c r="A873" s="24">
        <v>44117</v>
      </c>
      <c r="B873" s="30" t="s">
        <v>464</v>
      </c>
      <c r="C873" s="30">
        <v>5</v>
      </c>
      <c r="D873" s="30">
        <v>1364</v>
      </c>
      <c r="E873" s="30">
        <v>0</v>
      </c>
      <c r="F873" s="30">
        <v>150</v>
      </c>
    </row>
    <row r="874" spans="1:6" x14ac:dyDescent="0.35">
      <c r="A874" s="24">
        <v>44117</v>
      </c>
      <c r="B874" s="30" t="s">
        <v>463</v>
      </c>
      <c r="C874" s="30">
        <v>133</v>
      </c>
      <c r="D874" s="30">
        <v>29358</v>
      </c>
      <c r="E874" s="30">
        <v>4</v>
      </c>
      <c r="F874" s="30">
        <v>2196</v>
      </c>
    </row>
    <row r="875" spans="1:6" x14ac:dyDescent="0.35">
      <c r="A875" s="24">
        <v>44117</v>
      </c>
      <c r="B875" s="30" t="s">
        <v>462</v>
      </c>
      <c r="C875" s="30">
        <v>0</v>
      </c>
      <c r="D875" s="30">
        <v>131</v>
      </c>
    </row>
    <row r="876" spans="1:6" x14ac:dyDescent="0.35">
      <c r="A876" s="24">
        <v>44117</v>
      </c>
      <c r="B876" s="30" t="s">
        <v>461</v>
      </c>
      <c r="C876" s="30">
        <v>62</v>
      </c>
      <c r="D876" s="30">
        <v>10942</v>
      </c>
      <c r="E876" s="30">
        <v>1</v>
      </c>
      <c r="F876" s="30">
        <v>1084</v>
      </c>
    </row>
    <row r="877" spans="1:6" x14ac:dyDescent="0.35">
      <c r="A877" s="24">
        <v>44117</v>
      </c>
      <c r="B877" s="30" t="s">
        <v>460</v>
      </c>
      <c r="C877" s="30">
        <v>56</v>
      </c>
      <c r="D877" s="30">
        <v>10380</v>
      </c>
      <c r="E877" s="30">
        <v>1</v>
      </c>
      <c r="F877" s="30">
        <v>784</v>
      </c>
    </row>
    <row r="878" spans="1:6" x14ac:dyDescent="0.35">
      <c r="A878" s="24">
        <v>44117</v>
      </c>
      <c r="B878" s="30" t="s">
        <v>459</v>
      </c>
      <c r="C878" s="30">
        <v>122</v>
      </c>
      <c r="D878" s="30">
        <v>25824</v>
      </c>
      <c r="E878" s="30">
        <v>1</v>
      </c>
      <c r="F878" s="30">
        <v>1148</v>
      </c>
    </row>
    <row r="879" spans="1:6" x14ac:dyDescent="0.35">
      <c r="A879" s="24">
        <v>44117</v>
      </c>
      <c r="B879" s="30" t="s">
        <v>458</v>
      </c>
      <c r="C879" s="30">
        <v>48</v>
      </c>
      <c r="D879" s="30">
        <v>15189</v>
      </c>
      <c r="E879" s="30">
        <v>2</v>
      </c>
      <c r="F879" s="30">
        <v>1131</v>
      </c>
    </row>
    <row r="880" spans="1:6" x14ac:dyDescent="0.35">
      <c r="A880" s="24">
        <v>44117</v>
      </c>
      <c r="B880" s="30" t="s">
        <v>447</v>
      </c>
      <c r="C880" s="30">
        <v>13</v>
      </c>
      <c r="D880" s="30">
        <v>298</v>
      </c>
      <c r="E880" s="30">
        <v>0</v>
      </c>
      <c r="F880" s="30">
        <v>5</v>
      </c>
    </row>
    <row r="881" spans="1:6" x14ac:dyDescent="0.35">
      <c r="A881" s="24">
        <v>44117</v>
      </c>
      <c r="B881" s="30" t="s">
        <v>457</v>
      </c>
      <c r="E881" s="30">
        <v>0</v>
      </c>
      <c r="F881" s="30">
        <v>2</v>
      </c>
    </row>
    <row r="882" spans="1:6" x14ac:dyDescent="0.35">
      <c r="A882" s="24">
        <v>44118</v>
      </c>
      <c r="B882" s="30" t="s">
        <v>471</v>
      </c>
      <c r="C882" s="30">
        <v>0</v>
      </c>
      <c r="D882" s="30">
        <v>1877</v>
      </c>
      <c r="E882" s="30">
        <v>0</v>
      </c>
      <c r="F882" s="30">
        <v>178</v>
      </c>
    </row>
    <row r="883" spans="1:6" x14ac:dyDescent="0.35">
      <c r="A883" s="24">
        <v>44118</v>
      </c>
      <c r="B883" s="30" t="s">
        <v>470</v>
      </c>
      <c r="C883" s="30">
        <v>1</v>
      </c>
      <c r="D883" s="30">
        <v>733</v>
      </c>
      <c r="E883" s="30">
        <v>0</v>
      </c>
      <c r="F883" s="30">
        <v>51</v>
      </c>
    </row>
    <row r="884" spans="1:6" x14ac:dyDescent="0.35">
      <c r="A884" s="24">
        <v>44118</v>
      </c>
      <c r="B884" s="30" t="s">
        <v>469</v>
      </c>
      <c r="C884" s="30">
        <v>38</v>
      </c>
      <c r="D884" s="30">
        <v>10777</v>
      </c>
      <c r="E884" s="30">
        <v>0</v>
      </c>
      <c r="F884" s="30">
        <v>725</v>
      </c>
    </row>
    <row r="885" spans="1:6" x14ac:dyDescent="0.35">
      <c r="A885" s="24">
        <v>44118</v>
      </c>
      <c r="B885" s="30" t="s">
        <v>468</v>
      </c>
      <c r="C885" s="30">
        <v>0</v>
      </c>
      <c r="D885" s="30">
        <v>70</v>
      </c>
    </row>
    <row r="886" spans="1:6" x14ac:dyDescent="0.35">
      <c r="A886" s="24">
        <v>44118</v>
      </c>
      <c r="B886" s="30" t="s">
        <v>467</v>
      </c>
      <c r="C886" s="30">
        <v>136</v>
      </c>
      <c r="D886" s="30">
        <v>21516</v>
      </c>
      <c r="E886" s="30">
        <v>2</v>
      </c>
      <c r="F886" s="30">
        <v>1315</v>
      </c>
    </row>
    <row r="887" spans="1:6" x14ac:dyDescent="0.35">
      <c r="A887" s="24">
        <v>44118</v>
      </c>
      <c r="B887" s="30" t="s">
        <v>466</v>
      </c>
      <c r="C887" s="30">
        <v>0</v>
      </c>
      <c r="D887" s="30">
        <v>426</v>
      </c>
      <c r="E887" s="30">
        <v>0</v>
      </c>
      <c r="F887" s="30">
        <v>71</v>
      </c>
    </row>
    <row r="888" spans="1:6" x14ac:dyDescent="0.35">
      <c r="A888" s="24">
        <v>44118</v>
      </c>
      <c r="B888" s="30" t="s">
        <v>465</v>
      </c>
      <c r="C888" s="30">
        <v>40</v>
      </c>
      <c r="D888" s="30">
        <v>8894</v>
      </c>
      <c r="E888" s="30">
        <v>2</v>
      </c>
      <c r="F888" s="30">
        <v>794</v>
      </c>
    </row>
    <row r="889" spans="1:6" x14ac:dyDescent="0.35">
      <c r="A889" s="24">
        <v>44118</v>
      </c>
      <c r="B889" s="30" t="s">
        <v>464</v>
      </c>
      <c r="C889" s="30">
        <v>10</v>
      </c>
      <c r="D889" s="30">
        <v>1374</v>
      </c>
      <c r="E889" s="30">
        <v>2</v>
      </c>
      <c r="F889" s="30">
        <v>152</v>
      </c>
    </row>
    <row r="890" spans="1:6" x14ac:dyDescent="0.35">
      <c r="A890" s="24">
        <v>44118</v>
      </c>
      <c r="B890" s="30" t="s">
        <v>463</v>
      </c>
      <c r="C890" s="30">
        <v>102</v>
      </c>
      <c r="D890" s="30">
        <v>29460</v>
      </c>
      <c r="E890" s="30">
        <v>4</v>
      </c>
      <c r="F890" s="30">
        <v>2200</v>
      </c>
    </row>
    <row r="891" spans="1:6" x14ac:dyDescent="0.35">
      <c r="A891" s="24">
        <v>44118</v>
      </c>
      <c r="B891" s="30" t="s">
        <v>462</v>
      </c>
      <c r="C891" s="30">
        <v>0</v>
      </c>
      <c r="D891" s="30">
        <v>131</v>
      </c>
    </row>
    <row r="892" spans="1:6" x14ac:dyDescent="0.35">
      <c r="A892" s="24">
        <v>44118</v>
      </c>
      <c r="B892" s="30" t="s">
        <v>461</v>
      </c>
      <c r="C892" s="30">
        <v>33</v>
      </c>
      <c r="D892" s="30">
        <v>10975</v>
      </c>
      <c r="E892" s="30">
        <v>2</v>
      </c>
      <c r="F892" s="30">
        <v>1086</v>
      </c>
    </row>
    <row r="893" spans="1:6" x14ac:dyDescent="0.35">
      <c r="A893" s="24">
        <v>44118</v>
      </c>
      <c r="B893" s="30" t="s">
        <v>460</v>
      </c>
      <c r="C893" s="30">
        <v>44</v>
      </c>
      <c r="D893" s="30">
        <v>10424</v>
      </c>
      <c r="E893" s="30">
        <v>2</v>
      </c>
      <c r="F893" s="30">
        <v>786</v>
      </c>
    </row>
    <row r="894" spans="1:6" x14ac:dyDescent="0.35">
      <c r="A894" s="24">
        <v>44118</v>
      </c>
      <c r="B894" s="30" t="s">
        <v>459</v>
      </c>
      <c r="C894" s="30">
        <v>72</v>
      </c>
      <c r="D894" s="30">
        <v>25896</v>
      </c>
      <c r="E894" s="30">
        <v>2</v>
      </c>
      <c r="F894" s="30">
        <v>1150</v>
      </c>
    </row>
    <row r="895" spans="1:6" x14ac:dyDescent="0.35">
      <c r="A895" s="24">
        <v>44118</v>
      </c>
      <c r="B895" s="30" t="s">
        <v>458</v>
      </c>
      <c r="C895" s="30">
        <v>49</v>
      </c>
      <c r="D895" s="30">
        <v>15238</v>
      </c>
      <c r="E895" s="30">
        <v>1</v>
      </c>
      <c r="F895" s="30">
        <v>1132</v>
      </c>
    </row>
    <row r="896" spans="1:6" x14ac:dyDescent="0.35">
      <c r="A896" s="24">
        <v>44118</v>
      </c>
      <c r="B896" s="30" t="s">
        <v>447</v>
      </c>
      <c r="C896" s="30">
        <v>0</v>
      </c>
      <c r="D896" s="30">
        <v>292</v>
      </c>
      <c r="E896" s="30">
        <v>0</v>
      </c>
      <c r="F896" s="30">
        <v>5</v>
      </c>
    </row>
    <row r="897" spans="1:6" x14ac:dyDescent="0.35">
      <c r="A897" s="24">
        <v>44118</v>
      </c>
      <c r="B897" s="30" t="s">
        <v>457</v>
      </c>
      <c r="E897" s="30">
        <v>0</v>
      </c>
      <c r="F897" s="30">
        <v>2</v>
      </c>
    </row>
    <row r="898" spans="1:6" x14ac:dyDescent="0.35">
      <c r="A898" s="24">
        <v>44119</v>
      </c>
      <c r="B898" s="30" t="s">
        <v>471</v>
      </c>
      <c r="C898" s="30">
        <v>5</v>
      </c>
      <c r="D898" s="30">
        <v>1882</v>
      </c>
      <c r="E898" s="30">
        <v>0</v>
      </c>
      <c r="F898" s="30">
        <v>178</v>
      </c>
    </row>
    <row r="899" spans="1:6" x14ac:dyDescent="0.35">
      <c r="A899" s="24">
        <v>44119</v>
      </c>
      <c r="B899" s="30" t="s">
        <v>470</v>
      </c>
      <c r="C899" s="30">
        <v>2</v>
      </c>
      <c r="D899" s="30">
        <v>735</v>
      </c>
      <c r="E899" s="30">
        <v>0</v>
      </c>
      <c r="F899" s="30">
        <v>51</v>
      </c>
    </row>
    <row r="900" spans="1:6" x14ac:dyDescent="0.35">
      <c r="A900" s="24">
        <v>44119</v>
      </c>
      <c r="B900" s="30" t="s">
        <v>469</v>
      </c>
      <c r="C900" s="30">
        <v>51</v>
      </c>
      <c r="D900" s="30">
        <v>10828</v>
      </c>
      <c r="E900" s="30">
        <v>2</v>
      </c>
      <c r="F900" s="30">
        <v>727</v>
      </c>
    </row>
    <row r="901" spans="1:6" x14ac:dyDescent="0.35">
      <c r="A901" s="24">
        <v>44119</v>
      </c>
      <c r="B901" s="30" t="s">
        <v>468</v>
      </c>
      <c r="C901" s="30">
        <v>0</v>
      </c>
      <c r="D901" s="30">
        <v>70</v>
      </c>
    </row>
    <row r="902" spans="1:6" x14ac:dyDescent="0.35">
      <c r="A902" s="24">
        <v>44119</v>
      </c>
      <c r="B902" s="30" t="s">
        <v>467</v>
      </c>
      <c r="C902" s="30">
        <v>103</v>
      </c>
      <c r="D902" s="30">
        <v>21619</v>
      </c>
      <c r="E902" s="30">
        <v>3</v>
      </c>
      <c r="F902" s="30">
        <v>1318</v>
      </c>
    </row>
    <row r="903" spans="1:6" x14ac:dyDescent="0.35">
      <c r="A903" s="24">
        <v>44119</v>
      </c>
      <c r="B903" s="30" t="s">
        <v>466</v>
      </c>
      <c r="C903" s="30">
        <v>0</v>
      </c>
      <c r="D903" s="30">
        <v>426</v>
      </c>
      <c r="E903" s="30">
        <v>0</v>
      </c>
      <c r="F903" s="30">
        <v>71</v>
      </c>
    </row>
    <row r="904" spans="1:6" x14ac:dyDescent="0.35">
      <c r="A904" s="24">
        <v>44119</v>
      </c>
      <c r="B904" s="30" t="s">
        <v>465</v>
      </c>
      <c r="C904" s="30">
        <v>27</v>
      </c>
      <c r="D904" s="30">
        <v>8921</v>
      </c>
      <c r="E904" s="30">
        <v>0</v>
      </c>
      <c r="F904" s="30">
        <v>794</v>
      </c>
    </row>
    <row r="905" spans="1:6" x14ac:dyDescent="0.35">
      <c r="A905" s="24">
        <v>44119</v>
      </c>
      <c r="B905" s="30" t="s">
        <v>464</v>
      </c>
      <c r="C905" s="30">
        <v>2</v>
      </c>
      <c r="D905" s="30">
        <v>1376</v>
      </c>
      <c r="E905" s="30">
        <v>0</v>
      </c>
      <c r="F905" s="30">
        <v>152</v>
      </c>
    </row>
    <row r="906" spans="1:6" x14ac:dyDescent="0.35">
      <c r="A906" s="24">
        <v>44119</v>
      </c>
      <c r="B906" s="30" t="s">
        <v>463</v>
      </c>
      <c r="C906" s="30">
        <v>127</v>
      </c>
      <c r="D906" s="30">
        <v>29587</v>
      </c>
      <c r="E906" s="30">
        <v>5</v>
      </c>
      <c r="F906" s="30">
        <v>2205</v>
      </c>
    </row>
    <row r="907" spans="1:6" x14ac:dyDescent="0.35">
      <c r="A907" s="24">
        <v>44119</v>
      </c>
      <c r="B907" s="30" t="s">
        <v>462</v>
      </c>
      <c r="C907" s="30">
        <v>1</v>
      </c>
      <c r="D907" s="30">
        <v>132</v>
      </c>
    </row>
    <row r="908" spans="1:6" x14ac:dyDescent="0.35">
      <c r="A908" s="24">
        <v>44119</v>
      </c>
      <c r="B908" s="30" t="s">
        <v>461</v>
      </c>
      <c r="C908" s="30">
        <v>33</v>
      </c>
      <c r="D908" s="30">
        <v>11008</v>
      </c>
      <c r="E908" s="30">
        <v>0</v>
      </c>
      <c r="F908" s="30">
        <v>1086</v>
      </c>
    </row>
    <row r="909" spans="1:6" x14ac:dyDescent="0.35">
      <c r="A909" s="24">
        <v>44119</v>
      </c>
      <c r="B909" s="30" t="s">
        <v>460</v>
      </c>
      <c r="C909" s="30">
        <v>62</v>
      </c>
      <c r="D909" s="30">
        <v>10486</v>
      </c>
      <c r="E909" s="30">
        <v>7</v>
      </c>
      <c r="F909" s="30">
        <v>793</v>
      </c>
    </row>
    <row r="910" spans="1:6" x14ac:dyDescent="0.35">
      <c r="A910" s="24">
        <v>44119</v>
      </c>
      <c r="B910" s="30" t="s">
        <v>459</v>
      </c>
      <c r="C910" s="30">
        <v>116</v>
      </c>
      <c r="D910" s="30">
        <v>26012</v>
      </c>
      <c r="E910" s="30">
        <v>3</v>
      </c>
      <c r="F910" s="30">
        <v>1153</v>
      </c>
    </row>
    <row r="911" spans="1:6" x14ac:dyDescent="0.35">
      <c r="A911" s="24">
        <v>44119</v>
      </c>
      <c r="B911" s="30" t="s">
        <v>458</v>
      </c>
      <c r="C911" s="30">
        <v>42</v>
      </c>
      <c r="D911" s="30">
        <v>15280</v>
      </c>
      <c r="E911" s="30">
        <v>5</v>
      </c>
      <c r="F911" s="30">
        <v>1137</v>
      </c>
    </row>
    <row r="912" spans="1:6" x14ac:dyDescent="0.35">
      <c r="A912" s="24">
        <v>44119</v>
      </c>
      <c r="B912" s="30" t="s">
        <v>447</v>
      </c>
      <c r="C912" s="30">
        <v>0</v>
      </c>
      <c r="D912" s="30">
        <v>289</v>
      </c>
      <c r="E912" s="30">
        <v>0</v>
      </c>
      <c r="F912" s="30">
        <v>5</v>
      </c>
    </row>
    <row r="913" spans="1:6" x14ac:dyDescent="0.35">
      <c r="A913" s="24">
        <v>44119</v>
      </c>
      <c r="B913" s="30" t="s">
        <v>457</v>
      </c>
      <c r="E913" s="30">
        <v>0</v>
      </c>
      <c r="F913" s="30">
        <v>2</v>
      </c>
    </row>
    <row r="914" spans="1:6" x14ac:dyDescent="0.35">
      <c r="A914" s="24">
        <v>44120</v>
      </c>
      <c r="B914" s="30" t="s">
        <v>471</v>
      </c>
      <c r="C914" s="30">
        <v>6</v>
      </c>
      <c r="D914" s="30">
        <v>1888</v>
      </c>
      <c r="E914" s="30">
        <v>2</v>
      </c>
      <c r="F914" s="30">
        <v>180</v>
      </c>
    </row>
    <row r="915" spans="1:6" x14ac:dyDescent="0.35">
      <c r="A915" s="24">
        <v>44120</v>
      </c>
      <c r="B915" s="30" t="s">
        <v>470</v>
      </c>
      <c r="C915" s="30">
        <v>0</v>
      </c>
      <c r="D915" s="30">
        <v>735</v>
      </c>
      <c r="E915" s="30">
        <v>0</v>
      </c>
      <c r="F915" s="30">
        <v>51</v>
      </c>
    </row>
    <row r="916" spans="1:6" x14ac:dyDescent="0.35">
      <c r="A916" s="24">
        <v>44120</v>
      </c>
      <c r="B916" s="30" t="s">
        <v>469</v>
      </c>
      <c r="C916" s="30">
        <v>36</v>
      </c>
      <c r="D916" s="30">
        <v>10864</v>
      </c>
      <c r="E916" s="30">
        <v>2</v>
      </c>
      <c r="F916" s="30">
        <v>729</v>
      </c>
    </row>
    <row r="917" spans="1:6" x14ac:dyDescent="0.35">
      <c r="A917" s="24">
        <v>44120</v>
      </c>
      <c r="B917" s="30" t="s">
        <v>468</v>
      </c>
      <c r="C917" s="30">
        <v>0</v>
      </c>
      <c r="D917" s="30">
        <v>70</v>
      </c>
    </row>
    <row r="918" spans="1:6" x14ac:dyDescent="0.35">
      <c r="A918" s="24">
        <v>44120</v>
      </c>
      <c r="B918" s="30" t="s">
        <v>467</v>
      </c>
      <c r="C918" s="30">
        <v>117</v>
      </c>
      <c r="D918" s="30">
        <v>21736</v>
      </c>
      <c r="E918" s="30">
        <v>2</v>
      </c>
      <c r="F918" s="30">
        <v>1320</v>
      </c>
    </row>
    <row r="919" spans="1:6" x14ac:dyDescent="0.35">
      <c r="A919" s="24">
        <v>44120</v>
      </c>
      <c r="B919" s="30" t="s">
        <v>466</v>
      </c>
      <c r="C919" s="30">
        <v>6</v>
      </c>
      <c r="D919" s="30">
        <v>432</v>
      </c>
      <c r="E919" s="30">
        <v>0</v>
      </c>
      <c r="F919" s="30">
        <v>71</v>
      </c>
    </row>
    <row r="920" spans="1:6" x14ac:dyDescent="0.35">
      <c r="A920" s="24">
        <v>44120</v>
      </c>
      <c r="B920" s="30" t="s">
        <v>465</v>
      </c>
      <c r="C920" s="30">
        <v>50</v>
      </c>
      <c r="D920" s="30">
        <v>8971</v>
      </c>
      <c r="E920" s="30">
        <v>2</v>
      </c>
      <c r="F920" s="30">
        <v>796</v>
      </c>
    </row>
    <row r="921" spans="1:6" x14ac:dyDescent="0.35">
      <c r="A921" s="24">
        <v>44120</v>
      </c>
      <c r="B921" s="30" t="s">
        <v>464</v>
      </c>
      <c r="C921" s="30">
        <v>10</v>
      </c>
      <c r="D921" s="30">
        <v>1386</v>
      </c>
      <c r="E921" s="30">
        <v>0</v>
      </c>
      <c r="F921" s="30">
        <v>152</v>
      </c>
    </row>
    <row r="922" spans="1:6" x14ac:dyDescent="0.35">
      <c r="A922" s="24">
        <v>44120</v>
      </c>
      <c r="B922" s="30" t="s">
        <v>463</v>
      </c>
      <c r="C922" s="30">
        <v>141</v>
      </c>
      <c r="D922" s="30">
        <v>29728</v>
      </c>
      <c r="E922" s="30">
        <v>9</v>
      </c>
      <c r="F922" s="30">
        <v>2214</v>
      </c>
    </row>
    <row r="923" spans="1:6" x14ac:dyDescent="0.35">
      <c r="A923" s="24">
        <v>44120</v>
      </c>
      <c r="B923" s="30" t="s">
        <v>462</v>
      </c>
      <c r="C923" s="30">
        <v>0</v>
      </c>
      <c r="D923" s="30">
        <v>132</v>
      </c>
    </row>
    <row r="924" spans="1:6" x14ac:dyDescent="0.35">
      <c r="A924" s="24">
        <v>44120</v>
      </c>
      <c r="B924" s="30" t="s">
        <v>461</v>
      </c>
      <c r="C924" s="30">
        <v>42</v>
      </c>
      <c r="D924" s="30">
        <v>11050</v>
      </c>
      <c r="E924" s="30">
        <v>1</v>
      </c>
      <c r="F924" s="30">
        <v>1087</v>
      </c>
    </row>
    <row r="925" spans="1:6" x14ac:dyDescent="0.35">
      <c r="A925" s="24">
        <v>44120</v>
      </c>
      <c r="B925" s="30" t="s">
        <v>460</v>
      </c>
      <c r="C925" s="30">
        <v>54</v>
      </c>
      <c r="D925" s="30">
        <v>10540</v>
      </c>
      <c r="E925" s="30">
        <v>7</v>
      </c>
      <c r="F925" s="30">
        <v>800</v>
      </c>
    </row>
    <row r="926" spans="1:6" x14ac:dyDescent="0.35">
      <c r="A926" s="24">
        <v>44120</v>
      </c>
      <c r="B926" s="30" t="s">
        <v>459</v>
      </c>
      <c r="C926" s="30">
        <v>148</v>
      </c>
      <c r="D926" s="30">
        <v>26160</v>
      </c>
      <c r="E926" s="30">
        <v>2</v>
      </c>
      <c r="F926" s="30">
        <v>1155</v>
      </c>
    </row>
    <row r="927" spans="1:6" x14ac:dyDescent="0.35">
      <c r="A927" s="24">
        <v>44120</v>
      </c>
      <c r="B927" s="30" t="s">
        <v>458</v>
      </c>
      <c r="C927" s="30">
        <v>77</v>
      </c>
      <c r="D927" s="30">
        <v>15357</v>
      </c>
      <c r="E927" s="30">
        <v>3</v>
      </c>
      <c r="F927" s="30">
        <v>1140</v>
      </c>
    </row>
    <row r="928" spans="1:6" x14ac:dyDescent="0.35">
      <c r="A928" s="24">
        <v>44120</v>
      </c>
      <c r="B928" s="30" t="s">
        <v>447</v>
      </c>
      <c r="C928" s="30">
        <v>15</v>
      </c>
      <c r="D928" s="30">
        <v>304</v>
      </c>
      <c r="E928" s="30">
        <v>0</v>
      </c>
      <c r="F928" s="30">
        <v>5</v>
      </c>
    </row>
    <row r="929" spans="1:6" x14ac:dyDescent="0.35">
      <c r="A929" s="24">
        <v>44120</v>
      </c>
      <c r="B929" s="30" t="s">
        <v>457</v>
      </c>
      <c r="E929" s="30">
        <v>0</v>
      </c>
      <c r="F929" s="30">
        <v>2</v>
      </c>
    </row>
    <row r="930" spans="1:6" x14ac:dyDescent="0.35">
      <c r="A930" s="24">
        <v>44121</v>
      </c>
      <c r="B930" s="30" t="s">
        <v>471</v>
      </c>
      <c r="C930" s="30">
        <v>0</v>
      </c>
      <c r="D930" s="30">
        <v>1888</v>
      </c>
      <c r="E930" s="30">
        <v>1</v>
      </c>
      <c r="F930" s="30">
        <v>181</v>
      </c>
    </row>
    <row r="931" spans="1:6" x14ac:dyDescent="0.35">
      <c r="A931" s="24">
        <v>44121</v>
      </c>
      <c r="B931" s="30" t="s">
        <v>470</v>
      </c>
      <c r="C931" s="30">
        <v>1</v>
      </c>
      <c r="D931" s="30">
        <v>736</v>
      </c>
      <c r="E931" s="30">
        <v>0</v>
      </c>
      <c r="F931" s="30">
        <v>51</v>
      </c>
    </row>
    <row r="932" spans="1:6" x14ac:dyDescent="0.35">
      <c r="A932" s="24">
        <v>44121</v>
      </c>
      <c r="B932" s="30" t="s">
        <v>469</v>
      </c>
      <c r="C932" s="30">
        <v>55</v>
      </c>
      <c r="D932" s="30">
        <v>10919</v>
      </c>
      <c r="E932" s="30">
        <v>2</v>
      </c>
      <c r="F932" s="30">
        <v>731</v>
      </c>
    </row>
    <row r="933" spans="1:6" x14ac:dyDescent="0.35">
      <c r="A933" s="24">
        <v>44121</v>
      </c>
      <c r="B933" s="30" t="s">
        <v>468</v>
      </c>
      <c r="C933" s="30">
        <v>1</v>
      </c>
      <c r="D933" s="30">
        <v>71</v>
      </c>
    </row>
    <row r="934" spans="1:6" x14ac:dyDescent="0.35">
      <c r="A934" s="24">
        <v>44121</v>
      </c>
      <c r="B934" s="30" t="s">
        <v>467</v>
      </c>
      <c r="C934" s="30">
        <v>129</v>
      </c>
      <c r="D934" s="30">
        <v>21865</v>
      </c>
      <c r="E934" s="30">
        <v>2</v>
      </c>
      <c r="F934" s="30">
        <v>1322</v>
      </c>
    </row>
    <row r="935" spans="1:6" x14ac:dyDescent="0.35">
      <c r="A935" s="24">
        <v>44121</v>
      </c>
      <c r="B935" s="30" t="s">
        <v>466</v>
      </c>
      <c r="C935" s="30">
        <v>2</v>
      </c>
      <c r="D935" s="30">
        <v>434</v>
      </c>
      <c r="E935" s="30">
        <v>0</v>
      </c>
      <c r="F935" s="30">
        <v>71</v>
      </c>
    </row>
    <row r="936" spans="1:6" x14ac:dyDescent="0.35">
      <c r="A936" s="24">
        <v>44121</v>
      </c>
      <c r="B936" s="30" t="s">
        <v>465</v>
      </c>
      <c r="C936" s="30">
        <v>43</v>
      </c>
      <c r="D936" s="30">
        <v>9014</v>
      </c>
      <c r="E936" s="30">
        <v>2</v>
      </c>
      <c r="F936" s="30">
        <v>798</v>
      </c>
    </row>
    <row r="937" spans="1:6" x14ac:dyDescent="0.35">
      <c r="A937" s="24">
        <v>44121</v>
      </c>
      <c r="B937" s="30" t="s">
        <v>464</v>
      </c>
      <c r="C937" s="30">
        <v>3</v>
      </c>
      <c r="D937" s="30">
        <v>1389</v>
      </c>
      <c r="E937" s="30">
        <v>1</v>
      </c>
      <c r="F937" s="30">
        <v>153</v>
      </c>
    </row>
    <row r="938" spans="1:6" x14ac:dyDescent="0.35">
      <c r="A938" s="24">
        <v>44121</v>
      </c>
      <c r="B938" s="30" t="s">
        <v>463</v>
      </c>
      <c r="C938" s="30">
        <v>117</v>
      </c>
      <c r="D938" s="30">
        <v>29845</v>
      </c>
      <c r="E938" s="30">
        <v>5</v>
      </c>
      <c r="F938" s="30">
        <v>2219</v>
      </c>
    </row>
    <row r="939" spans="1:6" x14ac:dyDescent="0.35">
      <c r="A939" s="24">
        <v>44121</v>
      </c>
      <c r="B939" s="30" t="s">
        <v>462</v>
      </c>
      <c r="C939" s="30">
        <v>1</v>
      </c>
      <c r="D939" s="30">
        <v>133</v>
      </c>
    </row>
    <row r="940" spans="1:6" x14ac:dyDescent="0.35">
      <c r="A940" s="24">
        <v>44121</v>
      </c>
      <c r="B940" s="30" t="s">
        <v>461</v>
      </c>
      <c r="C940" s="30">
        <v>35</v>
      </c>
      <c r="D940" s="30">
        <v>11085</v>
      </c>
      <c r="E940" s="30">
        <v>3</v>
      </c>
      <c r="F940" s="30">
        <v>1090</v>
      </c>
    </row>
    <row r="941" spans="1:6" x14ac:dyDescent="0.35">
      <c r="A941" s="24">
        <v>44121</v>
      </c>
      <c r="B941" s="30" t="s">
        <v>460</v>
      </c>
      <c r="C941" s="30">
        <v>33</v>
      </c>
      <c r="D941" s="30">
        <v>10573</v>
      </c>
      <c r="E941" s="30">
        <v>2</v>
      </c>
      <c r="F941" s="30">
        <v>802</v>
      </c>
    </row>
    <row r="942" spans="1:6" x14ac:dyDescent="0.35">
      <c r="A942" s="24">
        <v>44121</v>
      </c>
      <c r="B942" s="30" t="s">
        <v>459</v>
      </c>
      <c r="C942" s="30">
        <v>90</v>
      </c>
      <c r="D942" s="30">
        <v>26250</v>
      </c>
      <c r="E942" s="30">
        <v>1</v>
      </c>
      <c r="F942" s="30">
        <v>1156</v>
      </c>
    </row>
    <row r="943" spans="1:6" x14ac:dyDescent="0.35">
      <c r="A943" s="24">
        <v>44121</v>
      </c>
      <c r="B943" s="30" t="s">
        <v>458</v>
      </c>
      <c r="C943" s="30">
        <v>55</v>
      </c>
      <c r="D943" s="30">
        <v>15412</v>
      </c>
      <c r="E943" s="30">
        <v>2</v>
      </c>
      <c r="F943" s="30">
        <v>1142</v>
      </c>
    </row>
    <row r="944" spans="1:6" x14ac:dyDescent="0.35">
      <c r="A944" s="24">
        <v>44121</v>
      </c>
      <c r="B944" s="30" t="s">
        <v>447</v>
      </c>
      <c r="C944" s="30">
        <v>0</v>
      </c>
      <c r="D944" s="30">
        <v>289</v>
      </c>
      <c r="E944" s="30">
        <v>0</v>
      </c>
      <c r="F944" s="30">
        <v>5</v>
      </c>
    </row>
    <row r="945" spans="1:6" x14ac:dyDescent="0.35">
      <c r="A945" s="24">
        <v>44121</v>
      </c>
      <c r="B945" s="30" t="s">
        <v>457</v>
      </c>
      <c r="E945" s="30">
        <v>0</v>
      </c>
      <c r="F945" s="30">
        <v>2</v>
      </c>
    </row>
    <row r="946" spans="1:6" x14ac:dyDescent="0.35">
      <c r="A946" s="24">
        <v>44122</v>
      </c>
      <c r="B946" s="30" t="s">
        <v>471</v>
      </c>
      <c r="C946" s="30">
        <v>8</v>
      </c>
      <c r="D946" s="30">
        <v>1896</v>
      </c>
      <c r="E946" s="30">
        <v>0</v>
      </c>
      <c r="F946" s="30">
        <v>181</v>
      </c>
    </row>
    <row r="947" spans="1:6" x14ac:dyDescent="0.35">
      <c r="A947" s="24">
        <v>44122</v>
      </c>
      <c r="B947" s="30" t="s">
        <v>470</v>
      </c>
      <c r="C947" s="30">
        <v>0</v>
      </c>
      <c r="D947" s="30">
        <v>736</v>
      </c>
      <c r="E947" s="30">
        <v>0</v>
      </c>
      <c r="F947" s="30">
        <v>51</v>
      </c>
    </row>
    <row r="948" spans="1:6" x14ac:dyDescent="0.35">
      <c r="A948" s="24">
        <v>44122</v>
      </c>
      <c r="B948" s="30" t="s">
        <v>469</v>
      </c>
      <c r="C948" s="30">
        <v>66</v>
      </c>
      <c r="D948" s="30">
        <v>10985</v>
      </c>
      <c r="E948" s="30">
        <v>0</v>
      </c>
      <c r="F948" s="30">
        <v>731</v>
      </c>
    </row>
    <row r="949" spans="1:6" x14ac:dyDescent="0.35">
      <c r="A949" s="24">
        <v>44122</v>
      </c>
      <c r="B949" s="30" t="s">
        <v>468</v>
      </c>
      <c r="C949" s="30">
        <v>0</v>
      </c>
      <c r="D949" s="30">
        <v>71</v>
      </c>
    </row>
    <row r="950" spans="1:6" x14ac:dyDescent="0.35">
      <c r="A950" s="24">
        <v>44122</v>
      </c>
      <c r="B950" s="30" t="s">
        <v>467</v>
      </c>
      <c r="C950" s="30">
        <v>170</v>
      </c>
      <c r="D950" s="30">
        <v>22035</v>
      </c>
      <c r="E950" s="30">
        <v>4</v>
      </c>
      <c r="F950" s="30">
        <v>1326</v>
      </c>
    </row>
    <row r="951" spans="1:6" x14ac:dyDescent="0.35">
      <c r="A951" s="24">
        <v>44122</v>
      </c>
      <c r="B951" s="30" t="s">
        <v>466</v>
      </c>
      <c r="C951" s="30">
        <v>3</v>
      </c>
      <c r="D951" s="30">
        <v>437</v>
      </c>
      <c r="E951" s="30">
        <v>1</v>
      </c>
      <c r="F951" s="30">
        <v>72</v>
      </c>
    </row>
    <row r="952" spans="1:6" x14ac:dyDescent="0.35">
      <c r="A952" s="24">
        <v>44122</v>
      </c>
      <c r="B952" s="30" t="s">
        <v>465</v>
      </c>
      <c r="C952" s="30">
        <v>60</v>
      </c>
      <c r="D952" s="30">
        <v>9074</v>
      </c>
      <c r="E952" s="30">
        <v>0</v>
      </c>
      <c r="F952" s="30">
        <v>798</v>
      </c>
    </row>
    <row r="953" spans="1:6" x14ac:dyDescent="0.35">
      <c r="A953" s="24">
        <v>44122</v>
      </c>
      <c r="B953" s="30" t="s">
        <v>464</v>
      </c>
      <c r="C953" s="30">
        <v>11</v>
      </c>
      <c r="D953" s="30">
        <v>1400</v>
      </c>
      <c r="E953" s="30">
        <v>0</v>
      </c>
      <c r="F953" s="30">
        <v>153</v>
      </c>
    </row>
    <row r="954" spans="1:6" x14ac:dyDescent="0.35">
      <c r="A954" s="24">
        <v>44122</v>
      </c>
      <c r="B954" s="30" t="s">
        <v>463</v>
      </c>
      <c r="C954" s="30">
        <v>141</v>
      </c>
      <c r="D954" s="30">
        <v>29986</v>
      </c>
      <c r="E954" s="30">
        <v>4</v>
      </c>
      <c r="F954" s="30">
        <v>2223</v>
      </c>
    </row>
    <row r="955" spans="1:6" x14ac:dyDescent="0.35">
      <c r="A955" s="24">
        <v>44122</v>
      </c>
      <c r="B955" s="30" t="s">
        <v>462</v>
      </c>
      <c r="C955" s="30">
        <v>0</v>
      </c>
      <c r="D955" s="30">
        <v>133</v>
      </c>
    </row>
    <row r="956" spans="1:6" x14ac:dyDescent="0.35">
      <c r="A956" s="24">
        <v>44122</v>
      </c>
      <c r="B956" s="30" t="s">
        <v>461</v>
      </c>
      <c r="C956" s="30">
        <v>43</v>
      </c>
      <c r="D956" s="30">
        <v>11128</v>
      </c>
      <c r="E956" s="30">
        <v>1</v>
      </c>
      <c r="F956" s="30">
        <v>1091</v>
      </c>
    </row>
    <row r="957" spans="1:6" x14ac:dyDescent="0.35">
      <c r="A957" s="24">
        <v>44122</v>
      </c>
      <c r="B957" s="30" t="s">
        <v>460</v>
      </c>
      <c r="C957" s="30">
        <v>46</v>
      </c>
      <c r="D957" s="30">
        <v>10619</v>
      </c>
      <c r="E957" s="30">
        <v>2</v>
      </c>
      <c r="F957" s="30">
        <v>804</v>
      </c>
    </row>
    <row r="958" spans="1:6" x14ac:dyDescent="0.35">
      <c r="A958" s="24">
        <v>44122</v>
      </c>
      <c r="B958" s="30" t="s">
        <v>459</v>
      </c>
      <c r="C958" s="30">
        <v>133</v>
      </c>
      <c r="D958" s="30">
        <v>26383</v>
      </c>
      <c r="E958" s="30">
        <v>0</v>
      </c>
      <c r="F958" s="30">
        <v>1156</v>
      </c>
    </row>
    <row r="959" spans="1:6" x14ac:dyDescent="0.35">
      <c r="A959" s="24">
        <v>44122</v>
      </c>
      <c r="B959" s="30" t="s">
        <v>458</v>
      </c>
      <c r="C959" s="30">
        <v>63</v>
      </c>
      <c r="D959" s="30">
        <v>15475</v>
      </c>
      <c r="E959" s="30">
        <v>2</v>
      </c>
      <c r="F959" s="30">
        <v>1144</v>
      </c>
    </row>
    <row r="960" spans="1:6" x14ac:dyDescent="0.35">
      <c r="A960" s="24">
        <v>44122</v>
      </c>
      <c r="B960" s="30" t="s">
        <v>447</v>
      </c>
      <c r="C960" s="30">
        <v>0</v>
      </c>
      <c r="D960" s="30">
        <v>289</v>
      </c>
      <c r="E960" s="30">
        <v>0</v>
      </c>
      <c r="F960" s="30">
        <v>5</v>
      </c>
    </row>
    <row r="961" spans="1:6" x14ac:dyDescent="0.35">
      <c r="A961" s="24">
        <v>44122</v>
      </c>
      <c r="B961" s="30" t="s">
        <v>457</v>
      </c>
      <c r="E961" s="30">
        <v>0</v>
      </c>
      <c r="F961" s="30">
        <v>2</v>
      </c>
    </row>
    <row r="962" spans="1:6" x14ac:dyDescent="0.35">
      <c r="A962" s="24">
        <v>44123</v>
      </c>
      <c r="B962" s="30" t="s">
        <v>471</v>
      </c>
      <c r="C962" s="30">
        <v>2</v>
      </c>
      <c r="D962" s="30">
        <v>1898</v>
      </c>
      <c r="E962" s="30">
        <v>0</v>
      </c>
      <c r="F962" s="30">
        <v>181</v>
      </c>
    </row>
    <row r="963" spans="1:6" x14ac:dyDescent="0.35">
      <c r="A963" s="24">
        <v>44123</v>
      </c>
      <c r="B963" s="30" t="s">
        <v>470</v>
      </c>
      <c r="C963" s="30">
        <v>4</v>
      </c>
      <c r="D963" s="30">
        <v>740</v>
      </c>
      <c r="E963" s="30">
        <v>0</v>
      </c>
      <c r="F963" s="30">
        <v>51</v>
      </c>
    </row>
    <row r="964" spans="1:6" x14ac:dyDescent="0.35">
      <c r="A964" s="24">
        <v>44123</v>
      </c>
      <c r="B964" s="30" t="s">
        <v>469</v>
      </c>
      <c r="C964" s="30">
        <v>61</v>
      </c>
      <c r="D964" s="30">
        <v>11046</v>
      </c>
      <c r="E964" s="30">
        <v>1</v>
      </c>
      <c r="F964" s="30">
        <v>732</v>
      </c>
    </row>
    <row r="965" spans="1:6" x14ac:dyDescent="0.35">
      <c r="A965" s="24">
        <v>44123</v>
      </c>
      <c r="B965" s="30" t="s">
        <v>468</v>
      </c>
      <c r="C965" s="30">
        <v>0</v>
      </c>
      <c r="D965" s="30">
        <v>71</v>
      </c>
    </row>
    <row r="966" spans="1:6" x14ac:dyDescent="0.35">
      <c r="A966" s="24">
        <v>44123</v>
      </c>
      <c r="B966" s="30" t="s">
        <v>467</v>
      </c>
      <c r="C966" s="30">
        <v>157</v>
      </c>
      <c r="D966" s="30">
        <v>22192</v>
      </c>
      <c r="E966" s="30">
        <v>4</v>
      </c>
      <c r="F966" s="30">
        <v>1330</v>
      </c>
    </row>
    <row r="967" spans="1:6" x14ac:dyDescent="0.35">
      <c r="A967" s="24">
        <v>44123</v>
      </c>
      <c r="B967" s="30" t="s">
        <v>466</v>
      </c>
      <c r="C967" s="30">
        <v>1</v>
      </c>
      <c r="D967" s="30">
        <v>438</v>
      </c>
      <c r="E967" s="30">
        <v>0</v>
      </c>
      <c r="F967" s="30">
        <v>72</v>
      </c>
    </row>
    <row r="968" spans="1:6" x14ac:dyDescent="0.35">
      <c r="A968" s="24">
        <v>44123</v>
      </c>
      <c r="B968" s="30" t="s">
        <v>465</v>
      </c>
      <c r="C968" s="30">
        <v>51</v>
      </c>
      <c r="D968" s="30">
        <v>9125</v>
      </c>
      <c r="E968" s="30">
        <v>1</v>
      </c>
      <c r="F968" s="30">
        <v>799</v>
      </c>
    </row>
    <row r="969" spans="1:6" x14ac:dyDescent="0.35">
      <c r="A969" s="24">
        <v>44123</v>
      </c>
      <c r="B969" s="30" t="s">
        <v>464</v>
      </c>
      <c r="C969" s="30">
        <v>1</v>
      </c>
      <c r="D969" s="30">
        <v>1401</v>
      </c>
      <c r="E969" s="30">
        <v>0</v>
      </c>
      <c r="F969" s="30">
        <v>153</v>
      </c>
    </row>
    <row r="970" spans="1:6" x14ac:dyDescent="0.35">
      <c r="A970" s="24">
        <v>44123</v>
      </c>
      <c r="B970" s="30" t="s">
        <v>463</v>
      </c>
      <c r="C970" s="30">
        <v>196</v>
      </c>
      <c r="D970" s="30">
        <v>30182</v>
      </c>
      <c r="E970" s="30">
        <v>3</v>
      </c>
      <c r="F970" s="30">
        <v>2226</v>
      </c>
    </row>
    <row r="971" spans="1:6" x14ac:dyDescent="0.35">
      <c r="A971" s="24">
        <v>44123</v>
      </c>
      <c r="B971" s="30" t="s">
        <v>462</v>
      </c>
      <c r="C971" s="30">
        <v>0</v>
      </c>
      <c r="D971" s="30">
        <v>133</v>
      </c>
    </row>
    <row r="972" spans="1:6" x14ac:dyDescent="0.35">
      <c r="A972" s="24">
        <v>44123</v>
      </c>
      <c r="B972" s="30" t="s">
        <v>461</v>
      </c>
      <c r="C972" s="30">
        <v>48</v>
      </c>
      <c r="D972" s="30">
        <v>11176</v>
      </c>
      <c r="E972" s="30">
        <v>2</v>
      </c>
      <c r="F972" s="30">
        <v>1093</v>
      </c>
    </row>
    <row r="973" spans="1:6" x14ac:dyDescent="0.35">
      <c r="A973" s="24">
        <v>44123</v>
      </c>
      <c r="B973" s="30" t="s">
        <v>460</v>
      </c>
      <c r="C973" s="30">
        <v>74</v>
      </c>
      <c r="D973" s="30">
        <v>10693</v>
      </c>
      <c r="E973" s="30">
        <v>0</v>
      </c>
      <c r="F973" s="30">
        <v>804</v>
      </c>
    </row>
    <row r="974" spans="1:6" x14ac:dyDescent="0.35">
      <c r="A974" s="24">
        <v>44123</v>
      </c>
      <c r="B974" s="30" t="s">
        <v>459</v>
      </c>
      <c r="C974" s="30">
        <v>163</v>
      </c>
      <c r="D974" s="30">
        <v>26546</v>
      </c>
      <c r="E974" s="30">
        <v>4</v>
      </c>
      <c r="F974" s="30">
        <v>1160</v>
      </c>
    </row>
    <row r="975" spans="1:6" x14ac:dyDescent="0.35">
      <c r="A975" s="24">
        <v>44123</v>
      </c>
      <c r="B975" s="30" t="s">
        <v>458</v>
      </c>
      <c r="C975" s="30">
        <v>69</v>
      </c>
      <c r="D975" s="30">
        <v>15544</v>
      </c>
      <c r="E975" s="30">
        <v>1</v>
      </c>
      <c r="F975" s="30">
        <v>1145</v>
      </c>
    </row>
    <row r="976" spans="1:6" x14ac:dyDescent="0.35">
      <c r="A976" s="24">
        <v>44123</v>
      </c>
      <c r="B976" s="30" t="s">
        <v>447</v>
      </c>
      <c r="C976" s="30">
        <v>0</v>
      </c>
      <c r="D976" s="30">
        <v>289</v>
      </c>
      <c r="E976" s="30">
        <v>0</v>
      </c>
      <c r="F976" s="30">
        <v>5</v>
      </c>
    </row>
    <row r="977" spans="1:6" x14ac:dyDescent="0.35">
      <c r="A977" s="24">
        <v>44123</v>
      </c>
      <c r="B977" s="30" t="s">
        <v>457</v>
      </c>
      <c r="E977" s="30">
        <v>0</v>
      </c>
      <c r="F977" s="30">
        <v>2</v>
      </c>
    </row>
    <row r="978" spans="1:6" x14ac:dyDescent="0.35">
      <c r="A978" s="24">
        <v>44124</v>
      </c>
      <c r="B978" s="30" t="s">
        <v>471</v>
      </c>
      <c r="C978" s="30">
        <v>4</v>
      </c>
      <c r="D978" s="30">
        <v>1902</v>
      </c>
      <c r="E978" s="30">
        <v>0</v>
      </c>
      <c r="F978" s="30">
        <v>181</v>
      </c>
    </row>
    <row r="979" spans="1:6" x14ac:dyDescent="0.35">
      <c r="A979" s="24">
        <v>44124</v>
      </c>
      <c r="B979" s="30" t="s">
        <v>470</v>
      </c>
      <c r="C979" s="30">
        <v>2</v>
      </c>
      <c r="D979" s="30">
        <v>742</v>
      </c>
      <c r="E979" s="30">
        <v>0</v>
      </c>
      <c r="F979" s="30">
        <v>51</v>
      </c>
    </row>
    <row r="980" spans="1:6" x14ac:dyDescent="0.35">
      <c r="A980" s="24">
        <v>44124</v>
      </c>
      <c r="B980" s="30" t="s">
        <v>469</v>
      </c>
      <c r="C980" s="30">
        <v>80</v>
      </c>
      <c r="D980" s="30">
        <v>11126</v>
      </c>
      <c r="E980" s="30">
        <v>0</v>
      </c>
      <c r="F980" s="30">
        <v>732</v>
      </c>
    </row>
    <row r="981" spans="1:6" x14ac:dyDescent="0.35">
      <c r="A981" s="24">
        <v>44124</v>
      </c>
      <c r="B981" s="30" t="s">
        <v>468</v>
      </c>
      <c r="C981" s="30">
        <v>0</v>
      </c>
      <c r="D981" s="30">
        <v>71</v>
      </c>
    </row>
    <row r="982" spans="1:6" x14ac:dyDescent="0.35">
      <c r="A982" s="24">
        <v>44124</v>
      </c>
      <c r="B982" s="30" t="s">
        <v>467</v>
      </c>
      <c r="C982" s="30">
        <v>123</v>
      </c>
      <c r="D982" s="30">
        <v>22315</v>
      </c>
      <c r="E982" s="30">
        <v>0</v>
      </c>
      <c r="F982" s="30">
        <v>1330</v>
      </c>
    </row>
    <row r="983" spans="1:6" x14ac:dyDescent="0.35">
      <c r="A983" s="24">
        <v>44124</v>
      </c>
      <c r="B983" s="30" t="s">
        <v>466</v>
      </c>
      <c r="C983" s="30">
        <v>3</v>
      </c>
      <c r="D983" s="30">
        <v>441</v>
      </c>
      <c r="E983" s="30">
        <v>0</v>
      </c>
      <c r="F983" s="30">
        <v>72</v>
      </c>
    </row>
    <row r="984" spans="1:6" x14ac:dyDescent="0.35">
      <c r="A984" s="24">
        <v>44124</v>
      </c>
      <c r="B984" s="30" t="s">
        <v>465</v>
      </c>
      <c r="C984" s="30">
        <v>46</v>
      </c>
      <c r="D984" s="30">
        <v>9171</v>
      </c>
      <c r="E984" s="30">
        <v>0</v>
      </c>
      <c r="F984" s="30">
        <v>799</v>
      </c>
    </row>
    <row r="985" spans="1:6" x14ac:dyDescent="0.35">
      <c r="A985" s="24">
        <v>44124</v>
      </c>
      <c r="B985" s="30" t="s">
        <v>464</v>
      </c>
      <c r="C985" s="30">
        <v>11</v>
      </c>
      <c r="D985" s="30">
        <v>1412</v>
      </c>
      <c r="E985" s="30">
        <v>0</v>
      </c>
      <c r="F985" s="30">
        <v>153</v>
      </c>
    </row>
    <row r="986" spans="1:6" x14ac:dyDescent="0.35">
      <c r="A986" s="24">
        <v>44124</v>
      </c>
      <c r="B986" s="30" t="s">
        <v>463</v>
      </c>
      <c r="C986" s="30">
        <v>185</v>
      </c>
      <c r="D986" s="30">
        <v>30367</v>
      </c>
      <c r="E986" s="30">
        <v>0</v>
      </c>
      <c r="F986" s="30">
        <v>2226</v>
      </c>
    </row>
    <row r="987" spans="1:6" x14ac:dyDescent="0.35">
      <c r="A987" s="24">
        <v>44124</v>
      </c>
      <c r="B987" s="30" t="s">
        <v>462</v>
      </c>
      <c r="C987" s="30">
        <v>4</v>
      </c>
      <c r="D987" s="30">
        <v>137</v>
      </c>
    </row>
    <row r="988" spans="1:6" x14ac:dyDescent="0.35">
      <c r="A988" s="24">
        <v>44124</v>
      </c>
      <c r="B988" s="30" t="s">
        <v>461</v>
      </c>
      <c r="C988" s="30">
        <v>62</v>
      </c>
      <c r="D988" s="30">
        <v>11238</v>
      </c>
      <c r="E988" s="30">
        <v>0</v>
      </c>
      <c r="F988" s="30">
        <v>1093</v>
      </c>
    </row>
    <row r="989" spans="1:6" x14ac:dyDescent="0.35">
      <c r="A989" s="24">
        <v>44124</v>
      </c>
      <c r="B989" s="30" t="s">
        <v>460</v>
      </c>
      <c r="C989" s="30">
        <v>93</v>
      </c>
      <c r="D989" s="30">
        <v>10786</v>
      </c>
      <c r="E989" s="30">
        <v>2</v>
      </c>
      <c r="F989" s="30">
        <v>806</v>
      </c>
    </row>
    <row r="990" spans="1:6" x14ac:dyDescent="0.35">
      <c r="A990" s="24">
        <v>44124</v>
      </c>
      <c r="B990" s="30" t="s">
        <v>459</v>
      </c>
      <c r="C990" s="30">
        <v>117</v>
      </c>
      <c r="D990" s="30">
        <v>26663</v>
      </c>
      <c r="E990" s="30">
        <v>1</v>
      </c>
      <c r="F990" s="30">
        <v>1161</v>
      </c>
    </row>
    <row r="991" spans="1:6" x14ac:dyDescent="0.35">
      <c r="A991" s="24">
        <v>44124</v>
      </c>
      <c r="B991" s="30" t="s">
        <v>458</v>
      </c>
      <c r="C991" s="30">
        <v>78</v>
      </c>
      <c r="D991" s="30">
        <v>15622</v>
      </c>
      <c r="E991" s="30">
        <v>2</v>
      </c>
      <c r="F991" s="30">
        <v>1147</v>
      </c>
    </row>
    <row r="992" spans="1:6" x14ac:dyDescent="0.35">
      <c r="A992" s="24">
        <v>44124</v>
      </c>
      <c r="B992" s="30" t="s">
        <v>447</v>
      </c>
      <c r="C992" s="30">
        <v>13</v>
      </c>
      <c r="D992" s="30">
        <v>302</v>
      </c>
      <c r="E992" s="30">
        <v>0</v>
      </c>
      <c r="F992" s="30">
        <v>5</v>
      </c>
    </row>
    <row r="993" spans="1:6" x14ac:dyDescent="0.35">
      <c r="A993" s="24">
        <v>44124</v>
      </c>
      <c r="B993" s="30" t="s">
        <v>457</v>
      </c>
      <c r="E993" s="30">
        <v>0</v>
      </c>
      <c r="F993" s="30">
        <v>2</v>
      </c>
    </row>
    <row r="994" spans="1:6" x14ac:dyDescent="0.35">
      <c r="A994" s="24">
        <v>44125</v>
      </c>
      <c r="B994" s="30" t="s">
        <v>471</v>
      </c>
      <c r="C994" s="30">
        <v>9</v>
      </c>
      <c r="D994" s="30">
        <v>1911</v>
      </c>
      <c r="E994" s="30">
        <v>0</v>
      </c>
      <c r="F994" s="30">
        <v>181</v>
      </c>
    </row>
    <row r="995" spans="1:6" x14ac:dyDescent="0.35">
      <c r="A995" s="24">
        <v>44125</v>
      </c>
      <c r="B995" s="30" t="s">
        <v>470</v>
      </c>
      <c r="C995" s="30">
        <v>0</v>
      </c>
      <c r="D995" s="30">
        <v>742</v>
      </c>
      <c r="E995" s="30">
        <v>0</v>
      </c>
      <c r="F995" s="30">
        <v>51</v>
      </c>
    </row>
    <row r="996" spans="1:6" x14ac:dyDescent="0.35">
      <c r="A996" s="24">
        <v>44125</v>
      </c>
      <c r="B996" s="30" t="s">
        <v>469</v>
      </c>
      <c r="C996" s="30">
        <v>44</v>
      </c>
      <c r="D996" s="30">
        <v>11170</v>
      </c>
      <c r="E996" s="30">
        <v>1</v>
      </c>
      <c r="F996" s="30">
        <v>733</v>
      </c>
    </row>
    <row r="997" spans="1:6" x14ac:dyDescent="0.35">
      <c r="A997" s="24">
        <v>44125</v>
      </c>
      <c r="B997" s="30" t="s">
        <v>468</v>
      </c>
      <c r="C997" s="30">
        <v>0</v>
      </c>
      <c r="D997" s="30">
        <v>71</v>
      </c>
    </row>
    <row r="998" spans="1:6" x14ac:dyDescent="0.35">
      <c r="A998" s="24">
        <v>44125</v>
      </c>
      <c r="B998" s="30" t="s">
        <v>467</v>
      </c>
      <c r="C998" s="30">
        <v>131</v>
      </c>
      <c r="D998" s="30">
        <v>22446</v>
      </c>
      <c r="E998" s="30">
        <v>1</v>
      </c>
      <c r="F998" s="30">
        <v>1331</v>
      </c>
    </row>
    <row r="999" spans="1:6" x14ac:dyDescent="0.35">
      <c r="A999" s="24">
        <v>44125</v>
      </c>
      <c r="B999" s="30" t="s">
        <v>466</v>
      </c>
      <c r="C999" s="30">
        <v>4</v>
      </c>
      <c r="D999" s="30">
        <v>445</v>
      </c>
      <c r="E999" s="30">
        <v>0</v>
      </c>
      <c r="F999" s="30">
        <v>72</v>
      </c>
    </row>
    <row r="1000" spans="1:6" x14ac:dyDescent="0.35">
      <c r="A1000" s="24">
        <v>44125</v>
      </c>
      <c r="B1000" s="30" t="s">
        <v>465</v>
      </c>
      <c r="C1000" s="30">
        <v>48</v>
      </c>
      <c r="D1000" s="30">
        <v>9219</v>
      </c>
      <c r="E1000" s="30">
        <v>1</v>
      </c>
      <c r="F1000" s="30">
        <v>800</v>
      </c>
    </row>
    <row r="1001" spans="1:6" x14ac:dyDescent="0.35">
      <c r="A1001" s="24">
        <v>44125</v>
      </c>
      <c r="B1001" s="30" t="s">
        <v>464</v>
      </c>
      <c r="C1001" s="30">
        <v>8</v>
      </c>
      <c r="D1001" s="30">
        <v>1420</v>
      </c>
      <c r="E1001" s="30">
        <v>0</v>
      </c>
      <c r="F1001" s="30">
        <v>153</v>
      </c>
    </row>
    <row r="1002" spans="1:6" x14ac:dyDescent="0.35">
      <c r="A1002" s="24">
        <v>44125</v>
      </c>
      <c r="B1002" s="30" t="s">
        <v>463</v>
      </c>
      <c r="C1002" s="30">
        <v>135</v>
      </c>
      <c r="D1002" s="30">
        <v>30502</v>
      </c>
      <c r="E1002" s="30">
        <v>6</v>
      </c>
      <c r="F1002" s="30">
        <v>2232</v>
      </c>
    </row>
    <row r="1003" spans="1:6" x14ac:dyDescent="0.35">
      <c r="A1003" s="24">
        <v>44125</v>
      </c>
      <c r="B1003" s="30" t="s">
        <v>462</v>
      </c>
      <c r="C1003" s="30">
        <v>0</v>
      </c>
      <c r="D1003" s="30">
        <v>137</v>
      </c>
    </row>
    <row r="1004" spans="1:6" x14ac:dyDescent="0.35">
      <c r="A1004" s="24">
        <v>44125</v>
      </c>
      <c r="B1004" s="30" t="s">
        <v>461</v>
      </c>
      <c r="C1004" s="30">
        <v>36</v>
      </c>
      <c r="D1004" s="30">
        <v>11274</v>
      </c>
      <c r="E1004" s="30">
        <v>1</v>
      </c>
      <c r="F1004" s="30">
        <v>1094</v>
      </c>
    </row>
    <row r="1005" spans="1:6" x14ac:dyDescent="0.35">
      <c r="A1005" s="24">
        <v>44125</v>
      </c>
      <c r="B1005" s="30" t="s">
        <v>460</v>
      </c>
      <c r="C1005" s="30">
        <v>38</v>
      </c>
      <c r="D1005" s="30">
        <v>10824</v>
      </c>
      <c r="E1005" s="30">
        <v>3</v>
      </c>
      <c r="F1005" s="30">
        <v>809</v>
      </c>
    </row>
    <row r="1006" spans="1:6" x14ac:dyDescent="0.35">
      <c r="A1006" s="24">
        <v>44125</v>
      </c>
      <c r="B1006" s="30" t="s">
        <v>459</v>
      </c>
      <c r="C1006" s="30">
        <v>124</v>
      </c>
      <c r="D1006" s="30">
        <v>26787</v>
      </c>
      <c r="E1006" s="30">
        <v>2</v>
      </c>
      <c r="F1006" s="30">
        <v>1163</v>
      </c>
    </row>
    <row r="1007" spans="1:6" x14ac:dyDescent="0.35">
      <c r="A1007" s="24">
        <v>44125</v>
      </c>
      <c r="B1007" s="30" t="s">
        <v>458</v>
      </c>
      <c r="C1007" s="30">
        <v>59</v>
      </c>
      <c r="D1007" s="30">
        <v>15681</v>
      </c>
      <c r="E1007" s="30">
        <v>7</v>
      </c>
      <c r="F1007" s="30">
        <v>1154</v>
      </c>
    </row>
    <row r="1008" spans="1:6" x14ac:dyDescent="0.35">
      <c r="A1008" s="24">
        <v>44125</v>
      </c>
      <c r="B1008" s="30" t="s">
        <v>447</v>
      </c>
      <c r="C1008" s="30">
        <v>10</v>
      </c>
      <c r="D1008" s="30">
        <v>312</v>
      </c>
      <c r="E1008" s="30">
        <v>0</v>
      </c>
      <c r="F1008" s="30">
        <v>5</v>
      </c>
    </row>
    <row r="1009" spans="1:6" x14ac:dyDescent="0.35">
      <c r="A1009" s="24">
        <v>44125</v>
      </c>
      <c r="B1009" s="30" t="s">
        <v>457</v>
      </c>
      <c r="E1009" s="30">
        <v>0</v>
      </c>
      <c r="F1009" s="30">
        <v>2</v>
      </c>
    </row>
    <row r="1010" spans="1:6" x14ac:dyDescent="0.35">
      <c r="A1010" s="24">
        <v>44126</v>
      </c>
      <c r="B1010" s="30" t="s">
        <v>471</v>
      </c>
      <c r="C1010" s="30">
        <v>11</v>
      </c>
      <c r="D1010" s="30">
        <v>1922</v>
      </c>
      <c r="E1010" s="30">
        <v>1</v>
      </c>
      <c r="F1010" s="30">
        <v>182</v>
      </c>
    </row>
    <row r="1011" spans="1:6" x14ac:dyDescent="0.35">
      <c r="A1011" s="24">
        <v>44126</v>
      </c>
      <c r="B1011" s="30" t="s">
        <v>470</v>
      </c>
      <c r="C1011" s="30">
        <v>2</v>
      </c>
      <c r="D1011" s="30">
        <v>744</v>
      </c>
      <c r="E1011" s="30">
        <v>0</v>
      </c>
      <c r="F1011" s="30">
        <v>51</v>
      </c>
    </row>
    <row r="1012" spans="1:6" x14ac:dyDescent="0.35">
      <c r="A1012" s="24">
        <v>44126</v>
      </c>
      <c r="B1012" s="30" t="s">
        <v>469</v>
      </c>
      <c r="C1012" s="30">
        <v>164</v>
      </c>
      <c r="D1012" s="30">
        <v>11334</v>
      </c>
      <c r="E1012" s="30">
        <v>2</v>
      </c>
      <c r="F1012" s="30">
        <v>735</v>
      </c>
    </row>
    <row r="1013" spans="1:6" x14ac:dyDescent="0.35">
      <c r="A1013" s="24">
        <v>44126</v>
      </c>
      <c r="B1013" s="30" t="s">
        <v>468</v>
      </c>
      <c r="C1013" s="30">
        <v>0</v>
      </c>
      <c r="D1013" s="30">
        <v>71</v>
      </c>
    </row>
    <row r="1014" spans="1:6" x14ac:dyDescent="0.35">
      <c r="A1014" s="24">
        <v>44126</v>
      </c>
      <c r="B1014" s="30" t="s">
        <v>467</v>
      </c>
      <c r="C1014" s="30">
        <v>150</v>
      </c>
      <c r="D1014" s="30">
        <v>22596</v>
      </c>
      <c r="E1014" s="30">
        <v>2</v>
      </c>
      <c r="F1014" s="30">
        <v>1333</v>
      </c>
    </row>
    <row r="1015" spans="1:6" x14ac:dyDescent="0.35">
      <c r="A1015" s="24">
        <v>44126</v>
      </c>
      <c r="B1015" s="30" t="s">
        <v>466</v>
      </c>
      <c r="C1015" s="30">
        <v>11</v>
      </c>
      <c r="D1015" s="30">
        <v>456</v>
      </c>
      <c r="E1015" s="30">
        <v>0</v>
      </c>
      <c r="F1015" s="30">
        <v>72</v>
      </c>
    </row>
    <row r="1016" spans="1:6" x14ac:dyDescent="0.35">
      <c r="A1016" s="24">
        <v>44126</v>
      </c>
      <c r="B1016" s="30" t="s">
        <v>465</v>
      </c>
      <c r="C1016" s="30">
        <v>86</v>
      </c>
      <c r="D1016" s="30">
        <v>9305</v>
      </c>
      <c r="E1016" s="30">
        <v>4</v>
      </c>
      <c r="F1016" s="30">
        <v>804</v>
      </c>
    </row>
    <row r="1017" spans="1:6" x14ac:dyDescent="0.35">
      <c r="A1017" s="24">
        <v>44126</v>
      </c>
      <c r="B1017" s="30" t="s">
        <v>464</v>
      </c>
      <c r="C1017" s="30">
        <v>10</v>
      </c>
      <c r="D1017" s="30">
        <v>1430</v>
      </c>
      <c r="E1017" s="30">
        <v>0</v>
      </c>
      <c r="F1017" s="30">
        <v>153</v>
      </c>
    </row>
    <row r="1018" spans="1:6" x14ac:dyDescent="0.35">
      <c r="A1018" s="24">
        <v>44126</v>
      </c>
      <c r="B1018" s="30" t="s">
        <v>463</v>
      </c>
      <c r="C1018" s="30">
        <v>154</v>
      </c>
      <c r="D1018" s="30">
        <v>30656</v>
      </c>
      <c r="E1018" s="30">
        <v>8</v>
      </c>
      <c r="F1018" s="30">
        <v>2240</v>
      </c>
    </row>
    <row r="1019" spans="1:6" x14ac:dyDescent="0.35">
      <c r="A1019" s="24">
        <v>44126</v>
      </c>
      <c r="B1019" s="30" t="s">
        <v>462</v>
      </c>
      <c r="C1019" s="30">
        <v>1</v>
      </c>
      <c r="D1019" s="30">
        <v>138</v>
      </c>
    </row>
    <row r="1020" spans="1:6" x14ac:dyDescent="0.35">
      <c r="A1020" s="24">
        <v>44126</v>
      </c>
      <c r="B1020" s="30" t="s">
        <v>461</v>
      </c>
      <c r="C1020" s="30">
        <v>62</v>
      </c>
      <c r="D1020" s="30">
        <v>11336</v>
      </c>
      <c r="E1020" s="30">
        <v>3</v>
      </c>
      <c r="F1020" s="30">
        <v>1097</v>
      </c>
    </row>
    <row r="1021" spans="1:6" x14ac:dyDescent="0.35">
      <c r="A1021" s="24">
        <v>44126</v>
      </c>
      <c r="B1021" s="30" t="s">
        <v>460</v>
      </c>
      <c r="C1021" s="30">
        <v>71</v>
      </c>
      <c r="D1021" s="30">
        <v>10895</v>
      </c>
      <c r="E1021" s="30">
        <v>5</v>
      </c>
      <c r="F1021" s="30">
        <v>814</v>
      </c>
    </row>
    <row r="1022" spans="1:6" x14ac:dyDescent="0.35">
      <c r="A1022" s="24">
        <v>44126</v>
      </c>
      <c r="B1022" s="30" t="s">
        <v>459</v>
      </c>
      <c r="C1022" s="30">
        <v>167</v>
      </c>
      <c r="D1022" s="30">
        <v>26954</v>
      </c>
      <c r="E1022" s="30">
        <v>3</v>
      </c>
      <c r="F1022" s="30">
        <v>1166</v>
      </c>
    </row>
    <row r="1023" spans="1:6" x14ac:dyDescent="0.35">
      <c r="A1023" s="24">
        <v>44126</v>
      </c>
      <c r="B1023" s="30" t="s">
        <v>458</v>
      </c>
      <c r="C1023" s="30">
        <v>97</v>
      </c>
      <c r="D1023" s="30">
        <v>15778</v>
      </c>
      <c r="E1023" s="30">
        <v>2</v>
      </c>
      <c r="F1023" s="30">
        <v>1156</v>
      </c>
    </row>
    <row r="1024" spans="1:6" x14ac:dyDescent="0.35">
      <c r="A1024" s="24">
        <v>44126</v>
      </c>
      <c r="B1024" s="30" t="s">
        <v>447</v>
      </c>
      <c r="C1024" s="30">
        <v>0</v>
      </c>
      <c r="D1024" s="30">
        <v>312</v>
      </c>
      <c r="E1024" s="30">
        <v>0</v>
      </c>
      <c r="F1024" s="30">
        <v>5</v>
      </c>
    </row>
    <row r="1025" spans="1:6" x14ac:dyDescent="0.35">
      <c r="A1025" s="24">
        <v>44126</v>
      </c>
      <c r="B1025" s="30" t="s">
        <v>457</v>
      </c>
      <c r="E1025" s="30">
        <v>0</v>
      </c>
      <c r="F1025" s="30">
        <v>2</v>
      </c>
    </row>
    <row r="1026" spans="1:6" x14ac:dyDescent="0.35">
      <c r="A1026" s="24">
        <v>44127</v>
      </c>
      <c r="B1026" s="30" t="s">
        <v>471</v>
      </c>
      <c r="C1026" s="30">
        <v>7</v>
      </c>
      <c r="D1026" s="30">
        <v>1929</v>
      </c>
      <c r="E1026" s="30">
        <v>0</v>
      </c>
      <c r="F1026" s="30">
        <v>182</v>
      </c>
    </row>
    <row r="1027" spans="1:6" x14ac:dyDescent="0.35">
      <c r="A1027" s="24">
        <v>44127</v>
      </c>
      <c r="B1027" s="30" t="s">
        <v>470</v>
      </c>
      <c r="C1027" s="30">
        <v>3</v>
      </c>
      <c r="D1027" s="30">
        <v>747</v>
      </c>
      <c r="E1027" s="30">
        <v>0</v>
      </c>
      <c r="F1027" s="30">
        <v>51</v>
      </c>
    </row>
    <row r="1028" spans="1:6" x14ac:dyDescent="0.35">
      <c r="A1028" s="24">
        <v>44127</v>
      </c>
      <c r="B1028" s="30" t="s">
        <v>469</v>
      </c>
      <c r="C1028" s="30">
        <v>117</v>
      </c>
      <c r="D1028" s="30">
        <v>11451</v>
      </c>
      <c r="E1028" s="30">
        <v>0</v>
      </c>
      <c r="F1028" s="30">
        <v>735</v>
      </c>
    </row>
    <row r="1029" spans="1:6" x14ac:dyDescent="0.35">
      <c r="A1029" s="24">
        <v>44127</v>
      </c>
      <c r="B1029" s="30" t="s">
        <v>468</v>
      </c>
      <c r="C1029" s="30">
        <v>2</v>
      </c>
      <c r="D1029" s="30">
        <v>73</v>
      </c>
    </row>
    <row r="1030" spans="1:6" x14ac:dyDescent="0.35">
      <c r="A1030" s="24">
        <v>44127</v>
      </c>
      <c r="B1030" s="30" t="s">
        <v>467</v>
      </c>
      <c r="C1030" s="30">
        <v>143</v>
      </c>
      <c r="D1030" s="30">
        <v>22739</v>
      </c>
      <c r="E1030" s="30">
        <v>3</v>
      </c>
      <c r="F1030" s="30">
        <v>1336</v>
      </c>
    </row>
    <row r="1031" spans="1:6" x14ac:dyDescent="0.35">
      <c r="A1031" s="24">
        <v>44127</v>
      </c>
      <c r="B1031" s="30" t="s">
        <v>466</v>
      </c>
      <c r="C1031" s="30">
        <v>0</v>
      </c>
      <c r="D1031" s="30">
        <v>456</v>
      </c>
      <c r="E1031" s="30">
        <v>0</v>
      </c>
      <c r="F1031" s="30">
        <v>72</v>
      </c>
    </row>
    <row r="1032" spans="1:6" x14ac:dyDescent="0.35">
      <c r="A1032" s="24">
        <v>44127</v>
      </c>
      <c r="B1032" s="30" t="s">
        <v>465</v>
      </c>
      <c r="C1032" s="30">
        <v>74</v>
      </c>
      <c r="D1032" s="30">
        <v>9379</v>
      </c>
      <c r="E1032" s="30">
        <v>3</v>
      </c>
      <c r="F1032" s="30">
        <v>807</v>
      </c>
    </row>
    <row r="1033" spans="1:6" x14ac:dyDescent="0.35">
      <c r="A1033" s="24">
        <v>44127</v>
      </c>
      <c r="B1033" s="30" t="s">
        <v>464</v>
      </c>
      <c r="C1033" s="30">
        <v>5</v>
      </c>
      <c r="D1033" s="30">
        <v>1435</v>
      </c>
      <c r="E1033" s="30">
        <v>0</v>
      </c>
      <c r="F1033" s="30">
        <v>153</v>
      </c>
    </row>
    <row r="1034" spans="1:6" x14ac:dyDescent="0.35">
      <c r="A1034" s="24">
        <v>44127</v>
      </c>
      <c r="B1034" s="30" t="s">
        <v>463</v>
      </c>
      <c r="C1034" s="30">
        <v>175</v>
      </c>
      <c r="D1034" s="30">
        <v>30831</v>
      </c>
      <c r="E1034" s="30">
        <v>3</v>
      </c>
      <c r="F1034" s="30">
        <v>2243</v>
      </c>
    </row>
    <row r="1035" spans="1:6" x14ac:dyDescent="0.35">
      <c r="A1035" s="24">
        <v>44127</v>
      </c>
      <c r="B1035" s="30" t="s">
        <v>462</v>
      </c>
      <c r="C1035" s="30">
        <v>2</v>
      </c>
      <c r="D1035" s="30">
        <v>140</v>
      </c>
    </row>
    <row r="1036" spans="1:6" x14ac:dyDescent="0.35">
      <c r="A1036" s="24">
        <v>44127</v>
      </c>
      <c r="B1036" s="30" t="s">
        <v>461</v>
      </c>
      <c r="C1036" s="30">
        <v>61</v>
      </c>
      <c r="D1036" s="30">
        <v>11397</v>
      </c>
      <c r="E1036" s="30">
        <v>2</v>
      </c>
      <c r="F1036" s="30">
        <v>1099</v>
      </c>
    </row>
    <row r="1037" spans="1:6" x14ac:dyDescent="0.35">
      <c r="A1037" s="24">
        <v>44127</v>
      </c>
      <c r="B1037" s="30" t="s">
        <v>460</v>
      </c>
      <c r="C1037" s="30">
        <v>80</v>
      </c>
      <c r="D1037" s="30">
        <v>10975</v>
      </c>
      <c r="E1037" s="30">
        <v>6</v>
      </c>
      <c r="F1037" s="30">
        <v>820</v>
      </c>
    </row>
    <row r="1038" spans="1:6" x14ac:dyDescent="0.35">
      <c r="A1038" s="24">
        <v>44127</v>
      </c>
      <c r="B1038" s="30" t="s">
        <v>459</v>
      </c>
      <c r="C1038" s="30">
        <v>226</v>
      </c>
      <c r="D1038" s="30">
        <v>27180</v>
      </c>
      <c r="E1038" s="30">
        <v>2</v>
      </c>
      <c r="F1038" s="30">
        <v>1168</v>
      </c>
    </row>
    <row r="1039" spans="1:6" x14ac:dyDescent="0.35">
      <c r="A1039" s="24">
        <v>44127</v>
      </c>
      <c r="B1039" s="30" t="s">
        <v>458</v>
      </c>
      <c r="C1039" s="30">
        <v>82</v>
      </c>
      <c r="D1039" s="30">
        <v>15860</v>
      </c>
      <c r="E1039" s="30">
        <v>1</v>
      </c>
      <c r="F1039" s="30">
        <v>1157</v>
      </c>
    </row>
    <row r="1040" spans="1:6" x14ac:dyDescent="0.35">
      <c r="A1040" s="24">
        <v>44127</v>
      </c>
      <c r="B1040" s="30" t="s">
        <v>447</v>
      </c>
      <c r="C1040" s="30">
        <v>0</v>
      </c>
      <c r="D1040" s="30">
        <v>303</v>
      </c>
      <c r="E1040" s="30">
        <v>0</v>
      </c>
      <c r="F1040" s="30">
        <v>5</v>
      </c>
    </row>
    <row r="1041" spans="1:6" x14ac:dyDescent="0.35">
      <c r="A1041" s="24">
        <v>44127</v>
      </c>
      <c r="B1041" s="30" t="s">
        <v>457</v>
      </c>
      <c r="E1041" s="30">
        <v>0</v>
      </c>
      <c r="F1041" s="30">
        <v>2</v>
      </c>
    </row>
    <row r="1042" spans="1:6" x14ac:dyDescent="0.35">
      <c r="A1042" s="24">
        <v>44128</v>
      </c>
      <c r="B1042" s="30" t="s">
        <v>471</v>
      </c>
      <c r="C1042" s="30">
        <v>4</v>
      </c>
      <c r="D1042" s="30">
        <v>1933</v>
      </c>
      <c r="E1042" s="30">
        <v>0</v>
      </c>
      <c r="F1042" s="30">
        <v>182</v>
      </c>
    </row>
    <row r="1043" spans="1:6" x14ac:dyDescent="0.35">
      <c r="A1043" s="24">
        <v>44128</v>
      </c>
      <c r="B1043" s="30" t="s">
        <v>470</v>
      </c>
      <c r="C1043" s="30">
        <v>4</v>
      </c>
      <c r="D1043" s="30">
        <v>751</v>
      </c>
      <c r="E1043" s="30">
        <v>0</v>
      </c>
      <c r="F1043" s="30">
        <v>51</v>
      </c>
    </row>
    <row r="1044" spans="1:6" x14ac:dyDescent="0.35">
      <c r="A1044" s="24">
        <v>44128</v>
      </c>
      <c r="B1044" s="30" t="s">
        <v>469</v>
      </c>
      <c r="C1044" s="30">
        <v>117</v>
      </c>
      <c r="D1044" s="30">
        <v>11568</v>
      </c>
      <c r="E1044" s="30">
        <v>2</v>
      </c>
      <c r="F1044" s="30">
        <v>737</v>
      </c>
    </row>
    <row r="1045" spans="1:6" x14ac:dyDescent="0.35">
      <c r="A1045" s="24">
        <v>44128</v>
      </c>
      <c r="B1045" s="30" t="s">
        <v>468</v>
      </c>
      <c r="C1045" s="30">
        <v>0</v>
      </c>
      <c r="D1045" s="30">
        <v>73</v>
      </c>
    </row>
    <row r="1046" spans="1:6" x14ac:dyDescent="0.35">
      <c r="A1046" s="24">
        <v>44128</v>
      </c>
      <c r="B1046" s="30" t="s">
        <v>467</v>
      </c>
      <c r="C1046" s="30">
        <v>200</v>
      </c>
      <c r="D1046" s="30">
        <v>22939</v>
      </c>
      <c r="E1046" s="30">
        <v>1</v>
      </c>
      <c r="F1046" s="30">
        <v>1337</v>
      </c>
    </row>
    <row r="1047" spans="1:6" x14ac:dyDescent="0.35">
      <c r="A1047" s="24">
        <v>44128</v>
      </c>
      <c r="B1047" s="30" t="s">
        <v>466</v>
      </c>
      <c r="C1047" s="30">
        <v>4</v>
      </c>
      <c r="D1047" s="30">
        <v>460</v>
      </c>
      <c r="E1047" s="30">
        <v>0</v>
      </c>
      <c r="F1047" s="30">
        <v>72</v>
      </c>
    </row>
    <row r="1048" spans="1:6" x14ac:dyDescent="0.35">
      <c r="A1048" s="24">
        <v>44128</v>
      </c>
      <c r="B1048" s="30" t="s">
        <v>465</v>
      </c>
      <c r="C1048" s="30">
        <v>122</v>
      </c>
      <c r="D1048" s="30">
        <v>9501</v>
      </c>
      <c r="E1048" s="30">
        <v>2</v>
      </c>
      <c r="F1048" s="30">
        <v>809</v>
      </c>
    </row>
    <row r="1049" spans="1:6" x14ac:dyDescent="0.35">
      <c r="A1049" s="24">
        <v>44128</v>
      </c>
      <c r="B1049" s="30" t="s">
        <v>464</v>
      </c>
      <c r="C1049" s="30">
        <v>6</v>
      </c>
      <c r="D1049" s="30">
        <v>1441</v>
      </c>
      <c r="E1049" s="30">
        <v>0</v>
      </c>
      <c r="F1049" s="30">
        <v>153</v>
      </c>
    </row>
    <row r="1050" spans="1:6" x14ac:dyDescent="0.35">
      <c r="A1050" s="24">
        <v>44128</v>
      </c>
      <c r="B1050" s="30" t="s">
        <v>463</v>
      </c>
      <c r="C1050" s="30">
        <v>201</v>
      </c>
      <c r="D1050" s="30">
        <v>31032</v>
      </c>
      <c r="E1050" s="30">
        <v>2</v>
      </c>
      <c r="F1050" s="30">
        <v>2245</v>
      </c>
    </row>
    <row r="1051" spans="1:6" x14ac:dyDescent="0.35">
      <c r="A1051" s="24">
        <v>44128</v>
      </c>
      <c r="B1051" s="30" t="s">
        <v>462</v>
      </c>
      <c r="C1051" s="30">
        <v>5</v>
      </c>
      <c r="D1051" s="30">
        <v>145</v>
      </c>
    </row>
    <row r="1052" spans="1:6" x14ac:dyDescent="0.35">
      <c r="A1052" s="24">
        <v>44128</v>
      </c>
      <c r="B1052" s="30" t="s">
        <v>461</v>
      </c>
      <c r="C1052" s="30">
        <v>72</v>
      </c>
      <c r="D1052" s="30">
        <v>11469</v>
      </c>
      <c r="E1052" s="30">
        <v>2</v>
      </c>
      <c r="F1052" s="30">
        <v>1101</v>
      </c>
    </row>
    <row r="1053" spans="1:6" x14ac:dyDescent="0.35">
      <c r="A1053" s="24">
        <v>44128</v>
      </c>
      <c r="B1053" s="30" t="s">
        <v>460</v>
      </c>
      <c r="C1053" s="30">
        <v>92</v>
      </c>
      <c r="D1053" s="30">
        <v>11067</v>
      </c>
      <c r="E1053" s="30">
        <v>0</v>
      </c>
      <c r="F1053" s="30">
        <v>820</v>
      </c>
    </row>
    <row r="1054" spans="1:6" x14ac:dyDescent="0.35">
      <c r="A1054" s="24">
        <v>44128</v>
      </c>
      <c r="B1054" s="30" t="s">
        <v>459</v>
      </c>
      <c r="C1054" s="30">
        <v>166</v>
      </c>
      <c r="D1054" s="30">
        <v>27346</v>
      </c>
      <c r="E1054" s="30">
        <v>0</v>
      </c>
      <c r="F1054" s="30">
        <v>1168</v>
      </c>
    </row>
    <row r="1055" spans="1:6" x14ac:dyDescent="0.35">
      <c r="A1055" s="24">
        <v>44128</v>
      </c>
      <c r="B1055" s="30" t="s">
        <v>458</v>
      </c>
      <c r="C1055" s="30">
        <v>117</v>
      </c>
      <c r="D1055" s="30">
        <v>15977</v>
      </c>
      <c r="E1055" s="30">
        <v>0</v>
      </c>
      <c r="F1055" s="30">
        <v>1157</v>
      </c>
    </row>
    <row r="1056" spans="1:6" x14ac:dyDescent="0.35">
      <c r="A1056" s="24">
        <v>44128</v>
      </c>
      <c r="B1056" s="30" t="s">
        <v>447</v>
      </c>
      <c r="C1056" s="30">
        <v>18</v>
      </c>
      <c r="D1056" s="30">
        <v>321</v>
      </c>
      <c r="E1056" s="30">
        <v>0</v>
      </c>
      <c r="F1056" s="30">
        <v>5</v>
      </c>
    </row>
    <row r="1057" spans="1:6" x14ac:dyDescent="0.35">
      <c r="A1057" s="24">
        <v>44128</v>
      </c>
      <c r="B1057" s="30" t="s">
        <v>457</v>
      </c>
      <c r="E1057" s="30">
        <v>0</v>
      </c>
      <c r="F1057" s="30">
        <v>2</v>
      </c>
    </row>
    <row r="1058" spans="1:6" x14ac:dyDescent="0.35">
      <c r="A1058" s="24">
        <v>44129</v>
      </c>
      <c r="B1058" s="30" t="s">
        <v>471</v>
      </c>
      <c r="C1058" s="30">
        <v>11</v>
      </c>
      <c r="D1058" s="30">
        <v>1944</v>
      </c>
      <c r="E1058" s="30">
        <v>0</v>
      </c>
      <c r="F1058" s="30">
        <v>182</v>
      </c>
    </row>
    <row r="1059" spans="1:6" x14ac:dyDescent="0.35">
      <c r="A1059" s="24">
        <v>44129</v>
      </c>
      <c r="B1059" s="30" t="s">
        <v>470</v>
      </c>
      <c r="C1059" s="30">
        <v>10</v>
      </c>
      <c r="D1059" s="30">
        <v>761</v>
      </c>
      <c r="E1059" s="30">
        <v>0</v>
      </c>
      <c r="F1059" s="30">
        <v>51</v>
      </c>
    </row>
    <row r="1060" spans="1:6" x14ac:dyDescent="0.35">
      <c r="A1060" s="24">
        <v>44129</v>
      </c>
      <c r="B1060" s="30" t="s">
        <v>469</v>
      </c>
      <c r="C1060" s="30">
        <v>150</v>
      </c>
      <c r="D1060" s="30">
        <v>11718</v>
      </c>
      <c r="E1060" s="30">
        <v>4</v>
      </c>
      <c r="F1060" s="30">
        <v>741</v>
      </c>
    </row>
    <row r="1061" spans="1:6" x14ac:dyDescent="0.35">
      <c r="A1061" s="24">
        <v>44129</v>
      </c>
      <c r="B1061" s="30" t="s">
        <v>468</v>
      </c>
      <c r="C1061" s="30">
        <v>0</v>
      </c>
      <c r="D1061" s="30">
        <v>73</v>
      </c>
    </row>
    <row r="1062" spans="1:6" x14ac:dyDescent="0.35">
      <c r="A1062" s="24">
        <v>44129</v>
      </c>
      <c r="B1062" s="30" t="s">
        <v>467</v>
      </c>
      <c r="C1062" s="30">
        <v>236</v>
      </c>
      <c r="D1062" s="30">
        <v>23175</v>
      </c>
      <c r="E1062" s="30">
        <v>3</v>
      </c>
      <c r="F1062" s="30">
        <v>1340</v>
      </c>
    </row>
    <row r="1063" spans="1:6" x14ac:dyDescent="0.35">
      <c r="A1063" s="24">
        <v>44129</v>
      </c>
      <c r="B1063" s="30" t="s">
        <v>466</v>
      </c>
      <c r="C1063" s="30">
        <v>1</v>
      </c>
      <c r="D1063" s="30">
        <v>461</v>
      </c>
      <c r="E1063" s="30">
        <v>0</v>
      </c>
      <c r="F1063" s="30">
        <v>72</v>
      </c>
    </row>
    <row r="1064" spans="1:6" x14ac:dyDescent="0.35">
      <c r="A1064" s="24">
        <v>44129</v>
      </c>
      <c r="B1064" s="30" t="s">
        <v>465</v>
      </c>
      <c r="C1064" s="30">
        <v>47</v>
      </c>
      <c r="D1064" s="30">
        <v>9548</v>
      </c>
      <c r="E1064" s="30">
        <v>2</v>
      </c>
      <c r="F1064" s="30">
        <v>811</v>
      </c>
    </row>
    <row r="1065" spans="1:6" x14ac:dyDescent="0.35">
      <c r="A1065" s="24">
        <v>44129</v>
      </c>
      <c r="B1065" s="30" t="s">
        <v>464</v>
      </c>
      <c r="C1065" s="30">
        <v>8</v>
      </c>
      <c r="D1065" s="30">
        <v>1449</v>
      </c>
      <c r="E1065" s="30">
        <v>1</v>
      </c>
      <c r="F1065" s="30">
        <v>154</v>
      </c>
    </row>
    <row r="1066" spans="1:6" x14ac:dyDescent="0.35">
      <c r="A1066" s="24">
        <v>44129</v>
      </c>
      <c r="B1066" s="30" t="s">
        <v>463</v>
      </c>
      <c r="C1066" s="30">
        <v>225</v>
      </c>
      <c r="D1066" s="30">
        <v>31257</v>
      </c>
      <c r="E1066" s="30">
        <v>7</v>
      </c>
      <c r="F1066" s="30">
        <v>2252</v>
      </c>
    </row>
    <row r="1067" spans="1:6" x14ac:dyDescent="0.35">
      <c r="A1067" s="24">
        <v>44129</v>
      </c>
      <c r="B1067" s="30" t="s">
        <v>462</v>
      </c>
      <c r="C1067" s="30">
        <v>0</v>
      </c>
      <c r="D1067" s="30">
        <v>145</v>
      </c>
    </row>
    <row r="1068" spans="1:6" x14ac:dyDescent="0.35">
      <c r="A1068" s="24">
        <v>44129</v>
      </c>
      <c r="B1068" s="30" t="s">
        <v>461</v>
      </c>
      <c r="C1068" s="30">
        <v>61</v>
      </c>
      <c r="D1068" s="30">
        <v>11530</v>
      </c>
      <c r="E1068" s="30">
        <v>3</v>
      </c>
      <c r="F1068" s="30">
        <v>1104</v>
      </c>
    </row>
    <row r="1069" spans="1:6" x14ac:dyDescent="0.35">
      <c r="A1069" s="24">
        <v>44129</v>
      </c>
      <c r="B1069" s="30" t="s">
        <v>460</v>
      </c>
      <c r="C1069" s="30">
        <v>56</v>
      </c>
      <c r="D1069" s="30">
        <v>11123</v>
      </c>
      <c r="E1069" s="30">
        <v>3</v>
      </c>
      <c r="F1069" s="30">
        <v>823</v>
      </c>
    </row>
    <row r="1070" spans="1:6" x14ac:dyDescent="0.35">
      <c r="A1070" s="24">
        <v>44129</v>
      </c>
      <c r="B1070" s="30" t="s">
        <v>459</v>
      </c>
      <c r="C1070" s="30">
        <v>225</v>
      </c>
      <c r="D1070" s="30">
        <v>27571</v>
      </c>
      <c r="E1070" s="30">
        <v>1</v>
      </c>
      <c r="F1070" s="30">
        <v>1169</v>
      </c>
    </row>
    <row r="1071" spans="1:6" x14ac:dyDescent="0.35">
      <c r="A1071" s="24">
        <v>44129</v>
      </c>
      <c r="B1071" s="30" t="s">
        <v>458</v>
      </c>
      <c r="C1071" s="30">
        <v>87</v>
      </c>
      <c r="D1071" s="30">
        <v>16064</v>
      </c>
      <c r="E1071" s="30">
        <v>1</v>
      </c>
      <c r="F1071" s="30">
        <v>1158</v>
      </c>
    </row>
    <row r="1072" spans="1:6" x14ac:dyDescent="0.35">
      <c r="A1072" s="24">
        <v>44129</v>
      </c>
      <c r="B1072" s="30" t="s">
        <v>447</v>
      </c>
      <c r="C1072" s="30">
        <v>0</v>
      </c>
      <c r="D1072" s="30">
        <v>301</v>
      </c>
      <c r="E1072" s="30">
        <v>0</v>
      </c>
      <c r="F1072" s="30">
        <v>5</v>
      </c>
    </row>
    <row r="1073" spans="1:6" x14ac:dyDescent="0.35">
      <c r="A1073" s="24">
        <v>44129</v>
      </c>
      <c r="B1073" s="30" t="s">
        <v>457</v>
      </c>
      <c r="E1073" s="30">
        <v>0</v>
      </c>
      <c r="F1073" s="30">
        <v>2</v>
      </c>
    </row>
    <row r="1074" spans="1:6" x14ac:dyDescent="0.35">
      <c r="A1074" s="24">
        <v>44130</v>
      </c>
      <c r="B1074" s="30" t="s">
        <v>471</v>
      </c>
      <c r="C1074" s="30">
        <v>24</v>
      </c>
      <c r="D1074" s="30">
        <v>1968</v>
      </c>
      <c r="E1074" s="30">
        <v>0</v>
      </c>
      <c r="F1074" s="30">
        <v>182</v>
      </c>
    </row>
    <row r="1075" spans="1:6" x14ac:dyDescent="0.35">
      <c r="A1075" s="24">
        <v>44130</v>
      </c>
      <c r="B1075" s="30" t="s">
        <v>470</v>
      </c>
      <c r="C1075" s="30">
        <v>4</v>
      </c>
      <c r="D1075" s="30">
        <v>765</v>
      </c>
      <c r="E1075" s="30">
        <v>0</v>
      </c>
      <c r="F1075" s="30">
        <v>51</v>
      </c>
    </row>
    <row r="1076" spans="1:6" x14ac:dyDescent="0.35">
      <c r="A1076" s="24">
        <v>44130</v>
      </c>
      <c r="B1076" s="30" t="s">
        <v>469</v>
      </c>
      <c r="C1076" s="30">
        <v>160</v>
      </c>
      <c r="D1076" s="30">
        <v>11878</v>
      </c>
      <c r="E1076" s="30">
        <v>2</v>
      </c>
      <c r="F1076" s="30">
        <v>743</v>
      </c>
    </row>
    <row r="1077" spans="1:6" x14ac:dyDescent="0.35">
      <c r="A1077" s="24">
        <v>44130</v>
      </c>
      <c r="B1077" s="30" t="s">
        <v>468</v>
      </c>
      <c r="C1077" s="30">
        <v>2</v>
      </c>
      <c r="D1077" s="30">
        <v>75</v>
      </c>
    </row>
    <row r="1078" spans="1:6" x14ac:dyDescent="0.35">
      <c r="A1078" s="24">
        <v>44130</v>
      </c>
      <c r="B1078" s="30" t="s">
        <v>467</v>
      </c>
      <c r="C1078" s="30">
        <v>121</v>
      </c>
      <c r="D1078" s="30">
        <v>23296</v>
      </c>
      <c r="E1078" s="30">
        <v>1</v>
      </c>
      <c r="F1078" s="30">
        <v>1341</v>
      </c>
    </row>
    <row r="1079" spans="1:6" x14ac:dyDescent="0.35">
      <c r="A1079" s="24">
        <v>44130</v>
      </c>
      <c r="B1079" s="30" t="s">
        <v>466</v>
      </c>
      <c r="C1079" s="30">
        <v>6</v>
      </c>
      <c r="D1079" s="30">
        <v>467</v>
      </c>
      <c r="E1079" s="30">
        <v>0</v>
      </c>
      <c r="F1079" s="30">
        <v>72</v>
      </c>
    </row>
    <row r="1080" spans="1:6" x14ac:dyDescent="0.35">
      <c r="A1080" s="24">
        <v>44130</v>
      </c>
      <c r="B1080" s="30" t="s">
        <v>465</v>
      </c>
      <c r="C1080" s="30">
        <v>175</v>
      </c>
      <c r="D1080" s="30">
        <v>9723</v>
      </c>
      <c r="E1080" s="30">
        <v>1</v>
      </c>
      <c r="F1080" s="30">
        <v>812</v>
      </c>
    </row>
    <row r="1081" spans="1:6" x14ac:dyDescent="0.35">
      <c r="A1081" s="24">
        <v>44130</v>
      </c>
      <c r="B1081" s="30" t="s">
        <v>464</v>
      </c>
      <c r="C1081" s="30">
        <v>9</v>
      </c>
      <c r="D1081" s="30">
        <v>1458</v>
      </c>
      <c r="E1081" s="30">
        <v>0</v>
      </c>
      <c r="F1081" s="30">
        <v>154</v>
      </c>
    </row>
    <row r="1082" spans="1:6" x14ac:dyDescent="0.35">
      <c r="A1082" s="24">
        <v>44130</v>
      </c>
      <c r="B1082" s="30" t="s">
        <v>463</v>
      </c>
      <c r="C1082" s="30">
        <v>144</v>
      </c>
      <c r="D1082" s="30">
        <v>31401</v>
      </c>
      <c r="E1082" s="30">
        <v>4</v>
      </c>
      <c r="F1082" s="30">
        <v>2256</v>
      </c>
    </row>
    <row r="1083" spans="1:6" x14ac:dyDescent="0.35">
      <c r="A1083" s="24">
        <v>44130</v>
      </c>
      <c r="B1083" s="30" t="s">
        <v>462</v>
      </c>
      <c r="C1083" s="30">
        <v>9</v>
      </c>
      <c r="D1083" s="30">
        <v>154</v>
      </c>
    </row>
    <row r="1084" spans="1:6" x14ac:dyDescent="0.35">
      <c r="A1084" s="24">
        <v>44130</v>
      </c>
      <c r="B1084" s="30" t="s">
        <v>461</v>
      </c>
      <c r="C1084" s="30">
        <v>61</v>
      </c>
      <c r="D1084" s="30">
        <v>11591</v>
      </c>
      <c r="E1084" s="30">
        <v>1</v>
      </c>
      <c r="F1084" s="30">
        <v>1105</v>
      </c>
    </row>
    <row r="1085" spans="1:6" x14ac:dyDescent="0.35">
      <c r="A1085" s="24">
        <v>44130</v>
      </c>
      <c r="B1085" s="30" t="s">
        <v>460</v>
      </c>
      <c r="C1085" s="30">
        <v>94</v>
      </c>
      <c r="D1085" s="30">
        <v>11217</v>
      </c>
      <c r="E1085" s="30">
        <v>3</v>
      </c>
      <c r="F1085" s="30">
        <v>826</v>
      </c>
    </row>
    <row r="1086" spans="1:6" x14ac:dyDescent="0.35">
      <c r="A1086" s="24">
        <v>44130</v>
      </c>
      <c r="B1086" s="30" t="s">
        <v>459</v>
      </c>
      <c r="C1086" s="30">
        <v>252</v>
      </c>
      <c r="D1086" s="30">
        <v>27823</v>
      </c>
      <c r="E1086" s="30">
        <v>2</v>
      </c>
      <c r="F1086" s="30">
        <v>1171</v>
      </c>
    </row>
    <row r="1087" spans="1:6" x14ac:dyDescent="0.35">
      <c r="A1087" s="24">
        <v>44130</v>
      </c>
      <c r="B1087" s="30" t="s">
        <v>458</v>
      </c>
      <c r="C1087" s="30">
        <v>146</v>
      </c>
      <c r="D1087" s="30">
        <v>16210</v>
      </c>
      <c r="E1087" s="30">
        <v>3</v>
      </c>
      <c r="F1087" s="30">
        <v>1161</v>
      </c>
    </row>
    <row r="1088" spans="1:6" x14ac:dyDescent="0.35">
      <c r="A1088" s="24">
        <v>44130</v>
      </c>
      <c r="B1088" s="30" t="s">
        <v>447</v>
      </c>
      <c r="C1088" s="30">
        <v>9</v>
      </c>
      <c r="D1088" s="30">
        <v>310</v>
      </c>
      <c r="E1088" s="30">
        <v>0</v>
      </c>
      <c r="F1088" s="30">
        <v>5</v>
      </c>
    </row>
    <row r="1089" spans="1:6" x14ac:dyDescent="0.35">
      <c r="A1089" s="24">
        <v>44130</v>
      </c>
      <c r="B1089" s="30" t="s">
        <v>457</v>
      </c>
      <c r="E1089" s="30">
        <v>0</v>
      </c>
      <c r="F1089" s="30">
        <v>2</v>
      </c>
    </row>
    <row r="1090" spans="1:6" x14ac:dyDescent="0.35">
      <c r="A1090" s="24">
        <v>44131</v>
      </c>
      <c r="B1090" s="30" t="s">
        <v>471</v>
      </c>
      <c r="C1090" s="30">
        <v>24</v>
      </c>
      <c r="D1090" s="30">
        <v>1992</v>
      </c>
      <c r="E1090" s="30">
        <v>0</v>
      </c>
      <c r="F1090" s="30">
        <v>182</v>
      </c>
    </row>
    <row r="1091" spans="1:6" x14ac:dyDescent="0.35">
      <c r="A1091" s="24">
        <v>44131</v>
      </c>
      <c r="B1091" s="30" t="s">
        <v>470</v>
      </c>
      <c r="C1091" s="30">
        <v>9</v>
      </c>
      <c r="D1091" s="30">
        <v>774</v>
      </c>
      <c r="E1091" s="30">
        <v>1</v>
      </c>
      <c r="F1091" s="30">
        <v>52</v>
      </c>
    </row>
    <row r="1092" spans="1:6" x14ac:dyDescent="0.35">
      <c r="A1092" s="24">
        <v>44131</v>
      </c>
      <c r="B1092" s="30" t="s">
        <v>469</v>
      </c>
      <c r="C1092" s="30">
        <v>108</v>
      </c>
      <c r="D1092" s="30">
        <v>11986</v>
      </c>
      <c r="E1092" s="30">
        <v>0</v>
      </c>
      <c r="F1092" s="30">
        <v>743</v>
      </c>
    </row>
    <row r="1093" spans="1:6" x14ac:dyDescent="0.35">
      <c r="A1093" s="24">
        <v>44131</v>
      </c>
      <c r="B1093" s="30" t="s">
        <v>468</v>
      </c>
      <c r="C1093" s="30">
        <v>1</v>
      </c>
      <c r="D1093" s="30">
        <v>76</v>
      </c>
    </row>
    <row r="1094" spans="1:6" x14ac:dyDescent="0.35">
      <c r="A1094" s="24">
        <v>44131</v>
      </c>
      <c r="B1094" s="30" t="s">
        <v>467</v>
      </c>
      <c r="C1094" s="30">
        <v>122</v>
      </c>
      <c r="D1094" s="30">
        <v>23418</v>
      </c>
      <c r="E1094" s="30">
        <v>1</v>
      </c>
      <c r="F1094" s="30">
        <v>1342</v>
      </c>
    </row>
    <row r="1095" spans="1:6" x14ac:dyDescent="0.35">
      <c r="A1095" s="24">
        <v>44131</v>
      </c>
      <c r="B1095" s="30" t="s">
        <v>466</v>
      </c>
      <c r="C1095" s="30">
        <v>5</v>
      </c>
      <c r="D1095" s="30">
        <v>472</v>
      </c>
      <c r="E1095" s="30">
        <v>0</v>
      </c>
      <c r="F1095" s="30">
        <v>72</v>
      </c>
    </row>
    <row r="1096" spans="1:6" x14ac:dyDescent="0.35">
      <c r="A1096" s="24">
        <v>44131</v>
      </c>
      <c r="B1096" s="30" t="s">
        <v>465</v>
      </c>
      <c r="C1096" s="30">
        <v>77</v>
      </c>
      <c r="D1096" s="30">
        <v>9800</v>
      </c>
      <c r="E1096" s="30">
        <v>0</v>
      </c>
      <c r="F1096" s="30">
        <v>812</v>
      </c>
    </row>
    <row r="1097" spans="1:6" x14ac:dyDescent="0.35">
      <c r="A1097" s="24">
        <v>44131</v>
      </c>
      <c r="B1097" s="30" t="s">
        <v>464</v>
      </c>
      <c r="C1097" s="30">
        <v>7</v>
      </c>
      <c r="D1097" s="30">
        <v>1465</v>
      </c>
      <c r="E1097" s="30">
        <v>0</v>
      </c>
      <c r="F1097" s="30">
        <v>154</v>
      </c>
    </row>
    <row r="1098" spans="1:6" x14ac:dyDescent="0.35">
      <c r="A1098" s="24">
        <v>44131</v>
      </c>
      <c r="B1098" s="30" t="s">
        <v>463</v>
      </c>
      <c r="C1098" s="30">
        <v>193</v>
      </c>
      <c r="D1098" s="30">
        <v>31594</v>
      </c>
      <c r="E1098" s="30">
        <v>1</v>
      </c>
      <c r="F1098" s="30">
        <v>2257</v>
      </c>
    </row>
    <row r="1099" spans="1:6" x14ac:dyDescent="0.35">
      <c r="A1099" s="24">
        <v>44131</v>
      </c>
      <c r="B1099" s="30" t="s">
        <v>462</v>
      </c>
      <c r="C1099" s="30">
        <v>0</v>
      </c>
      <c r="D1099" s="30">
        <v>154</v>
      </c>
    </row>
    <row r="1100" spans="1:6" x14ac:dyDescent="0.35">
      <c r="A1100" s="24">
        <v>44131</v>
      </c>
      <c r="B1100" s="30" t="s">
        <v>461</v>
      </c>
      <c r="C1100" s="30">
        <v>85</v>
      </c>
      <c r="D1100" s="30">
        <v>11676</v>
      </c>
      <c r="E1100" s="30">
        <v>1</v>
      </c>
      <c r="F1100" s="30">
        <v>1106</v>
      </c>
    </row>
    <row r="1101" spans="1:6" x14ac:dyDescent="0.35">
      <c r="A1101" s="24">
        <v>44131</v>
      </c>
      <c r="B1101" s="30" t="s">
        <v>460</v>
      </c>
      <c r="C1101" s="30">
        <v>77</v>
      </c>
      <c r="D1101" s="30">
        <v>11294</v>
      </c>
      <c r="E1101" s="30">
        <v>2</v>
      </c>
      <c r="F1101" s="30">
        <v>828</v>
      </c>
    </row>
    <row r="1102" spans="1:6" x14ac:dyDescent="0.35">
      <c r="A1102" s="24">
        <v>44131</v>
      </c>
      <c r="B1102" s="30" t="s">
        <v>459</v>
      </c>
      <c r="C1102" s="30">
        <v>169</v>
      </c>
      <c r="D1102" s="30">
        <v>27992</v>
      </c>
      <c r="E1102" s="30">
        <v>0</v>
      </c>
      <c r="F1102" s="30">
        <v>1171</v>
      </c>
    </row>
    <row r="1103" spans="1:6" x14ac:dyDescent="0.35">
      <c r="A1103" s="24">
        <v>44131</v>
      </c>
      <c r="B1103" s="30" t="s">
        <v>458</v>
      </c>
      <c r="C1103" s="30">
        <v>139</v>
      </c>
      <c r="D1103" s="30">
        <v>16349</v>
      </c>
      <c r="E1103" s="30">
        <v>1</v>
      </c>
      <c r="F1103" s="30">
        <v>1162</v>
      </c>
    </row>
    <row r="1104" spans="1:6" x14ac:dyDescent="0.35">
      <c r="A1104" s="24">
        <v>44131</v>
      </c>
      <c r="B1104" s="30" t="s">
        <v>447</v>
      </c>
      <c r="C1104" s="30">
        <v>9</v>
      </c>
      <c r="D1104" s="30">
        <v>319</v>
      </c>
      <c r="E1104" s="30">
        <v>0</v>
      </c>
      <c r="F1104" s="30">
        <v>5</v>
      </c>
    </row>
    <row r="1105" spans="1:6" x14ac:dyDescent="0.35">
      <c r="A1105" s="24">
        <v>44131</v>
      </c>
      <c r="B1105" s="30" t="s">
        <v>457</v>
      </c>
      <c r="E1105" s="30">
        <v>0</v>
      </c>
      <c r="F1105" s="30">
        <v>2</v>
      </c>
    </row>
    <row r="1106" spans="1:6" x14ac:dyDescent="0.35">
      <c r="A1106" s="24">
        <v>44132</v>
      </c>
      <c r="B1106" s="30" t="s">
        <v>471</v>
      </c>
      <c r="C1106" s="30">
        <v>7</v>
      </c>
      <c r="D1106" s="30">
        <v>1999</v>
      </c>
      <c r="E1106" s="30">
        <v>1</v>
      </c>
      <c r="F1106" s="30">
        <v>183</v>
      </c>
    </row>
    <row r="1107" spans="1:6" x14ac:dyDescent="0.35">
      <c r="A1107" s="24">
        <v>44132</v>
      </c>
      <c r="B1107" s="30" t="s">
        <v>470</v>
      </c>
      <c r="C1107" s="30">
        <v>6</v>
      </c>
      <c r="D1107" s="30">
        <v>780</v>
      </c>
      <c r="E1107" s="30">
        <v>0</v>
      </c>
      <c r="F1107" s="30">
        <v>52</v>
      </c>
    </row>
    <row r="1108" spans="1:6" x14ac:dyDescent="0.35">
      <c r="A1108" s="24">
        <v>44132</v>
      </c>
      <c r="B1108" s="30" t="s">
        <v>469</v>
      </c>
      <c r="C1108" s="30">
        <v>181</v>
      </c>
      <c r="D1108" s="30">
        <v>12167</v>
      </c>
      <c r="E1108" s="30">
        <v>7</v>
      </c>
      <c r="F1108" s="30">
        <v>750</v>
      </c>
    </row>
    <row r="1109" spans="1:6" x14ac:dyDescent="0.35">
      <c r="A1109" s="24">
        <v>44132</v>
      </c>
      <c r="B1109" s="30" t="s">
        <v>468</v>
      </c>
      <c r="C1109" s="30">
        <v>2</v>
      </c>
      <c r="D1109" s="30">
        <v>78</v>
      </c>
    </row>
    <row r="1110" spans="1:6" x14ac:dyDescent="0.35">
      <c r="A1110" s="24">
        <v>44132</v>
      </c>
      <c r="B1110" s="30" t="s">
        <v>467</v>
      </c>
      <c r="C1110" s="30">
        <v>224</v>
      </c>
      <c r="D1110" s="30">
        <v>23642</v>
      </c>
      <c r="E1110" s="30">
        <v>1</v>
      </c>
      <c r="F1110" s="30">
        <v>1343</v>
      </c>
    </row>
    <row r="1111" spans="1:6" x14ac:dyDescent="0.35">
      <c r="A1111" s="24">
        <v>44132</v>
      </c>
      <c r="B1111" s="30" t="s">
        <v>466</v>
      </c>
      <c r="C1111" s="30">
        <v>0</v>
      </c>
      <c r="D1111" s="30">
        <v>472</v>
      </c>
      <c r="E1111" s="30">
        <v>0</v>
      </c>
      <c r="F1111" s="30">
        <v>72</v>
      </c>
    </row>
    <row r="1112" spans="1:6" x14ac:dyDescent="0.35">
      <c r="A1112" s="24">
        <v>44132</v>
      </c>
      <c r="B1112" s="30" t="s">
        <v>465</v>
      </c>
      <c r="C1112" s="30">
        <v>101</v>
      </c>
      <c r="D1112" s="30">
        <v>9901</v>
      </c>
      <c r="E1112" s="30">
        <v>3</v>
      </c>
      <c r="F1112" s="30">
        <v>815</v>
      </c>
    </row>
    <row r="1113" spans="1:6" x14ac:dyDescent="0.35">
      <c r="A1113" s="24">
        <v>44132</v>
      </c>
      <c r="B1113" s="30" t="s">
        <v>464</v>
      </c>
      <c r="C1113" s="30">
        <v>7</v>
      </c>
      <c r="D1113" s="30">
        <v>1472</v>
      </c>
      <c r="E1113" s="30">
        <v>1</v>
      </c>
      <c r="F1113" s="30">
        <v>155</v>
      </c>
    </row>
    <row r="1114" spans="1:6" x14ac:dyDescent="0.35">
      <c r="A1114" s="24">
        <v>44132</v>
      </c>
      <c r="B1114" s="30" t="s">
        <v>463</v>
      </c>
      <c r="C1114" s="30">
        <v>214</v>
      </c>
      <c r="D1114" s="30">
        <v>31808</v>
      </c>
      <c r="E1114" s="30">
        <v>8</v>
      </c>
      <c r="F1114" s="30">
        <v>2265</v>
      </c>
    </row>
    <row r="1115" spans="1:6" x14ac:dyDescent="0.35">
      <c r="A1115" s="24">
        <v>44132</v>
      </c>
      <c r="B1115" s="30" t="s">
        <v>462</v>
      </c>
      <c r="C1115" s="30">
        <v>9</v>
      </c>
      <c r="D1115" s="30">
        <v>163</v>
      </c>
    </row>
    <row r="1116" spans="1:6" x14ac:dyDescent="0.35">
      <c r="A1116" s="24">
        <v>44132</v>
      </c>
      <c r="B1116" s="30" t="s">
        <v>461</v>
      </c>
      <c r="C1116" s="30">
        <v>57</v>
      </c>
      <c r="D1116" s="30">
        <v>11733</v>
      </c>
      <c r="E1116" s="30">
        <v>2</v>
      </c>
      <c r="F1116" s="30">
        <v>1108</v>
      </c>
    </row>
    <row r="1117" spans="1:6" x14ac:dyDescent="0.35">
      <c r="A1117" s="24">
        <v>44132</v>
      </c>
      <c r="B1117" s="30" t="s">
        <v>460</v>
      </c>
      <c r="C1117" s="30">
        <v>56</v>
      </c>
      <c r="D1117" s="30">
        <v>11350</v>
      </c>
      <c r="E1117" s="30">
        <v>4</v>
      </c>
      <c r="F1117" s="30">
        <v>832</v>
      </c>
    </row>
    <row r="1118" spans="1:6" x14ac:dyDescent="0.35">
      <c r="A1118" s="24">
        <v>44132</v>
      </c>
      <c r="B1118" s="30" t="s">
        <v>459</v>
      </c>
      <c r="C1118" s="30">
        <v>160</v>
      </c>
      <c r="D1118" s="30">
        <v>28152</v>
      </c>
      <c r="E1118" s="30">
        <v>2</v>
      </c>
      <c r="F1118" s="30">
        <v>1173</v>
      </c>
    </row>
    <row r="1119" spans="1:6" x14ac:dyDescent="0.35">
      <c r="A1119" s="24">
        <v>44132</v>
      </c>
      <c r="B1119" s="30" t="s">
        <v>458</v>
      </c>
      <c r="C1119" s="30">
        <v>122</v>
      </c>
      <c r="D1119" s="30">
        <v>16471</v>
      </c>
      <c r="E1119" s="30">
        <v>7</v>
      </c>
      <c r="F1119" s="30">
        <v>1169</v>
      </c>
    </row>
    <row r="1120" spans="1:6" x14ac:dyDescent="0.35">
      <c r="A1120" s="24">
        <v>44132</v>
      </c>
      <c r="B1120" s="30" t="s">
        <v>447</v>
      </c>
      <c r="C1120" s="30">
        <v>0</v>
      </c>
      <c r="D1120" s="30">
        <v>310</v>
      </c>
      <c r="E1120" s="30">
        <v>0</v>
      </c>
      <c r="F1120" s="30">
        <v>5</v>
      </c>
    </row>
    <row r="1121" spans="1:6" x14ac:dyDescent="0.35">
      <c r="A1121" s="24">
        <v>44132</v>
      </c>
      <c r="B1121" s="30" t="s">
        <v>457</v>
      </c>
      <c r="E1121" s="30">
        <v>0</v>
      </c>
      <c r="F1121" s="30">
        <v>2</v>
      </c>
    </row>
    <row r="1122" spans="1:6" x14ac:dyDescent="0.35">
      <c r="A1122" s="24">
        <v>44133</v>
      </c>
      <c r="B1122" s="30" t="s">
        <v>471</v>
      </c>
      <c r="C1122" s="30">
        <v>5</v>
      </c>
      <c r="D1122" s="30">
        <v>2004</v>
      </c>
      <c r="E1122" s="30">
        <v>0</v>
      </c>
      <c r="F1122" s="30">
        <v>183</v>
      </c>
    </row>
    <row r="1123" spans="1:6" x14ac:dyDescent="0.35">
      <c r="A1123" s="24">
        <v>44133</v>
      </c>
      <c r="B1123" s="30" t="s">
        <v>470</v>
      </c>
      <c r="C1123" s="30">
        <v>1</v>
      </c>
      <c r="D1123" s="30">
        <v>781</v>
      </c>
      <c r="E1123" s="30">
        <v>0</v>
      </c>
      <c r="F1123" s="30">
        <v>52</v>
      </c>
    </row>
    <row r="1124" spans="1:6" x14ac:dyDescent="0.35">
      <c r="A1124" s="24">
        <v>44133</v>
      </c>
      <c r="B1124" s="30" t="s">
        <v>469</v>
      </c>
      <c r="C1124" s="30">
        <v>171</v>
      </c>
      <c r="D1124" s="30">
        <v>12338</v>
      </c>
      <c r="E1124" s="30">
        <v>2</v>
      </c>
      <c r="F1124" s="30">
        <v>752</v>
      </c>
    </row>
    <row r="1125" spans="1:6" x14ac:dyDescent="0.35">
      <c r="A1125" s="24">
        <v>44133</v>
      </c>
      <c r="B1125" s="30" t="s">
        <v>468</v>
      </c>
      <c r="C1125" s="30">
        <v>2</v>
      </c>
      <c r="D1125" s="30">
        <v>80</v>
      </c>
    </row>
    <row r="1126" spans="1:6" x14ac:dyDescent="0.35">
      <c r="A1126" s="24">
        <v>44133</v>
      </c>
      <c r="B1126" s="30" t="s">
        <v>467</v>
      </c>
      <c r="C1126" s="30">
        <v>219</v>
      </c>
      <c r="D1126" s="30">
        <v>23861</v>
      </c>
      <c r="E1126" s="30">
        <v>5</v>
      </c>
      <c r="F1126" s="30">
        <v>1348</v>
      </c>
    </row>
    <row r="1127" spans="1:6" x14ac:dyDescent="0.35">
      <c r="A1127" s="24">
        <v>44133</v>
      </c>
      <c r="B1127" s="30" t="s">
        <v>466</v>
      </c>
      <c r="C1127" s="30">
        <v>6</v>
      </c>
      <c r="D1127" s="30">
        <v>478</v>
      </c>
      <c r="E1127" s="30">
        <v>1</v>
      </c>
      <c r="F1127" s="30">
        <v>73</v>
      </c>
    </row>
    <row r="1128" spans="1:6" x14ac:dyDescent="0.35">
      <c r="A1128" s="24">
        <v>44133</v>
      </c>
      <c r="B1128" s="30" t="s">
        <v>465</v>
      </c>
      <c r="C1128" s="30">
        <v>115</v>
      </c>
      <c r="D1128" s="30">
        <v>10016</v>
      </c>
      <c r="E1128" s="30">
        <v>1</v>
      </c>
      <c r="F1128" s="30">
        <v>816</v>
      </c>
    </row>
    <row r="1129" spans="1:6" x14ac:dyDescent="0.35">
      <c r="A1129" s="24">
        <v>44133</v>
      </c>
      <c r="B1129" s="30" t="s">
        <v>464</v>
      </c>
      <c r="C1129" s="30">
        <v>12</v>
      </c>
      <c r="D1129" s="30">
        <v>1484</v>
      </c>
      <c r="E1129" s="30">
        <v>0</v>
      </c>
      <c r="F1129" s="30">
        <v>155</v>
      </c>
    </row>
    <row r="1130" spans="1:6" x14ac:dyDescent="0.35">
      <c r="A1130" s="24">
        <v>44133</v>
      </c>
      <c r="B1130" s="30" t="s">
        <v>463</v>
      </c>
      <c r="C1130" s="30">
        <v>207</v>
      </c>
      <c r="D1130" s="30">
        <v>32015</v>
      </c>
      <c r="E1130" s="30">
        <v>7</v>
      </c>
      <c r="F1130" s="30">
        <v>2272</v>
      </c>
    </row>
    <row r="1131" spans="1:6" x14ac:dyDescent="0.35">
      <c r="A1131" s="24">
        <v>44133</v>
      </c>
      <c r="B1131" s="30" t="s">
        <v>462</v>
      </c>
      <c r="C1131" s="30">
        <v>1</v>
      </c>
      <c r="D1131" s="30">
        <v>164</v>
      </c>
    </row>
    <row r="1132" spans="1:6" x14ac:dyDescent="0.35">
      <c r="A1132" s="24">
        <v>44133</v>
      </c>
      <c r="B1132" s="30" t="s">
        <v>461</v>
      </c>
      <c r="C1132" s="30">
        <v>81</v>
      </c>
      <c r="D1132" s="30">
        <v>11814</v>
      </c>
      <c r="E1132" s="30">
        <v>2</v>
      </c>
      <c r="F1132" s="30">
        <v>1110</v>
      </c>
    </row>
    <row r="1133" spans="1:6" x14ac:dyDescent="0.35">
      <c r="A1133" s="24">
        <v>44133</v>
      </c>
      <c r="B1133" s="30" t="s">
        <v>460</v>
      </c>
      <c r="C1133" s="30">
        <v>73</v>
      </c>
      <c r="D1133" s="30">
        <v>11423</v>
      </c>
      <c r="E1133" s="30">
        <v>3</v>
      </c>
      <c r="F1133" s="30">
        <v>835</v>
      </c>
    </row>
    <row r="1134" spans="1:6" x14ac:dyDescent="0.35">
      <c r="A1134" s="24">
        <v>44133</v>
      </c>
      <c r="B1134" s="30" t="s">
        <v>459</v>
      </c>
      <c r="C1134" s="30">
        <v>248</v>
      </c>
      <c r="D1134" s="30">
        <v>28400</v>
      </c>
      <c r="E1134" s="30">
        <v>4</v>
      </c>
      <c r="F1134" s="30">
        <v>1177</v>
      </c>
    </row>
    <row r="1135" spans="1:6" x14ac:dyDescent="0.35">
      <c r="A1135" s="24">
        <v>44133</v>
      </c>
      <c r="B1135" s="30" t="s">
        <v>458</v>
      </c>
      <c r="C1135" s="30">
        <v>109</v>
      </c>
      <c r="D1135" s="30">
        <v>16580</v>
      </c>
      <c r="E1135" s="30">
        <v>2</v>
      </c>
      <c r="F1135" s="30">
        <v>1171</v>
      </c>
    </row>
    <row r="1136" spans="1:6" x14ac:dyDescent="0.35">
      <c r="A1136" s="24">
        <v>44133</v>
      </c>
      <c r="B1136" s="30" t="s">
        <v>447</v>
      </c>
      <c r="C1136" s="30">
        <v>0</v>
      </c>
      <c r="D1136" s="30">
        <v>303</v>
      </c>
      <c r="E1136" s="30">
        <v>0</v>
      </c>
      <c r="F1136" s="30">
        <v>5</v>
      </c>
    </row>
    <row r="1137" spans="1:6" x14ac:dyDescent="0.35">
      <c r="A1137" s="24">
        <v>44133</v>
      </c>
      <c r="B1137" s="30" t="s">
        <v>457</v>
      </c>
      <c r="E1137" s="30">
        <v>0</v>
      </c>
      <c r="F1137" s="30">
        <v>2</v>
      </c>
    </row>
    <row r="1138" spans="1:6" x14ac:dyDescent="0.35">
      <c r="A1138" s="24">
        <v>44134</v>
      </c>
      <c r="B1138" s="30" t="s">
        <v>471</v>
      </c>
      <c r="C1138" s="30">
        <v>16</v>
      </c>
      <c r="D1138" s="30">
        <v>2020</v>
      </c>
      <c r="E1138" s="30">
        <v>0</v>
      </c>
      <c r="F1138" s="30">
        <v>183</v>
      </c>
    </row>
    <row r="1139" spans="1:6" x14ac:dyDescent="0.35">
      <c r="A1139" s="24">
        <v>44134</v>
      </c>
      <c r="B1139" s="30" t="s">
        <v>470</v>
      </c>
      <c r="C1139" s="30">
        <v>2</v>
      </c>
      <c r="D1139" s="30">
        <v>783</v>
      </c>
      <c r="E1139" s="30">
        <v>0</v>
      </c>
      <c r="F1139" s="30">
        <v>52</v>
      </c>
    </row>
    <row r="1140" spans="1:6" x14ac:dyDescent="0.35">
      <c r="A1140" s="24">
        <v>44134</v>
      </c>
      <c r="B1140" s="30" t="s">
        <v>469</v>
      </c>
      <c r="C1140" s="30">
        <v>195</v>
      </c>
      <c r="D1140" s="30">
        <v>12533</v>
      </c>
      <c r="E1140" s="30">
        <v>5</v>
      </c>
      <c r="F1140" s="30">
        <v>757</v>
      </c>
    </row>
    <row r="1141" spans="1:6" x14ac:dyDescent="0.35">
      <c r="A1141" s="24">
        <v>44134</v>
      </c>
      <c r="B1141" s="30" t="s">
        <v>468</v>
      </c>
      <c r="C1141" s="30">
        <v>5</v>
      </c>
      <c r="D1141" s="30">
        <v>85</v>
      </c>
    </row>
    <row r="1142" spans="1:6" x14ac:dyDescent="0.35">
      <c r="A1142" s="24">
        <v>44134</v>
      </c>
      <c r="B1142" s="30" t="s">
        <v>467</v>
      </c>
      <c r="C1142" s="30">
        <v>228</v>
      </c>
      <c r="D1142" s="30">
        <v>24089</v>
      </c>
      <c r="E1142" s="30">
        <v>5</v>
      </c>
      <c r="F1142" s="30">
        <v>1353</v>
      </c>
    </row>
    <row r="1143" spans="1:6" x14ac:dyDescent="0.35">
      <c r="A1143" s="24">
        <v>44134</v>
      </c>
      <c r="B1143" s="30" t="s">
        <v>466</v>
      </c>
      <c r="C1143" s="30">
        <v>1</v>
      </c>
      <c r="D1143" s="30">
        <v>479</v>
      </c>
      <c r="E1143" s="30">
        <v>0</v>
      </c>
      <c r="F1143" s="30">
        <v>73</v>
      </c>
    </row>
    <row r="1144" spans="1:6" x14ac:dyDescent="0.35">
      <c r="A1144" s="24">
        <v>44134</v>
      </c>
      <c r="B1144" s="30" t="s">
        <v>465</v>
      </c>
      <c r="C1144" s="30">
        <v>135</v>
      </c>
      <c r="D1144" s="30">
        <v>10151</v>
      </c>
      <c r="E1144" s="30">
        <v>0</v>
      </c>
      <c r="F1144" s="30">
        <v>816</v>
      </c>
    </row>
    <row r="1145" spans="1:6" x14ac:dyDescent="0.35">
      <c r="A1145" s="24">
        <v>44134</v>
      </c>
      <c r="B1145" s="30" t="s">
        <v>464</v>
      </c>
      <c r="C1145" s="30">
        <v>19</v>
      </c>
      <c r="D1145" s="30">
        <v>1503</v>
      </c>
      <c r="E1145" s="30">
        <v>0</v>
      </c>
      <c r="F1145" s="30">
        <v>155</v>
      </c>
    </row>
    <row r="1146" spans="1:6" x14ac:dyDescent="0.35">
      <c r="A1146" s="24">
        <v>44134</v>
      </c>
      <c r="B1146" s="30" t="s">
        <v>463</v>
      </c>
      <c r="C1146" s="30">
        <v>280</v>
      </c>
      <c r="D1146" s="30">
        <v>32295</v>
      </c>
      <c r="E1146" s="30">
        <v>7</v>
      </c>
      <c r="F1146" s="30">
        <v>2279</v>
      </c>
    </row>
    <row r="1147" spans="1:6" x14ac:dyDescent="0.35">
      <c r="A1147" s="24">
        <v>44134</v>
      </c>
      <c r="B1147" s="30" t="s">
        <v>462</v>
      </c>
      <c r="C1147" s="30">
        <v>4</v>
      </c>
      <c r="D1147" s="30">
        <v>168</v>
      </c>
    </row>
    <row r="1148" spans="1:6" x14ac:dyDescent="0.35">
      <c r="A1148" s="24">
        <v>44134</v>
      </c>
      <c r="B1148" s="30" t="s">
        <v>461</v>
      </c>
      <c r="C1148" s="30">
        <v>77</v>
      </c>
      <c r="D1148" s="30">
        <v>11891</v>
      </c>
      <c r="E1148" s="30">
        <v>1</v>
      </c>
      <c r="F1148" s="30">
        <v>1111</v>
      </c>
    </row>
    <row r="1149" spans="1:6" x14ac:dyDescent="0.35">
      <c r="A1149" s="24">
        <v>44134</v>
      </c>
      <c r="B1149" s="30" t="s">
        <v>460</v>
      </c>
      <c r="C1149" s="30">
        <v>63</v>
      </c>
      <c r="D1149" s="30">
        <v>11486</v>
      </c>
      <c r="E1149" s="30">
        <v>1</v>
      </c>
      <c r="F1149" s="30">
        <v>836</v>
      </c>
    </row>
    <row r="1150" spans="1:6" x14ac:dyDescent="0.35">
      <c r="A1150" s="24">
        <v>44134</v>
      </c>
      <c r="B1150" s="30" t="s">
        <v>459</v>
      </c>
      <c r="C1150" s="30">
        <v>260</v>
      </c>
      <c r="D1150" s="30">
        <v>28660</v>
      </c>
      <c r="E1150" s="30">
        <v>3</v>
      </c>
      <c r="F1150" s="30">
        <v>1180</v>
      </c>
    </row>
    <row r="1151" spans="1:6" x14ac:dyDescent="0.35">
      <c r="A1151" s="24">
        <v>44134</v>
      </c>
      <c r="B1151" s="30" t="s">
        <v>458</v>
      </c>
      <c r="C1151" s="30">
        <v>185</v>
      </c>
      <c r="D1151" s="30">
        <v>16765</v>
      </c>
      <c r="E1151" s="30">
        <v>2</v>
      </c>
      <c r="F1151" s="30">
        <v>1173</v>
      </c>
    </row>
    <row r="1152" spans="1:6" x14ac:dyDescent="0.35">
      <c r="A1152" s="24">
        <v>44134</v>
      </c>
      <c r="B1152" s="30" t="s">
        <v>447</v>
      </c>
      <c r="C1152" s="30">
        <v>18</v>
      </c>
      <c r="D1152" s="30">
        <v>321</v>
      </c>
      <c r="E1152" s="30">
        <v>0</v>
      </c>
      <c r="F1152" s="30">
        <v>5</v>
      </c>
    </row>
    <row r="1153" spans="1:6" x14ac:dyDescent="0.35">
      <c r="A1153" s="24">
        <v>44134</v>
      </c>
      <c r="B1153" s="30" t="s">
        <v>457</v>
      </c>
      <c r="E1153" s="30">
        <v>0</v>
      </c>
      <c r="F1153" s="30">
        <v>2</v>
      </c>
    </row>
    <row r="1154" spans="1:6" x14ac:dyDescent="0.35">
      <c r="A1154" s="24">
        <v>44135</v>
      </c>
      <c r="B1154" s="30" t="s">
        <v>471</v>
      </c>
      <c r="C1154" s="30">
        <v>9</v>
      </c>
      <c r="D1154" s="30">
        <v>2029</v>
      </c>
      <c r="E1154" s="30">
        <v>2</v>
      </c>
      <c r="F1154" s="30">
        <v>185</v>
      </c>
    </row>
    <row r="1155" spans="1:6" x14ac:dyDescent="0.35">
      <c r="A1155" s="24">
        <v>44135</v>
      </c>
      <c r="B1155" s="30" t="s">
        <v>470</v>
      </c>
      <c r="C1155" s="30">
        <v>1</v>
      </c>
      <c r="D1155" s="30">
        <v>784</v>
      </c>
      <c r="E1155" s="30">
        <v>0</v>
      </c>
      <c r="F1155" s="30">
        <v>52</v>
      </c>
    </row>
    <row r="1156" spans="1:6" x14ac:dyDescent="0.35">
      <c r="A1156" s="24">
        <v>44135</v>
      </c>
      <c r="B1156" s="30" t="s">
        <v>469</v>
      </c>
      <c r="C1156" s="30">
        <v>175</v>
      </c>
      <c r="D1156" s="30">
        <v>12708</v>
      </c>
      <c r="E1156" s="30">
        <v>4</v>
      </c>
      <c r="F1156" s="30">
        <v>761</v>
      </c>
    </row>
    <row r="1157" spans="1:6" x14ac:dyDescent="0.35">
      <c r="A1157" s="24">
        <v>44135</v>
      </c>
      <c r="B1157" s="30" t="s">
        <v>468</v>
      </c>
      <c r="C1157" s="30">
        <v>4</v>
      </c>
      <c r="D1157" s="30">
        <v>89</v>
      </c>
    </row>
    <row r="1158" spans="1:6" x14ac:dyDescent="0.35">
      <c r="A1158" s="24">
        <v>44135</v>
      </c>
      <c r="B1158" s="30" t="s">
        <v>467</v>
      </c>
      <c r="C1158" s="30">
        <v>230</v>
      </c>
      <c r="D1158" s="30">
        <v>24319</v>
      </c>
      <c r="E1158" s="30">
        <v>3</v>
      </c>
      <c r="F1158" s="30">
        <v>1356</v>
      </c>
    </row>
    <row r="1159" spans="1:6" x14ac:dyDescent="0.35">
      <c r="A1159" s="24">
        <v>44135</v>
      </c>
      <c r="B1159" s="30" t="s">
        <v>466</v>
      </c>
      <c r="C1159" s="30">
        <v>0</v>
      </c>
      <c r="D1159" s="30">
        <v>479</v>
      </c>
      <c r="E1159" s="30">
        <v>0</v>
      </c>
      <c r="F1159" s="30">
        <v>73</v>
      </c>
    </row>
    <row r="1160" spans="1:6" x14ac:dyDescent="0.35">
      <c r="A1160" s="24">
        <v>44135</v>
      </c>
      <c r="B1160" s="30" t="s">
        <v>465</v>
      </c>
      <c r="C1160" s="30">
        <v>103</v>
      </c>
      <c r="D1160" s="30">
        <v>10254</v>
      </c>
      <c r="E1160" s="30">
        <v>1</v>
      </c>
      <c r="F1160" s="30">
        <v>817</v>
      </c>
    </row>
    <row r="1161" spans="1:6" x14ac:dyDescent="0.35">
      <c r="A1161" s="24">
        <v>44135</v>
      </c>
      <c r="B1161" s="30" t="s">
        <v>464</v>
      </c>
      <c r="C1161" s="30">
        <v>6</v>
      </c>
      <c r="D1161" s="30">
        <v>1509</v>
      </c>
      <c r="E1161" s="30">
        <v>0</v>
      </c>
      <c r="F1161" s="30">
        <v>155</v>
      </c>
    </row>
    <row r="1162" spans="1:6" x14ac:dyDescent="0.35">
      <c r="A1162" s="24">
        <v>44135</v>
      </c>
      <c r="B1162" s="30" t="s">
        <v>463</v>
      </c>
      <c r="C1162" s="30">
        <v>262</v>
      </c>
      <c r="D1162" s="30">
        <v>32557</v>
      </c>
      <c r="E1162" s="30">
        <v>2</v>
      </c>
      <c r="F1162" s="30">
        <v>2281</v>
      </c>
    </row>
    <row r="1163" spans="1:6" x14ac:dyDescent="0.35">
      <c r="A1163" s="24">
        <v>44135</v>
      </c>
      <c r="B1163" s="30" t="s">
        <v>462</v>
      </c>
      <c r="C1163" s="30">
        <v>1</v>
      </c>
      <c r="D1163" s="30">
        <v>169</v>
      </c>
    </row>
    <row r="1164" spans="1:6" x14ac:dyDescent="0.35">
      <c r="A1164" s="24">
        <v>44135</v>
      </c>
      <c r="B1164" s="30" t="s">
        <v>461</v>
      </c>
      <c r="C1164" s="30">
        <v>100</v>
      </c>
      <c r="D1164" s="30">
        <v>11991</v>
      </c>
      <c r="E1164" s="30">
        <v>0</v>
      </c>
      <c r="F1164" s="30">
        <v>1111</v>
      </c>
    </row>
    <row r="1165" spans="1:6" x14ac:dyDescent="0.35">
      <c r="A1165" s="24">
        <v>44135</v>
      </c>
      <c r="B1165" s="30" t="s">
        <v>460</v>
      </c>
      <c r="C1165" s="30">
        <v>77</v>
      </c>
      <c r="D1165" s="30">
        <v>11563</v>
      </c>
      <c r="E1165" s="30">
        <v>1</v>
      </c>
      <c r="F1165" s="30">
        <v>837</v>
      </c>
    </row>
    <row r="1166" spans="1:6" x14ac:dyDescent="0.35">
      <c r="A1166" s="24">
        <v>44135</v>
      </c>
      <c r="B1166" s="30" t="s">
        <v>459</v>
      </c>
      <c r="C1166" s="30">
        <v>191</v>
      </c>
      <c r="D1166" s="30">
        <v>28851</v>
      </c>
      <c r="E1166" s="30">
        <v>1</v>
      </c>
      <c r="F1166" s="30">
        <v>1181</v>
      </c>
    </row>
    <row r="1167" spans="1:6" x14ac:dyDescent="0.35">
      <c r="A1167" s="24">
        <v>44135</v>
      </c>
      <c r="B1167" s="30" t="s">
        <v>458</v>
      </c>
      <c r="C1167" s="30">
        <v>129</v>
      </c>
      <c r="D1167" s="30">
        <v>16894</v>
      </c>
      <c r="E1167" s="30">
        <v>2</v>
      </c>
      <c r="F1167" s="30">
        <v>1175</v>
      </c>
    </row>
    <row r="1168" spans="1:6" x14ac:dyDescent="0.35">
      <c r="A1168" s="24">
        <v>44135</v>
      </c>
      <c r="B1168" s="30" t="s">
        <v>447</v>
      </c>
      <c r="C1168" s="30">
        <v>4</v>
      </c>
      <c r="D1168" s="30">
        <v>325</v>
      </c>
      <c r="E1168" s="30">
        <v>0</v>
      </c>
      <c r="F1168" s="30">
        <v>5</v>
      </c>
    </row>
    <row r="1169" spans="1:6" x14ac:dyDescent="0.35">
      <c r="A1169" s="24">
        <v>44135</v>
      </c>
      <c r="B1169" s="30" t="s">
        <v>457</v>
      </c>
      <c r="E1169" s="30">
        <v>0</v>
      </c>
      <c r="F1169" s="30">
        <v>2</v>
      </c>
    </row>
    <row r="1170" spans="1:6" x14ac:dyDescent="0.35">
      <c r="A1170" s="24">
        <v>44136</v>
      </c>
      <c r="B1170" s="30" t="s">
        <v>471</v>
      </c>
      <c r="C1170" s="30">
        <v>22</v>
      </c>
      <c r="D1170" s="30">
        <v>2051</v>
      </c>
      <c r="E1170" s="30">
        <v>0</v>
      </c>
      <c r="F1170" s="30">
        <v>185</v>
      </c>
    </row>
    <row r="1171" spans="1:6" x14ac:dyDescent="0.35">
      <c r="A1171" s="24">
        <v>44136</v>
      </c>
      <c r="B1171" s="30" t="s">
        <v>470</v>
      </c>
      <c r="C1171" s="30">
        <v>5</v>
      </c>
      <c r="D1171" s="30">
        <v>789</v>
      </c>
      <c r="E1171" s="30">
        <v>0</v>
      </c>
      <c r="F1171" s="30">
        <v>52</v>
      </c>
    </row>
    <row r="1172" spans="1:6" x14ac:dyDescent="0.35">
      <c r="A1172" s="24">
        <v>44136</v>
      </c>
      <c r="B1172" s="30" t="s">
        <v>469</v>
      </c>
      <c r="C1172" s="30">
        <v>104</v>
      </c>
      <c r="D1172" s="30">
        <v>12812</v>
      </c>
      <c r="E1172" s="30">
        <v>2</v>
      </c>
      <c r="F1172" s="30">
        <v>763</v>
      </c>
    </row>
    <row r="1173" spans="1:6" x14ac:dyDescent="0.35">
      <c r="A1173" s="24">
        <v>44136</v>
      </c>
      <c r="B1173" s="30" t="s">
        <v>468</v>
      </c>
      <c r="C1173" s="30">
        <v>1</v>
      </c>
      <c r="D1173" s="30">
        <v>90</v>
      </c>
    </row>
    <row r="1174" spans="1:6" x14ac:dyDescent="0.35">
      <c r="A1174" s="24">
        <v>44136</v>
      </c>
      <c r="B1174" s="30" t="s">
        <v>467</v>
      </c>
      <c r="C1174" s="30">
        <v>181</v>
      </c>
      <c r="D1174" s="30">
        <v>24500</v>
      </c>
      <c r="E1174" s="30">
        <v>2</v>
      </c>
      <c r="F1174" s="30">
        <v>1358</v>
      </c>
    </row>
    <row r="1175" spans="1:6" x14ac:dyDescent="0.35">
      <c r="A1175" s="24">
        <v>44136</v>
      </c>
      <c r="B1175" s="30" t="s">
        <v>466</v>
      </c>
      <c r="C1175" s="30">
        <v>4</v>
      </c>
      <c r="D1175" s="30">
        <v>483</v>
      </c>
      <c r="E1175" s="30">
        <v>0</v>
      </c>
      <c r="F1175" s="30">
        <v>73</v>
      </c>
    </row>
    <row r="1176" spans="1:6" x14ac:dyDescent="0.35">
      <c r="A1176" s="24">
        <v>44136</v>
      </c>
      <c r="B1176" s="30" t="s">
        <v>465</v>
      </c>
      <c r="C1176" s="30">
        <v>105</v>
      </c>
      <c r="D1176" s="30">
        <v>10359</v>
      </c>
      <c r="E1176" s="30">
        <v>4</v>
      </c>
      <c r="F1176" s="30">
        <v>821</v>
      </c>
    </row>
    <row r="1177" spans="1:6" x14ac:dyDescent="0.35">
      <c r="A1177" s="24">
        <v>44136</v>
      </c>
      <c r="B1177" s="30" t="s">
        <v>464</v>
      </c>
      <c r="C1177" s="30">
        <v>11</v>
      </c>
      <c r="D1177" s="30">
        <v>1520</v>
      </c>
      <c r="E1177" s="30">
        <v>0</v>
      </c>
      <c r="F1177" s="30">
        <v>155</v>
      </c>
    </row>
    <row r="1178" spans="1:6" x14ac:dyDescent="0.35">
      <c r="A1178" s="24">
        <v>44136</v>
      </c>
      <c r="B1178" s="30" t="s">
        <v>463</v>
      </c>
      <c r="C1178" s="30">
        <v>224</v>
      </c>
      <c r="D1178" s="30">
        <v>32781</v>
      </c>
      <c r="E1178" s="30">
        <v>7</v>
      </c>
      <c r="F1178" s="30">
        <v>2288</v>
      </c>
    </row>
    <row r="1179" spans="1:6" x14ac:dyDescent="0.35">
      <c r="A1179" s="24">
        <v>44136</v>
      </c>
      <c r="B1179" s="30" t="s">
        <v>462</v>
      </c>
      <c r="C1179" s="30">
        <v>3</v>
      </c>
      <c r="D1179" s="30">
        <v>172</v>
      </c>
    </row>
    <row r="1180" spans="1:6" x14ac:dyDescent="0.35">
      <c r="A1180" s="24">
        <v>44136</v>
      </c>
      <c r="B1180" s="30" t="s">
        <v>461</v>
      </c>
      <c r="C1180" s="30">
        <v>98</v>
      </c>
      <c r="D1180" s="30">
        <v>12089</v>
      </c>
      <c r="E1180" s="30">
        <v>1</v>
      </c>
      <c r="F1180" s="30">
        <v>1112</v>
      </c>
    </row>
    <row r="1181" spans="1:6" x14ac:dyDescent="0.35">
      <c r="A1181" s="24">
        <v>44136</v>
      </c>
      <c r="B1181" s="30" t="s">
        <v>460</v>
      </c>
      <c r="C1181" s="30">
        <v>68</v>
      </c>
      <c r="D1181" s="30">
        <v>11631</v>
      </c>
      <c r="E1181" s="30">
        <v>2</v>
      </c>
      <c r="F1181" s="30">
        <v>839</v>
      </c>
    </row>
    <row r="1182" spans="1:6" x14ac:dyDescent="0.35">
      <c r="A1182" s="24">
        <v>44136</v>
      </c>
      <c r="B1182" s="30" t="s">
        <v>459</v>
      </c>
      <c r="C1182" s="30">
        <v>180</v>
      </c>
      <c r="D1182" s="30">
        <v>29031</v>
      </c>
      <c r="E1182" s="30">
        <v>2</v>
      </c>
      <c r="F1182" s="30">
        <v>1183</v>
      </c>
    </row>
    <row r="1183" spans="1:6" x14ac:dyDescent="0.35">
      <c r="A1183" s="24">
        <v>44136</v>
      </c>
      <c r="B1183" s="30" t="s">
        <v>458</v>
      </c>
      <c r="C1183" s="30">
        <v>123</v>
      </c>
      <c r="D1183" s="30">
        <v>17017</v>
      </c>
      <c r="E1183" s="30">
        <v>2</v>
      </c>
      <c r="F1183" s="30">
        <v>1177</v>
      </c>
    </row>
    <row r="1184" spans="1:6" x14ac:dyDescent="0.35">
      <c r="A1184" s="24">
        <v>44136</v>
      </c>
      <c r="B1184" s="30" t="s">
        <v>447</v>
      </c>
      <c r="C1184" s="30">
        <v>10</v>
      </c>
      <c r="D1184" s="30">
        <v>335</v>
      </c>
      <c r="E1184" s="30">
        <v>0</v>
      </c>
      <c r="F1184" s="30">
        <v>5</v>
      </c>
    </row>
    <row r="1185" spans="1:6" x14ac:dyDescent="0.35">
      <c r="A1185" s="24">
        <v>44136</v>
      </c>
      <c r="B1185" s="30" t="s">
        <v>457</v>
      </c>
      <c r="E1185" s="30">
        <v>0</v>
      </c>
      <c r="F1185" s="30">
        <v>2</v>
      </c>
    </row>
    <row r="1186" spans="1:6" x14ac:dyDescent="0.35">
      <c r="A1186" s="24">
        <v>44137</v>
      </c>
      <c r="B1186" s="30" t="s">
        <v>471</v>
      </c>
      <c r="C1186" s="30">
        <v>9</v>
      </c>
      <c r="D1186" s="30">
        <v>2060</v>
      </c>
      <c r="E1186" s="30">
        <v>0</v>
      </c>
      <c r="F1186" s="30">
        <v>185</v>
      </c>
    </row>
    <row r="1187" spans="1:6" x14ac:dyDescent="0.35">
      <c r="A1187" s="24">
        <v>44137</v>
      </c>
      <c r="B1187" s="30" t="s">
        <v>470</v>
      </c>
      <c r="C1187" s="30">
        <v>14</v>
      </c>
      <c r="D1187" s="30">
        <v>803</v>
      </c>
      <c r="E1187" s="30">
        <v>0</v>
      </c>
      <c r="F1187" s="30">
        <v>52</v>
      </c>
    </row>
    <row r="1188" spans="1:6" x14ac:dyDescent="0.35">
      <c r="A1188" s="24">
        <v>44137</v>
      </c>
      <c r="B1188" s="30" t="s">
        <v>469</v>
      </c>
      <c r="C1188" s="30">
        <v>105</v>
      </c>
      <c r="D1188" s="30">
        <v>12917</v>
      </c>
      <c r="E1188" s="30">
        <v>1</v>
      </c>
      <c r="F1188" s="30">
        <v>764</v>
      </c>
    </row>
    <row r="1189" spans="1:6" x14ac:dyDescent="0.35">
      <c r="A1189" s="24">
        <v>44137</v>
      </c>
      <c r="B1189" s="30" t="s">
        <v>468</v>
      </c>
      <c r="C1189" s="30">
        <v>0</v>
      </c>
      <c r="D1189" s="30">
        <v>90</v>
      </c>
    </row>
    <row r="1190" spans="1:6" x14ac:dyDescent="0.35">
      <c r="A1190" s="24">
        <v>44137</v>
      </c>
      <c r="B1190" s="30" t="s">
        <v>467</v>
      </c>
      <c r="C1190" s="30">
        <v>112</v>
      </c>
      <c r="D1190" s="30">
        <v>24612</v>
      </c>
      <c r="E1190" s="30">
        <v>0</v>
      </c>
      <c r="F1190" s="30">
        <v>1358</v>
      </c>
    </row>
    <row r="1191" spans="1:6" x14ac:dyDescent="0.35">
      <c r="A1191" s="24">
        <v>44137</v>
      </c>
      <c r="B1191" s="30" t="s">
        <v>466</v>
      </c>
      <c r="C1191" s="30">
        <v>4</v>
      </c>
      <c r="D1191" s="30">
        <v>487</v>
      </c>
      <c r="E1191" s="30">
        <v>1</v>
      </c>
      <c r="F1191" s="30">
        <v>74</v>
      </c>
    </row>
    <row r="1192" spans="1:6" x14ac:dyDescent="0.35">
      <c r="A1192" s="24">
        <v>44137</v>
      </c>
      <c r="B1192" s="30" t="s">
        <v>465</v>
      </c>
      <c r="C1192" s="30">
        <v>66</v>
      </c>
      <c r="D1192" s="30">
        <v>10425</v>
      </c>
      <c r="E1192" s="30">
        <v>1</v>
      </c>
      <c r="F1192" s="30">
        <v>822</v>
      </c>
    </row>
    <row r="1193" spans="1:6" x14ac:dyDescent="0.35">
      <c r="A1193" s="24">
        <v>44137</v>
      </c>
      <c r="B1193" s="30" t="s">
        <v>464</v>
      </c>
      <c r="C1193" s="30">
        <v>1</v>
      </c>
      <c r="D1193" s="30">
        <v>1521</v>
      </c>
      <c r="E1193" s="30">
        <v>0</v>
      </c>
      <c r="F1193" s="30">
        <v>155</v>
      </c>
    </row>
    <row r="1194" spans="1:6" x14ac:dyDescent="0.35">
      <c r="A1194" s="24">
        <v>44137</v>
      </c>
      <c r="B1194" s="30" t="s">
        <v>463</v>
      </c>
      <c r="C1194" s="30">
        <v>126</v>
      </c>
      <c r="D1194" s="30">
        <v>32907</v>
      </c>
      <c r="E1194" s="30">
        <v>0</v>
      </c>
      <c r="F1194" s="30">
        <v>2288</v>
      </c>
    </row>
    <row r="1195" spans="1:6" x14ac:dyDescent="0.35">
      <c r="A1195" s="24">
        <v>44137</v>
      </c>
      <c r="B1195" s="30" t="s">
        <v>462</v>
      </c>
      <c r="C1195" s="30">
        <v>0</v>
      </c>
      <c r="D1195" s="30">
        <v>172</v>
      </c>
    </row>
    <row r="1196" spans="1:6" x14ac:dyDescent="0.35">
      <c r="A1196" s="24">
        <v>44137</v>
      </c>
      <c r="B1196" s="30" t="s">
        <v>461</v>
      </c>
      <c r="C1196" s="30">
        <v>49</v>
      </c>
      <c r="D1196" s="30">
        <v>12138</v>
      </c>
      <c r="E1196" s="30">
        <v>2</v>
      </c>
      <c r="F1196" s="30">
        <v>1114</v>
      </c>
    </row>
    <row r="1197" spans="1:6" x14ac:dyDescent="0.35">
      <c r="A1197" s="24">
        <v>44137</v>
      </c>
      <c r="B1197" s="30" t="s">
        <v>460</v>
      </c>
      <c r="C1197" s="30">
        <v>50</v>
      </c>
      <c r="D1197" s="30">
        <v>11681</v>
      </c>
      <c r="E1197" s="30">
        <v>2</v>
      </c>
      <c r="F1197" s="30">
        <v>841</v>
      </c>
    </row>
    <row r="1198" spans="1:6" x14ac:dyDescent="0.35">
      <c r="A1198" s="24">
        <v>44137</v>
      </c>
      <c r="B1198" s="30" t="s">
        <v>459</v>
      </c>
      <c r="C1198" s="30">
        <v>135</v>
      </c>
      <c r="D1198" s="30">
        <v>29166</v>
      </c>
      <c r="E1198" s="30">
        <v>1</v>
      </c>
      <c r="F1198" s="30">
        <v>1184</v>
      </c>
    </row>
    <row r="1199" spans="1:6" x14ac:dyDescent="0.35">
      <c r="A1199" s="24">
        <v>44137</v>
      </c>
      <c r="B1199" s="30" t="s">
        <v>458</v>
      </c>
      <c r="C1199" s="30">
        <v>60</v>
      </c>
      <c r="D1199" s="30">
        <v>17077</v>
      </c>
      <c r="E1199" s="30">
        <v>2</v>
      </c>
      <c r="F1199" s="30">
        <v>1179</v>
      </c>
    </row>
    <row r="1200" spans="1:6" x14ac:dyDescent="0.35">
      <c r="A1200" s="24">
        <v>44137</v>
      </c>
      <c r="B1200" s="30" t="s">
        <v>447</v>
      </c>
      <c r="C1200" s="30">
        <v>0</v>
      </c>
      <c r="D1200" s="30">
        <v>329</v>
      </c>
      <c r="E1200" s="30">
        <v>0</v>
      </c>
      <c r="F1200" s="30">
        <v>5</v>
      </c>
    </row>
    <row r="1201" spans="1:6" x14ac:dyDescent="0.35">
      <c r="A1201" s="24">
        <v>44137</v>
      </c>
      <c r="B1201" s="30" t="s">
        <v>457</v>
      </c>
      <c r="E1201" s="30">
        <v>0</v>
      </c>
      <c r="F1201" s="30">
        <v>2</v>
      </c>
    </row>
    <row r="1202" spans="1:6" x14ac:dyDescent="0.35">
      <c r="A1202" s="24">
        <v>44138</v>
      </c>
      <c r="B1202" s="30" t="s">
        <v>471</v>
      </c>
      <c r="C1202" s="30">
        <v>5</v>
      </c>
      <c r="D1202" s="30">
        <v>2065</v>
      </c>
      <c r="E1202" s="30">
        <v>0</v>
      </c>
      <c r="F1202" s="30">
        <v>185</v>
      </c>
    </row>
    <row r="1203" spans="1:6" x14ac:dyDescent="0.35">
      <c r="A1203" s="24">
        <v>44138</v>
      </c>
      <c r="B1203" s="30" t="s">
        <v>470</v>
      </c>
      <c r="C1203" s="30">
        <v>5</v>
      </c>
      <c r="D1203" s="30">
        <v>808</v>
      </c>
      <c r="E1203" s="30">
        <v>0</v>
      </c>
      <c r="F1203" s="30">
        <v>52</v>
      </c>
    </row>
    <row r="1204" spans="1:6" x14ac:dyDescent="0.35">
      <c r="A1204" s="24">
        <v>44138</v>
      </c>
      <c r="B1204" s="30" t="s">
        <v>469</v>
      </c>
      <c r="C1204" s="30">
        <v>93</v>
      </c>
      <c r="D1204" s="30">
        <v>13010</v>
      </c>
      <c r="E1204" s="30">
        <v>2</v>
      </c>
      <c r="F1204" s="30">
        <v>766</v>
      </c>
    </row>
    <row r="1205" spans="1:6" x14ac:dyDescent="0.35">
      <c r="A1205" s="24">
        <v>44138</v>
      </c>
      <c r="B1205" s="30" t="s">
        <v>468</v>
      </c>
      <c r="C1205" s="30">
        <v>2</v>
      </c>
      <c r="D1205" s="30">
        <v>92</v>
      </c>
    </row>
    <row r="1206" spans="1:6" x14ac:dyDescent="0.35">
      <c r="A1206" s="24">
        <v>44138</v>
      </c>
      <c r="B1206" s="30" t="s">
        <v>467</v>
      </c>
      <c r="C1206" s="30">
        <v>112</v>
      </c>
      <c r="D1206" s="30">
        <v>24724</v>
      </c>
      <c r="E1206" s="30">
        <v>3</v>
      </c>
      <c r="F1206" s="30">
        <v>1361</v>
      </c>
    </row>
    <row r="1207" spans="1:6" x14ac:dyDescent="0.35">
      <c r="A1207" s="24">
        <v>44138</v>
      </c>
      <c r="B1207" s="30" t="s">
        <v>466</v>
      </c>
      <c r="C1207" s="30">
        <v>0</v>
      </c>
      <c r="D1207" s="30">
        <v>487</v>
      </c>
      <c r="E1207" s="30">
        <v>0</v>
      </c>
      <c r="F1207" s="30">
        <v>74</v>
      </c>
    </row>
    <row r="1208" spans="1:6" x14ac:dyDescent="0.35">
      <c r="A1208" s="24">
        <v>44138</v>
      </c>
      <c r="B1208" s="30" t="s">
        <v>465</v>
      </c>
      <c r="C1208" s="30">
        <v>98</v>
      </c>
      <c r="D1208" s="30">
        <v>10523</v>
      </c>
      <c r="E1208" s="30">
        <v>2</v>
      </c>
      <c r="F1208" s="30">
        <v>824</v>
      </c>
    </row>
    <row r="1209" spans="1:6" x14ac:dyDescent="0.35">
      <c r="A1209" s="24">
        <v>44138</v>
      </c>
      <c r="B1209" s="30" t="s">
        <v>464</v>
      </c>
      <c r="C1209" s="30">
        <v>16</v>
      </c>
      <c r="D1209" s="30">
        <v>1537</v>
      </c>
      <c r="E1209" s="30">
        <v>0</v>
      </c>
      <c r="F1209" s="30">
        <v>155</v>
      </c>
    </row>
    <row r="1210" spans="1:6" x14ac:dyDescent="0.35">
      <c r="A1210" s="24">
        <v>44138</v>
      </c>
      <c r="B1210" s="30" t="s">
        <v>463</v>
      </c>
      <c r="C1210" s="30">
        <v>212</v>
      </c>
      <c r="D1210" s="30">
        <v>33119</v>
      </c>
      <c r="E1210" s="30">
        <v>2</v>
      </c>
      <c r="F1210" s="30">
        <v>2290</v>
      </c>
    </row>
    <row r="1211" spans="1:6" x14ac:dyDescent="0.35">
      <c r="A1211" s="24">
        <v>44138</v>
      </c>
      <c r="B1211" s="30" t="s">
        <v>462</v>
      </c>
      <c r="C1211" s="30">
        <v>2</v>
      </c>
      <c r="D1211" s="30">
        <v>174</v>
      </c>
    </row>
    <row r="1212" spans="1:6" x14ac:dyDescent="0.35">
      <c r="A1212" s="24">
        <v>44138</v>
      </c>
      <c r="B1212" s="30" t="s">
        <v>461</v>
      </c>
      <c r="C1212" s="30">
        <v>84</v>
      </c>
      <c r="D1212" s="30">
        <v>12222</v>
      </c>
      <c r="E1212" s="30">
        <v>0</v>
      </c>
      <c r="F1212" s="30">
        <v>1114</v>
      </c>
    </row>
    <row r="1213" spans="1:6" x14ac:dyDescent="0.35">
      <c r="A1213" s="24">
        <v>44138</v>
      </c>
      <c r="B1213" s="30" t="s">
        <v>460</v>
      </c>
      <c r="C1213" s="30">
        <v>66</v>
      </c>
      <c r="D1213" s="30">
        <v>11747</v>
      </c>
      <c r="E1213" s="30">
        <v>2</v>
      </c>
      <c r="F1213" s="30">
        <v>843</v>
      </c>
    </row>
    <row r="1214" spans="1:6" x14ac:dyDescent="0.35">
      <c r="A1214" s="24">
        <v>44138</v>
      </c>
      <c r="B1214" s="30" t="s">
        <v>459</v>
      </c>
      <c r="C1214" s="30">
        <v>103</v>
      </c>
      <c r="D1214" s="30">
        <v>29269</v>
      </c>
      <c r="E1214" s="30">
        <v>0</v>
      </c>
      <c r="F1214" s="30">
        <v>1184</v>
      </c>
    </row>
    <row r="1215" spans="1:6" x14ac:dyDescent="0.35">
      <c r="A1215" s="24">
        <v>44138</v>
      </c>
      <c r="B1215" s="30" t="s">
        <v>458</v>
      </c>
      <c r="C1215" s="30">
        <v>124</v>
      </c>
      <c r="D1215" s="30">
        <v>17201</v>
      </c>
      <c r="E1215" s="30">
        <v>1</v>
      </c>
      <c r="F1215" s="30">
        <v>1180</v>
      </c>
    </row>
    <row r="1216" spans="1:6" x14ac:dyDescent="0.35">
      <c r="A1216" s="24">
        <v>44138</v>
      </c>
      <c r="B1216" s="30" t="s">
        <v>447</v>
      </c>
      <c r="C1216" s="30">
        <v>1</v>
      </c>
      <c r="D1216" s="30">
        <v>330</v>
      </c>
      <c r="E1216" s="30">
        <v>0</v>
      </c>
      <c r="F1216" s="30">
        <v>5</v>
      </c>
    </row>
    <row r="1217" spans="1:6" x14ac:dyDescent="0.35">
      <c r="A1217" s="24">
        <v>44138</v>
      </c>
      <c r="B1217" s="30" t="s">
        <v>457</v>
      </c>
      <c r="E1217" s="30">
        <v>0</v>
      </c>
      <c r="F1217" s="30">
        <v>2</v>
      </c>
    </row>
    <row r="1218" spans="1:6" x14ac:dyDescent="0.35">
      <c r="A1218" s="24">
        <v>44139</v>
      </c>
      <c r="B1218" s="30" t="s">
        <v>471</v>
      </c>
      <c r="C1218" s="30">
        <v>13</v>
      </c>
      <c r="D1218" s="30">
        <v>2078</v>
      </c>
      <c r="E1218" s="30">
        <v>1</v>
      </c>
      <c r="F1218" s="30">
        <v>186</v>
      </c>
    </row>
    <row r="1219" spans="1:6" x14ac:dyDescent="0.35">
      <c r="A1219" s="24">
        <v>44139</v>
      </c>
      <c r="B1219" s="30" t="s">
        <v>470</v>
      </c>
      <c r="C1219" s="30">
        <v>6</v>
      </c>
      <c r="D1219" s="30">
        <v>814</v>
      </c>
      <c r="E1219" s="30">
        <v>0</v>
      </c>
      <c r="F1219" s="30">
        <v>52</v>
      </c>
    </row>
    <row r="1220" spans="1:6" x14ac:dyDescent="0.35">
      <c r="A1220" s="24">
        <v>44139</v>
      </c>
      <c r="B1220" s="30" t="s">
        <v>469</v>
      </c>
      <c r="C1220" s="30">
        <v>229</v>
      </c>
      <c r="D1220" s="30">
        <v>13239</v>
      </c>
      <c r="E1220" s="30">
        <v>3</v>
      </c>
      <c r="F1220" s="30">
        <v>769</v>
      </c>
    </row>
    <row r="1221" spans="1:6" x14ac:dyDescent="0.35">
      <c r="A1221" s="24">
        <v>44139</v>
      </c>
      <c r="B1221" s="30" t="s">
        <v>468</v>
      </c>
      <c r="C1221" s="30">
        <v>2</v>
      </c>
      <c r="D1221" s="30">
        <v>94</v>
      </c>
    </row>
    <row r="1222" spans="1:6" x14ac:dyDescent="0.35">
      <c r="A1222" s="24">
        <v>44139</v>
      </c>
      <c r="B1222" s="30" t="s">
        <v>467</v>
      </c>
      <c r="C1222" s="30">
        <v>341</v>
      </c>
      <c r="D1222" s="30">
        <v>25065</v>
      </c>
      <c r="E1222" s="30">
        <v>1</v>
      </c>
      <c r="F1222" s="30">
        <v>1362</v>
      </c>
    </row>
    <row r="1223" spans="1:6" x14ac:dyDescent="0.35">
      <c r="A1223" s="24">
        <v>44139</v>
      </c>
      <c r="B1223" s="30" t="s">
        <v>466</v>
      </c>
      <c r="C1223" s="30">
        <v>3</v>
      </c>
      <c r="D1223" s="30">
        <v>490</v>
      </c>
      <c r="E1223" s="30">
        <v>0</v>
      </c>
      <c r="F1223" s="30">
        <v>74</v>
      </c>
    </row>
    <row r="1224" spans="1:6" x14ac:dyDescent="0.35">
      <c r="A1224" s="24">
        <v>44139</v>
      </c>
      <c r="B1224" s="30" t="s">
        <v>465</v>
      </c>
      <c r="C1224" s="30">
        <v>128</v>
      </c>
      <c r="D1224" s="30">
        <v>10651</v>
      </c>
      <c r="E1224" s="30">
        <v>1</v>
      </c>
      <c r="F1224" s="30">
        <v>825</v>
      </c>
    </row>
    <row r="1225" spans="1:6" x14ac:dyDescent="0.35">
      <c r="A1225" s="24">
        <v>44139</v>
      </c>
      <c r="B1225" s="30" t="s">
        <v>464</v>
      </c>
      <c r="C1225" s="30">
        <v>22</v>
      </c>
      <c r="D1225" s="30">
        <v>1559</v>
      </c>
      <c r="E1225" s="30">
        <v>1</v>
      </c>
      <c r="F1225" s="30">
        <v>156</v>
      </c>
    </row>
    <row r="1226" spans="1:6" x14ac:dyDescent="0.35">
      <c r="A1226" s="24">
        <v>44139</v>
      </c>
      <c r="B1226" s="30" t="s">
        <v>463</v>
      </c>
      <c r="C1226" s="30">
        <v>333</v>
      </c>
      <c r="D1226" s="30">
        <v>33452</v>
      </c>
      <c r="E1226" s="30">
        <v>7</v>
      </c>
      <c r="F1226" s="30">
        <v>2297</v>
      </c>
    </row>
    <row r="1227" spans="1:6" x14ac:dyDescent="0.35">
      <c r="A1227" s="24">
        <v>44139</v>
      </c>
      <c r="B1227" s="30" t="s">
        <v>462</v>
      </c>
      <c r="C1227" s="30">
        <v>4</v>
      </c>
      <c r="D1227" s="30">
        <v>178</v>
      </c>
    </row>
    <row r="1228" spans="1:6" x14ac:dyDescent="0.35">
      <c r="A1228" s="24">
        <v>44139</v>
      </c>
      <c r="B1228" s="30" t="s">
        <v>461</v>
      </c>
      <c r="C1228" s="30">
        <v>69</v>
      </c>
      <c r="D1228" s="30">
        <v>12291</v>
      </c>
      <c r="E1228" s="30">
        <v>2</v>
      </c>
      <c r="F1228" s="30">
        <v>1116</v>
      </c>
    </row>
    <row r="1229" spans="1:6" x14ac:dyDescent="0.35">
      <c r="A1229" s="24">
        <v>44139</v>
      </c>
      <c r="B1229" s="30" t="s">
        <v>460</v>
      </c>
      <c r="C1229" s="30">
        <v>84</v>
      </c>
      <c r="D1229" s="30">
        <v>11831</v>
      </c>
      <c r="E1229" s="30">
        <v>5</v>
      </c>
      <c r="F1229" s="30">
        <v>848</v>
      </c>
    </row>
    <row r="1230" spans="1:6" x14ac:dyDescent="0.35">
      <c r="A1230" s="24">
        <v>44139</v>
      </c>
      <c r="B1230" s="30" t="s">
        <v>459</v>
      </c>
      <c r="C1230" s="30">
        <v>205</v>
      </c>
      <c r="D1230" s="30">
        <v>29474</v>
      </c>
      <c r="E1230" s="30">
        <v>3</v>
      </c>
      <c r="F1230" s="30">
        <v>1187</v>
      </c>
    </row>
    <row r="1231" spans="1:6" x14ac:dyDescent="0.35">
      <c r="A1231" s="24">
        <v>44139</v>
      </c>
      <c r="B1231" s="30" t="s">
        <v>458</v>
      </c>
      <c r="C1231" s="30">
        <v>147</v>
      </c>
      <c r="D1231" s="30">
        <v>17348</v>
      </c>
      <c r="E1231" s="30">
        <v>3</v>
      </c>
      <c r="F1231" s="30">
        <v>1183</v>
      </c>
    </row>
    <row r="1232" spans="1:6" x14ac:dyDescent="0.35">
      <c r="A1232" s="24">
        <v>44139</v>
      </c>
      <c r="B1232" s="30" t="s">
        <v>447</v>
      </c>
      <c r="C1232" s="30">
        <v>43</v>
      </c>
      <c r="D1232" s="30">
        <v>373</v>
      </c>
      <c r="E1232" s="30">
        <v>0</v>
      </c>
      <c r="F1232" s="30">
        <v>5</v>
      </c>
    </row>
    <row r="1233" spans="1:6" x14ac:dyDescent="0.35">
      <c r="A1233" s="24">
        <v>44139</v>
      </c>
      <c r="B1233" s="30" t="s">
        <v>457</v>
      </c>
      <c r="E1233" s="30">
        <v>0</v>
      </c>
      <c r="F1233" s="30">
        <v>2</v>
      </c>
    </row>
    <row r="1234" spans="1:6" x14ac:dyDescent="0.35">
      <c r="A1234" s="24">
        <v>44140</v>
      </c>
      <c r="B1234" s="30" t="s">
        <v>471</v>
      </c>
      <c r="C1234" s="30">
        <v>11</v>
      </c>
      <c r="D1234" s="30">
        <v>2089</v>
      </c>
      <c r="E1234" s="30">
        <v>0</v>
      </c>
      <c r="F1234" s="30">
        <v>186</v>
      </c>
    </row>
    <row r="1235" spans="1:6" x14ac:dyDescent="0.35">
      <c r="A1235" s="24">
        <v>44140</v>
      </c>
      <c r="B1235" s="30" t="s">
        <v>470</v>
      </c>
      <c r="C1235" s="30">
        <v>4</v>
      </c>
      <c r="D1235" s="30">
        <v>818</v>
      </c>
      <c r="E1235" s="30">
        <v>0</v>
      </c>
      <c r="F1235" s="30">
        <v>52</v>
      </c>
    </row>
    <row r="1236" spans="1:6" x14ac:dyDescent="0.35">
      <c r="A1236" s="24">
        <v>44140</v>
      </c>
      <c r="B1236" s="30" t="s">
        <v>469</v>
      </c>
      <c r="C1236" s="30">
        <v>201</v>
      </c>
      <c r="D1236" s="30">
        <v>13440</v>
      </c>
      <c r="E1236" s="30">
        <v>2</v>
      </c>
      <c r="F1236" s="30">
        <v>771</v>
      </c>
    </row>
    <row r="1237" spans="1:6" x14ac:dyDescent="0.35">
      <c r="A1237" s="24">
        <v>44140</v>
      </c>
      <c r="B1237" s="30" t="s">
        <v>468</v>
      </c>
      <c r="C1237" s="30">
        <v>3</v>
      </c>
      <c r="D1237" s="30">
        <v>97</v>
      </c>
    </row>
    <row r="1238" spans="1:6" x14ac:dyDescent="0.35">
      <c r="A1238" s="24">
        <v>44140</v>
      </c>
      <c r="B1238" s="30" t="s">
        <v>467</v>
      </c>
      <c r="C1238" s="30">
        <v>300</v>
      </c>
      <c r="D1238" s="30">
        <v>25365</v>
      </c>
      <c r="E1238" s="30">
        <v>0</v>
      </c>
      <c r="F1238" s="30">
        <v>1362</v>
      </c>
    </row>
    <row r="1239" spans="1:6" x14ac:dyDescent="0.35">
      <c r="A1239" s="24">
        <v>44140</v>
      </c>
      <c r="B1239" s="30" t="s">
        <v>466</v>
      </c>
      <c r="C1239" s="30">
        <v>5</v>
      </c>
      <c r="D1239" s="30">
        <v>495</v>
      </c>
      <c r="E1239" s="30">
        <v>0</v>
      </c>
      <c r="F1239" s="30">
        <v>74</v>
      </c>
    </row>
    <row r="1240" spans="1:6" x14ac:dyDescent="0.35">
      <c r="A1240" s="24">
        <v>44140</v>
      </c>
      <c r="B1240" s="30" t="s">
        <v>465</v>
      </c>
      <c r="C1240" s="30">
        <v>161</v>
      </c>
      <c r="D1240" s="30">
        <v>10812</v>
      </c>
      <c r="E1240" s="30">
        <v>5</v>
      </c>
      <c r="F1240" s="30">
        <v>830</v>
      </c>
    </row>
    <row r="1241" spans="1:6" x14ac:dyDescent="0.35">
      <c r="A1241" s="24">
        <v>44140</v>
      </c>
      <c r="B1241" s="30" t="s">
        <v>464</v>
      </c>
      <c r="C1241" s="30">
        <v>21</v>
      </c>
      <c r="D1241" s="30">
        <v>1580</v>
      </c>
      <c r="E1241" s="30">
        <v>1</v>
      </c>
      <c r="F1241" s="30">
        <v>157</v>
      </c>
    </row>
    <row r="1242" spans="1:6" x14ac:dyDescent="0.35">
      <c r="A1242" s="24">
        <v>44140</v>
      </c>
      <c r="B1242" s="30" t="s">
        <v>463</v>
      </c>
      <c r="C1242" s="30">
        <v>322</v>
      </c>
      <c r="D1242" s="30">
        <v>33774</v>
      </c>
      <c r="E1242" s="30">
        <v>8</v>
      </c>
      <c r="F1242" s="30">
        <v>2305</v>
      </c>
    </row>
    <row r="1243" spans="1:6" x14ac:dyDescent="0.35">
      <c r="A1243" s="24">
        <v>44140</v>
      </c>
      <c r="B1243" s="30" t="s">
        <v>462</v>
      </c>
      <c r="C1243" s="30">
        <v>8</v>
      </c>
      <c r="D1243" s="30">
        <v>186</v>
      </c>
    </row>
    <row r="1244" spans="1:6" x14ac:dyDescent="0.35">
      <c r="A1244" s="24">
        <v>44140</v>
      </c>
      <c r="B1244" s="30" t="s">
        <v>461</v>
      </c>
      <c r="C1244" s="30">
        <v>103</v>
      </c>
      <c r="D1244" s="30">
        <v>12394</v>
      </c>
      <c r="E1244" s="30">
        <v>2</v>
      </c>
      <c r="F1244" s="30">
        <v>1118</v>
      </c>
    </row>
    <row r="1245" spans="1:6" x14ac:dyDescent="0.35">
      <c r="A1245" s="24">
        <v>44140</v>
      </c>
      <c r="B1245" s="30" t="s">
        <v>460</v>
      </c>
      <c r="C1245" s="30">
        <v>98</v>
      </c>
      <c r="D1245" s="30">
        <v>11929</v>
      </c>
      <c r="E1245" s="30">
        <v>0</v>
      </c>
      <c r="F1245" s="30">
        <v>848</v>
      </c>
    </row>
    <row r="1246" spans="1:6" x14ac:dyDescent="0.35">
      <c r="A1246" s="24">
        <v>44140</v>
      </c>
      <c r="B1246" s="30" t="s">
        <v>459</v>
      </c>
      <c r="C1246" s="30">
        <v>252</v>
      </c>
      <c r="D1246" s="30">
        <v>29726</v>
      </c>
      <c r="E1246" s="30">
        <v>2</v>
      </c>
      <c r="F1246" s="30">
        <v>1189</v>
      </c>
    </row>
    <row r="1247" spans="1:6" x14ac:dyDescent="0.35">
      <c r="A1247" s="24">
        <v>44140</v>
      </c>
      <c r="B1247" s="30" t="s">
        <v>458</v>
      </c>
      <c r="C1247" s="30">
        <v>304</v>
      </c>
      <c r="D1247" s="30">
        <v>17652</v>
      </c>
      <c r="E1247" s="30">
        <v>2</v>
      </c>
      <c r="F1247" s="30">
        <v>1185</v>
      </c>
    </row>
    <row r="1248" spans="1:6" x14ac:dyDescent="0.35">
      <c r="A1248" s="24">
        <v>44140</v>
      </c>
      <c r="B1248" s="30" t="s">
        <v>447</v>
      </c>
      <c r="C1248" s="30">
        <v>0</v>
      </c>
      <c r="D1248" s="30">
        <v>341</v>
      </c>
      <c r="E1248" s="30">
        <v>1</v>
      </c>
      <c r="F1248" s="30">
        <v>6</v>
      </c>
    </row>
    <row r="1249" spans="1:6" x14ac:dyDescent="0.35">
      <c r="A1249" s="24">
        <v>44140</v>
      </c>
      <c r="B1249" s="30" t="s">
        <v>457</v>
      </c>
      <c r="E1249" s="30">
        <v>0</v>
      </c>
      <c r="F1249" s="30">
        <v>2</v>
      </c>
    </row>
    <row r="1250" spans="1:6" x14ac:dyDescent="0.35">
      <c r="A1250" s="24">
        <v>44141</v>
      </c>
      <c r="B1250" s="30" t="s">
        <v>471</v>
      </c>
      <c r="C1250" s="30">
        <v>22</v>
      </c>
      <c r="D1250" s="30">
        <v>2111</v>
      </c>
      <c r="E1250" s="30">
        <v>0</v>
      </c>
      <c r="F1250" s="30">
        <v>186</v>
      </c>
    </row>
    <row r="1251" spans="1:6" x14ac:dyDescent="0.35">
      <c r="A1251" s="24">
        <v>44141</v>
      </c>
      <c r="B1251" s="30" t="s">
        <v>470</v>
      </c>
      <c r="C1251" s="30">
        <v>11</v>
      </c>
      <c r="D1251" s="30">
        <v>829</v>
      </c>
      <c r="E1251" s="30">
        <v>0</v>
      </c>
      <c r="F1251" s="30">
        <v>52</v>
      </c>
    </row>
    <row r="1252" spans="1:6" x14ac:dyDescent="0.35">
      <c r="A1252" s="24">
        <v>44141</v>
      </c>
      <c r="B1252" s="30" t="s">
        <v>469</v>
      </c>
      <c r="C1252" s="30">
        <v>217</v>
      </c>
      <c r="D1252" s="30">
        <v>13657</v>
      </c>
      <c r="E1252" s="30">
        <v>0</v>
      </c>
      <c r="F1252" s="30">
        <v>771</v>
      </c>
    </row>
    <row r="1253" spans="1:6" x14ac:dyDescent="0.35">
      <c r="A1253" s="24">
        <v>44141</v>
      </c>
      <c r="B1253" s="30" t="s">
        <v>468</v>
      </c>
      <c r="C1253" s="30">
        <v>1</v>
      </c>
      <c r="D1253" s="30">
        <v>98</v>
      </c>
    </row>
    <row r="1254" spans="1:6" x14ac:dyDescent="0.35">
      <c r="A1254" s="24">
        <v>44141</v>
      </c>
      <c r="B1254" s="30" t="s">
        <v>467</v>
      </c>
      <c r="C1254" s="30">
        <v>376</v>
      </c>
      <c r="D1254" s="30">
        <v>25741</v>
      </c>
      <c r="E1254" s="30">
        <v>2</v>
      </c>
      <c r="F1254" s="30">
        <v>1364</v>
      </c>
    </row>
    <row r="1255" spans="1:6" x14ac:dyDescent="0.35">
      <c r="A1255" s="24">
        <v>44141</v>
      </c>
      <c r="B1255" s="30" t="s">
        <v>466</v>
      </c>
      <c r="C1255" s="30">
        <v>5</v>
      </c>
      <c r="D1255" s="30">
        <v>500</v>
      </c>
      <c r="E1255" s="30">
        <v>0</v>
      </c>
      <c r="F1255" s="30">
        <v>74</v>
      </c>
    </row>
    <row r="1256" spans="1:6" x14ac:dyDescent="0.35">
      <c r="A1256" s="24">
        <v>44141</v>
      </c>
      <c r="B1256" s="30" t="s">
        <v>465</v>
      </c>
      <c r="C1256" s="30">
        <v>195</v>
      </c>
      <c r="D1256" s="30">
        <v>11007</v>
      </c>
      <c r="E1256" s="30">
        <v>4</v>
      </c>
      <c r="F1256" s="30">
        <v>834</v>
      </c>
    </row>
    <row r="1257" spans="1:6" x14ac:dyDescent="0.35">
      <c r="A1257" s="24">
        <v>44141</v>
      </c>
      <c r="B1257" s="30" t="s">
        <v>464</v>
      </c>
      <c r="C1257" s="30">
        <v>24</v>
      </c>
      <c r="D1257" s="30">
        <v>1604</v>
      </c>
      <c r="E1257" s="30">
        <v>1</v>
      </c>
      <c r="F1257" s="30">
        <v>158</v>
      </c>
    </row>
    <row r="1258" spans="1:6" x14ac:dyDescent="0.35">
      <c r="A1258" s="24">
        <v>44141</v>
      </c>
      <c r="B1258" s="30" t="s">
        <v>463</v>
      </c>
      <c r="C1258" s="30">
        <v>368</v>
      </c>
      <c r="D1258" s="30">
        <v>34142</v>
      </c>
      <c r="E1258" s="30">
        <v>5</v>
      </c>
      <c r="F1258" s="30">
        <v>2310</v>
      </c>
    </row>
    <row r="1259" spans="1:6" x14ac:dyDescent="0.35">
      <c r="A1259" s="24">
        <v>44141</v>
      </c>
      <c r="B1259" s="30" t="s">
        <v>462</v>
      </c>
      <c r="C1259" s="30">
        <v>5</v>
      </c>
      <c r="D1259" s="30">
        <v>191</v>
      </c>
    </row>
    <row r="1260" spans="1:6" x14ac:dyDescent="0.35">
      <c r="A1260" s="24">
        <v>44141</v>
      </c>
      <c r="B1260" s="30" t="s">
        <v>461</v>
      </c>
      <c r="C1260" s="30">
        <v>144</v>
      </c>
      <c r="D1260" s="30">
        <v>12538</v>
      </c>
      <c r="E1260" s="30">
        <v>3</v>
      </c>
      <c r="F1260" s="30">
        <v>1121</v>
      </c>
    </row>
    <row r="1261" spans="1:6" x14ac:dyDescent="0.35">
      <c r="A1261" s="24">
        <v>44141</v>
      </c>
      <c r="B1261" s="30" t="s">
        <v>460</v>
      </c>
      <c r="C1261" s="30">
        <v>93</v>
      </c>
      <c r="D1261" s="30">
        <v>12022</v>
      </c>
      <c r="E1261" s="30">
        <v>0</v>
      </c>
      <c r="F1261" s="30">
        <v>848</v>
      </c>
    </row>
    <row r="1262" spans="1:6" x14ac:dyDescent="0.35">
      <c r="A1262" s="24">
        <v>44141</v>
      </c>
      <c r="B1262" s="30" t="s">
        <v>459</v>
      </c>
      <c r="C1262" s="30">
        <v>336</v>
      </c>
      <c r="D1262" s="30">
        <v>30062</v>
      </c>
      <c r="E1262" s="30">
        <v>2</v>
      </c>
      <c r="F1262" s="30">
        <v>1191</v>
      </c>
    </row>
    <row r="1263" spans="1:6" x14ac:dyDescent="0.35">
      <c r="A1263" s="24">
        <v>44141</v>
      </c>
      <c r="B1263" s="30" t="s">
        <v>458</v>
      </c>
      <c r="C1263" s="30">
        <v>221</v>
      </c>
      <c r="D1263" s="30">
        <v>17873</v>
      </c>
      <c r="E1263" s="30">
        <v>4</v>
      </c>
      <c r="F1263" s="30">
        <v>1189</v>
      </c>
    </row>
    <row r="1264" spans="1:6" x14ac:dyDescent="0.35">
      <c r="A1264" s="24">
        <v>44141</v>
      </c>
      <c r="B1264" s="30" t="s">
        <v>447</v>
      </c>
      <c r="C1264" s="30">
        <v>20</v>
      </c>
      <c r="D1264" s="30">
        <v>361</v>
      </c>
      <c r="E1264" s="30">
        <v>1</v>
      </c>
      <c r="F1264" s="30">
        <v>6</v>
      </c>
    </row>
    <row r="1265" spans="1:6" x14ac:dyDescent="0.35">
      <c r="A1265" s="24">
        <v>44141</v>
      </c>
      <c r="B1265" s="30" t="s">
        <v>457</v>
      </c>
      <c r="E1265" s="30">
        <v>0</v>
      </c>
      <c r="F1265" s="30">
        <v>2</v>
      </c>
    </row>
    <row r="1266" spans="1:6" x14ac:dyDescent="0.35">
      <c r="A1266" s="24">
        <v>44142</v>
      </c>
      <c r="B1266" s="30" t="s">
        <v>471</v>
      </c>
      <c r="C1266" s="30">
        <v>12</v>
      </c>
      <c r="D1266" s="30">
        <v>2123</v>
      </c>
      <c r="E1266" s="30">
        <v>0</v>
      </c>
      <c r="F1266" s="30">
        <v>186</v>
      </c>
    </row>
    <row r="1267" spans="1:6" x14ac:dyDescent="0.35">
      <c r="A1267" s="24">
        <v>44142</v>
      </c>
      <c r="B1267" s="30" t="s">
        <v>470</v>
      </c>
      <c r="C1267" s="30">
        <v>9</v>
      </c>
      <c r="D1267" s="30">
        <v>838</v>
      </c>
      <c r="E1267" s="30">
        <v>0</v>
      </c>
      <c r="F1267" s="30">
        <v>52</v>
      </c>
    </row>
    <row r="1268" spans="1:6" x14ac:dyDescent="0.35">
      <c r="A1268" s="24">
        <v>44142</v>
      </c>
      <c r="B1268" s="30" t="s">
        <v>469</v>
      </c>
      <c r="C1268" s="30">
        <v>219</v>
      </c>
      <c r="D1268" s="30">
        <v>13876</v>
      </c>
      <c r="E1268" s="30">
        <v>2</v>
      </c>
      <c r="F1268" s="30">
        <v>773</v>
      </c>
    </row>
    <row r="1269" spans="1:6" x14ac:dyDescent="0.35">
      <c r="A1269" s="24">
        <v>44142</v>
      </c>
      <c r="B1269" s="30" t="s">
        <v>468</v>
      </c>
      <c r="C1269" s="30">
        <v>14</v>
      </c>
      <c r="D1269" s="30">
        <v>112</v>
      </c>
    </row>
    <row r="1270" spans="1:6" x14ac:dyDescent="0.35">
      <c r="A1270" s="24">
        <v>44142</v>
      </c>
      <c r="B1270" s="30" t="s">
        <v>467</v>
      </c>
      <c r="C1270" s="30">
        <v>396</v>
      </c>
      <c r="D1270" s="30">
        <v>26137</v>
      </c>
      <c r="E1270" s="30">
        <v>2</v>
      </c>
      <c r="F1270" s="30">
        <v>1366</v>
      </c>
    </row>
    <row r="1271" spans="1:6" x14ac:dyDescent="0.35">
      <c r="A1271" s="24">
        <v>44142</v>
      </c>
      <c r="B1271" s="30" t="s">
        <v>466</v>
      </c>
      <c r="C1271" s="30">
        <v>4</v>
      </c>
      <c r="D1271" s="30">
        <v>504</v>
      </c>
      <c r="E1271" s="30">
        <v>0</v>
      </c>
      <c r="F1271" s="30">
        <v>74</v>
      </c>
    </row>
    <row r="1272" spans="1:6" x14ac:dyDescent="0.35">
      <c r="A1272" s="24">
        <v>44142</v>
      </c>
      <c r="B1272" s="30" t="s">
        <v>465</v>
      </c>
      <c r="C1272" s="30">
        <v>181</v>
      </c>
      <c r="D1272" s="30">
        <v>11188</v>
      </c>
      <c r="E1272" s="30">
        <v>2</v>
      </c>
      <c r="F1272" s="30">
        <v>836</v>
      </c>
    </row>
    <row r="1273" spans="1:6" x14ac:dyDescent="0.35">
      <c r="A1273" s="24">
        <v>44142</v>
      </c>
      <c r="B1273" s="30" t="s">
        <v>464</v>
      </c>
      <c r="C1273" s="30">
        <v>34</v>
      </c>
      <c r="D1273" s="30">
        <v>1638</v>
      </c>
      <c r="E1273" s="30">
        <v>0</v>
      </c>
      <c r="F1273" s="30">
        <v>158</v>
      </c>
    </row>
    <row r="1274" spans="1:6" x14ac:dyDescent="0.35">
      <c r="A1274" s="24">
        <v>44142</v>
      </c>
      <c r="B1274" s="30" t="s">
        <v>463</v>
      </c>
      <c r="C1274" s="30">
        <v>444</v>
      </c>
      <c r="D1274" s="30">
        <v>34586</v>
      </c>
      <c r="E1274" s="30">
        <v>4</v>
      </c>
      <c r="F1274" s="30">
        <v>2314</v>
      </c>
    </row>
    <row r="1275" spans="1:6" x14ac:dyDescent="0.35">
      <c r="A1275" s="24">
        <v>44142</v>
      </c>
      <c r="B1275" s="30" t="s">
        <v>462</v>
      </c>
      <c r="C1275" s="30">
        <v>3</v>
      </c>
      <c r="D1275" s="30">
        <v>194</v>
      </c>
    </row>
    <row r="1276" spans="1:6" x14ac:dyDescent="0.35">
      <c r="A1276" s="24">
        <v>44142</v>
      </c>
      <c r="B1276" s="30" t="s">
        <v>461</v>
      </c>
      <c r="C1276" s="30">
        <v>159</v>
      </c>
      <c r="D1276" s="30">
        <v>12697</v>
      </c>
      <c r="E1276" s="30">
        <v>4</v>
      </c>
      <c r="F1276" s="30">
        <v>1125</v>
      </c>
    </row>
    <row r="1277" spans="1:6" x14ac:dyDescent="0.35">
      <c r="A1277" s="24">
        <v>44142</v>
      </c>
      <c r="B1277" s="30" t="s">
        <v>460</v>
      </c>
      <c r="C1277" s="30">
        <v>109</v>
      </c>
      <c r="D1277" s="30">
        <v>12131</v>
      </c>
      <c r="E1277" s="30">
        <v>2</v>
      </c>
      <c r="F1277" s="30">
        <v>850</v>
      </c>
    </row>
    <row r="1278" spans="1:6" x14ac:dyDescent="0.35">
      <c r="A1278" s="24">
        <v>44142</v>
      </c>
      <c r="B1278" s="30" t="s">
        <v>459</v>
      </c>
      <c r="C1278" s="30">
        <v>297</v>
      </c>
      <c r="D1278" s="30">
        <v>30359</v>
      </c>
      <c r="E1278" s="30">
        <v>2</v>
      </c>
      <c r="F1278" s="30">
        <v>1193</v>
      </c>
    </row>
    <row r="1279" spans="1:6" x14ac:dyDescent="0.35">
      <c r="A1279" s="24">
        <v>44142</v>
      </c>
      <c r="B1279" s="30" t="s">
        <v>458</v>
      </c>
      <c r="C1279" s="30">
        <v>298</v>
      </c>
      <c r="D1279" s="30">
        <v>18171</v>
      </c>
      <c r="E1279" s="30">
        <v>5</v>
      </c>
      <c r="F1279" s="30">
        <v>1194</v>
      </c>
    </row>
    <row r="1280" spans="1:6" x14ac:dyDescent="0.35">
      <c r="A1280" s="24">
        <v>44142</v>
      </c>
      <c r="B1280" s="30" t="s">
        <v>447</v>
      </c>
      <c r="C1280" s="30">
        <v>21</v>
      </c>
      <c r="D1280" s="30">
        <v>382</v>
      </c>
      <c r="E1280" s="30">
        <v>0</v>
      </c>
      <c r="F1280" s="30">
        <v>6</v>
      </c>
    </row>
    <row r="1281" spans="1:6" x14ac:dyDescent="0.35">
      <c r="A1281" s="24">
        <v>44142</v>
      </c>
      <c r="B1281" s="30" t="s">
        <v>457</v>
      </c>
      <c r="E1281" s="30">
        <v>0</v>
      </c>
      <c r="F1281" s="30">
        <v>2</v>
      </c>
    </row>
    <row r="1282" spans="1:6" x14ac:dyDescent="0.35">
      <c r="A1282" s="24">
        <v>44143</v>
      </c>
      <c r="B1282" s="30" t="s">
        <v>471</v>
      </c>
      <c r="C1282" s="30">
        <v>16</v>
      </c>
      <c r="D1282" s="30">
        <v>2139</v>
      </c>
      <c r="E1282" s="30">
        <v>0</v>
      </c>
      <c r="F1282" s="30">
        <v>186</v>
      </c>
    </row>
    <row r="1283" spans="1:6" x14ac:dyDescent="0.35">
      <c r="A1283" s="24">
        <v>44143</v>
      </c>
      <c r="B1283" s="30" t="s">
        <v>470</v>
      </c>
      <c r="C1283" s="30">
        <v>7</v>
      </c>
      <c r="D1283" s="30">
        <v>845</v>
      </c>
      <c r="E1283" s="30">
        <v>0</v>
      </c>
      <c r="F1283" s="30">
        <v>52</v>
      </c>
    </row>
    <row r="1284" spans="1:6" x14ac:dyDescent="0.35">
      <c r="A1284" s="24">
        <v>44143</v>
      </c>
      <c r="B1284" s="30" t="s">
        <v>469</v>
      </c>
      <c r="C1284" s="30">
        <v>189</v>
      </c>
      <c r="D1284" s="30">
        <v>14065</v>
      </c>
      <c r="E1284" s="30">
        <v>1</v>
      </c>
      <c r="F1284" s="30">
        <v>774</v>
      </c>
    </row>
    <row r="1285" spans="1:6" x14ac:dyDescent="0.35">
      <c r="A1285" s="24">
        <v>44143</v>
      </c>
      <c r="B1285" s="30" t="s">
        <v>468</v>
      </c>
      <c r="C1285" s="30">
        <v>7</v>
      </c>
      <c r="D1285" s="30">
        <v>119</v>
      </c>
    </row>
    <row r="1286" spans="1:6" x14ac:dyDescent="0.35">
      <c r="A1286" s="24">
        <v>44143</v>
      </c>
      <c r="B1286" s="30" t="s">
        <v>467</v>
      </c>
      <c r="C1286" s="30">
        <v>353</v>
      </c>
      <c r="D1286" s="30">
        <v>26490</v>
      </c>
      <c r="E1286" s="30">
        <v>3</v>
      </c>
      <c r="F1286" s="30">
        <v>1369</v>
      </c>
    </row>
    <row r="1287" spans="1:6" x14ac:dyDescent="0.35">
      <c r="A1287" s="24">
        <v>44143</v>
      </c>
      <c r="B1287" s="30" t="s">
        <v>466</v>
      </c>
      <c r="C1287" s="30">
        <v>3</v>
      </c>
      <c r="D1287" s="30">
        <v>507</v>
      </c>
      <c r="E1287" s="30">
        <v>0</v>
      </c>
      <c r="F1287" s="30">
        <v>74</v>
      </c>
    </row>
    <row r="1288" spans="1:6" x14ac:dyDescent="0.35">
      <c r="A1288" s="24">
        <v>44143</v>
      </c>
      <c r="B1288" s="30" t="s">
        <v>465</v>
      </c>
      <c r="C1288" s="30">
        <v>168</v>
      </c>
      <c r="D1288" s="30">
        <v>11356</v>
      </c>
      <c r="E1288" s="30">
        <v>2</v>
      </c>
      <c r="F1288" s="30">
        <v>838</v>
      </c>
    </row>
    <row r="1289" spans="1:6" x14ac:dyDescent="0.35">
      <c r="A1289" s="24">
        <v>44143</v>
      </c>
      <c r="B1289" s="30" t="s">
        <v>464</v>
      </c>
      <c r="C1289" s="30">
        <v>21</v>
      </c>
      <c r="D1289" s="30">
        <v>1659</v>
      </c>
      <c r="E1289" s="30">
        <v>0</v>
      </c>
      <c r="F1289" s="30">
        <v>158</v>
      </c>
    </row>
    <row r="1290" spans="1:6" x14ac:dyDescent="0.35">
      <c r="A1290" s="24">
        <v>44143</v>
      </c>
      <c r="B1290" s="30" t="s">
        <v>463</v>
      </c>
      <c r="C1290" s="30">
        <v>393</v>
      </c>
      <c r="D1290" s="30">
        <v>34979</v>
      </c>
      <c r="E1290" s="30">
        <v>5</v>
      </c>
      <c r="F1290" s="30">
        <v>2319</v>
      </c>
    </row>
    <row r="1291" spans="1:6" x14ac:dyDescent="0.35">
      <c r="A1291" s="24">
        <v>44143</v>
      </c>
      <c r="B1291" s="30" t="s">
        <v>462</v>
      </c>
      <c r="C1291" s="30">
        <v>8</v>
      </c>
      <c r="D1291" s="30">
        <v>202</v>
      </c>
    </row>
    <row r="1292" spans="1:6" x14ac:dyDescent="0.35">
      <c r="A1292" s="24">
        <v>44143</v>
      </c>
      <c r="B1292" s="30" t="s">
        <v>461</v>
      </c>
      <c r="C1292" s="30">
        <v>98</v>
      </c>
      <c r="D1292" s="30">
        <v>12795</v>
      </c>
      <c r="E1292" s="30">
        <v>2</v>
      </c>
      <c r="F1292" s="30">
        <v>1127</v>
      </c>
    </row>
    <row r="1293" spans="1:6" x14ac:dyDescent="0.35">
      <c r="A1293" s="24">
        <v>44143</v>
      </c>
      <c r="B1293" s="30" t="s">
        <v>460</v>
      </c>
      <c r="C1293" s="30">
        <v>64</v>
      </c>
      <c r="D1293" s="30">
        <v>12195</v>
      </c>
      <c r="E1293" s="30">
        <v>1</v>
      </c>
      <c r="F1293" s="30">
        <v>851</v>
      </c>
    </row>
    <row r="1294" spans="1:6" x14ac:dyDescent="0.35">
      <c r="A1294" s="24">
        <v>44143</v>
      </c>
      <c r="B1294" s="30" t="s">
        <v>459</v>
      </c>
      <c r="C1294" s="30">
        <v>318</v>
      </c>
      <c r="D1294" s="30">
        <v>30677</v>
      </c>
      <c r="E1294" s="30">
        <v>5</v>
      </c>
      <c r="F1294" s="30">
        <v>1198</v>
      </c>
    </row>
    <row r="1295" spans="1:6" x14ac:dyDescent="0.35">
      <c r="A1295" s="24">
        <v>44143</v>
      </c>
      <c r="B1295" s="30" t="s">
        <v>458</v>
      </c>
      <c r="C1295" s="30">
        <v>163</v>
      </c>
      <c r="D1295" s="30">
        <v>18334</v>
      </c>
      <c r="E1295" s="30">
        <v>1</v>
      </c>
      <c r="F1295" s="30">
        <v>1195</v>
      </c>
    </row>
    <row r="1296" spans="1:6" x14ac:dyDescent="0.35">
      <c r="A1296" s="24">
        <v>44143</v>
      </c>
      <c r="B1296" s="30" t="s">
        <v>447</v>
      </c>
      <c r="C1296" s="30">
        <v>1</v>
      </c>
      <c r="D1296" s="30">
        <v>383</v>
      </c>
      <c r="E1296" s="30">
        <v>0</v>
      </c>
      <c r="F1296" s="30">
        <v>6</v>
      </c>
    </row>
    <row r="1297" spans="1:6" x14ac:dyDescent="0.35">
      <c r="A1297" s="24">
        <v>44143</v>
      </c>
      <c r="B1297" s="30" t="s">
        <v>457</v>
      </c>
      <c r="E1297" s="30">
        <v>0</v>
      </c>
      <c r="F1297" s="30">
        <v>2</v>
      </c>
    </row>
    <row r="1298" spans="1:6" x14ac:dyDescent="0.35">
      <c r="A1298" s="24">
        <v>44144</v>
      </c>
      <c r="B1298" s="30" t="s">
        <v>471</v>
      </c>
      <c r="C1298" s="30">
        <v>11</v>
      </c>
      <c r="D1298" s="30">
        <v>2150</v>
      </c>
      <c r="E1298" s="30">
        <v>0</v>
      </c>
      <c r="F1298" s="30">
        <v>186</v>
      </c>
    </row>
    <row r="1299" spans="1:6" x14ac:dyDescent="0.35">
      <c r="A1299" s="24">
        <v>44144</v>
      </c>
      <c r="B1299" s="30" t="s">
        <v>470</v>
      </c>
      <c r="C1299" s="30">
        <v>16</v>
      </c>
      <c r="D1299" s="30">
        <v>861</v>
      </c>
      <c r="E1299" s="30">
        <v>0</v>
      </c>
      <c r="F1299" s="30">
        <v>52</v>
      </c>
    </row>
    <row r="1300" spans="1:6" x14ac:dyDescent="0.35">
      <c r="A1300" s="24">
        <v>44144</v>
      </c>
      <c r="B1300" s="30" t="s">
        <v>469</v>
      </c>
      <c r="C1300" s="30">
        <v>106</v>
      </c>
      <c r="D1300" s="30">
        <v>14171</v>
      </c>
      <c r="E1300" s="30">
        <v>3</v>
      </c>
      <c r="F1300" s="30">
        <v>777</v>
      </c>
    </row>
    <row r="1301" spans="1:6" x14ac:dyDescent="0.35">
      <c r="A1301" s="24">
        <v>44144</v>
      </c>
      <c r="B1301" s="30" t="s">
        <v>468</v>
      </c>
      <c r="C1301" s="30">
        <v>3</v>
      </c>
      <c r="D1301" s="30">
        <v>122</v>
      </c>
    </row>
    <row r="1302" spans="1:6" x14ac:dyDescent="0.35">
      <c r="A1302" s="24">
        <v>44144</v>
      </c>
      <c r="B1302" s="30" t="s">
        <v>467</v>
      </c>
      <c r="C1302" s="30">
        <v>131</v>
      </c>
      <c r="D1302" s="30">
        <v>26621</v>
      </c>
      <c r="E1302" s="30">
        <v>3</v>
      </c>
      <c r="F1302" s="30">
        <v>1372</v>
      </c>
    </row>
    <row r="1303" spans="1:6" x14ac:dyDescent="0.35">
      <c r="A1303" s="24">
        <v>44144</v>
      </c>
      <c r="B1303" s="30" t="s">
        <v>466</v>
      </c>
      <c r="C1303" s="30">
        <v>6</v>
      </c>
      <c r="D1303" s="30">
        <v>513</v>
      </c>
      <c r="E1303" s="30">
        <v>0</v>
      </c>
      <c r="F1303" s="30">
        <v>74</v>
      </c>
    </row>
    <row r="1304" spans="1:6" x14ac:dyDescent="0.35">
      <c r="A1304" s="24">
        <v>44144</v>
      </c>
      <c r="B1304" s="30" t="s">
        <v>465</v>
      </c>
      <c r="C1304" s="30">
        <v>204</v>
      </c>
      <c r="D1304" s="30">
        <v>11560</v>
      </c>
      <c r="E1304" s="30">
        <v>1</v>
      </c>
      <c r="F1304" s="30">
        <v>839</v>
      </c>
    </row>
    <row r="1305" spans="1:6" x14ac:dyDescent="0.35">
      <c r="A1305" s="24">
        <v>44144</v>
      </c>
      <c r="B1305" s="30" t="s">
        <v>464</v>
      </c>
      <c r="C1305" s="30">
        <v>15</v>
      </c>
      <c r="D1305" s="30">
        <v>1674</v>
      </c>
      <c r="E1305" s="30">
        <v>0</v>
      </c>
      <c r="F1305" s="30">
        <v>158</v>
      </c>
    </row>
    <row r="1306" spans="1:6" x14ac:dyDescent="0.35">
      <c r="A1306" s="24">
        <v>44144</v>
      </c>
      <c r="B1306" s="30" t="s">
        <v>463</v>
      </c>
      <c r="C1306" s="30">
        <v>198</v>
      </c>
      <c r="D1306" s="30">
        <v>35177</v>
      </c>
      <c r="E1306" s="30">
        <v>3</v>
      </c>
      <c r="F1306" s="30">
        <v>2322</v>
      </c>
    </row>
    <row r="1307" spans="1:6" x14ac:dyDescent="0.35">
      <c r="A1307" s="24">
        <v>44144</v>
      </c>
      <c r="B1307" s="30" t="s">
        <v>462</v>
      </c>
      <c r="C1307" s="30">
        <v>0</v>
      </c>
      <c r="D1307" s="30">
        <v>202</v>
      </c>
    </row>
    <row r="1308" spans="1:6" x14ac:dyDescent="0.35">
      <c r="A1308" s="24">
        <v>44144</v>
      </c>
      <c r="B1308" s="30" t="s">
        <v>461</v>
      </c>
      <c r="C1308" s="30">
        <v>90</v>
      </c>
      <c r="D1308" s="30">
        <v>12885</v>
      </c>
      <c r="E1308" s="30">
        <v>0</v>
      </c>
      <c r="F1308" s="30">
        <v>1127</v>
      </c>
    </row>
    <row r="1309" spans="1:6" x14ac:dyDescent="0.35">
      <c r="A1309" s="24">
        <v>44144</v>
      </c>
      <c r="B1309" s="30" t="s">
        <v>460</v>
      </c>
      <c r="C1309" s="30">
        <v>63</v>
      </c>
      <c r="D1309" s="30">
        <v>12258</v>
      </c>
      <c r="E1309" s="30">
        <v>0</v>
      </c>
      <c r="F1309" s="30">
        <v>851</v>
      </c>
    </row>
    <row r="1310" spans="1:6" x14ac:dyDescent="0.35">
      <c r="A1310" s="24">
        <v>44144</v>
      </c>
      <c r="B1310" s="30" t="s">
        <v>459</v>
      </c>
      <c r="C1310" s="30">
        <v>180</v>
      </c>
      <c r="D1310" s="30">
        <v>30857</v>
      </c>
      <c r="E1310" s="30">
        <v>3</v>
      </c>
      <c r="F1310" s="30">
        <v>1201</v>
      </c>
    </row>
    <row r="1311" spans="1:6" x14ac:dyDescent="0.35">
      <c r="A1311" s="24">
        <v>44144</v>
      </c>
      <c r="B1311" s="30" t="s">
        <v>458</v>
      </c>
      <c r="C1311" s="30">
        <v>140</v>
      </c>
      <c r="D1311" s="30">
        <v>18474</v>
      </c>
      <c r="E1311" s="30">
        <v>1</v>
      </c>
      <c r="F1311" s="30">
        <v>1196</v>
      </c>
    </row>
    <row r="1312" spans="1:6" x14ac:dyDescent="0.35">
      <c r="A1312" s="24">
        <v>44144</v>
      </c>
      <c r="B1312" s="30" t="s">
        <v>447</v>
      </c>
      <c r="C1312" s="30">
        <v>21</v>
      </c>
      <c r="D1312" s="30">
        <v>404</v>
      </c>
      <c r="E1312" s="30">
        <v>0</v>
      </c>
      <c r="F1312" s="30">
        <v>6</v>
      </c>
    </row>
    <row r="1313" spans="1:6" x14ac:dyDescent="0.35">
      <c r="A1313" s="24">
        <v>44144</v>
      </c>
      <c r="B1313" s="30" t="s">
        <v>457</v>
      </c>
      <c r="E1313" s="30">
        <v>0</v>
      </c>
      <c r="F1313" s="30">
        <v>2</v>
      </c>
    </row>
    <row r="1314" spans="1:6" x14ac:dyDescent="0.35">
      <c r="A1314" s="24">
        <v>44145</v>
      </c>
      <c r="B1314" s="30" t="s">
        <v>471</v>
      </c>
      <c r="C1314" s="30">
        <v>30</v>
      </c>
      <c r="D1314" s="30">
        <v>2180</v>
      </c>
      <c r="E1314" s="30">
        <v>0</v>
      </c>
      <c r="F1314" s="30">
        <v>186</v>
      </c>
    </row>
    <row r="1315" spans="1:6" x14ac:dyDescent="0.35">
      <c r="A1315" s="24">
        <v>44145</v>
      </c>
      <c r="B1315" s="30" t="s">
        <v>470</v>
      </c>
      <c r="C1315" s="30">
        <v>42</v>
      </c>
      <c r="D1315" s="30">
        <v>903</v>
      </c>
      <c r="E1315" s="30">
        <v>0</v>
      </c>
      <c r="F1315" s="30">
        <v>52</v>
      </c>
    </row>
    <row r="1316" spans="1:6" x14ac:dyDescent="0.35">
      <c r="A1316" s="24">
        <v>44145</v>
      </c>
      <c r="B1316" s="30" t="s">
        <v>469</v>
      </c>
      <c r="C1316" s="30">
        <v>292</v>
      </c>
      <c r="D1316" s="30">
        <v>14463</v>
      </c>
      <c r="E1316" s="30">
        <v>3</v>
      </c>
      <c r="F1316" s="30">
        <v>780</v>
      </c>
    </row>
    <row r="1317" spans="1:6" x14ac:dyDescent="0.35">
      <c r="A1317" s="24">
        <v>44145</v>
      </c>
      <c r="B1317" s="30" t="s">
        <v>468</v>
      </c>
      <c r="C1317" s="30">
        <v>3</v>
      </c>
      <c r="D1317" s="30">
        <v>125</v>
      </c>
    </row>
    <row r="1318" spans="1:6" x14ac:dyDescent="0.35">
      <c r="A1318" s="24">
        <v>44145</v>
      </c>
      <c r="B1318" s="30" t="s">
        <v>467</v>
      </c>
      <c r="C1318" s="30">
        <v>268</v>
      </c>
      <c r="D1318" s="30">
        <v>26889</v>
      </c>
      <c r="E1318" s="30">
        <v>2</v>
      </c>
      <c r="F1318" s="30">
        <v>1374</v>
      </c>
    </row>
    <row r="1319" spans="1:6" x14ac:dyDescent="0.35">
      <c r="A1319" s="24">
        <v>44145</v>
      </c>
      <c r="B1319" s="30" t="s">
        <v>466</v>
      </c>
      <c r="C1319" s="30">
        <v>4</v>
      </c>
      <c r="D1319" s="30">
        <v>517</v>
      </c>
      <c r="E1319" s="30">
        <v>0</v>
      </c>
      <c r="F1319" s="30">
        <v>74</v>
      </c>
    </row>
    <row r="1320" spans="1:6" x14ac:dyDescent="0.35">
      <c r="A1320" s="24">
        <v>44145</v>
      </c>
      <c r="B1320" s="30" t="s">
        <v>465</v>
      </c>
      <c r="C1320" s="30">
        <v>167</v>
      </c>
      <c r="D1320" s="30">
        <v>11727</v>
      </c>
      <c r="E1320" s="30">
        <v>3</v>
      </c>
      <c r="F1320" s="30">
        <v>842</v>
      </c>
    </row>
    <row r="1321" spans="1:6" x14ac:dyDescent="0.35">
      <c r="A1321" s="24">
        <v>44145</v>
      </c>
      <c r="B1321" s="30" t="s">
        <v>464</v>
      </c>
      <c r="C1321" s="30">
        <v>19</v>
      </c>
      <c r="D1321" s="30">
        <v>1693</v>
      </c>
      <c r="E1321" s="30">
        <v>0</v>
      </c>
      <c r="F1321" s="30">
        <v>158</v>
      </c>
    </row>
    <row r="1322" spans="1:6" x14ac:dyDescent="0.35">
      <c r="A1322" s="24">
        <v>44145</v>
      </c>
      <c r="B1322" s="30" t="s">
        <v>463</v>
      </c>
      <c r="C1322" s="30">
        <v>339</v>
      </c>
      <c r="D1322" s="30">
        <v>35516</v>
      </c>
      <c r="E1322" s="30">
        <v>3</v>
      </c>
      <c r="F1322" s="30">
        <v>2325</v>
      </c>
    </row>
    <row r="1323" spans="1:6" x14ac:dyDescent="0.35">
      <c r="A1323" s="24">
        <v>44145</v>
      </c>
      <c r="B1323" s="30" t="s">
        <v>462</v>
      </c>
      <c r="C1323" s="30">
        <v>10</v>
      </c>
      <c r="D1323" s="30">
        <v>212</v>
      </c>
    </row>
    <row r="1324" spans="1:6" x14ac:dyDescent="0.35">
      <c r="A1324" s="24">
        <v>44145</v>
      </c>
      <c r="B1324" s="30" t="s">
        <v>461</v>
      </c>
      <c r="C1324" s="30">
        <v>170</v>
      </c>
      <c r="D1324" s="30">
        <v>13055</v>
      </c>
      <c r="E1324" s="30">
        <v>3</v>
      </c>
      <c r="F1324" s="30">
        <v>1130</v>
      </c>
    </row>
    <row r="1325" spans="1:6" x14ac:dyDescent="0.35">
      <c r="A1325" s="24">
        <v>44145</v>
      </c>
      <c r="B1325" s="30" t="s">
        <v>460</v>
      </c>
      <c r="C1325" s="30">
        <v>114</v>
      </c>
      <c r="D1325" s="30">
        <v>12372</v>
      </c>
      <c r="E1325" s="30">
        <v>4</v>
      </c>
      <c r="F1325" s="30">
        <v>855</v>
      </c>
    </row>
    <row r="1326" spans="1:6" x14ac:dyDescent="0.35">
      <c r="A1326" s="24">
        <v>44145</v>
      </c>
      <c r="B1326" s="30" t="s">
        <v>459</v>
      </c>
      <c r="C1326" s="30">
        <v>301</v>
      </c>
      <c r="D1326" s="30">
        <v>31158</v>
      </c>
      <c r="E1326" s="30">
        <v>0</v>
      </c>
      <c r="F1326" s="30">
        <v>1201</v>
      </c>
    </row>
    <row r="1327" spans="1:6" x14ac:dyDescent="0.35">
      <c r="A1327" s="24">
        <v>44145</v>
      </c>
      <c r="B1327" s="30" t="s">
        <v>458</v>
      </c>
      <c r="C1327" s="30">
        <v>270</v>
      </c>
      <c r="D1327" s="30">
        <v>18744</v>
      </c>
      <c r="E1327" s="30">
        <v>3</v>
      </c>
      <c r="F1327" s="30">
        <v>1199</v>
      </c>
    </row>
    <row r="1328" spans="1:6" x14ac:dyDescent="0.35">
      <c r="A1328" s="24">
        <v>44145</v>
      </c>
      <c r="B1328" s="30" t="s">
        <v>447</v>
      </c>
      <c r="C1328" s="30">
        <v>18</v>
      </c>
      <c r="D1328" s="30">
        <v>422</v>
      </c>
      <c r="E1328" s="30">
        <v>0</v>
      </c>
      <c r="F1328" s="30">
        <v>6</v>
      </c>
    </row>
    <row r="1329" spans="1:6" x14ac:dyDescent="0.35">
      <c r="A1329" s="24">
        <v>44145</v>
      </c>
      <c r="B1329" s="30" t="s">
        <v>457</v>
      </c>
      <c r="E1329" s="30">
        <v>0</v>
      </c>
      <c r="F1329" s="30">
        <v>2</v>
      </c>
    </row>
    <row r="1330" spans="1:6" x14ac:dyDescent="0.35">
      <c r="A1330" s="24">
        <v>44146</v>
      </c>
      <c r="B1330" s="30" t="s">
        <v>471</v>
      </c>
      <c r="C1330" s="30">
        <v>22</v>
      </c>
      <c r="D1330" s="30">
        <v>2202</v>
      </c>
      <c r="E1330" s="30">
        <v>0</v>
      </c>
      <c r="F1330" s="30">
        <v>186</v>
      </c>
    </row>
    <row r="1331" spans="1:6" x14ac:dyDescent="0.35">
      <c r="A1331" s="24">
        <v>44146</v>
      </c>
      <c r="B1331" s="30" t="s">
        <v>470</v>
      </c>
      <c r="C1331" s="30">
        <v>50</v>
      </c>
      <c r="D1331" s="30">
        <v>953</v>
      </c>
      <c r="E1331" s="30">
        <v>0</v>
      </c>
      <c r="F1331" s="30">
        <v>52</v>
      </c>
    </row>
    <row r="1332" spans="1:6" x14ac:dyDescent="0.35">
      <c r="A1332" s="24">
        <v>44146</v>
      </c>
      <c r="B1332" s="30" t="s">
        <v>469</v>
      </c>
      <c r="C1332" s="30">
        <v>364</v>
      </c>
      <c r="D1332" s="30">
        <v>14827</v>
      </c>
      <c r="E1332" s="30">
        <v>4</v>
      </c>
      <c r="F1332" s="30">
        <v>784</v>
      </c>
    </row>
    <row r="1333" spans="1:6" x14ac:dyDescent="0.35">
      <c r="A1333" s="24">
        <v>44146</v>
      </c>
      <c r="B1333" s="30" t="s">
        <v>468</v>
      </c>
      <c r="C1333" s="30">
        <v>16</v>
      </c>
      <c r="D1333" s="30">
        <v>141</v>
      </c>
    </row>
    <row r="1334" spans="1:6" x14ac:dyDescent="0.35">
      <c r="A1334" s="24">
        <v>44146</v>
      </c>
      <c r="B1334" s="30" t="s">
        <v>467</v>
      </c>
      <c r="C1334" s="30">
        <v>342</v>
      </c>
      <c r="D1334" s="30">
        <v>27231</v>
      </c>
      <c r="E1334" s="30">
        <v>8</v>
      </c>
      <c r="F1334" s="30">
        <v>1382</v>
      </c>
    </row>
    <row r="1335" spans="1:6" x14ac:dyDescent="0.35">
      <c r="A1335" s="24">
        <v>44146</v>
      </c>
      <c r="B1335" s="30" t="s">
        <v>466</v>
      </c>
      <c r="C1335" s="30">
        <v>4</v>
      </c>
      <c r="D1335" s="30">
        <v>521</v>
      </c>
      <c r="E1335" s="30">
        <v>0</v>
      </c>
      <c r="F1335" s="30">
        <v>74</v>
      </c>
    </row>
    <row r="1336" spans="1:6" x14ac:dyDescent="0.35">
      <c r="A1336" s="24">
        <v>44146</v>
      </c>
      <c r="B1336" s="30" t="s">
        <v>465</v>
      </c>
      <c r="C1336" s="30">
        <v>236</v>
      </c>
      <c r="D1336" s="30">
        <v>11963</v>
      </c>
      <c r="E1336" s="30">
        <v>0</v>
      </c>
      <c r="F1336" s="30">
        <v>842</v>
      </c>
    </row>
    <row r="1337" spans="1:6" x14ac:dyDescent="0.35">
      <c r="A1337" s="24">
        <v>44146</v>
      </c>
      <c r="B1337" s="30" t="s">
        <v>464</v>
      </c>
      <c r="C1337" s="30">
        <v>37</v>
      </c>
      <c r="D1337" s="30">
        <v>1730</v>
      </c>
      <c r="E1337" s="30">
        <v>0</v>
      </c>
      <c r="F1337" s="30">
        <v>158</v>
      </c>
    </row>
    <row r="1338" spans="1:6" x14ac:dyDescent="0.35">
      <c r="A1338" s="24">
        <v>44146</v>
      </c>
      <c r="B1338" s="30" t="s">
        <v>463</v>
      </c>
      <c r="C1338" s="30">
        <v>507</v>
      </c>
      <c r="D1338" s="30">
        <v>36023</v>
      </c>
      <c r="E1338" s="30">
        <v>8</v>
      </c>
      <c r="F1338" s="30">
        <v>2333</v>
      </c>
    </row>
    <row r="1339" spans="1:6" x14ac:dyDescent="0.35">
      <c r="A1339" s="24">
        <v>44146</v>
      </c>
      <c r="B1339" s="30" t="s">
        <v>462</v>
      </c>
      <c r="C1339" s="30">
        <v>6</v>
      </c>
      <c r="D1339" s="30">
        <v>218</v>
      </c>
    </row>
    <row r="1340" spans="1:6" x14ac:dyDescent="0.35">
      <c r="A1340" s="24">
        <v>44146</v>
      </c>
      <c r="B1340" s="30" t="s">
        <v>461</v>
      </c>
      <c r="C1340" s="30">
        <v>144</v>
      </c>
      <c r="D1340" s="30">
        <v>13199</v>
      </c>
      <c r="E1340" s="30">
        <v>6</v>
      </c>
      <c r="F1340" s="30">
        <v>1136</v>
      </c>
    </row>
    <row r="1341" spans="1:6" x14ac:dyDescent="0.35">
      <c r="A1341" s="24">
        <v>44146</v>
      </c>
      <c r="B1341" s="30" t="s">
        <v>460</v>
      </c>
      <c r="C1341" s="30">
        <v>120</v>
      </c>
      <c r="D1341" s="30">
        <v>12492</v>
      </c>
      <c r="E1341" s="30">
        <v>7</v>
      </c>
      <c r="F1341" s="30">
        <v>862</v>
      </c>
    </row>
    <row r="1342" spans="1:6" x14ac:dyDescent="0.35">
      <c r="A1342" s="24">
        <v>44146</v>
      </c>
      <c r="B1342" s="30" t="s">
        <v>459</v>
      </c>
      <c r="C1342" s="30">
        <v>296</v>
      </c>
      <c r="D1342" s="30">
        <v>31454</v>
      </c>
      <c r="E1342" s="30">
        <v>0</v>
      </c>
      <c r="F1342" s="30">
        <v>1201</v>
      </c>
    </row>
    <row r="1343" spans="1:6" x14ac:dyDescent="0.35">
      <c r="A1343" s="24">
        <v>44146</v>
      </c>
      <c r="B1343" s="30" t="s">
        <v>458</v>
      </c>
      <c r="C1343" s="30">
        <v>351</v>
      </c>
      <c r="D1343" s="30">
        <v>19095</v>
      </c>
      <c r="E1343" s="30">
        <v>5</v>
      </c>
      <c r="F1343" s="30">
        <v>1204</v>
      </c>
    </row>
    <row r="1344" spans="1:6" x14ac:dyDescent="0.35">
      <c r="A1344" s="24">
        <v>44146</v>
      </c>
      <c r="B1344" s="30" t="s">
        <v>447</v>
      </c>
      <c r="C1344" s="30">
        <v>0</v>
      </c>
      <c r="D1344" s="30">
        <v>422</v>
      </c>
      <c r="E1344" s="30">
        <v>0</v>
      </c>
      <c r="F1344" s="30">
        <v>6</v>
      </c>
    </row>
    <row r="1345" spans="1:6" x14ac:dyDescent="0.35">
      <c r="A1345" s="24">
        <v>44146</v>
      </c>
      <c r="B1345" s="30" t="s">
        <v>457</v>
      </c>
      <c r="E1345" s="30">
        <v>0</v>
      </c>
      <c r="F1345" s="30">
        <v>2</v>
      </c>
    </row>
    <row r="1346" spans="1:6" x14ac:dyDescent="0.35">
      <c r="A1346" s="24">
        <v>44147</v>
      </c>
      <c r="B1346" s="30" t="s">
        <v>471</v>
      </c>
      <c r="C1346" s="30">
        <v>8</v>
      </c>
      <c r="D1346" s="30">
        <v>2210</v>
      </c>
      <c r="E1346" s="30">
        <v>0</v>
      </c>
      <c r="F1346" s="30">
        <v>186</v>
      </c>
    </row>
    <row r="1347" spans="1:6" x14ac:dyDescent="0.35">
      <c r="A1347" s="24">
        <v>44147</v>
      </c>
      <c r="B1347" s="30" t="s">
        <v>470</v>
      </c>
      <c r="C1347" s="30">
        <v>29</v>
      </c>
      <c r="D1347" s="30">
        <v>982</v>
      </c>
      <c r="E1347" s="30">
        <v>0</v>
      </c>
      <c r="F1347" s="30">
        <v>52</v>
      </c>
    </row>
    <row r="1348" spans="1:6" x14ac:dyDescent="0.35">
      <c r="A1348" s="24">
        <v>44147</v>
      </c>
      <c r="B1348" s="30" t="s">
        <v>469</v>
      </c>
      <c r="C1348" s="30">
        <v>246</v>
      </c>
      <c r="D1348" s="30">
        <v>15073</v>
      </c>
      <c r="E1348" s="30">
        <v>1</v>
      </c>
      <c r="F1348" s="30">
        <v>785</v>
      </c>
    </row>
    <row r="1349" spans="1:6" x14ac:dyDescent="0.35">
      <c r="A1349" s="24">
        <v>44147</v>
      </c>
      <c r="B1349" s="30" t="s">
        <v>468</v>
      </c>
      <c r="C1349" s="30">
        <v>13</v>
      </c>
      <c r="D1349" s="30">
        <v>154</v>
      </c>
    </row>
    <row r="1350" spans="1:6" x14ac:dyDescent="0.35">
      <c r="A1350" s="24">
        <v>44147</v>
      </c>
      <c r="B1350" s="30" t="s">
        <v>467</v>
      </c>
      <c r="C1350" s="30">
        <v>447</v>
      </c>
      <c r="D1350" s="30">
        <v>27678</v>
      </c>
      <c r="E1350" s="30">
        <v>2</v>
      </c>
      <c r="F1350" s="30">
        <v>1384</v>
      </c>
    </row>
    <row r="1351" spans="1:6" x14ac:dyDescent="0.35">
      <c r="A1351" s="24">
        <v>44147</v>
      </c>
      <c r="B1351" s="30" t="s">
        <v>466</v>
      </c>
      <c r="C1351" s="30">
        <v>7</v>
      </c>
      <c r="D1351" s="30">
        <v>528</v>
      </c>
      <c r="E1351" s="30">
        <v>0</v>
      </c>
      <c r="F1351" s="30">
        <v>74</v>
      </c>
    </row>
    <row r="1352" spans="1:6" x14ac:dyDescent="0.35">
      <c r="A1352" s="24">
        <v>44147</v>
      </c>
      <c r="B1352" s="30" t="s">
        <v>465</v>
      </c>
      <c r="C1352" s="30">
        <v>186</v>
      </c>
      <c r="D1352" s="30">
        <v>12149</v>
      </c>
      <c r="E1352" s="30">
        <v>2</v>
      </c>
      <c r="F1352" s="30">
        <v>844</v>
      </c>
    </row>
    <row r="1353" spans="1:6" x14ac:dyDescent="0.35">
      <c r="A1353" s="24">
        <v>44147</v>
      </c>
      <c r="B1353" s="30" t="s">
        <v>464</v>
      </c>
      <c r="C1353" s="30">
        <v>31</v>
      </c>
      <c r="D1353" s="30">
        <v>1761</v>
      </c>
      <c r="E1353" s="30">
        <v>0</v>
      </c>
      <c r="F1353" s="30">
        <v>158</v>
      </c>
    </row>
    <row r="1354" spans="1:6" x14ac:dyDescent="0.35">
      <c r="A1354" s="24">
        <v>44147</v>
      </c>
      <c r="B1354" s="30" t="s">
        <v>463</v>
      </c>
      <c r="C1354" s="30">
        <v>528</v>
      </c>
      <c r="D1354" s="30">
        <v>36551</v>
      </c>
      <c r="E1354" s="30">
        <v>8</v>
      </c>
      <c r="F1354" s="30">
        <v>2341</v>
      </c>
    </row>
    <row r="1355" spans="1:6" x14ac:dyDescent="0.35">
      <c r="A1355" s="24">
        <v>44147</v>
      </c>
      <c r="B1355" s="30" t="s">
        <v>462</v>
      </c>
      <c r="C1355" s="30">
        <v>3</v>
      </c>
      <c r="D1355" s="30">
        <v>221</v>
      </c>
    </row>
    <row r="1356" spans="1:6" x14ac:dyDescent="0.35">
      <c r="A1356" s="24">
        <v>44147</v>
      </c>
      <c r="B1356" s="30" t="s">
        <v>461</v>
      </c>
      <c r="C1356" s="30">
        <v>152</v>
      </c>
      <c r="D1356" s="30">
        <v>13351</v>
      </c>
      <c r="E1356" s="30">
        <v>1</v>
      </c>
      <c r="F1356" s="30">
        <v>1137</v>
      </c>
    </row>
    <row r="1357" spans="1:6" x14ac:dyDescent="0.35">
      <c r="A1357" s="24">
        <v>44147</v>
      </c>
      <c r="B1357" s="30" t="s">
        <v>460</v>
      </c>
      <c r="C1357" s="30">
        <v>124</v>
      </c>
      <c r="D1357" s="30">
        <v>12616</v>
      </c>
      <c r="E1357" s="30">
        <v>0</v>
      </c>
      <c r="F1357" s="30">
        <v>862</v>
      </c>
    </row>
    <row r="1358" spans="1:6" x14ac:dyDescent="0.35">
      <c r="A1358" s="24">
        <v>44147</v>
      </c>
      <c r="B1358" s="30" t="s">
        <v>459</v>
      </c>
      <c r="C1358" s="30">
        <v>337</v>
      </c>
      <c r="D1358" s="30">
        <v>31791</v>
      </c>
      <c r="E1358" s="30">
        <v>2</v>
      </c>
      <c r="F1358" s="30">
        <v>1203</v>
      </c>
    </row>
    <row r="1359" spans="1:6" x14ac:dyDescent="0.35">
      <c r="A1359" s="24">
        <v>44147</v>
      </c>
      <c r="B1359" s="30" t="s">
        <v>458</v>
      </c>
      <c r="C1359" s="30">
        <v>373</v>
      </c>
      <c r="D1359" s="30">
        <v>19468</v>
      </c>
      <c r="E1359" s="30">
        <v>4</v>
      </c>
      <c r="F1359" s="30">
        <v>1208</v>
      </c>
    </row>
    <row r="1360" spans="1:6" x14ac:dyDescent="0.35">
      <c r="A1360" s="24">
        <v>44147</v>
      </c>
      <c r="B1360" s="30" t="s">
        <v>447</v>
      </c>
      <c r="C1360" s="30">
        <v>0</v>
      </c>
      <c r="D1360" s="30">
        <v>420</v>
      </c>
      <c r="E1360" s="30">
        <v>0</v>
      </c>
      <c r="F1360" s="30">
        <v>6</v>
      </c>
    </row>
    <row r="1361" spans="1:6" x14ac:dyDescent="0.35">
      <c r="A1361" s="24">
        <v>44147</v>
      </c>
      <c r="B1361" s="30" t="s">
        <v>457</v>
      </c>
      <c r="E1361" s="30">
        <v>0</v>
      </c>
      <c r="F1361" s="30">
        <v>2</v>
      </c>
    </row>
    <row r="1362" spans="1:6" x14ac:dyDescent="0.35">
      <c r="A1362" s="24">
        <v>44148</v>
      </c>
      <c r="B1362" s="30" t="s">
        <v>471</v>
      </c>
      <c r="C1362" s="30">
        <v>33</v>
      </c>
      <c r="D1362" s="30">
        <v>2243</v>
      </c>
      <c r="E1362" s="30">
        <v>0</v>
      </c>
      <c r="F1362" s="30">
        <v>186</v>
      </c>
    </row>
    <row r="1363" spans="1:6" x14ac:dyDescent="0.35">
      <c r="A1363" s="24">
        <v>44148</v>
      </c>
      <c r="B1363" s="30" t="s">
        <v>470</v>
      </c>
      <c r="C1363" s="30">
        <v>19</v>
      </c>
      <c r="D1363" s="30">
        <v>1001</v>
      </c>
      <c r="E1363" s="30">
        <v>0</v>
      </c>
      <c r="F1363" s="30">
        <v>52</v>
      </c>
    </row>
    <row r="1364" spans="1:6" x14ac:dyDescent="0.35">
      <c r="A1364" s="24">
        <v>44148</v>
      </c>
      <c r="B1364" s="30" t="s">
        <v>469</v>
      </c>
      <c r="C1364" s="30">
        <v>321</v>
      </c>
      <c r="D1364" s="30">
        <v>15394</v>
      </c>
      <c r="E1364" s="30">
        <v>4</v>
      </c>
      <c r="F1364" s="30">
        <v>789</v>
      </c>
    </row>
    <row r="1365" spans="1:6" x14ac:dyDescent="0.35">
      <c r="A1365" s="24">
        <v>44148</v>
      </c>
      <c r="B1365" s="30" t="s">
        <v>468</v>
      </c>
      <c r="C1365" s="30">
        <v>5</v>
      </c>
      <c r="D1365" s="30">
        <v>159</v>
      </c>
    </row>
    <row r="1366" spans="1:6" x14ac:dyDescent="0.35">
      <c r="A1366" s="24">
        <v>44148</v>
      </c>
      <c r="B1366" s="30" t="s">
        <v>467</v>
      </c>
      <c r="C1366" s="30">
        <v>367</v>
      </c>
      <c r="D1366" s="30">
        <v>28045</v>
      </c>
      <c r="E1366" s="30">
        <v>3</v>
      </c>
      <c r="F1366" s="30">
        <v>1387</v>
      </c>
    </row>
    <row r="1367" spans="1:6" x14ac:dyDescent="0.35">
      <c r="A1367" s="24">
        <v>44148</v>
      </c>
      <c r="B1367" s="30" t="s">
        <v>466</v>
      </c>
      <c r="C1367" s="30">
        <v>8</v>
      </c>
      <c r="D1367" s="30">
        <v>536</v>
      </c>
      <c r="E1367" s="30">
        <v>1</v>
      </c>
      <c r="F1367" s="30">
        <v>75</v>
      </c>
    </row>
    <row r="1368" spans="1:6" x14ac:dyDescent="0.35">
      <c r="A1368" s="24">
        <v>44148</v>
      </c>
      <c r="B1368" s="30" t="s">
        <v>465</v>
      </c>
      <c r="C1368" s="30">
        <v>313</v>
      </c>
      <c r="D1368" s="30">
        <v>12462</v>
      </c>
      <c r="E1368" s="30">
        <v>1</v>
      </c>
      <c r="F1368" s="30">
        <v>845</v>
      </c>
    </row>
    <row r="1369" spans="1:6" x14ac:dyDescent="0.35">
      <c r="A1369" s="24">
        <v>44148</v>
      </c>
      <c r="B1369" s="30" t="s">
        <v>464</v>
      </c>
      <c r="C1369" s="30">
        <v>54</v>
      </c>
      <c r="D1369" s="30">
        <v>1815</v>
      </c>
      <c r="E1369" s="30">
        <v>1</v>
      </c>
      <c r="F1369" s="30">
        <v>159</v>
      </c>
    </row>
    <row r="1370" spans="1:6" x14ac:dyDescent="0.35">
      <c r="A1370" s="24">
        <v>44148</v>
      </c>
      <c r="B1370" s="30" t="s">
        <v>463</v>
      </c>
      <c r="C1370" s="30">
        <v>562</v>
      </c>
      <c r="D1370" s="30">
        <v>37113</v>
      </c>
      <c r="E1370" s="30">
        <v>6</v>
      </c>
      <c r="F1370" s="30">
        <v>2347</v>
      </c>
    </row>
    <row r="1371" spans="1:6" x14ac:dyDescent="0.35">
      <c r="A1371" s="24">
        <v>44148</v>
      </c>
      <c r="B1371" s="30" t="s">
        <v>462</v>
      </c>
      <c r="C1371" s="30">
        <v>9</v>
      </c>
      <c r="D1371" s="30">
        <v>230</v>
      </c>
    </row>
    <row r="1372" spans="1:6" x14ac:dyDescent="0.35">
      <c r="A1372" s="24">
        <v>44148</v>
      </c>
      <c r="B1372" s="30" t="s">
        <v>461</v>
      </c>
      <c r="C1372" s="30">
        <v>172</v>
      </c>
      <c r="D1372" s="30">
        <v>13523</v>
      </c>
      <c r="E1372" s="30">
        <v>2</v>
      </c>
      <c r="F1372" s="30">
        <v>1139</v>
      </c>
    </row>
    <row r="1373" spans="1:6" x14ac:dyDescent="0.35">
      <c r="A1373" s="24">
        <v>44148</v>
      </c>
      <c r="B1373" s="30" t="s">
        <v>460</v>
      </c>
      <c r="C1373" s="30">
        <v>87</v>
      </c>
      <c r="D1373" s="30">
        <v>12703</v>
      </c>
      <c r="E1373" s="30">
        <v>1</v>
      </c>
      <c r="F1373" s="30">
        <v>863</v>
      </c>
    </row>
    <row r="1374" spans="1:6" x14ac:dyDescent="0.35">
      <c r="A1374" s="24">
        <v>44148</v>
      </c>
      <c r="B1374" s="30" t="s">
        <v>459</v>
      </c>
      <c r="C1374" s="30">
        <v>397</v>
      </c>
      <c r="D1374" s="30">
        <v>32188</v>
      </c>
      <c r="E1374" s="30">
        <v>1</v>
      </c>
      <c r="F1374" s="30">
        <v>1204</v>
      </c>
    </row>
    <row r="1375" spans="1:6" x14ac:dyDescent="0.35">
      <c r="A1375" s="24">
        <v>44148</v>
      </c>
      <c r="B1375" s="30" t="s">
        <v>458</v>
      </c>
      <c r="C1375" s="30">
        <v>313</v>
      </c>
      <c r="D1375" s="30">
        <v>19781</v>
      </c>
      <c r="E1375" s="30">
        <v>3</v>
      </c>
      <c r="F1375" s="30">
        <v>1211</v>
      </c>
    </row>
    <row r="1376" spans="1:6" x14ac:dyDescent="0.35">
      <c r="A1376" s="24">
        <v>44148</v>
      </c>
      <c r="B1376" s="30" t="s">
        <v>447</v>
      </c>
      <c r="C1376" s="30">
        <v>14</v>
      </c>
      <c r="D1376" s="30">
        <v>434</v>
      </c>
      <c r="E1376" s="30">
        <v>0</v>
      </c>
      <c r="F1376" s="30">
        <v>6</v>
      </c>
    </row>
    <row r="1377" spans="1:6" x14ac:dyDescent="0.35">
      <c r="A1377" s="24">
        <v>44148</v>
      </c>
      <c r="B1377" s="30" t="s">
        <v>457</v>
      </c>
      <c r="E1377" s="30">
        <v>0</v>
      </c>
      <c r="F1377" s="30">
        <v>2</v>
      </c>
    </row>
    <row r="1378" spans="1:6" x14ac:dyDescent="0.35">
      <c r="A1378" s="24">
        <v>44149</v>
      </c>
      <c r="B1378" s="30" t="s">
        <v>471</v>
      </c>
      <c r="C1378" s="30">
        <v>23</v>
      </c>
      <c r="D1378" s="30">
        <v>2266</v>
      </c>
      <c r="E1378" s="30">
        <v>1</v>
      </c>
      <c r="F1378" s="30">
        <v>187</v>
      </c>
    </row>
    <row r="1379" spans="1:6" x14ac:dyDescent="0.35">
      <c r="A1379" s="24">
        <v>44149</v>
      </c>
      <c r="B1379" s="30" t="s">
        <v>470</v>
      </c>
      <c r="C1379" s="30">
        <v>20</v>
      </c>
      <c r="D1379" s="30">
        <v>1021</v>
      </c>
      <c r="E1379" s="30">
        <v>0</v>
      </c>
      <c r="F1379" s="30">
        <v>52</v>
      </c>
    </row>
    <row r="1380" spans="1:6" x14ac:dyDescent="0.35">
      <c r="A1380" s="24">
        <v>44149</v>
      </c>
      <c r="B1380" s="30" t="s">
        <v>469</v>
      </c>
      <c r="C1380" s="30">
        <v>329</v>
      </c>
      <c r="D1380" s="30">
        <v>15723</v>
      </c>
      <c r="E1380" s="30">
        <v>3</v>
      </c>
      <c r="F1380" s="30">
        <v>792</v>
      </c>
    </row>
    <row r="1381" spans="1:6" x14ac:dyDescent="0.35">
      <c r="A1381" s="24">
        <v>44149</v>
      </c>
      <c r="B1381" s="30" t="s">
        <v>468</v>
      </c>
      <c r="C1381" s="30">
        <v>7</v>
      </c>
      <c r="D1381" s="30">
        <v>166</v>
      </c>
    </row>
    <row r="1382" spans="1:6" x14ac:dyDescent="0.35">
      <c r="A1382" s="24">
        <v>44149</v>
      </c>
      <c r="B1382" s="30" t="s">
        <v>467</v>
      </c>
      <c r="C1382" s="30">
        <v>538</v>
      </c>
      <c r="D1382" s="30">
        <v>28583</v>
      </c>
      <c r="E1382" s="30">
        <v>3</v>
      </c>
      <c r="F1382" s="30">
        <v>1390</v>
      </c>
    </row>
    <row r="1383" spans="1:6" x14ac:dyDescent="0.35">
      <c r="A1383" s="24">
        <v>44149</v>
      </c>
      <c r="B1383" s="30" t="s">
        <v>466</v>
      </c>
      <c r="C1383" s="30">
        <v>9</v>
      </c>
      <c r="D1383" s="30">
        <v>545</v>
      </c>
      <c r="E1383" s="30">
        <v>0</v>
      </c>
      <c r="F1383" s="30">
        <v>75</v>
      </c>
    </row>
    <row r="1384" spans="1:6" x14ac:dyDescent="0.35">
      <c r="A1384" s="24">
        <v>44149</v>
      </c>
      <c r="B1384" s="30" t="s">
        <v>465</v>
      </c>
      <c r="C1384" s="30">
        <v>270</v>
      </c>
      <c r="D1384" s="30">
        <v>12732</v>
      </c>
      <c r="E1384" s="30">
        <v>4</v>
      </c>
      <c r="F1384" s="30">
        <v>849</v>
      </c>
    </row>
    <row r="1385" spans="1:6" x14ac:dyDescent="0.35">
      <c r="A1385" s="24">
        <v>44149</v>
      </c>
      <c r="B1385" s="30" t="s">
        <v>464</v>
      </c>
      <c r="C1385" s="30">
        <v>35</v>
      </c>
      <c r="D1385" s="30">
        <v>1850</v>
      </c>
      <c r="E1385" s="30">
        <v>1</v>
      </c>
      <c r="F1385" s="30">
        <v>160</v>
      </c>
    </row>
    <row r="1386" spans="1:6" x14ac:dyDescent="0.35">
      <c r="A1386" s="24">
        <v>44149</v>
      </c>
      <c r="B1386" s="30" t="s">
        <v>463</v>
      </c>
      <c r="C1386" s="30">
        <v>539</v>
      </c>
      <c r="D1386" s="30">
        <v>37652</v>
      </c>
      <c r="E1386" s="30">
        <v>4</v>
      </c>
      <c r="F1386" s="30">
        <v>2351</v>
      </c>
    </row>
    <row r="1387" spans="1:6" x14ac:dyDescent="0.35">
      <c r="A1387" s="24">
        <v>44149</v>
      </c>
      <c r="B1387" s="30" t="s">
        <v>462</v>
      </c>
      <c r="C1387" s="30">
        <v>12</v>
      </c>
      <c r="D1387" s="30">
        <v>242</v>
      </c>
    </row>
    <row r="1388" spans="1:6" x14ac:dyDescent="0.35">
      <c r="A1388" s="24">
        <v>44149</v>
      </c>
      <c r="B1388" s="30" t="s">
        <v>461</v>
      </c>
      <c r="C1388" s="30">
        <v>145</v>
      </c>
      <c r="D1388" s="30">
        <v>13668</v>
      </c>
      <c r="E1388" s="30">
        <v>8</v>
      </c>
      <c r="F1388" s="30">
        <v>1147</v>
      </c>
    </row>
    <row r="1389" spans="1:6" x14ac:dyDescent="0.35">
      <c r="A1389" s="24">
        <v>44149</v>
      </c>
      <c r="B1389" s="30" t="s">
        <v>460</v>
      </c>
      <c r="C1389" s="30">
        <v>124</v>
      </c>
      <c r="D1389" s="30">
        <v>12827</v>
      </c>
      <c r="E1389" s="30">
        <v>2</v>
      </c>
      <c r="F1389" s="30">
        <v>865</v>
      </c>
    </row>
    <row r="1390" spans="1:6" x14ac:dyDescent="0.35">
      <c r="A1390" s="24">
        <v>44149</v>
      </c>
      <c r="B1390" s="30" t="s">
        <v>459</v>
      </c>
      <c r="C1390" s="30">
        <v>373</v>
      </c>
      <c r="D1390" s="30">
        <v>32561</v>
      </c>
      <c r="E1390" s="30">
        <v>1</v>
      </c>
      <c r="F1390" s="30">
        <v>1205</v>
      </c>
    </row>
    <row r="1391" spans="1:6" x14ac:dyDescent="0.35">
      <c r="A1391" s="24">
        <v>44149</v>
      </c>
      <c r="B1391" s="30" t="s">
        <v>458</v>
      </c>
      <c r="C1391" s="30">
        <v>385</v>
      </c>
      <c r="D1391" s="30">
        <v>20166</v>
      </c>
      <c r="E1391" s="30">
        <v>1</v>
      </c>
      <c r="F1391" s="30">
        <v>1212</v>
      </c>
    </row>
    <row r="1392" spans="1:6" x14ac:dyDescent="0.35">
      <c r="A1392" s="24">
        <v>44149</v>
      </c>
      <c r="B1392" s="30" t="s">
        <v>447</v>
      </c>
      <c r="C1392" s="30">
        <v>32</v>
      </c>
      <c r="D1392" s="30">
        <v>466</v>
      </c>
      <c r="E1392" s="30">
        <v>0</v>
      </c>
      <c r="F1392" s="30">
        <v>6</v>
      </c>
    </row>
    <row r="1393" spans="1:6" x14ac:dyDescent="0.35">
      <c r="A1393" s="24">
        <v>44149</v>
      </c>
      <c r="B1393" s="30" t="s">
        <v>457</v>
      </c>
      <c r="E1393" s="30">
        <v>0</v>
      </c>
      <c r="F1393" s="30">
        <v>2</v>
      </c>
    </row>
    <row r="1394" spans="1:6" x14ac:dyDescent="0.35">
      <c r="A1394" s="24">
        <v>44150</v>
      </c>
      <c r="B1394" s="30" t="s">
        <v>471</v>
      </c>
      <c r="C1394" s="30">
        <v>21</v>
      </c>
      <c r="D1394" s="30">
        <v>2287</v>
      </c>
      <c r="E1394" s="30">
        <v>1</v>
      </c>
      <c r="F1394" s="30">
        <v>188</v>
      </c>
    </row>
    <row r="1395" spans="1:6" x14ac:dyDescent="0.35">
      <c r="A1395" s="24">
        <v>44150</v>
      </c>
      <c r="B1395" s="30" t="s">
        <v>470</v>
      </c>
      <c r="C1395" s="30">
        <v>6</v>
      </c>
      <c r="D1395" s="30">
        <v>1027</v>
      </c>
      <c r="E1395" s="30">
        <v>0</v>
      </c>
      <c r="F1395" s="30">
        <v>52</v>
      </c>
    </row>
    <row r="1396" spans="1:6" x14ac:dyDescent="0.35">
      <c r="A1396" s="24">
        <v>44150</v>
      </c>
      <c r="B1396" s="30" t="s">
        <v>469</v>
      </c>
      <c r="C1396" s="30">
        <v>196</v>
      </c>
      <c r="D1396" s="30">
        <v>15919</v>
      </c>
      <c r="E1396" s="30">
        <v>7</v>
      </c>
      <c r="F1396" s="30">
        <v>799</v>
      </c>
    </row>
    <row r="1397" spans="1:6" x14ac:dyDescent="0.35">
      <c r="A1397" s="24">
        <v>44150</v>
      </c>
      <c r="B1397" s="30" t="s">
        <v>468</v>
      </c>
      <c r="C1397" s="30">
        <v>10</v>
      </c>
      <c r="D1397" s="30">
        <v>176</v>
      </c>
    </row>
    <row r="1398" spans="1:6" x14ac:dyDescent="0.35">
      <c r="A1398" s="24">
        <v>44150</v>
      </c>
      <c r="B1398" s="30" t="s">
        <v>467</v>
      </c>
      <c r="C1398" s="30">
        <v>382</v>
      </c>
      <c r="D1398" s="30">
        <v>28965</v>
      </c>
      <c r="E1398" s="30">
        <v>2</v>
      </c>
      <c r="F1398" s="30">
        <v>1392</v>
      </c>
    </row>
    <row r="1399" spans="1:6" x14ac:dyDescent="0.35">
      <c r="A1399" s="24">
        <v>44150</v>
      </c>
      <c r="B1399" s="30" t="s">
        <v>466</v>
      </c>
      <c r="C1399" s="30">
        <v>5</v>
      </c>
      <c r="D1399" s="30">
        <v>550</v>
      </c>
      <c r="E1399" s="30">
        <v>0</v>
      </c>
      <c r="F1399" s="30">
        <v>75</v>
      </c>
    </row>
    <row r="1400" spans="1:6" x14ac:dyDescent="0.35">
      <c r="A1400" s="24">
        <v>44150</v>
      </c>
      <c r="B1400" s="30" t="s">
        <v>465</v>
      </c>
      <c r="C1400" s="30">
        <v>191</v>
      </c>
      <c r="D1400" s="30">
        <v>12923</v>
      </c>
      <c r="E1400" s="30">
        <v>6</v>
      </c>
      <c r="F1400" s="30">
        <v>855</v>
      </c>
    </row>
    <row r="1401" spans="1:6" x14ac:dyDescent="0.35">
      <c r="A1401" s="24">
        <v>44150</v>
      </c>
      <c r="B1401" s="30" t="s">
        <v>464</v>
      </c>
      <c r="C1401" s="30">
        <v>24</v>
      </c>
      <c r="D1401" s="30">
        <v>1874</v>
      </c>
      <c r="E1401" s="30">
        <v>0</v>
      </c>
      <c r="F1401" s="30">
        <v>160</v>
      </c>
    </row>
    <row r="1402" spans="1:6" x14ac:dyDescent="0.35">
      <c r="A1402" s="24">
        <v>44150</v>
      </c>
      <c r="B1402" s="30" t="s">
        <v>463</v>
      </c>
      <c r="C1402" s="30">
        <v>594</v>
      </c>
      <c r="D1402" s="30">
        <v>38246</v>
      </c>
      <c r="E1402" s="30">
        <v>4</v>
      </c>
      <c r="F1402" s="30">
        <v>2355</v>
      </c>
    </row>
    <row r="1403" spans="1:6" x14ac:dyDescent="0.35">
      <c r="A1403" s="24">
        <v>44150</v>
      </c>
      <c r="B1403" s="30" t="s">
        <v>462</v>
      </c>
      <c r="C1403" s="30">
        <v>8</v>
      </c>
      <c r="D1403" s="30">
        <v>250</v>
      </c>
    </row>
    <row r="1404" spans="1:6" x14ac:dyDescent="0.35">
      <c r="A1404" s="24">
        <v>44150</v>
      </c>
      <c r="B1404" s="30" t="s">
        <v>461</v>
      </c>
      <c r="C1404" s="30">
        <v>134</v>
      </c>
      <c r="D1404" s="30">
        <v>13802</v>
      </c>
      <c r="E1404" s="30">
        <v>2</v>
      </c>
      <c r="F1404" s="30">
        <v>1149</v>
      </c>
    </row>
    <row r="1405" spans="1:6" x14ac:dyDescent="0.35">
      <c r="A1405" s="24">
        <v>44150</v>
      </c>
      <c r="B1405" s="30" t="s">
        <v>460</v>
      </c>
      <c r="C1405" s="30">
        <v>73</v>
      </c>
      <c r="D1405" s="30">
        <v>12900</v>
      </c>
      <c r="E1405" s="30">
        <v>4</v>
      </c>
      <c r="F1405" s="30">
        <v>869</v>
      </c>
    </row>
    <row r="1406" spans="1:6" x14ac:dyDescent="0.35">
      <c r="A1406" s="24">
        <v>44150</v>
      </c>
      <c r="B1406" s="30" t="s">
        <v>459</v>
      </c>
      <c r="C1406" s="30">
        <v>231</v>
      </c>
      <c r="D1406" s="30">
        <v>32792</v>
      </c>
      <c r="E1406" s="30">
        <v>3</v>
      </c>
      <c r="F1406" s="30">
        <v>1208</v>
      </c>
    </row>
    <row r="1407" spans="1:6" x14ac:dyDescent="0.35">
      <c r="A1407" s="24">
        <v>44150</v>
      </c>
      <c r="B1407" s="30" t="s">
        <v>458</v>
      </c>
      <c r="C1407" s="30">
        <v>209</v>
      </c>
      <c r="D1407" s="30">
        <v>20375</v>
      </c>
      <c r="E1407" s="30">
        <v>6</v>
      </c>
      <c r="F1407" s="30">
        <v>1218</v>
      </c>
    </row>
    <row r="1408" spans="1:6" x14ac:dyDescent="0.35">
      <c r="A1408" s="24">
        <v>44150</v>
      </c>
      <c r="B1408" s="30" t="s">
        <v>447</v>
      </c>
      <c r="C1408" s="30">
        <v>0</v>
      </c>
      <c r="D1408" s="30">
        <v>458</v>
      </c>
      <c r="E1408" s="30">
        <v>1</v>
      </c>
      <c r="F1408" s="30">
        <v>7</v>
      </c>
    </row>
    <row r="1409" spans="1:6" x14ac:dyDescent="0.35">
      <c r="A1409" s="24">
        <v>44150</v>
      </c>
      <c r="B1409" s="30" t="s">
        <v>457</v>
      </c>
      <c r="E1409" s="30">
        <v>0</v>
      </c>
      <c r="F1409" s="30">
        <v>2</v>
      </c>
    </row>
    <row r="1410" spans="1:6" x14ac:dyDescent="0.35">
      <c r="A1410" s="24">
        <v>44151</v>
      </c>
      <c r="B1410" s="30" t="s">
        <v>471</v>
      </c>
      <c r="C1410" s="30">
        <v>18</v>
      </c>
      <c r="D1410" s="30">
        <v>2305</v>
      </c>
      <c r="E1410" s="30">
        <v>0</v>
      </c>
      <c r="F1410" s="30">
        <v>188</v>
      </c>
    </row>
    <row r="1411" spans="1:6" x14ac:dyDescent="0.35">
      <c r="A1411" s="24">
        <v>44151</v>
      </c>
      <c r="B1411" s="30" t="s">
        <v>470</v>
      </c>
      <c r="C1411" s="30">
        <v>45</v>
      </c>
      <c r="D1411" s="30">
        <v>1072</v>
      </c>
      <c r="E1411" s="30">
        <v>0</v>
      </c>
      <c r="F1411" s="30">
        <v>52</v>
      </c>
    </row>
    <row r="1412" spans="1:6" x14ac:dyDescent="0.35">
      <c r="A1412" s="24">
        <v>44151</v>
      </c>
      <c r="B1412" s="30" t="s">
        <v>469</v>
      </c>
      <c r="C1412" s="30">
        <v>227</v>
      </c>
      <c r="D1412" s="30">
        <v>16146</v>
      </c>
      <c r="E1412" s="30">
        <v>6</v>
      </c>
      <c r="F1412" s="30">
        <v>805</v>
      </c>
    </row>
    <row r="1413" spans="1:6" x14ac:dyDescent="0.35">
      <c r="A1413" s="24">
        <v>44151</v>
      </c>
      <c r="B1413" s="30" t="s">
        <v>468</v>
      </c>
      <c r="C1413" s="30">
        <v>5</v>
      </c>
      <c r="D1413" s="30">
        <v>181</v>
      </c>
    </row>
    <row r="1414" spans="1:6" x14ac:dyDescent="0.35">
      <c r="A1414" s="24">
        <v>44151</v>
      </c>
      <c r="B1414" s="30" t="s">
        <v>467</v>
      </c>
      <c r="C1414" s="30">
        <v>244</v>
      </c>
      <c r="D1414" s="30">
        <v>29209</v>
      </c>
      <c r="E1414" s="30">
        <v>0</v>
      </c>
      <c r="F1414" s="30">
        <v>1392</v>
      </c>
    </row>
    <row r="1415" spans="1:6" x14ac:dyDescent="0.35">
      <c r="A1415" s="24">
        <v>44151</v>
      </c>
      <c r="B1415" s="30" t="s">
        <v>466</v>
      </c>
      <c r="C1415" s="30">
        <v>4</v>
      </c>
      <c r="D1415" s="30">
        <v>554</v>
      </c>
      <c r="E1415" s="30">
        <v>0</v>
      </c>
      <c r="F1415" s="30">
        <v>75</v>
      </c>
    </row>
    <row r="1416" spans="1:6" x14ac:dyDescent="0.35">
      <c r="A1416" s="24">
        <v>44151</v>
      </c>
      <c r="B1416" s="30" t="s">
        <v>465</v>
      </c>
      <c r="C1416" s="30">
        <v>178</v>
      </c>
      <c r="D1416" s="30">
        <v>13101</v>
      </c>
      <c r="E1416" s="30">
        <v>1</v>
      </c>
      <c r="F1416" s="30">
        <v>856</v>
      </c>
    </row>
    <row r="1417" spans="1:6" x14ac:dyDescent="0.35">
      <c r="A1417" s="24">
        <v>44151</v>
      </c>
      <c r="B1417" s="30" t="s">
        <v>464</v>
      </c>
      <c r="C1417" s="30">
        <v>21</v>
      </c>
      <c r="D1417" s="30">
        <v>1895</v>
      </c>
      <c r="E1417" s="30">
        <v>0</v>
      </c>
      <c r="F1417" s="30">
        <v>160</v>
      </c>
    </row>
    <row r="1418" spans="1:6" x14ac:dyDescent="0.35">
      <c r="A1418" s="24">
        <v>44151</v>
      </c>
      <c r="B1418" s="30" t="s">
        <v>463</v>
      </c>
      <c r="C1418" s="30">
        <v>397</v>
      </c>
      <c r="D1418" s="30">
        <v>38643</v>
      </c>
      <c r="E1418" s="30">
        <v>1</v>
      </c>
      <c r="F1418" s="30">
        <v>2356</v>
      </c>
    </row>
    <row r="1419" spans="1:6" x14ac:dyDescent="0.35">
      <c r="A1419" s="24">
        <v>44151</v>
      </c>
      <c r="B1419" s="30" t="s">
        <v>462</v>
      </c>
      <c r="C1419" s="30">
        <v>2</v>
      </c>
      <c r="D1419" s="30">
        <v>252</v>
      </c>
    </row>
    <row r="1420" spans="1:6" x14ac:dyDescent="0.35">
      <c r="A1420" s="24">
        <v>44151</v>
      </c>
      <c r="B1420" s="30" t="s">
        <v>461</v>
      </c>
      <c r="C1420" s="30">
        <v>115</v>
      </c>
      <c r="D1420" s="30">
        <v>13917</v>
      </c>
      <c r="E1420" s="30">
        <v>0</v>
      </c>
      <c r="F1420" s="30">
        <v>1149</v>
      </c>
    </row>
    <row r="1421" spans="1:6" x14ac:dyDescent="0.35">
      <c r="A1421" s="24">
        <v>44151</v>
      </c>
      <c r="B1421" s="30" t="s">
        <v>460</v>
      </c>
      <c r="C1421" s="30">
        <v>131</v>
      </c>
      <c r="D1421" s="30">
        <v>13031</v>
      </c>
      <c r="E1421" s="30">
        <v>1</v>
      </c>
      <c r="F1421" s="30">
        <v>870</v>
      </c>
    </row>
    <row r="1422" spans="1:6" x14ac:dyDescent="0.35">
      <c r="A1422" s="24">
        <v>44151</v>
      </c>
      <c r="B1422" s="30" t="s">
        <v>459</v>
      </c>
      <c r="C1422" s="30">
        <v>314</v>
      </c>
      <c r="D1422" s="30">
        <v>33106</v>
      </c>
      <c r="E1422" s="30">
        <v>1</v>
      </c>
      <c r="F1422" s="30">
        <v>1209</v>
      </c>
    </row>
    <row r="1423" spans="1:6" x14ac:dyDescent="0.35">
      <c r="A1423" s="24">
        <v>44151</v>
      </c>
      <c r="B1423" s="30" t="s">
        <v>458</v>
      </c>
      <c r="C1423" s="30">
        <v>255</v>
      </c>
      <c r="D1423" s="30">
        <v>20630</v>
      </c>
      <c r="E1423" s="30">
        <v>1</v>
      </c>
      <c r="F1423" s="30">
        <v>1219</v>
      </c>
    </row>
    <row r="1424" spans="1:6" x14ac:dyDescent="0.35">
      <c r="A1424" s="24">
        <v>44151</v>
      </c>
      <c r="B1424" s="30" t="s">
        <v>447</v>
      </c>
      <c r="C1424" s="30">
        <v>11</v>
      </c>
      <c r="D1424" s="30">
        <v>469</v>
      </c>
      <c r="E1424" s="30">
        <v>1</v>
      </c>
      <c r="F1424" s="30">
        <v>7</v>
      </c>
    </row>
    <row r="1425" spans="1:6" x14ac:dyDescent="0.35">
      <c r="A1425" s="24">
        <v>44151</v>
      </c>
      <c r="B1425" s="30" t="s">
        <v>457</v>
      </c>
      <c r="E1425" s="30">
        <v>0</v>
      </c>
      <c r="F1425" s="30">
        <v>2</v>
      </c>
    </row>
    <row r="1426" spans="1:6" x14ac:dyDescent="0.35">
      <c r="A1426" s="24">
        <v>44152</v>
      </c>
      <c r="B1426" s="30" t="s">
        <v>471</v>
      </c>
      <c r="C1426" s="30">
        <v>69</v>
      </c>
      <c r="D1426" s="30">
        <v>2374</v>
      </c>
      <c r="E1426" s="30">
        <v>0</v>
      </c>
      <c r="F1426" s="30">
        <v>188</v>
      </c>
    </row>
    <row r="1427" spans="1:6" x14ac:dyDescent="0.35">
      <c r="A1427" s="24">
        <v>44152</v>
      </c>
      <c r="B1427" s="30" t="s">
        <v>470</v>
      </c>
      <c r="C1427" s="30">
        <v>29</v>
      </c>
      <c r="D1427" s="30">
        <v>1101</v>
      </c>
      <c r="E1427" s="30">
        <v>0</v>
      </c>
      <c r="F1427" s="30">
        <v>52</v>
      </c>
    </row>
    <row r="1428" spans="1:6" x14ac:dyDescent="0.35">
      <c r="A1428" s="24">
        <v>44152</v>
      </c>
      <c r="B1428" s="30" t="s">
        <v>469</v>
      </c>
      <c r="C1428" s="30">
        <v>251</v>
      </c>
      <c r="D1428" s="30">
        <v>16397</v>
      </c>
      <c r="E1428" s="30">
        <v>2</v>
      </c>
      <c r="F1428" s="30">
        <v>807</v>
      </c>
    </row>
    <row r="1429" spans="1:6" x14ac:dyDescent="0.35">
      <c r="A1429" s="24">
        <v>44152</v>
      </c>
      <c r="B1429" s="30" t="s">
        <v>468</v>
      </c>
      <c r="C1429" s="30">
        <v>13</v>
      </c>
      <c r="D1429" s="30">
        <v>194</v>
      </c>
    </row>
    <row r="1430" spans="1:6" x14ac:dyDescent="0.35">
      <c r="A1430" s="24">
        <v>44152</v>
      </c>
      <c r="B1430" s="30" t="s">
        <v>467</v>
      </c>
      <c r="C1430" s="30">
        <v>349</v>
      </c>
      <c r="D1430" s="30">
        <v>29558</v>
      </c>
      <c r="E1430" s="30">
        <v>3</v>
      </c>
      <c r="F1430" s="30">
        <v>1395</v>
      </c>
    </row>
    <row r="1431" spans="1:6" x14ac:dyDescent="0.35">
      <c r="A1431" s="24">
        <v>44152</v>
      </c>
      <c r="B1431" s="30" t="s">
        <v>466</v>
      </c>
      <c r="C1431" s="30">
        <v>1</v>
      </c>
      <c r="D1431" s="30">
        <v>555</v>
      </c>
      <c r="E1431" s="30">
        <v>0</v>
      </c>
      <c r="F1431" s="30">
        <v>75</v>
      </c>
    </row>
    <row r="1432" spans="1:6" x14ac:dyDescent="0.35">
      <c r="A1432" s="24">
        <v>44152</v>
      </c>
      <c r="B1432" s="30" t="s">
        <v>465</v>
      </c>
      <c r="C1432" s="30">
        <v>217</v>
      </c>
      <c r="D1432" s="30">
        <v>13318</v>
      </c>
      <c r="E1432" s="30">
        <v>3</v>
      </c>
      <c r="F1432" s="30">
        <v>859</v>
      </c>
    </row>
    <row r="1433" spans="1:6" x14ac:dyDescent="0.35">
      <c r="A1433" s="24">
        <v>44152</v>
      </c>
      <c r="B1433" s="30" t="s">
        <v>464</v>
      </c>
      <c r="C1433" s="30">
        <v>23</v>
      </c>
      <c r="D1433" s="30">
        <v>1918</v>
      </c>
      <c r="E1433" s="30">
        <v>0</v>
      </c>
      <c r="F1433" s="30">
        <v>160</v>
      </c>
    </row>
    <row r="1434" spans="1:6" x14ac:dyDescent="0.35">
      <c r="A1434" s="24">
        <v>44152</v>
      </c>
      <c r="B1434" s="30" t="s">
        <v>463</v>
      </c>
      <c r="C1434" s="30">
        <v>474</v>
      </c>
      <c r="D1434" s="30">
        <v>39117</v>
      </c>
      <c r="E1434" s="30">
        <v>3</v>
      </c>
      <c r="F1434" s="30">
        <v>2360</v>
      </c>
    </row>
    <row r="1435" spans="1:6" x14ac:dyDescent="0.35">
      <c r="A1435" s="24">
        <v>44152</v>
      </c>
      <c r="B1435" s="30" t="s">
        <v>462</v>
      </c>
      <c r="C1435" s="30">
        <v>0</v>
      </c>
      <c r="D1435" s="30">
        <v>252</v>
      </c>
    </row>
    <row r="1436" spans="1:6" x14ac:dyDescent="0.35">
      <c r="A1436" s="24">
        <v>44152</v>
      </c>
      <c r="B1436" s="30" t="s">
        <v>461</v>
      </c>
      <c r="C1436" s="30">
        <v>147</v>
      </c>
      <c r="D1436" s="30">
        <v>14064</v>
      </c>
      <c r="E1436" s="30">
        <v>2</v>
      </c>
      <c r="F1436" s="30">
        <v>1151</v>
      </c>
    </row>
    <row r="1437" spans="1:6" x14ac:dyDescent="0.35">
      <c r="A1437" s="24">
        <v>44152</v>
      </c>
      <c r="B1437" s="30" t="s">
        <v>460</v>
      </c>
      <c r="C1437" s="30">
        <v>115</v>
      </c>
      <c r="D1437" s="30">
        <v>13146</v>
      </c>
      <c r="E1437" s="30">
        <v>4</v>
      </c>
      <c r="F1437" s="30">
        <v>874</v>
      </c>
    </row>
    <row r="1438" spans="1:6" x14ac:dyDescent="0.35">
      <c r="A1438" s="24">
        <v>44152</v>
      </c>
      <c r="B1438" s="30" t="s">
        <v>459</v>
      </c>
      <c r="C1438" s="30">
        <v>260</v>
      </c>
      <c r="D1438" s="30">
        <v>33366</v>
      </c>
      <c r="E1438" s="30">
        <v>1</v>
      </c>
      <c r="F1438" s="30">
        <v>1210</v>
      </c>
    </row>
    <row r="1439" spans="1:6" x14ac:dyDescent="0.35">
      <c r="A1439" s="24">
        <v>44152</v>
      </c>
      <c r="B1439" s="30" t="s">
        <v>458</v>
      </c>
      <c r="C1439" s="30">
        <v>281</v>
      </c>
      <c r="D1439" s="30">
        <v>20911</v>
      </c>
      <c r="E1439" s="30">
        <v>1</v>
      </c>
      <c r="F1439" s="30">
        <v>1220</v>
      </c>
    </row>
    <row r="1440" spans="1:6" x14ac:dyDescent="0.35">
      <c r="A1440" s="24">
        <v>44152</v>
      </c>
      <c r="B1440" s="30" t="s">
        <v>447</v>
      </c>
      <c r="C1440" s="30">
        <v>34</v>
      </c>
      <c r="D1440" s="30">
        <v>503</v>
      </c>
      <c r="E1440" s="30">
        <v>1</v>
      </c>
      <c r="F1440" s="30">
        <v>7</v>
      </c>
    </row>
    <row r="1441" spans="1:6" x14ac:dyDescent="0.35">
      <c r="A1441" s="24">
        <v>44152</v>
      </c>
      <c r="B1441" s="30" t="s">
        <v>457</v>
      </c>
      <c r="E1441" s="30">
        <v>0</v>
      </c>
      <c r="F1441" s="30">
        <v>2</v>
      </c>
    </row>
    <row r="1442" spans="1:6" x14ac:dyDescent="0.35">
      <c r="A1442" s="24">
        <v>44153</v>
      </c>
      <c r="B1442" s="30" t="s">
        <v>471</v>
      </c>
      <c r="C1442" s="30">
        <v>52</v>
      </c>
      <c r="D1442" s="30">
        <v>2426</v>
      </c>
      <c r="E1442" s="30">
        <v>2</v>
      </c>
      <c r="F1442" s="30">
        <v>190</v>
      </c>
    </row>
    <row r="1443" spans="1:6" x14ac:dyDescent="0.35">
      <c r="A1443" s="24">
        <v>44153</v>
      </c>
      <c r="B1443" s="30" t="s">
        <v>470</v>
      </c>
      <c r="C1443" s="30">
        <v>50</v>
      </c>
      <c r="D1443" s="30">
        <v>1151</v>
      </c>
      <c r="E1443" s="30">
        <v>0</v>
      </c>
      <c r="F1443" s="30">
        <v>52</v>
      </c>
    </row>
    <row r="1444" spans="1:6" x14ac:dyDescent="0.35">
      <c r="A1444" s="24">
        <v>44153</v>
      </c>
      <c r="B1444" s="30" t="s">
        <v>469</v>
      </c>
      <c r="C1444" s="30">
        <v>394</v>
      </c>
      <c r="D1444" s="30">
        <v>16791</v>
      </c>
      <c r="E1444" s="30">
        <v>8</v>
      </c>
      <c r="F1444" s="30">
        <v>815</v>
      </c>
    </row>
    <row r="1445" spans="1:6" x14ac:dyDescent="0.35">
      <c r="A1445" s="24">
        <v>44153</v>
      </c>
      <c r="B1445" s="30" t="s">
        <v>468</v>
      </c>
      <c r="C1445" s="30">
        <v>9</v>
      </c>
      <c r="D1445" s="30">
        <v>203</v>
      </c>
    </row>
    <row r="1446" spans="1:6" x14ac:dyDescent="0.35">
      <c r="A1446" s="24">
        <v>44153</v>
      </c>
      <c r="B1446" s="30" t="s">
        <v>467</v>
      </c>
      <c r="C1446" s="30">
        <v>425</v>
      </c>
      <c r="D1446" s="30">
        <v>29983</v>
      </c>
      <c r="E1446" s="30">
        <v>8</v>
      </c>
      <c r="F1446" s="30">
        <v>1403</v>
      </c>
    </row>
    <row r="1447" spans="1:6" x14ac:dyDescent="0.35">
      <c r="A1447" s="24">
        <v>44153</v>
      </c>
      <c r="B1447" s="30" t="s">
        <v>466</v>
      </c>
      <c r="C1447" s="30">
        <v>7</v>
      </c>
      <c r="D1447" s="30">
        <v>562</v>
      </c>
      <c r="E1447" s="30">
        <v>0</v>
      </c>
      <c r="F1447" s="30">
        <v>75</v>
      </c>
    </row>
    <row r="1448" spans="1:6" x14ac:dyDescent="0.35">
      <c r="A1448" s="24">
        <v>44153</v>
      </c>
      <c r="B1448" s="30" t="s">
        <v>465</v>
      </c>
      <c r="C1448" s="30">
        <v>239</v>
      </c>
      <c r="D1448" s="30">
        <v>13557</v>
      </c>
      <c r="E1448" s="30">
        <v>7</v>
      </c>
      <c r="F1448" s="30">
        <v>866</v>
      </c>
    </row>
    <row r="1449" spans="1:6" x14ac:dyDescent="0.35">
      <c r="A1449" s="24">
        <v>44153</v>
      </c>
      <c r="B1449" s="30" t="s">
        <v>464</v>
      </c>
      <c r="C1449" s="30">
        <v>61</v>
      </c>
      <c r="D1449" s="30">
        <v>1979</v>
      </c>
      <c r="E1449" s="30">
        <v>0</v>
      </c>
      <c r="F1449" s="30">
        <v>160</v>
      </c>
    </row>
    <row r="1450" spans="1:6" x14ac:dyDescent="0.35">
      <c r="A1450" s="24">
        <v>44153</v>
      </c>
      <c r="B1450" s="30" t="s">
        <v>463</v>
      </c>
      <c r="C1450" s="30">
        <v>549</v>
      </c>
      <c r="D1450" s="30">
        <v>39666</v>
      </c>
      <c r="E1450" s="30">
        <v>6</v>
      </c>
      <c r="F1450" s="30">
        <v>2366</v>
      </c>
    </row>
    <row r="1451" spans="1:6" x14ac:dyDescent="0.35">
      <c r="A1451" s="24">
        <v>44153</v>
      </c>
      <c r="B1451" s="30" t="s">
        <v>462</v>
      </c>
      <c r="C1451" s="30">
        <v>10</v>
      </c>
      <c r="D1451" s="30">
        <v>262</v>
      </c>
    </row>
    <row r="1452" spans="1:6" x14ac:dyDescent="0.35">
      <c r="A1452" s="24">
        <v>44153</v>
      </c>
      <c r="B1452" s="30" t="s">
        <v>461</v>
      </c>
      <c r="C1452" s="30">
        <v>159</v>
      </c>
      <c r="D1452" s="30">
        <v>14223</v>
      </c>
      <c r="E1452" s="30">
        <v>2</v>
      </c>
      <c r="F1452" s="30">
        <v>1153</v>
      </c>
    </row>
    <row r="1453" spans="1:6" x14ac:dyDescent="0.35">
      <c r="A1453" s="24">
        <v>44153</v>
      </c>
      <c r="B1453" s="30" t="s">
        <v>460</v>
      </c>
      <c r="C1453" s="30">
        <v>114</v>
      </c>
      <c r="D1453" s="30">
        <v>13260</v>
      </c>
      <c r="E1453" s="30">
        <v>4</v>
      </c>
      <c r="F1453" s="30">
        <v>878</v>
      </c>
    </row>
    <row r="1454" spans="1:6" x14ac:dyDescent="0.35">
      <c r="A1454" s="24">
        <v>44153</v>
      </c>
      <c r="B1454" s="30" t="s">
        <v>459</v>
      </c>
      <c r="C1454" s="30">
        <v>329</v>
      </c>
      <c r="D1454" s="30">
        <v>33695</v>
      </c>
      <c r="E1454" s="30">
        <v>5</v>
      </c>
      <c r="F1454" s="30">
        <v>1215</v>
      </c>
    </row>
    <row r="1455" spans="1:6" x14ac:dyDescent="0.35">
      <c r="A1455" s="24">
        <v>44153</v>
      </c>
      <c r="B1455" s="30" t="s">
        <v>458</v>
      </c>
      <c r="C1455" s="30">
        <v>329</v>
      </c>
      <c r="D1455" s="30">
        <v>21240</v>
      </c>
      <c r="E1455" s="30">
        <v>5</v>
      </c>
      <c r="F1455" s="30">
        <v>1225</v>
      </c>
    </row>
    <row r="1456" spans="1:6" x14ac:dyDescent="0.35">
      <c r="A1456" s="24">
        <v>44153</v>
      </c>
      <c r="B1456" s="30" t="s">
        <v>447</v>
      </c>
      <c r="C1456" s="30">
        <v>17</v>
      </c>
      <c r="D1456" s="30">
        <v>520</v>
      </c>
      <c r="E1456" s="30">
        <v>0</v>
      </c>
      <c r="F1456" s="30">
        <v>7</v>
      </c>
    </row>
    <row r="1457" spans="1:6" x14ac:dyDescent="0.35">
      <c r="A1457" s="24">
        <v>44153</v>
      </c>
      <c r="B1457" s="30" t="s">
        <v>457</v>
      </c>
      <c r="E1457" s="30">
        <v>0</v>
      </c>
      <c r="F1457" s="30">
        <v>2</v>
      </c>
    </row>
    <row r="1458" spans="1:6" x14ac:dyDescent="0.35">
      <c r="A1458" s="24">
        <v>44154</v>
      </c>
      <c r="B1458" s="30" t="s">
        <v>471</v>
      </c>
      <c r="C1458" s="30">
        <v>30</v>
      </c>
      <c r="D1458" s="30">
        <v>2456</v>
      </c>
      <c r="E1458" s="30">
        <v>0</v>
      </c>
      <c r="F1458" s="30">
        <v>190</v>
      </c>
    </row>
    <row r="1459" spans="1:6" x14ac:dyDescent="0.35">
      <c r="A1459" s="24">
        <v>44154</v>
      </c>
      <c r="B1459" s="30" t="s">
        <v>470</v>
      </c>
      <c r="C1459" s="30">
        <v>31</v>
      </c>
      <c r="D1459" s="30">
        <v>1182</v>
      </c>
      <c r="E1459" s="30">
        <v>0</v>
      </c>
      <c r="F1459" s="30">
        <v>52</v>
      </c>
    </row>
    <row r="1460" spans="1:6" x14ac:dyDescent="0.35">
      <c r="A1460" s="24">
        <v>44154</v>
      </c>
      <c r="B1460" s="30" t="s">
        <v>469</v>
      </c>
      <c r="C1460" s="30">
        <v>337</v>
      </c>
      <c r="D1460" s="30">
        <v>17128</v>
      </c>
      <c r="E1460" s="30">
        <v>6</v>
      </c>
      <c r="F1460" s="30">
        <v>821</v>
      </c>
    </row>
    <row r="1461" spans="1:6" x14ac:dyDescent="0.35">
      <c r="A1461" s="24">
        <v>44154</v>
      </c>
      <c r="B1461" s="30" t="s">
        <v>468</v>
      </c>
      <c r="C1461" s="30">
        <v>10</v>
      </c>
      <c r="D1461" s="30">
        <v>213</v>
      </c>
    </row>
    <row r="1462" spans="1:6" x14ac:dyDescent="0.35">
      <c r="A1462" s="24">
        <v>44154</v>
      </c>
      <c r="B1462" s="30" t="s">
        <v>467</v>
      </c>
      <c r="C1462" s="30">
        <v>398</v>
      </c>
      <c r="D1462" s="30">
        <v>30381</v>
      </c>
      <c r="E1462" s="30">
        <v>4</v>
      </c>
      <c r="F1462" s="30">
        <v>1407</v>
      </c>
    </row>
    <row r="1463" spans="1:6" x14ac:dyDescent="0.35">
      <c r="A1463" s="24">
        <v>44154</v>
      </c>
      <c r="B1463" s="30" t="s">
        <v>466</v>
      </c>
      <c r="C1463" s="30">
        <v>3</v>
      </c>
      <c r="D1463" s="30">
        <v>565</v>
      </c>
      <c r="E1463" s="30">
        <v>0</v>
      </c>
      <c r="F1463" s="30">
        <v>75</v>
      </c>
    </row>
    <row r="1464" spans="1:6" x14ac:dyDescent="0.35">
      <c r="A1464" s="24">
        <v>44154</v>
      </c>
      <c r="B1464" s="30" t="s">
        <v>465</v>
      </c>
      <c r="C1464" s="30">
        <v>144</v>
      </c>
      <c r="D1464" s="30">
        <v>13701</v>
      </c>
      <c r="E1464" s="30">
        <v>7</v>
      </c>
      <c r="F1464" s="30">
        <v>873</v>
      </c>
    </row>
    <row r="1465" spans="1:6" x14ac:dyDescent="0.35">
      <c r="A1465" s="24">
        <v>44154</v>
      </c>
      <c r="B1465" s="30" t="s">
        <v>464</v>
      </c>
      <c r="C1465" s="30">
        <v>31</v>
      </c>
      <c r="D1465" s="30">
        <v>2010</v>
      </c>
      <c r="E1465" s="30">
        <v>0</v>
      </c>
      <c r="F1465" s="30">
        <v>160</v>
      </c>
    </row>
    <row r="1466" spans="1:6" x14ac:dyDescent="0.35">
      <c r="A1466" s="24">
        <v>44154</v>
      </c>
      <c r="B1466" s="30" t="s">
        <v>463</v>
      </c>
      <c r="C1466" s="30">
        <v>564</v>
      </c>
      <c r="D1466" s="30">
        <v>40230</v>
      </c>
      <c r="E1466" s="30">
        <v>1</v>
      </c>
      <c r="F1466" s="30">
        <v>2367</v>
      </c>
    </row>
    <row r="1467" spans="1:6" x14ac:dyDescent="0.35">
      <c r="A1467" s="24">
        <v>44154</v>
      </c>
      <c r="B1467" s="30" t="s">
        <v>462</v>
      </c>
      <c r="C1467" s="30">
        <v>0</v>
      </c>
      <c r="D1467" s="30">
        <v>262</v>
      </c>
    </row>
    <row r="1468" spans="1:6" x14ac:dyDescent="0.35">
      <c r="A1468" s="24">
        <v>44154</v>
      </c>
      <c r="B1468" s="30" t="s">
        <v>461</v>
      </c>
      <c r="C1468" s="30">
        <v>157</v>
      </c>
      <c r="D1468" s="30">
        <v>14380</v>
      </c>
      <c r="E1468" s="30">
        <v>2</v>
      </c>
      <c r="F1468" s="30">
        <v>1155</v>
      </c>
    </row>
    <row r="1469" spans="1:6" x14ac:dyDescent="0.35">
      <c r="A1469" s="24">
        <v>44154</v>
      </c>
      <c r="B1469" s="30" t="s">
        <v>460</v>
      </c>
      <c r="C1469" s="30">
        <v>126</v>
      </c>
      <c r="D1469" s="30">
        <v>13386</v>
      </c>
      <c r="E1469" s="30">
        <v>2</v>
      </c>
      <c r="F1469" s="30">
        <v>880</v>
      </c>
    </row>
    <row r="1470" spans="1:6" x14ac:dyDescent="0.35">
      <c r="A1470" s="24">
        <v>44154</v>
      </c>
      <c r="B1470" s="30" t="s">
        <v>459</v>
      </c>
      <c r="C1470" s="30">
        <v>299</v>
      </c>
      <c r="D1470" s="30">
        <v>33994</v>
      </c>
      <c r="E1470" s="30">
        <v>3</v>
      </c>
      <c r="F1470" s="30">
        <v>1218</v>
      </c>
    </row>
    <row r="1471" spans="1:6" x14ac:dyDescent="0.35">
      <c r="A1471" s="24">
        <v>44154</v>
      </c>
      <c r="B1471" s="30" t="s">
        <v>458</v>
      </c>
      <c r="C1471" s="30">
        <v>392</v>
      </c>
      <c r="D1471" s="30">
        <v>21632</v>
      </c>
      <c r="E1471" s="30">
        <v>3</v>
      </c>
      <c r="F1471" s="30">
        <v>1228</v>
      </c>
    </row>
    <row r="1472" spans="1:6" x14ac:dyDescent="0.35">
      <c r="A1472" s="24">
        <v>44154</v>
      </c>
      <c r="B1472" s="30" t="s">
        <v>447</v>
      </c>
      <c r="C1472" s="30">
        <v>10</v>
      </c>
      <c r="D1472" s="30">
        <v>530</v>
      </c>
      <c r="E1472" s="30">
        <v>0</v>
      </c>
      <c r="F1472" s="30">
        <v>7</v>
      </c>
    </row>
    <row r="1473" spans="1:6" x14ac:dyDescent="0.35">
      <c r="A1473" s="24">
        <v>44154</v>
      </c>
      <c r="B1473" s="30" t="s">
        <v>457</v>
      </c>
      <c r="E1473" s="30">
        <v>0</v>
      </c>
      <c r="F1473" s="30">
        <v>2</v>
      </c>
    </row>
    <row r="1474" spans="1:6" x14ac:dyDescent="0.35">
      <c r="A1474" s="24">
        <v>44155</v>
      </c>
      <c r="B1474" s="30" t="s">
        <v>471</v>
      </c>
      <c r="C1474" s="30">
        <v>32</v>
      </c>
      <c r="D1474" s="30">
        <v>2488</v>
      </c>
      <c r="E1474" s="30">
        <v>0</v>
      </c>
      <c r="F1474" s="30">
        <v>190</v>
      </c>
    </row>
    <row r="1475" spans="1:6" x14ac:dyDescent="0.35">
      <c r="A1475" s="24">
        <v>44155</v>
      </c>
      <c r="B1475" s="30" t="s">
        <v>470</v>
      </c>
      <c r="C1475" s="30">
        <v>19</v>
      </c>
      <c r="D1475" s="30">
        <v>1201</v>
      </c>
      <c r="E1475" s="30">
        <v>0</v>
      </c>
      <c r="F1475" s="30">
        <v>52</v>
      </c>
    </row>
    <row r="1476" spans="1:6" x14ac:dyDescent="0.35">
      <c r="A1476" s="24">
        <v>44155</v>
      </c>
      <c r="B1476" s="30" t="s">
        <v>469</v>
      </c>
      <c r="C1476" s="30">
        <v>209</v>
      </c>
      <c r="D1476" s="30">
        <v>17337</v>
      </c>
      <c r="E1476" s="30">
        <v>4</v>
      </c>
      <c r="F1476" s="30">
        <v>825</v>
      </c>
    </row>
    <row r="1477" spans="1:6" x14ac:dyDescent="0.35">
      <c r="A1477" s="24">
        <v>44155</v>
      </c>
      <c r="B1477" s="30" t="s">
        <v>468</v>
      </c>
      <c r="C1477" s="30">
        <v>11</v>
      </c>
      <c r="D1477" s="30">
        <v>224</v>
      </c>
    </row>
    <row r="1478" spans="1:6" x14ac:dyDescent="0.35">
      <c r="A1478" s="24">
        <v>44155</v>
      </c>
      <c r="B1478" s="30" t="s">
        <v>467</v>
      </c>
      <c r="C1478" s="30">
        <v>293</v>
      </c>
      <c r="D1478" s="30">
        <v>30674</v>
      </c>
      <c r="E1478" s="30">
        <v>7</v>
      </c>
      <c r="F1478" s="30">
        <v>1414</v>
      </c>
    </row>
    <row r="1479" spans="1:6" x14ac:dyDescent="0.35">
      <c r="A1479" s="24">
        <v>44155</v>
      </c>
      <c r="B1479" s="30" t="s">
        <v>466</v>
      </c>
      <c r="C1479" s="30">
        <v>6</v>
      </c>
      <c r="D1479" s="30">
        <v>571</v>
      </c>
      <c r="E1479" s="30">
        <v>0</v>
      </c>
      <c r="F1479" s="30">
        <v>75</v>
      </c>
    </row>
    <row r="1480" spans="1:6" x14ac:dyDescent="0.35">
      <c r="A1480" s="24">
        <v>44155</v>
      </c>
      <c r="B1480" s="30" t="s">
        <v>465</v>
      </c>
      <c r="C1480" s="30">
        <v>228</v>
      </c>
      <c r="D1480" s="30">
        <v>13929</v>
      </c>
      <c r="E1480" s="30">
        <v>3</v>
      </c>
      <c r="F1480" s="30">
        <v>876</v>
      </c>
    </row>
    <row r="1481" spans="1:6" x14ac:dyDescent="0.35">
      <c r="A1481" s="24">
        <v>44155</v>
      </c>
      <c r="B1481" s="30" t="s">
        <v>464</v>
      </c>
      <c r="C1481" s="30">
        <v>27</v>
      </c>
      <c r="D1481" s="30">
        <v>2037</v>
      </c>
      <c r="E1481" s="30">
        <v>0</v>
      </c>
      <c r="F1481" s="30">
        <v>160</v>
      </c>
    </row>
    <row r="1482" spans="1:6" x14ac:dyDescent="0.35">
      <c r="A1482" s="24">
        <v>44155</v>
      </c>
      <c r="B1482" s="30" t="s">
        <v>463</v>
      </c>
      <c r="C1482" s="30">
        <v>450</v>
      </c>
      <c r="D1482" s="30">
        <v>40680</v>
      </c>
      <c r="E1482" s="30">
        <v>7</v>
      </c>
      <c r="F1482" s="30">
        <v>2374</v>
      </c>
    </row>
    <row r="1483" spans="1:6" x14ac:dyDescent="0.35">
      <c r="A1483" s="24">
        <v>44155</v>
      </c>
      <c r="B1483" s="30" t="s">
        <v>462</v>
      </c>
      <c r="C1483" s="30">
        <v>0</v>
      </c>
      <c r="D1483" s="30">
        <v>262</v>
      </c>
    </row>
    <row r="1484" spans="1:6" x14ac:dyDescent="0.35">
      <c r="A1484" s="24">
        <v>44155</v>
      </c>
      <c r="B1484" s="30" t="s">
        <v>461</v>
      </c>
      <c r="C1484" s="30">
        <v>189</v>
      </c>
      <c r="D1484" s="30">
        <v>14569</v>
      </c>
      <c r="E1484" s="30">
        <v>0</v>
      </c>
      <c r="F1484" s="30">
        <v>1155</v>
      </c>
    </row>
    <row r="1485" spans="1:6" x14ac:dyDescent="0.35">
      <c r="A1485" s="24">
        <v>44155</v>
      </c>
      <c r="B1485" s="30" t="s">
        <v>460</v>
      </c>
      <c r="C1485" s="30">
        <v>119</v>
      </c>
      <c r="D1485" s="30">
        <v>13505</v>
      </c>
      <c r="E1485" s="30">
        <v>2</v>
      </c>
      <c r="F1485" s="30">
        <v>882</v>
      </c>
    </row>
    <row r="1486" spans="1:6" x14ac:dyDescent="0.35">
      <c r="A1486" s="24">
        <v>44155</v>
      </c>
      <c r="B1486" s="30" t="s">
        <v>459</v>
      </c>
      <c r="C1486" s="30">
        <v>276</v>
      </c>
      <c r="D1486" s="30">
        <v>34270</v>
      </c>
      <c r="E1486" s="30">
        <v>6</v>
      </c>
      <c r="F1486" s="30">
        <v>1224</v>
      </c>
    </row>
    <row r="1487" spans="1:6" x14ac:dyDescent="0.35">
      <c r="A1487" s="24">
        <v>44155</v>
      </c>
      <c r="B1487" s="30" t="s">
        <v>458</v>
      </c>
      <c r="C1487" s="30">
        <v>406</v>
      </c>
      <c r="D1487" s="30">
        <v>22038</v>
      </c>
      <c r="E1487" s="30">
        <v>5</v>
      </c>
      <c r="F1487" s="30">
        <v>1233</v>
      </c>
    </row>
    <row r="1488" spans="1:6" x14ac:dyDescent="0.35">
      <c r="A1488" s="24">
        <v>44155</v>
      </c>
      <c r="B1488" s="30" t="s">
        <v>447</v>
      </c>
      <c r="C1488" s="30">
        <v>23</v>
      </c>
      <c r="D1488" s="30">
        <v>553</v>
      </c>
      <c r="E1488" s="30">
        <v>0</v>
      </c>
      <c r="F1488" s="30">
        <v>7</v>
      </c>
    </row>
    <row r="1489" spans="1:6" x14ac:dyDescent="0.35">
      <c r="A1489" s="24">
        <v>44155</v>
      </c>
      <c r="B1489" s="30" t="s">
        <v>457</v>
      </c>
      <c r="E1489" s="30">
        <v>0</v>
      </c>
      <c r="F1489" s="30">
        <v>2</v>
      </c>
    </row>
    <row r="1490" spans="1:6" x14ac:dyDescent="0.35">
      <c r="A1490" s="24">
        <v>44156</v>
      </c>
      <c r="B1490" s="30" t="s">
        <v>471</v>
      </c>
      <c r="C1490" s="30">
        <v>138</v>
      </c>
      <c r="D1490" s="30">
        <v>2626</v>
      </c>
      <c r="E1490" s="30">
        <v>0</v>
      </c>
      <c r="F1490" s="30">
        <v>190</v>
      </c>
    </row>
    <row r="1491" spans="1:6" x14ac:dyDescent="0.35">
      <c r="A1491" s="24">
        <v>44156</v>
      </c>
      <c r="B1491" s="30" t="s">
        <v>470</v>
      </c>
      <c r="C1491" s="30">
        <v>44</v>
      </c>
      <c r="D1491" s="30">
        <v>1245</v>
      </c>
      <c r="E1491" s="30">
        <v>0</v>
      </c>
      <c r="F1491" s="30">
        <v>52</v>
      </c>
    </row>
    <row r="1492" spans="1:6" x14ac:dyDescent="0.35">
      <c r="A1492" s="24">
        <v>44156</v>
      </c>
      <c r="B1492" s="30" t="s">
        <v>469</v>
      </c>
      <c r="C1492" s="30">
        <v>381</v>
      </c>
      <c r="D1492" s="30">
        <v>17718</v>
      </c>
      <c r="E1492" s="30">
        <v>2</v>
      </c>
      <c r="F1492" s="30">
        <v>827</v>
      </c>
    </row>
    <row r="1493" spans="1:6" x14ac:dyDescent="0.35">
      <c r="A1493" s="24">
        <v>44156</v>
      </c>
      <c r="B1493" s="30" t="s">
        <v>468</v>
      </c>
      <c r="C1493" s="30">
        <v>5</v>
      </c>
      <c r="D1493" s="30">
        <v>229</v>
      </c>
    </row>
    <row r="1494" spans="1:6" x14ac:dyDescent="0.35">
      <c r="A1494" s="24">
        <v>44156</v>
      </c>
      <c r="B1494" s="30" t="s">
        <v>467</v>
      </c>
      <c r="C1494" s="30">
        <v>448</v>
      </c>
      <c r="D1494" s="30">
        <v>31122</v>
      </c>
      <c r="E1494" s="30">
        <v>4</v>
      </c>
      <c r="F1494" s="30">
        <v>1418</v>
      </c>
    </row>
    <row r="1495" spans="1:6" x14ac:dyDescent="0.35">
      <c r="A1495" s="24">
        <v>44156</v>
      </c>
      <c r="B1495" s="30" t="s">
        <v>466</v>
      </c>
      <c r="C1495" s="30">
        <v>8</v>
      </c>
      <c r="D1495" s="30">
        <v>579</v>
      </c>
      <c r="E1495" s="30">
        <v>0</v>
      </c>
      <c r="F1495" s="30">
        <v>75</v>
      </c>
    </row>
    <row r="1496" spans="1:6" x14ac:dyDescent="0.35">
      <c r="A1496" s="24">
        <v>44156</v>
      </c>
      <c r="B1496" s="30" t="s">
        <v>465</v>
      </c>
      <c r="C1496" s="30">
        <v>238</v>
      </c>
      <c r="D1496" s="30">
        <v>14167</v>
      </c>
      <c r="E1496" s="30">
        <v>4</v>
      </c>
      <c r="F1496" s="30">
        <v>880</v>
      </c>
    </row>
    <row r="1497" spans="1:6" x14ac:dyDescent="0.35">
      <c r="A1497" s="24">
        <v>44156</v>
      </c>
      <c r="B1497" s="30" t="s">
        <v>464</v>
      </c>
      <c r="C1497" s="30">
        <v>37</v>
      </c>
      <c r="D1497" s="30">
        <v>2074</v>
      </c>
      <c r="E1497" s="30">
        <v>0</v>
      </c>
      <c r="F1497" s="30">
        <v>160</v>
      </c>
    </row>
    <row r="1498" spans="1:6" x14ac:dyDescent="0.35">
      <c r="A1498" s="24">
        <v>44156</v>
      </c>
      <c r="B1498" s="30" t="s">
        <v>463</v>
      </c>
      <c r="C1498" s="30">
        <v>704</v>
      </c>
      <c r="D1498" s="30">
        <v>41384</v>
      </c>
      <c r="E1498" s="30">
        <v>5</v>
      </c>
      <c r="F1498" s="30">
        <v>2379</v>
      </c>
    </row>
    <row r="1499" spans="1:6" x14ac:dyDescent="0.35">
      <c r="A1499" s="24">
        <v>44156</v>
      </c>
      <c r="B1499" s="30" t="s">
        <v>462</v>
      </c>
      <c r="C1499" s="30">
        <v>5</v>
      </c>
      <c r="D1499" s="30">
        <v>267</v>
      </c>
    </row>
    <row r="1500" spans="1:6" x14ac:dyDescent="0.35">
      <c r="A1500" s="24">
        <v>44156</v>
      </c>
      <c r="B1500" s="30" t="s">
        <v>461</v>
      </c>
      <c r="C1500" s="30">
        <v>197</v>
      </c>
      <c r="D1500" s="30">
        <v>14766</v>
      </c>
      <c r="E1500" s="30">
        <v>2</v>
      </c>
      <c r="F1500" s="30">
        <v>1157</v>
      </c>
    </row>
    <row r="1501" spans="1:6" x14ac:dyDescent="0.35">
      <c r="A1501" s="24">
        <v>44156</v>
      </c>
      <c r="B1501" s="30" t="s">
        <v>460</v>
      </c>
      <c r="C1501" s="30">
        <v>112</v>
      </c>
      <c r="D1501" s="30">
        <v>13617</v>
      </c>
      <c r="E1501" s="30">
        <v>0</v>
      </c>
      <c r="F1501" s="30">
        <v>882</v>
      </c>
    </row>
    <row r="1502" spans="1:6" x14ac:dyDescent="0.35">
      <c r="A1502" s="24">
        <v>44156</v>
      </c>
      <c r="B1502" s="30" t="s">
        <v>459</v>
      </c>
      <c r="C1502" s="30">
        <v>314</v>
      </c>
      <c r="D1502" s="30">
        <v>34584</v>
      </c>
      <c r="E1502" s="30">
        <v>0</v>
      </c>
      <c r="F1502" s="30">
        <v>1224</v>
      </c>
    </row>
    <row r="1503" spans="1:6" x14ac:dyDescent="0.35">
      <c r="A1503" s="24">
        <v>44156</v>
      </c>
      <c r="B1503" s="30" t="s">
        <v>458</v>
      </c>
      <c r="C1503" s="30">
        <v>377</v>
      </c>
      <c r="D1503" s="30">
        <v>22415</v>
      </c>
      <c r="E1503" s="30">
        <v>2</v>
      </c>
      <c r="F1503" s="30">
        <v>1235</v>
      </c>
    </row>
    <row r="1504" spans="1:6" x14ac:dyDescent="0.35">
      <c r="A1504" s="24">
        <v>44156</v>
      </c>
      <c r="B1504" s="30" t="s">
        <v>447</v>
      </c>
      <c r="C1504" s="30">
        <v>0</v>
      </c>
      <c r="D1504" s="30">
        <v>536</v>
      </c>
      <c r="E1504" s="30">
        <v>0</v>
      </c>
      <c r="F1504" s="30">
        <v>7</v>
      </c>
    </row>
    <row r="1505" spans="1:6" x14ac:dyDescent="0.35">
      <c r="A1505" s="24">
        <v>44156</v>
      </c>
      <c r="B1505" s="30" t="s">
        <v>457</v>
      </c>
      <c r="E1505" s="30">
        <v>0</v>
      </c>
      <c r="F1505" s="30">
        <v>2</v>
      </c>
    </row>
    <row r="1506" spans="1:6" x14ac:dyDescent="0.35">
      <c r="A1506" s="24">
        <v>44157</v>
      </c>
      <c r="B1506" s="30" t="s">
        <v>471</v>
      </c>
      <c r="C1506" s="30">
        <v>34</v>
      </c>
      <c r="D1506" s="30">
        <v>2660</v>
      </c>
      <c r="E1506" s="30">
        <v>0</v>
      </c>
      <c r="F1506" s="30">
        <v>190</v>
      </c>
    </row>
    <row r="1507" spans="1:6" x14ac:dyDescent="0.35">
      <c r="A1507" s="24">
        <v>44157</v>
      </c>
      <c r="B1507" s="30" t="s">
        <v>470</v>
      </c>
      <c r="C1507" s="30">
        <v>15</v>
      </c>
      <c r="D1507" s="30">
        <v>1260</v>
      </c>
      <c r="E1507" s="30">
        <v>0</v>
      </c>
      <c r="F1507" s="30">
        <v>52</v>
      </c>
    </row>
    <row r="1508" spans="1:6" x14ac:dyDescent="0.35">
      <c r="A1508" s="24">
        <v>44157</v>
      </c>
      <c r="B1508" s="30" t="s">
        <v>469</v>
      </c>
      <c r="C1508" s="30">
        <v>300</v>
      </c>
      <c r="D1508" s="30">
        <v>18018</v>
      </c>
      <c r="E1508" s="30">
        <v>1</v>
      </c>
      <c r="F1508" s="30">
        <v>828</v>
      </c>
    </row>
    <row r="1509" spans="1:6" x14ac:dyDescent="0.35">
      <c r="A1509" s="24">
        <v>44157</v>
      </c>
      <c r="B1509" s="30" t="s">
        <v>468</v>
      </c>
      <c r="C1509" s="30">
        <v>6</v>
      </c>
      <c r="D1509" s="30">
        <v>235</v>
      </c>
    </row>
    <row r="1510" spans="1:6" x14ac:dyDescent="0.35">
      <c r="A1510" s="24">
        <v>44157</v>
      </c>
      <c r="B1510" s="30" t="s">
        <v>467</v>
      </c>
      <c r="C1510" s="30">
        <v>603</v>
      </c>
      <c r="D1510" s="30">
        <v>31725</v>
      </c>
      <c r="E1510" s="30">
        <v>6</v>
      </c>
      <c r="F1510" s="30">
        <v>1424</v>
      </c>
    </row>
    <row r="1511" spans="1:6" x14ac:dyDescent="0.35">
      <c r="A1511" s="24">
        <v>44157</v>
      </c>
      <c r="B1511" s="30" t="s">
        <v>466</v>
      </c>
      <c r="C1511" s="30">
        <v>9</v>
      </c>
      <c r="D1511" s="30">
        <v>588</v>
      </c>
      <c r="E1511" s="30">
        <v>0</v>
      </c>
      <c r="F1511" s="30">
        <v>75</v>
      </c>
    </row>
    <row r="1512" spans="1:6" x14ac:dyDescent="0.35">
      <c r="A1512" s="24">
        <v>44157</v>
      </c>
      <c r="B1512" s="30" t="s">
        <v>465</v>
      </c>
      <c r="C1512" s="30">
        <v>237</v>
      </c>
      <c r="D1512" s="30">
        <v>14404</v>
      </c>
      <c r="E1512" s="30">
        <v>3</v>
      </c>
      <c r="F1512" s="30">
        <v>883</v>
      </c>
    </row>
    <row r="1513" spans="1:6" x14ac:dyDescent="0.35">
      <c r="A1513" s="24">
        <v>44157</v>
      </c>
      <c r="B1513" s="30" t="s">
        <v>464</v>
      </c>
      <c r="C1513" s="30">
        <v>31</v>
      </c>
      <c r="D1513" s="30">
        <v>2105</v>
      </c>
      <c r="E1513" s="30">
        <v>1</v>
      </c>
      <c r="F1513" s="30">
        <v>161</v>
      </c>
    </row>
    <row r="1514" spans="1:6" x14ac:dyDescent="0.35">
      <c r="A1514" s="24">
        <v>44157</v>
      </c>
      <c r="B1514" s="30" t="s">
        <v>463</v>
      </c>
      <c r="C1514" s="30">
        <v>635</v>
      </c>
      <c r="D1514" s="30">
        <v>42019</v>
      </c>
      <c r="E1514" s="30">
        <v>6</v>
      </c>
      <c r="F1514" s="30">
        <v>2385</v>
      </c>
    </row>
    <row r="1515" spans="1:6" x14ac:dyDescent="0.35">
      <c r="A1515" s="24">
        <v>44157</v>
      </c>
      <c r="B1515" s="30" t="s">
        <v>462</v>
      </c>
      <c r="C1515" s="30">
        <v>6</v>
      </c>
      <c r="D1515" s="30">
        <v>273</v>
      </c>
    </row>
    <row r="1516" spans="1:6" x14ac:dyDescent="0.35">
      <c r="A1516" s="24">
        <v>44157</v>
      </c>
      <c r="B1516" s="30" t="s">
        <v>461</v>
      </c>
      <c r="C1516" s="30">
        <v>145</v>
      </c>
      <c r="D1516" s="30">
        <v>14911</v>
      </c>
      <c r="E1516" s="30">
        <v>3</v>
      </c>
      <c r="F1516" s="30">
        <v>1160</v>
      </c>
    </row>
    <row r="1517" spans="1:6" x14ac:dyDescent="0.35">
      <c r="A1517" s="24">
        <v>44157</v>
      </c>
      <c r="B1517" s="30" t="s">
        <v>460</v>
      </c>
      <c r="C1517" s="30">
        <v>129</v>
      </c>
      <c r="D1517" s="30">
        <v>13746</v>
      </c>
      <c r="E1517" s="30">
        <v>1</v>
      </c>
      <c r="F1517" s="30">
        <v>883</v>
      </c>
    </row>
    <row r="1518" spans="1:6" x14ac:dyDescent="0.35">
      <c r="A1518" s="24">
        <v>44157</v>
      </c>
      <c r="B1518" s="30" t="s">
        <v>459</v>
      </c>
      <c r="C1518" s="30">
        <v>286</v>
      </c>
      <c r="D1518" s="30">
        <v>34870</v>
      </c>
      <c r="E1518" s="30">
        <v>1</v>
      </c>
      <c r="F1518" s="30">
        <v>1225</v>
      </c>
    </row>
    <row r="1519" spans="1:6" x14ac:dyDescent="0.35">
      <c r="A1519" s="24">
        <v>44157</v>
      </c>
      <c r="B1519" s="30" t="s">
        <v>458</v>
      </c>
      <c r="C1519" s="30">
        <v>255</v>
      </c>
      <c r="D1519" s="30">
        <v>22670</v>
      </c>
      <c r="E1519" s="30">
        <v>2</v>
      </c>
      <c r="F1519" s="30">
        <v>1237</v>
      </c>
    </row>
    <row r="1520" spans="1:6" x14ac:dyDescent="0.35">
      <c r="A1520" s="24">
        <v>44157</v>
      </c>
      <c r="B1520" s="30" t="s">
        <v>447</v>
      </c>
      <c r="C1520" s="30">
        <v>30</v>
      </c>
      <c r="D1520" s="30">
        <v>566</v>
      </c>
      <c r="E1520" s="30">
        <v>0</v>
      </c>
      <c r="F1520" s="30">
        <v>7</v>
      </c>
    </row>
    <row r="1521" spans="1:6" x14ac:dyDescent="0.35">
      <c r="A1521" s="24">
        <v>44157</v>
      </c>
      <c r="B1521" s="30" t="s">
        <v>457</v>
      </c>
      <c r="E1521" s="30">
        <v>0</v>
      </c>
      <c r="F1521" s="30">
        <v>2</v>
      </c>
    </row>
    <row r="1522" spans="1:6" x14ac:dyDescent="0.35">
      <c r="A1522" s="24">
        <v>44158</v>
      </c>
      <c r="B1522" s="30" t="s">
        <v>471</v>
      </c>
      <c r="C1522" s="30">
        <v>31</v>
      </c>
      <c r="D1522" s="30">
        <v>2691</v>
      </c>
      <c r="E1522" s="30">
        <v>0</v>
      </c>
      <c r="F1522" s="30">
        <v>190</v>
      </c>
    </row>
    <row r="1523" spans="1:6" x14ac:dyDescent="0.35">
      <c r="A1523" s="24">
        <v>44158</v>
      </c>
      <c r="B1523" s="30" t="s">
        <v>470</v>
      </c>
      <c r="C1523" s="30">
        <v>17</v>
      </c>
      <c r="D1523" s="30">
        <v>1277</v>
      </c>
      <c r="E1523" s="30">
        <v>0</v>
      </c>
      <c r="F1523" s="30">
        <v>52</v>
      </c>
    </row>
    <row r="1524" spans="1:6" x14ac:dyDescent="0.35">
      <c r="A1524" s="24">
        <v>44158</v>
      </c>
      <c r="B1524" s="30" t="s">
        <v>469</v>
      </c>
      <c r="C1524" s="30">
        <v>209</v>
      </c>
      <c r="D1524" s="30">
        <v>18227</v>
      </c>
      <c r="E1524" s="30">
        <v>2</v>
      </c>
      <c r="F1524" s="30">
        <v>830</v>
      </c>
    </row>
    <row r="1525" spans="1:6" x14ac:dyDescent="0.35">
      <c r="A1525" s="24">
        <v>44158</v>
      </c>
      <c r="B1525" s="30" t="s">
        <v>468</v>
      </c>
      <c r="C1525" s="30">
        <v>10</v>
      </c>
      <c r="D1525" s="30">
        <v>245</v>
      </c>
    </row>
    <row r="1526" spans="1:6" x14ac:dyDescent="0.35">
      <c r="A1526" s="24">
        <v>44158</v>
      </c>
      <c r="B1526" s="30" t="s">
        <v>467</v>
      </c>
      <c r="C1526" s="30">
        <v>287</v>
      </c>
      <c r="D1526" s="30">
        <v>32012</v>
      </c>
      <c r="E1526" s="30">
        <v>0</v>
      </c>
      <c r="F1526" s="30">
        <v>1424</v>
      </c>
    </row>
    <row r="1527" spans="1:6" x14ac:dyDescent="0.35">
      <c r="A1527" s="24">
        <v>44158</v>
      </c>
      <c r="B1527" s="30" t="s">
        <v>466</v>
      </c>
      <c r="C1527" s="30">
        <v>4</v>
      </c>
      <c r="D1527" s="30">
        <v>592</v>
      </c>
      <c r="E1527" s="30">
        <v>0</v>
      </c>
      <c r="F1527" s="30">
        <v>75</v>
      </c>
    </row>
    <row r="1528" spans="1:6" x14ac:dyDescent="0.35">
      <c r="A1528" s="24">
        <v>44158</v>
      </c>
      <c r="B1528" s="30" t="s">
        <v>465</v>
      </c>
      <c r="C1528" s="30">
        <v>178</v>
      </c>
      <c r="D1528" s="30">
        <v>14582</v>
      </c>
      <c r="E1528" s="30">
        <v>1</v>
      </c>
      <c r="F1528" s="30">
        <v>884</v>
      </c>
    </row>
    <row r="1529" spans="1:6" x14ac:dyDescent="0.35">
      <c r="A1529" s="24">
        <v>44158</v>
      </c>
      <c r="B1529" s="30" t="s">
        <v>464</v>
      </c>
      <c r="C1529" s="30">
        <v>14</v>
      </c>
      <c r="D1529" s="30">
        <v>2119</v>
      </c>
      <c r="E1529" s="30">
        <v>0</v>
      </c>
      <c r="F1529" s="30">
        <v>161</v>
      </c>
    </row>
    <row r="1530" spans="1:6" x14ac:dyDescent="0.35">
      <c r="A1530" s="24">
        <v>44158</v>
      </c>
      <c r="B1530" s="30" t="s">
        <v>463</v>
      </c>
      <c r="C1530" s="30">
        <v>418</v>
      </c>
      <c r="D1530" s="30">
        <v>42437</v>
      </c>
      <c r="E1530" s="30">
        <v>6</v>
      </c>
      <c r="F1530" s="30">
        <v>2391</v>
      </c>
    </row>
    <row r="1531" spans="1:6" x14ac:dyDescent="0.35">
      <c r="A1531" s="24">
        <v>44158</v>
      </c>
      <c r="B1531" s="30" t="s">
        <v>462</v>
      </c>
      <c r="C1531" s="30">
        <v>1</v>
      </c>
      <c r="D1531" s="30">
        <v>274</v>
      </c>
    </row>
    <row r="1532" spans="1:6" x14ac:dyDescent="0.35">
      <c r="A1532" s="24">
        <v>44158</v>
      </c>
      <c r="B1532" s="30" t="s">
        <v>461</v>
      </c>
      <c r="C1532" s="30">
        <v>95</v>
      </c>
      <c r="D1532" s="30">
        <v>15006</v>
      </c>
      <c r="E1532" s="30">
        <v>4</v>
      </c>
      <c r="F1532" s="30">
        <v>1164</v>
      </c>
    </row>
    <row r="1533" spans="1:6" x14ac:dyDescent="0.35">
      <c r="A1533" s="24">
        <v>44158</v>
      </c>
      <c r="B1533" s="30" t="s">
        <v>460</v>
      </c>
      <c r="C1533" s="30">
        <v>86</v>
      </c>
      <c r="D1533" s="30">
        <v>13832</v>
      </c>
      <c r="E1533" s="30">
        <v>2</v>
      </c>
      <c r="F1533" s="30">
        <v>885</v>
      </c>
    </row>
    <row r="1534" spans="1:6" x14ac:dyDescent="0.35">
      <c r="A1534" s="24">
        <v>44158</v>
      </c>
      <c r="B1534" s="30" t="s">
        <v>459</v>
      </c>
      <c r="C1534" s="30">
        <v>254</v>
      </c>
      <c r="D1534" s="30">
        <v>35124</v>
      </c>
      <c r="E1534" s="30">
        <v>2</v>
      </c>
      <c r="F1534" s="30">
        <v>1227</v>
      </c>
    </row>
    <row r="1535" spans="1:6" x14ac:dyDescent="0.35">
      <c r="A1535" s="24">
        <v>44158</v>
      </c>
      <c r="B1535" s="30" t="s">
        <v>458</v>
      </c>
      <c r="C1535" s="30">
        <v>195</v>
      </c>
      <c r="D1535" s="30">
        <v>22865</v>
      </c>
      <c r="E1535" s="30">
        <v>2</v>
      </c>
      <c r="F1535" s="30">
        <v>1239</v>
      </c>
    </row>
    <row r="1536" spans="1:6" x14ac:dyDescent="0.35">
      <c r="A1536" s="24">
        <v>44158</v>
      </c>
      <c r="B1536" s="30" t="s">
        <v>447</v>
      </c>
      <c r="C1536" s="30">
        <v>-14</v>
      </c>
      <c r="D1536" s="30">
        <v>552</v>
      </c>
      <c r="E1536" s="30">
        <v>0</v>
      </c>
      <c r="F1536" s="30">
        <v>7</v>
      </c>
    </row>
    <row r="1537" spans="1:6" x14ac:dyDescent="0.35">
      <c r="A1537" s="24">
        <v>44158</v>
      </c>
      <c r="B1537" s="30" t="s">
        <v>457</v>
      </c>
      <c r="E1537" s="30">
        <v>0</v>
      </c>
      <c r="F1537" s="30">
        <v>2</v>
      </c>
    </row>
    <row r="1538" spans="1:6" x14ac:dyDescent="0.35">
      <c r="A1538" s="24">
        <v>44159</v>
      </c>
      <c r="B1538" s="30" t="s">
        <v>471</v>
      </c>
      <c r="C1538" s="30">
        <v>70</v>
      </c>
      <c r="D1538" s="30">
        <v>2761</v>
      </c>
      <c r="E1538" s="30">
        <v>0</v>
      </c>
      <c r="F1538" s="30">
        <v>190</v>
      </c>
    </row>
    <row r="1539" spans="1:6" x14ac:dyDescent="0.35">
      <c r="A1539" s="24">
        <v>44159</v>
      </c>
      <c r="B1539" s="30" t="s">
        <v>470</v>
      </c>
      <c r="C1539" s="30">
        <v>82</v>
      </c>
      <c r="D1539" s="30">
        <v>1359</v>
      </c>
      <c r="E1539" s="30">
        <v>0</v>
      </c>
      <c r="F1539" s="30">
        <v>52</v>
      </c>
    </row>
    <row r="1540" spans="1:6" x14ac:dyDescent="0.35">
      <c r="A1540" s="24">
        <v>44159</v>
      </c>
      <c r="B1540" s="30" t="s">
        <v>469</v>
      </c>
      <c r="C1540" s="30">
        <v>184</v>
      </c>
      <c r="D1540" s="30">
        <v>18411</v>
      </c>
      <c r="E1540" s="30">
        <v>4</v>
      </c>
      <c r="F1540" s="30">
        <v>834</v>
      </c>
    </row>
    <row r="1541" spans="1:6" x14ac:dyDescent="0.35">
      <c r="A1541" s="24">
        <v>44159</v>
      </c>
      <c r="B1541" s="30" t="s">
        <v>468</v>
      </c>
      <c r="C1541" s="30">
        <v>4</v>
      </c>
      <c r="D1541" s="30">
        <v>249</v>
      </c>
    </row>
    <row r="1542" spans="1:6" x14ac:dyDescent="0.35">
      <c r="A1542" s="24">
        <v>44159</v>
      </c>
      <c r="B1542" s="30" t="s">
        <v>467</v>
      </c>
      <c r="C1542" s="30">
        <v>296</v>
      </c>
      <c r="D1542" s="30">
        <v>32308</v>
      </c>
      <c r="E1542" s="30">
        <v>5</v>
      </c>
      <c r="F1542" s="30">
        <v>1429</v>
      </c>
    </row>
    <row r="1543" spans="1:6" x14ac:dyDescent="0.35">
      <c r="A1543" s="24">
        <v>44159</v>
      </c>
      <c r="B1543" s="30" t="s">
        <v>466</v>
      </c>
      <c r="C1543" s="30">
        <v>7</v>
      </c>
      <c r="D1543" s="30">
        <v>599</v>
      </c>
      <c r="E1543" s="30">
        <v>0</v>
      </c>
      <c r="F1543" s="30">
        <v>75</v>
      </c>
    </row>
    <row r="1544" spans="1:6" x14ac:dyDescent="0.35">
      <c r="A1544" s="24">
        <v>44159</v>
      </c>
      <c r="B1544" s="30" t="s">
        <v>465</v>
      </c>
      <c r="C1544" s="30">
        <v>289</v>
      </c>
      <c r="D1544" s="30">
        <v>14871</v>
      </c>
      <c r="E1544" s="30">
        <v>1</v>
      </c>
      <c r="F1544" s="30">
        <v>885</v>
      </c>
    </row>
    <row r="1545" spans="1:6" x14ac:dyDescent="0.35">
      <c r="A1545" s="24">
        <v>44159</v>
      </c>
      <c r="B1545" s="30" t="s">
        <v>464</v>
      </c>
      <c r="C1545" s="30">
        <v>31</v>
      </c>
      <c r="D1545" s="30">
        <v>2150</v>
      </c>
      <c r="E1545" s="30">
        <v>0</v>
      </c>
      <c r="F1545" s="30">
        <v>161</v>
      </c>
    </row>
    <row r="1546" spans="1:6" x14ac:dyDescent="0.35">
      <c r="A1546" s="24">
        <v>44159</v>
      </c>
      <c r="B1546" s="30" t="s">
        <v>463</v>
      </c>
      <c r="C1546" s="30">
        <v>426</v>
      </c>
      <c r="D1546" s="30">
        <v>42863</v>
      </c>
      <c r="E1546" s="30">
        <v>3</v>
      </c>
      <c r="F1546" s="30">
        <v>2394</v>
      </c>
    </row>
    <row r="1547" spans="1:6" x14ac:dyDescent="0.35">
      <c r="A1547" s="24">
        <v>44159</v>
      </c>
      <c r="B1547" s="30" t="s">
        <v>462</v>
      </c>
      <c r="C1547" s="30">
        <v>1</v>
      </c>
      <c r="D1547" s="30">
        <v>275</v>
      </c>
    </row>
    <row r="1548" spans="1:6" x14ac:dyDescent="0.35">
      <c r="A1548" s="24">
        <v>44159</v>
      </c>
      <c r="B1548" s="30" t="s">
        <v>461</v>
      </c>
      <c r="C1548" s="30">
        <v>188</v>
      </c>
      <c r="D1548" s="30">
        <v>15194</v>
      </c>
      <c r="E1548" s="30">
        <v>1</v>
      </c>
      <c r="F1548" s="30">
        <v>1165</v>
      </c>
    </row>
    <row r="1549" spans="1:6" x14ac:dyDescent="0.35">
      <c r="A1549" s="24">
        <v>44159</v>
      </c>
      <c r="B1549" s="30" t="s">
        <v>460</v>
      </c>
      <c r="C1549" s="30">
        <v>116</v>
      </c>
      <c r="D1549" s="30">
        <v>13948</v>
      </c>
      <c r="E1549" s="30">
        <v>0</v>
      </c>
      <c r="F1549" s="30">
        <v>885</v>
      </c>
    </row>
    <row r="1550" spans="1:6" x14ac:dyDescent="0.35">
      <c r="A1550" s="24">
        <v>44159</v>
      </c>
      <c r="B1550" s="30" t="s">
        <v>459</v>
      </c>
      <c r="C1550" s="30">
        <v>238</v>
      </c>
      <c r="D1550" s="30">
        <v>35362</v>
      </c>
      <c r="E1550" s="30">
        <v>1</v>
      </c>
      <c r="F1550" s="30">
        <v>1228</v>
      </c>
    </row>
    <row r="1551" spans="1:6" x14ac:dyDescent="0.35">
      <c r="A1551" s="24">
        <v>44159</v>
      </c>
      <c r="B1551" s="30" t="s">
        <v>458</v>
      </c>
      <c r="C1551" s="30">
        <v>279</v>
      </c>
      <c r="D1551" s="30">
        <v>23144</v>
      </c>
      <c r="E1551" s="30">
        <v>5</v>
      </c>
      <c r="F1551" s="30">
        <v>1244</v>
      </c>
    </row>
    <row r="1552" spans="1:6" x14ac:dyDescent="0.35">
      <c r="A1552" s="24">
        <v>44159</v>
      </c>
      <c r="B1552" s="30" t="s">
        <v>447</v>
      </c>
      <c r="C1552" s="30">
        <v>14</v>
      </c>
      <c r="D1552" s="30">
        <v>566</v>
      </c>
      <c r="E1552" s="30">
        <v>0</v>
      </c>
      <c r="F1552" s="30">
        <v>7</v>
      </c>
    </row>
    <row r="1553" spans="1:6" x14ac:dyDescent="0.35">
      <c r="A1553" s="24">
        <v>44159</v>
      </c>
      <c r="B1553" s="30" t="s">
        <v>457</v>
      </c>
      <c r="E1553" s="30">
        <v>0</v>
      </c>
      <c r="F1553" s="30">
        <v>2</v>
      </c>
    </row>
    <row r="1554" spans="1:6" x14ac:dyDescent="0.35">
      <c r="A1554" s="24">
        <v>44160</v>
      </c>
      <c r="B1554" s="30" t="s">
        <v>471</v>
      </c>
      <c r="C1554" s="30">
        <v>68</v>
      </c>
      <c r="D1554" s="30">
        <v>2829</v>
      </c>
      <c r="E1554" s="30">
        <v>1</v>
      </c>
      <c r="F1554" s="30">
        <v>191</v>
      </c>
    </row>
    <row r="1555" spans="1:6" x14ac:dyDescent="0.35">
      <c r="A1555" s="24">
        <v>44160</v>
      </c>
      <c r="B1555" s="30" t="s">
        <v>470</v>
      </c>
      <c r="C1555" s="30">
        <v>64</v>
      </c>
      <c r="D1555" s="30">
        <v>1423</v>
      </c>
      <c r="E1555" s="30">
        <v>1</v>
      </c>
      <c r="F1555" s="30">
        <v>53</v>
      </c>
    </row>
    <row r="1556" spans="1:6" x14ac:dyDescent="0.35">
      <c r="A1556" s="24">
        <v>44160</v>
      </c>
      <c r="B1556" s="30" t="s">
        <v>469</v>
      </c>
      <c r="C1556" s="30">
        <v>341</v>
      </c>
      <c r="D1556" s="30">
        <v>18752</v>
      </c>
      <c r="E1556" s="30">
        <v>7</v>
      </c>
      <c r="F1556" s="30">
        <v>841</v>
      </c>
    </row>
    <row r="1557" spans="1:6" x14ac:dyDescent="0.35">
      <c r="A1557" s="24">
        <v>44160</v>
      </c>
      <c r="B1557" s="30" t="s">
        <v>468</v>
      </c>
      <c r="C1557" s="30">
        <v>4</v>
      </c>
      <c r="D1557" s="30">
        <v>253</v>
      </c>
    </row>
    <row r="1558" spans="1:6" x14ac:dyDescent="0.35">
      <c r="A1558" s="24">
        <v>44160</v>
      </c>
      <c r="B1558" s="30" t="s">
        <v>467</v>
      </c>
      <c r="C1558" s="30">
        <v>589</v>
      </c>
      <c r="D1558" s="30">
        <v>32897</v>
      </c>
      <c r="E1558" s="30">
        <v>7</v>
      </c>
      <c r="F1558" s="30">
        <v>1436</v>
      </c>
    </row>
    <row r="1559" spans="1:6" x14ac:dyDescent="0.35">
      <c r="A1559" s="24">
        <v>44160</v>
      </c>
      <c r="B1559" s="30" t="s">
        <v>466</v>
      </c>
      <c r="C1559" s="30">
        <v>6</v>
      </c>
      <c r="D1559" s="30">
        <v>605</v>
      </c>
      <c r="E1559" s="30">
        <v>1</v>
      </c>
      <c r="F1559" s="30">
        <v>76</v>
      </c>
    </row>
    <row r="1560" spans="1:6" x14ac:dyDescent="0.35">
      <c r="A1560" s="24">
        <v>44160</v>
      </c>
      <c r="B1560" s="30" t="s">
        <v>465</v>
      </c>
      <c r="C1560" s="30">
        <v>298</v>
      </c>
      <c r="D1560" s="30">
        <v>15169</v>
      </c>
      <c r="E1560" s="30">
        <v>7</v>
      </c>
      <c r="F1560" s="30">
        <v>892</v>
      </c>
    </row>
    <row r="1561" spans="1:6" x14ac:dyDescent="0.35">
      <c r="A1561" s="24">
        <v>44160</v>
      </c>
      <c r="B1561" s="30" t="s">
        <v>464</v>
      </c>
      <c r="C1561" s="30">
        <v>35</v>
      </c>
      <c r="D1561" s="30">
        <v>2185</v>
      </c>
      <c r="E1561" s="30">
        <v>0</v>
      </c>
      <c r="F1561" s="30">
        <v>161</v>
      </c>
    </row>
    <row r="1562" spans="1:6" x14ac:dyDescent="0.35">
      <c r="A1562" s="24">
        <v>44160</v>
      </c>
      <c r="B1562" s="30" t="s">
        <v>463</v>
      </c>
      <c r="C1562" s="30">
        <v>675</v>
      </c>
      <c r="D1562" s="30">
        <v>43538</v>
      </c>
      <c r="E1562" s="30">
        <v>7</v>
      </c>
      <c r="F1562" s="30">
        <v>2401</v>
      </c>
    </row>
    <row r="1563" spans="1:6" x14ac:dyDescent="0.35">
      <c r="A1563" s="24">
        <v>44160</v>
      </c>
      <c r="B1563" s="30" t="s">
        <v>462</v>
      </c>
      <c r="C1563" s="30">
        <v>0</v>
      </c>
      <c r="D1563" s="30">
        <v>275</v>
      </c>
    </row>
    <row r="1564" spans="1:6" x14ac:dyDescent="0.35">
      <c r="A1564" s="24">
        <v>44160</v>
      </c>
      <c r="B1564" s="30" t="s">
        <v>461</v>
      </c>
      <c r="C1564" s="30">
        <v>197</v>
      </c>
      <c r="D1564" s="30">
        <v>15391</v>
      </c>
      <c r="E1564" s="30">
        <v>5</v>
      </c>
      <c r="F1564" s="30">
        <v>1170</v>
      </c>
    </row>
    <row r="1565" spans="1:6" x14ac:dyDescent="0.35">
      <c r="A1565" s="24">
        <v>44160</v>
      </c>
      <c r="B1565" s="30" t="s">
        <v>460</v>
      </c>
      <c r="C1565" s="30">
        <v>135</v>
      </c>
      <c r="D1565" s="30">
        <v>14083</v>
      </c>
      <c r="E1565" s="30">
        <v>3</v>
      </c>
      <c r="F1565" s="30">
        <v>888</v>
      </c>
    </row>
    <row r="1566" spans="1:6" x14ac:dyDescent="0.35">
      <c r="A1566" s="24">
        <v>44160</v>
      </c>
      <c r="B1566" s="30" t="s">
        <v>459</v>
      </c>
      <c r="C1566" s="30">
        <v>325</v>
      </c>
      <c r="D1566" s="30">
        <v>35687</v>
      </c>
      <c r="E1566" s="30">
        <v>3</v>
      </c>
      <c r="F1566" s="30">
        <v>1231</v>
      </c>
    </row>
    <row r="1567" spans="1:6" x14ac:dyDescent="0.35">
      <c r="A1567" s="24">
        <v>44160</v>
      </c>
      <c r="B1567" s="30" t="s">
        <v>458</v>
      </c>
      <c r="C1567" s="30">
        <v>464</v>
      </c>
      <c r="D1567" s="30">
        <v>23608</v>
      </c>
      <c r="E1567" s="30">
        <v>12</v>
      </c>
      <c r="F1567" s="30">
        <v>1256</v>
      </c>
    </row>
    <row r="1568" spans="1:6" x14ac:dyDescent="0.35">
      <c r="A1568" s="24">
        <v>44160</v>
      </c>
      <c r="B1568" s="30" t="s">
        <v>447</v>
      </c>
      <c r="C1568" s="30">
        <v>23</v>
      </c>
      <c r="D1568" s="30">
        <v>589</v>
      </c>
      <c r="E1568" s="30">
        <v>-1</v>
      </c>
      <c r="F1568" s="30">
        <v>6</v>
      </c>
    </row>
    <row r="1569" spans="1:6" x14ac:dyDescent="0.35">
      <c r="A1569" s="24">
        <v>44160</v>
      </c>
      <c r="B1569" s="30" t="s">
        <v>457</v>
      </c>
      <c r="E1569" s="30">
        <v>0</v>
      </c>
      <c r="F1569" s="30">
        <v>2</v>
      </c>
    </row>
    <row r="1570" spans="1:6" x14ac:dyDescent="0.35">
      <c r="A1570" s="24">
        <v>44162</v>
      </c>
      <c r="B1570" s="30" t="s">
        <v>471</v>
      </c>
      <c r="C1570" s="30">
        <v>71</v>
      </c>
      <c r="D1570" s="30">
        <v>2900</v>
      </c>
      <c r="E1570" s="30">
        <v>0</v>
      </c>
      <c r="F1570" s="30">
        <v>191</v>
      </c>
    </row>
    <row r="1571" spans="1:6" x14ac:dyDescent="0.35">
      <c r="A1571" s="24">
        <v>44162</v>
      </c>
      <c r="B1571" s="30" t="s">
        <v>470</v>
      </c>
      <c r="C1571" s="30">
        <v>43</v>
      </c>
      <c r="D1571" s="30">
        <v>1466</v>
      </c>
      <c r="E1571" s="30">
        <v>1</v>
      </c>
      <c r="F1571" s="30">
        <v>54</v>
      </c>
    </row>
    <row r="1572" spans="1:6" x14ac:dyDescent="0.35">
      <c r="A1572" s="24">
        <v>44162</v>
      </c>
      <c r="B1572" s="30" t="s">
        <v>469</v>
      </c>
      <c r="C1572" s="30">
        <v>501</v>
      </c>
      <c r="D1572" s="30">
        <v>19253</v>
      </c>
      <c r="E1572" s="30">
        <v>2</v>
      </c>
      <c r="F1572" s="30">
        <v>843</v>
      </c>
    </row>
    <row r="1573" spans="1:6" x14ac:dyDescent="0.35">
      <c r="A1573" s="24">
        <v>44162</v>
      </c>
      <c r="B1573" s="30" t="s">
        <v>468</v>
      </c>
      <c r="C1573" s="30">
        <v>14</v>
      </c>
      <c r="D1573" s="30">
        <v>267</v>
      </c>
    </row>
    <row r="1574" spans="1:6" x14ac:dyDescent="0.35">
      <c r="A1574" s="24">
        <v>44162</v>
      </c>
      <c r="B1574" s="30" t="s">
        <v>467</v>
      </c>
      <c r="C1574" s="30">
        <v>766</v>
      </c>
      <c r="D1574" s="30">
        <v>33663</v>
      </c>
      <c r="E1574" s="30">
        <v>4</v>
      </c>
      <c r="F1574" s="30">
        <v>1440</v>
      </c>
    </row>
    <row r="1575" spans="1:6" x14ac:dyDescent="0.35">
      <c r="A1575" s="24">
        <v>44162</v>
      </c>
      <c r="B1575" s="30" t="s">
        <v>466</v>
      </c>
      <c r="C1575" s="30">
        <v>14</v>
      </c>
      <c r="D1575" s="30">
        <v>619</v>
      </c>
      <c r="E1575" s="30">
        <v>0</v>
      </c>
      <c r="F1575" s="30">
        <v>76</v>
      </c>
    </row>
    <row r="1576" spans="1:6" x14ac:dyDescent="0.35">
      <c r="A1576" s="24">
        <v>44162</v>
      </c>
      <c r="B1576" s="30" t="s">
        <v>465</v>
      </c>
      <c r="C1576" s="30">
        <v>321</v>
      </c>
      <c r="D1576" s="30">
        <v>15490</v>
      </c>
      <c r="E1576" s="30">
        <v>5</v>
      </c>
      <c r="F1576" s="30">
        <v>897</v>
      </c>
    </row>
    <row r="1577" spans="1:6" x14ac:dyDescent="0.35">
      <c r="A1577" s="24">
        <v>44162</v>
      </c>
      <c r="B1577" s="30" t="s">
        <v>464</v>
      </c>
      <c r="C1577" s="30">
        <v>46</v>
      </c>
      <c r="D1577" s="30">
        <v>2231</v>
      </c>
      <c r="E1577" s="30">
        <v>0</v>
      </c>
      <c r="F1577" s="30">
        <v>161</v>
      </c>
    </row>
    <row r="1578" spans="1:6" x14ac:dyDescent="0.35">
      <c r="A1578" s="24">
        <v>44162</v>
      </c>
      <c r="B1578" s="30" t="s">
        <v>463</v>
      </c>
      <c r="C1578" s="30">
        <v>1039</v>
      </c>
      <c r="D1578" s="30">
        <v>44577</v>
      </c>
      <c r="E1578" s="30">
        <v>5</v>
      </c>
      <c r="F1578" s="30">
        <v>2406</v>
      </c>
    </row>
    <row r="1579" spans="1:6" x14ac:dyDescent="0.35">
      <c r="A1579" s="24">
        <v>44162</v>
      </c>
      <c r="B1579" s="30" t="s">
        <v>462</v>
      </c>
      <c r="C1579" s="30">
        <v>8</v>
      </c>
      <c r="D1579" s="30">
        <v>283</v>
      </c>
    </row>
    <row r="1580" spans="1:6" x14ac:dyDescent="0.35">
      <c r="A1580" s="24">
        <v>44162</v>
      </c>
      <c r="B1580" s="30" t="s">
        <v>461</v>
      </c>
      <c r="C1580" s="30">
        <v>302</v>
      </c>
      <c r="D1580" s="30">
        <v>15693</v>
      </c>
      <c r="E1580" s="30">
        <v>2</v>
      </c>
      <c r="F1580" s="30">
        <v>1172</v>
      </c>
    </row>
    <row r="1581" spans="1:6" x14ac:dyDescent="0.35">
      <c r="A1581" s="24">
        <v>44162</v>
      </c>
      <c r="B1581" s="30" t="s">
        <v>460</v>
      </c>
      <c r="C1581" s="30">
        <v>286</v>
      </c>
      <c r="D1581" s="30">
        <v>14369</v>
      </c>
      <c r="E1581" s="30">
        <v>4</v>
      </c>
      <c r="F1581" s="30">
        <v>892</v>
      </c>
    </row>
    <row r="1582" spans="1:6" x14ac:dyDescent="0.35">
      <c r="A1582" s="24">
        <v>44162</v>
      </c>
      <c r="B1582" s="30" t="s">
        <v>459</v>
      </c>
      <c r="C1582" s="30">
        <v>589</v>
      </c>
      <c r="D1582" s="30">
        <v>36276</v>
      </c>
      <c r="E1582" s="30">
        <v>3</v>
      </c>
      <c r="F1582" s="30">
        <v>1234</v>
      </c>
    </row>
    <row r="1583" spans="1:6" x14ac:dyDescent="0.35">
      <c r="A1583" s="24">
        <v>44162</v>
      </c>
      <c r="B1583" s="30" t="s">
        <v>458</v>
      </c>
      <c r="C1583" s="30">
        <v>447</v>
      </c>
      <c r="D1583" s="30">
        <v>24055</v>
      </c>
      <c r="E1583" s="30">
        <v>5</v>
      </c>
      <c r="F1583" s="30">
        <v>1261</v>
      </c>
    </row>
    <row r="1584" spans="1:6" x14ac:dyDescent="0.35">
      <c r="A1584" s="24">
        <v>44162</v>
      </c>
      <c r="B1584" s="30" t="s">
        <v>447</v>
      </c>
      <c r="C1584" s="30">
        <v>17</v>
      </c>
      <c r="D1584" s="30">
        <v>606</v>
      </c>
      <c r="E1584" s="30">
        <v>0</v>
      </c>
      <c r="F1584" s="30">
        <v>6</v>
      </c>
    </row>
    <row r="1585" spans="1:6" x14ac:dyDescent="0.35">
      <c r="A1585" s="24">
        <v>44162</v>
      </c>
      <c r="B1585" s="30" t="s">
        <v>457</v>
      </c>
      <c r="E1585" s="30">
        <v>0</v>
      </c>
      <c r="F1585" s="30">
        <v>2</v>
      </c>
    </row>
    <row r="1586" spans="1:6" x14ac:dyDescent="0.35">
      <c r="A1586" s="24">
        <v>44163</v>
      </c>
      <c r="B1586" s="30" t="s">
        <v>471</v>
      </c>
      <c r="C1586" s="30">
        <v>77</v>
      </c>
      <c r="D1586" s="30">
        <v>2977</v>
      </c>
      <c r="E1586" s="30">
        <v>1</v>
      </c>
      <c r="F1586" s="30">
        <v>192</v>
      </c>
    </row>
    <row r="1587" spans="1:6" x14ac:dyDescent="0.35">
      <c r="A1587" s="24">
        <v>44163</v>
      </c>
      <c r="B1587" s="30" t="s">
        <v>470</v>
      </c>
      <c r="C1587" s="30">
        <v>65</v>
      </c>
      <c r="D1587" s="30">
        <v>1531</v>
      </c>
      <c r="E1587" s="30">
        <v>1</v>
      </c>
      <c r="F1587" s="30">
        <v>55</v>
      </c>
    </row>
    <row r="1588" spans="1:6" x14ac:dyDescent="0.35">
      <c r="A1588" s="24">
        <v>44163</v>
      </c>
      <c r="B1588" s="30" t="s">
        <v>469</v>
      </c>
      <c r="C1588" s="30">
        <v>298</v>
      </c>
      <c r="D1588" s="30">
        <v>19551</v>
      </c>
      <c r="E1588" s="30">
        <v>3</v>
      </c>
      <c r="F1588" s="30">
        <v>846</v>
      </c>
    </row>
    <row r="1589" spans="1:6" x14ac:dyDescent="0.35">
      <c r="A1589" s="24">
        <v>44163</v>
      </c>
      <c r="B1589" s="30" t="s">
        <v>468</v>
      </c>
      <c r="C1589" s="30">
        <v>1</v>
      </c>
      <c r="D1589" s="30">
        <v>268</v>
      </c>
    </row>
    <row r="1590" spans="1:6" x14ac:dyDescent="0.35">
      <c r="A1590" s="24">
        <v>44163</v>
      </c>
      <c r="B1590" s="30" t="s">
        <v>467</v>
      </c>
      <c r="C1590" s="30">
        <v>461</v>
      </c>
      <c r="D1590" s="30">
        <v>34124</v>
      </c>
      <c r="E1590" s="30">
        <v>7</v>
      </c>
      <c r="F1590" s="30">
        <v>1447</v>
      </c>
    </row>
    <row r="1591" spans="1:6" x14ac:dyDescent="0.35">
      <c r="A1591" s="24">
        <v>44163</v>
      </c>
      <c r="B1591" s="30" t="s">
        <v>466</v>
      </c>
      <c r="C1591" s="30">
        <v>11</v>
      </c>
      <c r="D1591" s="30">
        <v>630</v>
      </c>
      <c r="E1591" s="30">
        <v>0</v>
      </c>
      <c r="F1591" s="30">
        <v>76</v>
      </c>
    </row>
    <row r="1592" spans="1:6" x14ac:dyDescent="0.35">
      <c r="A1592" s="24">
        <v>44163</v>
      </c>
      <c r="B1592" s="30" t="s">
        <v>465</v>
      </c>
      <c r="C1592" s="30">
        <v>285</v>
      </c>
      <c r="D1592" s="30">
        <v>15775</v>
      </c>
      <c r="E1592" s="30">
        <v>10</v>
      </c>
      <c r="F1592" s="30">
        <v>907</v>
      </c>
    </row>
    <row r="1593" spans="1:6" x14ac:dyDescent="0.35">
      <c r="A1593" s="24">
        <v>44163</v>
      </c>
      <c r="B1593" s="30" t="s">
        <v>464</v>
      </c>
      <c r="C1593" s="30">
        <v>38</v>
      </c>
      <c r="D1593" s="30">
        <v>2269</v>
      </c>
      <c r="E1593" s="30">
        <v>0</v>
      </c>
      <c r="F1593" s="30">
        <v>161</v>
      </c>
    </row>
    <row r="1594" spans="1:6" x14ac:dyDescent="0.35">
      <c r="A1594" s="24">
        <v>44163</v>
      </c>
      <c r="B1594" s="30" t="s">
        <v>463</v>
      </c>
      <c r="C1594" s="30">
        <v>786</v>
      </c>
      <c r="D1594" s="30">
        <v>45363</v>
      </c>
      <c r="E1594" s="30">
        <v>3</v>
      </c>
      <c r="F1594" s="30">
        <v>2409</v>
      </c>
    </row>
    <row r="1595" spans="1:6" x14ac:dyDescent="0.35">
      <c r="A1595" s="24">
        <v>44163</v>
      </c>
      <c r="B1595" s="30" t="s">
        <v>462</v>
      </c>
      <c r="C1595" s="30">
        <v>10</v>
      </c>
      <c r="D1595" s="30">
        <v>293</v>
      </c>
    </row>
    <row r="1596" spans="1:6" x14ac:dyDescent="0.35">
      <c r="A1596" s="24">
        <v>44163</v>
      </c>
      <c r="B1596" s="30" t="s">
        <v>461</v>
      </c>
      <c r="C1596" s="30">
        <v>140</v>
      </c>
      <c r="D1596" s="30">
        <v>15833</v>
      </c>
      <c r="E1596" s="30">
        <v>4</v>
      </c>
      <c r="F1596" s="30">
        <v>1176</v>
      </c>
    </row>
    <row r="1597" spans="1:6" x14ac:dyDescent="0.35">
      <c r="A1597" s="24">
        <v>44163</v>
      </c>
      <c r="B1597" s="30" t="s">
        <v>460</v>
      </c>
      <c r="C1597" s="30">
        <v>126</v>
      </c>
      <c r="D1597" s="30">
        <v>14495</v>
      </c>
      <c r="E1597" s="30">
        <v>0</v>
      </c>
      <c r="F1597" s="30">
        <v>892</v>
      </c>
    </row>
    <row r="1598" spans="1:6" x14ac:dyDescent="0.35">
      <c r="A1598" s="24">
        <v>44163</v>
      </c>
      <c r="B1598" s="30" t="s">
        <v>459</v>
      </c>
      <c r="C1598" s="30">
        <v>240</v>
      </c>
      <c r="D1598" s="30">
        <v>36516</v>
      </c>
      <c r="E1598" s="30">
        <v>5</v>
      </c>
      <c r="F1598" s="30">
        <v>1239</v>
      </c>
    </row>
    <row r="1599" spans="1:6" x14ac:dyDescent="0.35">
      <c r="A1599" s="24">
        <v>44163</v>
      </c>
      <c r="B1599" s="30" t="s">
        <v>458</v>
      </c>
      <c r="C1599" s="30">
        <v>349</v>
      </c>
      <c r="D1599" s="30">
        <v>24404</v>
      </c>
      <c r="E1599" s="30">
        <v>7</v>
      </c>
      <c r="F1599" s="30">
        <v>1268</v>
      </c>
    </row>
    <row r="1600" spans="1:6" x14ac:dyDescent="0.35">
      <c r="A1600" s="24">
        <v>44163</v>
      </c>
      <c r="B1600" s="30" t="s">
        <v>447</v>
      </c>
      <c r="C1600" s="30">
        <v>27</v>
      </c>
      <c r="D1600" s="30">
        <v>633</v>
      </c>
      <c r="E1600" s="30">
        <v>0</v>
      </c>
      <c r="F1600" s="30">
        <v>6</v>
      </c>
    </row>
    <row r="1601" spans="1:6" x14ac:dyDescent="0.35">
      <c r="A1601" s="24">
        <v>44163</v>
      </c>
      <c r="B1601" s="30" t="s">
        <v>457</v>
      </c>
      <c r="E1601" s="30">
        <v>0</v>
      </c>
      <c r="F1601" s="30">
        <v>2</v>
      </c>
    </row>
    <row r="1602" spans="1:6" x14ac:dyDescent="0.35">
      <c r="A1602" s="24">
        <v>44164</v>
      </c>
      <c r="B1602" s="30" t="s">
        <v>471</v>
      </c>
      <c r="C1602" s="30">
        <v>43</v>
      </c>
      <c r="D1602" s="30">
        <v>3020</v>
      </c>
      <c r="E1602" s="30">
        <v>0</v>
      </c>
      <c r="F1602" s="30">
        <v>192</v>
      </c>
    </row>
    <row r="1603" spans="1:6" x14ac:dyDescent="0.35">
      <c r="A1603" s="24">
        <v>44164</v>
      </c>
      <c r="B1603" s="30" t="s">
        <v>470</v>
      </c>
      <c r="C1603" s="30">
        <v>69</v>
      </c>
      <c r="D1603" s="30">
        <v>1600</v>
      </c>
      <c r="E1603" s="30">
        <v>6</v>
      </c>
      <c r="F1603" s="30">
        <v>61</v>
      </c>
    </row>
    <row r="1604" spans="1:6" x14ac:dyDescent="0.35">
      <c r="A1604" s="24">
        <v>44164</v>
      </c>
      <c r="B1604" s="30" t="s">
        <v>469</v>
      </c>
      <c r="C1604" s="30">
        <v>170</v>
      </c>
      <c r="D1604" s="30">
        <v>19721</v>
      </c>
      <c r="E1604" s="30">
        <v>7</v>
      </c>
      <c r="F1604" s="30">
        <v>853</v>
      </c>
    </row>
    <row r="1605" spans="1:6" x14ac:dyDescent="0.35">
      <c r="A1605" s="24">
        <v>44164</v>
      </c>
      <c r="B1605" s="30" t="s">
        <v>468</v>
      </c>
      <c r="C1605" s="30">
        <v>2</v>
      </c>
      <c r="D1605" s="30">
        <v>270</v>
      </c>
    </row>
    <row r="1606" spans="1:6" x14ac:dyDescent="0.35">
      <c r="A1606" s="24">
        <v>44164</v>
      </c>
      <c r="B1606" s="30" t="s">
        <v>467</v>
      </c>
      <c r="C1606" s="30">
        <v>483</v>
      </c>
      <c r="D1606" s="30">
        <v>34607</v>
      </c>
      <c r="E1606" s="30">
        <v>5</v>
      </c>
      <c r="F1606" s="30">
        <v>1452</v>
      </c>
    </row>
    <row r="1607" spans="1:6" x14ac:dyDescent="0.35">
      <c r="A1607" s="24">
        <v>44164</v>
      </c>
      <c r="B1607" s="30" t="s">
        <v>466</v>
      </c>
      <c r="C1607" s="30">
        <v>9</v>
      </c>
      <c r="D1607" s="30">
        <v>639</v>
      </c>
      <c r="E1607" s="30">
        <v>0</v>
      </c>
      <c r="F1607" s="30">
        <v>76</v>
      </c>
    </row>
    <row r="1608" spans="1:6" x14ac:dyDescent="0.35">
      <c r="A1608" s="24">
        <v>44164</v>
      </c>
      <c r="B1608" s="30" t="s">
        <v>465</v>
      </c>
      <c r="C1608" s="30">
        <v>210</v>
      </c>
      <c r="D1608" s="30">
        <v>15985</v>
      </c>
      <c r="E1608" s="30">
        <v>3</v>
      </c>
      <c r="F1608" s="30">
        <v>910</v>
      </c>
    </row>
    <row r="1609" spans="1:6" x14ac:dyDescent="0.35">
      <c r="A1609" s="24">
        <v>44164</v>
      </c>
      <c r="B1609" s="30" t="s">
        <v>464</v>
      </c>
      <c r="C1609" s="30">
        <v>35</v>
      </c>
      <c r="D1609" s="30">
        <v>2304</v>
      </c>
      <c r="E1609" s="30">
        <v>1</v>
      </c>
      <c r="F1609" s="30">
        <v>162</v>
      </c>
    </row>
    <row r="1610" spans="1:6" x14ac:dyDescent="0.35">
      <c r="A1610" s="24">
        <v>44164</v>
      </c>
      <c r="B1610" s="30" t="s">
        <v>463</v>
      </c>
      <c r="C1610" s="30">
        <v>609</v>
      </c>
      <c r="D1610" s="30">
        <v>45972</v>
      </c>
      <c r="E1610" s="30">
        <v>9</v>
      </c>
      <c r="F1610" s="30">
        <v>2418</v>
      </c>
    </row>
    <row r="1611" spans="1:6" x14ac:dyDescent="0.35">
      <c r="A1611" s="24">
        <v>44164</v>
      </c>
      <c r="B1611" s="30" t="s">
        <v>462</v>
      </c>
      <c r="C1611" s="30">
        <v>7</v>
      </c>
      <c r="D1611" s="30">
        <v>300</v>
      </c>
    </row>
    <row r="1612" spans="1:6" x14ac:dyDescent="0.35">
      <c r="A1612" s="24">
        <v>44164</v>
      </c>
      <c r="B1612" s="30" t="s">
        <v>461</v>
      </c>
      <c r="C1612" s="30">
        <v>214</v>
      </c>
      <c r="D1612" s="30">
        <v>16047</v>
      </c>
      <c r="E1612" s="30">
        <v>2</v>
      </c>
      <c r="F1612" s="30">
        <v>1178</v>
      </c>
    </row>
    <row r="1613" spans="1:6" x14ac:dyDescent="0.35">
      <c r="A1613" s="24">
        <v>44164</v>
      </c>
      <c r="B1613" s="30" t="s">
        <v>460</v>
      </c>
      <c r="C1613" s="30">
        <v>93</v>
      </c>
      <c r="D1613" s="30">
        <v>14588</v>
      </c>
      <c r="E1613" s="30">
        <v>0</v>
      </c>
      <c r="F1613" s="30">
        <v>892</v>
      </c>
    </row>
    <row r="1614" spans="1:6" x14ac:dyDescent="0.35">
      <c r="A1614" s="24">
        <v>44164</v>
      </c>
      <c r="B1614" s="30" t="s">
        <v>459</v>
      </c>
      <c r="C1614" s="30">
        <v>320</v>
      </c>
      <c r="D1614" s="30">
        <v>36836</v>
      </c>
      <c r="E1614" s="30">
        <v>7</v>
      </c>
      <c r="F1614" s="30">
        <v>1246</v>
      </c>
    </row>
    <row r="1615" spans="1:6" x14ac:dyDescent="0.35">
      <c r="A1615" s="24">
        <v>44164</v>
      </c>
      <c r="B1615" s="30" t="s">
        <v>458</v>
      </c>
      <c r="C1615" s="30">
        <v>222</v>
      </c>
      <c r="D1615" s="30">
        <v>24626</v>
      </c>
      <c r="E1615" s="30">
        <v>6</v>
      </c>
      <c r="F1615" s="30">
        <v>1274</v>
      </c>
    </row>
    <row r="1616" spans="1:6" x14ac:dyDescent="0.35">
      <c r="A1616" s="24">
        <v>44164</v>
      </c>
      <c r="B1616" s="30" t="s">
        <v>447</v>
      </c>
      <c r="C1616" s="30">
        <v>15</v>
      </c>
      <c r="D1616" s="30">
        <v>648</v>
      </c>
      <c r="E1616" s="30">
        <v>0</v>
      </c>
      <c r="F1616" s="30">
        <v>6</v>
      </c>
    </row>
    <row r="1617" spans="1:6" x14ac:dyDescent="0.35">
      <c r="A1617" s="24">
        <v>44164</v>
      </c>
      <c r="B1617" s="30" t="s">
        <v>457</v>
      </c>
      <c r="E1617" s="30">
        <v>0</v>
      </c>
      <c r="F1617" s="30">
        <v>2</v>
      </c>
    </row>
    <row r="1618" spans="1:6" x14ac:dyDescent="0.35">
      <c r="A1618" s="24">
        <v>44165</v>
      </c>
      <c r="B1618" s="30" t="s">
        <v>471</v>
      </c>
      <c r="C1618" s="30">
        <v>27</v>
      </c>
      <c r="D1618" s="30">
        <v>3047</v>
      </c>
      <c r="E1618" s="30">
        <v>0</v>
      </c>
      <c r="F1618" s="30">
        <v>192</v>
      </c>
    </row>
    <row r="1619" spans="1:6" x14ac:dyDescent="0.35">
      <c r="A1619" s="24">
        <v>44165</v>
      </c>
      <c r="B1619" s="30" t="s">
        <v>470</v>
      </c>
      <c r="C1619" s="30">
        <v>2</v>
      </c>
      <c r="D1619" s="30">
        <v>1602</v>
      </c>
      <c r="E1619" s="30">
        <v>2</v>
      </c>
      <c r="F1619" s="30">
        <v>63</v>
      </c>
    </row>
    <row r="1620" spans="1:6" x14ac:dyDescent="0.35">
      <c r="A1620" s="24">
        <v>44165</v>
      </c>
      <c r="B1620" s="30" t="s">
        <v>469</v>
      </c>
      <c r="C1620" s="30">
        <v>83</v>
      </c>
      <c r="D1620" s="30">
        <v>19804</v>
      </c>
      <c r="E1620" s="30">
        <v>3</v>
      </c>
      <c r="F1620" s="30">
        <v>856</v>
      </c>
    </row>
    <row r="1621" spans="1:6" x14ac:dyDescent="0.35">
      <c r="A1621" s="24">
        <v>44165</v>
      </c>
      <c r="B1621" s="30" t="s">
        <v>468</v>
      </c>
      <c r="C1621" s="30">
        <v>3</v>
      </c>
      <c r="D1621" s="30">
        <v>273</v>
      </c>
    </row>
    <row r="1622" spans="1:6" x14ac:dyDescent="0.35">
      <c r="A1622" s="24">
        <v>44165</v>
      </c>
      <c r="B1622" s="30" t="s">
        <v>467</v>
      </c>
      <c r="C1622" s="30">
        <v>228</v>
      </c>
      <c r="D1622" s="30">
        <v>34835</v>
      </c>
      <c r="E1622" s="30">
        <v>3</v>
      </c>
      <c r="F1622" s="30">
        <v>1455</v>
      </c>
    </row>
    <row r="1623" spans="1:6" x14ac:dyDescent="0.35">
      <c r="A1623" s="24">
        <v>44165</v>
      </c>
      <c r="B1623" s="30" t="s">
        <v>466</v>
      </c>
      <c r="C1623" s="30">
        <v>6</v>
      </c>
      <c r="D1623" s="30">
        <v>645</v>
      </c>
      <c r="E1623" s="30">
        <v>0</v>
      </c>
      <c r="F1623" s="30">
        <v>76</v>
      </c>
    </row>
    <row r="1624" spans="1:6" x14ac:dyDescent="0.35">
      <c r="A1624" s="24">
        <v>44165</v>
      </c>
      <c r="B1624" s="30" t="s">
        <v>465</v>
      </c>
      <c r="C1624" s="30">
        <v>158</v>
      </c>
      <c r="D1624" s="30">
        <v>16143</v>
      </c>
      <c r="E1624" s="30">
        <v>1</v>
      </c>
      <c r="F1624" s="30">
        <v>911</v>
      </c>
    </row>
    <row r="1625" spans="1:6" x14ac:dyDescent="0.35">
      <c r="A1625" s="24">
        <v>44165</v>
      </c>
      <c r="B1625" s="30" t="s">
        <v>464</v>
      </c>
      <c r="C1625" s="30">
        <v>18</v>
      </c>
      <c r="D1625" s="30">
        <v>2322</v>
      </c>
      <c r="E1625" s="30">
        <v>1</v>
      </c>
      <c r="F1625" s="30">
        <v>163</v>
      </c>
    </row>
    <row r="1626" spans="1:6" x14ac:dyDescent="0.35">
      <c r="A1626" s="24">
        <v>44165</v>
      </c>
      <c r="B1626" s="30" t="s">
        <v>463</v>
      </c>
      <c r="C1626" s="30">
        <v>258</v>
      </c>
      <c r="D1626" s="30">
        <v>46230</v>
      </c>
      <c r="E1626" s="30">
        <v>7</v>
      </c>
      <c r="F1626" s="30">
        <v>2425</v>
      </c>
    </row>
    <row r="1627" spans="1:6" x14ac:dyDescent="0.35">
      <c r="A1627" s="24">
        <v>44165</v>
      </c>
      <c r="B1627" s="30" t="s">
        <v>462</v>
      </c>
      <c r="C1627" s="30">
        <v>0</v>
      </c>
      <c r="D1627" s="30">
        <v>300</v>
      </c>
    </row>
    <row r="1628" spans="1:6" x14ac:dyDescent="0.35">
      <c r="A1628" s="24">
        <v>44165</v>
      </c>
      <c r="B1628" s="30" t="s">
        <v>461</v>
      </c>
      <c r="C1628" s="30">
        <v>73</v>
      </c>
      <c r="D1628" s="30">
        <v>16120</v>
      </c>
      <c r="E1628" s="30">
        <v>4</v>
      </c>
      <c r="F1628" s="30">
        <v>1182</v>
      </c>
    </row>
    <row r="1629" spans="1:6" x14ac:dyDescent="0.35">
      <c r="A1629" s="24">
        <v>44165</v>
      </c>
      <c r="B1629" s="30" t="s">
        <v>460</v>
      </c>
      <c r="C1629" s="30">
        <v>98</v>
      </c>
      <c r="D1629" s="30">
        <v>14686</v>
      </c>
      <c r="E1629" s="30">
        <v>1</v>
      </c>
      <c r="F1629" s="30">
        <v>893</v>
      </c>
    </row>
    <row r="1630" spans="1:6" x14ac:dyDescent="0.35">
      <c r="A1630" s="24">
        <v>44165</v>
      </c>
      <c r="B1630" s="30" t="s">
        <v>459</v>
      </c>
      <c r="C1630" s="30">
        <v>123</v>
      </c>
      <c r="D1630" s="30">
        <v>36959</v>
      </c>
      <c r="E1630" s="30">
        <v>2</v>
      </c>
      <c r="F1630" s="30">
        <v>1248</v>
      </c>
    </row>
    <row r="1631" spans="1:6" x14ac:dyDescent="0.35">
      <c r="A1631" s="24">
        <v>44165</v>
      </c>
      <c r="B1631" s="30" t="s">
        <v>458</v>
      </c>
      <c r="C1631" s="30">
        <v>126</v>
      </c>
      <c r="D1631" s="30">
        <v>24752</v>
      </c>
      <c r="E1631" s="30">
        <v>2</v>
      </c>
      <c r="F1631" s="30">
        <v>1276</v>
      </c>
    </row>
    <row r="1632" spans="1:6" x14ac:dyDescent="0.35">
      <c r="A1632" s="24">
        <v>44165</v>
      </c>
      <c r="B1632" s="30" t="s">
        <v>447</v>
      </c>
      <c r="C1632" s="30">
        <v>0</v>
      </c>
      <c r="D1632" s="30">
        <v>611</v>
      </c>
      <c r="E1632" s="30">
        <v>0</v>
      </c>
      <c r="F1632" s="30">
        <v>6</v>
      </c>
    </row>
    <row r="1633" spans="1:6" x14ac:dyDescent="0.35">
      <c r="A1633" s="24">
        <v>44165</v>
      </c>
      <c r="B1633" s="30" t="s">
        <v>457</v>
      </c>
      <c r="E1633" s="30">
        <v>0</v>
      </c>
      <c r="F1633" s="30">
        <v>2</v>
      </c>
    </row>
    <row r="1634" spans="1:6" x14ac:dyDescent="0.35">
      <c r="A1634" s="24">
        <v>44166</v>
      </c>
      <c r="B1634" s="30" t="s">
        <v>471</v>
      </c>
      <c r="C1634" s="30">
        <v>82</v>
      </c>
      <c r="D1634" s="30">
        <v>3129</v>
      </c>
      <c r="E1634" s="30">
        <v>0</v>
      </c>
      <c r="F1634" s="30">
        <v>192</v>
      </c>
    </row>
    <row r="1635" spans="1:6" x14ac:dyDescent="0.35">
      <c r="A1635" s="24">
        <v>44166</v>
      </c>
      <c r="B1635" s="30" t="s">
        <v>470</v>
      </c>
      <c r="C1635" s="30">
        <v>43</v>
      </c>
      <c r="D1635" s="30">
        <v>1645</v>
      </c>
      <c r="E1635" s="30">
        <v>1</v>
      </c>
      <c r="F1635" s="30">
        <v>64</v>
      </c>
    </row>
    <row r="1636" spans="1:6" x14ac:dyDescent="0.35">
      <c r="A1636" s="24">
        <v>44166</v>
      </c>
      <c r="B1636" s="30" t="s">
        <v>469</v>
      </c>
      <c r="C1636" s="30">
        <v>217</v>
      </c>
      <c r="D1636" s="30">
        <v>20021</v>
      </c>
      <c r="E1636" s="30">
        <v>6</v>
      </c>
      <c r="F1636" s="30">
        <v>862</v>
      </c>
    </row>
    <row r="1637" spans="1:6" x14ac:dyDescent="0.35">
      <c r="A1637" s="24">
        <v>44166</v>
      </c>
      <c r="B1637" s="30" t="s">
        <v>468</v>
      </c>
      <c r="C1637" s="30">
        <v>6</v>
      </c>
      <c r="D1637" s="30">
        <v>279</v>
      </c>
    </row>
    <row r="1638" spans="1:6" x14ac:dyDescent="0.35">
      <c r="A1638" s="24">
        <v>44166</v>
      </c>
      <c r="B1638" s="30" t="s">
        <v>467</v>
      </c>
      <c r="C1638" s="30">
        <v>370</v>
      </c>
      <c r="D1638" s="30">
        <v>35205</v>
      </c>
      <c r="E1638" s="30">
        <v>5</v>
      </c>
      <c r="F1638" s="30">
        <v>1460</v>
      </c>
    </row>
    <row r="1639" spans="1:6" x14ac:dyDescent="0.35">
      <c r="A1639" s="24">
        <v>44166</v>
      </c>
      <c r="B1639" s="30" t="s">
        <v>466</v>
      </c>
      <c r="C1639" s="30">
        <v>13</v>
      </c>
      <c r="D1639" s="30">
        <v>658</v>
      </c>
      <c r="E1639" s="30">
        <v>0</v>
      </c>
      <c r="F1639" s="30">
        <v>76</v>
      </c>
    </row>
    <row r="1640" spans="1:6" x14ac:dyDescent="0.35">
      <c r="A1640" s="24">
        <v>44166</v>
      </c>
      <c r="B1640" s="30" t="s">
        <v>465</v>
      </c>
      <c r="C1640" s="30">
        <v>314</v>
      </c>
      <c r="D1640" s="30">
        <v>16457</v>
      </c>
      <c r="E1640" s="30">
        <v>2</v>
      </c>
      <c r="F1640" s="30">
        <v>913</v>
      </c>
    </row>
    <row r="1641" spans="1:6" x14ac:dyDescent="0.35">
      <c r="A1641" s="24">
        <v>44166</v>
      </c>
      <c r="B1641" s="30" t="s">
        <v>464</v>
      </c>
      <c r="C1641" s="30">
        <v>23</v>
      </c>
      <c r="D1641" s="30">
        <v>2345</v>
      </c>
      <c r="E1641" s="30">
        <v>0</v>
      </c>
      <c r="F1641" s="30">
        <v>163</v>
      </c>
    </row>
    <row r="1642" spans="1:6" x14ac:dyDescent="0.35">
      <c r="A1642" s="24">
        <v>44166</v>
      </c>
      <c r="B1642" s="30" t="s">
        <v>463</v>
      </c>
      <c r="C1642" s="30">
        <v>513</v>
      </c>
      <c r="D1642" s="30">
        <v>46743</v>
      </c>
      <c r="E1642" s="30">
        <v>5</v>
      </c>
      <c r="F1642" s="30">
        <v>2430</v>
      </c>
    </row>
    <row r="1643" spans="1:6" x14ac:dyDescent="0.35">
      <c r="A1643" s="24">
        <v>44166</v>
      </c>
      <c r="B1643" s="30" t="s">
        <v>462</v>
      </c>
      <c r="C1643" s="30">
        <v>9</v>
      </c>
      <c r="D1643" s="30">
        <v>309</v>
      </c>
    </row>
    <row r="1644" spans="1:6" x14ac:dyDescent="0.35">
      <c r="A1644" s="24">
        <v>44166</v>
      </c>
      <c r="B1644" s="30" t="s">
        <v>461</v>
      </c>
      <c r="C1644" s="30">
        <v>239</v>
      </c>
      <c r="D1644" s="30">
        <v>16359</v>
      </c>
      <c r="E1644" s="30">
        <v>2</v>
      </c>
      <c r="F1644" s="30">
        <v>1184</v>
      </c>
    </row>
    <row r="1645" spans="1:6" x14ac:dyDescent="0.35">
      <c r="A1645" s="24">
        <v>44166</v>
      </c>
      <c r="B1645" s="30" t="s">
        <v>460</v>
      </c>
      <c r="C1645" s="30">
        <v>204</v>
      </c>
      <c r="D1645" s="30">
        <v>14890</v>
      </c>
      <c r="E1645" s="30">
        <v>3</v>
      </c>
      <c r="F1645" s="30">
        <v>896</v>
      </c>
    </row>
    <row r="1646" spans="1:6" x14ac:dyDescent="0.35">
      <c r="A1646" s="24">
        <v>44166</v>
      </c>
      <c r="B1646" s="30" t="s">
        <v>459</v>
      </c>
      <c r="C1646" s="30">
        <v>359</v>
      </c>
      <c r="D1646" s="30">
        <v>37318</v>
      </c>
      <c r="E1646" s="30">
        <v>2</v>
      </c>
      <c r="F1646" s="30">
        <v>1250</v>
      </c>
    </row>
    <row r="1647" spans="1:6" x14ac:dyDescent="0.35">
      <c r="A1647" s="24">
        <v>44166</v>
      </c>
      <c r="B1647" s="30" t="s">
        <v>458</v>
      </c>
      <c r="C1647" s="30">
        <v>394</v>
      </c>
      <c r="D1647" s="30">
        <v>25146</v>
      </c>
      <c r="E1647" s="30">
        <v>4</v>
      </c>
      <c r="F1647" s="30">
        <v>1280</v>
      </c>
    </row>
    <row r="1648" spans="1:6" x14ac:dyDescent="0.35">
      <c r="A1648" s="24">
        <v>44166</v>
      </c>
      <c r="B1648" s="30" t="s">
        <v>447</v>
      </c>
      <c r="C1648" s="30">
        <v>59</v>
      </c>
      <c r="D1648" s="30">
        <v>670</v>
      </c>
      <c r="E1648" s="30">
        <v>0</v>
      </c>
      <c r="F1648" s="30">
        <v>6</v>
      </c>
    </row>
    <row r="1649" spans="1:6" x14ac:dyDescent="0.35">
      <c r="A1649" s="24">
        <v>44166</v>
      </c>
      <c r="B1649" s="30" t="s">
        <v>457</v>
      </c>
      <c r="E1649" s="30">
        <v>0</v>
      </c>
      <c r="F1649" s="30">
        <v>2</v>
      </c>
    </row>
    <row r="1650" spans="1:6" x14ac:dyDescent="0.35">
      <c r="A1650" s="24">
        <v>44167</v>
      </c>
      <c r="B1650" s="30" t="s">
        <v>471</v>
      </c>
      <c r="C1650" s="30">
        <v>75</v>
      </c>
      <c r="D1650" s="30">
        <v>3204</v>
      </c>
      <c r="E1650" s="30">
        <v>2</v>
      </c>
      <c r="F1650" s="30">
        <v>194</v>
      </c>
    </row>
    <row r="1651" spans="1:6" x14ac:dyDescent="0.35">
      <c r="A1651" s="24">
        <v>44167</v>
      </c>
      <c r="B1651" s="30" t="s">
        <v>470</v>
      </c>
      <c r="C1651" s="30">
        <v>83</v>
      </c>
      <c r="D1651" s="30">
        <v>1728</v>
      </c>
      <c r="E1651" s="30">
        <v>1</v>
      </c>
      <c r="F1651" s="30">
        <v>65</v>
      </c>
    </row>
    <row r="1652" spans="1:6" x14ac:dyDescent="0.35">
      <c r="A1652" s="24">
        <v>44167</v>
      </c>
      <c r="B1652" s="30" t="s">
        <v>469</v>
      </c>
      <c r="C1652" s="30">
        <v>530</v>
      </c>
      <c r="D1652" s="30">
        <v>20551</v>
      </c>
      <c r="E1652" s="30">
        <v>6</v>
      </c>
      <c r="F1652" s="30">
        <v>868</v>
      </c>
    </row>
    <row r="1653" spans="1:6" x14ac:dyDescent="0.35">
      <c r="A1653" s="24">
        <v>44167</v>
      </c>
      <c r="B1653" s="30" t="s">
        <v>468</v>
      </c>
      <c r="C1653" s="30">
        <v>7</v>
      </c>
      <c r="D1653" s="30">
        <v>286</v>
      </c>
    </row>
    <row r="1654" spans="1:6" x14ac:dyDescent="0.35">
      <c r="A1654" s="24">
        <v>44167</v>
      </c>
      <c r="B1654" s="30" t="s">
        <v>467</v>
      </c>
      <c r="C1654" s="30">
        <v>901</v>
      </c>
      <c r="D1654" s="30">
        <v>36106</v>
      </c>
      <c r="E1654" s="30">
        <v>7</v>
      </c>
      <c r="F1654" s="30">
        <v>1467</v>
      </c>
    </row>
    <row r="1655" spans="1:6" x14ac:dyDescent="0.35">
      <c r="A1655" s="24">
        <v>44167</v>
      </c>
      <c r="B1655" s="30" t="s">
        <v>466</v>
      </c>
      <c r="C1655" s="30">
        <v>18</v>
      </c>
      <c r="D1655" s="30">
        <v>676</v>
      </c>
      <c r="E1655" s="30">
        <v>0</v>
      </c>
      <c r="F1655" s="30">
        <v>76</v>
      </c>
    </row>
    <row r="1656" spans="1:6" x14ac:dyDescent="0.35">
      <c r="A1656" s="24">
        <v>44167</v>
      </c>
      <c r="B1656" s="30" t="s">
        <v>465</v>
      </c>
      <c r="C1656" s="30">
        <v>278</v>
      </c>
      <c r="D1656" s="30">
        <v>16735</v>
      </c>
      <c r="E1656" s="30">
        <v>4</v>
      </c>
      <c r="F1656" s="30">
        <v>917</v>
      </c>
    </row>
    <row r="1657" spans="1:6" x14ac:dyDescent="0.35">
      <c r="A1657" s="24">
        <v>44167</v>
      </c>
      <c r="B1657" s="30" t="s">
        <v>464</v>
      </c>
      <c r="C1657" s="30">
        <v>45</v>
      </c>
      <c r="D1657" s="30">
        <v>2390</v>
      </c>
      <c r="E1657" s="30">
        <v>1</v>
      </c>
      <c r="F1657" s="30">
        <v>164</v>
      </c>
    </row>
    <row r="1658" spans="1:6" x14ac:dyDescent="0.35">
      <c r="A1658" s="24">
        <v>44167</v>
      </c>
      <c r="B1658" s="30" t="s">
        <v>463</v>
      </c>
      <c r="C1658" s="30">
        <v>928</v>
      </c>
      <c r="D1658" s="30">
        <v>47671</v>
      </c>
      <c r="E1658" s="30">
        <v>5</v>
      </c>
      <c r="F1658" s="30">
        <v>2435</v>
      </c>
    </row>
    <row r="1659" spans="1:6" x14ac:dyDescent="0.35">
      <c r="A1659" s="24">
        <v>44167</v>
      </c>
      <c r="B1659" s="30" t="s">
        <v>462</v>
      </c>
      <c r="C1659" s="30">
        <v>10</v>
      </c>
      <c r="D1659" s="30">
        <v>319</v>
      </c>
    </row>
    <row r="1660" spans="1:6" x14ac:dyDescent="0.35">
      <c r="A1660" s="24">
        <v>44167</v>
      </c>
      <c r="B1660" s="30" t="s">
        <v>461</v>
      </c>
      <c r="C1660" s="30">
        <v>336</v>
      </c>
      <c r="D1660" s="30">
        <v>16695</v>
      </c>
      <c r="E1660" s="30">
        <v>3</v>
      </c>
      <c r="F1660" s="30">
        <v>1187</v>
      </c>
    </row>
    <row r="1661" spans="1:6" x14ac:dyDescent="0.35">
      <c r="A1661" s="24">
        <v>44167</v>
      </c>
      <c r="B1661" s="30" t="s">
        <v>460</v>
      </c>
      <c r="C1661" s="30">
        <v>260</v>
      </c>
      <c r="D1661" s="30">
        <v>15150</v>
      </c>
      <c r="E1661" s="30">
        <v>6</v>
      </c>
      <c r="F1661" s="30">
        <v>902</v>
      </c>
    </row>
    <row r="1662" spans="1:6" x14ac:dyDescent="0.35">
      <c r="A1662" s="24">
        <v>44167</v>
      </c>
      <c r="B1662" s="30" t="s">
        <v>459</v>
      </c>
      <c r="C1662" s="30">
        <v>503</v>
      </c>
      <c r="D1662" s="30">
        <v>37821</v>
      </c>
      <c r="E1662" s="30">
        <v>6</v>
      </c>
      <c r="F1662" s="30">
        <v>1256</v>
      </c>
    </row>
    <row r="1663" spans="1:6" x14ac:dyDescent="0.35">
      <c r="A1663" s="24">
        <v>44167</v>
      </c>
      <c r="B1663" s="30" t="s">
        <v>458</v>
      </c>
      <c r="C1663" s="30">
        <v>660</v>
      </c>
      <c r="D1663" s="30">
        <v>25806</v>
      </c>
      <c r="E1663" s="30">
        <v>5</v>
      </c>
      <c r="F1663" s="30">
        <v>1285</v>
      </c>
    </row>
    <row r="1664" spans="1:6" x14ac:dyDescent="0.35">
      <c r="A1664" s="24">
        <v>44167</v>
      </c>
      <c r="B1664" s="30" t="s">
        <v>447</v>
      </c>
      <c r="C1664" s="30">
        <v>0</v>
      </c>
      <c r="D1664" s="30">
        <v>649</v>
      </c>
      <c r="E1664" s="30">
        <v>0</v>
      </c>
      <c r="F1664" s="30">
        <v>6</v>
      </c>
    </row>
    <row r="1665" spans="1:6" x14ac:dyDescent="0.35">
      <c r="A1665" s="24">
        <v>44167</v>
      </c>
      <c r="B1665" s="30" t="s">
        <v>457</v>
      </c>
      <c r="E1665" s="30">
        <v>0</v>
      </c>
      <c r="F1665" s="30">
        <v>2</v>
      </c>
    </row>
    <row r="1666" spans="1:6" x14ac:dyDescent="0.35">
      <c r="A1666" s="24">
        <v>44168</v>
      </c>
      <c r="B1666" s="30" t="s">
        <v>471</v>
      </c>
      <c r="C1666" s="30">
        <v>85</v>
      </c>
      <c r="D1666" s="30">
        <v>3289</v>
      </c>
      <c r="E1666" s="30">
        <v>1</v>
      </c>
      <c r="F1666" s="30">
        <v>195</v>
      </c>
    </row>
    <row r="1667" spans="1:6" x14ac:dyDescent="0.35">
      <c r="A1667" s="24">
        <v>44168</v>
      </c>
      <c r="B1667" s="30" t="s">
        <v>470</v>
      </c>
      <c r="C1667" s="30">
        <v>52</v>
      </c>
      <c r="D1667" s="30">
        <v>1780</v>
      </c>
      <c r="E1667" s="30">
        <v>1</v>
      </c>
      <c r="F1667" s="30">
        <v>66</v>
      </c>
    </row>
    <row r="1668" spans="1:6" x14ac:dyDescent="0.35">
      <c r="A1668" s="24">
        <v>44168</v>
      </c>
      <c r="B1668" s="30" t="s">
        <v>469</v>
      </c>
      <c r="C1668" s="30">
        <v>817</v>
      </c>
      <c r="D1668" s="30">
        <v>21368</v>
      </c>
      <c r="E1668" s="30">
        <v>5</v>
      </c>
      <c r="F1668" s="30">
        <v>873</v>
      </c>
    </row>
    <row r="1669" spans="1:6" x14ac:dyDescent="0.35">
      <c r="A1669" s="24">
        <v>44168</v>
      </c>
      <c r="B1669" s="30" t="s">
        <v>468</v>
      </c>
      <c r="C1669" s="30">
        <v>5</v>
      </c>
      <c r="D1669" s="30">
        <v>291</v>
      </c>
    </row>
    <row r="1670" spans="1:6" x14ac:dyDescent="0.35">
      <c r="A1670" s="24">
        <v>44168</v>
      </c>
      <c r="B1670" s="30" t="s">
        <v>467</v>
      </c>
      <c r="C1670" s="30">
        <v>1370</v>
      </c>
      <c r="D1670" s="30">
        <v>37476</v>
      </c>
      <c r="E1670" s="30">
        <v>8</v>
      </c>
      <c r="F1670" s="30">
        <v>1475</v>
      </c>
    </row>
    <row r="1671" spans="1:6" x14ac:dyDescent="0.35">
      <c r="A1671" s="24">
        <v>44168</v>
      </c>
      <c r="B1671" s="30" t="s">
        <v>466</v>
      </c>
      <c r="C1671" s="30">
        <v>23</v>
      </c>
      <c r="D1671" s="30">
        <v>699</v>
      </c>
      <c r="E1671" s="30">
        <v>0</v>
      </c>
      <c r="F1671" s="30">
        <v>76</v>
      </c>
    </row>
    <row r="1672" spans="1:6" x14ac:dyDescent="0.35">
      <c r="A1672" s="24">
        <v>44168</v>
      </c>
      <c r="B1672" s="30" t="s">
        <v>465</v>
      </c>
      <c r="C1672" s="30">
        <v>428</v>
      </c>
      <c r="D1672" s="30">
        <v>17163</v>
      </c>
      <c r="E1672" s="30">
        <v>3</v>
      </c>
      <c r="F1672" s="30">
        <v>920</v>
      </c>
    </row>
    <row r="1673" spans="1:6" x14ac:dyDescent="0.35">
      <c r="A1673" s="24">
        <v>44168</v>
      </c>
      <c r="B1673" s="30" t="s">
        <v>464</v>
      </c>
      <c r="C1673" s="30">
        <v>60</v>
      </c>
      <c r="D1673" s="30">
        <v>2450</v>
      </c>
      <c r="E1673" s="30">
        <v>1</v>
      </c>
      <c r="F1673" s="30">
        <v>165</v>
      </c>
    </row>
    <row r="1674" spans="1:6" x14ac:dyDescent="0.35">
      <c r="A1674" s="24">
        <v>44168</v>
      </c>
      <c r="B1674" s="30" t="s">
        <v>463</v>
      </c>
      <c r="C1674" s="30">
        <v>1225</v>
      </c>
      <c r="D1674" s="30">
        <v>48896</v>
      </c>
      <c r="E1674" s="30">
        <v>8</v>
      </c>
      <c r="F1674" s="30">
        <v>2443</v>
      </c>
    </row>
    <row r="1675" spans="1:6" x14ac:dyDescent="0.35">
      <c r="A1675" s="24">
        <v>44168</v>
      </c>
      <c r="B1675" s="30" t="s">
        <v>462</v>
      </c>
      <c r="C1675" s="30">
        <v>32</v>
      </c>
      <c r="D1675" s="30">
        <v>351</v>
      </c>
    </row>
    <row r="1676" spans="1:6" x14ac:dyDescent="0.35">
      <c r="A1676" s="24">
        <v>44168</v>
      </c>
      <c r="B1676" s="30" t="s">
        <v>461</v>
      </c>
      <c r="C1676" s="30">
        <v>374</v>
      </c>
      <c r="D1676" s="30">
        <v>17069</v>
      </c>
      <c r="E1676" s="30">
        <v>4</v>
      </c>
      <c r="F1676" s="30">
        <v>1191</v>
      </c>
    </row>
    <row r="1677" spans="1:6" x14ac:dyDescent="0.35">
      <c r="A1677" s="24">
        <v>44168</v>
      </c>
      <c r="B1677" s="30" t="s">
        <v>460</v>
      </c>
      <c r="C1677" s="30">
        <v>395</v>
      </c>
      <c r="D1677" s="30">
        <v>15545</v>
      </c>
      <c r="E1677" s="30">
        <v>4</v>
      </c>
      <c r="F1677" s="30">
        <v>906</v>
      </c>
    </row>
    <row r="1678" spans="1:6" x14ac:dyDescent="0.35">
      <c r="A1678" s="24">
        <v>44168</v>
      </c>
      <c r="B1678" s="30" t="s">
        <v>459</v>
      </c>
      <c r="C1678" s="30">
        <v>827</v>
      </c>
      <c r="D1678" s="30">
        <v>38648</v>
      </c>
      <c r="E1678" s="30">
        <v>5</v>
      </c>
      <c r="F1678" s="30">
        <v>1261</v>
      </c>
    </row>
    <row r="1679" spans="1:6" x14ac:dyDescent="0.35">
      <c r="A1679" s="24">
        <v>44168</v>
      </c>
      <c r="B1679" s="30" t="s">
        <v>458</v>
      </c>
      <c r="C1679" s="30">
        <v>746</v>
      </c>
      <c r="D1679" s="30">
        <v>26552</v>
      </c>
      <c r="E1679" s="30">
        <v>10</v>
      </c>
      <c r="F1679" s="30">
        <v>1295</v>
      </c>
    </row>
    <row r="1680" spans="1:6" x14ac:dyDescent="0.35">
      <c r="A1680" s="24">
        <v>44168</v>
      </c>
      <c r="B1680" s="30" t="s">
        <v>447</v>
      </c>
      <c r="C1680" s="30">
        <v>38</v>
      </c>
      <c r="D1680" s="30">
        <v>687</v>
      </c>
      <c r="E1680" s="30">
        <v>0</v>
      </c>
      <c r="F1680" s="30">
        <v>6</v>
      </c>
    </row>
    <row r="1681" spans="1:6" x14ac:dyDescent="0.35">
      <c r="A1681" s="24">
        <v>44168</v>
      </c>
      <c r="B1681" s="30" t="s">
        <v>457</v>
      </c>
      <c r="E1681" s="30">
        <v>0</v>
      </c>
      <c r="F1681" s="30">
        <v>2</v>
      </c>
    </row>
    <row r="1682" spans="1:6" x14ac:dyDescent="0.35">
      <c r="A1682" s="24">
        <v>44169</v>
      </c>
      <c r="B1682" s="30" t="s">
        <v>471</v>
      </c>
      <c r="C1682" s="30">
        <v>83</v>
      </c>
      <c r="D1682" s="30">
        <v>3372</v>
      </c>
      <c r="E1682" s="30">
        <v>2</v>
      </c>
      <c r="F1682" s="30">
        <v>197</v>
      </c>
    </row>
    <row r="1683" spans="1:6" x14ac:dyDescent="0.35">
      <c r="A1683" s="24">
        <v>44169</v>
      </c>
      <c r="B1683" s="30" t="s">
        <v>470</v>
      </c>
      <c r="C1683" s="30">
        <v>23</v>
      </c>
      <c r="D1683" s="30">
        <v>1803</v>
      </c>
      <c r="E1683" s="30">
        <v>0</v>
      </c>
      <c r="F1683" s="30">
        <v>66</v>
      </c>
    </row>
    <row r="1684" spans="1:6" x14ac:dyDescent="0.35">
      <c r="A1684" s="24">
        <v>44169</v>
      </c>
      <c r="B1684" s="30" t="s">
        <v>469</v>
      </c>
      <c r="C1684" s="30">
        <v>451</v>
      </c>
      <c r="D1684" s="30">
        <v>21819</v>
      </c>
      <c r="E1684" s="30">
        <v>4</v>
      </c>
      <c r="F1684" s="30">
        <v>877</v>
      </c>
    </row>
    <row r="1685" spans="1:6" x14ac:dyDescent="0.35">
      <c r="A1685" s="24">
        <v>44169</v>
      </c>
      <c r="B1685" s="30" t="s">
        <v>468</v>
      </c>
      <c r="C1685" s="30">
        <v>4</v>
      </c>
      <c r="D1685" s="30">
        <v>295</v>
      </c>
    </row>
    <row r="1686" spans="1:6" x14ac:dyDescent="0.35">
      <c r="A1686" s="24">
        <v>44169</v>
      </c>
      <c r="B1686" s="30" t="s">
        <v>467</v>
      </c>
      <c r="C1686" s="30">
        <v>991</v>
      </c>
      <c r="D1686" s="30">
        <v>38467</v>
      </c>
      <c r="E1686" s="30">
        <v>7</v>
      </c>
      <c r="F1686" s="30">
        <v>1482</v>
      </c>
    </row>
    <row r="1687" spans="1:6" x14ac:dyDescent="0.35">
      <c r="A1687" s="24">
        <v>44169</v>
      </c>
      <c r="B1687" s="30" t="s">
        <v>466</v>
      </c>
      <c r="C1687" s="30">
        <v>17</v>
      </c>
      <c r="D1687" s="30">
        <v>716</v>
      </c>
      <c r="E1687" s="30">
        <v>0</v>
      </c>
      <c r="F1687" s="30">
        <v>76</v>
      </c>
    </row>
    <row r="1688" spans="1:6" x14ac:dyDescent="0.35">
      <c r="A1688" s="24">
        <v>44169</v>
      </c>
      <c r="B1688" s="30" t="s">
        <v>465</v>
      </c>
      <c r="C1688" s="30">
        <v>388</v>
      </c>
      <c r="D1688" s="30">
        <v>17551</v>
      </c>
      <c r="E1688" s="30">
        <v>2</v>
      </c>
      <c r="F1688" s="30">
        <v>922</v>
      </c>
    </row>
    <row r="1689" spans="1:6" x14ac:dyDescent="0.35">
      <c r="A1689" s="24">
        <v>44169</v>
      </c>
      <c r="B1689" s="30" t="s">
        <v>464</v>
      </c>
      <c r="C1689" s="30">
        <v>42</v>
      </c>
      <c r="D1689" s="30">
        <v>2492</v>
      </c>
      <c r="E1689" s="30">
        <v>0</v>
      </c>
      <c r="F1689" s="30">
        <v>165</v>
      </c>
    </row>
    <row r="1690" spans="1:6" x14ac:dyDescent="0.35">
      <c r="A1690" s="24">
        <v>44169</v>
      </c>
      <c r="B1690" s="30" t="s">
        <v>463</v>
      </c>
      <c r="C1690" s="30">
        <v>1212</v>
      </c>
      <c r="D1690" s="30">
        <v>50108</v>
      </c>
      <c r="E1690" s="30">
        <v>7</v>
      </c>
      <c r="F1690" s="30">
        <v>2450</v>
      </c>
    </row>
    <row r="1691" spans="1:6" x14ac:dyDescent="0.35">
      <c r="A1691" s="24">
        <v>44169</v>
      </c>
      <c r="B1691" s="30" t="s">
        <v>462</v>
      </c>
      <c r="C1691" s="30">
        <v>30</v>
      </c>
      <c r="D1691" s="30">
        <v>381</v>
      </c>
    </row>
    <row r="1692" spans="1:6" x14ac:dyDescent="0.35">
      <c r="A1692" s="24">
        <v>44169</v>
      </c>
      <c r="B1692" s="30" t="s">
        <v>461</v>
      </c>
      <c r="C1692" s="30">
        <v>411</v>
      </c>
      <c r="D1692" s="30">
        <v>17480</v>
      </c>
      <c r="E1692" s="30">
        <v>1</v>
      </c>
      <c r="F1692" s="30">
        <v>1192</v>
      </c>
    </row>
    <row r="1693" spans="1:6" x14ac:dyDescent="0.35">
      <c r="A1693" s="24">
        <v>44169</v>
      </c>
      <c r="B1693" s="30" t="s">
        <v>460</v>
      </c>
      <c r="C1693" s="30">
        <v>243</v>
      </c>
      <c r="D1693" s="30">
        <v>15788</v>
      </c>
      <c r="E1693" s="30">
        <v>4</v>
      </c>
      <c r="F1693" s="30">
        <v>910</v>
      </c>
    </row>
    <row r="1694" spans="1:6" x14ac:dyDescent="0.35">
      <c r="A1694" s="24">
        <v>44169</v>
      </c>
      <c r="B1694" s="30" t="s">
        <v>459</v>
      </c>
      <c r="C1694" s="30">
        <v>712</v>
      </c>
      <c r="D1694" s="30">
        <v>39360</v>
      </c>
      <c r="E1694" s="30">
        <v>5</v>
      </c>
      <c r="F1694" s="30">
        <v>1266</v>
      </c>
    </row>
    <row r="1695" spans="1:6" x14ac:dyDescent="0.35">
      <c r="A1695" s="24">
        <v>44169</v>
      </c>
      <c r="B1695" s="30" t="s">
        <v>458</v>
      </c>
      <c r="C1695" s="30">
        <v>583</v>
      </c>
      <c r="D1695" s="30">
        <v>27135</v>
      </c>
      <c r="E1695" s="30">
        <v>4</v>
      </c>
      <c r="F1695" s="30">
        <v>1299</v>
      </c>
    </row>
    <row r="1696" spans="1:6" x14ac:dyDescent="0.35">
      <c r="A1696" s="24">
        <v>44169</v>
      </c>
      <c r="B1696" s="30" t="s">
        <v>447</v>
      </c>
      <c r="C1696" s="30">
        <v>2</v>
      </c>
      <c r="D1696" s="30">
        <v>689</v>
      </c>
      <c r="E1696" s="30">
        <v>0</v>
      </c>
      <c r="F1696" s="30">
        <v>6</v>
      </c>
    </row>
    <row r="1697" spans="1:6" x14ac:dyDescent="0.35">
      <c r="A1697" s="24">
        <v>44169</v>
      </c>
      <c r="B1697" s="30" t="s">
        <v>457</v>
      </c>
      <c r="E1697" s="30">
        <v>0</v>
      </c>
      <c r="F1697" s="30">
        <v>2</v>
      </c>
    </row>
    <row r="1698" spans="1:6" x14ac:dyDescent="0.35">
      <c r="A1698" s="24">
        <v>44170</v>
      </c>
      <c r="B1698" s="30" t="s">
        <v>471</v>
      </c>
      <c r="C1698" s="30">
        <v>57</v>
      </c>
      <c r="D1698" s="30">
        <v>3429</v>
      </c>
      <c r="E1698" s="30">
        <v>0</v>
      </c>
      <c r="F1698" s="30">
        <v>197</v>
      </c>
    </row>
    <row r="1699" spans="1:6" x14ac:dyDescent="0.35">
      <c r="A1699" s="24">
        <v>44170</v>
      </c>
      <c r="B1699" s="30" t="s">
        <v>470</v>
      </c>
      <c r="C1699" s="30">
        <v>100</v>
      </c>
      <c r="D1699" s="30">
        <v>1903</v>
      </c>
      <c r="E1699" s="30">
        <v>2</v>
      </c>
      <c r="F1699" s="30">
        <v>68</v>
      </c>
    </row>
    <row r="1700" spans="1:6" x14ac:dyDescent="0.35">
      <c r="A1700" s="24">
        <v>44170</v>
      </c>
      <c r="B1700" s="30" t="s">
        <v>469</v>
      </c>
      <c r="C1700" s="30">
        <v>491</v>
      </c>
      <c r="D1700" s="30">
        <v>22310</v>
      </c>
      <c r="E1700" s="30">
        <v>8</v>
      </c>
      <c r="F1700" s="30">
        <v>885</v>
      </c>
    </row>
    <row r="1701" spans="1:6" x14ac:dyDescent="0.35">
      <c r="A1701" s="24">
        <v>44170</v>
      </c>
      <c r="B1701" s="30" t="s">
        <v>468</v>
      </c>
      <c r="C1701" s="30">
        <v>14</v>
      </c>
      <c r="D1701" s="30">
        <v>309</v>
      </c>
    </row>
    <row r="1702" spans="1:6" x14ac:dyDescent="0.35">
      <c r="A1702" s="24">
        <v>44170</v>
      </c>
      <c r="B1702" s="30" t="s">
        <v>467</v>
      </c>
      <c r="C1702" s="30">
        <v>902</v>
      </c>
      <c r="D1702" s="30">
        <v>39369</v>
      </c>
      <c r="E1702" s="30">
        <v>3</v>
      </c>
      <c r="F1702" s="30">
        <v>1485</v>
      </c>
    </row>
    <row r="1703" spans="1:6" x14ac:dyDescent="0.35">
      <c r="A1703" s="24">
        <v>44170</v>
      </c>
      <c r="B1703" s="30" t="s">
        <v>466</v>
      </c>
      <c r="C1703" s="30">
        <v>23</v>
      </c>
      <c r="D1703" s="30">
        <v>739</v>
      </c>
      <c r="E1703" s="30">
        <v>0</v>
      </c>
      <c r="F1703" s="30">
        <v>76</v>
      </c>
    </row>
    <row r="1704" spans="1:6" x14ac:dyDescent="0.35">
      <c r="A1704" s="24">
        <v>44170</v>
      </c>
      <c r="B1704" s="30" t="s">
        <v>465</v>
      </c>
      <c r="C1704" s="30">
        <v>431</v>
      </c>
      <c r="D1704" s="30">
        <v>17982</v>
      </c>
      <c r="E1704" s="30">
        <v>4</v>
      </c>
      <c r="F1704" s="30">
        <v>926</v>
      </c>
    </row>
    <row r="1705" spans="1:6" x14ac:dyDescent="0.35">
      <c r="A1705" s="24">
        <v>44170</v>
      </c>
      <c r="B1705" s="30" t="s">
        <v>464</v>
      </c>
      <c r="C1705" s="30">
        <v>44</v>
      </c>
      <c r="D1705" s="30">
        <v>2536</v>
      </c>
      <c r="E1705" s="30">
        <v>0</v>
      </c>
      <c r="F1705" s="30">
        <v>165</v>
      </c>
    </row>
    <row r="1706" spans="1:6" x14ac:dyDescent="0.35">
      <c r="A1706" s="24">
        <v>44170</v>
      </c>
      <c r="B1706" s="30" t="s">
        <v>463</v>
      </c>
      <c r="C1706" s="30">
        <v>1202</v>
      </c>
      <c r="D1706" s="30">
        <v>51310</v>
      </c>
      <c r="E1706" s="30">
        <v>5</v>
      </c>
      <c r="F1706" s="30">
        <v>2455</v>
      </c>
    </row>
    <row r="1707" spans="1:6" x14ac:dyDescent="0.35">
      <c r="A1707" s="24">
        <v>44170</v>
      </c>
      <c r="B1707" s="30" t="s">
        <v>462</v>
      </c>
      <c r="C1707" s="30">
        <v>39</v>
      </c>
      <c r="D1707" s="30">
        <v>420</v>
      </c>
    </row>
    <row r="1708" spans="1:6" x14ac:dyDescent="0.35">
      <c r="A1708" s="24">
        <v>44170</v>
      </c>
      <c r="B1708" s="30" t="s">
        <v>461</v>
      </c>
      <c r="C1708" s="30">
        <v>337</v>
      </c>
      <c r="D1708" s="30">
        <v>17817</v>
      </c>
      <c r="E1708" s="30">
        <v>1</v>
      </c>
      <c r="F1708" s="30">
        <v>1193</v>
      </c>
    </row>
    <row r="1709" spans="1:6" x14ac:dyDescent="0.35">
      <c r="A1709" s="24">
        <v>44170</v>
      </c>
      <c r="B1709" s="30" t="s">
        <v>460</v>
      </c>
      <c r="C1709" s="30">
        <v>354</v>
      </c>
      <c r="D1709" s="30">
        <v>16142</v>
      </c>
      <c r="E1709" s="30">
        <v>1</v>
      </c>
      <c r="F1709" s="30">
        <v>911</v>
      </c>
    </row>
    <row r="1710" spans="1:6" x14ac:dyDescent="0.35">
      <c r="A1710" s="24">
        <v>44170</v>
      </c>
      <c r="B1710" s="30" t="s">
        <v>459</v>
      </c>
      <c r="C1710" s="30">
        <v>685</v>
      </c>
      <c r="D1710" s="30">
        <v>40045</v>
      </c>
      <c r="E1710" s="30">
        <v>7</v>
      </c>
      <c r="F1710" s="30">
        <v>1273</v>
      </c>
    </row>
    <row r="1711" spans="1:6" x14ac:dyDescent="0.35">
      <c r="A1711" s="24">
        <v>44170</v>
      </c>
      <c r="B1711" s="30" t="s">
        <v>458</v>
      </c>
      <c r="C1711" s="30">
        <v>679</v>
      </c>
      <c r="D1711" s="30">
        <v>27814</v>
      </c>
      <c r="E1711" s="30">
        <v>12</v>
      </c>
      <c r="F1711" s="30">
        <v>1311</v>
      </c>
    </row>
    <row r="1712" spans="1:6" x14ac:dyDescent="0.35">
      <c r="A1712" s="24">
        <v>44170</v>
      </c>
      <c r="B1712" s="30" t="s">
        <v>447</v>
      </c>
      <c r="C1712" s="30">
        <v>0</v>
      </c>
      <c r="D1712" s="30">
        <v>687</v>
      </c>
      <c r="E1712" s="30">
        <v>0</v>
      </c>
      <c r="F1712" s="30">
        <v>6</v>
      </c>
    </row>
    <row r="1713" spans="1:6" x14ac:dyDescent="0.35">
      <c r="A1713" s="24">
        <v>44170</v>
      </c>
      <c r="B1713" s="30" t="s">
        <v>457</v>
      </c>
      <c r="E1713" s="30">
        <v>0</v>
      </c>
      <c r="F1713" s="30">
        <v>2</v>
      </c>
    </row>
    <row r="1714" spans="1:6" x14ac:dyDescent="0.35">
      <c r="A1714" s="24">
        <v>44171</v>
      </c>
      <c r="B1714" s="30" t="s">
        <v>471</v>
      </c>
      <c r="C1714" s="30">
        <v>48</v>
      </c>
      <c r="D1714" s="30">
        <v>3477</v>
      </c>
      <c r="E1714" s="30">
        <v>0</v>
      </c>
      <c r="F1714" s="30">
        <v>197</v>
      </c>
    </row>
    <row r="1715" spans="1:6" x14ac:dyDescent="0.35">
      <c r="A1715" s="24">
        <v>44171</v>
      </c>
      <c r="B1715" s="30" t="s">
        <v>470</v>
      </c>
      <c r="C1715" s="30">
        <v>51</v>
      </c>
      <c r="D1715" s="30">
        <v>1954</v>
      </c>
      <c r="E1715" s="30">
        <v>5</v>
      </c>
      <c r="F1715" s="30">
        <v>73</v>
      </c>
    </row>
    <row r="1716" spans="1:6" x14ac:dyDescent="0.35">
      <c r="A1716" s="24">
        <v>44171</v>
      </c>
      <c r="B1716" s="30" t="s">
        <v>469</v>
      </c>
      <c r="C1716" s="30">
        <v>409</v>
      </c>
      <c r="D1716" s="30">
        <v>22719</v>
      </c>
      <c r="E1716" s="30">
        <v>5</v>
      </c>
      <c r="F1716" s="30">
        <v>890</v>
      </c>
    </row>
    <row r="1717" spans="1:6" x14ac:dyDescent="0.35">
      <c r="A1717" s="24">
        <v>44171</v>
      </c>
      <c r="B1717" s="30" t="s">
        <v>468</v>
      </c>
      <c r="C1717" s="30">
        <v>1</v>
      </c>
      <c r="D1717" s="30">
        <v>310</v>
      </c>
    </row>
    <row r="1718" spans="1:6" x14ac:dyDescent="0.35">
      <c r="A1718" s="24">
        <v>44171</v>
      </c>
      <c r="B1718" s="30" t="s">
        <v>467</v>
      </c>
      <c r="C1718" s="30">
        <v>936</v>
      </c>
      <c r="D1718" s="30">
        <v>40305</v>
      </c>
      <c r="E1718" s="30">
        <v>4</v>
      </c>
      <c r="F1718" s="30">
        <v>1489</v>
      </c>
    </row>
    <row r="1719" spans="1:6" x14ac:dyDescent="0.35">
      <c r="A1719" s="24">
        <v>44171</v>
      </c>
      <c r="B1719" s="30" t="s">
        <v>466</v>
      </c>
      <c r="C1719" s="30">
        <v>17</v>
      </c>
      <c r="D1719" s="30">
        <v>756</v>
      </c>
      <c r="E1719" s="30">
        <v>2</v>
      </c>
      <c r="F1719" s="30">
        <v>78</v>
      </c>
    </row>
    <row r="1720" spans="1:6" x14ac:dyDescent="0.35">
      <c r="A1720" s="24">
        <v>44171</v>
      </c>
      <c r="B1720" s="30" t="s">
        <v>465</v>
      </c>
      <c r="C1720" s="30">
        <v>343</v>
      </c>
      <c r="D1720" s="30">
        <v>18325</v>
      </c>
      <c r="E1720" s="30">
        <v>5</v>
      </c>
      <c r="F1720" s="30">
        <v>931</v>
      </c>
    </row>
    <row r="1721" spans="1:6" x14ac:dyDescent="0.35">
      <c r="A1721" s="24">
        <v>44171</v>
      </c>
      <c r="B1721" s="30" t="s">
        <v>464</v>
      </c>
      <c r="C1721" s="30">
        <v>31</v>
      </c>
      <c r="D1721" s="30">
        <v>2567</v>
      </c>
      <c r="E1721" s="30">
        <v>1</v>
      </c>
      <c r="F1721" s="30">
        <v>166</v>
      </c>
    </row>
    <row r="1722" spans="1:6" x14ac:dyDescent="0.35">
      <c r="A1722" s="24">
        <v>44171</v>
      </c>
      <c r="B1722" s="30" t="s">
        <v>463</v>
      </c>
      <c r="C1722" s="30">
        <v>1035</v>
      </c>
      <c r="D1722" s="30">
        <v>52345</v>
      </c>
      <c r="E1722" s="30">
        <v>13</v>
      </c>
      <c r="F1722" s="30">
        <v>2468</v>
      </c>
    </row>
    <row r="1723" spans="1:6" x14ac:dyDescent="0.35">
      <c r="A1723" s="24">
        <v>44171</v>
      </c>
      <c r="B1723" s="30" t="s">
        <v>462</v>
      </c>
      <c r="C1723" s="30">
        <v>21</v>
      </c>
      <c r="D1723" s="30">
        <v>441</v>
      </c>
    </row>
    <row r="1724" spans="1:6" x14ac:dyDescent="0.35">
      <c r="A1724" s="24">
        <v>44171</v>
      </c>
      <c r="B1724" s="30" t="s">
        <v>461</v>
      </c>
      <c r="C1724" s="30">
        <v>363</v>
      </c>
      <c r="D1724" s="30">
        <v>18180</v>
      </c>
      <c r="E1724" s="30">
        <v>3</v>
      </c>
      <c r="F1724" s="30">
        <v>1196</v>
      </c>
    </row>
    <row r="1725" spans="1:6" x14ac:dyDescent="0.35">
      <c r="A1725" s="24">
        <v>44171</v>
      </c>
      <c r="B1725" s="30" t="s">
        <v>460</v>
      </c>
      <c r="C1725" s="30">
        <v>241</v>
      </c>
      <c r="D1725" s="30">
        <v>16383</v>
      </c>
      <c r="E1725" s="30">
        <v>6</v>
      </c>
      <c r="F1725" s="30">
        <v>917</v>
      </c>
    </row>
    <row r="1726" spans="1:6" x14ac:dyDescent="0.35">
      <c r="A1726" s="24">
        <v>44171</v>
      </c>
      <c r="B1726" s="30" t="s">
        <v>459</v>
      </c>
      <c r="C1726" s="30">
        <v>601</v>
      </c>
      <c r="D1726" s="30">
        <v>40646</v>
      </c>
      <c r="E1726" s="30">
        <v>2</v>
      </c>
      <c r="F1726" s="30">
        <v>1275</v>
      </c>
    </row>
    <row r="1727" spans="1:6" x14ac:dyDescent="0.35">
      <c r="A1727" s="24">
        <v>44171</v>
      </c>
      <c r="B1727" s="30" t="s">
        <v>458</v>
      </c>
      <c r="C1727" s="30">
        <v>638</v>
      </c>
      <c r="D1727" s="30">
        <v>28452</v>
      </c>
      <c r="E1727" s="30">
        <v>5</v>
      </c>
      <c r="F1727" s="30">
        <v>1316</v>
      </c>
    </row>
    <row r="1728" spans="1:6" x14ac:dyDescent="0.35">
      <c r="A1728" s="24">
        <v>44171</v>
      </c>
      <c r="B1728" s="30" t="s">
        <v>447</v>
      </c>
      <c r="C1728" s="30">
        <v>12</v>
      </c>
      <c r="D1728" s="30">
        <v>699</v>
      </c>
      <c r="E1728" s="30">
        <v>0</v>
      </c>
      <c r="F1728" s="30">
        <v>6</v>
      </c>
    </row>
    <row r="1729" spans="1:6" x14ac:dyDescent="0.35">
      <c r="A1729" s="24">
        <v>44171</v>
      </c>
      <c r="B1729" s="30" t="s">
        <v>457</v>
      </c>
      <c r="E1729" s="30">
        <v>0</v>
      </c>
      <c r="F1729" s="30">
        <v>2</v>
      </c>
    </row>
    <row r="1730" spans="1:6" x14ac:dyDescent="0.35">
      <c r="A1730" s="24">
        <v>44172</v>
      </c>
      <c r="B1730" s="30" t="s">
        <v>471</v>
      </c>
      <c r="C1730" s="30">
        <v>37</v>
      </c>
      <c r="D1730" s="30">
        <v>3514</v>
      </c>
      <c r="E1730" s="30">
        <v>0</v>
      </c>
      <c r="F1730" s="30">
        <v>197</v>
      </c>
    </row>
    <row r="1731" spans="1:6" x14ac:dyDescent="0.35">
      <c r="A1731" s="24">
        <v>44172</v>
      </c>
      <c r="B1731" s="30" t="s">
        <v>470</v>
      </c>
      <c r="C1731" s="30">
        <v>15</v>
      </c>
      <c r="D1731" s="30">
        <v>1969</v>
      </c>
      <c r="E1731" s="30">
        <v>4</v>
      </c>
      <c r="F1731" s="30">
        <v>77</v>
      </c>
    </row>
    <row r="1732" spans="1:6" x14ac:dyDescent="0.35">
      <c r="A1732" s="24">
        <v>44172</v>
      </c>
      <c r="B1732" s="30" t="s">
        <v>469</v>
      </c>
      <c r="C1732" s="30">
        <v>278</v>
      </c>
      <c r="D1732" s="30">
        <v>22997</v>
      </c>
      <c r="E1732" s="30">
        <v>6</v>
      </c>
      <c r="F1732" s="30">
        <v>896</v>
      </c>
    </row>
    <row r="1733" spans="1:6" x14ac:dyDescent="0.35">
      <c r="A1733" s="24">
        <v>44172</v>
      </c>
      <c r="B1733" s="30" t="s">
        <v>468</v>
      </c>
      <c r="C1733" s="30">
        <v>5</v>
      </c>
      <c r="D1733" s="30">
        <v>315</v>
      </c>
    </row>
    <row r="1734" spans="1:6" x14ac:dyDescent="0.35">
      <c r="A1734" s="24">
        <v>44172</v>
      </c>
      <c r="B1734" s="30" t="s">
        <v>467</v>
      </c>
      <c r="C1734" s="30">
        <v>361</v>
      </c>
      <c r="D1734" s="30">
        <v>40666</v>
      </c>
      <c r="E1734" s="30">
        <v>0</v>
      </c>
      <c r="F1734" s="30">
        <v>1489</v>
      </c>
    </row>
    <row r="1735" spans="1:6" x14ac:dyDescent="0.35">
      <c r="A1735" s="24">
        <v>44172</v>
      </c>
      <c r="B1735" s="30" t="s">
        <v>466</v>
      </c>
      <c r="C1735" s="30">
        <v>21</v>
      </c>
      <c r="D1735" s="30">
        <v>777</v>
      </c>
      <c r="E1735" s="30">
        <v>0</v>
      </c>
      <c r="F1735" s="30">
        <v>78</v>
      </c>
    </row>
    <row r="1736" spans="1:6" x14ac:dyDescent="0.35">
      <c r="A1736" s="24">
        <v>44172</v>
      </c>
      <c r="B1736" s="30" t="s">
        <v>465</v>
      </c>
      <c r="C1736" s="30">
        <v>163</v>
      </c>
      <c r="D1736" s="30">
        <v>18488</v>
      </c>
      <c r="E1736" s="30">
        <v>4</v>
      </c>
      <c r="F1736" s="30">
        <v>935</v>
      </c>
    </row>
    <row r="1737" spans="1:6" x14ac:dyDescent="0.35">
      <c r="A1737" s="24">
        <v>44172</v>
      </c>
      <c r="B1737" s="30" t="s">
        <v>464</v>
      </c>
      <c r="C1737" s="30">
        <v>30</v>
      </c>
      <c r="D1737" s="30">
        <v>2597</v>
      </c>
      <c r="E1737" s="30">
        <v>1</v>
      </c>
      <c r="F1737" s="30">
        <v>167</v>
      </c>
    </row>
    <row r="1738" spans="1:6" x14ac:dyDescent="0.35">
      <c r="A1738" s="24">
        <v>44172</v>
      </c>
      <c r="B1738" s="30" t="s">
        <v>463</v>
      </c>
      <c r="C1738" s="30">
        <v>494</v>
      </c>
      <c r="D1738" s="30">
        <v>52839</v>
      </c>
      <c r="E1738" s="30">
        <v>11</v>
      </c>
      <c r="F1738" s="30">
        <v>2479</v>
      </c>
    </row>
    <row r="1739" spans="1:6" x14ac:dyDescent="0.35">
      <c r="A1739" s="24">
        <v>44172</v>
      </c>
      <c r="B1739" s="30" t="s">
        <v>462</v>
      </c>
      <c r="C1739" s="30">
        <v>0</v>
      </c>
      <c r="D1739" s="30">
        <v>441</v>
      </c>
    </row>
    <row r="1740" spans="1:6" x14ac:dyDescent="0.35">
      <c r="A1740" s="24">
        <v>44172</v>
      </c>
      <c r="B1740" s="30" t="s">
        <v>461</v>
      </c>
      <c r="C1740" s="30">
        <v>203</v>
      </c>
      <c r="D1740" s="30">
        <v>18383</v>
      </c>
      <c r="E1740" s="30">
        <v>0</v>
      </c>
      <c r="F1740" s="30">
        <v>1196</v>
      </c>
    </row>
    <row r="1741" spans="1:6" x14ac:dyDescent="0.35">
      <c r="A1741" s="24">
        <v>44172</v>
      </c>
      <c r="B1741" s="30" t="s">
        <v>460</v>
      </c>
      <c r="C1741" s="30">
        <v>181</v>
      </c>
      <c r="D1741" s="30">
        <v>16564</v>
      </c>
      <c r="E1741" s="30">
        <v>1</v>
      </c>
      <c r="F1741" s="30">
        <v>918</v>
      </c>
    </row>
    <row r="1742" spans="1:6" x14ac:dyDescent="0.35">
      <c r="A1742" s="24">
        <v>44172</v>
      </c>
      <c r="B1742" s="30" t="s">
        <v>459</v>
      </c>
      <c r="C1742" s="30">
        <v>336</v>
      </c>
      <c r="D1742" s="30">
        <v>40982</v>
      </c>
      <c r="E1742" s="30">
        <v>1</v>
      </c>
      <c r="F1742" s="30">
        <v>1276</v>
      </c>
    </row>
    <row r="1743" spans="1:6" x14ac:dyDescent="0.35">
      <c r="A1743" s="24">
        <v>44172</v>
      </c>
      <c r="B1743" s="30" t="s">
        <v>458</v>
      </c>
      <c r="C1743" s="30">
        <v>303</v>
      </c>
      <c r="D1743" s="30">
        <v>28755</v>
      </c>
      <c r="E1743" s="30">
        <v>3</v>
      </c>
      <c r="F1743" s="30">
        <v>1319</v>
      </c>
    </row>
    <row r="1744" spans="1:6" x14ac:dyDescent="0.35">
      <c r="A1744" s="24">
        <v>44172</v>
      </c>
      <c r="B1744" s="30" t="s">
        <v>447</v>
      </c>
      <c r="C1744" s="30">
        <v>36</v>
      </c>
      <c r="D1744" s="30">
        <v>735</v>
      </c>
      <c r="E1744" s="30">
        <v>0</v>
      </c>
      <c r="F1744" s="30">
        <v>6</v>
      </c>
    </row>
    <row r="1745" spans="1:6" x14ac:dyDescent="0.35">
      <c r="A1745" s="24">
        <v>44172</v>
      </c>
      <c r="B1745" s="30" t="s">
        <v>457</v>
      </c>
      <c r="E1745" s="30">
        <v>0</v>
      </c>
      <c r="F1745" s="30">
        <v>2</v>
      </c>
    </row>
    <row r="1746" spans="1:6" x14ac:dyDescent="0.35">
      <c r="A1746" s="24">
        <v>44173</v>
      </c>
      <c r="B1746" s="30" t="s">
        <v>471</v>
      </c>
      <c r="C1746" s="30">
        <v>40</v>
      </c>
      <c r="D1746" s="30">
        <v>3554</v>
      </c>
      <c r="E1746" s="30">
        <v>1</v>
      </c>
      <c r="F1746" s="30">
        <v>198</v>
      </c>
    </row>
    <row r="1747" spans="1:6" x14ac:dyDescent="0.35">
      <c r="A1747" s="24">
        <v>44173</v>
      </c>
      <c r="B1747" s="30" t="s">
        <v>470</v>
      </c>
      <c r="C1747" s="30">
        <v>56</v>
      </c>
      <c r="D1747" s="30">
        <v>2025</v>
      </c>
      <c r="E1747" s="30">
        <v>4</v>
      </c>
      <c r="F1747" s="30">
        <v>81</v>
      </c>
    </row>
    <row r="1748" spans="1:6" x14ac:dyDescent="0.35">
      <c r="A1748" s="24">
        <v>44173</v>
      </c>
      <c r="B1748" s="30" t="s">
        <v>469</v>
      </c>
      <c r="C1748" s="30">
        <v>276</v>
      </c>
      <c r="D1748" s="30">
        <v>23273</v>
      </c>
      <c r="E1748" s="30">
        <v>10</v>
      </c>
      <c r="F1748" s="30">
        <v>906</v>
      </c>
    </row>
    <row r="1749" spans="1:6" x14ac:dyDescent="0.35">
      <c r="A1749" s="24">
        <v>44173</v>
      </c>
      <c r="B1749" s="30" t="s">
        <v>468</v>
      </c>
      <c r="C1749" s="30">
        <v>7</v>
      </c>
      <c r="D1749" s="30">
        <v>322</v>
      </c>
    </row>
    <row r="1750" spans="1:6" x14ac:dyDescent="0.35">
      <c r="A1750" s="24">
        <v>44173</v>
      </c>
      <c r="B1750" s="30" t="s">
        <v>467</v>
      </c>
      <c r="C1750" s="30">
        <v>492</v>
      </c>
      <c r="D1750" s="30">
        <v>41158</v>
      </c>
      <c r="E1750" s="30">
        <v>5</v>
      </c>
      <c r="F1750" s="30">
        <v>1494</v>
      </c>
    </row>
    <row r="1751" spans="1:6" x14ac:dyDescent="0.35">
      <c r="A1751" s="24">
        <v>44173</v>
      </c>
      <c r="B1751" s="30" t="s">
        <v>466</v>
      </c>
      <c r="C1751" s="30">
        <v>21</v>
      </c>
      <c r="D1751" s="30">
        <v>798</v>
      </c>
      <c r="E1751" s="30">
        <v>1</v>
      </c>
      <c r="F1751" s="30">
        <v>79</v>
      </c>
    </row>
    <row r="1752" spans="1:6" x14ac:dyDescent="0.35">
      <c r="A1752" s="24">
        <v>44173</v>
      </c>
      <c r="B1752" s="30" t="s">
        <v>465</v>
      </c>
      <c r="C1752" s="30">
        <v>429</v>
      </c>
      <c r="D1752" s="30">
        <v>18917</v>
      </c>
      <c r="E1752" s="30">
        <v>4</v>
      </c>
      <c r="F1752" s="30">
        <v>939</v>
      </c>
    </row>
    <row r="1753" spans="1:6" x14ac:dyDescent="0.35">
      <c r="A1753" s="24">
        <v>44173</v>
      </c>
      <c r="B1753" s="30" t="s">
        <v>464</v>
      </c>
      <c r="C1753" s="30">
        <v>53</v>
      </c>
      <c r="D1753" s="30">
        <v>2650</v>
      </c>
      <c r="E1753" s="30">
        <v>1</v>
      </c>
      <c r="F1753" s="30">
        <v>168</v>
      </c>
    </row>
    <row r="1754" spans="1:6" x14ac:dyDescent="0.35">
      <c r="A1754" s="24">
        <v>44173</v>
      </c>
      <c r="B1754" s="30" t="s">
        <v>463</v>
      </c>
      <c r="C1754" s="30">
        <v>679</v>
      </c>
      <c r="D1754" s="30">
        <v>53518</v>
      </c>
      <c r="E1754" s="30">
        <v>4</v>
      </c>
      <c r="F1754" s="30">
        <v>2483</v>
      </c>
    </row>
    <row r="1755" spans="1:6" x14ac:dyDescent="0.35">
      <c r="A1755" s="24">
        <v>44173</v>
      </c>
      <c r="B1755" s="30" t="s">
        <v>462</v>
      </c>
      <c r="C1755" s="30">
        <v>12</v>
      </c>
      <c r="D1755" s="30">
        <v>453</v>
      </c>
    </row>
    <row r="1756" spans="1:6" x14ac:dyDescent="0.35">
      <c r="A1756" s="24">
        <v>44173</v>
      </c>
      <c r="B1756" s="30" t="s">
        <v>461</v>
      </c>
      <c r="C1756" s="30">
        <v>357</v>
      </c>
      <c r="D1756" s="30">
        <v>18740</v>
      </c>
      <c r="E1756" s="30">
        <v>1</v>
      </c>
      <c r="F1756" s="30">
        <v>1197</v>
      </c>
    </row>
    <row r="1757" spans="1:6" x14ac:dyDescent="0.35">
      <c r="A1757" s="24">
        <v>44173</v>
      </c>
      <c r="B1757" s="30" t="s">
        <v>460</v>
      </c>
      <c r="C1757" s="30">
        <v>276</v>
      </c>
      <c r="D1757" s="30">
        <v>16840</v>
      </c>
      <c r="E1757" s="30">
        <v>2</v>
      </c>
      <c r="F1757" s="30">
        <v>920</v>
      </c>
    </row>
    <row r="1758" spans="1:6" x14ac:dyDescent="0.35">
      <c r="A1758" s="24">
        <v>44173</v>
      </c>
      <c r="B1758" s="30" t="s">
        <v>459</v>
      </c>
      <c r="C1758" s="30">
        <v>505</v>
      </c>
      <c r="D1758" s="30">
        <v>41487</v>
      </c>
      <c r="E1758" s="30">
        <v>2</v>
      </c>
      <c r="F1758" s="30">
        <v>1278</v>
      </c>
    </row>
    <row r="1759" spans="1:6" x14ac:dyDescent="0.35">
      <c r="A1759" s="24">
        <v>44173</v>
      </c>
      <c r="B1759" s="30" t="s">
        <v>458</v>
      </c>
      <c r="C1759" s="30">
        <v>424</v>
      </c>
      <c r="D1759" s="30">
        <v>29179</v>
      </c>
      <c r="E1759" s="30">
        <v>6</v>
      </c>
      <c r="F1759" s="30">
        <v>1325</v>
      </c>
    </row>
    <row r="1760" spans="1:6" x14ac:dyDescent="0.35">
      <c r="A1760" s="24">
        <v>44173</v>
      </c>
      <c r="B1760" s="30" t="s">
        <v>447</v>
      </c>
      <c r="C1760" s="30">
        <v>0</v>
      </c>
      <c r="D1760" s="30">
        <v>735</v>
      </c>
      <c r="E1760" s="30">
        <v>0</v>
      </c>
      <c r="F1760" s="30">
        <v>6</v>
      </c>
    </row>
    <row r="1761" spans="1:6" x14ac:dyDescent="0.35">
      <c r="A1761" s="24">
        <v>44173</v>
      </c>
      <c r="B1761" s="30" t="s">
        <v>457</v>
      </c>
      <c r="E1761" s="30">
        <v>0</v>
      </c>
      <c r="F1761" s="30">
        <v>2</v>
      </c>
    </row>
    <row r="1762" spans="1:6" x14ac:dyDescent="0.35">
      <c r="A1762" s="24">
        <v>44174</v>
      </c>
      <c r="B1762" s="30" t="s">
        <v>471</v>
      </c>
      <c r="C1762" s="30">
        <v>117</v>
      </c>
      <c r="D1762" s="30">
        <v>3671</v>
      </c>
      <c r="E1762" s="30">
        <v>2</v>
      </c>
      <c r="F1762" s="30">
        <v>200</v>
      </c>
    </row>
    <row r="1763" spans="1:6" x14ac:dyDescent="0.35">
      <c r="A1763" s="24">
        <v>44174</v>
      </c>
      <c r="B1763" s="30" t="s">
        <v>470</v>
      </c>
      <c r="C1763" s="30">
        <v>51</v>
      </c>
      <c r="D1763" s="30">
        <v>2076</v>
      </c>
      <c r="E1763" s="30">
        <v>6</v>
      </c>
      <c r="F1763" s="30">
        <v>87</v>
      </c>
    </row>
    <row r="1764" spans="1:6" x14ac:dyDescent="0.35">
      <c r="A1764" s="24">
        <v>44174</v>
      </c>
      <c r="B1764" s="30" t="s">
        <v>469</v>
      </c>
      <c r="C1764" s="30">
        <v>884</v>
      </c>
      <c r="D1764" s="30">
        <v>24157</v>
      </c>
      <c r="E1764" s="30">
        <v>11</v>
      </c>
      <c r="F1764" s="30">
        <v>917</v>
      </c>
    </row>
    <row r="1765" spans="1:6" x14ac:dyDescent="0.35">
      <c r="A1765" s="24">
        <v>44174</v>
      </c>
      <c r="B1765" s="30" t="s">
        <v>468</v>
      </c>
      <c r="C1765" s="30">
        <v>14</v>
      </c>
      <c r="D1765" s="30">
        <v>336</v>
      </c>
    </row>
    <row r="1766" spans="1:6" x14ac:dyDescent="0.35">
      <c r="A1766" s="24">
        <v>44174</v>
      </c>
      <c r="B1766" s="30" t="s">
        <v>467</v>
      </c>
      <c r="C1766" s="30">
        <v>1064</v>
      </c>
      <c r="D1766" s="30">
        <v>42222</v>
      </c>
      <c r="E1766" s="30">
        <v>11</v>
      </c>
      <c r="F1766" s="30">
        <v>1505</v>
      </c>
    </row>
    <row r="1767" spans="1:6" x14ac:dyDescent="0.35">
      <c r="A1767" s="24">
        <v>44174</v>
      </c>
      <c r="B1767" s="30" t="s">
        <v>466</v>
      </c>
      <c r="C1767" s="30">
        <v>42</v>
      </c>
      <c r="D1767" s="30">
        <v>840</v>
      </c>
      <c r="E1767" s="30">
        <v>1</v>
      </c>
      <c r="F1767" s="30">
        <v>80</v>
      </c>
    </row>
    <row r="1768" spans="1:6" x14ac:dyDescent="0.35">
      <c r="A1768" s="24">
        <v>44174</v>
      </c>
      <c r="B1768" s="30" t="s">
        <v>465</v>
      </c>
      <c r="C1768" s="30">
        <v>325</v>
      </c>
      <c r="D1768" s="30">
        <v>19242</v>
      </c>
      <c r="E1768" s="30">
        <v>12</v>
      </c>
      <c r="F1768" s="30">
        <v>951</v>
      </c>
    </row>
    <row r="1769" spans="1:6" x14ac:dyDescent="0.35">
      <c r="A1769" s="24">
        <v>44174</v>
      </c>
      <c r="B1769" s="30" t="s">
        <v>464</v>
      </c>
      <c r="C1769" s="30">
        <v>51</v>
      </c>
      <c r="D1769" s="30">
        <v>2701</v>
      </c>
      <c r="E1769" s="30">
        <v>1</v>
      </c>
      <c r="F1769" s="30">
        <v>169</v>
      </c>
    </row>
    <row r="1770" spans="1:6" x14ac:dyDescent="0.35">
      <c r="A1770" s="24">
        <v>44174</v>
      </c>
      <c r="B1770" s="30" t="s">
        <v>463</v>
      </c>
      <c r="C1770" s="30">
        <v>1162</v>
      </c>
      <c r="D1770" s="30">
        <v>54680</v>
      </c>
      <c r="E1770" s="30">
        <v>20</v>
      </c>
      <c r="F1770" s="30">
        <v>2503</v>
      </c>
    </row>
    <row r="1771" spans="1:6" x14ac:dyDescent="0.35">
      <c r="A1771" s="24">
        <v>44174</v>
      </c>
      <c r="B1771" s="30" t="s">
        <v>462</v>
      </c>
      <c r="C1771" s="30">
        <v>27</v>
      </c>
      <c r="D1771" s="30">
        <v>480</v>
      </c>
    </row>
    <row r="1772" spans="1:6" x14ac:dyDescent="0.35">
      <c r="A1772" s="24">
        <v>44174</v>
      </c>
      <c r="B1772" s="30" t="s">
        <v>461</v>
      </c>
      <c r="C1772" s="30">
        <v>374</v>
      </c>
      <c r="D1772" s="30">
        <v>19114</v>
      </c>
      <c r="E1772" s="30">
        <v>3</v>
      </c>
      <c r="F1772" s="30">
        <v>1200</v>
      </c>
    </row>
    <row r="1773" spans="1:6" x14ac:dyDescent="0.35">
      <c r="A1773" s="24">
        <v>44174</v>
      </c>
      <c r="B1773" s="30" t="s">
        <v>460</v>
      </c>
      <c r="C1773" s="30">
        <v>310</v>
      </c>
      <c r="D1773" s="30">
        <v>17150</v>
      </c>
      <c r="E1773" s="30">
        <v>2</v>
      </c>
      <c r="F1773" s="30">
        <v>922</v>
      </c>
    </row>
    <row r="1774" spans="1:6" x14ac:dyDescent="0.35">
      <c r="A1774" s="24">
        <v>44174</v>
      </c>
      <c r="B1774" s="30" t="s">
        <v>459</v>
      </c>
      <c r="C1774" s="30">
        <v>549</v>
      </c>
      <c r="D1774" s="30">
        <v>42036</v>
      </c>
      <c r="E1774" s="30">
        <v>10</v>
      </c>
      <c r="F1774" s="30">
        <v>1288</v>
      </c>
    </row>
    <row r="1775" spans="1:6" x14ac:dyDescent="0.35">
      <c r="A1775" s="24">
        <v>44174</v>
      </c>
      <c r="B1775" s="30" t="s">
        <v>458</v>
      </c>
      <c r="C1775" s="30">
        <v>696</v>
      </c>
      <c r="D1775" s="30">
        <v>29875</v>
      </c>
      <c r="E1775" s="30">
        <v>11</v>
      </c>
      <c r="F1775" s="30">
        <v>1336</v>
      </c>
    </row>
    <row r="1776" spans="1:6" x14ac:dyDescent="0.35">
      <c r="A1776" s="24">
        <v>44174</v>
      </c>
      <c r="B1776" s="30" t="s">
        <v>447</v>
      </c>
      <c r="C1776" s="30">
        <v>9</v>
      </c>
      <c r="D1776" s="30">
        <v>744</v>
      </c>
      <c r="E1776" s="30">
        <v>0</v>
      </c>
      <c r="F1776" s="30">
        <v>6</v>
      </c>
    </row>
    <row r="1777" spans="1:6" x14ac:dyDescent="0.35">
      <c r="A1777" s="24">
        <v>44174</v>
      </c>
      <c r="B1777" s="30" t="s">
        <v>457</v>
      </c>
      <c r="E1777" s="30">
        <v>0</v>
      </c>
      <c r="F1777" s="30">
        <v>2</v>
      </c>
    </row>
    <row r="1778" spans="1:6" x14ac:dyDescent="0.35">
      <c r="A1778" s="24">
        <v>44175</v>
      </c>
      <c r="B1778" s="30" t="s">
        <v>471</v>
      </c>
      <c r="C1778" s="30">
        <v>68</v>
      </c>
      <c r="D1778" s="30">
        <v>3739</v>
      </c>
      <c r="E1778" s="30">
        <v>2</v>
      </c>
      <c r="F1778" s="30">
        <v>202</v>
      </c>
    </row>
    <row r="1779" spans="1:6" x14ac:dyDescent="0.35">
      <c r="A1779" s="24">
        <v>44175</v>
      </c>
      <c r="B1779" s="30" t="s">
        <v>470</v>
      </c>
      <c r="C1779" s="30">
        <v>82</v>
      </c>
      <c r="D1779" s="30">
        <v>2158</v>
      </c>
      <c r="E1779" s="30">
        <v>4</v>
      </c>
      <c r="F1779" s="30">
        <v>91</v>
      </c>
    </row>
    <row r="1780" spans="1:6" x14ac:dyDescent="0.35">
      <c r="A1780" s="24">
        <v>44175</v>
      </c>
      <c r="B1780" s="30" t="s">
        <v>469</v>
      </c>
      <c r="C1780" s="30">
        <v>441</v>
      </c>
      <c r="D1780" s="30">
        <v>24598</v>
      </c>
      <c r="E1780" s="30">
        <v>4</v>
      </c>
      <c r="F1780" s="30">
        <v>921</v>
      </c>
    </row>
    <row r="1781" spans="1:6" x14ac:dyDescent="0.35">
      <c r="A1781" s="24">
        <v>44175</v>
      </c>
      <c r="B1781" s="30" t="s">
        <v>468</v>
      </c>
      <c r="C1781" s="30">
        <v>10</v>
      </c>
      <c r="D1781" s="30">
        <v>346</v>
      </c>
    </row>
    <row r="1782" spans="1:6" x14ac:dyDescent="0.35">
      <c r="A1782" s="24">
        <v>44175</v>
      </c>
      <c r="B1782" s="30" t="s">
        <v>467</v>
      </c>
      <c r="C1782" s="30">
        <v>888</v>
      </c>
      <c r="D1782" s="30">
        <v>43110</v>
      </c>
      <c r="E1782" s="30">
        <v>5</v>
      </c>
      <c r="F1782" s="30">
        <v>1510</v>
      </c>
    </row>
    <row r="1783" spans="1:6" x14ac:dyDescent="0.35">
      <c r="A1783" s="24">
        <v>44175</v>
      </c>
      <c r="B1783" s="30" t="s">
        <v>466</v>
      </c>
      <c r="C1783" s="30">
        <v>17</v>
      </c>
      <c r="D1783" s="30">
        <v>857</v>
      </c>
      <c r="E1783" s="30">
        <v>0</v>
      </c>
      <c r="F1783" s="30">
        <v>80</v>
      </c>
    </row>
    <row r="1784" spans="1:6" x14ac:dyDescent="0.35">
      <c r="A1784" s="24">
        <v>44175</v>
      </c>
      <c r="B1784" s="30" t="s">
        <v>465</v>
      </c>
      <c r="C1784" s="30">
        <v>363</v>
      </c>
      <c r="D1784" s="30">
        <v>19605</v>
      </c>
      <c r="E1784" s="30">
        <v>6</v>
      </c>
      <c r="F1784" s="30">
        <v>957</v>
      </c>
    </row>
    <row r="1785" spans="1:6" x14ac:dyDescent="0.35">
      <c r="A1785" s="24">
        <v>44175</v>
      </c>
      <c r="B1785" s="30" t="s">
        <v>464</v>
      </c>
      <c r="C1785" s="30">
        <v>73</v>
      </c>
      <c r="D1785" s="30">
        <v>2774</v>
      </c>
      <c r="E1785" s="30">
        <v>1</v>
      </c>
      <c r="F1785" s="30">
        <v>170</v>
      </c>
    </row>
    <row r="1786" spans="1:6" x14ac:dyDescent="0.35">
      <c r="A1786" s="24">
        <v>44175</v>
      </c>
      <c r="B1786" s="30" t="s">
        <v>463</v>
      </c>
      <c r="C1786" s="30">
        <v>1085</v>
      </c>
      <c r="D1786" s="30">
        <v>55765</v>
      </c>
      <c r="E1786" s="30">
        <v>4</v>
      </c>
      <c r="F1786" s="30">
        <v>2507</v>
      </c>
    </row>
    <row r="1787" spans="1:6" x14ac:dyDescent="0.35">
      <c r="A1787" s="24">
        <v>44175</v>
      </c>
      <c r="B1787" s="30" t="s">
        <v>462</v>
      </c>
      <c r="C1787" s="30">
        <v>14</v>
      </c>
      <c r="D1787" s="30">
        <v>494</v>
      </c>
    </row>
    <row r="1788" spans="1:6" x14ac:dyDescent="0.35">
      <c r="A1788" s="24">
        <v>44175</v>
      </c>
      <c r="B1788" s="30" t="s">
        <v>461</v>
      </c>
      <c r="C1788" s="30">
        <v>386</v>
      </c>
      <c r="D1788" s="30">
        <v>19500</v>
      </c>
      <c r="E1788" s="30">
        <v>4</v>
      </c>
      <c r="F1788" s="30">
        <v>1204</v>
      </c>
    </row>
    <row r="1789" spans="1:6" x14ac:dyDescent="0.35">
      <c r="A1789" s="24">
        <v>44175</v>
      </c>
      <c r="B1789" s="30" t="s">
        <v>460</v>
      </c>
      <c r="C1789" s="30">
        <v>400</v>
      </c>
      <c r="D1789" s="30">
        <v>17550</v>
      </c>
      <c r="E1789" s="30">
        <v>3</v>
      </c>
      <c r="F1789" s="30">
        <v>925</v>
      </c>
    </row>
    <row r="1790" spans="1:6" x14ac:dyDescent="0.35">
      <c r="A1790" s="24">
        <v>44175</v>
      </c>
      <c r="B1790" s="30" t="s">
        <v>459</v>
      </c>
      <c r="C1790" s="30">
        <v>631</v>
      </c>
      <c r="D1790" s="30">
        <v>42667</v>
      </c>
      <c r="E1790" s="30">
        <v>3</v>
      </c>
      <c r="F1790" s="30">
        <v>1291</v>
      </c>
    </row>
    <row r="1791" spans="1:6" x14ac:dyDescent="0.35">
      <c r="A1791" s="24">
        <v>44175</v>
      </c>
      <c r="B1791" s="30" t="s">
        <v>458</v>
      </c>
      <c r="C1791" s="30">
        <v>641</v>
      </c>
      <c r="D1791" s="30">
        <v>30516</v>
      </c>
      <c r="E1791" s="30">
        <v>7</v>
      </c>
      <c r="F1791" s="30">
        <v>1343</v>
      </c>
    </row>
    <row r="1792" spans="1:6" x14ac:dyDescent="0.35">
      <c r="A1792" s="24">
        <v>44175</v>
      </c>
      <c r="B1792" s="30" t="s">
        <v>447</v>
      </c>
      <c r="C1792" s="30">
        <v>31</v>
      </c>
      <c r="D1792" s="30">
        <v>775</v>
      </c>
      <c r="E1792" s="30">
        <v>0</v>
      </c>
      <c r="F1792" s="30">
        <v>6</v>
      </c>
    </row>
    <row r="1793" spans="1:6" x14ac:dyDescent="0.35">
      <c r="A1793" s="24">
        <v>44175</v>
      </c>
      <c r="B1793" s="30" t="s">
        <v>457</v>
      </c>
      <c r="E1793" s="30">
        <v>0</v>
      </c>
      <c r="F1793" s="30">
        <v>2</v>
      </c>
    </row>
    <row r="1794" spans="1:6" x14ac:dyDescent="0.35">
      <c r="A1794" s="24">
        <v>44176</v>
      </c>
      <c r="B1794" s="30" t="s">
        <v>471</v>
      </c>
      <c r="C1794" s="30">
        <v>82</v>
      </c>
      <c r="D1794" s="30">
        <v>3821</v>
      </c>
      <c r="E1794" s="30">
        <v>0</v>
      </c>
      <c r="F1794" s="30">
        <v>202</v>
      </c>
    </row>
    <row r="1795" spans="1:6" x14ac:dyDescent="0.35">
      <c r="A1795" s="24">
        <v>44176</v>
      </c>
      <c r="B1795" s="30" t="s">
        <v>470</v>
      </c>
      <c r="C1795" s="30">
        <v>40</v>
      </c>
      <c r="D1795" s="30">
        <v>2198</v>
      </c>
      <c r="E1795" s="30">
        <v>4</v>
      </c>
      <c r="F1795" s="30">
        <v>95</v>
      </c>
    </row>
    <row r="1796" spans="1:6" x14ac:dyDescent="0.35">
      <c r="A1796" s="24">
        <v>44176</v>
      </c>
      <c r="B1796" s="30" t="s">
        <v>469</v>
      </c>
      <c r="C1796" s="30">
        <v>683</v>
      </c>
      <c r="D1796" s="30">
        <v>25281</v>
      </c>
      <c r="E1796" s="30">
        <v>12</v>
      </c>
      <c r="F1796" s="30">
        <v>933</v>
      </c>
    </row>
    <row r="1797" spans="1:6" x14ac:dyDescent="0.35">
      <c r="A1797" s="24">
        <v>44176</v>
      </c>
      <c r="B1797" s="30" t="s">
        <v>468</v>
      </c>
      <c r="C1797" s="30">
        <v>12</v>
      </c>
      <c r="D1797" s="30">
        <v>358</v>
      </c>
    </row>
    <row r="1798" spans="1:6" x14ac:dyDescent="0.35">
      <c r="A1798" s="24">
        <v>44176</v>
      </c>
      <c r="B1798" s="30" t="s">
        <v>467</v>
      </c>
      <c r="C1798" s="30">
        <v>1053</v>
      </c>
      <c r="D1798" s="30">
        <v>44163</v>
      </c>
      <c r="E1798" s="30">
        <v>6</v>
      </c>
      <c r="F1798" s="30">
        <v>1516</v>
      </c>
    </row>
    <row r="1799" spans="1:6" x14ac:dyDescent="0.35">
      <c r="A1799" s="24">
        <v>44176</v>
      </c>
      <c r="B1799" s="30" t="s">
        <v>466</v>
      </c>
      <c r="C1799" s="30">
        <v>38</v>
      </c>
      <c r="D1799" s="30">
        <v>895</v>
      </c>
      <c r="E1799" s="30">
        <v>0</v>
      </c>
      <c r="F1799" s="30">
        <v>80</v>
      </c>
    </row>
    <row r="1800" spans="1:6" x14ac:dyDescent="0.35">
      <c r="A1800" s="24">
        <v>44176</v>
      </c>
      <c r="B1800" s="30" t="s">
        <v>465</v>
      </c>
      <c r="C1800" s="30">
        <v>326</v>
      </c>
      <c r="D1800" s="30">
        <v>19931</v>
      </c>
      <c r="E1800" s="30">
        <v>4</v>
      </c>
      <c r="F1800" s="30">
        <v>961</v>
      </c>
    </row>
    <row r="1801" spans="1:6" x14ac:dyDescent="0.35">
      <c r="A1801" s="24">
        <v>44176</v>
      </c>
      <c r="B1801" s="30" t="s">
        <v>464</v>
      </c>
      <c r="C1801" s="30">
        <v>55</v>
      </c>
      <c r="D1801" s="30">
        <v>2829</v>
      </c>
      <c r="E1801" s="30">
        <v>1</v>
      </c>
      <c r="F1801" s="30">
        <v>171</v>
      </c>
    </row>
    <row r="1802" spans="1:6" x14ac:dyDescent="0.35">
      <c r="A1802" s="24">
        <v>44176</v>
      </c>
      <c r="B1802" s="30" t="s">
        <v>463</v>
      </c>
      <c r="C1802" s="30">
        <v>1085</v>
      </c>
      <c r="D1802" s="30">
        <v>56850</v>
      </c>
      <c r="E1802" s="30">
        <v>7</v>
      </c>
      <c r="F1802" s="30">
        <v>2514</v>
      </c>
    </row>
    <row r="1803" spans="1:6" x14ac:dyDescent="0.35">
      <c r="A1803" s="24">
        <v>44176</v>
      </c>
      <c r="B1803" s="30" t="s">
        <v>462</v>
      </c>
      <c r="C1803" s="30">
        <v>27</v>
      </c>
      <c r="D1803" s="30">
        <v>521</v>
      </c>
    </row>
    <row r="1804" spans="1:6" x14ac:dyDescent="0.35">
      <c r="A1804" s="24">
        <v>44176</v>
      </c>
      <c r="B1804" s="30" t="s">
        <v>461</v>
      </c>
      <c r="C1804" s="30">
        <v>366</v>
      </c>
      <c r="D1804" s="30">
        <v>19866</v>
      </c>
      <c r="E1804" s="30">
        <v>4</v>
      </c>
      <c r="F1804" s="30">
        <v>1208</v>
      </c>
    </row>
    <row r="1805" spans="1:6" x14ac:dyDescent="0.35">
      <c r="A1805" s="24">
        <v>44176</v>
      </c>
      <c r="B1805" s="30" t="s">
        <v>460</v>
      </c>
      <c r="C1805" s="30">
        <v>307</v>
      </c>
      <c r="D1805" s="30">
        <v>17857</v>
      </c>
      <c r="E1805" s="30">
        <v>3</v>
      </c>
      <c r="F1805" s="30">
        <v>928</v>
      </c>
    </row>
    <row r="1806" spans="1:6" x14ac:dyDescent="0.35">
      <c r="A1806" s="24">
        <v>44176</v>
      </c>
      <c r="B1806" s="30" t="s">
        <v>459</v>
      </c>
      <c r="C1806" s="30">
        <v>729</v>
      </c>
      <c r="D1806" s="30">
        <v>43396</v>
      </c>
      <c r="E1806" s="30">
        <v>3</v>
      </c>
      <c r="F1806" s="30">
        <v>1294</v>
      </c>
    </row>
    <row r="1807" spans="1:6" x14ac:dyDescent="0.35">
      <c r="A1807" s="24">
        <v>44176</v>
      </c>
      <c r="B1807" s="30" t="s">
        <v>458</v>
      </c>
      <c r="C1807" s="30">
        <v>676</v>
      </c>
      <c r="D1807" s="30">
        <v>31192</v>
      </c>
      <c r="E1807" s="30">
        <v>4</v>
      </c>
      <c r="F1807" s="30">
        <v>1347</v>
      </c>
    </row>
    <row r="1808" spans="1:6" x14ac:dyDescent="0.35">
      <c r="A1808" s="24">
        <v>44176</v>
      </c>
      <c r="B1808" s="30" t="s">
        <v>447</v>
      </c>
      <c r="C1808" s="30">
        <v>0</v>
      </c>
      <c r="D1808" s="30">
        <v>771</v>
      </c>
      <c r="E1808" s="30">
        <v>0</v>
      </c>
      <c r="F1808" s="30">
        <v>6</v>
      </c>
    </row>
    <row r="1809" spans="1:6" x14ac:dyDescent="0.35">
      <c r="A1809" s="24">
        <v>44176</v>
      </c>
      <c r="B1809" s="30" t="s">
        <v>457</v>
      </c>
      <c r="E1809" s="30">
        <v>0</v>
      </c>
      <c r="F1809" s="30">
        <v>2</v>
      </c>
    </row>
    <row r="1810" spans="1:6" x14ac:dyDescent="0.35">
      <c r="A1810" s="24">
        <v>44177</v>
      </c>
      <c r="B1810" s="30" t="s">
        <v>471</v>
      </c>
      <c r="C1810" s="30">
        <v>64</v>
      </c>
      <c r="D1810" s="30">
        <v>3885</v>
      </c>
      <c r="E1810" s="30">
        <v>2</v>
      </c>
      <c r="F1810" s="30">
        <v>204</v>
      </c>
    </row>
    <row r="1811" spans="1:6" x14ac:dyDescent="0.35">
      <c r="A1811" s="24">
        <v>44177</v>
      </c>
      <c r="B1811" s="30" t="s">
        <v>470</v>
      </c>
      <c r="C1811" s="30">
        <v>30</v>
      </c>
      <c r="D1811" s="30">
        <v>2228</v>
      </c>
      <c r="E1811" s="30">
        <v>2</v>
      </c>
      <c r="F1811" s="30">
        <v>97</v>
      </c>
    </row>
    <row r="1812" spans="1:6" x14ac:dyDescent="0.35">
      <c r="A1812" s="24">
        <v>44177</v>
      </c>
      <c r="B1812" s="30" t="s">
        <v>469</v>
      </c>
      <c r="C1812" s="30">
        <v>487</v>
      </c>
      <c r="D1812" s="30">
        <v>25768</v>
      </c>
      <c r="E1812" s="30">
        <v>15</v>
      </c>
      <c r="F1812" s="30">
        <v>948</v>
      </c>
    </row>
    <row r="1813" spans="1:6" x14ac:dyDescent="0.35">
      <c r="A1813" s="24">
        <v>44177</v>
      </c>
      <c r="B1813" s="30" t="s">
        <v>468</v>
      </c>
      <c r="C1813" s="30">
        <v>11</v>
      </c>
      <c r="D1813" s="30">
        <v>369</v>
      </c>
    </row>
    <row r="1814" spans="1:6" x14ac:dyDescent="0.35">
      <c r="A1814" s="24">
        <v>44177</v>
      </c>
      <c r="B1814" s="30" t="s">
        <v>467</v>
      </c>
      <c r="C1814" s="30">
        <v>887</v>
      </c>
      <c r="D1814" s="30">
        <v>45050</v>
      </c>
      <c r="E1814" s="30">
        <v>5</v>
      </c>
      <c r="F1814" s="30">
        <v>1521</v>
      </c>
    </row>
    <row r="1815" spans="1:6" x14ac:dyDescent="0.35">
      <c r="A1815" s="24">
        <v>44177</v>
      </c>
      <c r="B1815" s="30" t="s">
        <v>466</v>
      </c>
      <c r="C1815" s="30">
        <v>39</v>
      </c>
      <c r="D1815" s="30">
        <v>934</v>
      </c>
      <c r="E1815" s="30">
        <v>0</v>
      </c>
      <c r="F1815" s="30">
        <v>80</v>
      </c>
    </row>
    <row r="1816" spans="1:6" x14ac:dyDescent="0.35">
      <c r="A1816" s="24">
        <v>44177</v>
      </c>
      <c r="B1816" s="30" t="s">
        <v>465</v>
      </c>
      <c r="C1816" s="30">
        <v>309</v>
      </c>
      <c r="D1816" s="30">
        <v>20240</v>
      </c>
      <c r="E1816" s="30">
        <v>1</v>
      </c>
      <c r="F1816" s="30">
        <v>962</v>
      </c>
    </row>
    <row r="1817" spans="1:6" x14ac:dyDescent="0.35">
      <c r="A1817" s="24">
        <v>44177</v>
      </c>
      <c r="B1817" s="30" t="s">
        <v>464</v>
      </c>
      <c r="C1817" s="30">
        <v>63</v>
      </c>
      <c r="D1817" s="30">
        <v>2892</v>
      </c>
      <c r="E1817" s="30">
        <v>0</v>
      </c>
      <c r="F1817" s="30">
        <v>171</v>
      </c>
    </row>
    <row r="1818" spans="1:6" x14ac:dyDescent="0.35">
      <c r="A1818" s="24">
        <v>44177</v>
      </c>
      <c r="B1818" s="30" t="s">
        <v>463</v>
      </c>
      <c r="C1818" s="30">
        <v>1097</v>
      </c>
      <c r="D1818" s="30">
        <v>57947</v>
      </c>
      <c r="E1818" s="30">
        <v>8</v>
      </c>
      <c r="F1818" s="30">
        <v>2522</v>
      </c>
    </row>
    <row r="1819" spans="1:6" x14ac:dyDescent="0.35">
      <c r="A1819" s="24">
        <v>44177</v>
      </c>
      <c r="B1819" s="30" t="s">
        <v>462</v>
      </c>
      <c r="C1819" s="30">
        <v>23</v>
      </c>
      <c r="D1819" s="30">
        <v>544</v>
      </c>
    </row>
    <row r="1820" spans="1:6" x14ac:dyDescent="0.35">
      <c r="A1820" s="24">
        <v>44177</v>
      </c>
      <c r="B1820" s="30" t="s">
        <v>461</v>
      </c>
      <c r="C1820" s="30">
        <v>340</v>
      </c>
      <c r="D1820" s="30">
        <v>20206</v>
      </c>
      <c r="E1820" s="30">
        <v>4</v>
      </c>
      <c r="F1820" s="30">
        <v>1212</v>
      </c>
    </row>
    <row r="1821" spans="1:6" x14ac:dyDescent="0.35">
      <c r="A1821" s="24">
        <v>44177</v>
      </c>
      <c r="B1821" s="30" t="s">
        <v>460</v>
      </c>
      <c r="C1821" s="30">
        <v>307</v>
      </c>
      <c r="D1821" s="30">
        <v>18164</v>
      </c>
      <c r="E1821" s="30">
        <v>6</v>
      </c>
      <c r="F1821" s="30">
        <v>934</v>
      </c>
    </row>
    <row r="1822" spans="1:6" x14ac:dyDescent="0.35">
      <c r="A1822" s="24">
        <v>44177</v>
      </c>
      <c r="B1822" s="30" t="s">
        <v>459</v>
      </c>
      <c r="C1822" s="30">
        <v>590</v>
      </c>
      <c r="D1822" s="30">
        <v>43986</v>
      </c>
      <c r="E1822" s="30">
        <v>2</v>
      </c>
      <c r="F1822" s="30">
        <v>1296</v>
      </c>
    </row>
    <row r="1823" spans="1:6" x14ac:dyDescent="0.35">
      <c r="A1823" s="24">
        <v>44177</v>
      </c>
      <c r="B1823" s="30" t="s">
        <v>458</v>
      </c>
      <c r="C1823" s="30">
        <v>704</v>
      </c>
      <c r="D1823" s="30">
        <v>31896</v>
      </c>
      <c r="E1823" s="30">
        <v>5</v>
      </c>
      <c r="F1823" s="30">
        <v>1352</v>
      </c>
    </row>
    <row r="1824" spans="1:6" x14ac:dyDescent="0.35">
      <c r="A1824" s="24">
        <v>44177</v>
      </c>
      <c r="B1824" s="30" t="s">
        <v>447</v>
      </c>
      <c r="C1824" s="30">
        <v>17</v>
      </c>
      <c r="D1824" s="30">
        <v>788</v>
      </c>
      <c r="E1824" s="30">
        <v>0</v>
      </c>
      <c r="F1824" s="30">
        <v>6</v>
      </c>
    </row>
    <row r="1825" spans="1:6" x14ac:dyDescent="0.35">
      <c r="A1825" s="24">
        <v>44177</v>
      </c>
      <c r="B1825" s="30" t="s">
        <v>457</v>
      </c>
      <c r="E1825" s="30">
        <v>0</v>
      </c>
      <c r="F1825" s="30">
        <v>2</v>
      </c>
    </row>
    <row r="1826" spans="1:6" x14ac:dyDescent="0.35">
      <c r="A1826" s="24">
        <v>44178</v>
      </c>
      <c r="B1826" s="30" t="s">
        <v>471</v>
      </c>
      <c r="C1826" s="30">
        <v>65</v>
      </c>
      <c r="D1826" s="30">
        <v>3950</v>
      </c>
      <c r="E1826" s="30">
        <v>2</v>
      </c>
      <c r="F1826" s="30">
        <v>206</v>
      </c>
    </row>
    <row r="1827" spans="1:6" x14ac:dyDescent="0.35">
      <c r="A1827" s="24">
        <v>44178</v>
      </c>
      <c r="B1827" s="30" t="s">
        <v>470</v>
      </c>
      <c r="C1827" s="30">
        <v>24</v>
      </c>
      <c r="D1827" s="30">
        <v>2252</v>
      </c>
      <c r="E1827" s="30">
        <v>4</v>
      </c>
      <c r="F1827" s="30">
        <v>101</v>
      </c>
    </row>
    <row r="1828" spans="1:6" x14ac:dyDescent="0.35">
      <c r="A1828" s="24">
        <v>44178</v>
      </c>
      <c r="B1828" s="30" t="s">
        <v>469</v>
      </c>
      <c r="C1828" s="30">
        <v>386</v>
      </c>
      <c r="D1828" s="30">
        <v>26154</v>
      </c>
      <c r="E1828" s="30">
        <v>5</v>
      </c>
      <c r="F1828" s="30">
        <v>953</v>
      </c>
    </row>
    <row r="1829" spans="1:6" x14ac:dyDescent="0.35">
      <c r="A1829" s="24">
        <v>44178</v>
      </c>
      <c r="B1829" s="30" t="s">
        <v>468</v>
      </c>
      <c r="C1829" s="30">
        <v>7</v>
      </c>
      <c r="D1829" s="30">
        <v>376</v>
      </c>
    </row>
    <row r="1830" spans="1:6" x14ac:dyDescent="0.35">
      <c r="A1830" s="24">
        <v>44178</v>
      </c>
      <c r="B1830" s="30" t="s">
        <v>467</v>
      </c>
      <c r="C1830" s="30">
        <v>803</v>
      </c>
      <c r="D1830" s="30">
        <v>45853</v>
      </c>
      <c r="E1830" s="30">
        <v>11</v>
      </c>
      <c r="F1830" s="30">
        <v>1532</v>
      </c>
    </row>
    <row r="1831" spans="1:6" x14ac:dyDescent="0.35">
      <c r="A1831" s="24">
        <v>44178</v>
      </c>
      <c r="B1831" s="30" t="s">
        <v>466</v>
      </c>
      <c r="C1831" s="30">
        <v>25</v>
      </c>
      <c r="D1831" s="30">
        <v>959</v>
      </c>
      <c r="E1831" s="30">
        <v>0</v>
      </c>
      <c r="F1831" s="30">
        <v>80</v>
      </c>
    </row>
    <row r="1832" spans="1:6" x14ac:dyDescent="0.35">
      <c r="A1832" s="24">
        <v>44178</v>
      </c>
      <c r="B1832" s="30" t="s">
        <v>465</v>
      </c>
      <c r="C1832" s="30">
        <v>277</v>
      </c>
      <c r="D1832" s="30">
        <v>20517</v>
      </c>
      <c r="E1832" s="30">
        <v>1</v>
      </c>
      <c r="F1832" s="30">
        <v>963</v>
      </c>
    </row>
    <row r="1833" spans="1:6" x14ac:dyDescent="0.35">
      <c r="A1833" s="24">
        <v>44178</v>
      </c>
      <c r="B1833" s="30" t="s">
        <v>464</v>
      </c>
      <c r="C1833" s="30">
        <v>43</v>
      </c>
      <c r="D1833" s="30">
        <v>2935</v>
      </c>
      <c r="E1833" s="30">
        <v>0</v>
      </c>
      <c r="F1833" s="30">
        <v>171</v>
      </c>
    </row>
    <row r="1834" spans="1:6" x14ac:dyDescent="0.35">
      <c r="A1834" s="24">
        <v>44178</v>
      </c>
      <c r="B1834" s="30" t="s">
        <v>463</v>
      </c>
      <c r="C1834" s="30">
        <v>1131</v>
      </c>
      <c r="D1834" s="30">
        <v>59078</v>
      </c>
      <c r="E1834" s="30">
        <v>7</v>
      </c>
      <c r="F1834" s="30">
        <v>2529</v>
      </c>
    </row>
    <row r="1835" spans="1:6" x14ac:dyDescent="0.35">
      <c r="A1835" s="24">
        <v>44178</v>
      </c>
      <c r="B1835" s="30" t="s">
        <v>462</v>
      </c>
      <c r="C1835" s="30">
        <v>36</v>
      </c>
      <c r="D1835" s="30">
        <v>580</v>
      </c>
    </row>
    <row r="1836" spans="1:6" x14ac:dyDescent="0.35">
      <c r="A1836" s="24">
        <v>44178</v>
      </c>
      <c r="B1836" s="30" t="s">
        <v>461</v>
      </c>
      <c r="C1836" s="30">
        <v>381</v>
      </c>
      <c r="D1836" s="30">
        <v>20587</v>
      </c>
      <c r="E1836" s="30">
        <v>2</v>
      </c>
      <c r="F1836" s="30">
        <v>1214</v>
      </c>
    </row>
    <row r="1837" spans="1:6" x14ac:dyDescent="0.35">
      <c r="A1837" s="24">
        <v>44178</v>
      </c>
      <c r="B1837" s="30" t="s">
        <v>460</v>
      </c>
      <c r="C1837" s="30">
        <v>285</v>
      </c>
      <c r="D1837" s="30">
        <v>18449</v>
      </c>
      <c r="E1837" s="30">
        <v>2</v>
      </c>
      <c r="F1837" s="30">
        <v>936</v>
      </c>
    </row>
    <row r="1838" spans="1:6" x14ac:dyDescent="0.35">
      <c r="A1838" s="24">
        <v>44178</v>
      </c>
      <c r="B1838" s="30" t="s">
        <v>459</v>
      </c>
      <c r="C1838" s="30">
        <v>645</v>
      </c>
      <c r="D1838" s="30">
        <v>44631</v>
      </c>
      <c r="E1838" s="30">
        <v>2</v>
      </c>
      <c r="F1838" s="30">
        <v>1298</v>
      </c>
    </row>
    <row r="1839" spans="1:6" x14ac:dyDescent="0.35">
      <c r="A1839" s="24">
        <v>44178</v>
      </c>
      <c r="B1839" s="30" t="s">
        <v>458</v>
      </c>
      <c r="C1839" s="30">
        <v>556</v>
      </c>
      <c r="D1839" s="30">
        <v>32452</v>
      </c>
      <c r="E1839" s="30">
        <v>6</v>
      </c>
      <c r="F1839" s="30">
        <v>1358</v>
      </c>
    </row>
    <row r="1840" spans="1:6" x14ac:dyDescent="0.35">
      <c r="A1840" s="24">
        <v>44178</v>
      </c>
      <c r="B1840" s="30" t="s">
        <v>447</v>
      </c>
      <c r="C1840" s="30">
        <v>13</v>
      </c>
      <c r="D1840" s="30">
        <v>801</v>
      </c>
      <c r="E1840" s="30">
        <v>0</v>
      </c>
      <c r="F1840" s="30">
        <v>6</v>
      </c>
    </row>
    <row r="1841" spans="1:6" x14ac:dyDescent="0.35">
      <c r="A1841" s="24">
        <v>44178</v>
      </c>
      <c r="B1841" s="30" t="s">
        <v>457</v>
      </c>
      <c r="E1841" s="30">
        <v>0</v>
      </c>
      <c r="F1841" s="30">
        <v>2</v>
      </c>
    </row>
    <row r="1842" spans="1:6" x14ac:dyDescent="0.35">
      <c r="A1842" s="24">
        <v>44179</v>
      </c>
      <c r="B1842" s="30" t="s">
        <v>471</v>
      </c>
      <c r="C1842" s="30">
        <v>48</v>
      </c>
      <c r="D1842" s="30">
        <v>3998</v>
      </c>
      <c r="E1842" s="30">
        <v>1</v>
      </c>
      <c r="F1842" s="30">
        <v>207</v>
      </c>
    </row>
    <row r="1843" spans="1:6" x14ac:dyDescent="0.35">
      <c r="A1843" s="24">
        <v>44179</v>
      </c>
      <c r="B1843" s="30" t="s">
        <v>470</v>
      </c>
      <c r="C1843" s="30">
        <v>14</v>
      </c>
      <c r="D1843" s="30">
        <v>2266</v>
      </c>
      <c r="E1843" s="30">
        <v>2</v>
      </c>
      <c r="F1843" s="30">
        <v>103</v>
      </c>
    </row>
    <row r="1844" spans="1:6" x14ac:dyDescent="0.35">
      <c r="A1844" s="24">
        <v>44179</v>
      </c>
      <c r="B1844" s="30" t="s">
        <v>469</v>
      </c>
      <c r="C1844" s="30">
        <v>277</v>
      </c>
      <c r="D1844" s="30">
        <v>26431</v>
      </c>
      <c r="E1844" s="30">
        <v>8</v>
      </c>
      <c r="F1844" s="30">
        <v>961</v>
      </c>
    </row>
    <row r="1845" spans="1:6" x14ac:dyDescent="0.35">
      <c r="A1845" s="24">
        <v>44179</v>
      </c>
      <c r="B1845" s="30" t="s">
        <v>468</v>
      </c>
      <c r="C1845" s="30">
        <v>4</v>
      </c>
      <c r="D1845" s="30">
        <v>380</v>
      </c>
    </row>
    <row r="1846" spans="1:6" x14ac:dyDescent="0.35">
      <c r="A1846" s="24">
        <v>44179</v>
      </c>
      <c r="B1846" s="30" t="s">
        <v>467</v>
      </c>
      <c r="C1846" s="30">
        <v>537</v>
      </c>
      <c r="D1846" s="30">
        <v>46390</v>
      </c>
      <c r="E1846" s="30">
        <v>5</v>
      </c>
      <c r="F1846" s="30">
        <v>1537</v>
      </c>
    </row>
    <row r="1847" spans="1:6" x14ac:dyDescent="0.35">
      <c r="A1847" s="24">
        <v>44179</v>
      </c>
      <c r="B1847" s="30" t="s">
        <v>466</v>
      </c>
      <c r="C1847" s="30">
        <v>29</v>
      </c>
      <c r="D1847" s="30">
        <v>988</v>
      </c>
      <c r="E1847" s="30">
        <v>0</v>
      </c>
      <c r="F1847" s="30">
        <v>80</v>
      </c>
    </row>
    <row r="1848" spans="1:6" x14ac:dyDescent="0.35">
      <c r="A1848" s="24">
        <v>44179</v>
      </c>
      <c r="B1848" s="30" t="s">
        <v>465</v>
      </c>
      <c r="C1848" s="30">
        <v>284</v>
      </c>
      <c r="D1848" s="30">
        <v>20801</v>
      </c>
      <c r="E1848" s="30">
        <v>4</v>
      </c>
      <c r="F1848" s="30">
        <v>967</v>
      </c>
    </row>
    <row r="1849" spans="1:6" x14ac:dyDescent="0.35">
      <c r="A1849" s="24">
        <v>44179</v>
      </c>
      <c r="B1849" s="30" t="s">
        <v>464</v>
      </c>
      <c r="C1849" s="30">
        <v>31</v>
      </c>
      <c r="D1849" s="30">
        <v>2966</v>
      </c>
      <c r="E1849" s="30">
        <v>0</v>
      </c>
      <c r="F1849" s="30">
        <v>171</v>
      </c>
    </row>
    <row r="1850" spans="1:6" x14ac:dyDescent="0.35">
      <c r="A1850" s="24">
        <v>44179</v>
      </c>
      <c r="B1850" s="30" t="s">
        <v>463</v>
      </c>
      <c r="C1850" s="30">
        <v>757</v>
      </c>
      <c r="D1850" s="30">
        <v>59835</v>
      </c>
      <c r="E1850" s="30">
        <v>9</v>
      </c>
      <c r="F1850" s="30">
        <v>2538</v>
      </c>
    </row>
    <row r="1851" spans="1:6" x14ac:dyDescent="0.35">
      <c r="A1851" s="24">
        <v>44179</v>
      </c>
      <c r="B1851" s="30" t="s">
        <v>462</v>
      </c>
      <c r="C1851" s="30">
        <v>12</v>
      </c>
      <c r="D1851" s="30">
        <v>592</v>
      </c>
    </row>
    <row r="1852" spans="1:6" x14ac:dyDescent="0.35">
      <c r="A1852" s="24">
        <v>44179</v>
      </c>
      <c r="B1852" s="30" t="s">
        <v>461</v>
      </c>
      <c r="C1852" s="30">
        <v>322</v>
      </c>
      <c r="D1852" s="30">
        <v>20909</v>
      </c>
      <c r="E1852" s="30">
        <v>4</v>
      </c>
      <c r="F1852" s="30">
        <v>1218</v>
      </c>
    </row>
    <row r="1853" spans="1:6" x14ac:dyDescent="0.35">
      <c r="A1853" s="24">
        <v>44179</v>
      </c>
      <c r="B1853" s="30" t="s">
        <v>460</v>
      </c>
      <c r="C1853" s="30">
        <v>274</v>
      </c>
      <c r="D1853" s="30">
        <v>18723</v>
      </c>
      <c r="E1853" s="30">
        <v>2</v>
      </c>
      <c r="F1853" s="30">
        <v>938</v>
      </c>
    </row>
    <row r="1854" spans="1:6" x14ac:dyDescent="0.35">
      <c r="A1854" s="24">
        <v>44179</v>
      </c>
      <c r="B1854" s="30" t="s">
        <v>459</v>
      </c>
      <c r="C1854" s="30">
        <v>557</v>
      </c>
      <c r="D1854" s="30">
        <v>45188</v>
      </c>
      <c r="E1854" s="30">
        <v>0</v>
      </c>
      <c r="F1854" s="30">
        <v>1298</v>
      </c>
    </row>
    <row r="1855" spans="1:6" x14ac:dyDescent="0.35">
      <c r="A1855" s="24">
        <v>44179</v>
      </c>
      <c r="B1855" s="30" t="s">
        <v>458</v>
      </c>
      <c r="C1855" s="30">
        <v>417</v>
      </c>
      <c r="D1855" s="30">
        <v>32869</v>
      </c>
      <c r="E1855" s="30">
        <v>4</v>
      </c>
      <c r="F1855" s="30">
        <v>1362</v>
      </c>
    </row>
    <row r="1856" spans="1:6" x14ac:dyDescent="0.35">
      <c r="A1856" s="24">
        <v>44179</v>
      </c>
      <c r="B1856" s="30" t="s">
        <v>447</v>
      </c>
      <c r="C1856" s="30">
        <v>9</v>
      </c>
      <c r="D1856" s="30">
        <v>810</v>
      </c>
      <c r="E1856" s="30">
        <v>0</v>
      </c>
      <c r="F1856" s="30">
        <v>6</v>
      </c>
    </row>
    <row r="1857" spans="1:6" x14ac:dyDescent="0.35">
      <c r="A1857" s="24">
        <v>44179</v>
      </c>
      <c r="B1857" s="30" t="s">
        <v>457</v>
      </c>
      <c r="E1857" s="30">
        <v>0</v>
      </c>
      <c r="F1857" s="30">
        <v>2</v>
      </c>
    </row>
    <row r="1858" spans="1:6" x14ac:dyDescent="0.35">
      <c r="A1858" s="24">
        <v>44180</v>
      </c>
      <c r="B1858" s="30" t="s">
        <v>471</v>
      </c>
      <c r="C1858" s="30">
        <v>88</v>
      </c>
      <c r="D1858" s="30">
        <v>4086</v>
      </c>
      <c r="E1858" s="30">
        <v>3</v>
      </c>
      <c r="F1858" s="30">
        <v>210</v>
      </c>
    </row>
    <row r="1859" spans="1:6" x14ac:dyDescent="0.35">
      <c r="A1859" s="24">
        <v>44180</v>
      </c>
      <c r="B1859" s="30" t="s">
        <v>470</v>
      </c>
      <c r="C1859" s="30">
        <v>30</v>
      </c>
      <c r="D1859" s="30">
        <v>2296</v>
      </c>
      <c r="E1859" s="30">
        <v>2</v>
      </c>
      <c r="F1859" s="30">
        <v>105</v>
      </c>
    </row>
    <row r="1860" spans="1:6" x14ac:dyDescent="0.35">
      <c r="A1860" s="24">
        <v>44180</v>
      </c>
      <c r="B1860" s="30" t="s">
        <v>469</v>
      </c>
      <c r="C1860" s="30">
        <v>459</v>
      </c>
      <c r="D1860" s="30">
        <v>26890</v>
      </c>
      <c r="E1860" s="30">
        <v>7</v>
      </c>
      <c r="F1860" s="30">
        <v>968</v>
      </c>
    </row>
    <row r="1861" spans="1:6" x14ac:dyDescent="0.35">
      <c r="A1861" s="24">
        <v>44180</v>
      </c>
      <c r="B1861" s="30" t="s">
        <v>468</v>
      </c>
      <c r="C1861" s="30">
        <v>20</v>
      </c>
      <c r="D1861" s="30">
        <v>400</v>
      </c>
      <c r="F1861" s="30">
        <v>0</v>
      </c>
    </row>
    <row r="1862" spans="1:6" x14ac:dyDescent="0.35">
      <c r="A1862" s="24">
        <v>44180</v>
      </c>
      <c r="B1862" s="30" t="s">
        <v>467</v>
      </c>
      <c r="C1862" s="30">
        <v>424</v>
      </c>
      <c r="D1862" s="30">
        <v>46814</v>
      </c>
      <c r="E1862" s="30">
        <v>11</v>
      </c>
      <c r="F1862" s="30">
        <v>1548</v>
      </c>
    </row>
    <row r="1863" spans="1:6" x14ac:dyDescent="0.35">
      <c r="A1863" s="24">
        <v>44180</v>
      </c>
      <c r="B1863" s="30" t="s">
        <v>466</v>
      </c>
      <c r="C1863" s="30">
        <v>29</v>
      </c>
      <c r="D1863" s="30">
        <v>1017</v>
      </c>
      <c r="E1863" s="30">
        <v>1</v>
      </c>
      <c r="F1863" s="30">
        <v>81</v>
      </c>
    </row>
    <row r="1864" spans="1:6" x14ac:dyDescent="0.35">
      <c r="A1864" s="24">
        <v>44180</v>
      </c>
      <c r="B1864" s="30" t="s">
        <v>465</v>
      </c>
      <c r="C1864" s="30">
        <v>305</v>
      </c>
      <c r="D1864" s="30">
        <v>21106</v>
      </c>
      <c r="E1864" s="30">
        <v>7</v>
      </c>
      <c r="F1864" s="30">
        <v>974</v>
      </c>
    </row>
    <row r="1865" spans="1:6" x14ac:dyDescent="0.35">
      <c r="A1865" s="24">
        <v>44180</v>
      </c>
      <c r="B1865" s="30" t="s">
        <v>464</v>
      </c>
      <c r="C1865" s="30">
        <v>26</v>
      </c>
      <c r="D1865" s="30">
        <v>2992</v>
      </c>
      <c r="E1865" s="30">
        <v>1</v>
      </c>
      <c r="F1865" s="30">
        <v>172</v>
      </c>
    </row>
    <row r="1866" spans="1:6" x14ac:dyDescent="0.35">
      <c r="A1866" s="24">
        <v>44180</v>
      </c>
      <c r="B1866" s="30" t="s">
        <v>463</v>
      </c>
      <c r="C1866" s="30">
        <v>786</v>
      </c>
      <c r="D1866" s="30">
        <v>60621</v>
      </c>
      <c r="E1866" s="30">
        <v>2</v>
      </c>
      <c r="F1866" s="30">
        <v>2540</v>
      </c>
    </row>
    <row r="1867" spans="1:6" x14ac:dyDescent="0.35">
      <c r="A1867" s="24">
        <v>44180</v>
      </c>
      <c r="B1867" s="30" t="s">
        <v>462</v>
      </c>
      <c r="C1867" s="30">
        <v>1</v>
      </c>
      <c r="D1867" s="30">
        <v>593</v>
      </c>
    </row>
    <row r="1868" spans="1:6" x14ac:dyDescent="0.35">
      <c r="A1868" s="24">
        <v>44180</v>
      </c>
      <c r="B1868" s="30" t="s">
        <v>461</v>
      </c>
      <c r="C1868" s="30">
        <v>371</v>
      </c>
      <c r="D1868" s="30">
        <v>21280</v>
      </c>
      <c r="E1868" s="30">
        <v>6</v>
      </c>
      <c r="F1868" s="30">
        <v>1224</v>
      </c>
    </row>
    <row r="1869" spans="1:6" x14ac:dyDescent="0.35">
      <c r="A1869" s="24">
        <v>44180</v>
      </c>
      <c r="B1869" s="30" t="s">
        <v>460</v>
      </c>
      <c r="C1869" s="30">
        <v>301</v>
      </c>
      <c r="D1869" s="30">
        <v>19024</v>
      </c>
      <c r="E1869" s="30">
        <v>3</v>
      </c>
      <c r="F1869" s="30">
        <v>941</v>
      </c>
    </row>
    <row r="1870" spans="1:6" x14ac:dyDescent="0.35">
      <c r="A1870" s="24">
        <v>44180</v>
      </c>
      <c r="B1870" s="30" t="s">
        <v>459</v>
      </c>
      <c r="C1870" s="30">
        <v>454</v>
      </c>
      <c r="D1870" s="30">
        <v>45642</v>
      </c>
      <c r="E1870" s="30">
        <v>8</v>
      </c>
      <c r="F1870" s="30">
        <v>1306</v>
      </c>
    </row>
    <row r="1871" spans="1:6" x14ac:dyDescent="0.35">
      <c r="A1871" s="24">
        <v>44180</v>
      </c>
      <c r="B1871" s="30" t="s">
        <v>458</v>
      </c>
      <c r="C1871" s="30">
        <v>418</v>
      </c>
      <c r="D1871" s="30">
        <v>33287</v>
      </c>
      <c r="E1871" s="30">
        <v>4</v>
      </c>
      <c r="F1871" s="30">
        <v>1366</v>
      </c>
    </row>
    <row r="1872" spans="1:6" x14ac:dyDescent="0.35">
      <c r="A1872" s="24">
        <v>44180</v>
      </c>
      <c r="B1872" s="30" t="s">
        <v>447</v>
      </c>
      <c r="C1872" s="30">
        <v>8</v>
      </c>
      <c r="D1872" s="30">
        <v>818</v>
      </c>
      <c r="E1872" s="30">
        <v>0</v>
      </c>
      <c r="F1872" s="30">
        <v>6</v>
      </c>
    </row>
    <row r="1873" spans="1:6" x14ac:dyDescent="0.35">
      <c r="A1873" s="24">
        <v>44180</v>
      </c>
      <c r="B1873" s="30" t="s">
        <v>457</v>
      </c>
      <c r="E1873" s="30">
        <v>0</v>
      </c>
      <c r="F1873" s="30">
        <v>2</v>
      </c>
    </row>
    <row r="1874" spans="1:6" x14ac:dyDescent="0.35">
      <c r="A1874" s="24">
        <v>44181</v>
      </c>
      <c r="B1874" s="30" t="s">
        <v>471</v>
      </c>
      <c r="C1874" s="30">
        <v>92</v>
      </c>
      <c r="D1874" s="30">
        <v>4178</v>
      </c>
      <c r="E1874" s="30">
        <v>1</v>
      </c>
      <c r="F1874" s="30">
        <v>211</v>
      </c>
    </row>
    <row r="1875" spans="1:6" x14ac:dyDescent="0.35">
      <c r="A1875" s="24">
        <v>44181</v>
      </c>
      <c r="B1875" s="30" t="s">
        <v>470</v>
      </c>
      <c r="C1875" s="30">
        <v>34</v>
      </c>
      <c r="D1875" s="30">
        <v>2330</v>
      </c>
      <c r="E1875" s="30">
        <v>7</v>
      </c>
      <c r="F1875" s="30">
        <v>112</v>
      </c>
    </row>
    <row r="1876" spans="1:6" x14ac:dyDescent="0.35">
      <c r="A1876" s="24">
        <v>44181</v>
      </c>
      <c r="B1876" s="30" t="s">
        <v>469</v>
      </c>
      <c r="C1876" s="30">
        <v>661</v>
      </c>
      <c r="D1876" s="30">
        <v>27551</v>
      </c>
      <c r="E1876" s="30">
        <v>9</v>
      </c>
      <c r="F1876" s="30">
        <v>977</v>
      </c>
    </row>
    <row r="1877" spans="1:6" x14ac:dyDescent="0.35">
      <c r="A1877" s="24">
        <v>44181</v>
      </c>
      <c r="B1877" s="30" t="s">
        <v>468</v>
      </c>
      <c r="C1877" s="30">
        <v>3</v>
      </c>
      <c r="D1877" s="30">
        <v>403</v>
      </c>
      <c r="F1877" s="30">
        <v>0</v>
      </c>
    </row>
    <row r="1878" spans="1:6" x14ac:dyDescent="0.35">
      <c r="A1878" s="24">
        <v>44181</v>
      </c>
      <c r="B1878" s="30" t="s">
        <v>467</v>
      </c>
      <c r="C1878" s="30">
        <v>1032</v>
      </c>
      <c r="D1878" s="30">
        <v>47846</v>
      </c>
      <c r="E1878" s="30">
        <v>12</v>
      </c>
      <c r="F1878" s="30">
        <v>1560</v>
      </c>
    </row>
    <row r="1879" spans="1:6" x14ac:dyDescent="0.35">
      <c r="A1879" s="24">
        <v>44181</v>
      </c>
      <c r="B1879" s="30" t="s">
        <v>466</v>
      </c>
      <c r="C1879" s="30">
        <v>13</v>
      </c>
      <c r="D1879" s="30">
        <v>1030</v>
      </c>
      <c r="E1879" s="30">
        <v>0</v>
      </c>
      <c r="F1879" s="30">
        <v>81</v>
      </c>
    </row>
    <row r="1880" spans="1:6" x14ac:dyDescent="0.35">
      <c r="A1880" s="24">
        <v>44181</v>
      </c>
      <c r="B1880" s="30" t="s">
        <v>465</v>
      </c>
      <c r="C1880" s="30">
        <v>296</v>
      </c>
      <c r="D1880" s="30">
        <v>21402</v>
      </c>
      <c r="E1880" s="30">
        <v>5</v>
      </c>
      <c r="F1880" s="30">
        <v>979</v>
      </c>
    </row>
    <row r="1881" spans="1:6" x14ac:dyDescent="0.35">
      <c r="A1881" s="24">
        <v>44181</v>
      </c>
      <c r="B1881" s="30" t="s">
        <v>464</v>
      </c>
      <c r="C1881" s="30">
        <v>46</v>
      </c>
      <c r="D1881" s="30">
        <v>3038</v>
      </c>
      <c r="E1881" s="30">
        <v>3</v>
      </c>
      <c r="F1881" s="30">
        <v>175</v>
      </c>
    </row>
    <row r="1882" spans="1:6" x14ac:dyDescent="0.35">
      <c r="A1882" s="24">
        <v>44181</v>
      </c>
      <c r="B1882" s="30" t="s">
        <v>463</v>
      </c>
      <c r="C1882" s="30">
        <v>1019</v>
      </c>
      <c r="D1882" s="30">
        <v>61640</v>
      </c>
      <c r="E1882" s="30">
        <v>11</v>
      </c>
      <c r="F1882" s="30">
        <v>2551</v>
      </c>
    </row>
    <row r="1883" spans="1:6" x14ac:dyDescent="0.35">
      <c r="A1883" s="24">
        <v>44181</v>
      </c>
      <c r="B1883" s="30" t="s">
        <v>462</v>
      </c>
      <c r="C1883" s="30">
        <v>29</v>
      </c>
      <c r="D1883" s="30">
        <v>622</v>
      </c>
    </row>
    <row r="1884" spans="1:6" x14ac:dyDescent="0.35">
      <c r="A1884" s="24">
        <v>44181</v>
      </c>
      <c r="B1884" s="30" t="s">
        <v>461</v>
      </c>
      <c r="C1884" s="30">
        <v>404</v>
      </c>
      <c r="D1884" s="30">
        <v>21684</v>
      </c>
      <c r="E1884" s="30">
        <v>6</v>
      </c>
      <c r="F1884" s="30">
        <v>1230</v>
      </c>
    </row>
    <row r="1885" spans="1:6" x14ac:dyDescent="0.35">
      <c r="A1885" s="24">
        <v>44181</v>
      </c>
      <c r="B1885" s="30" t="s">
        <v>460</v>
      </c>
      <c r="C1885" s="30">
        <v>406</v>
      </c>
      <c r="D1885" s="30">
        <v>19430</v>
      </c>
      <c r="E1885" s="30">
        <v>2</v>
      </c>
      <c r="F1885" s="30">
        <v>943</v>
      </c>
    </row>
    <row r="1886" spans="1:6" x14ac:dyDescent="0.35">
      <c r="A1886" s="24">
        <v>44181</v>
      </c>
      <c r="B1886" s="30" t="s">
        <v>459</v>
      </c>
      <c r="C1886" s="30">
        <v>723</v>
      </c>
      <c r="D1886" s="30">
        <v>46365</v>
      </c>
      <c r="E1886" s="30">
        <v>3</v>
      </c>
      <c r="F1886" s="30">
        <v>1309</v>
      </c>
    </row>
    <row r="1887" spans="1:6" x14ac:dyDescent="0.35">
      <c r="A1887" s="24">
        <v>44181</v>
      </c>
      <c r="B1887" s="30" t="s">
        <v>458</v>
      </c>
      <c r="C1887" s="30">
        <v>687</v>
      </c>
      <c r="D1887" s="30">
        <v>33974</v>
      </c>
      <c r="E1887" s="30">
        <v>11</v>
      </c>
      <c r="F1887" s="30">
        <v>1377</v>
      </c>
    </row>
    <row r="1888" spans="1:6" x14ac:dyDescent="0.35">
      <c r="A1888" s="24">
        <v>44181</v>
      </c>
      <c r="B1888" s="30" t="s">
        <v>447</v>
      </c>
      <c r="C1888" s="30">
        <v>5</v>
      </c>
      <c r="D1888" s="30">
        <v>823</v>
      </c>
      <c r="E1888" s="30">
        <v>0</v>
      </c>
      <c r="F1888" s="30">
        <v>6</v>
      </c>
    </row>
    <row r="1889" spans="1:6" x14ac:dyDescent="0.35">
      <c r="A1889" s="24">
        <v>44181</v>
      </c>
      <c r="B1889" s="30" t="s">
        <v>457</v>
      </c>
      <c r="E1889" s="30">
        <v>0</v>
      </c>
      <c r="F1889" s="30">
        <v>2</v>
      </c>
    </row>
    <row r="1890" spans="1:6" x14ac:dyDescent="0.35">
      <c r="A1890" s="24">
        <v>44182</v>
      </c>
      <c r="B1890" s="30" t="s">
        <v>471</v>
      </c>
      <c r="C1890" s="30">
        <v>62</v>
      </c>
      <c r="D1890" s="30">
        <v>4240</v>
      </c>
      <c r="E1890" s="30">
        <v>1</v>
      </c>
      <c r="F1890" s="30">
        <v>212</v>
      </c>
    </row>
    <row r="1891" spans="1:6" x14ac:dyDescent="0.35">
      <c r="A1891" s="24">
        <v>44182</v>
      </c>
      <c r="B1891" s="30" t="s">
        <v>470</v>
      </c>
      <c r="C1891" s="30">
        <v>30</v>
      </c>
      <c r="D1891" s="30">
        <v>2360</v>
      </c>
      <c r="E1891" s="30">
        <v>2</v>
      </c>
      <c r="F1891" s="30">
        <v>114</v>
      </c>
    </row>
    <row r="1892" spans="1:6" x14ac:dyDescent="0.35">
      <c r="A1892" s="24">
        <v>44182</v>
      </c>
      <c r="B1892" s="30" t="s">
        <v>469</v>
      </c>
      <c r="C1892" s="30">
        <v>451</v>
      </c>
      <c r="D1892" s="30">
        <v>28002</v>
      </c>
      <c r="E1892" s="30">
        <v>2</v>
      </c>
      <c r="F1892" s="30">
        <v>979</v>
      </c>
    </row>
    <row r="1893" spans="1:6" x14ac:dyDescent="0.35">
      <c r="A1893" s="24">
        <v>44182</v>
      </c>
      <c r="B1893" s="30" t="s">
        <v>468</v>
      </c>
      <c r="C1893" s="30">
        <v>9</v>
      </c>
      <c r="D1893" s="30">
        <v>412</v>
      </c>
      <c r="F1893" s="30">
        <v>0</v>
      </c>
    </row>
    <row r="1894" spans="1:6" x14ac:dyDescent="0.35">
      <c r="A1894" s="24">
        <v>44182</v>
      </c>
      <c r="B1894" s="30" t="s">
        <v>467</v>
      </c>
      <c r="C1894" s="30">
        <v>923</v>
      </c>
      <c r="D1894" s="30">
        <v>48769</v>
      </c>
      <c r="E1894" s="30">
        <v>5</v>
      </c>
      <c r="F1894" s="30">
        <v>1565</v>
      </c>
    </row>
    <row r="1895" spans="1:6" x14ac:dyDescent="0.35">
      <c r="A1895" s="24">
        <v>44182</v>
      </c>
      <c r="B1895" s="30" t="s">
        <v>466</v>
      </c>
      <c r="C1895" s="30">
        <v>45</v>
      </c>
      <c r="D1895" s="30">
        <v>1075</v>
      </c>
      <c r="E1895" s="30">
        <v>0</v>
      </c>
      <c r="F1895" s="30">
        <v>81</v>
      </c>
    </row>
    <row r="1896" spans="1:6" x14ac:dyDescent="0.35">
      <c r="A1896" s="24">
        <v>44182</v>
      </c>
      <c r="B1896" s="30" t="s">
        <v>465</v>
      </c>
      <c r="C1896" s="30">
        <v>370</v>
      </c>
      <c r="D1896" s="30">
        <v>21772</v>
      </c>
      <c r="E1896" s="30">
        <v>7</v>
      </c>
      <c r="F1896" s="30">
        <v>986</v>
      </c>
    </row>
    <row r="1897" spans="1:6" x14ac:dyDescent="0.35">
      <c r="A1897" s="24">
        <v>44182</v>
      </c>
      <c r="B1897" s="30" t="s">
        <v>464</v>
      </c>
      <c r="C1897" s="30">
        <v>52</v>
      </c>
      <c r="D1897" s="30">
        <v>3090</v>
      </c>
      <c r="E1897" s="30">
        <v>2</v>
      </c>
      <c r="F1897" s="30">
        <v>177</v>
      </c>
    </row>
    <row r="1898" spans="1:6" x14ac:dyDescent="0.35">
      <c r="A1898" s="24">
        <v>44182</v>
      </c>
      <c r="B1898" s="30" t="s">
        <v>463</v>
      </c>
      <c r="C1898" s="30">
        <v>1081</v>
      </c>
      <c r="D1898" s="30">
        <v>62721</v>
      </c>
      <c r="E1898" s="30">
        <v>12</v>
      </c>
      <c r="F1898" s="30">
        <v>2563</v>
      </c>
    </row>
    <row r="1899" spans="1:6" x14ac:dyDescent="0.35">
      <c r="A1899" s="24">
        <v>44182</v>
      </c>
      <c r="B1899" s="30" t="s">
        <v>462</v>
      </c>
      <c r="C1899" s="30">
        <v>16</v>
      </c>
      <c r="D1899" s="30">
        <v>638</v>
      </c>
    </row>
    <row r="1900" spans="1:6" x14ac:dyDescent="0.35">
      <c r="A1900" s="24">
        <v>44182</v>
      </c>
      <c r="B1900" s="30" t="s">
        <v>461</v>
      </c>
      <c r="C1900" s="30">
        <v>331</v>
      </c>
      <c r="D1900" s="30">
        <v>22015</v>
      </c>
      <c r="E1900" s="30">
        <v>3</v>
      </c>
      <c r="F1900" s="30">
        <v>1233</v>
      </c>
    </row>
    <row r="1901" spans="1:6" x14ac:dyDescent="0.35">
      <c r="A1901" s="24">
        <v>44182</v>
      </c>
      <c r="B1901" s="30" t="s">
        <v>460</v>
      </c>
      <c r="C1901" s="30">
        <v>301</v>
      </c>
      <c r="D1901" s="30">
        <v>19731</v>
      </c>
      <c r="E1901" s="30">
        <v>3</v>
      </c>
      <c r="F1901" s="30">
        <v>946</v>
      </c>
    </row>
    <row r="1902" spans="1:6" x14ac:dyDescent="0.35">
      <c r="A1902" s="24">
        <v>44182</v>
      </c>
      <c r="B1902" s="30" t="s">
        <v>459</v>
      </c>
      <c r="C1902" s="30">
        <v>648</v>
      </c>
      <c r="D1902" s="30">
        <v>47013</v>
      </c>
      <c r="E1902" s="30">
        <v>1</v>
      </c>
      <c r="F1902" s="30">
        <v>1310</v>
      </c>
    </row>
    <row r="1903" spans="1:6" x14ac:dyDescent="0.35">
      <c r="A1903" s="24">
        <v>44182</v>
      </c>
      <c r="B1903" s="30" t="s">
        <v>458</v>
      </c>
      <c r="C1903" s="30">
        <v>645</v>
      </c>
      <c r="D1903" s="30">
        <v>34619</v>
      </c>
      <c r="E1903" s="30">
        <v>7</v>
      </c>
      <c r="F1903" s="30">
        <v>1384</v>
      </c>
    </row>
    <row r="1904" spans="1:6" x14ac:dyDescent="0.35">
      <c r="A1904" s="24">
        <v>44182</v>
      </c>
      <c r="B1904" s="30" t="s">
        <v>447</v>
      </c>
      <c r="C1904" s="30">
        <v>21</v>
      </c>
      <c r="D1904" s="30">
        <v>844</v>
      </c>
      <c r="E1904" s="30">
        <v>0</v>
      </c>
      <c r="F1904" s="30">
        <v>6</v>
      </c>
    </row>
    <row r="1905" spans="1:6" x14ac:dyDescent="0.35">
      <c r="A1905" s="24">
        <v>44182</v>
      </c>
      <c r="B1905" s="30" t="s">
        <v>457</v>
      </c>
      <c r="E1905" s="30">
        <v>0</v>
      </c>
      <c r="F1905" s="30">
        <v>2</v>
      </c>
    </row>
    <row r="1906" spans="1:6" x14ac:dyDescent="0.35">
      <c r="A1906" s="24">
        <v>44183</v>
      </c>
      <c r="B1906" s="30" t="s">
        <v>471</v>
      </c>
      <c r="C1906" s="30">
        <v>84</v>
      </c>
      <c r="D1906" s="30">
        <v>4324</v>
      </c>
      <c r="E1906" s="30">
        <v>1</v>
      </c>
      <c r="F1906" s="30">
        <v>213</v>
      </c>
    </row>
    <row r="1907" spans="1:6" x14ac:dyDescent="0.35">
      <c r="A1907" s="24">
        <v>44183</v>
      </c>
      <c r="B1907" s="30" t="s">
        <v>470</v>
      </c>
      <c r="C1907" s="30">
        <v>19</v>
      </c>
      <c r="D1907" s="30">
        <v>2379</v>
      </c>
      <c r="E1907" s="30">
        <v>2</v>
      </c>
      <c r="F1907" s="30">
        <v>116</v>
      </c>
    </row>
    <row r="1908" spans="1:6" x14ac:dyDescent="0.35">
      <c r="A1908" s="24">
        <v>44183</v>
      </c>
      <c r="B1908" s="30" t="s">
        <v>469</v>
      </c>
      <c r="C1908" s="30">
        <v>513</v>
      </c>
      <c r="D1908" s="30">
        <v>28515</v>
      </c>
      <c r="E1908" s="30">
        <v>10</v>
      </c>
      <c r="F1908" s="30">
        <v>989</v>
      </c>
    </row>
    <row r="1909" spans="1:6" x14ac:dyDescent="0.35">
      <c r="A1909" s="24">
        <v>44183</v>
      </c>
      <c r="B1909" s="30" t="s">
        <v>468</v>
      </c>
      <c r="C1909" s="30">
        <v>0</v>
      </c>
      <c r="D1909" s="30">
        <v>412</v>
      </c>
      <c r="F1909" s="30">
        <v>0</v>
      </c>
    </row>
    <row r="1910" spans="1:6" x14ac:dyDescent="0.35">
      <c r="A1910" s="24">
        <v>44183</v>
      </c>
      <c r="B1910" s="30" t="s">
        <v>467</v>
      </c>
      <c r="C1910" s="30">
        <v>847</v>
      </c>
      <c r="D1910" s="30">
        <v>49616</v>
      </c>
      <c r="E1910" s="30">
        <v>4</v>
      </c>
      <c r="F1910" s="30">
        <v>1569</v>
      </c>
    </row>
    <row r="1911" spans="1:6" x14ac:dyDescent="0.35">
      <c r="A1911" s="24">
        <v>44183</v>
      </c>
      <c r="B1911" s="30" t="s">
        <v>466</v>
      </c>
      <c r="C1911" s="30">
        <v>19</v>
      </c>
      <c r="D1911" s="30">
        <v>1094</v>
      </c>
      <c r="E1911" s="30">
        <v>1</v>
      </c>
      <c r="F1911" s="30">
        <v>82</v>
      </c>
    </row>
    <row r="1912" spans="1:6" x14ac:dyDescent="0.35">
      <c r="A1912" s="24">
        <v>44183</v>
      </c>
      <c r="B1912" s="30" t="s">
        <v>465</v>
      </c>
      <c r="C1912" s="30">
        <v>460</v>
      </c>
      <c r="D1912" s="30">
        <v>22232</v>
      </c>
      <c r="E1912" s="30">
        <v>5</v>
      </c>
      <c r="F1912" s="30">
        <v>991</v>
      </c>
    </row>
    <row r="1913" spans="1:6" x14ac:dyDescent="0.35">
      <c r="A1913" s="24">
        <v>44183</v>
      </c>
      <c r="B1913" s="30" t="s">
        <v>464</v>
      </c>
      <c r="C1913" s="30">
        <v>58</v>
      </c>
      <c r="D1913" s="30">
        <v>3148</v>
      </c>
      <c r="E1913" s="30">
        <v>2</v>
      </c>
      <c r="F1913" s="30">
        <v>179</v>
      </c>
    </row>
    <row r="1914" spans="1:6" x14ac:dyDescent="0.35">
      <c r="A1914" s="24">
        <v>44183</v>
      </c>
      <c r="B1914" s="30" t="s">
        <v>463</v>
      </c>
      <c r="C1914" s="30">
        <v>1277</v>
      </c>
      <c r="D1914" s="30">
        <v>63998</v>
      </c>
      <c r="E1914" s="30">
        <v>10</v>
      </c>
      <c r="F1914" s="30">
        <v>2573</v>
      </c>
    </row>
    <row r="1915" spans="1:6" x14ac:dyDescent="0.35">
      <c r="A1915" s="24">
        <v>44183</v>
      </c>
      <c r="B1915" s="30" t="s">
        <v>462</v>
      </c>
      <c r="C1915" s="30">
        <v>9</v>
      </c>
      <c r="D1915" s="30">
        <v>647</v>
      </c>
    </row>
    <row r="1916" spans="1:6" x14ac:dyDescent="0.35">
      <c r="A1916" s="24">
        <v>44183</v>
      </c>
      <c r="B1916" s="30" t="s">
        <v>461</v>
      </c>
      <c r="C1916" s="30">
        <v>521</v>
      </c>
      <c r="D1916" s="30">
        <v>22536</v>
      </c>
      <c r="E1916" s="30">
        <v>4</v>
      </c>
      <c r="F1916" s="30">
        <v>1237</v>
      </c>
    </row>
    <row r="1917" spans="1:6" x14ac:dyDescent="0.35">
      <c r="A1917" s="24">
        <v>44183</v>
      </c>
      <c r="B1917" s="30" t="s">
        <v>460</v>
      </c>
      <c r="C1917" s="30">
        <v>421</v>
      </c>
      <c r="D1917" s="30">
        <v>20152</v>
      </c>
      <c r="E1917" s="30">
        <v>5</v>
      </c>
      <c r="F1917" s="30">
        <v>951</v>
      </c>
    </row>
    <row r="1918" spans="1:6" x14ac:dyDescent="0.35">
      <c r="A1918" s="24">
        <v>44183</v>
      </c>
      <c r="B1918" s="30" t="s">
        <v>459</v>
      </c>
      <c r="C1918" s="30">
        <v>688</v>
      </c>
      <c r="D1918" s="30">
        <v>47701</v>
      </c>
      <c r="E1918" s="30">
        <v>0</v>
      </c>
      <c r="F1918" s="30">
        <v>1310</v>
      </c>
    </row>
    <row r="1919" spans="1:6" x14ac:dyDescent="0.35">
      <c r="A1919" s="24">
        <v>44183</v>
      </c>
      <c r="B1919" s="30" t="s">
        <v>458</v>
      </c>
      <c r="C1919" s="30">
        <v>694</v>
      </c>
      <c r="D1919" s="30">
        <v>35313</v>
      </c>
      <c r="E1919" s="30">
        <v>8</v>
      </c>
      <c r="F1919" s="30">
        <v>1392</v>
      </c>
    </row>
    <row r="1920" spans="1:6" x14ac:dyDescent="0.35">
      <c r="A1920" s="24">
        <v>44183</v>
      </c>
      <c r="B1920" s="30" t="s">
        <v>447</v>
      </c>
      <c r="C1920" s="30">
        <v>22</v>
      </c>
      <c r="D1920" s="30">
        <v>866</v>
      </c>
      <c r="E1920" s="30">
        <v>0</v>
      </c>
      <c r="F1920" s="30">
        <v>6</v>
      </c>
    </row>
    <row r="1921" spans="1:6" x14ac:dyDescent="0.35">
      <c r="A1921" s="24">
        <v>44183</v>
      </c>
      <c r="B1921" s="30" t="s">
        <v>457</v>
      </c>
      <c r="E1921" s="30">
        <v>0</v>
      </c>
      <c r="F1921" s="30">
        <v>2</v>
      </c>
    </row>
    <row r="1922" spans="1:6" x14ac:dyDescent="0.35">
      <c r="A1922" s="24">
        <v>44184</v>
      </c>
      <c r="B1922" s="30" t="s">
        <v>471</v>
      </c>
      <c r="C1922" s="30">
        <v>131</v>
      </c>
      <c r="D1922" s="30">
        <v>4455</v>
      </c>
      <c r="E1922" s="30">
        <v>2</v>
      </c>
      <c r="F1922" s="30">
        <v>215</v>
      </c>
    </row>
    <row r="1923" spans="1:6" x14ac:dyDescent="0.35">
      <c r="A1923" s="24">
        <v>44184</v>
      </c>
      <c r="B1923" s="30" t="s">
        <v>470</v>
      </c>
      <c r="C1923" s="30">
        <v>25</v>
      </c>
      <c r="D1923" s="30">
        <v>2404</v>
      </c>
      <c r="E1923" s="30">
        <v>1</v>
      </c>
      <c r="F1923" s="30">
        <v>117</v>
      </c>
    </row>
    <row r="1924" spans="1:6" x14ac:dyDescent="0.35">
      <c r="A1924" s="24">
        <v>44184</v>
      </c>
      <c r="B1924" s="30" t="s">
        <v>469</v>
      </c>
      <c r="C1924" s="30">
        <v>563</v>
      </c>
      <c r="D1924" s="30">
        <v>29078</v>
      </c>
      <c r="E1924" s="30">
        <v>4</v>
      </c>
      <c r="F1924" s="30">
        <v>993</v>
      </c>
    </row>
    <row r="1925" spans="1:6" x14ac:dyDescent="0.35">
      <c r="A1925" s="24">
        <v>44184</v>
      </c>
      <c r="B1925" s="30" t="s">
        <v>468</v>
      </c>
      <c r="C1925" s="30">
        <v>6</v>
      </c>
      <c r="D1925" s="30">
        <v>418</v>
      </c>
      <c r="F1925" s="30">
        <v>0</v>
      </c>
    </row>
    <row r="1926" spans="1:6" x14ac:dyDescent="0.35">
      <c r="A1926" s="24">
        <v>44184</v>
      </c>
      <c r="B1926" s="30" t="s">
        <v>467</v>
      </c>
      <c r="C1926" s="30">
        <v>547</v>
      </c>
      <c r="D1926" s="30">
        <v>50163</v>
      </c>
      <c r="E1926" s="30">
        <v>9</v>
      </c>
      <c r="F1926" s="30">
        <v>1578</v>
      </c>
    </row>
    <row r="1927" spans="1:6" x14ac:dyDescent="0.35">
      <c r="A1927" s="24">
        <v>44184</v>
      </c>
      <c r="B1927" s="30" t="s">
        <v>466</v>
      </c>
      <c r="C1927" s="30">
        <v>18</v>
      </c>
      <c r="D1927" s="30">
        <v>1112</v>
      </c>
      <c r="E1927" s="30">
        <v>0</v>
      </c>
      <c r="F1927" s="30">
        <v>82</v>
      </c>
    </row>
    <row r="1928" spans="1:6" x14ac:dyDescent="0.35">
      <c r="A1928" s="24">
        <v>44184</v>
      </c>
      <c r="B1928" s="30" t="s">
        <v>465</v>
      </c>
      <c r="C1928" s="30">
        <v>193</v>
      </c>
      <c r="D1928" s="30">
        <v>22425</v>
      </c>
      <c r="E1928" s="30">
        <v>3</v>
      </c>
      <c r="F1928" s="30">
        <v>994</v>
      </c>
    </row>
    <row r="1929" spans="1:6" x14ac:dyDescent="0.35">
      <c r="A1929" s="24">
        <v>44184</v>
      </c>
      <c r="B1929" s="30" t="s">
        <v>464</v>
      </c>
      <c r="C1929" s="30">
        <v>37</v>
      </c>
      <c r="D1929" s="30">
        <v>3185</v>
      </c>
      <c r="E1929" s="30">
        <v>2</v>
      </c>
      <c r="F1929" s="30">
        <v>181</v>
      </c>
    </row>
    <row r="1930" spans="1:6" x14ac:dyDescent="0.35">
      <c r="A1930" s="24">
        <v>44184</v>
      </c>
      <c r="B1930" s="30" t="s">
        <v>463</v>
      </c>
      <c r="C1930" s="30">
        <v>784</v>
      </c>
      <c r="D1930" s="30">
        <v>64782</v>
      </c>
      <c r="E1930" s="30">
        <v>9</v>
      </c>
      <c r="F1930" s="30">
        <v>2582</v>
      </c>
    </row>
    <row r="1931" spans="1:6" x14ac:dyDescent="0.35">
      <c r="A1931" s="24">
        <v>44184</v>
      </c>
      <c r="B1931" s="30" t="s">
        <v>462</v>
      </c>
      <c r="C1931" s="30">
        <v>0</v>
      </c>
      <c r="D1931" s="30">
        <v>647</v>
      </c>
    </row>
    <row r="1932" spans="1:6" x14ac:dyDescent="0.35">
      <c r="A1932" s="24">
        <v>44184</v>
      </c>
      <c r="B1932" s="30" t="s">
        <v>461</v>
      </c>
      <c r="C1932" s="30">
        <v>374</v>
      </c>
      <c r="D1932" s="30">
        <v>22910</v>
      </c>
      <c r="E1932" s="30">
        <v>6</v>
      </c>
      <c r="F1932" s="30">
        <v>1243</v>
      </c>
    </row>
    <row r="1933" spans="1:6" x14ac:dyDescent="0.35">
      <c r="A1933" s="24">
        <v>44184</v>
      </c>
      <c r="B1933" s="30" t="s">
        <v>460</v>
      </c>
      <c r="C1933" s="30">
        <v>341</v>
      </c>
      <c r="D1933" s="30">
        <v>20493</v>
      </c>
      <c r="E1933" s="30">
        <v>4</v>
      </c>
      <c r="F1933" s="30">
        <v>955</v>
      </c>
    </row>
    <row r="1934" spans="1:6" x14ac:dyDescent="0.35">
      <c r="A1934" s="24">
        <v>44184</v>
      </c>
      <c r="B1934" s="30" t="s">
        <v>459</v>
      </c>
      <c r="C1934" s="30">
        <v>480</v>
      </c>
      <c r="D1934" s="30">
        <v>48181</v>
      </c>
      <c r="E1934" s="30">
        <v>2</v>
      </c>
      <c r="F1934" s="30">
        <v>1312</v>
      </c>
    </row>
    <row r="1935" spans="1:6" x14ac:dyDescent="0.35">
      <c r="A1935" s="24">
        <v>44184</v>
      </c>
      <c r="B1935" s="30" t="s">
        <v>458</v>
      </c>
      <c r="C1935" s="30">
        <v>492</v>
      </c>
      <c r="D1935" s="30">
        <v>35805</v>
      </c>
      <c r="E1935" s="30">
        <v>5</v>
      </c>
      <c r="F1935" s="30">
        <v>1397</v>
      </c>
    </row>
    <row r="1936" spans="1:6" x14ac:dyDescent="0.35">
      <c r="A1936" s="24">
        <v>44184</v>
      </c>
      <c r="B1936" s="30" t="s">
        <v>447</v>
      </c>
      <c r="C1936" s="30">
        <v>4</v>
      </c>
      <c r="D1936" s="30">
        <v>870</v>
      </c>
      <c r="E1936" s="30">
        <v>0</v>
      </c>
      <c r="F1936" s="30">
        <v>6</v>
      </c>
    </row>
    <row r="1937" spans="1:6" x14ac:dyDescent="0.35">
      <c r="A1937" s="24">
        <v>44184</v>
      </c>
      <c r="B1937" s="30" t="s">
        <v>457</v>
      </c>
      <c r="E1937" s="30">
        <v>0</v>
      </c>
      <c r="F1937" s="30">
        <v>2</v>
      </c>
    </row>
    <row r="1938" spans="1:6" x14ac:dyDescent="0.35">
      <c r="A1938" s="24">
        <v>44185</v>
      </c>
      <c r="B1938" s="30" t="s">
        <v>471</v>
      </c>
      <c r="C1938" s="30">
        <v>64</v>
      </c>
      <c r="D1938" s="30">
        <v>4519</v>
      </c>
      <c r="E1938" s="30">
        <v>2</v>
      </c>
      <c r="F1938" s="30">
        <v>217</v>
      </c>
    </row>
    <row r="1939" spans="1:6" x14ac:dyDescent="0.35">
      <c r="A1939" s="24">
        <v>44185</v>
      </c>
      <c r="B1939" s="30" t="s">
        <v>470</v>
      </c>
      <c r="C1939" s="30">
        <v>41</v>
      </c>
      <c r="D1939" s="30">
        <v>2445</v>
      </c>
      <c r="E1939" s="30">
        <v>2</v>
      </c>
      <c r="F1939" s="30">
        <v>119</v>
      </c>
    </row>
    <row r="1940" spans="1:6" x14ac:dyDescent="0.35">
      <c r="A1940" s="24">
        <v>44185</v>
      </c>
      <c r="B1940" s="30" t="s">
        <v>469</v>
      </c>
      <c r="C1940" s="30">
        <v>350</v>
      </c>
      <c r="D1940" s="30">
        <v>29428</v>
      </c>
      <c r="E1940" s="30">
        <v>2</v>
      </c>
      <c r="F1940" s="30">
        <v>995</v>
      </c>
    </row>
    <row r="1941" spans="1:6" x14ac:dyDescent="0.35">
      <c r="A1941" s="24">
        <v>44185</v>
      </c>
      <c r="B1941" s="30" t="s">
        <v>468</v>
      </c>
      <c r="C1941" s="30">
        <v>6</v>
      </c>
      <c r="D1941" s="30">
        <v>424</v>
      </c>
    </row>
    <row r="1942" spans="1:6" x14ac:dyDescent="0.35">
      <c r="A1942" s="24">
        <v>44185</v>
      </c>
      <c r="B1942" s="30" t="s">
        <v>467</v>
      </c>
      <c r="C1942" s="30">
        <v>739</v>
      </c>
      <c r="D1942" s="30">
        <v>50902</v>
      </c>
      <c r="E1942" s="30">
        <v>8</v>
      </c>
      <c r="F1942" s="30">
        <v>1586</v>
      </c>
    </row>
    <row r="1943" spans="1:6" x14ac:dyDescent="0.35">
      <c r="A1943" s="24">
        <v>44185</v>
      </c>
      <c r="B1943" s="30" t="s">
        <v>466</v>
      </c>
      <c r="C1943" s="30">
        <v>17</v>
      </c>
      <c r="D1943" s="30">
        <v>1129</v>
      </c>
      <c r="E1943" s="30">
        <v>2</v>
      </c>
      <c r="F1943" s="30">
        <v>84</v>
      </c>
    </row>
    <row r="1944" spans="1:6" x14ac:dyDescent="0.35">
      <c r="A1944" s="24">
        <v>44185</v>
      </c>
      <c r="B1944" s="30" t="s">
        <v>465</v>
      </c>
      <c r="C1944" s="30">
        <v>351</v>
      </c>
      <c r="D1944" s="30">
        <v>22776</v>
      </c>
      <c r="E1944" s="30">
        <v>9</v>
      </c>
      <c r="F1944" s="30">
        <v>1003</v>
      </c>
    </row>
    <row r="1945" spans="1:6" x14ac:dyDescent="0.35">
      <c r="A1945" s="24">
        <v>44185</v>
      </c>
      <c r="B1945" s="30" t="s">
        <v>464</v>
      </c>
      <c r="C1945" s="30">
        <v>43</v>
      </c>
      <c r="D1945" s="30">
        <v>3228</v>
      </c>
      <c r="E1945" s="30">
        <v>0</v>
      </c>
      <c r="F1945" s="30">
        <v>181</v>
      </c>
    </row>
    <row r="1946" spans="1:6" x14ac:dyDescent="0.35">
      <c r="A1946" s="24">
        <v>44185</v>
      </c>
      <c r="B1946" s="30" t="s">
        <v>463</v>
      </c>
      <c r="C1946" s="30">
        <v>871</v>
      </c>
      <c r="D1946" s="30">
        <v>65653</v>
      </c>
      <c r="E1946" s="30">
        <v>15</v>
      </c>
      <c r="F1946" s="30">
        <v>2597</v>
      </c>
    </row>
    <row r="1947" spans="1:6" x14ac:dyDescent="0.35">
      <c r="A1947" s="24">
        <v>44185</v>
      </c>
      <c r="B1947" s="30" t="s">
        <v>462</v>
      </c>
      <c r="C1947" s="30">
        <v>14</v>
      </c>
      <c r="D1947" s="30">
        <v>661</v>
      </c>
    </row>
    <row r="1948" spans="1:6" x14ac:dyDescent="0.35">
      <c r="A1948" s="24">
        <v>44185</v>
      </c>
      <c r="B1948" s="30" t="s">
        <v>461</v>
      </c>
      <c r="C1948" s="30">
        <v>309</v>
      </c>
      <c r="D1948" s="30">
        <v>23219</v>
      </c>
      <c r="E1948" s="30">
        <v>4</v>
      </c>
      <c r="F1948" s="30">
        <v>1247</v>
      </c>
    </row>
    <row r="1949" spans="1:6" x14ac:dyDescent="0.35">
      <c r="A1949" s="24">
        <v>44185</v>
      </c>
      <c r="B1949" s="30" t="s">
        <v>460</v>
      </c>
      <c r="C1949" s="30">
        <v>236</v>
      </c>
      <c r="D1949" s="30">
        <v>20729</v>
      </c>
      <c r="E1949" s="30">
        <v>4</v>
      </c>
      <c r="F1949" s="30">
        <v>959</v>
      </c>
    </row>
    <row r="1950" spans="1:6" x14ac:dyDescent="0.35">
      <c r="A1950" s="24">
        <v>44185</v>
      </c>
      <c r="B1950" s="30" t="s">
        <v>459</v>
      </c>
      <c r="C1950" s="30">
        <v>473</v>
      </c>
      <c r="D1950" s="30">
        <v>48654</v>
      </c>
      <c r="E1950" s="30">
        <v>3</v>
      </c>
      <c r="F1950" s="30">
        <v>1315</v>
      </c>
    </row>
    <row r="1951" spans="1:6" x14ac:dyDescent="0.35">
      <c r="A1951" s="24">
        <v>44185</v>
      </c>
      <c r="B1951" s="30" t="s">
        <v>458</v>
      </c>
      <c r="C1951" s="30">
        <v>624</v>
      </c>
      <c r="D1951" s="30">
        <v>36429</v>
      </c>
      <c r="E1951" s="30">
        <v>9</v>
      </c>
      <c r="F1951" s="30">
        <v>1406</v>
      </c>
    </row>
    <row r="1952" spans="1:6" x14ac:dyDescent="0.35">
      <c r="A1952" s="24">
        <v>44185</v>
      </c>
      <c r="B1952" s="30" t="s">
        <v>447</v>
      </c>
      <c r="C1952" s="30">
        <v>24</v>
      </c>
      <c r="D1952" s="30">
        <v>894</v>
      </c>
      <c r="E1952" s="30">
        <v>0</v>
      </c>
      <c r="F1952" s="30">
        <v>6</v>
      </c>
    </row>
    <row r="1953" spans="1:6" x14ac:dyDescent="0.35">
      <c r="A1953" s="24">
        <v>44185</v>
      </c>
      <c r="B1953" s="30" t="s">
        <v>457</v>
      </c>
      <c r="E1953" s="30">
        <v>0</v>
      </c>
      <c r="F1953" s="30">
        <v>2</v>
      </c>
    </row>
    <row r="1954" spans="1:6" x14ac:dyDescent="0.35">
      <c r="A1954" s="24">
        <v>44186</v>
      </c>
      <c r="B1954" s="30" t="s">
        <v>471</v>
      </c>
      <c r="C1954" s="30">
        <v>62</v>
      </c>
      <c r="D1954" s="30">
        <v>4581</v>
      </c>
      <c r="E1954" s="30">
        <v>3</v>
      </c>
      <c r="F1954" s="30">
        <v>220</v>
      </c>
    </row>
    <row r="1955" spans="1:6" x14ac:dyDescent="0.35">
      <c r="A1955" s="24">
        <v>44186</v>
      </c>
      <c r="B1955" s="30" t="s">
        <v>470</v>
      </c>
      <c r="C1955" s="30">
        <v>37</v>
      </c>
      <c r="D1955" s="30">
        <v>2482</v>
      </c>
      <c r="E1955" s="30">
        <v>1</v>
      </c>
      <c r="F1955" s="30">
        <v>120</v>
      </c>
    </row>
    <row r="1956" spans="1:6" x14ac:dyDescent="0.35">
      <c r="A1956" s="24">
        <v>44186</v>
      </c>
      <c r="B1956" s="30" t="s">
        <v>469</v>
      </c>
      <c r="C1956" s="30">
        <v>446</v>
      </c>
      <c r="D1956" s="30">
        <v>29874</v>
      </c>
      <c r="E1956" s="30">
        <v>5</v>
      </c>
      <c r="F1956" s="30">
        <v>1000</v>
      </c>
    </row>
    <row r="1957" spans="1:6" x14ac:dyDescent="0.35">
      <c r="A1957" s="24">
        <v>44186</v>
      </c>
      <c r="B1957" s="30" t="s">
        <v>468</v>
      </c>
      <c r="C1957" s="30">
        <v>7</v>
      </c>
      <c r="D1957" s="30">
        <v>431</v>
      </c>
    </row>
    <row r="1958" spans="1:6" x14ac:dyDescent="0.35">
      <c r="A1958" s="24">
        <v>44186</v>
      </c>
      <c r="B1958" s="30" t="s">
        <v>467</v>
      </c>
      <c r="C1958" s="30">
        <v>621</v>
      </c>
      <c r="D1958" s="30">
        <v>51523</v>
      </c>
      <c r="E1958" s="30">
        <v>9</v>
      </c>
      <c r="F1958" s="30">
        <v>1595</v>
      </c>
    </row>
    <row r="1959" spans="1:6" x14ac:dyDescent="0.35">
      <c r="A1959" s="24">
        <v>44186</v>
      </c>
      <c r="B1959" s="30" t="s">
        <v>466</v>
      </c>
      <c r="C1959" s="30">
        <v>4</v>
      </c>
      <c r="D1959" s="30">
        <v>1133</v>
      </c>
      <c r="E1959" s="30">
        <v>2</v>
      </c>
      <c r="F1959" s="30">
        <v>86</v>
      </c>
    </row>
    <row r="1960" spans="1:6" x14ac:dyDescent="0.35">
      <c r="A1960" s="24">
        <v>44186</v>
      </c>
      <c r="B1960" s="30" t="s">
        <v>465</v>
      </c>
      <c r="C1960" s="30">
        <v>290</v>
      </c>
      <c r="D1960" s="30">
        <v>23066</v>
      </c>
      <c r="E1960" s="30">
        <v>2</v>
      </c>
      <c r="F1960" s="30">
        <v>1005</v>
      </c>
    </row>
    <row r="1961" spans="1:6" x14ac:dyDescent="0.35">
      <c r="A1961" s="24">
        <v>44186</v>
      </c>
      <c r="B1961" s="30" t="s">
        <v>464</v>
      </c>
      <c r="C1961" s="30">
        <v>39</v>
      </c>
      <c r="D1961" s="30">
        <v>3267</v>
      </c>
      <c r="E1961" s="30">
        <v>0</v>
      </c>
      <c r="F1961" s="30">
        <v>181</v>
      </c>
    </row>
    <row r="1962" spans="1:6" x14ac:dyDescent="0.35">
      <c r="A1962" s="24">
        <v>44186</v>
      </c>
      <c r="B1962" s="30" t="s">
        <v>463</v>
      </c>
      <c r="C1962" s="30">
        <v>853</v>
      </c>
      <c r="D1962" s="30">
        <v>66506</v>
      </c>
      <c r="E1962" s="30">
        <v>5</v>
      </c>
      <c r="F1962" s="30">
        <v>2602</v>
      </c>
    </row>
    <row r="1963" spans="1:6" x14ac:dyDescent="0.35">
      <c r="A1963" s="24">
        <v>44186</v>
      </c>
      <c r="B1963" s="30" t="s">
        <v>462</v>
      </c>
      <c r="C1963" s="30">
        <v>7</v>
      </c>
      <c r="D1963" s="30">
        <v>668</v>
      </c>
    </row>
    <row r="1964" spans="1:6" x14ac:dyDescent="0.35">
      <c r="A1964" s="24">
        <v>44186</v>
      </c>
      <c r="B1964" s="30" t="s">
        <v>461</v>
      </c>
      <c r="C1964" s="30">
        <v>277</v>
      </c>
      <c r="D1964" s="30">
        <v>23496</v>
      </c>
      <c r="E1964" s="30">
        <v>2</v>
      </c>
      <c r="F1964" s="30">
        <v>1249</v>
      </c>
    </row>
    <row r="1965" spans="1:6" x14ac:dyDescent="0.35">
      <c r="A1965" s="24">
        <v>44186</v>
      </c>
      <c r="B1965" s="30" t="s">
        <v>460</v>
      </c>
      <c r="C1965" s="30">
        <v>290</v>
      </c>
      <c r="D1965" s="30">
        <v>21019</v>
      </c>
      <c r="E1965" s="30">
        <v>3</v>
      </c>
      <c r="F1965" s="30">
        <v>962</v>
      </c>
    </row>
    <row r="1966" spans="1:6" x14ac:dyDescent="0.35">
      <c r="A1966" s="24">
        <v>44186</v>
      </c>
      <c r="B1966" s="30" t="s">
        <v>459</v>
      </c>
      <c r="C1966" s="30">
        <v>428</v>
      </c>
      <c r="D1966" s="30">
        <v>49082</v>
      </c>
      <c r="E1966" s="30">
        <v>5</v>
      </c>
      <c r="F1966" s="30">
        <v>1320</v>
      </c>
    </row>
    <row r="1967" spans="1:6" x14ac:dyDescent="0.35">
      <c r="A1967" s="24">
        <v>44186</v>
      </c>
      <c r="B1967" s="30" t="s">
        <v>458</v>
      </c>
      <c r="C1967" s="30">
        <v>335</v>
      </c>
      <c r="D1967" s="30">
        <v>36764</v>
      </c>
      <c r="E1967" s="30">
        <v>5</v>
      </c>
      <c r="F1967" s="30">
        <v>1411</v>
      </c>
    </row>
    <row r="1968" spans="1:6" x14ac:dyDescent="0.35">
      <c r="A1968" s="24">
        <v>44186</v>
      </c>
      <c r="B1968" s="30" t="s">
        <v>447</v>
      </c>
      <c r="C1968" s="30">
        <v>64</v>
      </c>
      <c r="D1968" s="30">
        <v>958</v>
      </c>
      <c r="E1968" s="30">
        <v>0</v>
      </c>
      <c r="F1968" s="30">
        <v>6</v>
      </c>
    </row>
    <row r="1969" spans="1:6" x14ac:dyDescent="0.35">
      <c r="A1969" s="24">
        <v>44186</v>
      </c>
      <c r="B1969" s="30" t="s">
        <v>457</v>
      </c>
      <c r="E1969" s="30">
        <v>0</v>
      </c>
      <c r="F1969" s="30">
        <v>2</v>
      </c>
    </row>
    <row r="1970" spans="1:6" x14ac:dyDescent="0.35">
      <c r="A1970" s="24">
        <v>44187</v>
      </c>
      <c r="B1970" s="30" t="s">
        <v>471</v>
      </c>
      <c r="C1970" s="30">
        <v>63</v>
      </c>
      <c r="D1970" s="30">
        <v>4644</v>
      </c>
      <c r="E1970" s="30">
        <v>1</v>
      </c>
      <c r="F1970" s="30">
        <v>221</v>
      </c>
    </row>
    <row r="1971" spans="1:6" x14ac:dyDescent="0.35">
      <c r="A1971" s="24">
        <v>44187</v>
      </c>
      <c r="B1971" s="30" t="s">
        <v>470</v>
      </c>
      <c r="C1971" s="30">
        <v>31</v>
      </c>
      <c r="D1971" s="30">
        <v>2513</v>
      </c>
      <c r="E1971" s="30">
        <v>0</v>
      </c>
      <c r="F1971" s="30">
        <v>120</v>
      </c>
    </row>
    <row r="1972" spans="1:6" x14ac:dyDescent="0.35">
      <c r="A1972" s="24">
        <v>44187</v>
      </c>
      <c r="B1972" s="30" t="s">
        <v>469</v>
      </c>
      <c r="C1972" s="30">
        <v>243</v>
      </c>
      <c r="D1972" s="30">
        <v>30117</v>
      </c>
      <c r="E1972" s="30">
        <v>5</v>
      </c>
      <c r="F1972" s="30">
        <v>1005</v>
      </c>
    </row>
    <row r="1973" spans="1:6" x14ac:dyDescent="0.35">
      <c r="A1973" s="24">
        <v>44187</v>
      </c>
      <c r="B1973" s="30" t="s">
        <v>468</v>
      </c>
      <c r="C1973" s="30">
        <v>3</v>
      </c>
      <c r="D1973" s="30">
        <v>434</v>
      </c>
    </row>
    <row r="1974" spans="1:6" x14ac:dyDescent="0.35">
      <c r="A1974" s="24">
        <v>44187</v>
      </c>
      <c r="B1974" s="30" t="s">
        <v>467</v>
      </c>
      <c r="C1974" s="30">
        <v>357</v>
      </c>
      <c r="D1974" s="30">
        <v>51880</v>
      </c>
      <c r="E1974" s="30">
        <v>4</v>
      </c>
      <c r="F1974" s="30">
        <v>1599</v>
      </c>
    </row>
    <row r="1975" spans="1:6" x14ac:dyDescent="0.35">
      <c r="A1975" s="24">
        <v>44187</v>
      </c>
      <c r="B1975" s="30" t="s">
        <v>466</v>
      </c>
      <c r="C1975" s="30">
        <v>17</v>
      </c>
      <c r="D1975" s="30">
        <v>1150</v>
      </c>
      <c r="E1975" s="30">
        <v>0</v>
      </c>
      <c r="F1975" s="30">
        <v>86</v>
      </c>
    </row>
    <row r="1976" spans="1:6" x14ac:dyDescent="0.35">
      <c r="A1976" s="24">
        <v>44187</v>
      </c>
      <c r="B1976" s="30" t="s">
        <v>465</v>
      </c>
      <c r="C1976" s="30">
        <v>306</v>
      </c>
      <c r="D1976" s="30">
        <v>23372</v>
      </c>
      <c r="E1976" s="30">
        <v>2</v>
      </c>
      <c r="F1976" s="30">
        <v>1007</v>
      </c>
    </row>
    <row r="1977" spans="1:6" x14ac:dyDescent="0.35">
      <c r="A1977" s="24">
        <v>44187</v>
      </c>
      <c r="B1977" s="30" t="s">
        <v>464</v>
      </c>
      <c r="C1977" s="30">
        <v>56</v>
      </c>
      <c r="D1977" s="30">
        <v>3323</v>
      </c>
      <c r="E1977" s="30">
        <v>3</v>
      </c>
      <c r="F1977" s="30">
        <v>184</v>
      </c>
    </row>
    <row r="1978" spans="1:6" x14ac:dyDescent="0.35">
      <c r="A1978" s="24">
        <v>44187</v>
      </c>
      <c r="B1978" s="30" t="s">
        <v>463</v>
      </c>
      <c r="C1978" s="30">
        <v>727</v>
      </c>
      <c r="D1978" s="30">
        <v>67233</v>
      </c>
      <c r="E1978" s="30">
        <v>9</v>
      </c>
      <c r="F1978" s="30">
        <v>2611</v>
      </c>
    </row>
    <row r="1979" spans="1:6" x14ac:dyDescent="0.35">
      <c r="A1979" s="24">
        <v>44187</v>
      </c>
      <c r="B1979" s="30" t="s">
        <v>462</v>
      </c>
      <c r="C1979" s="30">
        <v>1</v>
      </c>
      <c r="D1979" s="30">
        <v>669</v>
      </c>
    </row>
    <row r="1980" spans="1:6" x14ac:dyDescent="0.35">
      <c r="A1980" s="24">
        <v>44187</v>
      </c>
      <c r="B1980" s="30" t="s">
        <v>461</v>
      </c>
      <c r="C1980" s="30">
        <v>366</v>
      </c>
      <c r="D1980" s="30">
        <v>23862</v>
      </c>
      <c r="E1980" s="30">
        <v>4</v>
      </c>
      <c r="F1980" s="30">
        <v>1253</v>
      </c>
    </row>
    <row r="1981" spans="1:6" x14ac:dyDescent="0.35">
      <c r="A1981" s="24">
        <v>44187</v>
      </c>
      <c r="B1981" s="30" t="s">
        <v>460</v>
      </c>
      <c r="C1981" s="30">
        <v>248</v>
      </c>
      <c r="D1981" s="30">
        <v>21267</v>
      </c>
      <c r="E1981" s="30">
        <v>5</v>
      </c>
      <c r="F1981" s="30">
        <v>967</v>
      </c>
    </row>
    <row r="1982" spans="1:6" x14ac:dyDescent="0.35">
      <c r="A1982" s="24">
        <v>44187</v>
      </c>
      <c r="B1982" s="30" t="s">
        <v>459</v>
      </c>
      <c r="C1982" s="30">
        <v>436</v>
      </c>
      <c r="D1982" s="30">
        <v>49518</v>
      </c>
      <c r="E1982" s="30">
        <v>5</v>
      </c>
      <c r="F1982" s="30">
        <v>1325</v>
      </c>
    </row>
    <row r="1983" spans="1:6" x14ac:dyDescent="0.35">
      <c r="A1983" s="24">
        <v>44187</v>
      </c>
      <c r="B1983" s="30" t="s">
        <v>458</v>
      </c>
      <c r="C1983" s="30">
        <v>491</v>
      </c>
      <c r="D1983" s="30">
        <v>37255</v>
      </c>
      <c r="E1983" s="30">
        <v>7</v>
      </c>
      <c r="F1983" s="30">
        <v>1418</v>
      </c>
    </row>
    <row r="1984" spans="1:6" x14ac:dyDescent="0.35">
      <c r="A1984" s="24">
        <v>44187</v>
      </c>
      <c r="B1984" s="30" t="s">
        <v>447</v>
      </c>
      <c r="C1984" s="30">
        <v>0</v>
      </c>
      <c r="D1984" s="30">
        <v>906</v>
      </c>
      <c r="E1984" s="30">
        <v>0</v>
      </c>
      <c r="F1984" s="30">
        <v>6</v>
      </c>
    </row>
    <row r="1985" spans="1:6" x14ac:dyDescent="0.35">
      <c r="A1985" s="24">
        <v>44187</v>
      </c>
      <c r="B1985" s="30" t="s">
        <v>457</v>
      </c>
      <c r="E1985" s="30">
        <v>0</v>
      </c>
      <c r="F1985" s="30">
        <v>2</v>
      </c>
    </row>
    <row r="1986" spans="1:6" x14ac:dyDescent="0.35">
      <c r="A1986" s="24">
        <v>44188</v>
      </c>
      <c r="B1986" s="30" t="s">
        <v>471</v>
      </c>
      <c r="C1986" s="30">
        <v>53</v>
      </c>
      <c r="D1986" s="30">
        <v>4697</v>
      </c>
      <c r="E1986" s="30">
        <v>2</v>
      </c>
      <c r="F1986" s="30">
        <v>223</v>
      </c>
    </row>
    <row r="1987" spans="1:6" x14ac:dyDescent="0.35">
      <c r="A1987" s="24">
        <v>44188</v>
      </c>
      <c r="B1987" s="30" t="s">
        <v>470</v>
      </c>
      <c r="C1987" s="30">
        <v>33</v>
      </c>
      <c r="D1987" s="30">
        <v>2546</v>
      </c>
      <c r="E1987" s="30">
        <v>1</v>
      </c>
      <c r="F1987" s="30">
        <v>121</v>
      </c>
    </row>
    <row r="1988" spans="1:6" x14ac:dyDescent="0.35">
      <c r="A1988" s="24">
        <v>44188</v>
      </c>
      <c r="B1988" s="30" t="s">
        <v>469</v>
      </c>
      <c r="C1988" s="30">
        <v>450</v>
      </c>
      <c r="D1988" s="30">
        <v>30567</v>
      </c>
      <c r="E1988" s="30">
        <v>5</v>
      </c>
      <c r="F1988" s="30">
        <v>1010</v>
      </c>
    </row>
    <row r="1989" spans="1:6" x14ac:dyDescent="0.35">
      <c r="A1989" s="24">
        <v>44188</v>
      </c>
      <c r="B1989" s="30" t="s">
        <v>468</v>
      </c>
      <c r="C1989" s="30">
        <v>1</v>
      </c>
      <c r="D1989" s="30">
        <v>435</v>
      </c>
    </row>
    <row r="1990" spans="1:6" x14ac:dyDescent="0.35">
      <c r="A1990" s="24">
        <v>44188</v>
      </c>
      <c r="B1990" s="30" t="s">
        <v>467</v>
      </c>
      <c r="C1990" s="30">
        <v>819</v>
      </c>
      <c r="D1990" s="30">
        <v>52699</v>
      </c>
      <c r="E1990" s="30">
        <v>19</v>
      </c>
      <c r="F1990" s="30">
        <v>1618</v>
      </c>
    </row>
    <row r="1991" spans="1:6" x14ac:dyDescent="0.35">
      <c r="A1991" s="24">
        <v>44188</v>
      </c>
      <c r="B1991" s="30" t="s">
        <v>466</v>
      </c>
      <c r="C1991" s="30">
        <v>3</v>
      </c>
      <c r="D1991" s="30">
        <v>1153</v>
      </c>
      <c r="E1991" s="30">
        <v>2</v>
      </c>
      <c r="F1991" s="30">
        <v>88</v>
      </c>
    </row>
    <row r="1992" spans="1:6" x14ac:dyDescent="0.35">
      <c r="A1992" s="24">
        <v>44188</v>
      </c>
      <c r="B1992" s="30" t="s">
        <v>465</v>
      </c>
      <c r="C1992" s="30">
        <v>335</v>
      </c>
      <c r="D1992" s="30">
        <v>23707</v>
      </c>
      <c r="E1992" s="30">
        <v>10</v>
      </c>
      <c r="F1992" s="30">
        <v>1017</v>
      </c>
    </row>
    <row r="1993" spans="1:6" x14ac:dyDescent="0.35">
      <c r="A1993" s="24">
        <v>44188</v>
      </c>
      <c r="B1993" s="30" t="s">
        <v>464</v>
      </c>
      <c r="C1993" s="30">
        <v>43</v>
      </c>
      <c r="D1993" s="30">
        <v>3366</v>
      </c>
      <c r="E1993" s="30">
        <v>0</v>
      </c>
      <c r="F1993" s="30">
        <v>184</v>
      </c>
    </row>
    <row r="1994" spans="1:6" x14ac:dyDescent="0.35">
      <c r="A1994" s="24">
        <v>44188</v>
      </c>
      <c r="B1994" s="30" t="s">
        <v>463</v>
      </c>
      <c r="C1994" s="30">
        <v>921</v>
      </c>
      <c r="D1994" s="30">
        <v>68154</v>
      </c>
      <c r="E1994" s="30">
        <v>15</v>
      </c>
      <c r="F1994" s="30">
        <v>2626</v>
      </c>
    </row>
    <row r="1995" spans="1:6" x14ac:dyDescent="0.35">
      <c r="A1995" s="24">
        <v>44188</v>
      </c>
      <c r="B1995" s="30" t="s">
        <v>462</v>
      </c>
      <c r="C1995" s="30">
        <v>14</v>
      </c>
      <c r="D1995" s="30">
        <v>683</v>
      </c>
    </row>
    <row r="1996" spans="1:6" x14ac:dyDescent="0.35">
      <c r="A1996" s="24">
        <v>44188</v>
      </c>
      <c r="B1996" s="30" t="s">
        <v>461</v>
      </c>
      <c r="C1996" s="30">
        <v>338</v>
      </c>
      <c r="D1996" s="30">
        <v>24200</v>
      </c>
      <c r="E1996" s="30">
        <v>2</v>
      </c>
      <c r="F1996" s="30">
        <v>1255</v>
      </c>
    </row>
    <row r="1997" spans="1:6" x14ac:dyDescent="0.35">
      <c r="A1997" s="24">
        <v>44188</v>
      </c>
      <c r="B1997" s="30" t="s">
        <v>460</v>
      </c>
      <c r="C1997" s="30">
        <v>300</v>
      </c>
      <c r="D1997" s="30">
        <v>21567</v>
      </c>
      <c r="E1997" s="30">
        <v>3</v>
      </c>
      <c r="F1997" s="30">
        <v>970</v>
      </c>
    </row>
    <row r="1998" spans="1:6" x14ac:dyDescent="0.35">
      <c r="A1998" s="24">
        <v>44188</v>
      </c>
      <c r="B1998" s="30" t="s">
        <v>459</v>
      </c>
      <c r="C1998" s="30">
        <v>514</v>
      </c>
      <c r="D1998" s="30">
        <v>50032</v>
      </c>
      <c r="E1998" s="30">
        <v>7</v>
      </c>
      <c r="F1998" s="30">
        <v>1332</v>
      </c>
    </row>
    <row r="1999" spans="1:6" x14ac:dyDescent="0.35">
      <c r="A1999" s="24">
        <v>44188</v>
      </c>
      <c r="B1999" s="30" t="s">
        <v>458</v>
      </c>
      <c r="C1999" s="30">
        <v>660</v>
      </c>
      <c r="D1999" s="30">
        <v>37915</v>
      </c>
      <c r="E1999" s="30">
        <v>17</v>
      </c>
      <c r="F1999" s="30">
        <v>1435</v>
      </c>
    </row>
    <row r="2000" spans="1:6" x14ac:dyDescent="0.35">
      <c r="A2000" s="24">
        <v>44188</v>
      </c>
      <c r="B2000" s="30" t="s">
        <v>447</v>
      </c>
      <c r="C2000" s="30">
        <v>25</v>
      </c>
      <c r="D2000" s="30">
        <v>931</v>
      </c>
      <c r="E2000" s="30">
        <v>0</v>
      </c>
      <c r="F2000" s="30">
        <v>6</v>
      </c>
    </row>
    <row r="2001" spans="1:6" x14ac:dyDescent="0.35">
      <c r="A2001" s="24">
        <v>44188</v>
      </c>
      <c r="B2001" s="30" t="s">
        <v>457</v>
      </c>
      <c r="E2001" s="30">
        <v>0</v>
      </c>
      <c r="F2001" s="30">
        <v>2</v>
      </c>
    </row>
    <row r="2002" spans="1:6" x14ac:dyDescent="0.35">
      <c r="A2002" s="24">
        <v>44189</v>
      </c>
      <c r="B2002" s="30" t="s">
        <v>471</v>
      </c>
      <c r="C2002" s="30">
        <v>108</v>
      </c>
      <c r="D2002" s="30">
        <v>4805</v>
      </c>
      <c r="E2002" s="30">
        <v>3</v>
      </c>
      <c r="F2002" s="30">
        <v>226</v>
      </c>
    </row>
    <row r="2003" spans="1:6" x14ac:dyDescent="0.35">
      <c r="A2003" s="24">
        <v>44189</v>
      </c>
      <c r="B2003" s="30" t="s">
        <v>470</v>
      </c>
      <c r="C2003" s="30">
        <v>58</v>
      </c>
      <c r="D2003" s="30">
        <v>2604</v>
      </c>
      <c r="E2003" s="30">
        <v>4</v>
      </c>
      <c r="F2003" s="30">
        <v>125</v>
      </c>
    </row>
    <row r="2004" spans="1:6" x14ac:dyDescent="0.35">
      <c r="A2004" s="24">
        <v>44189</v>
      </c>
      <c r="B2004" s="30" t="s">
        <v>469</v>
      </c>
      <c r="C2004" s="30">
        <v>564</v>
      </c>
      <c r="D2004" s="30">
        <v>31131</v>
      </c>
      <c r="E2004" s="30">
        <v>6</v>
      </c>
      <c r="F2004" s="30">
        <v>1016</v>
      </c>
    </row>
    <row r="2005" spans="1:6" x14ac:dyDescent="0.35">
      <c r="A2005" s="24">
        <v>44189</v>
      </c>
      <c r="B2005" s="30" t="s">
        <v>468</v>
      </c>
      <c r="C2005" s="30">
        <v>13</v>
      </c>
      <c r="D2005" s="30">
        <v>448</v>
      </c>
    </row>
    <row r="2006" spans="1:6" x14ac:dyDescent="0.35">
      <c r="A2006" s="24">
        <v>44189</v>
      </c>
      <c r="B2006" s="30" t="s">
        <v>467</v>
      </c>
      <c r="C2006" s="30">
        <v>983</v>
      </c>
      <c r="D2006" s="30">
        <v>53682</v>
      </c>
      <c r="E2006" s="30">
        <v>7</v>
      </c>
      <c r="F2006" s="30">
        <v>1625</v>
      </c>
    </row>
    <row r="2007" spans="1:6" x14ac:dyDescent="0.35">
      <c r="A2007" s="24">
        <v>44189</v>
      </c>
      <c r="B2007" s="30" t="s">
        <v>466</v>
      </c>
      <c r="C2007" s="30">
        <v>26</v>
      </c>
      <c r="D2007" s="30">
        <v>1179</v>
      </c>
      <c r="E2007" s="30">
        <v>0</v>
      </c>
      <c r="F2007" s="30">
        <v>88</v>
      </c>
    </row>
    <row r="2008" spans="1:6" x14ac:dyDescent="0.35">
      <c r="A2008" s="24">
        <v>44189</v>
      </c>
      <c r="B2008" s="30" t="s">
        <v>465</v>
      </c>
      <c r="C2008" s="30">
        <v>491</v>
      </c>
      <c r="D2008" s="30">
        <v>24198</v>
      </c>
      <c r="E2008" s="30">
        <v>7</v>
      </c>
      <c r="F2008" s="30">
        <v>1024</v>
      </c>
    </row>
    <row r="2009" spans="1:6" x14ac:dyDescent="0.35">
      <c r="A2009" s="24">
        <v>44189</v>
      </c>
      <c r="B2009" s="30" t="s">
        <v>464</v>
      </c>
      <c r="C2009" s="30">
        <v>65</v>
      </c>
      <c r="D2009" s="30">
        <v>3431</v>
      </c>
      <c r="E2009" s="30">
        <v>0</v>
      </c>
      <c r="F2009" s="30">
        <v>184</v>
      </c>
    </row>
    <row r="2010" spans="1:6" x14ac:dyDescent="0.35">
      <c r="A2010" s="24">
        <v>44189</v>
      </c>
      <c r="B2010" s="30" t="s">
        <v>463</v>
      </c>
      <c r="C2010" s="30">
        <v>1105</v>
      </c>
      <c r="D2010" s="30">
        <v>69259</v>
      </c>
      <c r="E2010" s="30">
        <v>18</v>
      </c>
      <c r="F2010" s="30">
        <v>2644</v>
      </c>
    </row>
    <row r="2011" spans="1:6" x14ac:dyDescent="0.35">
      <c r="A2011" s="24">
        <v>44189</v>
      </c>
      <c r="B2011" s="30" t="s">
        <v>462</v>
      </c>
      <c r="C2011" s="30">
        <v>9</v>
      </c>
      <c r="D2011" s="30">
        <v>692</v>
      </c>
    </row>
    <row r="2012" spans="1:6" x14ac:dyDescent="0.35">
      <c r="A2012" s="24">
        <v>44189</v>
      </c>
      <c r="B2012" s="30" t="s">
        <v>461</v>
      </c>
      <c r="C2012" s="30">
        <v>455</v>
      </c>
      <c r="D2012" s="30">
        <v>24655</v>
      </c>
      <c r="E2012" s="30">
        <v>7</v>
      </c>
      <c r="F2012" s="30">
        <v>1262</v>
      </c>
    </row>
    <row r="2013" spans="1:6" x14ac:dyDescent="0.35">
      <c r="A2013" s="24">
        <v>44189</v>
      </c>
      <c r="B2013" s="30" t="s">
        <v>460</v>
      </c>
      <c r="C2013" s="30">
        <v>467</v>
      </c>
      <c r="D2013" s="30">
        <v>22034</v>
      </c>
      <c r="E2013" s="30">
        <v>2</v>
      </c>
      <c r="F2013" s="30">
        <v>972</v>
      </c>
    </row>
    <row r="2014" spans="1:6" x14ac:dyDescent="0.35">
      <c r="A2014" s="24">
        <v>44189</v>
      </c>
      <c r="B2014" s="30" t="s">
        <v>459</v>
      </c>
      <c r="C2014" s="30">
        <v>621</v>
      </c>
      <c r="D2014" s="30">
        <v>50653</v>
      </c>
      <c r="E2014" s="30">
        <v>9</v>
      </c>
      <c r="F2014" s="30">
        <v>1341</v>
      </c>
    </row>
    <row r="2015" spans="1:6" x14ac:dyDescent="0.35">
      <c r="A2015" s="24">
        <v>44189</v>
      </c>
      <c r="B2015" s="30" t="s">
        <v>458</v>
      </c>
      <c r="C2015" s="30">
        <v>679</v>
      </c>
      <c r="D2015" s="30">
        <v>38594</v>
      </c>
      <c r="E2015" s="30">
        <v>13</v>
      </c>
      <c r="F2015" s="30">
        <v>1448</v>
      </c>
    </row>
    <row r="2016" spans="1:6" x14ac:dyDescent="0.35">
      <c r="A2016" s="24">
        <v>44189</v>
      </c>
      <c r="B2016" s="30" t="s">
        <v>447</v>
      </c>
      <c r="C2016" s="30">
        <v>11</v>
      </c>
      <c r="D2016" s="30">
        <v>942</v>
      </c>
      <c r="E2016" s="30">
        <v>0</v>
      </c>
      <c r="F2016" s="30">
        <v>6</v>
      </c>
    </row>
    <row r="2017" spans="1:6" x14ac:dyDescent="0.35">
      <c r="A2017" s="24">
        <v>44189</v>
      </c>
      <c r="B2017" s="30" t="s">
        <v>457</v>
      </c>
      <c r="E2017" s="30">
        <v>0</v>
      </c>
      <c r="F2017" s="30">
        <v>2</v>
      </c>
    </row>
    <row r="2018" spans="1:6" x14ac:dyDescent="0.35">
      <c r="A2018" s="24">
        <v>44191</v>
      </c>
      <c r="B2018" s="30" t="s">
        <v>471</v>
      </c>
      <c r="C2018" s="30">
        <v>203</v>
      </c>
      <c r="D2018" s="30">
        <v>5008</v>
      </c>
      <c r="E2018" s="30">
        <v>1</v>
      </c>
      <c r="F2018" s="30">
        <v>227</v>
      </c>
    </row>
    <row r="2019" spans="1:6" x14ac:dyDescent="0.35">
      <c r="A2019" s="24">
        <v>44191</v>
      </c>
      <c r="B2019" s="30" t="s">
        <v>470</v>
      </c>
      <c r="C2019" s="30">
        <v>56</v>
      </c>
      <c r="D2019" s="30">
        <v>2660</v>
      </c>
      <c r="E2019" s="30">
        <v>1</v>
      </c>
      <c r="F2019" s="30">
        <v>126</v>
      </c>
    </row>
    <row r="2020" spans="1:6" x14ac:dyDescent="0.35">
      <c r="A2020" s="24">
        <v>44191</v>
      </c>
      <c r="B2020" s="30" t="s">
        <v>469</v>
      </c>
      <c r="C2020" s="30">
        <v>927</v>
      </c>
      <c r="D2020" s="30">
        <v>32058</v>
      </c>
      <c r="E2020" s="30">
        <v>3</v>
      </c>
      <c r="F2020" s="30">
        <v>1019</v>
      </c>
    </row>
    <row r="2021" spans="1:6" x14ac:dyDescent="0.35">
      <c r="A2021" s="24">
        <v>44191</v>
      </c>
      <c r="B2021" s="30" t="s">
        <v>468</v>
      </c>
      <c r="C2021" s="30">
        <v>6</v>
      </c>
      <c r="D2021" s="30">
        <v>454</v>
      </c>
    </row>
    <row r="2022" spans="1:6" x14ac:dyDescent="0.35">
      <c r="A2022" s="24">
        <v>44191</v>
      </c>
      <c r="B2022" s="30" t="s">
        <v>467</v>
      </c>
      <c r="C2022" s="30">
        <v>848</v>
      </c>
      <c r="D2022" s="30">
        <v>54530</v>
      </c>
      <c r="E2022" s="30">
        <v>11</v>
      </c>
      <c r="F2022" s="30">
        <v>1636</v>
      </c>
    </row>
    <row r="2023" spans="1:6" x14ac:dyDescent="0.35">
      <c r="A2023" s="24">
        <v>44191</v>
      </c>
      <c r="B2023" s="30" t="s">
        <v>466</v>
      </c>
      <c r="C2023" s="30">
        <v>22</v>
      </c>
      <c r="D2023" s="30">
        <v>1201</v>
      </c>
      <c r="E2023" s="30">
        <v>1</v>
      </c>
      <c r="F2023" s="30">
        <v>89</v>
      </c>
    </row>
    <row r="2024" spans="1:6" x14ac:dyDescent="0.35">
      <c r="A2024" s="24">
        <v>44191</v>
      </c>
      <c r="B2024" s="30" t="s">
        <v>465</v>
      </c>
      <c r="C2024" s="30">
        <v>468</v>
      </c>
      <c r="D2024" s="30">
        <v>24666</v>
      </c>
      <c r="E2024" s="30">
        <v>4</v>
      </c>
      <c r="F2024" s="30">
        <v>1028</v>
      </c>
    </row>
    <row r="2025" spans="1:6" x14ac:dyDescent="0.35">
      <c r="A2025" s="24">
        <v>44191</v>
      </c>
      <c r="B2025" s="30" t="s">
        <v>464</v>
      </c>
      <c r="C2025" s="30">
        <v>93</v>
      </c>
      <c r="D2025" s="30">
        <v>3524</v>
      </c>
      <c r="E2025" s="30">
        <v>0</v>
      </c>
      <c r="F2025" s="30">
        <v>184</v>
      </c>
    </row>
    <row r="2026" spans="1:6" x14ac:dyDescent="0.35">
      <c r="A2026" s="24">
        <v>44191</v>
      </c>
      <c r="B2026" s="30" t="s">
        <v>463</v>
      </c>
      <c r="C2026" s="30">
        <v>1489</v>
      </c>
      <c r="D2026" s="30">
        <v>70748</v>
      </c>
      <c r="E2026" s="30">
        <v>14</v>
      </c>
      <c r="F2026" s="30">
        <v>2658</v>
      </c>
    </row>
    <row r="2027" spans="1:6" x14ac:dyDescent="0.35">
      <c r="A2027" s="24">
        <v>44191</v>
      </c>
      <c r="B2027" s="30" t="s">
        <v>462</v>
      </c>
      <c r="C2027" s="30">
        <v>11</v>
      </c>
      <c r="D2027" s="30">
        <v>703</v>
      </c>
    </row>
    <row r="2028" spans="1:6" x14ac:dyDescent="0.35">
      <c r="A2028" s="24">
        <v>44191</v>
      </c>
      <c r="B2028" s="30" t="s">
        <v>461</v>
      </c>
      <c r="C2028" s="30">
        <v>666</v>
      </c>
      <c r="D2028" s="30">
        <v>25321</v>
      </c>
      <c r="E2028" s="30">
        <v>4</v>
      </c>
      <c r="F2028" s="30">
        <v>1266</v>
      </c>
    </row>
    <row r="2029" spans="1:6" x14ac:dyDescent="0.35">
      <c r="A2029" s="24">
        <v>44191</v>
      </c>
      <c r="B2029" s="30" t="s">
        <v>460</v>
      </c>
      <c r="C2029" s="30">
        <v>477</v>
      </c>
      <c r="D2029" s="30">
        <v>22511</v>
      </c>
      <c r="E2029" s="30">
        <v>2</v>
      </c>
      <c r="F2029" s="30">
        <v>974</v>
      </c>
    </row>
    <row r="2030" spans="1:6" x14ac:dyDescent="0.35">
      <c r="A2030" s="24">
        <v>44191</v>
      </c>
      <c r="B2030" s="30" t="s">
        <v>459</v>
      </c>
      <c r="C2030" s="30">
        <v>1010</v>
      </c>
      <c r="D2030" s="30">
        <v>51663</v>
      </c>
      <c r="E2030" s="30">
        <v>2</v>
      </c>
      <c r="F2030" s="30">
        <v>1343</v>
      </c>
    </row>
    <row r="2031" spans="1:6" x14ac:dyDescent="0.35">
      <c r="A2031" s="24">
        <v>44191</v>
      </c>
      <c r="B2031" s="30" t="s">
        <v>458</v>
      </c>
      <c r="C2031" s="30">
        <v>1110</v>
      </c>
      <c r="D2031" s="30">
        <v>39704</v>
      </c>
      <c r="E2031" s="30">
        <v>4</v>
      </c>
      <c r="F2031" s="30">
        <v>1452</v>
      </c>
    </row>
    <row r="2032" spans="1:6" x14ac:dyDescent="0.35">
      <c r="A2032" s="24">
        <v>44191</v>
      </c>
      <c r="B2032" s="30" t="s">
        <v>447</v>
      </c>
      <c r="C2032" s="30">
        <v>38</v>
      </c>
      <c r="D2032" s="30">
        <v>980</v>
      </c>
      <c r="E2032" s="30">
        <v>0</v>
      </c>
      <c r="F2032" s="30">
        <v>6</v>
      </c>
    </row>
    <row r="2033" spans="1:6" x14ac:dyDescent="0.35">
      <c r="A2033" s="24">
        <v>44191</v>
      </c>
      <c r="B2033" s="30" t="s">
        <v>457</v>
      </c>
      <c r="E2033" s="30">
        <v>0</v>
      </c>
      <c r="F2033" s="30">
        <v>2</v>
      </c>
    </row>
    <row r="2034" spans="1:6" x14ac:dyDescent="0.35">
      <c r="A2034" s="24">
        <v>44192</v>
      </c>
      <c r="B2034" s="30" t="s">
        <v>471</v>
      </c>
      <c r="C2034" s="30">
        <v>58</v>
      </c>
      <c r="D2034" s="30">
        <v>5066</v>
      </c>
      <c r="E2034" s="30">
        <v>1</v>
      </c>
      <c r="F2034" s="30">
        <v>228</v>
      </c>
    </row>
    <row r="2035" spans="1:6" x14ac:dyDescent="0.35">
      <c r="A2035" s="24">
        <v>44192</v>
      </c>
      <c r="B2035" s="30" t="s">
        <v>470</v>
      </c>
      <c r="C2035" s="30">
        <v>17</v>
      </c>
      <c r="D2035" s="30">
        <v>2677</v>
      </c>
      <c r="E2035" s="30">
        <v>3</v>
      </c>
      <c r="F2035" s="30">
        <v>129</v>
      </c>
    </row>
    <row r="2036" spans="1:6" x14ac:dyDescent="0.35">
      <c r="A2036" s="24">
        <v>44192</v>
      </c>
      <c r="B2036" s="30" t="s">
        <v>469</v>
      </c>
      <c r="C2036" s="30">
        <v>282</v>
      </c>
      <c r="D2036" s="30">
        <v>32340</v>
      </c>
      <c r="E2036" s="30">
        <v>17</v>
      </c>
      <c r="F2036" s="30">
        <v>1036</v>
      </c>
    </row>
    <row r="2037" spans="1:6" x14ac:dyDescent="0.35">
      <c r="A2037" s="24">
        <v>44192</v>
      </c>
      <c r="B2037" s="30" t="s">
        <v>468</v>
      </c>
      <c r="C2037" s="30">
        <v>5</v>
      </c>
      <c r="D2037" s="30">
        <v>459</v>
      </c>
    </row>
    <row r="2038" spans="1:6" x14ac:dyDescent="0.35">
      <c r="A2038" s="24">
        <v>44192</v>
      </c>
      <c r="B2038" s="30" t="s">
        <v>467</v>
      </c>
      <c r="C2038" s="30">
        <v>349</v>
      </c>
      <c r="D2038" s="30">
        <v>54879</v>
      </c>
      <c r="E2038" s="30">
        <v>18</v>
      </c>
      <c r="F2038" s="30">
        <v>1654</v>
      </c>
    </row>
    <row r="2039" spans="1:6" x14ac:dyDescent="0.35">
      <c r="A2039" s="24">
        <v>44192</v>
      </c>
      <c r="B2039" s="30" t="s">
        <v>466</v>
      </c>
      <c r="C2039" s="30">
        <v>13</v>
      </c>
      <c r="D2039" s="30">
        <v>1214</v>
      </c>
      <c r="E2039" s="30">
        <v>1</v>
      </c>
      <c r="F2039" s="30">
        <v>90</v>
      </c>
    </row>
    <row r="2040" spans="1:6" x14ac:dyDescent="0.35">
      <c r="A2040" s="24">
        <v>44192</v>
      </c>
      <c r="B2040" s="30" t="s">
        <v>465</v>
      </c>
      <c r="C2040" s="30">
        <v>200</v>
      </c>
      <c r="D2040" s="30">
        <v>24866</v>
      </c>
      <c r="E2040" s="30">
        <v>5</v>
      </c>
      <c r="F2040" s="30">
        <v>1033</v>
      </c>
    </row>
    <row r="2041" spans="1:6" x14ac:dyDescent="0.35">
      <c r="A2041" s="24">
        <v>44192</v>
      </c>
      <c r="B2041" s="30" t="s">
        <v>464</v>
      </c>
      <c r="C2041" s="30">
        <v>55</v>
      </c>
      <c r="D2041" s="30">
        <v>3579</v>
      </c>
      <c r="E2041" s="30">
        <v>4</v>
      </c>
      <c r="F2041" s="30">
        <v>188</v>
      </c>
    </row>
    <row r="2042" spans="1:6" x14ac:dyDescent="0.35">
      <c r="A2042" s="24">
        <v>44192</v>
      </c>
      <c r="B2042" s="30" t="s">
        <v>463</v>
      </c>
      <c r="C2042" s="30">
        <v>600</v>
      </c>
      <c r="D2042" s="30">
        <v>71348</v>
      </c>
      <c r="E2042" s="30">
        <v>14</v>
      </c>
      <c r="F2042" s="30">
        <v>2672</v>
      </c>
    </row>
    <row r="2043" spans="1:6" x14ac:dyDescent="0.35">
      <c r="A2043" s="24">
        <v>44192</v>
      </c>
      <c r="B2043" s="30" t="s">
        <v>462</v>
      </c>
      <c r="C2043" s="30">
        <v>1</v>
      </c>
      <c r="D2043" s="30">
        <v>704</v>
      </c>
    </row>
    <row r="2044" spans="1:6" x14ac:dyDescent="0.35">
      <c r="A2044" s="24">
        <v>44192</v>
      </c>
      <c r="B2044" s="30" t="s">
        <v>461</v>
      </c>
      <c r="C2044" s="30">
        <v>287</v>
      </c>
      <c r="D2044" s="30">
        <v>25608</v>
      </c>
      <c r="E2044" s="30">
        <v>8</v>
      </c>
      <c r="F2044" s="30">
        <v>1274</v>
      </c>
    </row>
    <row r="2045" spans="1:6" x14ac:dyDescent="0.35">
      <c r="A2045" s="24">
        <v>44192</v>
      </c>
      <c r="B2045" s="30" t="s">
        <v>460</v>
      </c>
      <c r="C2045" s="30">
        <v>251</v>
      </c>
      <c r="D2045" s="30">
        <v>22762</v>
      </c>
      <c r="E2045" s="30">
        <v>5</v>
      </c>
      <c r="F2045" s="30">
        <v>979</v>
      </c>
    </row>
    <row r="2046" spans="1:6" x14ac:dyDescent="0.35">
      <c r="A2046" s="24">
        <v>44192</v>
      </c>
      <c r="B2046" s="30" t="s">
        <v>459</v>
      </c>
      <c r="C2046" s="30">
        <v>416</v>
      </c>
      <c r="D2046" s="30">
        <v>52079</v>
      </c>
      <c r="E2046" s="30">
        <v>9</v>
      </c>
      <c r="F2046" s="30">
        <v>1352</v>
      </c>
    </row>
    <row r="2047" spans="1:6" x14ac:dyDescent="0.35">
      <c r="A2047" s="24">
        <v>44192</v>
      </c>
      <c r="B2047" s="30" t="s">
        <v>458</v>
      </c>
      <c r="C2047" s="30">
        <v>432</v>
      </c>
      <c r="D2047" s="30">
        <v>40136</v>
      </c>
      <c r="E2047" s="30">
        <v>15</v>
      </c>
      <c r="F2047" s="30">
        <v>1467</v>
      </c>
    </row>
    <row r="2048" spans="1:6" x14ac:dyDescent="0.35">
      <c r="A2048" s="24">
        <v>44192</v>
      </c>
      <c r="B2048" s="30" t="s">
        <v>447</v>
      </c>
      <c r="C2048" s="30">
        <v>7</v>
      </c>
      <c r="D2048" s="30">
        <v>987</v>
      </c>
      <c r="E2048" s="30">
        <v>0</v>
      </c>
      <c r="F2048" s="30">
        <v>6</v>
      </c>
    </row>
    <row r="2049" spans="1:6" x14ac:dyDescent="0.35">
      <c r="A2049" s="24">
        <v>44192</v>
      </c>
      <c r="B2049" s="30" t="s">
        <v>457</v>
      </c>
      <c r="E2049" s="30">
        <v>0</v>
      </c>
      <c r="F2049" s="30">
        <v>2</v>
      </c>
    </row>
    <row r="2050" spans="1:6" x14ac:dyDescent="0.35">
      <c r="A2050" s="24">
        <v>44193</v>
      </c>
      <c r="B2050" s="30" t="s">
        <v>471</v>
      </c>
      <c r="C2050" s="30">
        <v>51</v>
      </c>
      <c r="D2050" s="30">
        <v>5117</v>
      </c>
      <c r="E2050" s="30">
        <v>1</v>
      </c>
      <c r="F2050" s="30">
        <v>229</v>
      </c>
    </row>
    <row r="2051" spans="1:6" x14ac:dyDescent="0.35">
      <c r="A2051" s="24">
        <v>44193</v>
      </c>
      <c r="B2051" s="30" t="s">
        <v>470</v>
      </c>
      <c r="C2051" s="30">
        <v>56</v>
      </c>
      <c r="D2051" s="30">
        <v>2733</v>
      </c>
      <c r="E2051" s="30">
        <v>2</v>
      </c>
      <c r="F2051" s="30">
        <v>131</v>
      </c>
    </row>
    <row r="2052" spans="1:6" x14ac:dyDescent="0.35">
      <c r="A2052" s="24">
        <v>44193</v>
      </c>
      <c r="B2052" s="30" t="s">
        <v>469</v>
      </c>
      <c r="C2052" s="30">
        <v>502</v>
      </c>
      <c r="D2052" s="30">
        <v>32842</v>
      </c>
      <c r="E2052" s="30">
        <v>5</v>
      </c>
      <c r="F2052" s="30">
        <v>1041</v>
      </c>
    </row>
    <row r="2053" spans="1:6" x14ac:dyDescent="0.35">
      <c r="A2053" s="24">
        <v>44193</v>
      </c>
      <c r="B2053" s="30" t="s">
        <v>468</v>
      </c>
      <c r="C2053" s="30">
        <v>6</v>
      </c>
      <c r="D2053" s="30">
        <v>465</v>
      </c>
    </row>
    <row r="2054" spans="1:6" x14ac:dyDescent="0.35">
      <c r="A2054" s="24">
        <v>44193</v>
      </c>
      <c r="B2054" s="30" t="s">
        <v>467</v>
      </c>
      <c r="C2054" s="30">
        <v>876</v>
      </c>
      <c r="D2054" s="30">
        <v>55755</v>
      </c>
      <c r="E2054" s="30">
        <v>5</v>
      </c>
      <c r="F2054" s="30">
        <v>1659</v>
      </c>
    </row>
    <row r="2055" spans="1:6" x14ac:dyDescent="0.35">
      <c r="A2055" s="24">
        <v>44193</v>
      </c>
      <c r="B2055" s="30" t="s">
        <v>466</v>
      </c>
      <c r="C2055" s="30">
        <v>8</v>
      </c>
      <c r="D2055" s="30">
        <v>1222</v>
      </c>
      <c r="E2055" s="30">
        <v>1</v>
      </c>
      <c r="F2055" s="30">
        <v>91</v>
      </c>
    </row>
    <row r="2056" spans="1:6" x14ac:dyDescent="0.35">
      <c r="A2056" s="24">
        <v>44193</v>
      </c>
      <c r="B2056" s="30" t="s">
        <v>465</v>
      </c>
      <c r="C2056" s="30">
        <v>230</v>
      </c>
      <c r="D2056" s="30">
        <v>25096</v>
      </c>
      <c r="E2056" s="30">
        <v>2</v>
      </c>
      <c r="F2056" s="30">
        <v>1035</v>
      </c>
    </row>
    <row r="2057" spans="1:6" x14ac:dyDescent="0.35">
      <c r="A2057" s="24">
        <v>44193</v>
      </c>
      <c r="B2057" s="30" t="s">
        <v>464</v>
      </c>
      <c r="C2057" s="30">
        <v>37</v>
      </c>
      <c r="D2057" s="30">
        <v>3616</v>
      </c>
      <c r="E2057" s="30">
        <v>0</v>
      </c>
      <c r="F2057" s="30">
        <v>188</v>
      </c>
    </row>
    <row r="2058" spans="1:6" x14ac:dyDescent="0.35">
      <c r="A2058" s="24">
        <v>44193</v>
      </c>
      <c r="B2058" s="30" t="s">
        <v>463</v>
      </c>
      <c r="C2058" s="30">
        <v>776</v>
      </c>
      <c r="D2058" s="30">
        <v>72124</v>
      </c>
      <c r="E2058" s="30">
        <v>8</v>
      </c>
      <c r="F2058" s="30">
        <v>2680</v>
      </c>
    </row>
    <row r="2059" spans="1:6" x14ac:dyDescent="0.35">
      <c r="A2059" s="24">
        <v>44193</v>
      </c>
      <c r="B2059" s="30" t="s">
        <v>462</v>
      </c>
      <c r="C2059" s="30">
        <v>7</v>
      </c>
      <c r="D2059" s="30">
        <v>711</v>
      </c>
    </row>
    <row r="2060" spans="1:6" x14ac:dyDescent="0.35">
      <c r="A2060" s="24">
        <v>44193</v>
      </c>
      <c r="B2060" s="30" t="s">
        <v>461</v>
      </c>
      <c r="C2060" s="30">
        <v>358</v>
      </c>
      <c r="D2060" s="30">
        <v>25966</v>
      </c>
      <c r="E2060" s="30">
        <v>4</v>
      </c>
      <c r="F2060" s="30">
        <v>1278</v>
      </c>
    </row>
    <row r="2061" spans="1:6" x14ac:dyDescent="0.35">
      <c r="A2061" s="24">
        <v>44193</v>
      </c>
      <c r="B2061" s="30" t="s">
        <v>460</v>
      </c>
      <c r="C2061" s="30">
        <v>343</v>
      </c>
      <c r="D2061" s="30">
        <v>23105</v>
      </c>
      <c r="E2061" s="30">
        <v>4</v>
      </c>
      <c r="F2061" s="30">
        <v>983</v>
      </c>
    </row>
    <row r="2062" spans="1:6" x14ac:dyDescent="0.35">
      <c r="A2062" s="24">
        <v>44193</v>
      </c>
      <c r="B2062" s="30" t="s">
        <v>459</v>
      </c>
      <c r="C2062" s="30">
        <v>519</v>
      </c>
      <c r="D2062" s="30">
        <v>52598</v>
      </c>
      <c r="E2062" s="30">
        <v>5</v>
      </c>
      <c r="F2062" s="30">
        <v>1357</v>
      </c>
    </row>
    <row r="2063" spans="1:6" x14ac:dyDescent="0.35">
      <c r="A2063" s="24">
        <v>44193</v>
      </c>
      <c r="B2063" s="30" t="s">
        <v>458</v>
      </c>
      <c r="C2063" s="30">
        <v>282</v>
      </c>
      <c r="D2063" s="30">
        <v>40418</v>
      </c>
      <c r="E2063" s="30">
        <v>11</v>
      </c>
      <c r="F2063" s="30">
        <v>1478</v>
      </c>
    </row>
    <row r="2064" spans="1:6" x14ac:dyDescent="0.35">
      <c r="A2064" s="24">
        <v>44193</v>
      </c>
      <c r="B2064" s="30" t="s">
        <v>447</v>
      </c>
      <c r="C2064" s="30">
        <v>9</v>
      </c>
      <c r="D2064" s="30">
        <v>996</v>
      </c>
      <c r="E2064" s="30">
        <v>0</v>
      </c>
      <c r="F2064" s="30">
        <v>6</v>
      </c>
    </row>
    <row r="2065" spans="1:6" x14ac:dyDescent="0.35">
      <c r="A2065" s="24">
        <v>44193</v>
      </c>
      <c r="B2065" s="30" t="s">
        <v>457</v>
      </c>
      <c r="E2065" s="30">
        <v>0</v>
      </c>
      <c r="F2065" s="30">
        <v>2</v>
      </c>
    </row>
    <row r="2066" spans="1:6" x14ac:dyDescent="0.35">
      <c r="A2066" s="24">
        <v>44194</v>
      </c>
      <c r="B2066" s="30" t="s">
        <v>471</v>
      </c>
      <c r="C2066" s="30">
        <v>64</v>
      </c>
      <c r="D2066" s="30">
        <v>5181</v>
      </c>
      <c r="E2066" s="30">
        <v>0</v>
      </c>
      <c r="F2066" s="30">
        <v>229</v>
      </c>
    </row>
    <row r="2067" spans="1:6" x14ac:dyDescent="0.35">
      <c r="A2067" s="24">
        <v>44194</v>
      </c>
      <c r="B2067" s="30" t="s">
        <v>470</v>
      </c>
      <c r="C2067" s="30">
        <v>54</v>
      </c>
      <c r="D2067" s="30">
        <v>2787</v>
      </c>
      <c r="E2067" s="30">
        <v>1</v>
      </c>
      <c r="F2067" s="30">
        <v>132</v>
      </c>
    </row>
    <row r="2068" spans="1:6" x14ac:dyDescent="0.35">
      <c r="A2068" s="24">
        <v>44194</v>
      </c>
      <c r="B2068" s="30" t="s">
        <v>469</v>
      </c>
      <c r="C2068" s="30">
        <v>430</v>
      </c>
      <c r="D2068" s="30">
        <v>33272</v>
      </c>
      <c r="E2068" s="30">
        <v>6</v>
      </c>
      <c r="F2068" s="30">
        <v>1047</v>
      </c>
    </row>
    <row r="2069" spans="1:6" x14ac:dyDescent="0.35">
      <c r="A2069" s="24">
        <v>44194</v>
      </c>
      <c r="B2069" s="30" t="s">
        <v>468</v>
      </c>
      <c r="C2069" s="30">
        <v>2</v>
      </c>
      <c r="D2069" s="30">
        <v>467</v>
      </c>
    </row>
    <row r="2070" spans="1:6" x14ac:dyDescent="0.35">
      <c r="A2070" s="24">
        <v>44194</v>
      </c>
      <c r="B2070" s="30" t="s">
        <v>467</v>
      </c>
      <c r="C2070" s="30">
        <v>492</v>
      </c>
      <c r="D2070" s="30">
        <v>56247</v>
      </c>
      <c r="E2070" s="30">
        <v>7</v>
      </c>
      <c r="F2070" s="30">
        <v>1666</v>
      </c>
    </row>
    <row r="2071" spans="1:6" x14ac:dyDescent="0.35">
      <c r="A2071" s="24">
        <v>44194</v>
      </c>
      <c r="B2071" s="30" t="s">
        <v>466</v>
      </c>
      <c r="C2071" s="30">
        <v>15</v>
      </c>
      <c r="D2071" s="30">
        <v>1237</v>
      </c>
      <c r="E2071" s="30">
        <v>0</v>
      </c>
      <c r="F2071" s="30">
        <v>91</v>
      </c>
    </row>
    <row r="2072" spans="1:6" x14ac:dyDescent="0.35">
      <c r="A2072" s="24">
        <v>44194</v>
      </c>
      <c r="B2072" s="30" t="s">
        <v>465</v>
      </c>
      <c r="C2072" s="30">
        <v>248</v>
      </c>
      <c r="D2072" s="30">
        <v>25344</v>
      </c>
      <c r="E2072" s="30">
        <v>2</v>
      </c>
      <c r="F2072" s="30">
        <v>1037</v>
      </c>
    </row>
    <row r="2073" spans="1:6" x14ac:dyDescent="0.35">
      <c r="A2073" s="24">
        <v>44194</v>
      </c>
      <c r="B2073" s="30" t="s">
        <v>464</v>
      </c>
      <c r="C2073" s="30">
        <v>46</v>
      </c>
      <c r="D2073" s="30">
        <v>3662</v>
      </c>
      <c r="E2073" s="30">
        <v>1</v>
      </c>
      <c r="F2073" s="30">
        <v>189</v>
      </c>
    </row>
    <row r="2074" spans="1:6" x14ac:dyDescent="0.35">
      <c r="A2074" s="24">
        <v>44194</v>
      </c>
      <c r="B2074" s="30" t="s">
        <v>463</v>
      </c>
      <c r="C2074" s="30">
        <v>849</v>
      </c>
      <c r="D2074" s="30">
        <v>72973</v>
      </c>
      <c r="E2074" s="30">
        <v>14</v>
      </c>
      <c r="F2074" s="30">
        <v>2694</v>
      </c>
    </row>
    <row r="2075" spans="1:6" x14ac:dyDescent="0.35">
      <c r="A2075" s="24">
        <v>44194</v>
      </c>
      <c r="B2075" s="30" t="s">
        <v>462</v>
      </c>
      <c r="C2075" s="30">
        <v>2</v>
      </c>
      <c r="D2075" s="30">
        <v>713</v>
      </c>
    </row>
    <row r="2076" spans="1:6" x14ac:dyDescent="0.35">
      <c r="A2076" s="24">
        <v>44194</v>
      </c>
      <c r="B2076" s="30" t="s">
        <v>461</v>
      </c>
      <c r="C2076" s="30">
        <v>329</v>
      </c>
      <c r="D2076" s="30">
        <v>26295</v>
      </c>
      <c r="E2076" s="30">
        <v>9</v>
      </c>
      <c r="F2076" s="30">
        <v>1287</v>
      </c>
    </row>
    <row r="2077" spans="1:6" x14ac:dyDescent="0.35">
      <c r="A2077" s="24">
        <v>44194</v>
      </c>
      <c r="B2077" s="30" t="s">
        <v>460</v>
      </c>
      <c r="C2077" s="30">
        <v>287</v>
      </c>
      <c r="D2077" s="30">
        <v>23392</v>
      </c>
      <c r="E2077" s="30">
        <v>5</v>
      </c>
      <c r="F2077" s="30">
        <v>988</v>
      </c>
    </row>
    <row r="2078" spans="1:6" x14ac:dyDescent="0.35">
      <c r="A2078" s="24">
        <v>44194</v>
      </c>
      <c r="B2078" s="30" t="s">
        <v>459</v>
      </c>
      <c r="C2078" s="30">
        <v>448</v>
      </c>
      <c r="D2078" s="30">
        <v>53046</v>
      </c>
      <c r="E2078" s="30">
        <v>4</v>
      </c>
      <c r="F2078" s="30">
        <v>1361</v>
      </c>
    </row>
    <row r="2079" spans="1:6" x14ac:dyDescent="0.35">
      <c r="A2079" s="24">
        <v>44194</v>
      </c>
      <c r="B2079" s="30" t="s">
        <v>458</v>
      </c>
      <c r="C2079" s="30">
        <v>377</v>
      </c>
      <c r="D2079" s="30">
        <v>40795</v>
      </c>
      <c r="E2079" s="30">
        <v>11</v>
      </c>
      <c r="F2079" s="30">
        <v>1489</v>
      </c>
    </row>
    <row r="2080" spans="1:6" x14ac:dyDescent="0.35">
      <c r="A2080" s="24">
        <v>44194</v>
      </c>
      <c r="B2080" s="30" t="s">
        <v>447</v>
      </c>
      <c r="C2080" s="30">
        <v>16</v>
      </c>
      <c r="D2080" s="30">
        <v>1012</v>
      </c>
      <c r="E2080" s="30">
        <v>0</v>
      </c>
      <c r="F2080" s="30">
        <v>6</v>
      </c>
    </row>
    <row r="2081" spans="1:6" x14ac:dyDescent="0.35">
      <c r="A2081" s="24">
        <v>44194</v>
      </c>
      <c r="B2081" s="30" t="s">
        <v>457</v>
      </c>
      <c r="E2081" s="30">
        <v>0</v>
      </c>
      <c r="F2081" s="30">
        <v>2</v>
      </c>
    </row>
    <row r="2082" spans="1:6" x14ac:dyDescent="0.35">
      <c r="A2082" s="24">
        <v>44195</v>
      </c>
      <c r="B2082" s="30" t="s">
        <v>471</v>
      </c>
      <c r="C2082" s="30">
        <v>56</v>
      </c>
      <c r="D2082" s="30">
        <v>5237</v>
      </c>
      <c r="E2082" s="30">
        <v>5</v>
      </c>
      <c r="F2082" s="30">
        <v>234</v>
      </c>
    </row>
    <row r="2083" spans="1:6" x14ac:dyDescent="0.35">
      <c r="A2083" s="24">
        <v>44195</v>
      </c>
      <c r="B2083" s="30" t="s">
        <v>470</v>
      </c>
      <c r="C2083" s="30">
        <v>58</v>
      </c>
      <c r="D2083" s="30">
        <v>2845</v>
      </c>
      <c r="E2083" s="30">
        <v>4</v>
      </c>
      <c r="F2083" s="30">
        <v>136</v>
      </c>
    </row>
    <row r="2084" spans="1:6" x14ac:dyDescent="0.35">
      <c r="A2084" s="24">
        <v>44195</v>
      </c>
      <c r="B2084" s="30" t="s">
        <v>469</v>
      </c>
      <c r="C2084" s="30">
        <v>634</v>
      </c>
      <c r="D2084" s="30">
        <v>33906</v>
      </c>
      <c r="E2084" s="30">
        <v>12</v>
      </c>
      <c r="F2084" s="30">
        <v>1059</v>
      </c>
    </row>
    <row r="2085" spans="1:6" x14ac:dyDescent="0.35">
      <c r="A2085" s="24">
        <v>44195</v>
      </c>
      <c r="B2085" s="30" t="s">
        <v>468</v>
      </c>
      <c r="C2085" s="30">
        <v>3</v>
      </c>
      <c r="D2085" s="30">
        <v>470</v>
      </c>
    </row>
    <row r="2086" spans="1:6" x14ac:dyDescent="0.35">
      <c r="A2086" s="24">
        <v>44195</v>
      </c>
      <c r="B2086" s="30" t="s">
        <v>467</v>
      </c>
      <c r="C2086" s="30">
        <v>1106</v>
      </c>
      <c r="D2086" s="30">
        <v>57353</v>
      </c>
      <c r="E2086" s="30">
        <v>17</v>
      </c>
      <c r="F2086" s="30">
        <v>1683</v>
      </c>
    </row>
    <row r="2087" spans="1:6" x14ac:dyDescent="0.35">
      <c r="A2087" s="24">
        <v>44195</v>
      </c>
      <c r="B2087" s="30" t="s">
        <v>466</v>
      </c>
      <c r="C2087" s="30">
        <v>19</v>
      </c>
      <c r="D2087" s="30">
        <v>1256</v>
      </c>
      <c r="E2087" s="30">
        <v>0</v>
      </c>
      <c r="F2087" s="30">
        <v>91</v>
      </c>
    </row>
    <row r="2088" spans="1:6" x14ac:dyDescent="0.35">
      <c r="A2088" s="24">
        <v>44195</v>
      </c>
      <c r="B2088" s="30" t="s">
        <v>465</v>
      </c>
      <c r="C2088" s="30">
        <v>436</v>
      </c>
      <c r="D2088" s="30">
        <v>25780</v>
      </c>
      <c r="E2088" s="30">
        <v>7</v>
      </c>
      <c r="F2088" s="30">
        <v>1044</v>
      </c>
    </row>
    <row r="2089" spans="1:6" x14ac:dyDescent="0.35">
      <c r="A2089" s="24">
        <v>44195</v>
      </c>
      <c r="B2089" s="30" t="s">
        <v>464</v>
      </c>
      <c r="C2089" s="30">
        <v>80</v>
      </c>
      <c r="D2089" s="30">
        <v>3742</v>
      </c>
      <c r="E2089" s="30">
        <v>4</v>
      </c>
      <c r="F2089" s="30">
        <v>193</v>
      </c>
    </row>
    <row r="2090" spans="1:6" x14ac:dyDescent="0.35">
      <c r="A2090" s="24">
        <v>44195</v>
      </c>
      <c r="B2090" s="30" t="s">
        <v>463</v>
      </c>
      <c r="C2090" s="30">
        <v>1325</v>
      </c>
      <c r="D2090" s="30">
        <v>74298</v>
      </c>
      <c r="E2090" s="30">
        <v>24</v>
      </c>
      <c r="F2090" s="30">
        <v>2718</v>
      </c>
    </row>
    <row r="2091" spans="1:6" x14ac:dyDescent="0.35">
      <c r="A2091" s="24">
        <v>44195</v>
      </c>
      <c r="B2091" s="30" t="s">
        <v>462</v>
      </c>
      <c r="C2091" s="30">
        <v>18</v>
      </c>
      <c r="D2091" s="30">
        <v>731</v>
      </c>
    </row>
    <row r="2092" spans="1:6" x14ac:dyDescent="0.35">
      <c r="A2092" s="24">
        <v>44195</v>
      </c>
      <c r="B2092" s="30" t="s">
        <v>461</v>
      </c>
      <c r="C2092" s="30">
        <v>459</v>
      </c>
      <c r="D2092" s="30">
        <v>26754</v>
      </c>
      <c r="E2092" s="30">
        <v>8</v>
      </c>
      <c r="F2092" s="30">
        <v>1295</v>
      </c>
    </row>
    <row r="2093" spans="1:6" x14ac:dyDescent="0.35">
      <c r="A2093" s="24">
        <v>44195</v>
      </c>
      <c r="B2093" s="30" t="s">
        <v>460</v>
      </c>
      <c r="C2093" s="30">
        <v>416</v>
      </c>
      <c r="D2093" s="30">
        <v>23808</v>
      </c>
      <c r="E2093" s="30">
        <v>13</v>
      </c>
      <c r="F2093" s="30">
        <v>1001</v>
      </c>
    </row>
    <row r="2094" spans="1:6" x14ac:dyDescent="0.35">
      <c r="A2094" s="24">
        <v>44195</v>
      </c>
      <c r="B2094" s="30" t="s">
        <v>459</v>
      </c>
      <c r="C2094" s="30">
        <v>649</v>
      </c>
      <c r="D2094" s="30">
        <v>53695</v>
      </c>
      <c r="E2094" s="30">
        <v>8</v>
      </c>
      <c r="F2094" s="30">
        <v>1369</v>
      </c>
    </row>
    <row r="2095" spans="1:6" x14ac:dyDescent="0.35">
      <c r="A2095" s="24">
        <v>44195</v>
      </c>
      <c r="B2095" s="30" t="s">
        <v>458</v>
      </c>
      <c r="C2095" s="30">
        <v>845</v>
      </c>
      <c r="D2095" s="30">
        <v>41640</v>
      </c>
      <c r="E2095" s="30">
        <v>17</v>
      </c>
      <c r="F2095" s="30">
        <v>1506</v>
      </c>
    </row>
    <row r="2096" spans="1:6" x14ac:dyDescent="0.35">
      <c r="A2096" s="24">
        <v>44195</v>
      </c>
      <c r="B2096" s="30" t="s">
        <v>447</v>
      </c>
      <c r="C2096" s="30">
        <v>31</v>
      </c>
      <c r="D2096" s="30">
        <v>1043</v>
      </c>
      <c r="E2096" s="30">
        <v>1</v>
      </c>
      <c r="F2096" s="30">
        <v>7</v>
      </c>
    </row>
    <row r="2097" spans="1:6" x14ac:dyDescent="0.35">
      <c r="A2097" s="24">
        <v>44195</v>
      </c>
      <c r="B2097" s="30" t="s">
        <v>457</v>
      </c>
      <c r="E2097" s="30">
        <v>0</v>
      </c>
      <c r="F2097" s="30">
        <v>2</v>
      </c>
    </row>
    <row r="2098" spans="1:6" x14ac:dyDescent="0.35">
      <c r="A2098" s="24">
        <v>44196</v>
      </c>
      <c r="B2098" s="30" t="s">
        <v>471</v>
      </c>
      <c r="C2098" s="30">
        <v>159</v>
      </c>
      <c r="D2098" s="30">
        <v>5396</v>
      </c>
      <c r="E2098" s="30">
        <v>4</v>
      </c>
      <c r="F2098" s="30">
        <v>238</v>
      </c>
    </row>
    <row r="2099" spans="1:6" x14ac:dyDescent="0.35">
      <c r="A2099" s="24">
        <v>44196</v>
      </c>
      <c r="B2099" s="30" t="s">
        <v>470</v>
      </c>
      <c r="C2099" s="30">
        <v>62</v>
      </c>
      <c r="D2099" s="30">
        <v>2907</v>
      </c>
      <c r="E2099" s="30">
        <v>2</v>
      </c>
      <c r="F2099" s="30">
        <v>138</v>
      </c>
    </row>
    <row r="2100" spans="1:6" x14ac:dyDescent="0.35">
      <c r="A2100" s="24">
        <v>44196</v>
      </c>
      <c r="B2100" s="30" t="s">
        <v>469</v>
      </c>
      <c r="C2100" s="30">
        <v>749</v>
      </c>
      <c r="D2100" s="30">
        <v>34655</v>
      </c>
      <c r="E2100" s="30">
        <v>12</v>
      </c>
      <c r="F2100" s="30">
        <v>1071</v>
      </c>
    </row>
    <row r="2101" spans="1:6" x14ac:dyDescent="0.35">
      <c r="A2101" s="24">
        <v>44196</v>
      </c>
      <c r="B2101" s="30" t="s">
        <v>468</v>
      </c>
      <c r="C2101" s="30">
        <v>13</v>
      </c>
      <c r="D2101" s="30">
        <v>483</v>
      </c>
    </row>
    <row r="2102" spans="1:6" x14ac:dyDescent="0.35">
      <c r="A2102" s="24">
        <v>44196</v>
      </c>
      <c r="B2102" s="30" t="s">
        <v>467</v>
      </c>
      <c r="C2102" s="30">
        <v>1076</v>
      </c>
      <c r="D2102" s="30">
        <v>58429</v>
      </c>
      <c r="E2102" s="30">
        <v>15</v>
      </c>
      <c r="F2102" s="30">
        <v>1698</v>
      </c>
    </row>
    <row r="2103" spans="1:6" x14ac:dyDescent="0.35">
      <c r="A2103" s="24">
        <v>44196</v>
      </c>
      <c r="B2103" s="30" t="s">
        <v>466</v>
      </c>
      <c r="C2103" s="30">
        <v>22</v>
      </c>
      <c r="D2103" s="30">
        <v>1278</v>
      </c>
      <c r="E2103" s="30">
        <v>1</v>
      </c>
      <c r="F2103" s="30">
        <v>92</v>
      </c>
    </row>
    <row r="2104" spans="1:6" x14ac:dyDescent="0.35">
      <c r="A2104" s="24">
        <v>44196</v>
      </c>
      <c r="B2104" s="30" t="s">
        <v>465</v>
      </c>
      <c r="C2104" s="30">
        <v>502</v>
      </c>
      <c r="D2104" s="30">
        <v>26282</v>
      </c>
      <c r="E2104" s="30">
        <v>2</v>
      </c>
      <c r="F2104" s="30">
        <v>1046</v>
      </c>
    </row>
    <row r="2105" spans="1:6" x14ac:dyDescent="0.35">
      <c r="A2105" s="24">
        <v>44196</v>
      </c>
      <c r="B2105" s="30" t="s">
        <v>464</v>
      </c>
      <c r="C2105" s="30">
        <v>90</v>
      </c>
      <c r="D2105" s="30">
        <v>3832</v>
      </c>
      <c r="E2105" s="30">
        <v>5</v>
      </c>
      <c r="F2105" s="30">
        <v>198</v>
      </c>
    </row>
    <row r="2106" spans="1:6" x14ac:dyDescent="0.35">
      <c r="A2106" s="24">
        <v>44196</v>
      </c>
      <c r="B2106" s="30" t="s">
        <v>463</v>
      </c>
      <c r="C2106" s="30">
        <v>1317</v>
      </c>
      <c r="D2106" s="30">
        <v>75615</v>
      </c>
      <c r="E2106" s="30">
        <v>11</v>
      </c>
      <c r="F2106" s="30">
        <v>2729</v>
      </c>
    </row>
    <row r="2107" spans="1:6" x14ac:dyDescent="0.35">
      <c r="A2107" s="24">
        <v>44196</v>
      </c>
      <c r="B2107" s="30" t="s">
        <v>462</v>
      </c>
      <c r="C2107" s="30">
        <v>17</v>
      </c>
      <c r="D2107" s="30">
        <v>748</v>
      </c>
    </row>
    <row r="2108" spans="1:6" x14ac:dyDescent="0.35">
      <c r="A2108" s="24">
        <v>44196</v>
      </c>
      <c r="B2108" s="30" t="s">
        <v>461</v>
      </c>
      <c r="C2108" s="30">
        <v>542</v>
      </c>
      <c r="D2108" s="30">
        <v>27296</v>
      </c>
      <c r="E2108" s="30">
        <v>7</v>
      </c>
      <c r="F2108" s="30">
        <v>1302</v>
      </c>
    </row>
    <row r="2109" spans="1:6" x14ac:dyDescent="0.35">
      <c r="A2109" s="24">
        <v>44196</v>
      </c>
      <c r="B2109" s="30" t="s">
        <v>460</v>
      </c>
      <c r="C2109" s="30">
        <v>488</v>
      </c>
      <c r="D2109" s="30">
        <v>24296</v>
      </c>
      <c r="E2109" s="30">
        <v>4</v>
      </c>
      <c r="F2109" s="30">
        <v>1005</v>
      </c>
    </row>
    <row r="2110" spans="1:6" x14ac:dyDescent="0.35">
      <c r="A2110" s="24">
        <v>44196</v>
      </c>
      <c r="B2110" s="30" t="s">
        <v>459</v>
      </c>
      <c r="C2110" s="30">
        <v>861</v>
      </c>
      <c r="D2110" s="30">
        <v>54556</v>
      </c>
      <c r="E2110" s="30">
        <v>5</v>
      </c>
      <c r="F2110" s="30">
        <v>1374</v>
      </c>
    </row>
    <row r="2111" spans="1:6" x14ac:dyDescent="0.35">
      <c r="A2111" s="24">
        <v>44196</v>
      </c>
      <c r="B2111" s="30" t="s">
        <v>458</v>
      </c>
      <c r="C2111" s="30">
        <v>955</v>
      </c>
      <c r="D2111" s="30">
        <v>42595</v>
      </c>
      <c r="E2111" s="30">
        <v>17</v>
      </c>
      <c r="F2111" s="30">
        <v>1523</v>
      </c>
    </row>
    <row r="2112" spans="1:6" x14ac:dyDescent="0.35">
      <c r="A2112" s="24">
        <v>44196</v>
      </c>
      <c r="B2112" s="30" t="s">
        <v>447</v>
      </c>
      <c r="C2112" s="30">
        <v>34</v>
      </c>
      <c r="D2112" s="30">
        <v>1077</v>
      </c>
      <c r="E2112" s="30">
        <v>0</v>
      </c>
      <c r="F2112" s="30">
        <v>7</v>
      </c>
    </row>
    <row r="2113" spans="1:6" x14ac:dyDescent="0.35">
      <c r="A2113" s="24">
        <v>44196</v>
      </c>
      <c r="B2113" s="30" t="s">
        <v>457</v>
      </c>
      <c r="E2113" s="30">
        <v>0</v>
      </c>
      <c r="F2113" s="30">
        <v>2</v>
      </c>
    </row>
    <row r="2114" spans="1:6" x14ac:dyDescent="0.35">
      <c r="A2114" s="24">
        <v>44198</v>
      </c>
      <c r="B2114" s="30" t="s">
        <v>471</v>
      </c>
      <c r="C2114" s="30">
        <v>221</v>
      </c>
      <c r="D2114" s="30">
        <v>5617</v>
      </c>
      <c r="E2114" s="30">
        <v>2</v>
      </c>
      <c r="F2114" s="30">
        <v>240</v>
      </c>
    </row>
    <row r="2115" spans="1:6" x14ac:dyDescent="0.35">
      <c r="A2115" s="24">
        <v>44198</v>
      </c>
      <c r="B2115" s="30" t="s">
        <v>470</v>
      </c>
      <c r="C2115" s="30">
        <v>75</v>
      </c>
      <c r="D2115" s="30">
        <v>2982</v>
      </c>
      <c r="E2115" s="30">
        <v>0</v>
      </c>
      <c r="F2115" s="30">
        <v>138</v>
      </c>
    </row>
    <row r="2116" spans="1:6" x14ac:dyDescent="0.35">
      <c r="A2116" s="24">
        <v>44198</v>
      </c>
      <c r="B2116" s="30" t="s">
        <v>469</v>
      </c>
      <c r="C2116" s="30">
        <v>1066</v>
      </c>
      <c r="D2116" s="30">
        <v>35721</v>
      </c>
      <c r="E2116" s="30">
        <v>8</v>
      </c>
      <c r="F2116" s="30">
        <v>1079</v>
      </c>
    </row>
    <row r="2117" spans="1:6" x14ac:dyDescent="0.35">
      <c r="A2117" s="24">
        <v>44198</v>
      </c>
      <c r="B2117" s="30" t="s">
        <v>468</v>
      </c>
      <c r="C2117" s="30">
        <v>22</v>
      </c>
      <c r="D2117" s="30">
        <v>505</v>
      </c>
    </row>
    <row r="2118" spans="1:6" x14ac:dyDescent="0.35">
      <c r="A2118" s="24">
        <v>44198</v>
      </c>
      <c r="B2118" s="30" t="s">
        <v>467</v>
      </c>
      <c r="C2118" s="30">
        <v>974</v>
      </c>
      <c r="D2118" s="30">
        <v>59403</v>
      </c>
      <c r="E2118" s="30">
        <v>15</v>
      </c>
      <c r="F2118" s="30">
        <v>1713</v>
      </c>
    </row>
    <row r="2119" spans="1:6" x14ac:dyDescent="0.35">
      <c r="A2119" s="24">
        <v>44198</v>
      </c>
      <c r="B2119" s="30" t="s">
        <v>466</v>
      </c>
      <c r="C2119" s="30">
        <v>32</v>
      </c>
      <c r="D2119" s="30">
        <v>1310</v>
      </c>
      <c r="E2119" s="30">
        <v>0</v>
      </c>
      <c r="F2119" s="30">
        <v>92</v>
      </c>
    </row>
    <row r="2120" spans="1:6" x14ac:dyDescent="0.35">
      <c r="A2120" s="24">
        <v>44198</v>
      </c>
      <c r="B2120" s="30" t="s">
        <v>465</v>
      </c>
      <c r="C2120" s="30">
        <v>604</v>
      </c>
      <c r="D2120" s="30">
        <v>26886</v>
      </c>
      <c r="E2120" s="30">
        <v>9</v>
      </c>
      <c r="F2120" s="30">
        <v>1055</v>
      </c>
    </row>
    <row r="2121" spans="1:6" x14ac:dyDescent="0.35">
      <c r="A2121" s="24">
        <v>44198</v>
      </c>
      <c r="B2121" s="30" t="s">
        <v>464</v>
      </c>
      <c r="C2121" s="30">
        <v>108</v>
      </c>
      <c r="D2121" s="30">
        <v>3940</v>
      </c>
      <c r="E2121" s="30">
        <v>3</v>
      </c>
      <c r="F2121" s="30">
        <v>201</v>
      </c>
    </row>
    <row r="2122" spans="1:6" x14ac:dyDescent="0.35">
      <c r="A2122" s="24">
        <v>44198</v>
      </c>
      <c r="B2122" s="30" t="s">
        <v>463</v>
      </c>
      <c r="C2122" s="30">
        <v>1607</v>
      </c>
      <c r="D2122" s="30">
        <v>77222</v>
      </c>
      <c r="E2122" s="30">
        <v>11</v>
      </c>
      <c r="F2122" s="30">
        <v>2740</v>
      </c>
    </row>
    <row r="2123" spans="1:6" x14ac:dyDescent="0.35">
      <c r="A2123" s="24">
        <v>44198</v>
      </c>
      <c r="B2123" s="30" t="s">
        <v>462</v>
      </c>
      <c r="C2123" s="30">
        <v>20</v>
      </c>
      <c r="D2123" s="30">
        <v>768</v>
      </c>
    </row>
    <row r="2124" spans="1:6" x14ac:dyDescent="0.35">
      <c r="A2124" s="24">
        <v>44198</v>
      </c>
      <c r="B2124" s="30" t="s">
        <v>461</v>
      </c>
      <c r="C2124" s="30">
        <v>756</v>
      </c>
      <c r="D2124" s="30">
        <v>28052</v>
      </c>
      <c r="E2124" s="30">
        <v>5</v>
      </c>
      <c r="F2124" s="30">
        <v>1307</v>
      </c>
    </row>
    <row r="2125" spans="1:6" x14ac:dyDescent="0.35">
      <c r="A2125" s="24">
        <v>44198</v>
      </c>
      <c r="B2125" s="30" t="s">
        <v>460</v>
      </c>
      <c r="C2125" s="30">
        <v>697</v>
      </c>
      <c r="D2125" s="30">
        <v>24993</v>
      </c>
      <c r="E2125" s="30">
        <v>6</v>
      </c>
      <c r="F2125" s="30">
        <v>1011</v>
      </c>
    </row>
    <row r="2126" spans="1:6" x14ac:dyDescent="0.35">
      <c r="A2126" s="24">
        <v>44198</v>
      </c>
      <c r="B2126" s="30" t="s">
        <v>459</v>
      </c>
      <c r="C2126" s="30">
        <v>1019</v>
      </c>
      <c r="D2126" s="30">
        <v>55575</v>
      </c>
      <c r="E2126" s="30">
        <v>3</v>
      </c>
      <c r="F2126" s="30">
        <v>1377</v>
      </c>
    </row>
    <row r="2127" spans="1:6" x14ac:dyDescent="0.35">
      <c r="A2127" s="24">
        <v>44198</v>
      </c>
      <c r="B2127" s="30" t="s">
        <v>458</v>
      </c>
      <c r="C2127" s="30">
        <v>1282</v>
      </c>
      <c r="D2127" s="30">
        <v>43877</v>
      </c>
      <c r="E2127" s="30">
        <v>17</v>
      </c>
      <c r="F2127" s="30">
        <v>1540</v>
      </c>
    </row>
    <row r="2128" spans="1:6" x14ac:dyDescent="0.35">
      <c r="A2128" s="24">
        <v>44198</v>
      </c>
      <c r="B2128" s="30" t="s">
        <v>447</v>
      </c>
      <c r="C2128" s="30">
        <v>59</v>
      </c>
      <c r="D2128" s="30">
        <v>1136</v>
      </c>
      <c r="E2128" s="30">
        <v>0</v>
      </c>
      <c r="F2128" s="30">
        <v>7</v>
      </c>
    </row>
    <row r="2129" spans="1:6" x14ac:dyDescent="0.35">
      <c r="A2129" s="24">
        <v>44198</v>
      </c>
      <c r="B2129" s="30" t="s">
        <v>457</v>
      </c>
      <c r="E2129" s="30">
        <v>0</v>
      </c>
      <c r="F2129" s="30">
        <v>2</v>
      </c>
    </row>
    <row r="2130" spans="1:6" x14ac:dyDescent="0.35">
      <c r="A2130" s="24">
        <v>44199</v>
      </c>
      <c r="B2130" s="30" t="s">
        <v>471</v>
      </c>
      <c r="C2130" s="30">
        <v>91</v>
      </c>
      <c r="D2130" s="30">
        <v>5708</v>
      </c>
      <c r="E2130" s="30">
        <v>9</v>
      </c>
      <c r="F2130" s="30">
        <v>249</v>
      </c>
    </row>
    <row r="2131" spans="1:6" x14ac:dyDescent="0.35">
      <c r="A2131" s="24">
        <v>44199</v>
      </c>
      <c r="B2131" s="30" t="s">
        <v>470</v>
      </c>
      <c r="C2131" s="30">
        <v>38</v>
      </c>
      <c r="D2131" s="30">
        <v>3020</v>
      </c>
      <c r="E2131" s="30">
        <v>6</v>
      </c>
      <c r="F2131" s="30">
        <v>144</v>
      </c>
    </row>
    <row r="2132" spans="1:6" x14ac:dyDescent="0.35">
      <c r="A2132" s="24">
        <v>44199</v>
      </c>
      <c r="B2132" s="30" t="s">
        <v>469</v>
      </c>
      <c r="C2132" s="30">
        <v>353</v>
      </c>
      <c r="D2132" s="30">
        <v>36074</v>
      </c>
      <c r="E2132" s="30">
        <v>10</v>
      </c>
      <c r="F2132" s="30">
        <v>1089</v>
      </c>
    </row>
    <row r="2133" spans="1:6" x14ac:dyDescent="0.35">
      <c r="A2133" s="24">
        <v>44199</v>
      </c>
      <c r="B2133" s="30" t="s">
        <v>468</v>
      </c>
      <c r="C2133" s="30">
        <v>11</v>
      </c>
      <c r="D2133" s="30">
        <v>516</v>
      </c>
    </row>
    <row r="2134" spans="1:6" x14ac:dyDescent="0.35">
      <c r="A2134" s="24">
        <v>44199</v>
      </c>
      <c r="B2134" s="30" t="s">
        <v>467</v>
      </c>
      <c r="C2134" s="30">
        <v>360</v>
      </c>
      <c r="D2134" s="30">
        <v>59763</v>
      </c>
      <c r="E2134" s="30">
        <v>10</v>
      </c>
      <c r="F2134" s="30">
        <v>1723</v>
      </c>
    </row>
    <row r="2135" spans="1:6" x14ac:dyDescent="0.35">
      <c r="A2135" s="24">
        <v>44199</v>
      </c>
      <c r="B2135" s="30" t="s">
        <v>466</v>
      </c>
      <c r="C2135" s="30">
        <v>8</v>
      </c>
      <c r="D2135" s="30">
        <v>1318</v>
      </c>
      <c r="E2135" s="30">
        <v>0</v>
      </c>
      <c r="F2135" s="30">
        <v>92</v>
      </c>
    </row>
    <row r="2136" spans="1:6" x14ac:dyDescent="0.35">
      <c r="A2136" s="24">
        <v>44199</v>
      </c>
      <c r="B2136" s="30" t="s">
        <v>465</v>
      </c>
      <c r="C2136" s="30">
        <v>172</v>
      </c>
      <c r="D2136" s="30">
        <v>27058</v>
      </c>
      <c r="E2136" s="30">
        <v>8</v>
      </c>
      <c r="F2136" s="30">
        <v>1063</v>
      </c>
    </row>
    <row r="2137" spans="1:6" x14ac:dyDescent="0.35">
      <c r="A2137" s="24">
        <v>44199</v>
      </c>
      <c r="B2137" s="30" t="s">
        <v>464</v>
      </c>
      <c r="C2137" s="30">
        <v>48</v>
      </c>
      <c r="D2137" s="30">
        <v>3988</v>
      </c>
      <c r="E2137" s="30">
        <v>2</v>
      </c>
      <c r="F2137" s="30">
        <v>203</v>
      </c>
    </row>
    <row r="2138" spans="1:6" x14ac:dyDescent="0.35">
      <c r="A2138" s="24">
        <v>44199</v>
      </c>
      <c r="B2138" s="30" t="s">
        <v>463</v>
      </c>
      <c r="C2138" s="30">
        <v>599</v>
      </c>
      <c r="D2138" s="30">
        <v>77821</v>
      </c>
      <c r="E2138" s="30">
        <v>19</v>
      </c>
      <c r="F2138" s="30">
        <v>2759</v>
      </c>
    </row>
    <row r="2139" spans="1:6" x14ac:dyDescent="0.35">
      <c r="A2139" s="24">
        <v>44199</v>
      </c>
      <c r="B2139" s="30" t="s">
        <v>462</v>
      </c>
      <c r="C2139" s="30">
        <v>1</v>
      </c>
      <c r="D2139" s="30">
        <v>769</v>
      </c>
    </row>
    <row r="2140" spans="1:6" x14ac:dyDescent="0.35">
      <c r="A2140" s="24">
        <v>44199</v>
      </c>
      <c r="B2140" s="30" t="s">
        <v>461</v>
      </c>
      <c r="C2140" s="30">
        <v>336</v>
      </c>
      <c r="D2140" s="30">
        <v>28388</v>
      </c>
      <c r="E2140" s="30">
        <v>11</v>
      </c>
      <c r="F2140" s="30">
        <v>1318</v>
      </c>
    </row>
    <row r="2141" spans="1:6" x14ac:dyDescent="0.35">
      <c r="A2141" s="24">
        <v>44199</v>
      </c>
      <c r="B2141" s="30" t="s">
        <v>460</v>
      </c>
      <c r="C2141" s="30">
        <v>287</v>
      </c>
      <c r="D2141" s="30">
        <v>25280</v>
      </c>
      <c r="E2141" s="30">
        <v>7</v>
      </c>
      <c r="F2141" s="30">
        <v>1018</v>
      </c>
    </row>
    <row r="2142" spans="1:6" x14ac:dyDescent="0.35">
      <c r="A2142" s="24">
        <v>44199</v>
      </c>
      <c r="B2142" s="30" t="s">
        <v>459</v>
      </c>
      <c r="C2142" s="30">
        <v>350</v>
      </c>
      <c r="D2142" s="30">
        <v>55925</v>
      </c>
      <c r="E2142" s="30">
        <v>5</v>
      </c>
      <c r="F2142" s="30">
        <v>1382</v>
      </c>
    </row>
    <row r="2143" spans="1:6" x14ac:dyDescent="0.35">
      <c r="A2143" s="24">
        <v>44199</v>
      </c>
      <c r="B2143" s="30" t="s">
        <v>458</v>
      </c>
      <c r="C2143" s="30">
        <v>420</v>
      </c>
      <c r="D2143" s="30">
        <v>44297</v>
      </c>
      <c r="E2143" s="30">
        <v>21</v>
      </c>
      <c r="F2143" s="30">
        <v>1561</v>
      </c>
    </row>
    <row r="2144" spans="1:6" x14ac:dyDescent="0.35">
      <c r="A2144" s="24">
        <v>44199</v>
      </c>
      <c r="B2144" s="30" t="s">
        <v>447</v>
      </c>
      <c r="C2144" s="30">
        <v>36</v>
      </c>
      <c r="D2144" s="30">
        <v>1172</v>
      </c>
      <c r="E2144" s="30">
        <v>0</v>
      </c>
      <c r="F2144" s="30">
        <v>7</v>
      </c>
    </row>
    <row r="2145" spans="1:6" x14ac:dyDescent="0.35">
      <c r="A2145" s="24">
        <v>44199</v>
      </c>
      <c r="B2145" s="30" t="s">
        <v>457</v>
      </c>
      <c r="E2145" s="30">
        <v>0</v>
      </c>
      <c r="F2145" s="30">
        <v>2</v>
      </c>
    </row>
    <row r="2146" spans="1:6" x14ac:dyDescent="0.35">
      <c r="A2146" s="24">
        <v>44200</v>
      </c>
      <c r="B2146" s="30" t="s">
        <v>471</v>
      </c>
      <c r="C2146" s="30">
        <v>42</v>
      </c>
      <c r="D2146" s="30">
        <v>5750</v>
      </c>
      <c r="E2146" s="30">
        <v>4</v>
      </c>
      <c r="F2146" s="30">
        <v>253</v>
      </c>
    </row>
    <row r="2147" spans="1:6" x14ac:dyDescent="0.35">
      <c r="A2147" s="24">
        <v>44200</v>
      </c>
      <c r="B2147" s="30" t="s">
        <v>470</v>
      </c>
      <c r="C2147" s="30">
        <v>62</v>
      </c>
      <c r="D2147" s="30">
        <v>3082</v>
      </c>
      <c r="E2147" s="30">
        <v>1</v>
      </c>
      <c r="F2147" s="30">
        <v>145</v>
      </c>
    </row>
    <row r="2148" spans="1:6" x14ac:dyDescent="0.35">
      <c r="A2148" s="24">
        <v>44200</v>
      </c>
      <c r="B2148" s="30" t="s">
        <v>469</v>
      </c>
      <c r="C2148" s="30">
        <v>428</v>
      </c>
      <c r="D2148" s="30">
        <v>36502</v>
      </c>
      <c r="E2148" s="30">
        <v>7</v>
      </c>
      <c r="F2148" s="30">
        <v>1096</v>
      </c>
    </row>
    <row r="2149" spans="1:6" x14ac:dyDescent="0.35">
      <c r="A2149" s="24">
        <v>44200</v>
      </c>
      <c r="B2149" s="30" t="s">
        <v>468</v>
      </c>
      <c r="C2149" s="30">
        <v>3</v>
      </c>
      <c r="D2149" s="30">
        <v>519</v>
      </c>
    </row>
    <row r="2150" spans="1:6" x14ac:dyDescent="0.35">
      <c r="A2150" s="24">
        <v>44200</v>
      </c>
      <c r="B2150" s="30" t="s">
        <v>467</v>
      </c>
      <c r="C2150" s="30">
        <v>861</v>
      </c>
      <c r="D2150" s="30">
        <v>60624</v>
      </c>
      <c r="E2150" s="30">
        <v>11</v>
      </c>
      <c r="F2150" s="30">
        <v>1734</v>
      </c>
    </row>
    <row r="2151" spans="1:6" x14ac:dyDescent="0.35">
      <c r="A2151" s="24">
        <v>44200</v>
      </c>
      <c r="B2151" s="30" t="s">
        <v>466</v>
      </c>
      <c r="C2151" s="30">
        <v>9</v>
      </c>
      <c r="D2151" s="30">
        <v>1327</v>
      </c>
      <c r="E2151" s="30">
        <v>0</v>
      </c>
      <c r="F2151" s="30">
        <v>92</v>
      </c>
    </row>
    <row r="2152" spans="1:6" x14ac:dyDescent="0.35">
      <c r="A2152" s="24">
        <v>44200</v>
      </c>
      <c r="B2152" s="30" t="s">
        <v>465</v>
      </c>
      <c r="C2152" s="30">
        <v>345</v>
      </c>
      <c r="D2152" s="30">
        <v>27403</v>
      </c>
      <c r="E2152" s="30">
        <v>3</v>
      </c>
      <c r="F2152" s="30">
        <v>1066</v>
      </c>
    </row>
    <row r="2153" spans="1:6" x14ac:dyDescent="0.35">
      <c r="A2153" s="24">
        <v>44200</v>
      </c>
      <c r="B2153" s="30" t="s">
        <v>464</v>
      </c>
      <c r="C2153" s="30">
        <v>55</v>
      </c>
      <c r="D2153" s="30">
        <v>4043</v>
      </c>
      <c r="E2153" s="30">
        <v>0</v>
      </c>
      <c r="F2153" s="30">
        <v>203</v>
      </c>
    </row>
    <row r="2154" spans="1:6" x14ac:dyDescent="0.35">
      <c r="A2154" s="24">
        <v>44200</v>
      </c>
      <c r="B2154" s="30" t="s">
        <v>463</v>
      </c>
      <c r="C2154" s="30">
        <v>842</v>
      </c>
      <c r="D2154" s="30">
        <v>78663</v>
      </c>
      <c r="E2154" s="30">
        <v>13</v>
      </c>
      <c r="F2154" s="30">
        <v>2772</v>
      </c>
    </row>
    <row r="2155" spans="1:6" x14ac:dyDescent="0.35">
      <c r="A2155" s="24">
        <v>44200</v>
      </c>
      <c r="B2155" s="30" t="s">
        <v>462</v>
      </c>
      <c r="C2155" s="30">
        <v>40</v>
      </c>
      <c r="D2155" s="30">
        <v>809</v>
      </c>
    </row>
    <row r="2156" spans="1:6" x14ac:dyDescent="0.35">
      <c r="A2156" s="24">
        <v>44200</v>
      </c>
      <c r="B2156" s="30" t="s">
        <v>461</v>
      </c>
      <c r="C2156" s="30">
        <v>357</v>
      </c>
      <c r="D2156" s="30">
        <v>28745</v>
      </c>
      <c r="E2156" s="30">
        <v>5</v>
      </c>
      <c r="F2156" s="30">
        <v>1323</v>
      </c>
    </row>
    <row r="2157" spans="1:6" x14ac:dyDescent="0.35">
      <c r="A2157" s="24">
        <v>44200</v>
      </c>
      <c r="B2157" s="30" t="s">
        <v>460</v>
      </c>
      <c r="C2157" s="30">
        <v>386</v>
      </c>
      <c r="D2157" s="30">
        <v>25666</v>
      </c>
      <c r="E2157" s="30">
        <v>4</v>
      </c>
      <c r="F2157" s="30">
        <v>1022</v>
      </c>
    </row>
    <row r="2158" spans="1:6" x14ac:dyDescent="0.35">
      <c r="A2158" s="24">
        <v>44200</v>
      </c>
      <c r="B2158" s="30" t="s">
        <v>459</v>
      </c>
      <c r="C2158" s="30">
        <v>506</v>
      </c>
      <c r="D2158" s="30">
        <v>56431</v>
      </c>
      <c r="E2158" s="30">
        <v>5</v>
      </c>
      <c r="F2158" s="30">
        <v>1387</v>
      </c>
    </row>
    <row r="2159" spans="1:6" x14ac:dyDescent="0.35">
      <c r="A2159" s="24">
        <v>44200</v>
      </c>
      <c r="B2159" s="30" t="s">
        <v>458</v>
      </c>
      <c r="C2159" s="30">
        <v>436</v>
      </c>
      <c r="D2159" s="30">
        <v>44733</v>
      </c>
      <c r="E2159" s="30">
        <v>8</v>
      </c>
      <c r="F2159" s="30">
        <v>1569</v>
      </c>
    </row>
    <row r="2160" spans="1:6" x14ac:dyDescent="0.35">
      <c r="A2160" s="24">
        <v>44200</v>
      </c>
      <c r="B2160" s="30" t="s">
        <v>447</v>
      </c>
      <c r="C2160" s="30">
        <v>-14</v>
      </c>
      <c r="D2160" s="30">
        <v>1158</v>
      </c>
      <c r="E2160" s="30">
        <v>0</v>
      </c>
      <c r="F2160" s="30">
        <v>7</v>
      </c>
    </row>
    <row r="2161" spans="1:6" x14ac:dyDescent="0.35">
      <c r="A2161" s="24">
        <v>44200</v>
      </c>
      <c r="B2161" s="30" t="s">
        <v>457</v>
      </c>
      <c r="E2161" s="30">
        <v>0</v>
      </c>
      <c r="F2161" s="30">
        <v>2</v>
      </c>
    </row>
    <row r="2162" spans="1:6" x14ac:dyDescent="0.35">
      <c r="A2162" s="24">
        <v>44201</v>
      </c>
      <c r="B2162" s="30" t="s">
        <v>471</v>
      </c>
      <c r="C2162" s="30">
        <v>68</v>
      </c>
      <c r="D2162" s="30">
        <v>5818</v>
      </c>
      <c r="E2162" s="30">
        <v>3</v>
      </c>
      <c r="F2162" s="30">
        <v>256</v>
      </c>
    </row>
    <row r="2163" spans="1:6" x14ac:dyDescent="0.35">
      <c r="A2163" s="24">
        <v>44201</v>
      </c>
      <c r="B2163" s="30" t="s">
        <v>470</v>
      </c>
      <c r="C2163" s="30">
        <v>92</v>
      </c>
      <c r="D2163" s="30">
        <v>3174</v>
      </c>
      <c r="E2163" s="30">
        <v>5</v>
      </c>
      <c r="F2163" s="30">
        <v>150</v>
      </c>
    </row>
    <row r="2164" spans="1:6" x14ac:dyDescent="0.35">
      <c r="A2164" s="24">
        <v>44201</v>
      </c>
      <c r="B2164" s="30" t="s">
        <v>469</v>
      </c>
      <c r="C2164" s="30">
        <v>455</v>
      </c>
      <c r="D2164" s="30">
        <v>36957</v>
      </c>
      <c r="E2164" s="30">
        <v>11</v>
      </c>
      <c r="F2164" s="30">
        <v>1107</v>
      </c>
    </row>
    <row r="2165" spans="1:6" x14ac:dyDescent="0.35">
      <c r="A2165" s="24">
        <v>44201</v>
      </c>
      <c r="B2165" s="30" t="s">
        <v>468</v>
      </c>
      <c r="C2165" s="30">
        <v>7</v>
      </c>
      <c r="D2165" s="30">
        <v>526</v>
      </c>
    </row>
    <row r="2166" spans="1:6" x14ac:dyDescent="0.35">
      <c r="A2166" s="24">
        <v>44201</v>
      </c>
      <c r="B2166" s="30" t="s">
        <v>467</v>
      </c>
      <c r="C2166" s="30">
        <v>538</v>
      </c>
      <c r="D2166" s="30">
        <v>61162</v>
      </c>
      <c r="E2166" s="30">
        <v>5</v>
      </c>
      <c r="F2166" s="30">
        <v>1739</v>
      </c>
    </row>
    <row r="2167" spans="1:6" x14ac:dyDescent="0.35">
      <c r="A2167" s="24">
        <v>44201</v>
      </c>
      <c r="B2167" s="30" t="s">
        <v>466</v>
      </c>
      <c r="C2167" s="30">
        <v>11</v>
      </c>
      <c r="D2167" s="30">
        <v>1338</v>
      </c>
      <c r="E2167" s="30">
        <v>0</v>
      </c>
      <c r="F2167" s="30">
        <v>92</v>
      </c>
    </row>
    <row r="2168" spans="1:6" x14ac:dyDescent="0.35">
      <c r="A2168" s="24">
        <v>44201</v>
      </c>
      <c r="B2168" s="30" t="s">
        <v>465</v>
      </c>
      <c r="C2168" s="30">
        <v>441</v>
      </c>
      <c r="D2168" s="30">
        <v>27844</v>
      </c>
      <c r="E2168" s="30">
        <v>2</v>
      </c>
      <c r="F2168" s="30">
        <v>1068</v>
      </c>
    </row>
    <row r="2169" spans="1:6" x14ac:dyDescent="0.35">
      <c r="A2169" s="24">
        <v>44201</v>
      </c>
      <c r="B2169" s="30" t="s">
        <v>464</v>
      </c>
      <c r="C2169" s="30">
        <v>68</v>
      </c>
      <c r="D2169" s="30">
        <v>4111</v>
      </c>
      <c r="E2169" s="30">
        <v>1</v>
      </c>
      <c r="F2169" s="30">
        <v>204</v>
      </c>
    </row>
    <row r="2170" spans="1:6" x14ac:dyDescent="0.35">
      <c r="A2170" s="24">
        <v>44201</v>
      </c>
      <c r="B2170" s="30" t="s">
        <v>463</v>
      </c>
      <c r="C2170" s="30">
        <v>842</v>
      </c>
      <c r="D2170" s="30">
        <v>79505</v>
      </c>
      <c r="E2170" s="30">
        <v>12</v>
      </c>
      <c r="F2170" s="30">
        <v>2784</v>
      </c>
    </row>
    <row r="2171" spans="1:6" x14ac:dyDescent="0.35">
      <c r="A2171" s="24">
        <v>44201</v>
      </c>
      <c r="B2171" s="30" t="s">
        <v>462</v>
      </c>
      <c r="C2171" s="30">
        <v>0</v>
      </c>
      <c r="D2171" s="30">
        <v>809</v>
      </c>
    </row>
    <row r="2172" spans="1:6" x14ac:dyDescent="0.35">
      <c r="A2172" s="24">
        <v>44201</v>
      </c>
      <c r="B2172" s="30" t="s">
        <v>461</v>
      </c>
      <c r="C2172" s="30">
        <v>404</v>
      </c>
      <c r="D2172" s="30">
        <v>29149</v>
      </c>
      <c r="E2172" s="30">
        <v>5</v>
      </c>
      <c r="F2172" s="30">
        <v>1328</v>
      </c>
    </row>
    <row r="2173" spans="1:6" x14ac:dyDescent="0.35">
      <c r="A2173" s="24">
        <v>44201</v>
      </c>
      <c r="B2173" s="30" t="s">
        <v>460</v>
      </c>
      <c r="C2173" s="30">
        <v>355</v>
      </c>
      <c r="D2173" s="30">
        <v>26021</v>
      </c>
      <c r="E2173" s="30">
        <v>5</v>
      </c>
      <c r="F2173" s="30">
        <v>1027</v>
      </c>
    </row>
    <row r="2174" spans="1:6" x14ac:dyDescent="0.35">
      <c r="A2174" s="24">
        <v>44201</v>
      </c>
      <c r="B2174" s="30" t="s">
        <v>459</v>
      </c>
      <c r="C2174" s="30">
        <v>480</v>
      </c>
      <c r="D2174" s="30">
        <v>56911</v>
      </c>
      <c r="E2174" s="30">
        <v>8</v>
      </c>
      <c r="F2174" s="30">
        <v>1395</v>
      </c>
    </row>
    <row r="2175" spans="1:6" x14ac:dyDescent="0.35">
      <c r="A2175" s="24">
        <v>44201</v>
      </c>
      <c r="B2175" s="30" t="s">
        <v>458</v>
      </c>
      <c r="C2175" s="30">
        <v>406</v>
      </c>
      <c r="D2175" s="30">
        <v>45139</v>
      </c>
      <c r="E2175" s="30">
        <v>6</v>
      </c>
      <c r="F2175" s="30">
        <v>1575</v>
      </c>
    </row>
    <row r="2176" spans="1:6" x14ac:dyDescent="0.35">
      <c r="A2176" s="24">
        <v>44201</v>
      </c>
      <c r="B2176" s="30" t="s">
        <v>447</v>
      </c>
      <c r="C2176" s="30">
        <v>11</v>
      </c>
      <c r="D2176" s="30">
        <v>1169</v>
      </c>
      <c r="E2176" s="30">
        <v>0</v>
      </c>
      <c r="F2176" s="30">
        <v>7</v>
      </c>
    </row>
    <row r="2177" spans="1:6" x14ac:dyDescent="0.35">
      <c r="A2177" s="24">
        <v>44201</v>
      </c>
      <c r="B2177" s="30" t="s">
        <v>457</v>
      </c>
      <c r="E2177" s="30">
        <v>0</v>
      </c>
      <c r="F2177" s="30">
        <v>2</v>
      </c>
    </row>
    <row r="2178" spans="1:6" x14ac:dyDescent="0.35">
      <c r="A2178" s="24">
        <v>44202</v>
      </c>
      <c r="B2178" s="30" t="s">
        <v>471</v>
      </c>
      <c r="C2178" s="30">
        <v>63</v>
      </c>
      <c r="D2178" s="30">
        <v>5881</v>
      </c>
      <c r="E2178" s="30">
        <v>6</v>
      </c>
      <c r="F2178" s="30">
        <v>262</v>
      </c>
    </row>
    <row r="2179" spans="1:6" x14ac:dyDescent="0.35">
      <c r="A2179" s="24">
        <v>44202</v>
      </c>
      <c r="B2179" s="30" t="s">
        <v>470</v>
      </c>
      <c r="C2179" s="30">
        <v>86</v>
      </c>
      <c r="D2179" s="30">
        <v>3260</v>
      </c>
      <c r="E2179" s="30">
        <v>5</v>
      </c>
      <c r="F2179" s="30">
        <v>155</v>
      </c>
    </row>
    <row r="2180" spans="1:6" x14ac:dyDescent="0.35">
      <c r="A2180" s="24">
        <v>44202</v>
      </c>
      <c r="B2180" s="30" t="s">
        <v>469</v>
      </c>
      <c r="C2180" s="30">
        <v>744</v>
      </c>
      <c r="D2180" s="30">
        <v>37701</v>
      </c>
      <c r="E2180" s="30">
        <v>16</v>
      </c>
      <c r="F2180" s="30">
        <v>1123</v>
      </c>
    </row>
    <row r="2181" spans="1:6" x14ac:dyDescent="0.35">
      <c r="A2181" s="24">
        <v>44202</v>
      </c>
      <c r="B2181" s="30" t="s">
        <v>468</v>
      </c>
      <c r="C2181" s="30">
        <v>23</v>
      </c>
      <c r="D2181" s="30">
        <v>549</v>
      </c>
    </row>
    <row r="2182" spans="1:6" x14ac:dyDescent="0.35">
      <c r="A2182" s="24">
        <v>44202</v>
      </c>
      <c r="B2182" s="30" t="s">
        <v>467</v>
      </c>
      <c r="C2182" s="30">
        <v>1110</v>
      </c>
      <c r="D2182" s="30">
        <v>62272</v>
      </c>
      <c r="E2182" s="30">
        <v>13</v>
      </c>
      <c r="F2182" s="30">
        <v>1752</v>
      </c>
    </row>
    <row r="2183" spans="1:6" x14ac:dyDescent="0.35">
      <c r="A2183" s="24">
        <v>44202</v>
      </c>
      <c r="B2183" s="30" t="s">
        <v>466</v>
      </c>
      <c r="C2183" s="30">
        <v>18</v>
      </c>
      <c r="D2183" s="30">
        <v>1356</v>
      </c>
      <c r="E2183" s="30">
        <v>0</v>
      </c>
      <c r="F2183" s="30">
        <v>92</v>
      </c>
    </row>
    <row r="2184" spans="1:6" x14ac:dyDescent="0.35">
      <c r="A2184" s="24">
        <v>44202</v>
      </c>
      <c r="B2184" s="30" t="s">
        <v>465</v>
      </c>
      <c r="C2184" s="30">
        <v>365</v>
      </c>
      <c r="D2184" s="30">
        <v>28209</v>
      </c>
      <c r="E2184" s="30">
        <v>10</v>
      </c>
      <c r="F2184" s="30">
        <v>1078</v>
      </c>
    </row>
    <row r="2185" spans="1:6" x14ac:dyDescent="0.35">
      <c r="A2185" s="24">
        <v>44202</v>
      </c>
      <c r="B2185" s="30" t="s">
        <v>464</v>
      </c>
      <c r="C2185" s="30">
        <v>87</v>
      </c>
      <c r="D2185" s="30">
        <v>4198</v>
      </c>
      <c r="E2185" s="30">
        <v>1</v>
      </c>
      <c r="F2185" s="30">
        <v>205</v>
      </c>
    </row>
    <row r="2186" spans="1:6" x14ac:dyDescent="0.35">
      <c r="A2186" s="24">
        <v>44202</v>
      </c>
      <c r="B2186" s="30" t="s">
        <v>463</v>
      </c>
      <c r="C2186" s="30">
        <v>1307</v>
      </c>
      <c r="D2186" s="30">
        <v>80812</v>
      </c>
      <c r="E2186" s="30">
        <v>18</v>
      </c>
      <c r="F2186" s="30">
        <v>2802</v>
      </c>
    </row>
    <row r="2187" spans="1:6" x14ac:dyDescent="0.35">
      <c r="A2187" s="24">
        <v>44202</v>
      </c>
      <c r="B2187" s="30" t="s">
        <v>462</v>
      </c>
      <c r="C2187" s="30">
        <v>21</v>
      </c>
      <c r="D2187" s="30">
        <v>830</v>
      </c>
    </row>
    <row r="2188" spans="1:6" x14ac:dyDescent="0.35">
      <c r="A2188" s="24">
        <v>44202</v>
      </c>
      <c r="B2188" s="30" t="s">
        <v>461</v>
      </c>
      <c r="C2188" s="30">
        <v>469</v>
      </c>
      <c r="D2188" s="30">
        <v>29618</v>
      </c>
      <c r="E2188" s="30">
        <v>7</v>
      </c>
      <c r="F2188" s="30">
        <v>1335</v>
      </c>
    </row>
    <row r="2189" spans="1:6" x14ac:dyDescent="0.35">
      <c r="A2189" s="24">
        <v>44202</v>
      </c>
      <c r="B2189" s="30" t="s">
        <v>460</v>
      </c>
      <c r="C2189" s="30">
        <v>405</v>
      </c>
      <c r="D2189" s="30">
        <v>26426</v>
      </c>
      <c r="E2189" s="30">
        <v>8</v>
      </c>
      <c r="F2189" s="30">
        <v>1035</v>
      </c>
    </row>
    <row r="2190" spans="1:6" x14ac:dyDescent="0.35">
      <c r="A2190" s="24">
        <v>44202</v>
      </c>
      <c r="B2190" s="30" t="s">
        <v>459</v>
      </c>
      <c r="C2190" s="30">
        <v>831</v>
      </c>
      <c r="D2190" s="30">
        <v>57742</v>
      </c>
      <c r="E2190" s="30">
        <v>6</v>
      </c>
      <c r="F2190" s="30">
        <v>1401</v>
      </c>
    </row>
    <row r="2191" spans="1:6" x14ac:dyDescent="0.35">
      <c r="A2191" s="24">
        <v>44202</v>
      </c>
      <c r="B2191" s="30" t="s">
        <v>458</v>
      </c>
      <c r="C2191" s="30">
        <v>874</v>
      </c>
      <c r="D2191" s="30">
        <v>46013</v>
      </c>
      <c r="E2191" s="30">
        <v>12</v>
      </c>
      <c r="F2191" s="30">
        <v>1587</v>
      </c>
    </row>
    <row r="2192" spans="1:6" x14ac:dyDescent="0.35">
      <c r="A2192" s="24">
        <v>44202</v>
      </c>
      <c r="B2192" s="30" t="s">
        <v>447</v>
      </c>
      <c r="C2192" s="30">
        <v>16</v>
      </c>
      <c r="D2192" s="30">
        <v>1185</v>
      </c>
      <c r="E2192" s="30">
        <v>0</v>
      </c>
      <c r="F2192" s="30">
        <v>7</v>
      </c>
    </row>
    <row r="2193" spans="1:6" x14ac:dyDescent="0.35">
      <c r="A2193" s="24">
        <v>44202</v>
      </c>
      <c r="B2193" s="30" t="s">
        <v>457</v>
      </c>
      <c r="E2193" s="30">
        <v>0</v>
      </c>
      <c r="F2193" s="30">
        <v>2</v>
      </c>
    </row>
    <row r="2194" spans="1:6" x14ac:dyDescent="0.35">
      <c r="A2194" s="24">
        <v>44203</v>
      </c>
      <c r="B2194" s="30" t="s">
        <v>471</v>
      </c>
      <c r="C2194" s="30">
        <v>92</v>
      </c>
      <c r="D2194" s="30">
        <v>5973</v>
      </c>
      <c r="E2194" s="30">
        <v>7</v>
      </c>
      <c r="F2194" s="30">
        <v>269</v>
      </c>
    </row>
    <row r="2195" spans="1:6" x14ac:dyDescent="0.35">
      <c r="A2195" s="24">
        <v>44203</v>
      </c>
      <c r="B2195" s="30" t="s">
        <v>470</v>
      </c>
      <c r="C2195" s="30">
        <v>78</v>
      </c>
      <c r="D2195" s="30">
        <v>3338</v>
      </c>
      <c r="E2195" s="30">
        <v>2</v>
      </c>
      <c r="F2195" s="30">
        <v>157</v>
      </c>
    </row>
    <row r="2196" spans="1:6" x14ac:dyDescent="0.35">
      <c r="A2196" s="24">
        <v>44203</v>
      </c>
      <c r="B2196" s="30" t="s">
        <v>469</v>
      </c>
      <c r="C2196" s="30">
        <v>718</v>
      </c>
      <c r="D2196" s="30">
        <v>38419</v>
      </c>
      <c r="E2196" s="30">
        <v>9</v>
      </c>
      <c r="F2196" s="30">
        <v>1132</v>
      </c>
    </row>
    <row r="2197" spans="1:6" x14ac:dyDescent="0.35">
      <c r="A2197" s="24">
        <v>44203</v>
      </c>
      <c r="B2197" s="30" t="s">
        <v>468</v>
      </c>
      <c r="C2197" s="30">
        <v>9</v>
      </c>
      <c r="D2197" s="30">
        <v>558</v>
      </c>
    </row>
    <row r="2198" spans="1:6" x14ac:dyDescent="0.35">
      <c r="A2198" s="24">
        <v>44203</v>
      </c>
      <c r="B2198" s="30" t="s">
        <v>467</v>
      </c>
      <c r="C2198" s="30">
        <v>1065</v>
      </c>
      <c r="D2198" s="30">
        <v>63337</v>
      </c>
      <c r="E2198" s="30">
        <v>11</v>
      </c>
      <c r="F2198" s="30">
        <v>1763</v>
      </c>
    </row>
    <row r="2199" spans="1:6" x14ac:dyDescent="0.35">
      <c r="A2199" s="24">
        <v>44203</v>
      </c>
      <c r="B2199" s="30" t="s">
        <v>466</v>
      </c>
      <c r="C2199" s="30">
        <v>26</v>
      </c>
      <c r="D2199" s="30">
        <v>1382</v>
      </c>
      <c r="E2199" s="30">
        <v>1</v>
      </c>
      <c r="F2199" s="30">
        <v>93</v>
      </c>
    </row>
    <row r="2200" spans="1:6" x14ac:dyDescent="0.35">
      <c r="A2200" s="24">
        <v>44203</v>
      </c>
      <c r="B2200" s="30" t="s">
        <v>465</v>
      </c>
      <c r="C2200" s="30">
        <v>621</v>
      </c>
      <c r="D2200" s="30">
        <v>28830</v>
      </c>
      <c r="E2200" s="30">
        <v>7</v>
      </c>
      <c r="F2200" s="30">
        <v>1085</v>
      </c>
    </row>
    <row r="2201" spans="1:6" x14ac:dyDescent="0.35">
      <c r="A2201" s="24">
        <v>44203</v>
      </c>
      <c r="B2201" s="30" t="s">
        <v>464</v>
      </c>
      <c r="C2201" s="30">
        <v>94</v>
      </c>
      <c r="D2201" s="30">
        <v>4292</v>
      </c>
      <c r="E2201" s="30">
        <v>1</v>
      </c>
      <c r="F2201" s="30">
        <v>206</v>
      </c>
    </row>
    <row r="2202" spans="1:6" x14ac:dyDescent="0.35">
      <c r="A2202" s="24">
        <v>44203</v>
      </c>
      <c r="B2202" s="30" t="s">
        <v>463</v>
      </c>
      <c r="C2202" s="30">
        <v>1426</v>
      </c>
      <c r="D2202" s="30">
        <v>82238</v>
      </c>
      <c r="E2202" s="30">
        <v>5</v>
      </c>
      <c r="F2202" s="30">
        <v>2807</v>
      </c>
    </row>
    <row r="2203" spans="1:6" x14ac:dyDescent="0.35">
      <c r="A2203" s="24">
        <v>44203</v>
      </c>
      <c r="B2203" s="30" t="s">
        <v>462</v>
      </c>
      <c r="C2203" s="30">
        <v>46</v>
      </c>
      <c r="D2203" s="30">
        <v>876</v>
      </c>
    </row>
    <row r="2204" spans="1:6" x14ac:dyDescent="0.35">
      <c r="A2204" s="24">
        <v>44203</v>
      </c>
      <c r="B2204" s="30" t="s">
        <v>461</v>
      </c>
      <c r="C2204" s="30">
        <v>540</v>
      </c>
      <c r="D2204" s="30">
        <v>30158</v>
      </c>
      <c r="E2204" s="30">
        <v>7</v>
      </c>
      <c r="F2204" s="30">
        <v>1342</v>
      </c>
    </row>
    <row r="2205" spans="1:6" x14ac:dyDescent="0.35">
      <c r="A2205" s="24">
        <v>44203</v>
      </c>
      <c r="B2205" s="30" t="s">
        <v>460</v>
      </c>
      <c r="C2205" s="30">
        <v>526</v>
      </c>
      <c r="D2205" s="30">
        <v>26952</v>
      </c>
      <c r="E2205" s="30">
        <v>4</v>
      </c>
      <c r="F2205" s="30">
        <v>1039</v>
      </c>
    </row>
    <row r="2206" spans="1:6" x14ac:dyDescent="0.35">
      <c r="A2206" s="24">
        <v>44203</v>
      </c>
      <c r="B2206" s="30" t="s">
        <v>459</v>
      </c>
      <c r="C2206" s="30">
        <v>929</v>
      </c>
      <c r="D2206" s="30">
        <v>58671</v>
      </c>
      <c r="E2206" s="30">
        <v>5</v>
      </c>
      <c r="F2206" s="30">
        <v>1406</v>
      </c>
    </row>
    <row r="2207" spans="1:6" x14ac:dyDescent="0.35">
      <c r="A2207" s="24">
        <v>44203</v>
      </c>
      <c r="B2207" s="30" t="s">
        <v>458</v>
      </c>
      <c r="C2207" s="30">
        <v>980</v>
      </c>
      <c r="D2207" s="30">
        <v>46993</v>
      </c>
      <c r="E2207" s="30">
        <v>14</v>
      </c>
      <c r="F2207" s="30">
        <v>1601</v>
      </c>
    </row>
    <row r="2208" spans="1:6" x14ac:dyDescent="0.35">
      <c r="A2208" s="24">
        <v>44203</v>
      </c>
      <c r="B2208" s="30" t="s">
        <v>447</v>
      </c>
      <c r="C2208" s="30">
        <v>-14</v>
      </c>
      <c r="D2208" s="30">
        <v>1171</v>
      </c>
      <c r="E2208" s="30">
        <v>0</v>
      </c>
      <c r="F2208" s="30">
        <v>7</v>
      </c>
    </row>
    <row r="2209" spans="1:6" x14ac:dyDescent="0.35">
      <c r="A2209" s="24">
        <v>44203</v>
      </c>
      <c r="B2209" s="30" t="s">
        <v>457</v>
      </c>
      <c r="C2209" s="3"/>
      <c r="D2209" s="3"/>
      <c r="E2209" s="30">
        <v>0</v>
      </c>
      <c r="F2209" s="30">
        <v>2</v>
      </c>
    </row>
    <row r="2210" spans="1:6" x14ac:dyDescent="0.35">
      <c r="A2210" s="24">
        <v>44204</v>
      </c>
      <c r="B2210" s="30" t="s">
        <v>471</v>
      </c>
      <c r="C2210" s="30">
        <v>170</v>
      </c>
      <c r="D2210" s="30">
        <v>6143</v>
      </c>
      <c r="E2210" s="30">
        <v>2</v>
      </c>
      <c r="F2210" s="30">
        <v>271</v>
      </c>
    </row>
    <row r="2211" spans="1:6" x14ac:dyDescent="0.35">
      <c r="A2211" s="24">
        <v>44204</v>
      </c>
      <c r="B2211" s="30" t="s">
        <v>470</v>
      </c>
      <c r="C2211" s="30">
        <v>76</v>
      </c>
      <c r="D2211" s="30">
        <v>3414</v>
      </c>
      <c r="E2211" s="30">
        <v>1</v>
      </c>
      <c r="F2211" s="30">
        <v>158</v>
      </c>
    </row>
    <row r="2212" spans="1:6" x14ac:dyDescent="0.35">
      <c r="A2212" s="24">
        <v>44204</v>
      </c>
      <c r="B2212" s="30" t="s">
        <v>469</v>
      </c>
      <c r="C2212" s="30">
        <v>836</v>
      </c>
      <c r="D2212" s="30">
        <v>39255</v>
      </c>
      <c r="E2212" s="30">
        <v>10</v>
      </c>
      <c r="F2212" s="30">
        <v>1142</v>
      </c>
    </row>
    <row r="2213" spans="1:6" x14ac:dyDescent="0.35">
      <c r="A2213" s="24">
        <v>44204</v>
      </c>
      <c r="B2213" s="30" t="s">
        <v>468</v>
      </c>
      <c r="C2213" s="30">
        <v>7</v>
      </c>
      <c r="D2213" s="30">
        <v>565</v>
      </c>
    </row>
    <row r="2214" spans="1:6" x14ac:dyDescent="0.35">
      <c r="A2214" s="24">
        <v>44204</v>
      </c>
      <c r="B2214" s="30" t="s">
        <v>467</v>
      </c>
      <c r="C2214" s="30">
        <v>1175</v>
      </c>
      <c r="D2214" s="30">
        <v>64512</v>
      </c>
      <c r="E2214" s="30">
        <v>13</v>
      </c>
      <c r="F2214" s="30">
        <v>1776</v>
      </c>
    </row>
    <row r="2215" spans="1:6" x14ac:dyDescent="0.35">
      <c r="A2215" s="24">
        <v>44204</v>
      </c>
      <c r="B2215" s="30" t="s">
        <v>466</v>
      </c>
      <c r="C2215" s="30">
        <v>36</v>
      </c>
      <c r="D2215" s="30">
        <v>1418</v>
      </c>
      <c r="E2215" s="30">
        <v>0</v>
      </c>
      <c r="F2215" s="30">
        <v>93</v>
      </c>
    </row>
    <row r="2216" spans="1:6" x14ac:dyDescent="0.35">
      <c r="A2216" s="24">
        <v>44204</v>
      </c>
      <c r="B2216" s="30" t="s">
        <v>465</v>
      </c>
      <c r="C2216" s="30">
        <v>538</v>
      </c>
      <c r="D2216" s="30">
        <v>29368</v>
      </c>
      <c r="E2216" s="30">
        <v>3</v>
      </c>
      <c r="F2216" s="30">
        <v>1088</v>
      </c>
    </row>
    <row r="2217" spans="1:6" x14ac:dyDescent="0.35">
      <c r="A2217" s="24">
        <v>44204</v>
      </c>
      <c r="B2217" s="30" t="s">
        <v>464</v>
      </c>
      <c r="C2217" s="30">
        <v>101</v>
      </c>
      <c r="D2217" s="30">
        <v>4393</v>
      </c>
      <c r="E2217" s="30">
        <v>1</v>
      </c>
      <c r="F2217" s="30">
        <v>207</v>
      </c>
    </row>
    <row r="2218" spans="1:6" x14ac:dyDescent="0.35">
      <c r="A2218" s="24">
        <v>44204</v>
      </c>
      <c r="B2218" s="30" t="s">
        <v>463</v>
      </c>
      <c r="C2218" s="30">
        <v>1460</v>
      </c>
      <c r="D2218" s="30">
        <v>83698</v>
      </c>
      <c r="E2218" s="30">
        <v>12</v>
      </c>
      <c r="F2218" s="30">
        <v>2819</v>
      </c>
    </row>
    <row r="2219" spans="1:6" x14ac:dyDescent="0.35">
      <c r="A2219" s="24">
        <v>44204</v>
      </c>
      <c r="B2219" s="30" t="s">
        <v>462</v>
      </c>
      <c r="C2219" s="30">
        <v>27</v>
      </c>
      <c r="D2219" s="30">
        <v>903</v>
      </c>
    </row>
    <row r="2220" spans="1:6" x14ac:dyDescent="0.35">
      <c r="A2220" s="24">
        <v>44204</v>
      </c>
      <c r="B2220" s="30" t="s">
        <v>461</v>
      </c>
      <c r="C2220" s="30">
        <v>660</v>
      </c>
      <c r="D2220" s="30">
        <v>30818</v>
      </c>
      <c r="E2220" s="30">
        <v>7</v>
      </c>
      <c r="F2220" s="30">
        <v>1349</v>
      </c>
    </row>
    <row r="2221" spans="1:6" x14ac:dyDescent="0.35">
      <c r="A2221" s="24">
        <v>44204</v>
      </c>
      <c r="B2221" s="30" t="s">
        <v>460</v>
      </c>
      <c r="C2221" s="30">
        <v>672</v>
      </c>
      <c r="D2221" s="30">
        <v>27624</v>
      </c>
      <c r="E2221" s="30">
        <v>9</v>
      </c>
      <c r="F2221" s="30">
        <v>1048</v>
      </c>
    </row>
    <row r="2222" spans="1:6" x14ac:dyDescent="0.35">
      <c r="A2222" s="24">
        <v>44204</v>
      </c>
      <c r="B2222" s="30" t="s">
        <v>459</v>
      </c>
      <c r="C2222" s="30">
        <v>969</v>
      </c>
      <c r="D2222" s="30">
        <v>59640</v>
      </c>
      <c r="E2222" s="30">
        <v>6</v>
      </c>
      <c r="F2222" s="30">
        <v>1412</v>
      </c>
    </row>
    <row r="2223" spans="1:6" x14ac:dyDescent="0.35">
      <c r="A2223" s="24">
        <v>44204</v>
      </c>
      <c r="B2223" s="30" t="s">
        <v>458</v>
      </c>
      <c r="C2223" s="30">
        <v>886</v>
      </c>
      <c r="D2223" s="30">
        <v>47879</v>
      </c>
      <c r="E2223" s="30">
        <v>12</v>
      </c>
      <c r="F2223" s="30">
        <v>1613</v>
      </c>
    </row>
    <row r="2224" spans="1:6" x14ac:dyDescent="0.35">
      <c r="A2224" s="24">
        <v>44204</v>
      </c>
      <c r="B2224" s="30" t="s">
        <v>447</v>
      </c>
      <c r="C2224" s="30">
        <v>22</v>
      </c>
      <c r="D2224" s="30">
        <v>1193</v>
      </c>
      <c r="E2224" s="30">
        <v>0</v>
      </c>
      <c r="F2224" s="30">
        <v>7</v>
      </c>
    </row>
    <row r="2225" spans="1:6" x14ac:dyDescent="0.35">
      <c r="A2225" s="24">
        <v>44204</v>
      </c>
      <c r="B2225" s="30" t="s">
        <v>457</v>
      </c>
      <c r="E2225" s="30">
        <v>0</v>
      </c>
      <c r="F2225" s="30">
        <v>2</v>
      </c>
    </row>
    <row r="2226" spans="1:6" x14ac:dyDescent="0.35">
      <c r="A2226" s="24">
        <v>44205</v>
      </c>
      <c r="B2226" s="30" t="s">
        <v>471</v>
      </c>
      <c r="C2226" s="30">
        <v>115</v>
      </c>
      <c r="D2226" s="30">
        <v>6258</v>
      </c>
      <c r="E2226" s="30">
        <v>4</v>
      </c>
      <c r="F2226" s="30">
        <v>275</v>
      </c>
    </row>
    <row r="2227" spans="1:6" x14ac:dyDescent="0.35">
      <c r="A2227" s="24">
        <v>44205</v>
      </c>
      <c r="B2227" s="30" t="s">
        <v>470</v>
      </c>
      <c r="C2227" s="30">
        <v>86</v>
      </c>
      <c r="D2227" s="30">
        <v>3500</v>
      </c>
      <c r="E2227" s="30">
        <v>5</v>
      </c>
      <c r="F2227" s="30">
        <v>163</v>
      </c>
    </row>
    <row r="2228" spans="1:6" x14ac:dyDescent="0.35">
      <c r="A2228" s="24">
        <v>44205</v>
      </c>
      <c r="B2228" s="30" t="s">
        <v>469</v>
      </c>
      <c r="C2228" s="30">
        <v>879</v>
      </c>
      <c r="D2228" s="30">
        <v>40134</v>
      </c>
      <c r="E2228" s="30">
        <v>16</v>
      </c>
      <c r="F2228" s="30">
        <v>1158</v>
      </c>
    </row>
    <row r="2229" spans="1:6" x14ac:dyDescent="0.35">
      <c r="A2229" s="24">
        <v>44205</v>
      </c>
      <c r="B2229" s="30" t="s">
        <v>468</v>
      </c>
      <c r="C2229" s="30">
        <v>23</v>
      </c>
      <c r="D2229" s="30">
        <v>588</v>
      </c>
    </row>
    <row r="2230" spans="1:6" x14ac:dyDescent="0.35">
      <c r="A2230" s="24">
        <v>44205</v>
      </c>
      <c r="B2230" s="30" t="s">
        <v>467</v>
      </c>
      <c r="C2230" s="30">
        <v>1024</v>
      </c>
      <c r="D2230" s="30">
        <v>65536</v>
      </c>
      <c r="E2230" s="30">
        <v>9</v>
      </c>
      <c r="F2230" s="30">
        <v>1785</v>
      </c>
    </row>
    <row r="2231" spans="1:6" x14ac:dyDescent="0.35">
      <c r="A2231" s="24">
        <v>44205</v>
      </c>
      <c r="B2231" s="30" t="s">
        <v>466</v>
      </c>
      <c r="C2231" s="30">
        <v>20</v>
      </c>
      <c r="D2231" s="30">
        <v>1438</v>
      </c>
      <c r="E2231" s="30">
        <v>0</v>
      </c>
      <c r="F2231" s="30">
        <v>93</v>
      </c>
    </row>
    <row r="2232" spans="1:6" x14ac:dyDescent="0.35">
      <c r="A2232" s="24">
        <v>44205</v>
      </c>
      <c r="B2232" s="30" t="s">
        <v>465</v>
      </c>
      <c r="C2232" s="30">
        <v>508</v>
      </c>
      <c r="D2232" s="30">
        <v>29876</v>
      </c>
      <c r="E2232" s="30">
        <v>5</v>
      </c>
      <c r="F2232" s="30">
        <v>1093</v>
      </c>
    </row>
    <row r="2233" spans="1:6" x14ac:dyDescent="0.35">
      <c r="A2233" s="24">
        <v>44205</v>
      </c>
      <c r="B2233" s="30" t="s">
        <v>464</v>
      </c>
      <c r="C2233" s="30">
        <v>96</v>
      </c>
      <c r="D2233" s="30">
        <v>4489</v>
      </c>
      <c r="E2233" s="30">
        <v>1</v>
      </c>
      <c r="F2233" s="30">
        <v>208</v>
      </c>
    </row>
    <row r="2234" spans="1:6" x14ac:dyDescent="0.35">
      <c r="A2234" s="24">
        <v>44205</v>
      </c>
      <c r="B2234" s="30" t="s">
        <v>463</v>
      </c>
      <c r="C2234" s="30">
        <v>1414</v>
      </c>
      <c r="D2234" s="30">
        <v>85112</v>
      </c>
      <c r="E2234" s="30">
        <v>18</v>
      </c>
      <c r="F2234" s="30">
        <v>2837</v>
      </c>
    </row>
    <row r="2235" spans="1:6" x14ac:dyDescent="0.35">
      <c r="A2235" s="24">
        <v>44205</v>
      </c>
      <c r="B2235" s="30" t="s">
        <v>462</v>
      </c>
      <c r="C2235" s="30">
        <v>17</v>
      </c>
      <c r="D2235" s="30">
        <v>920</v>
      </c>
    </row>
    <row r="2236" spans="1:6" x14ac:dyDescent="0.35">
      <c r="A2236" s="24">
        <v>44205</v>
      </c>
      <c r="B2236" s="30" t="s">
        <v>461</v>
      </c>
      <c r="C2236" s="30">
        <v>529</v>
      </c>
      <c r="D2236" s="30">
        <v>31347</v>
      </c>
      <c r="E2236" s="30">
        <v>7</v>
      </c>
      <c r="F2236" s="30">
        <v>1356</v>
      </c>
    </row>
    <row r="2237" spans="1:6" x14ac:dyDescent="0.35">
      <c r="A2237" s="24">
        <v>44205</v>
      </c>
      <c r="B2237" s="30" t="s">
        <v>460</v>
      </c>
      <c r="C2237" s="30">
        <v>558</v>
      </c>
      <c r="D2237" s="30">
        <v>28182</v>
      </c>
      <c r="E2237" s="30">
        <v>5</v>
      </c>
      <c r="F2237" s="30">
        <v>1053</v>
      </c>
    </row>
    <row r="2238" spans="1:6" x14ac:dyDescent="0.35">
      <c r="A2238" s="24">
        <v>44205</v>
      </c>
      <c r="B2238" s="30" t="s">
        <v>459</v>
      </c>
      <c r="C2238" s="30">
        <v>862</v>
      </c>
      <c r="D2238" s="30">
        <v>60502</v>
      </c>
      <c r="E2238" s="30">
        <v>3</v>
      </c>
      <c r="F2238" s="30">
        <v>1415</v>
      </c>
    </row>
    <row r="2239" spans="1:6" x14ac:dyDescent="0.35">
      <c r="A2239" s="24">
        <v>44205</v>
      </c>
      <c r="B2239" s="30" t="s">
        <v>458</v>
      </c>
      <c r="C2239" s="30">
        <v>969</v>
      </c>
      <c r="D2239" s="30">
        <v>48848</v>
      </c>
      <c r="E2239" s="30">
        <v>15</v>
      </c>
      <c r="F2239" s="30">
        <v>1628</v>
      </c>
    </row>
    <row r="2240" spans="1:6" x14ac:dyDescent="0.35">
      <c r="A2240" s="24">
        <v>44205</v>
      </c>
      <c r="B2240" s="30" t="s">
        <v>447</v>
      </c>
      <c r="C2240" s="30">
        <v>10</v>
      </c>
      <c r="D2240" s="30">
        <v>1203</v>
      </c>
      <c r="E2240" s="30">
        <v>1</v>
      </c>
      <c r="F2240" s="30">
        <v>8</v>
      </c>
    </row>
    <row r="2241" spans="1:6" x14ac:dyDescent="0.35">
      <c r="A2241" s="24">
        <v>44205</v>
      </c>
      <c r="B2241" s="30" t="s">
        <v>457</v>
      </c>
      <c r="E2241" s="30">
        <v>0</v>
      </c>
      <c r="F2241" s="30">
        <v>2</v>
      </c>
    </row>
    <row r="2242" spans="1:6" x14ac:dyDescent="0.35">
      <c r="A2242" s="24">
        <v>44206</v>
      </c>
      <c r="B2242" s="30" t="s">
        <v>471</v>
      </c>
      <c r="C2242" s="30">
        <v>196</v>
      </c>
      <c r="D2242" s="30">
        <v>6454</v>
      </c>
      <c r="E2242" s="30">
        <v>1</v>
      </c>
      <c r="F2242" s="30">
        <v>276</v>
      </c>
    </row>
    <row r="2243" spans="1:6" x14ac:dyDescent="0.35">
      <c r="A2243" s="24">
        <v>44206</v>
      </c>
      <c r="B2243" s="30" t="s">
        <v>470</v>
      </c>
      <c r="C2243" s="30">
        <v>43</v>
      </c>
      <c r="D2243" s="30">
        <v>3543</v>
      </c>
      <c r="E2243" s="30">
        <v>0</v>
      </c>
      <c r="F2243" s="30">
        <v>163</v>
      </c>
    </row>
    <row r="2244" spans="1:6" x14ac:dyDescent="0.35">
      <c r="A2244" s="24">
        <v>44206</v>
      </c>
      <c r="B2244" s="30" t="s">
        <v>469</v>
      </c>
      <c r="C2244" s="30">
        <v>686</v>
      </c>
      <c r="D2244" s="30">
        <v>40820</v>
      </c>
      <c r="E2244" s="30">
        <v>6</v>
      </c>
      <c r="F2244" s="30">
        <v>1164</v>
      </c>
    </row>
    <row r="2245" spans="1:6" x14ac:dyDescent="0.35">
      <c r="A2245" s="24">
        <v>44206</v>
      </c>
      <c r="B2245" s="30" t="s">
        <v>468</v>
      </c>
      <c r="C2245" s="30">
        <v>18</v>
      </c>
      <c r="D2245" s="30">
        <v>606</v>
      </c>
    </row>
    <row r="2246" spans="1:6" x14ac:dyDescent="0.35">
      <c r="A2246" s="24">
        <v>44206</v>
      </c>
      <c r="B2246" s="30" t="s">
        <v>467</v>
      </c>
      <c r="C2246" s="30">
        <v>790</v>
      </c>
      <c r="D2246" s="30">
        <v>66326</v>
      </c>
      <c r="E2246" s="30">
        <v>12</v>
      </c>
      <c r="F2246" s="30">
        <v>1797</v>
      </c>
    </row>
    <row r="2247" spans="1:6" x14ac:dyDescent="0.35">
      <c r="A2247" s="24">
        <v>44206</v>
      </c>
      <c r="B2247" s="30" t="s">
        <v>466</v>
      </c>
      <c r="C2247" s="30">
        <v>20</v>
      </c>
      <c r="D2247" s="30">
        <v>1458</v>
      </c>
      <c r="E2247" s="30">
        <v>0</v>
      </c>
      <c r="F2247" s="30">
        <v>93</v>
      </c>
    </row>
    <row r="2248" spans="1:6" x14ac:dyDescent="0.35">
      <c r="A2248" s="24">
        <v>44206</v>
      </c>
      <c r="B2248" s="30" t="s">
        <v>465</v>
      </c>
      <c r="C2248" s="30">
        <v>394</v>
      </c>
      <c r="D2248" s="30">
        <v>30270</v>
      </c>
      <c r="E2248" s="30">
        <v>8</v>
      </c>
      <c r="F2248" s="30">
        <v>1101</v>
      </c>
    </row>
    <row r="2249" spans="1:6" x14ac:dyDescent="0.35">
      <c r="A2249" s="24">
        <v>44206</v>
      </c>
      <c r="B2249" s="30" t="s">
        <v>464</v>
      </c>
      <c r="C2249" s="30">
        <v>64</v>
      </c>
      <c r="D2249" s="30">
        <v>4553</v>
      </c>
      <c r="E2249" s="30">
        <v>1</v>
      </c>
      <c r="F2249" s="30">
        <v>209</v>
      </c>
    </row>
    <row r="2250" spans="1:6" x14ac:dyDescent="0.35">
      <c r="A2250" s="24">
        <v>44206</v>
      </c>
      <c r="B2250" s="30" t="s">
        <v>463</v>
      </c>
      <c r="C2250" s="30">
        <v>908</v>
      </c>
      <c r="D2250" s="30">
        <v>86020</v>
      </c>
      <c r="E2250" s="30">
        <v>14</v>
      </c>
      <c r="F2250" s="30">
        <v>2851</v>
      </c>
    </row>
    <row r="2251" spans="1:6" x14ac:dyDescent="0.35">
      <c r="A2251" s="24">
        <v>44206</v>
      </c>
      <c r="B2251" s="30" t="s">
        <v>462</v>
      </c>
      <c r="C2251" s="30">
        <v>13</v>
      </c>
      <c r="D2251" s="30">
        <v>933</v>
      </c>
    </row>
    <row r="2252" spans="1:6" x14ac:dyDescent="0.35">
      <c r="A2252" s="24">
        <v>44206</v>
      </c>
      <c r="B2252" s="30" t="s">
        <v>461</v>
      </c>
      <c r="C2252" s="30">
        <v>513</v>
      </c>
      <c r="D2252" s="30">
        <v>31860</v>
      </c>
      <c r="E2252" s="30">
        <v>7</v>
      </c>
      <c r="F2252" s="30">
        <v>1363</v>
      </c>
    </row>
    <row r="2253" spans="1:6" x14ac:dyDescent="0.35">
      <c r="A2253" s="24">
        <v>44206</v>
      </c>
      <c r="B2253" s="30" t="s">
        <v>460</v>
      </c>
      <c r="C2253" s="30">
        <v>406</v>
      </c>
      <c r="D2253" s="30">
        <v>28588</v>
      </c>
      <c r="E2253" s="30">
        <v>5</v>
      </c>
      <c r="F2253" s="30">
        <v>1058</v>
      </c>
    </row>
    <row r="2254" spans="1:6" x14ac:dyDescent="0.35">
      <c r="A2254" s="24">
        <v>44206</v>
      </c>
      <c r="B2254" s="30" t="s">
        <v>459</v>
      </c>
      <c r="C2254" s="30">
        <v>676</v>
      </c>
      <c r="D2254" s="30">
        <v>61178</v>
      </c>
      <c r="E2254" s="30">
        <v>11</v>
      </c>
      <c r="F2254" s="30">
        <v>1426</v>
      </c>
    </row>
    <row r="2255" spans="1:6" x14ac:dyDescent="0.35">
      <c r="A2255" s="24">
        <v>44206</v>
      </c>
      <c r="B2255" s="30" t="s">
        <v>458</v>
      </c>
      <c r="C2255" s="30">
        <v>634</v>
      </c>
      <c r="D2255" s="30">
        <v>49482</v>
      </c>
      <c r="E2255" s="30">
        <v>12</v>
      </c>
      <c r="F2255" s="30">
        <v>1640</v>
      </c>
    </row>
    <row r="2256" spans="1:6" x14ac:dyDescent="0.35">
      <c r="A2256" s="24">
        <v>44206</v>
      </c>
      <c r="B2256" s="30" t="s">
        <v>447</v>
      </c>
      <c r="C2256" s="30">
        <v>35</v>
      </c>
      <c r="D2256" s="30">
        <v>1238</v>
      </c>
      <c r="E2256" s="30">
        <v>0</v>
      </c>
      <c r="F2256" s="30">
        <v>8</v>
      </c>
    </row>
    <row r="2257" spans="1:6" x14ac:dyDescent="0.35">
      <c r="A2257" s="24">
        <v>44206</v>
      </c>
      <c r="B2257" s="30" t="s">
        <v>457</v>
      </c>
      <c r="E2257" s="30">
        <v>0</v>
      </c>
      <c r="F2257" s="30">
        <v>2</v>
      </c>
    </row>
    <row r="2258" spans="1:6" x14ac:dyDescent="0.35">
      <c r="A2258" s="24">
        <v>44207</v>
      </c>
      <c r="B2258" s="30" t="s">
        <v>471</v>
      </c>
      <c r="C2258" s="30">
        <v>115</v>
      </c>
      <c r="D2258" s="30">
        <v>6569</v>
      </c>
      <c r="E2258" s="30">
        <v>1</v>
      </c>
      <c r="F2258" s="30">
        <v>277</v>
      </c>
    </row>
    <row r="2259" spans="1:6" x14ac:dyDescent="0.35">
      <c r="A2259" s="24">
        <v>44207</v>
      </c>
      <c r="B2259" s="30" t="s">
        <v>470</v>
      </c>
      <c r="C2259" s="30">
        <v>71</v>
      </c>
      <c r="D2259" s="30">
        <v>3614</v>
      </c>
      <c r="E2259" s="30">
        <v>1</v>
      </c>
      <c r="F2259" s="30">
        <v>164</v>
      </c>
    </row>
    <row r="2260" spans="1:6" x14ac:dyDescent="0.35">
      <c r="A2260" s="24">
        <v>44207</v>
      </c>
      <c r="B2260" s="30" t="s">
        <v>469</v>
      </c>
      <c r="C2260" s="30">
        <v>477</v>
      </c>
      <c r="D2260" s="30">
        <v>41297</v>
      </c>
      <c r="E2260" s="30">
        <v>4</v>
      </c>
      <c r="F2260" s="30">
        <v>1168</v>
      </c>
    </row>
    <row r="2261" spans="1:6" x14ac:dyDescent="0.35">
      <c r="A2261" s="24">
        <v>44207</v>
      </c>
      <c r="B2261" s="30" t="s">
        <v>468</v>
      </c>
      <c r="C2261" s="30">
        <v>3</v>
      </c>
      <c r="D2261" s="30">
        <v>609</v>
      </c>
    </row>
    <row r="2262" spans="1:6" x14ac:dyDescent="0.35">
      <c r="A2262" s="24">
        <v>44207</v>
      </c>
      <c r="B2262" s="30" t="s">
        <v>467</v>
      </c>
      <c r="C2262" s="30">
        <v>651</v>
      </c>
      <c r="D2262" s="30">
        <v>66977</v>
      </c>
      <c r="E2262" s="30">
        <v>8</v>
      </c>
      <c r="F2262" s="30">
        <v>1805</v>
      </c>
    </row>
    <row r="2263" spans="1:6" x14ac:dyDescent="0.35">
      <c r="A2263" s="24">
        <v>44207</v>
      </c>
      <c r="B2263" s="30" t="s">
        <v>466</v>
      </c>
      <c r="C2263" s="30">
        <v>14</v>
      </c>
      <c r="D2263" s="30">
        <v>1472</v>
      </c>
      <c r="E2263" s="30">
        <v>0</v>
      </c>
      <c r="F2263" s="30">
        <v>93</v>
      </c>
    </row>
    <row r="2264" spans="1:6" x14ac:dyDescent="0.35">
      <c r="A2264" s="24">
        <v>44207</v>
      </c>
      <c r="B2264" s="30" t="s">
        <v>465</v>
      </c>
      <c r="C2264" s="30">
        <v>289</v>
      </c>
      <c r="D2264" s="30">
        <v>30559</v>
      </c>
      <c r="E2264" s="30">
        <v>4</v>
      </c>
      <c r="F2264" s="30">
        <v>1105</v>
      </c>
    </row>
    <row r="2265" spans="1:6" x14ac:dyDescent="0.35">
      <c r="A2265" s="24">
        <v>44207</v>
      </c>
      <c r="B2265" s="30" t="s">
        <v>464</v>
      </c>
      <c r="C2265" s="30">
        <v>47</v>
      </c>
      <c r="D2265" s="30">
        <v>4600</v>
      </c>
      <c r="E2265" s="30">
        <v>2</v>
      </c>
      <c r="F2265" s="30">
        <v>211</v>
      </c>
    </row>
    <row r="2266" spans="1:6" x14ac:dyDescent="0.35">
      <c r="A2266" s="24">
        <v>44207</v>
      </c>
      <c r="B2266" s="30" t="s">
        <v>463</v>
      </c>
      <c r="C2266" s="30">
        <v>806</v>
      </c>
      <c r="D2266" s="30">
        <v>86826</v>
      </c>
      <c r="E2266" s="30">
        <v>12</v>
      </c>
      <c r="F2266" s="30">
        <v>2863</v>
      </c>
    </row>
    <row r="2267" spans="1:6" x14ac:dyDescent="0.35">
      <c r="A2267" s="24">
        <v>44207</v>
      </c>
      <c r="B2267" s="30" t="s">
        <v>462</v>
      </c>
      <c r="C2267" s="30">
        <v>7</v>
      </c>
      <c r="D2267" s="30">
        <v>940</v>
      </c>
    </row>
    <row r="2268" spans="1:6" x14ac:dyDescent="0.35">
      <c r="A2268" s="24">
        <v>44207</v>
      </c>
      <c r="B2268" s="30" t="s">
        <v>461</v>
      </c>
      <c r="C2268" s="30">
        <v>439</v>
      </c>
      <c r="D2268" s="30">
        <v>32299</v>
      </c>
      <c r="E2268" s="30">
        <v>4</v>
      </c>
      <c r="F2268" s="30">
        <v>1367</v>
      </c>
    </row>
    <row r="2269" spans="1:6" x14ac:dyDescent="0.35">
      <c r="A2269" s="24">
        <v>44207</v>
      </c>
      <c r="B2269" s="30" t="s">
        <v>460</v>
      </c>
      <c r="C2269" s="30">
        <v>387</v>
      </c>
      <c r="D2269" s="30">
        <v>28975</v>
      </c>
      <c r="E2269" s="30">
        <v>6</v>
      </c>
      <c r="F2269" s="30">
        <v>1064</v>
      </c>
    </row>
    <row r="2270" spans="1:6" x14ac:dyDescent="0.35">
      <c r="A2270" s="24">
        <v>44207</v>
      </c>
      <c r="B2270" s="30" t="s">
        <v>459</v>
      </c>
      <c r="C2270" s="30">
        <v>544</v>
      </c>
      <c r="D2270" s="30">
        <v>61722</v>
      </c>
      <c r="E2270" s="30">
        <v>4</v>
      </c>
      <c r="F2270" s="30">
        <v>1430</v>
      </c>
    </row>
    <row r="2271" spans="1:6" x14ac:dyDescent="0.35">
      <c r="A2271" s="24">
        <v>44207</v>
      </c>
      <c r="B2271" s="30" t="s">
        <v>458</v>
      </c>
      <c r="C2271" s="30">
        <v>398</v>
      </c>
      <c r="D2271" s="30">
        <v>49880</v>
      </c>
      <c r="E2271" s="30">
        <v>9</v>
      </c>
      <c r="F2271" s="30">
        <v>1649</v>
      </c>
    </row>
    <row r="2272" spans="1:6" x14ac:dyDescent="0.35">
      <c r="A2272" s="24">
        <v>44207</v>
      </c>
      <c r="B2272" s="30" t="s">
        <v>447</v>
      </c>
      <c r="C2272" s="30">
        <v>-9</v>
      </c>
      <c r="D2272" s="30">
        <v>1229</v>
      </c>
      <c r="E2272" s="30">
        <v>0</v>
      </c>
      <c r="F2272" s="30">
        <v>8</v>
      </c>
    </row>
    <row r="2273" spans="1:6" x14ac:dyDescent="0.35">
      <c r="A2273" s="24">
        <v>44207</v>
      </c>
      <c r="B2273" s="30" t="s">
        <v>457</v>
      </c>
      <c r="E2273" s="30">
        <v>0</v>
      </c>
      <c r="F2273" s="30">
        <v>2</v>
      </c>
    </row>
    <row r="2274" spans="1:6" x14ac:dyDescent="0.35">
      <c r="A2274" s="24">
        <v>44208</v>
      </c>
      <c r="B2274" s="30" t="s">
        <v>471</v>
      </c>
      <c r="C2274" s="30">
        <v>116</v>
      </c>
      <c r="D2274" s="30">
        <v>6685</v>
      </c>
      <c r="E2274" s="30">
        <v>0</v>
      </c>
      <c r="F2274" s="30">
        <v>277</v>
      </c>
    </row>
    <row r="2275" spans="1:6" x14ac:dyDescent="0.35">
      <c r="A2275" s="24">
        <v>44208</v>
      </c>
      <c r="B2275" s="30" t="s">
        <v>470</v>
      </c>
      <c r="C2275" s="30">
        <v>67</v>
      </c>
      <c r="D2275" s="30">
        <v>3681</v>
      </c>
      <c r="E2275" s="30">
        <v>2</v>
      </c>
      <c r="F2275" s="30">
        <v>166</v>
      </c>
    </row>
    <row r="2276" spans="1:6" x14ac:dyDescent="0.35">
      <c r="A2276" s="24">
        <v>44208</v>
      </c>
      <c r="B2276" s="30" t="s">
        <v>469</v>
      </c>
      <c r="C2276" s="30">
        <v>601</v>
      </c>
      <c r="D2276" s="30">
        <v>41898</v>
      </c>
      <c r="E2276" s="30">
        <v>8</v>
      </c>
      <c r="F2276" s="30">
        <v>1176</v>
      </c>
    </row>
    <row r="2277" spans="1:6" x14ac:dyDescent="0.35">
      <c r="A2277" s="24">
        <v>44208</v>
      </c>
      <c r="B2277" s="30" t="s">
        <v>468</v>
      </c>
      <c r="C2277" s="30">
        <v>6</v>
      </c>
      <c r="D2277" s="30">
        <v>615</v>
      </c>
    </row>
    <row r="2278" spans="1:6" x14ac:dyDescent="0.35">
      <c r="A2278" s="24">
        <v>44208</v>
      </c>
      <c r="B2278" s="30" t="s">
        <v>467</v>
      </c>
      <c r="C2278" s="30">
        <v>498</v>
      </c>
      <c r="D2278" s="30">
        <v>67475</v>
      </c>
      <c r="E2278" s="30">
        <v>14</v>
      </c>
      <c r="F2278" s="30">
        <v>1819</v>
      </c>
    </row>
    <row r="2279" spans="1:6" x14ac:dyDescent="0.35">
      <c r="A2279" s="24">
        <v>44208</v>
      </c>
      <c r="B2279" s="30" t="s">
        <v>466</v>
      </c>
      <c r="C2279" s="30">
        <v>18</v>
      </c>
      <c r="D2279" s="30">
        <v>1490</v>
      </c>
      <c r="E2279" s="30">
        <v>1</v>
      </c>
      <c r="F2279" s="30">
        <v>94</v>
      </c>
    </row>
    <row r="2280" spans="1:6" x14ac:dyDescent="0.35">
      <c r="A2280" s="24">
        <v>44208</v>
      </c>
      <c r="B2280" s="30" t="s">
        <v>465</v>
      </c>
      <c r="C2280" s="30">
        <v>476</v>
      </c>
      <c r="D2280" s="30">
        <v>31035</v>
      </c>
      <c r="E2280" s="30">
        <v>3</v>
      </c>
      <c r="F2280" s="30">
        <v>1108</v>
      </c>
    </row>
    <row r="2281" spans="1:6" x14ac:dyDescent="0.35">
      <c r="A2281" s="24">
        <v>44208</v>
      </c>
      <c r="B2281" s="30" t="s">
        <v>464</v>
      </c>
      <c r="C2281" s="30">
        <v>65</v>
      </c>
      <c r="D2281" s="30">
        <v>4665</v>
      </c>
      <c r="E2281" s="30">
        <v>0</v>
      </c>
      <c r="F2281" s="30">
        <v>211</v>
      </c>
    </row>
    <row r="2282" spans="1:6" x14ac:dyDescent="0.35">
      <c r="A2282" s="24">
        <v>44208</v>
      </c>
      <c r="B2282" s="30" t="s">
        <v>463</v>
      </c>
      <c r="C2282" s="30">
        <v>1038</v>
      </c>
      <c r="D2282" s="30">
        <v>87864</v>
      </c>
      <c r="E2282" s="30">
        <v>16</v>
      </c>
      <c r="F2282" s="30">
        <v>2879</v>
      </c>
    </row>
    <row r="2283" spans="1:6" x14ac:dyDescent="0.35">
      <c r="A2283" s="24">
        <v>44208</v>
      </c>
      <c r="B2283" s="30" t="s">
        <v>462</v>
      </c>
      <c r="C2283" s="30">
        <v>0</v>
      </c>
      <c r="D2283" s="30">
        <v>940</v>
      </c>
    </row>
    <row r="2284" spans="1:6" x14ac:dyDescent="0.35">
      <c r="A2284" s="24">
        <v>44208</v>
      </c>
      <c r="B2284" s="30" t="s">
        <v>461</v>
      </c>
      <c r="C2284" s="30">
        <v>554</v>
      </c>
      <c r="D2284" s="30">
        <v>32853</v>
      </c>
      <c r="E2284" s="30">
        <v>2</v>
      </c>
      <c r="F2284" s="30">
        <v>1369</v>
      </c>
    </row>
    <row r="2285" spans="1:6" x14ac:dyDescent="0.35">
      <c r="A2285" s="24">
        <v>44208</v>
      </c>
      <c r="B2285" s="30" t="s">
        <v>460</v>
      </c>
      <c r="C2285" s="30">
        <v>460</v>
      </c>
      <c r="D2285" s="30">
        <v>29435</v>
      </c>
      <c r="E2285" s="30">
        <v>3</v>
      </c>
      <c r="F2285" s="30">
        <v>1067</v>
      </c>
    </row>
    <row r="2286" spans="1:6" x14ac:dyDescent="0.35">
      <c r="A2286" s="24">
        <v>44208</v>
      </c>
      <c r="B2286" s="30" t="s">
        <v>459</v>
      </c>
      <c r="C2286" s="30">
        <v>519</v>
      </c>
      <c r="D2286" s="30">
        <v>62241</v>
      </c>
      <c r="E2286" s="30">
        <v>9</v>
      </c>
      <c r="F2286" s="30">
        <v>1439</v>
      </c>
    </row>
    <row r="2287" spans="1:6" x14ac:dyDescent="0.35">
      <c r="A2287" s="24">
        <v>44208</v>
      </c>
      <c r="B2287" s="30" t="s">
        <v>458</v>
      </c>
      <c r="C2287" s="30">
        <v>468</v>
      </c>
      <c r="D2287" s="30">
        <v>50348</v>
      </c>
      <c r="E2287" s="30">
        <v>9</v>
      </c>
      <c r="F2287" s="30">
        <v>1658</v>
      </c>
    </row>
    <row r="2288" spans="1:6" x14ac:dyDescent="0.35">
      <c r="A2288" s="24">
        <v>44208</v>
      </c>
      <c r="B2288" s="30" t="s">
        <v>447</v>
      </c>
      <c r="C2288" s="30">
        <v>20</v>
      </c>
      <c r="D2288" s="30">
        <v>1249</v>
      </c>
      <c r="E2288" s="30">
        <v>0</v>
      </c>
      <c r="F2288" s="30">
        <v>8</v>
      </c>
    </row>
    <row r="2289" spans="1:6" x14ac:dyDescent="0.35">
      <c r="A2289" s="24">
        <v>44208</v>
      </c>
      <c r="B2289" s="30" t="s">
        <v>457</v>
      </c>
      <c r="E2289" s="30">
        <v>0</v>
      </c>
      <c r="F2289" s="30">
        <v>2</v>
      </c>
    </row>
    <row r="2290" spans="1:6" x14ac:dyDescent="0.35">
      <c r="A2290" s="24">
        <v>44209</v>
      </c>
      <c r="B2290" s="30" t="s">
        <v>471</v>
      </c>
      <c r="C2290" s="30">
        <v>131</v>
      </c>
      <c r="D2290" s="30">
        <v>6816</v>
      </c>
      <c r="E2290" s="30">
        <v>6</v>
      </c>
      <c r="F2290" s="30">
        <v>283</v>
      </c>
    </row>
    <row r="2291" spans="1:6" x14ac:dyDescent="0.35">
      <c r="A2291" s="24">
        <v>44209</v>
      </c>
      <c r="B2291" s="30" t="s">
        <v>470</v>
      </c>
      <c r="C2291" s="30">
        <v>52</v>
      </c>
      <c r="D2291" s="30">
        <v>3733</v>
      </c>
      <c r="E2291" s="30">
        <v>6</v>
      </c>
      <c r="F2291" s="30">
        <v>172</v>
      </c>
    </row>
    <row r="2292" spans="1:6" x14ac:dyDescent="0.35">
      <c r="A2292" s="24">
        <v>44209</v>
      </c>
      <c r="B2292" s="30" t="s">
        <v>469</v>
      </c>
      <c r="C2292" s="30">
        <v>609</v>
      </c>
      <c r="D2292" s="30">
        <v>42507</v>
      </c>
      <c r="E2292" s="30">
        <v>9</v>
      </c>
      <c r="F2292" s="30">
        <v>1185</v>
      </c>
    </row>
    <row r="2293" spans="1:6" x14ac:dyDescent="0.35">
      <c r="A2293" s="24">
        <v>44209</v>
      </c>
      <c r="B2293" s="30" t="s">
        <v>468</v>
      </c>
      <c r="C2293" s="30">
        <v>9</v>
      </c>
      <c r="D2293" s="30">
        <v>624</v>
      </c>
    </row>
    <row r="2294" spans="1:6" x14ac:dyDescent="0.35">
      <c r="A2294" s="24">
        <v>44209</v>
      </c>
      <c r="B2294" s="30" t="s">
        <v>467</v>
      </c>
      <c r="C2294" s="30">
        <v>786</v>
      </c>
      <c r="D2294" s="30">
        <v>68261</v>
      </c>
      <c r="E2294" s="30">
        <v>8</v>
      </c>
      <c r="F2294" s="30">
        <v>1827</v>
      </c>
    </row>
    <row r="2295" spans="1:6" x14ac:dyDescent="0.35">
      <c r="A2295" s="24">
        <v>44209</v>
      </c>
      <c r="B2295" s="30" t="s">
        <v>466</v>
      </c>
      <c r="C2295" s="30">
        <v>20</v>
      </c>
      <c r="D2295" s="30">
        <v>1510</v>
      </c>
      <c r="E2295" s="30">
        <v>0</v>
      </c>
      <c r="F2295" s="30">
        <v>94</v>
      </c>
    </row>
    <row r="2296" spans="1:6" x14ac:dyDescent="0.35">
      <c r="A2296" s="24">
        <v>44209</v>
      </c>
      <c r="B2296" s="30" t="s">
        <v>465</v>
      </c>
      <c r="C2296" s="30">
        <v>358</v>
      </c>
      <c r="D2296" s="30">
        <v>31393</v>
      </c>
      <c r="E2296" s="30">
        <v>6</v>
      </c>
      <c r="F2296" s="30">
        <v>1114</v>
      </c>
    </row>
    <row r="2297" spans="1:6" x14ac:dyDescent="0.35">
      <c r="A2297" s="24">
        <v>44209</v>
      </c>
      <c r="B2297" s="30" t="s">
        <v>464</v>
      </c>
      <c r="C2297" s="30">
        <v>84</v>
      </c>
      <c r="D2297" s="30">
        <v>4749</v>
      </c>
      <c r="E2297" s="30">
        <v>1</v>
      </c>
      <c r="F2297" s="30">
        <v>212</v>
      </c>
    </row>
    <row r="2298" spans="1:6" x14ac:dyDescent="0.35">
      <c r="A2298" s="24">
        <v>44209</v>
      </c>
      <c r="B2298" s="30" t="s">
        <v>463</v>
      </c>
      <c r="C2298" s="30">
        <v>1034</v>
      </c>
      <c r="D2298" s="30">
        <v>88898</v>
      </c>
      <c r="E2298" s="30">
        <v>24</v>
      </c>
      <c r="F2298" s="30">
        <v>2903</v>
      </c>
    </row>
    <row r="2299" spans="1:6" x14ac:dyDescent="0.35">
      <c r="A2299" s="24">
        <v>44209</v>
      </c>
      <c r="B2299" s="30" t="s">
        <v>462</v>
      </c>
      <c r="C2299" s="30">
        <v>12</v>
      </c>
      <c r="D2299" s="30">
        <v>952</v>
      </c>
    </row>
    <row r="2300" spans="1:6" x14ac:dyDescent="0.35">
      <c r="A2300" s="24">
        <v>44209</v>
      </c>
      <c r="B2300" s="30" t="s">
        <v>461</v>
      </c>
      <c r="C2300" s="30">
        <v>409</v>
      </c>
      <c r="D2300" s="30">
        <v>33262</v>
      </c>
      <c r="E2300" s="30">
        <v>3</v>
      </c>
      <c r="F2300" s="30">
        <v>1372</v>
      </c>
    </row>
    <row r="2301" spans="1:6" x14ac:dyDescent="0.35">
      <c r="A2301" s="24">
        <v>44209</v>
      </c>
      <c r="B2301" s="30" t="s">
        <v>460</v>
      </c>
      <c r="C2301" s="30">
        <v>423</v>
      </c>
      <c r="D2301" s="30">
        <v>29858</v>
      </c>
      <c r="E2301" s="30">
        <v>5</v>
      </c>
      <c r="F2301" s="30">
        <v>1072</v>
      </c>
    </row>
    <row r="2302" spans="1:6" x14ac:dyDescent="0.35">
      <c r="A2302" s="24">
        <v>44209</v>
      </c>
      <c r="B2302" s="30" t="s">
        <v>459</v>
      </c>
      <c r="C2302" s="30">
        <v>575</v>
      </c>
      <c r="D2302" s="30">
        <v>62816</v>
      </c>
      <c r="E2302" s="30">
        <v>9</v>
      </c>
      <c r="F2302" s="30">
        <v>1448</v>
      </c>
    </row>
    <row r="2303" spans="1:6" x14ac:dyDescent="0.35">
      <c r="A2303" s="24">
        <v>44209</v>
      </c>
      <c r="B2303" s="30" t="s">
        <v>458</v>
      </c>
      <c r="C2303" s="30">
        <v>690</v>
      </c>
      <c r="D2303" s="30">
        <v>51038</v>
      </c>
      <c r="E2303" s="30">
        <v>9</v>
      </c>
      <c r="F2303" s="30">
        <v>1667</v>
      </c>
    </row>
    <row r="2304" spans="1:6" x14ac:dyDescent="0.35">
      <c r="A2304" s="24">
        <v>44209</v>
      </c>
      <c r="B2304" s="30" t="s">
        <v>447</v>
      </c>
      <c r="C2304" s="30">
        <v>86</v>
      </c>
      <c r="D2304" s="30">
        <v>1335</v>
      </c>
      <c r="E2304" s="30">
        <v>0</v>
      </c>
      <c r="F2304" s="30">
        <v>8</v>
      </c>
    </row>
    <row r="2305" spans="1:6" x14ac:dyDescent="0.35">
      <c r="A2305" s="24">
        <v>44209</v>
      </c>
      <c r="B2305" s="30" t="s">
        <v>457</v>
      </c>
      <c r="E2305" s="30">
        <v>0</v>
      </c>
      <c r="F2305" s="30">
        <v>2</v>
      </c>
    </row>
    <row r="2306" spans="1:6" x14ac:dyDescent="0.35">
      <c r="A2306" s="24">
        <v>44210</v>
      </c>
      <c r="B2306" s="30" t="s">
        <v>471</v>
      </c>
      <c r="C2306" s="30">
        <v>114</v>
      </c>
      <c r="D2306" s="30">
        <v>6930</v>
      </c>
      <c r="E2306" s="30">
        <v>5</v>
      </c>
      <c r="F2306" s="30">
        <v>288</v>
      </c>
    </row>
    <row r="2307" spans="1:6" x14ac:dyDescent="0.35">
      <c r="A2307" s="24">
        <v>44210</v>
      </c>
      <c r="B2307" s="30" t="s">
        <v>470</v>
      </c>
      <c r="C2307" s="30">
        <v>74</v>
      </c>
      <c r="D2307" s="30">
        <v>3807</v>
      </c>
      <c r="E2307" s="30">
        <v>6</v>
      </c>
      <c r="F2307" s="30">
        <v>178</v>
      </c>
    </row>
    <row r="2308" spans="1:6" x14ac:dyDescent="0.35">
      <c r="A2308" s="24">
        <v>44210</v>
      </c>
      <c r="B2308" s="30" t="s">
        <v>469</v>
      </c>
      <c r="C2308" s="30">
        <v>641</v>
      </c>
      <c r="D2308" s="30">
        <v>43148</v>
      </c>
      <c r="E2308" s="30">
        <v>11</v>
      </c>
      <c r="F2308" s="30">
        <v>1196</v>
      </c>
    </row>
    <row r="2309" spans="1:6" x14ac:dyDescent="0.35">
      <c r="A2309" s="24">
        <v>44210</v>
      </c>
      <c r="B2309" s="30" t="s">
        <v>468</v>
      </c>
      <c r="C2309" s="30">
        <v>8</v>
      </c>
      <c r="D2309" s="30">
        <v>632</v>
      </c>
    </row>
    <row r="2310" spans="1:6" x14ac:dyDescent="0.35">
      <c r="A2310" s="24">
        <v>44210</v>
      </c>
      <c r="B2310" s="30" t="s">
        <v>467</v>
      </c>
      <c r="C2310" s="30">
        <v>829</v>
      </c>
      <c r="D2310" s="30">
        <v>69090</v>
      </c>
      <c r="E2310" s="30">
        <v>8</v>
      </c>
      <c r="F2310" s="30">
        <v>1835</v>
      </c>
    </row>
    <row r="2311" spans="1:6" x14ac:dyDescent="0.35">
      <c r="A2311" s="24">
        <v>44210</v>
      </c>
      <c r="B2311" s="30" t="s">
        <v>466</v>
      </c>
      <c r="C2311" s="30">
        <v>16</v>
      </c>
      <c r="D2311" s="30">
        <v>1526</v>
      </c>
      <c r="E2311" s="30">
        <v>0</v>
      </c>
      <c r="F2311" s="30">
        <v>94</v>
      </c>
    </row>
    <row r="2312" spans="1:6" x14ac:dyDescent="0.35">
      <c r="A2312" s="24">
        <v>44210</v>
      </c>
      <c r="B2312" s="30" t="s">
        <v>465</v>
      </c>
      <c r="C2312" s="30">
        <v>405</v>
      </c>
      <c r="D2312" s="30">
        <v>31798</v>
      </c>
      <c r="E2312" s="30">
        <v>4</v>
      </c>
      <c r="F2312" s="30">
        <v>1118</v>
      </c>
    </row>
    <row r="2313" spans="1:6" x14ac:dyDescent="0.35">
      <c r="A2313" s="24">
        <v>44210</v>
      </c>
      <c r="B2313" s="30" t="s">
        <v>464</v>
      </c>
      <c r="C2313" s="30">
        <v>76</v>
      </c>
      <c r="D2313" s="30">
        <v>4825</v>
      </c>
      <c r="E2313" s="30">
        <v>1</v>
      </c>
      <c r="F2313" s="30">
        <v>213</v>
      </c>
    </row>
    <row r="2314" spans="1:6" x14ac:dyDescent="0.35">
      <c r="A2314" s="24">
        <v>44210</v>
      </c>
      <c r="B2314" s="30" t="s">
        <v>463</v>
      </c>
      <c r="C2314" s="30">
        <v>1101</v>
      </c>
      <c r="D2314" s="30">
        <v>89999</v>
      </c>
      <c r="E2314" s="30">
        <v>7</v>
      </c>
      <c r="F2314" s="30">
        <v>2910</v>
      </c>
    </row>
    <row r="2315" spans="1:6" x14ac:dyDescent="0.35">
      <c r="A2315" s="24">
        <v>44210</v>
      </c>
      <c r="B2315" s="30" t="s">
        <v>462</v>
      </c>
      <c r="C2315" s="30">
        <v>5</v>
      </c>
      <c r="D2315" s="30">
        <v>957</v>
      </c>
    </row>
    <row r="2316" spans="1:6" x14ac:dyDescent="0.35">
      <c r="A2316" s="24">
        <v>44210</v>
      </c>
      <c r="B2316" s="30" t="s">
        <v>461</v>
      </c>
      <c r="C2316" s="30">
        <v>477</v>
      </c>
      <c r="D2316" s="30">
        <v>33739</v>
      </c>
      <c r="E2316" s="30">
        <v>5</v>
      </c>
      <c r="F2316" s="30">
        <v>1377</v>
      </c>
    </row>
    <row r="2317" spans="1:6" x14ac:dyDescent="0.35">
      <c r="A2317" s="24">
        <v>44210</v>
      </c>
      <c r="B2317" s="30" t="s">
        <v>460</v>
      </c>
      <c r="C2317" s="30">
        <v>496</v>
      </c>
      <c r="D2317" s="30">
        <v>30354</v>
      </c>
      <c r="E2317" s="30">
        <v>6</v>
      </c>
      <c r="F2317" s="30">
        <v>1078</v>
      </c>
    </row>
    <row r="2318" spans="1:6" x14ac:dyDescent="0.35">
      <c r="A2318" s="24">
        <v>44210</v>
      </c>
      <c r="B2318" s="30" t="s">
        <v>459</v>
      </c>
      <c r="C2318" s="30">
        <v>656</v>
      </c>
      <c r="D2318" s="30">
        <v>63472</v>
      </c>
      <c r="E2318" s="30">
        <v>11</v>
      </c>
      <c r="F2318" s="30">
        <v>1459</v>
      </c>
    </row>
    <row r="2319" spans="1:6" x14ac:dyDescent="0.35">
      <c r="A2319" s="24">
        <v>44210</v>
      </c>
      <c r="B2319" s="30" t="s">
        <v>458</v>
      </c>
      <c r="C2319" s="30">
        <v>687</v>
      </c>
      <c r="D2319" s="30">
        <v>51725</v>
      </c>
      <c r="E2319" s="30">
        <v>10</v>
      </c>
      <c r="F2319" s="30">
        <v>1677</v>
      </c>
    </row>
    <row r="2320" spans="1:6" x14ac:dyDescent="0.35">
      <c r="A2320" s="24">
        <v>44210</v>
      </c>
      <c r="B2320" s="30" t="s">
        <v>447</v>
      </c>
      <c r="C2320" s="30">
        <v>-40</v>
      </c>
      <c r="D2320" s="30">
        <v>1295</v>
      </c>
      <c r="E2320" s="30">
        <v>0</v>
      </c>
      <c r="F2320" s="30">
        <v>8</v>
      </c>
    </row>
    <row r="2321" spans="1:6" x14ac:dyDescent="0.35">
      <c r="A2321" s="24">
        <v>44210</v>
      </c>
      <c r="B2321" s="30" t="s">
        <v>457</v>
      </c>
      <c r="E2321" s="30">
        <v>0</v>
      </c>
      <c r="F2321" s="30">
        <v>2</v>
      </c>
    </row>
    <row r="2322" spans="1:6" x14ac:dyDescent="0.35">
      <c r="A2322" s="24">
        <v>44211</v>
      </c>
      <c r="B2322" s="30" t="s">
        <v>471</v>
      </c>
      <c r="C2322" s="30">
        <v>110</v>
      </c>
      <c r="D2322" s="30">
        <v>7040</v>
      </c>
      <c r="E2322" s="30">
        <v>3</v>
      </c>
      <c r="F2322" s="30">
        <v>291</v>
      </c>
    </row>
    <row r="2323" spans="1:6" x14ac:dyDescent="0.35">
      <c r="A2323" s="24">
        <v>44211</v>
      </c>
      <c r="B2323" s="30" t="s">
        <v>470</v>
      </c>
      <c r="C2323" s="30">
        <v>52</v>
      </c>
      <c r="D2323" s="30">
        <v>3859</v>
      </c>
      <c r="E2323" s="30">
        <v>2</v>
      </c>
      <c r="F2323" s="30">
        <v>180</v>
      </c>
    </row>
    <row r="2324" spans="1:6" x14ac:dyDescent="0.35">
      <c r="A2324" s="24">
        <v>44211</v>
      </c>
      <c r="B2324" s="30" t="s">
        <v>469</v>
      </c>
      <c r="C2324" s="30">
        <v>495</v>
      </c>
      <c r="D2324" s="30">
        <v>43643</v>
      </c>
      <c r="E2324" s="30">
        <v>9</v>
      </c>
      <c r="F2324" s="30">
        <v>1205</v>
      </c>
    </row>
    <row r="2325" spans="1:6" x14ac:dyDescent="0.35">
      <c r="A2325" s="24">
        <v>44211</v>
      </c>
      <c r="B2325" s="30" t="s">
        <v>468</v>
      </c>
      <c r="C2325" s="30">
        <v>9</v>
      </c>
      <c r="D2325" s="30">
        <v>641</v>
      </c>
    </row>
    <row r="2326" spans="1:6" x14ac:dyDescent="0.35">
      <c r="A2326" s="24">
        <v>44211</v>
      </c>
      <c r="B2326" s="30" t="s">
        <v>467</v>
      </c>
      <c r="C2326" s="30">
        <v>765</v>
      </c>
      <c r="D2326" s="30">
        <v>69855</v>
      </c>
      <c r="E2326" s="30">
        <v>9</v>
      </c>
      <c r="F2326" s="30">
        <v>1844</v>
      </c>
    </row>
    <row r="2327" spans="1:6" x14ac:dyDescent="0.35">
      <c r="A2327" s="24">
        <v>44211</v>
      </c>
      <c r="B2327" s="30" t="s">
        <v>466</v>
      </c>
      <c r="C2327" s="30">
        <v>24</v>
      </c>
      <c r="D2327" s="30">
        <v>1550</v>
      </c>
      <c r="E2327" s="30">
        <v>0</v>
      </c>
      <c r="F2327" s="30">
        <v>94</v>
      </c>
    </row>
    <row r="2328" spans="1:6" x14ac:dyDescent="0.35">
      <c r="A2328" s="24">
        <v>44211</v>
      </c>
      <c r="B2328" s="30" t="s">
        <v>465</v>
      </c>
      <c r="C2328" s="30">
        <v>413</v>
      </c>
      <c r="D2328" s="30">
        <v>32211</v>
      </c>
      <c r="E2328" s="30">
        <v>6</v>
      </c>
      <c r="F2328" s="30">
        <v>1124</v>
      </c>
    </row>
    <row r="2329" spans="1:6" x14ac:dyDescent="0.35">
      <c r="A2329" s="24">
        <v>44211</v>
      </c>
      <c r="B2329" s="30" t="s">
        <v>464</v>
      </c>
      <c r="C2329" s="30">
        <v>62</v>
      </c>
      <c r="D2329" s="30">
        <v>4887</v>
      </c>
      <c r="E2329" s="30">
        <v>1</v>
      </c>
      <c r="F2329" s="30">
        <v>214</v>
      </c>
    </row>
    <row r="2330" spans="1:6" x14ac:dyDescent="0.35">
      <c r="A2330" s="24">
        <v>44211</v>
      </c>
      <c r="B2330" s="30" t="s">
        <v>463</v>
      </c>
      <c r="C2330" s="30">
        <v>919</v>
      </c>
      <c r="D2330" s="30">
        <v>90918</v>
      </c>
      <c r="E2330" s="30">
        <v>15</v>
      </c>
      <c r="F2330" s="30">
        <v>2925</v>
      </c>
    </row>
    <row r="2331" spans="1:6" x14ac:dyDescent="0.35">
      <c r="A2331" s="24">
        <v>44211</v>
      </c>
      <c r="B2331" s="30" t="s">
        <v>462</v>
      </c>
      <c r="C2331" s="30">
        <v>10</v>
      </c>
      <c r="D2331" s="30">
        <v>967</v>
      </c>
    </row>
    <row r="2332" spans="1:6" x14ac:dyDescent="0.35">
      <c r="A2332" s="24">
        <v>44211</v>
      </c>
      <c r="B2332" s="30" t="s">
        <v>461</v>
      </c>
      <c r="C2332" s="30">
        <v>467</v>
      </c>
      <c r="D2332" s="30">
        <v>34206</v>
      </c>
      <c r="E2332" s="30">
        <v>5</v>
      </c>
      <c r="F2332" s="30">
        <v>1382</v>
      </c>
    </row>
    <row r="2333" spans="1:6" x14ac:dyDescent="0.35">
      <c r="A2333" s="24">
        <v>44211</v>
      </c>
      <c r="B2333" s="30" t="s">
        <v>460</v>
      </c>
      <c r="C2333" s="30">
        <v>445</v>
      </c>
      <c r="D2333" s="30">
        <v>30799</v>
      </c>
      <c r="E2333" s="30">
        <v>3</v>
      </c>
      <c r="F2333" s="30">
        <v>1081</v>
      </c>
    </row>
    <row r="2334" spans="1:6" x14ac:dyDescent="0.35">
      <c r="A2334" s="24">
        <v>44211</v>
      </c>
      <c r="B2334" s="30" t="s">
        <v>459</v>
      </c>
      <c r="C2334" s="30">
        <v>686</v>
      </c>
      <c r="D2334" s="30">
        <v>64158</v>
      </c>
      <c r="E2334" s="30">
        <v>6</v>
      </c>
      <c r="F2334" s="30">
        <v>1465</v>
      </c>
    </row>
    <row r="2335" spans="1:6" x14ac:dyDescent="0.35">
      <c r="A2335" s="24">
        <v>44211</v>
      </c>
      <c r="B2335" s="30" t="s">
        <v>458</v>
      </c>
      <c r="C2335" s="30">
        <v>592</v>
      </c>
      <c r="D2335" s="30">
        <v>52317</v>
      </c>
      <c r="E2335" s="30">
        <v>17</v>
      </c>
      <c r="F2335" s="30">
        <v>1694</v>
      </c>
    </row>
    <row r="2336" spans="1:6" x14ac:dyDescent="0.35">
      <c r="A2336" s="24">
        <v>44211</v>
      </c>
      <c r="B2336" s="30" t="s">
        <v>447</v>
      </c>
      <c r="C2336" s="30">
        <v>25</v>
      </c>
      <c r="D2336" s="30">
        <v>1320</v>
      </c>
      <c r="E2336" s="30">
        <v>0</v>
      </c>
      <c r="F2336" s="30">
        <v>8</v>
      </c>
    </row>
    <row r="2337" spans="1:6" x14ac:dyDescent="0.35">
      <c r="A2337" s="24">
        <v>44211</v>
      </c>
      <c r="B2337" s="30" t="s">
        <v>457</v>
      </c>
      <c r="E2337" s="30">
        <v>0</v>
      </c>
      <c r="F2337" s="30">
        <v>2</v>
      </c>
    </row>
    <row r="2338" spans="1:6" x14ac:dyDescent="0.35">
      <c r="A2338" s="24">
        <v>44212</v>
      </c>
      <c r="B2338" s="30" t="s">
        <v>471</v>
      </c>
      <c r="C2338" s="30">
        <v>164</v>
      </c>
      <c r="D2338" s="30">
        <v>7204</v>
      </c>
      <c r="E2338" s="30">
        <v>3</v>
      </c>
      <c r="F2338" s="30">
        <v>294</v>
      </c>
    </row>
    <row r="2339" spans="1:6" x14ac:dyDescent="0.35">
      <c r="A2339" s="24">
        <v>44212</v>
      </c>
      <c r="B2339" s="30" t="s">
        <v>470</v>
      </c>
      <c r="C2339" s="30">
        <v>78</v>
      </c>
      <c r="D2339" s="30">
        <v>3937</v>
      </c>
      <c r="E2339" s="30">
        <v>3</v>
      </c>
      <c r="F2339" s="30">
        <v>183</v>
      </c>
    </row>
    <row r="2340" spans="1:6" x14ac:dyDescent="0.35">
      <c r="A2340" s="24">
        <v>44212</v>
      </c>
      <c r="B2340" s="30" t="s">
        <v>469</v>
      </c>
      <c r="C2340" s="30">
        <v>595</v>
      </c>
      <c r="D2340" s="30">
        <v>44238</v>
      </c>
      <c r="E2340" s="30">
        <v>6</v>
      </c>
      <c r="F2340" s="30">
        <v>1211</v>
      </c>
    </row>
    <row r="2341" spans="1:6" x14ac:dyDescent="0.35">
      <c r="A2341" s="24">
        <v>44212</v>
      </c>
      <c r="B2341" s="30" t="s">
        <v>468</v>
      </c>
      <c r="C2341" s="30">
        <v>8</v>
      </c>
      <c r="D2341" s="30">
        <v>649</v>
      </c>
    </row>
    <row r="2342" spans="1:6" x14ac:dyDescent="0.35">
      <c r="A2342" s="24">
        <v>44212</v>
      </c>
      <c r="B2342" s="30" t="s">
        <v>467</v>
      </c>
      <c r="C2342" s="30">
        <v>726</v>
      </c>
      <c r="D2342" s="30">
        <v>70581</v>
      </c>
      <c r="E2342" s="30">
        <v>9</v>
      </c>
      <c r="F2342" s="30">
        <v>1853</v>
      </c>
    </row>
    <row r="2343" spans="1:6" x14ac:dyDescent="0.35">
      <c r="A2343" s="24">
        <v>44212</v>
      </c>
      <c r="B2343" s="30" t="s">
        <v>466</v>
      </c>
      <c r="C2343" s="30">
        <v>30</v>
      </c>
      <c r="D2343" s="30">
        <v>1580</v>
      </c>
      <c r="E2343" s="30">
        <v>0</v>
      </c>
      <c r="F2343" s="30">
        <v>94</v>
      </c>
    </row>
    <row r="2344" spans="1:6" x14ac:dyDescent="0.35">
      <c r="A2344" s="24">
        <v>44212</v>
      </c>
      <c r="B2344" s="30" t="s">
        <v>465</v>
      </c>
      <c r="C2344" s="30">
        <v>416</v>
      </c>
      <c r="D2344" s="30">
        <v>32627</v>
      </c>
      <c r="E2344" s="30">
        <v>3</v>
      </c>
      <c r="F2344" s="30">
        <v>1127</v>
      </c>
    </row>
    <row r="2345" spans="1:6" x14ac:dyDescent="0.35">
      <c r="A2345" s="24">
        <v>44212</v>
      </c>
      <c r="B2345" s="30" t="s">
        <v>464</v>
      </c>
      <c r="C2345" s="30">
        <v>65</v>
      </c>
      <c r="D2345" s="30">
        <v>4952</v>
      </c>
      <c r="E2345" s="30">
        <v>5</v>
      </c>
      <c r="F2345" s="30">
        <v>219</v>
      </c>
    </row>
    <row r="2346" spans="1:6" x14ac:dyDescent="0.35">
      <c r="A2346" s="24">
        <v>44212</v>
      </c>
      <c r="B2346" s="30" t="s">
        <v>463</v>
      </c>
      <c r="C2346" s="30">
        <v>1028</v>
      </c>
      <c r="D2346" s="30">
        <v>91946</v>
      </c>
      <c r="E2346" s="30">
        <v>14</v>
      </c>
      <c r="F2346" s="30">
        <v>2939</v>
      </c>
    </row>
    <row r="2347" spans="1:6" x14ac:dyDescent="0.35">
      <c r="A2347" s="24">
        <v>44212</v>
      </c>
      <c r="B2347" s="30" t="s">
        <v>462</v>
      </c>
      <c r="C2347" s="30">
        <v>14</v>
      </c>
      <c r="D2347" s="30">
        <v>981</v>
      </c>
    </row>
    <row r="2348" spans="1:6" x14ac:dyDescent="0.35">
      <c r="A2348" s="24">
        <v>44212</v>
      </c>
      <c r="B2348" s="30" t="s">
        <v>461</v>
      </c>
      <c r="C2348" s="30">
        <v>538</v>
      </c>
      <c r="D2348" s="30">
        <v>34744</v>
      </c>
      <c r="E2348" s="30">
        <v>6</v>
      </c>
      <c r="F2348" s="30">
        <v>1388</v>
      </c>
    </row>
    <row r="2349" spans="1:6" x14ac:dyDescent="0.35">
      <c r="A2349" s="24">
        <v>44212</v>
      </c>
      <c r="B2349" s="30" t="s">
        <v>460</v>
      </c>
      <c r="C2349" s="30">
        <v>548</v>
      </c>
      <c r="D2349" s="30">
        <v>31347</v>
      </c>
      <c r="E2349" s="30">
        <v>6</v>
      </c>
      <c r="F2349" s="30">
        <v>1087</v>
      </c>
    </row>
    <row r="2350" spans="1:6" x14ac:dyDescent="0.35">
      <c r="A2350" s="24">
        <v>44212</v>
      </c>
      <c r="B2350" s="30" t="s">
        <v>459</v>
      </c>
      <c r="C2350" s="30">
        <v>709</v>
      </c>
      <c r="D2350" s="30">
        <v>64867</v>
      </c>
      <c r="E2350" s="30">
        <v>13</v>
      </c>
      <c r="F2350" s="30">
        <v>1478</v>
      </c>
    </row>
    <row r="2351" spans="1:6" x14ac:dyDescent="0.35">
      <c r="A2351" s="24">
        <v>44212</v>
      </c>
      <c r="B2351" s="30" t="s">
        <v>458</v>
      </c>
      <c r="C2351" s="30">
        <v>736</v>
      </c>
      <c r="D2351" s="30">
        <v>53053</v>
      </c>
      <c r="E2351" s="30">
        <v>6</v>
      </c>
      <c r="F2351" s="30">
        <v>1700</v>
      </c>
    </row>
    <row r="2352" spans="1:6" x14ac:dyDescent="0.35">
      <c r="A2352" s="24">
        <v>44212</v>
      </c>
      <c r="B2352" s="30" t="s">
        <v>447</v>
      </c>
      <c r="C2352" s="30">
        <v>2</v>
      </c>
      <c r="D2352" s="30">
        <v>1322</v>
      </c>
      <c r="E2352" s="30">
        <v>0</v>
      </c>
      <c r="F2352" s="30">
        <v>8</v>
      </c>
    </row>
    <row r="2353" spans="1:6" x14ac:dyDescent="0.35">
      <c r="A2353" s="24">
        <v>44212</v>
      </c>
      <c r="B2353" s="30" t="s">
        <v>457</v>
      </c>
      <c r="E2353" s="30">
        <v>0</v>
      </c>
      <c r="F2353" s="30">
        <v>2</v>
      </c>
    </row>
    <row r="2354" spans="1:6" x14ac:dyDescent="0.35">
      <c r="A2354" s="24">
        <v>44213</v>
      </c>
      <c r="B2354" s="30" t="s">
        <v>471</v>
      </c>
      <c r="C2354" s="30">
        <v>111</v>
      </c>
      <c r="D2354" s="30">
        <v>7315</v>
      </c>
      <c r="E2354" s="30">
        <v>6</v>
      </c>
      <c r="F2354" s="30">
        <v>300</v>
      </c>
    </row>
    <row r="2355" spans="1:6" x14ac:dyDescent="0.35">
      <c r="A2355" s="24">
        <v>44213</v>
      </c>
      <c r="B2355" s="30" t="s">
        <v>470</v>
      </c>
      <c r="C2355" s="30">
        <v>32</v>
      </c>
      <c r="D2355" s="30">
        <v>3969</v>
      </c>
      <c r="E2355" s="30">
        <v>1</v>
      </c>
      <c r="F2355" s="30">
        <v>184</v>
      </c>
    </row>
    <row r="2356" spans="1:6" x14ac:dyDescent="0.35">
      <c r="A2356" s="24">
        <v>44213</v>
      </c>
      <c r="B2356" s="30" t="s">
        <v>469</v>
      </c>
      <c r="C2356" s="30">
        <v>459</v>
      </c>
      <c r="D2356" s="30">
        <v>44697</v>
      </c>
      <c r="E2356" s="30">
        <v>12</v>
      </c>
      <c r="F2356" s="30">
        <v>1223</v>
      </c>
    </row>
    <row r="2357" spans="1:6" x14ac:dyDescent="0.35">
      <c r="A2357" s="24">
        <v>44213</v>
      </c>
      <c r="B2357" s="30" t="s">
        <v>468</v>
      </c>
      <c r="C2357" s="30">
        <v>16</v>
      </c>
      <c r="D2357" s="30">
        <v>665</v>
      </c>
    </row>
    <row r="2358" spans="1:6" x14ac:dyDescent="0.35">
      <c r="A2358" s="24">
        <v>44213</v>
      </c>
      <c r="B2358" s="30" t="s">
        <v>467</v>
      </c>
      <c r="C2358" s="30">
        <v>670</v>
      </c>
      <c r="D2358" s="30">
        <v>71251</v>
      </c>
      <c r="E2358" s="30">
        <v>6</v>
      </c>
      <c r="F2358" s="30">
        <v>1859</v>
      </c>
    </row>
    <row r="2359" spans="1:6" x14ac:dyDescent="0.35">
      <c r="A2359" s="24">
        <v>44213</v>
      </c>
      <c r="B2359" s="30" t="s">
        <v>466</v>
      </c>
      <c r="C2359" s="30">
        <v>9</v>
      </c>
      <c r="D2359" s="30">
        <v>1589</v>
      </c>
      <c r="E2359" s="30">
        <v>1</v>
      </c>
      <c r="F2359" s="30">
        <v>95</v>
      </c>
    </row>
    <row r="2360" spans="1:6" x14ac:dyDescent="0.35">
      <c r="A2360" s="24">
        <v>44213</v>
      </c>
      <c r="B2360" s="30" t="s">
        <v>465</v>
      </c>
      <c r="C2360" s="30">
        <v>309</v>
      </c>
      <c r="D2360" s="30">
        <v>32936</v>
      </c>
      <c r="E2360" s="30">
        <v>7</v>
      </c>
      <c r="F2360" s="30">
        <v>1134</v>
      </c>
    </row>
    <row r="2361" spans="1:6" x14ac:dyDescent="0.35">
      <c r="A2361" s="24">
        <v>44213</v>
      </c>
      <c r="B2361" s="30" t="s">
        <v>464</v>
      </c>
      <c r="C2361" s="30">
        <v>44</v>
      </c>
      <c r="D2361" s="30">
        <v>4996</v>
      </c>
      <c r="E2361" s="30">
        <v>0</v>
      </c>
      <c r="F2361" s="30">
        <v>219</v>
      </c>
    </row>
    <row r="2362" spans="1:6" x14ac:dyDescent="0.35">
      <c r="A2362" s="24">
        <v>44213</v>
      </c>
      <c r="B2362" s="30" t="s">
        <v>463</v>
      </c>
      <c r="C2362" s="30">
        <v>835</v>
      </c>
      <c r="D2362" s="30">
        <v>92781</v>
      </c>
      <c r="E2362" s="30">
        <v>11</v>
      </c>
      <c r="F2362" s="30">
        <v>2950</v>
      </c>
    </row>
    <row r="2363" spans="1:6" x14ac:dyDescent="0.35">
      <c r="A2363" s="24">
        <v>44213</v>
      </c>
      <c r="B2363" s="30" t="s">
        <v>462</v>
      </c>
      <c r="C2363" s="30">
        <v>9</v>
      </c>
      <c r="D2363" s="30">
        <v>990</v>
      </c>
    </row>
    <row r="2364" spans="1:6" x14ac:dyDescent="0.35">
      <c r="A2364" s="24">
        <v>44213</v>
      </c>
      <c r="B2364" s="30" t="s">
        <v>461</v>
      </c>
      <c r="C2364" s="30">
        <v>386</v>
      </c>
      <c r="D2364" s="30">
        <v>35130</v>
      </c>
      <c r="E2364" s="30">
        <v>4</v>
      </c>
      <c r="F2364" s="30">
        <v>1392</v>
      </c>
    </row>
    <row r="2365" spans="1:6" x14ac:dyDescent="0.35">
      <c r="A2365" s="24">
        <v>44213</v>
      </c>
      <c r="B2365" s="30" t="s">
        <v>460</v>
      </c>
      <c r="C2365" s="30">
        <v>393</v>
      </c>
      <c r="D2365" s="30">
        <v>31740</v>
      </c>
      <c r="E2365" s="30">
        <v>4</v>
      </c>
      <c r="F2365" s="30">
        <v>1091</v>
      </c>
    </row>
    <row r="2366" spans="1:6" x14ac:dyDescent="0.35">
      <c r="A2366" s="24">
        <v>44213</v>
      </c>
      <c r="B2366" s="30" t="s">
        <v>459</v>
      </c>
      <c r="C2366" s="30">
        <v>531</v>
      </c>
      <c r="D2366" s="30">
        <v>65398</v>
      </c>
      <c r="E2366" s="30">
        <v>3</v>
      </c>
      <c r="F2366" s="30">
        <v>1481</v>
      </c>
    </row>
    <row r="2367" spans="1:6" x14ac:dyDescent="0.35">
      <c r="A2367" s="24">
        <v>44213</v>
      </c>
      <c r="B2367" s="30" t="s">
        <v>458</v>
      </c>
      <c r="C2367" s="30">
        <v>473</v>
      </c>
      <c r="D2367" s="30">
        <v>53526</v>
      </c>
      <c r="E2367" s="30">
        <v>14</v>
      </c>
      <c r="F2367" s="30">
        <v>1714</v>
      </c>
    </row>
    <row r="2368" spans="1:6" x14ac:dyDescent="0.35">
      <c r="A2368" s="24">
        <v>44213</v>
      </c>
      <c r="B2368" s="30" t="s">
        <v>447</v>
      </c>
      <c r="C2368" s="30">
        <v>6</v>
      </c>
      <c r="D2368" s="30">
        <v>1328</v>
      </c>
      <c r="E2368" s="30">
        <v>0</v>
      </c>
      <c r="F2368" s="30">
        <v>8</v>
      </c>
    </row>
    <row r="2369" spans="1:6" x14ac:dyDescent="0.35">
      <c r="A2369" s="24">
        <v>44213</v>
      </c>
      <c r="B2369" s="30" t="s">
        <v>457</v>
      </c>
      <c r="E2369" s="30">
        <v>0</v>
      </c>
      <c r="F2369" s="30">
        <v>2</v>
      </c>
    </row>
    <row r="2370" spans="1:6" x14ac:dyDescent="0.35">
      <c r="A2370" s="24">
        <v>44214</v>
      </c>
      <c r="B2370" s="30" t="s">
        <v>471</v>
      </c>
      <c r="C2370" s="30">
        <v>97</v>
      </c>
      <c r="D2370" s="30">
        <v>7412</v>
      </c>
      <c r="E2370" s="30">
        <v>2</v>
      </c>
      <c r="F2370" s="30">
        <v>302</v>
      </c>
    </row>
    <row r="2371" spans="1:6" x14ac:dyDescent="0.35">
      <c r="A2371" s="24">
        <v>44214</v>
      </c>
      <c r="B2371" s="30" t="s">
        <v>470</v>
      </c>
      <c r="C2371" s="30">
        <v>59</v>
      </c>
      <c r="D2371" s="30">
        <v>4028</v>
      </c>
      <c r="E2371" s="30">
        <v>0</v>
      </c>
      <c r="F2371" s="30">
        <v>184</v>
      </c>
    </row>
    <row r="2372" spans="1:6" x14ac:dyDescent="0.35">
      <c r="A2372" s="24">
        <v>44214</v>
      </c>
      <c r="B2372" s="30" t="s">
        <v>469</v>
      </c>
      <c r="C2372" s="30">
        <v>415</v>
      </c>
      <c r="D2372" s="30">
        <v>45112</v>
      </c>
      <c r="E2372" s="30">
        <v>14</v>
      </c>
      <c r="F2372" s="30">
        <v>1237</v>
      </c>
    </row>
    <row r="2373" spans="1:6" x14ac:dyDescent="0.35">
      <c r="A2373" s="24">
        <v>44214</v>
      </c>
      <c r="B2373" s="30" t="s">
        <v>468</v>
      </c>
      <c r="C2373" s="30">
        <v>7</v>
      </c>
      <c r="D2373" s="30">
        <v>672</v>
      </c>
    </row>
    <row r="2374" spans="1:6" x14ac:dyDescent="0.35">
      <c r="A2374" s="24">
        <v>44214</v>
      </c>
      <c r="B2374" s="30" t="s">
        <v>467</v>
      </c>
      <c r="C2374" s="30">
        <v>341</v>
      </c>
      <c r="D2374" s="30">
        <v>71592</v>
      </c>
      <c r="E2374" s="30">
        <v>3</v>
      </c>
      <c r="F2374" s="30">
        <v>1862</v>
      </c>
    </row>
    <row r="2375" spans="1:6" x14ac:dyDescent="0.35">
      <c r="A2375" s="24">
        <v>44214</v>
      </c>
      <c r="B2375" s="30" t="s">
        <v>466</v>
      </c>
      <c r="C2375" s="30">
        <v>11</v>
      </c>
      <c r="D2375" s="30">
        <v>1600</v>
      </c>
      <c r="E2375" s="30">
        <v>0</v>
      </c>
      <c r="F2375" s="30">
        <v>95</v>
      </c>
    </row>
    <row r="2376" spans="1:6" x14ac:dyDescent="0.35">
      <c r="A2376" s="24">
        <v>44214</v>
      </c>
      <c r="B2376" s="30" t="s">
        <v>465</v>
      </c>
      <c r="C2376" s="30">
        <v>298</v>
      </c>
      <c r="D2376" s="30">
        <v>33234</v>
      </c>
      <c r="E2376" s="30">
        <v>1</v>
      </c>
      <c r="F2376" s="30">
        <v>1135</v>
      </c>
    </row>
    <row r="2377" spans="1:6" x14ac:dyDescent="0.35">
      <c r="A2377" s="24">
        <v>44214</v>
      </c>
      <c r="B2377" s="30" t="s">
        <v>464</v>
      </c>
      <c r="C2377" s="30">
        <v>44</v>
      </c>
      <c r="D2377" s="30">
        <v>5040</v>
      </c>
      <c r="E2377" s="30">
        <v>0</v>
      </c>
      <c r="F2377" s="30">
        <v>219</v>
      </c>
    </row>
    <row r="2378" spans="1:6" x14ac:dyDescent="0.35">
      <c r="A2378" s="24">
        <v>44214</v>
      </c>
      <c r="B2378" s="30" t="s">
        <v>463</v>
      </c>
      <c r="C2378" s="30">
        <v>633</v>
      </c>
      <c r="D2378" s="30">
        <v>93414</v>
      </c>
      <c r="E2378" s="30">
        <v>8</v>
      </c>
      <c r="F2378" s="30">
        <v>2958</v>
      </c>
    </row>
    <row r="2379" spans="1:6" x14ac:dyDescent="0.35">
      <c r="A2379" s="24">
        <v>44214</v>
      </c>
      <c r="B2379" s="30" t="s">
        <v>462</v>
      </c>
      <c r="C2379" s="30">
        <v>0</v>
      </c>
      <c r="D2379" s="30">
        <v>990</v>
      </c>
    </row>
    <row r="2380" spans="1:6" x14ac:dyDescent="0.35">
      <c r="A2380" s="24">
        <v>44214</v>
      </c>
      <c r="B2380" s="30" t="s">
        <v>461</v>
      </c>
      <c r="C2380" s="30">
        <v>320</v>
      </c>
      <c r="D2380" s="30">
        <v>35450</v>
      </c>
      <c r="E2380" s="30">
        <v>4</v>
      </c>
      <c r="F2380" s="30">
        <v>1396</v>
      </c>
    </row>
    <row r="2381" spans="1:6" x14ac:dyDescent="0.35">
      <c r="A2381" s="24">
        <v>44214</v>
      </c>
      <c r="B2381" s="30" t="s">
        <v>460</v>
      </c>
      <c r="C2381" s="30">
        <v>259</v>
      </c>
      <c r="D2381" s="30">
        <v>31999</v>
      </c>
      <c r="E2381" s="30">
        <v>7</v>
      </c>
      <c r="F2381" s="30">
        <v>1098</v>
      </c>
    </row>
    <row r="2382" spans="1:6" x14ac:dyDescent="0.35">
      <c r="A2382" s="24">
        <v>44214</v>
      </c>
      <c r="B2382" s="30" t="s">
        <v>459</v>
      </c>
      <c r="C2382" s="30">
        <v>406</v>
      </c>
      <c r="D2382" s="30">
        <v>65804</v>
      </c>
      <c r="E2382" s="30">
        <v>6</v>
      </c>
      <c r="F2382" s="30">
        <v>1487</v>
      </c>
    </row>
    <row r="2383" spans="1:6" x14ac:dyDescent="0.35">
      <c r="A2383" s="24">
        <v>44214</v>
      </c>
      <c r="B2383" s="30" t="s">
        <v>458</v>
      </c>
      <c r="C2383" s="30">
        <v>316</v>
      </c>
      <c r="D2383" s="30">
        <v>53842</v>
      </c>
      <c r="E2383" s="30">
        <v>8</v>
      </c>
      <c r="F2383" s="30">
        <v>1722</v>
      </c>
    </row>
    <row r="2384" spans="1:6" x14ac:dyDescent="0.35">
      <c r="A2384" s="24">
        <v>44214</v>
      </c>
      <c r="B2384" s="30" t="s">
        <v>447</v>
      </c>
      <c r="C2384" s="30">
        <v>18</v>
      </c>
      <c r="D2384" s="30">
        <v>1346</v>
      </c>
      <c r="E2384" s="30">
        <v>0</v>
      </c>
      <c r="F2384" s="30">
        <v>8</v>
      </c>
    </row>
    <row r="2385" spans="1:6" x14ac:dyDescent="0.35">
      <c r="A2385" s="24">
        <v>44214</v>
      </c>
      <c r="B2385" s="30" t="s">
        <v>457</v>
      </c>
      <c r="E2385" s="30">
        <v>0</v>
      </c>
      <c r="F2385" s="30">
        <v>2</v>
      </c>
    </row>
    <row r="2386" spans="1:6" x14ac:dyDescent="0.35">
      <c r="A2386" s="24">
        <v>44215</v>
      </c>
      <c r="B2386" s="30" t="s">
        <v>471</v>
      </c>
      <c r="C2386" s="30">
        <v>87</v>
      </c>
      <c r="D2386" s="30">
        <v>7499</v>
      </c>
      <c r="E2386" s="30">
        <v>1</v>
      </c>
      <c r="F2386" s="30">
        <v>303</v>
      </c>
    </row>
    <row r="2387" spans="1:6" x14ac:dyDescent="0.35">
      <c r="A2387" s="24">
        <v>44215</v>
      </c>
      <c r="B2387" s="30" t="s">
        <v>470</v>
      </c>
      <c r="C2387" s="30">
        <v>53</v>
      </c>
      <c r="D2387" s="30">
        <v>4081</v>
      </c>
      <c r="E2387" s="30">
        <v>3</v>
      </c>
      <c r="F2387" s="30">
        <v>187</v>
      </c>
    </row>
    <row r="2388" spans="1:6" x14ac:dyDescent="0.35">
      <c r="A2388" s="24">
        <v>44215</v>
      </c>
      <c r="B2388" s="30" t="s">
        <v>469</v>
      </c>
      <c r="C2388" s="30">
        <v>327</v>
      </c>
      <c r="D2388" s="30">
        <v>45439</v>
      </c>
      <c r="E2388" s="30">
        <v>5</v>
      </c>
      <c r="F2388" s="30">
        <v>1242</v>
      </c>
    </row>
    <row r="2389" spans="1:6" x14ac:dyDescent="0.35">
      <c r="A2389" s="24">
        <v>44215</v>
      </c>
      <c r="B2389" s="30" t="s">
        <v>468</v>
      </c>
      <c r="C2389" s="30">
        <v>4</v>
      </c>
      <c r="D2389" s="30">
        <v>676</v>
      </c>
    </row>
    <row r="2390" spans="1:6" x14ac:dyDescent="0.35">
      <c r="A2390" s="24">
        <v>44215</v>
      </c>
      <c r="B2390" s="30" t="s">
        <v>467</v>
      </c>
      <c r="C2390" s="30">
        <v>242</v>
      </c>
      <c r="D2390" s="30">
        <v>71834</v>
      </c>
      <c r="E2390" s="30">
        <v>0</v>
      </c>
      <c r="F2390" s="30">
        <v>1862</v>
      </c>
    </row>
    <row r="2391" spans="1:6" x14ac:dyDescent="0.35">
      <c r="A2391" s="24">
        <v>44215</v>
      </c>
      <c r="B2391" s="30" t="s">
        <v>466</v>
      </c>
      <c r="C2391" s="30">
        <v>15</v>
      </c>
      <c r="D2391" s="30">
        <v>1615</v>
      </c>
      <c r="E2391" s="30">
        <v>0</v>
      </c>
      <c r="F2391" s="30">
        <v>95</v>
      </c>
    </row>
    <row r="2392" spans="1:6" x14ac:dyDescent="0.35">
      <c r="A2392" s="24">
        <v>44215</v>
      </c>
      <c r="B2392" s="30" t="s">
        <v>465</v>
      </c>
      <c r="C2392" s="30">
        <v>313</v>
      </c>
      <c r="D2392" s="30">
        <v>33547</v>
      </c>
      <c r="E2392" s="30">
        <v>3</v>
      </c>
      <c r="F2392" s="30">
        <v>1138</v>
      </c>
    </row>
    <row r="2393" spans="1:6" x14ac:dyDescent="0.35">
      <c r="A2393" s="24">
        <v>44215</v>
      </c>
      <c r="B2393" s="30" t="s">
        <v>464</v>
      </c>
      <c r="C2393" s="30">
        <v>41</v>
      </c>
      <c r="D2393" s="30">
        <v>5081</v>
      </c>
      <c r="E2393" s="30">
        <v>1</v>
      </c>
      <c r="F2393" s="30">
        <v>220</v>
      </c>
    </row>
    <row r="2394" spans="1:6" x14ac:dyDescent="0.35">
      <c r="A2394" s="24">
        <v>44215</v>
      </c>
      <c r="B2394" s="30" t="s">
        <v>463</v>
      </c>
      <c r="C2394" s="30">
        <v>447</v>
      </c>
      <c r="D2394" s="30">
        <v>93861</v>
      </c>
      <c r="E2394" s="30">
        <v>11</v>
      </c>
      <c r="F2394" s="30">
        <v>2969</v>
      </c>
    </row>
    <row r="2395" spans="1:6" x14ac:dyDescent="0.35">
      <c r="A2395" s="24">
        <v>44215</v>
      </c>
      <c r="B2395" s="30" t="s">
        <v>462</v>
      </c>
      <c r="C2395" s="30">
        <v>0</v>
      </c>
      <c r="D2395" s="30">
        <v>990</v>
      </c>
    </row>
    <row r="2396" spans="1:6" x14ac:dyDescent="0.35">
      <c r="A2396" s="24">
        <v>44215</v>
      </c>
      <c r="B2396" s="30" t="s">
        <v>461</v>
      </c>
      <c r="C2396" s="30">
        <v>290</v>
      </c>
      <c r="D2396" s="30">
        <v>35740</v>
      </c>
      <c r="E2396" s="30">
        <v>4</v>
      </c>
      <c r="F2396" s="30">
        <v>1400</v>
      </c>
    </row>
    <row r="2397" spans="1:6" x14ac:dyDescent="0.35">
      <c r="A2397" s="24">
        <v>44215</v>
      </c>
      <c r="B2397" s="30" t="s">
        <v>460</v>
      </c>
      <c r="C2397" s="30">
        <v>247</v>
      </c>
      <c r="D2397" s="30">
        <v>32246</v>
      </c>
      <c r="E2397" s="30">
        <v>6</v>
      </c>
      <c r="F2397" s="30">
        <v>1104</v>
      </c>
    </row>
    <row r="2398" spans="1:6" x14ac:dyDescent="0.35">
      <c r="A2398" s="24">
        <v>44215</v>
      </c>
      <c r="B2398" s="30" t="s">
        <v>459</v>
      </c>
      <c r="C2398" s="30">
        <v>262</v>
      </c>
      <c r="D2398" s="30">
        <v>66066</v>
      </c>
      <c r="E2398" s="30">
        <v>3</v>
      </c>
      <c r="F2398" s="30">
        <v>1490</v>
      </c>
    </row>
    <row r="2399" spans="1:6" x14ac:dyDescent="0.35">
      <c r="A2399" s="24">
        <v>44215</v>
      </c>
      <c r="B2399" s="30" t="s">
        <v>458</v>
      </c>
      <c r="C2399" s="30">
        <v>250</v>
      </c>
      <c r="D2399" s="30">
        <v>54092</v>
      </c>
      <c r="E2399" s="30">
        <v>7</v>
      </c>
      <c r="F2399" s="30">
        <v>1729</v>
      </c>
    </row>
    <row r="2400" spans="1:6" x14ac:dyDescent="0.35">
      <c r="A2400" s="24">
        <v>44215</v>
      </c>
      <c r="B2400" s="30" t="s">
        <v>447</v>
      </c>
      <c r="C2400" s="30">
        <v>-11</v>
      </c>
      <c r="D2400" s="30">
        <v>1335</v>
      </c>
      <c r="E2400" s="30">
        <v>0</v>
      </c>
      <c r="F2400" s="30">
        <v>8</v>
      </c>
    </row>
    <row r="2401" spans="1:6" x14ac:dyDescent="0.35">
      <c r="A2401" s="24">
        <v>44215</v>
      </c>
      <c r="B2401" s="30" t="s">
        <v>457</v>
      </c>
      <c r="E2401" s="30">
        <v>0</v>
      </c>
      <c r="F2401" s="30">
        <v>2</v>
      </c>
    </row>
    <row r="2402" spans="1:6" x14ac:dyDescent="0.35">
      <c r="A2402" s="24">
        <v>44216</v>
      </c>
      <c r="B2402" s="30" t="s">
        <v>471</v>
      </c>
      <c r="C2402" s="30">
        <v>91</v>
      </c>
      <c r="D2402" s="30">
        <v>7590</v>
      </c>
      <c r="E2402" s="30">
        <v>5</v>
      </c>
      <c r="F2402" s="30">
        <v>308</v>
      </c>
    </row>
    <row r="2403" spans="1:6" x14ac:dyDescent="0.35">
      <c r="A2403" s="24">
        <v>44216</v>
      </c>
      <c r="B2403" s="30" t="s">
        <v>470</v>
      </c>
      <c r="C2403" s="30">
        <v>42</v>
      </c>
      <c r="D2403" s="30">
        <v>4123</v>
      </c>
      <c r="E2403" s="30">
        <v>3</v>
      </c>
      <c r="F2403" s="30">
        <v>190</v>
      </c>
    </row>
    <row r="2404" spans="1:6" x14ac:dyDescent="0.35">
      <c r="A2404" s="24">
        <v>44216</v>
      </c>
      <c r="B2404" s="30" t="s">
        <v>469</v>
      </c>
      <c r="C2404" s="30">
        <v>408</v>
      </c>
      <c r="D2404" s="30">
        <v>45847</v>
      </c>
      <c r="E2404" s="30">
        <v>9</v>
      </c>
      <c r="F2404" s="30">
        <v>1251</v>
      </c>
    </row>
    <row r="2405" spans="1:6" x14ac:dyDescent="0.35">
      <c r="A2405" s="24">
        <v>44216</v>
      </c>
      <c r="B2405" s="30" t="s">
        <v>468</v>
      </c>
      <c r="C2405" s="30">
        <v>7</v>
      </c>
      <c r="D2405" s="30">
        <v>683</v>
      </c>
    </row>
    <row r="2406" spans="1:6" x14ac:dyDescent="0.35">
      <c r="A2406" s="24">
        <v>44216</v>
      </c>
      <c r="B2406" s="30" t="s">
        <v>467</v>
      </c>
      <c r="C2406" s="30">
        <v>557</v>
      </c>
      <c r="D2406" s="30">
        <v>72391</v>
      </c>
      <c r="E2406" s="30">
        <v>9</v>
      </c>
      <c r="F2406" s="30">
        <v>1871</v>
      </c>
    </row>
    <row r="2407" spans="1:6" x14ac:dyDescent="0.35">
      <c r="A2407" s="24">
        <v>44216</v>
      </c>
      <c r="B2407" s="30" t="s">
        <v>466</v>
      </c>
      <c r="C2407" s="30">
        <v>22</v>
      </c>
      <c r="D2407" s="30">
        <v>1637</v>
      </c>
      <c r="E2407" s="30">
        <v>0</v>
      </c>
      <c r="F2407" s="30">
        <v>95</v>
      </c>
    </row>
    <row r="2408" spans="1:6" x14ac:dyDescent="0.35">
      <c r="A2408" s="24">
        <v>44216</v>
      </c>
      <c r="B2408" s="30" t="s">
        <v>465</v>
      </c>
      <c r="C2408" s="30">
        <v>363</v>
      </c>
      <c r="D2408" s="30">
        <v>33910</v>
      </c>
      <c r="E2408" s="30">
        <v>6</v>
      </c>
      <c r="F2408" s="30">
        <v>1144</v>
      </c>
    </row>
    <row r="2409" spans="1:6" x14ac:dyDescent="0.35">
      <c r="A2409" s="24">
        <v>44216</v>
      </c>
      <c r="B2409" s="30" t="s">
        <v>464</v>
      </c>
      <c r="C2409" s="30">
        <v>58</v>
      </c>
      <c r="D2409" s="30">
        <v>5139</v>
      </c>
      <c r="E2409" s="30">
        <v>2</v>
      </c>
      <c r="F2409" s="30">
        <v>222</v>
      </c>
    </row>
    <row r="2410" spans="1:6" x14ac:dyDescent="0.35">
      <c r="A2410" s="24">
        <v>44216</v>
      </c>
      <c r="B2410" s="30" t="s">
        <v>463</v>
      </c>
      <c r="C2410" s="30">
        <v>770</v>
      </c>
      <c r="D2410" s="30">
        <v>94631</v>
      </c>
      <c r="E2410" s="30">
        <v>23</v>
      </c>
      <c r="F2410" s="30">
        <v>2992</v>
      </c>
    </row>
    <row r="2411" spans="1:6" x14ac:dyDescent="0.35">
      <c r="A2411" s="24">
        <v>44216</v>
      </c>
      <c r="B2411" s="30" t="s">
        <v>462</v>
      </c>
      <c r="C2411" s="30">
        <v>15</v>
      </c>
      <c r="D2411" s="30">
        <v>1005</v>
      </c>
    </row>
    <row r="2412" spans="1:6" x14ac:dyDescent="0.35">
      <c r="A2412" s="24">
        <v>44216</v>
      </c>
      <c r="B2412" s="30" t="s">
        <v>461</v>
      </c>
      <c r="C2412" s="30">
        <v>390</v>
      </c>
      <c r="D2412" s="30">
        <v>36130</v>
      </c>
      <c r="E2412" s="30">
        <v>3</v>
      </c>
      <c r="F2412" s="30">
        <v>1403</v>
      </c>
    </row>
    <row r="2413" spans="1:6" x14ac:dyDescent="0.35">
      <c r="A2413" s="24">
        <v>44216</v>
      </c>
      <c r="B2413" s="30" t="s">
        <v>460</v>
      </c>
      <c r="C2413" s="30">
        <v>380</v>
      </c>
      <c r="D2413" s="30">
        <v>32626</v>
      </c>
      <c r="E2413" s="30">
        <v>3</v>
      </c>
      <c r="F2413" s="30">
        <v>1107</v>
      </c>
    </row>
    <row r="2414" spans="1:6" x14ac:dyDescent="0.35">
      <c r="A2414" s="24">
        <v>44216</v>
      </c>
      <c r="B2414" s="30" t="s">
        <v>459</v>
      </c>
      <c r="C2414" s="30">
        <v>400</v>
      </c>
      <c r="D2414" s="30">
        <v>66466</v>
      </c>
      <c r="E2414" s="30">
        <v>8</v>
      </c>
      <c r="F2414" s="30">
        <v>1498</v>
      </c>
    </row>
    <row r="2415" spans="1:6" x14ac:dyDescent="0.35">
      <c r="A2415" s="24">
        <v>44216</v>
      </c>
      <c r="B2415" s="30" t="s">
        <v>458</v>
      </c>
      <c r="C2415" s="30">
        <v>410</v>
      </c>
      <c r="D2415" s="30">
        <v>54502</v>
      </c>
      <c r="E2415" s="30">
        <v>9</v>
      </c>
      <c r="F2415" s="30">
        <v>1738</v>
      </c>
    </row>
    <row r="2416" spans="1:6" x14ac:dyDescent="0.35">
      <c r="A2416" s="24">
        <v>44216</v>
      </c>
      <c r="B2416" s="30" t="s">
        <v>447</v>
      </c>
      <c r="C2416" s="30">
        <v>74</v>
      </c>
      <c r="D2416" s="30">
        <v>1409</v>
      </c>
      <c r="E2416" s="30">
        <v>0</v>
      </c>
      <c r="F2416" s="30">
        <v>8</v>
      </c>
    </row>
    <row r="2417" spans="1:6" x14ac:dyDescent="0.35">
      <c r="A2417" s="24">
        <v>44216</v>
      </c>
      <c r="B2417" s="30" t="s">
        <v>457</v>
      </c>
      <c r="E2417" s="30">
        <v>0</v>
      </c>
      <c r="F2417" s="30">
        <v>2</v>
      </c>
    </row>
    <row r="2418" spans="1:6" x14ac:dyDescent="0.35">
      <c r="A2418" s="24">
        <v>44217</v>
      </c>
      <c r="B2418" s="30" t="s">
        <v>471</v>
      </c>
      <c r="C2418" s="30">
        <v>193</v>
      </c>
      <c r="D2418" s="30">
        <v>7783</v>
      </c>
      <c r="E2418" s="30">
        <v>4</v>
      </c>
      <c r="F2418" s="30">
        <v>312</v>
      </c>
    </row>
    <row r="2419" spans="1:6" x14ac:dyDescent="0.35">
      <c r="A2419" s="24">
        <v>44217</v>
      </c>
      <c r="B2419" s="30" t="s">
        <v>470</v>
      </c>
      <c r="C2419" s="30">
        <v>38</v>
      </c>
      <c r="D2419" s="30">
        <v>4161</v>
      </c>
      <c r="E2419" s="30">
        <v>2</v>
      </c>
      <c r="F2419" s="30">
        <v>192</v>
      </c>
    </row>
    <row r="2420" spans="1:6" x14ac:dyDescent="0.35">
      <c r="A2420" s="24">
        <v>44217</v>
      </c>
      <c r="B2420" s="30" t="s">
        <v>469</v>
      </c>
      <c r="C2420" s="30">
        <v>498</v>
      </c>
      <c r="D2420" s="30">
        <v>46345</v>
      </c>
      <c r="E2420" s="30">
        <v>5</v>
      </c>
      <c r="F2420" s="30">
        <v>1256</v>
      </c>
    </row>
    <row r="2421" spans="1:6" x14ac:dyDescent="0.35">
      <c r="A2421" s="24">
        <v>44217</v>
      </c>
      <c r="B2421" s="30" t="s">
        <v>468</v>
      </c>
      <c r="C2421" s="30">
        <v>23</v>
      </c>
      <c r="D2421" s="30">
        <v>706</v>
      </c>
    </row>
    <row r="2422" spans="1:6" x14ac:dyDescent="0.35">
      <c r="A2422" s="24">
        <v>44217</v>
      </c>
      <c r="B2422" s="30" t="s">
        <v>467</v>
      </c>
      <c r="C2422" s="30">
        <v>701</v>
      </c>
      <c r="D2422" s="30">
        <v>73092</v>
      </c>
      <c r="E2422" s="30">
        <v>7</v>
      </c>
      <c r="F2422" s="30">
        <v>1878</v>
      </c>
    </row>
    <row r="2423" spans="1:6" x14ac:dyDescent="0.35">
      <c r="A2423" s="24">
        <v>44217</v>
      </c>
      <c r="B2423" s="30" t="s">
        <v>466</v>
      </c>
      <c r="C2423" s="30">
        <v>14</v>
      </c>
      <c r="D2423" s="30">
        <v>1651</v>
      </c>
      <c r="E2423" s="30">
        <v>1</v>
      </c>
      <c r="F2423" s="30">
        <v>96</v>
      </c>
    </row>
    <row r="2424" spans="1:6" x14ac:dyDescent="0.35">
      <c r="A2424" s="24">
        <v>44217</v>
      </c>
      <c r="B2424" s="30" t="s">
        <v>465</v>
      </c>
      <c r="C2424" s="30">
        <v>346</v>
      </c>
      <c r="D2424" s="30">
        <v>34256</v>
      </c>
      <c r="E2424" s="30">
        <v>8</v>
      </c>
      <c r="F2424" s="30">
        <v>1152</v>
      </c>
    </row>
    <row r="2425" spans="1:6" x14ac:dyDescent="0.35">
      <c r="A2425" s="24">
        <v>44217</v>
      </c>
      <c r="B2425" s="30" t="s">
        <v>464</v>
      </c>
      <c r="C2425" s="30">
        <v>36</v>
      </c>
      <c r="D2425" s="30">
        <v>5175</v>
      </c>
      <c r="E2425" s="30">
        <v>0</v>
      </c>
      <c r="F2425" s="30">
        <v>222</v>
      </c>
    </row>
    <row r="2426" spans="1:6" x14ac:dyDescent="0.35">
      <c r="A2426" s="24">
        <v>44217</v>
      </c>
      <c r="B2426" s="30" t="s">
        <v>463</v>
      </c>
      <c r="C2426" s="30">
        <v>881</v>
      </c>
      <c r="D2426" s="30">
        <v>95512</v>
      </c>
      <c r="E2426" s="30">
        <v>12</v>
      </c>
      <c r="F2426" s="30">
        <v>3004</v>
      </c>
    </row>
    <row r="2427" spans="1:6" x14ac:dyDescent="0.35">
      <c r="A2427" s="24">
        <v>44217</v>
      </c>
      <c r="B2427" s="30" t="s">
        <v>462</v>
      </c>
      <c r="C2427" s="30">
        <v>8</v>
      </c>
      <c r="D2427" s="30">
        <v>1013</v>
      </c>
    </row>
    <row r="2428" spans="1:6" x14ac:dyDescent="0.35">
      <c r="A2428" s="24">
        <v>44217</v>
      </c>
      <c r="B2428" s="30" t="s">
        <v>461</v>
      </c>
      <c r="C2428" s="30">
        <v>469</v>
      </c>
      <c r="D2428" s="30">
        <v>36599</v>
      </c>
      <c r="E2428" s="30">
        <v>13</v>
      </c>
      <c r="F2428" s="30">
        <v>1416</v>
      </c>
    </row>
    <row r="2429" spans="1:6" x14ac:dyDescent="0.35">
      <c r="A2429" s="24">
        <v>44217</v>
      </c>
      <c r="B2429" s="30" t="s">
        <v>460</v>
      </c>
      <c r="C2429" s="30">
        <v>348</v>
      </c>
      <c r="D2429" s="30">
        <v>32974</v>
      </c>
      <c r="E2429" s="30">
        <v>11</v>
      </c>
      <c r="F2429" s="30">
        <v>1118</v>
      </c>
    </row>
    <row r="2430" spans="1:6" x14ac:dyDescent="0.35">
      <c r="A2430" s="24">
        <v>44217</v>
      </c>
      <c r="B2430" s="30" t="s">
        <v>459</v>
      </c>
      <c r="C2430" s="30">
        <v>538</v>
      </c>
      <c r="D2430" s="30">
        <v>67004</v>
      </c>
      <c r="E2430" s="30">
        <v>8</v>
      </c>
      <c r="F2430" s="30">
        <v>1506</v>
      </c>
    </row>
    <row r="2431" spans="1:6" x14ac:dyDescent="0.35">
      <c r="A2431" s="24">
        <v>44217</v>
      </c>
      <c r="B2431" s="30" t="s">
        <v>458</v>
      </c>
      <c r="C2431" s="30">
        <v>755</v>
      </c>
      <c r="D2431" s="30">
        <v>55257</v>
      </c>
      <c r="E2431" s="30">
        <v>6</v>
      </c>
      <c r="F2431" s="30">
        <v>1744</v>
      </c>
    </row>
    <row r="2432" spans="1:6" x14ac:dyDescent="0.35">
      <c r="A2432" s="24">
        <v>44217</v>
      </c>
      <c r="B2432" s="30" t="s">
        <v>447</v>
      </c>
      <c r="C2432" s="30">
        <v>-27</v>
      </c>
      <c r="D2432" s="30">
        <v>1382</v>
      </c>
      <c r="E2432" s="30">
        <v>0</v>
      </c>
      <c r="F2432" s="30">
        <v>8</v>
      </c>
    </row>
    <row r="2433" spans="1:6" x14ac:dyDescent="0.35">
      <c r="A2433" s="24">
        <v>44217</v>
      </c>
      <c r="B2433" s="30" t="s">
        <v>457</v>
      </c>
      <c r="E2433" s="30">
        <v>0</v>
      </c>
      <c r="F2433" s="30">
        <v>2</v>
      </c>
    </row>
    <row r="2434" spans="1:6" x14ac:dyDescent="0.35">
      <c r="A2434" s="24">
        <v>44218</v>
      </c>
      <c r="B2434" s="30" t="s">
        <v>471</v>
      </c>
      <c r="C2434" s="30">
        <v>127</v>
      </c>
      <c r="D2434" s="30">
        <v>7910</v>
      </c>
      <c r="E2434" s="30">
        <v>3</v>
      </c>
      <c r="F2434" s="30">
        <v>315</v>
      </c>
    </row>
    <row r="2435" spans="1:6" x14ac:dyDescent="0.35">
      <c r="A2435" s="24">
        <v>44218</v>
      </c>
      <c r="B2435" s="30" t="s">
        <v>470</v>
      </c>
      <c r="C2435" s="30">
        <v>62</v>
      </c>
      <c r="D2435" s="30">
        <v>4223</v>
      </c>
      <c r="E2435" s="30">
        <v>1</v>
      </c>
      <c r="F2435" s="30">
        <v>193</v>
      </c>
    </row>
    <row r="2436" spans="1:6" x14ac:dyDescent="0.35">
      <c r="A2436" s="24">
        <v>44218</v>
      </c>
      <c r="B2436" s="30" t="s">
        <v>469</v>
      </c>
      <c r="C2436" s="30">
        <v>592</v>
      </c>
      <c r="D2436" s="30">
        <v>46937</v>
      </c>
      <c r="E2436" s="30">
        <v>10</v>
      </c>
      <c r="F2436" s="30">
        <v>1266</v>
      </c>
    </row>
    <row r="2437" spans="1:6" x14ac:dyDescent="0.35">
      <c r="A2437" s="24">
        <v>44218</v>
      </c>
      <c r="B2437" s="30" t="s">
        <v>468</v>
      </c>
      <c r="C2437" s="30">
        <v>12</v>
      </c>
      <c r="D2437" s="30">
        <v>718</v>
      </c>
    </row>
    <row r="2438" spans="1:6" x14ac:dyDescent="0.35">
      <c r="A2438" s="24">
        <v>44218</v>
      </c>
      <c r="B2438" s="30" t="s">
        <v>467</v>
      </c>
      <c r="C2438" s="30">
        <v>654</v>
      </c>
      <c r="D2438" s="30">
        <v>73746</v>
      </c>
      <c r="E2438" s="30">
        <v>9</v>
      </c>
      <c r="F2438" s="30">
        <v>1887</v>
      </c>
    </row>
    <row r="2439" spans="1:6" x14ac:dyDescent="0.35">
      <c r="A2439" s="24">
        <v>44218</v>
      </c>
      <c r="B2439" s="30" t="s">
        <v>466</v>
      </c>
      <c r="C2439" s="30">
        <v>15</v>
      </c>
      <c r="D2439" s="30">
        <v>1666</v>
      </c>
      <c r="E2439" s="30">
        <v>0</v>
      </c>
      <c r="F2439" s="30">
        <v>96</v>
      </c>
    </row>
    <row r="2440" spans="1:6" x14ac:dyDescent="0.35">
      <c r="A2440" s="24">
        <v>44218</v>
      </c>
      <c r="B2440" s="30" t="s">
        <v>465</v>
      </c>
      <c r="C2440" s="30">
        <v>281</v>
      </c>
      <c r="D2440" s="30">
        <v>34537</v>
      </c>
      <c r="E2440" s="30">
        <v>11</v>
      </c>
      <c r="F2440" s="30">
        <v>1163</v>
      </c>
    </row>
    <row r="2441" spans="1:6" x14ac:dyDescent="0.35">
      <c r="A2441" s="24">
        <v>44218</v>
      </c>
      <c r="B2441" s="30" t="s">
        <v>464</v>
      </c>
      <c r="C2441" s="30">
        <v>80</v>
      </c>
      <c r="D2441" s="30">
        <v>5255</v>
      </c>
      <c r="E2441" s="30">
        <v>2</v>
      </c>
      <c r="F2441" s="30">
        <v>224</v>
      </c>
    </row>
    <row r="2442" spans="1:6" x14ac:dyDescent="0.35">
      <c r="A2442" s="24">
        <v>44218</v>
      </c>
      <c r="B2442" s="30" t="s">
        <v>463</v>
      </c>
      <c r="C2442" s="30">
        <v>819</v>
      </c>
      <c r="D2442" s="30">
        <v>96331</v>
      </c>
      <c r="E2442" s="30">
        <v>16</v>
      </c>
      <c r="F2442" s="30">
        <v>3020</v>
      </c>
    </row>
    <row r="2443" spans="1:6" x14ac:dyDescent="0.35">
      <c r="A2443" s="24">
        <v>44218</v>
      </c>
      <c r="B2443" s="30" t="s">
        <v>462</v>
      </c>
      <c r="C2443" s="30">
        <v>14</v>
      </c>
      <c r="D2443" s="30">
        <v>1027</v>
      </c>
    </row>
    <row r="2444" spans="1:6" x14ac:dyDescent="0.35">
      <c r="A2444" s="24">
        <v>44218</v>
      </c>
      <c r="B2444" s="30" t="s">
        <v>461</v>
      </c>
      <c r="C2444" s="30">
        <v>518</v>
      </c>
      <c r="D2444" s="30">
        <v>37117</v>
      </c>
      <c r="E2444" s="30">
        <v>10</v>
      </c>
      <c r="F2444" s="30">
        <v>1426</v>
      </c>
    </row>
    <row r="2445" spans="1:6" x14ac:dyDescent="0.35">
      <c r="A2445" s="24">
        <v>44218</v>
      </c>
      <c r="B2445" s="30" t="s">
        <v>460</v>
      </c>
      <c r="C2445" s="30">
        <v>397</v>
      </c>
      <c r="D2445" s="30">
        <v>33371</v>
      </c>
      <c r="E2445" s="30">
        <v>6</v>
      </c>
      <c r="F2445" s="30">
        <v>1124</v>
      </c>
    </row>
    <row r="2446" spans="1:6" x14ac:dyDescent="0.35">
      <c r="A2446" s="24">
        <v>44218</v>
      </c>
      <c r="B2446" s="30" t="s">
        <v>459</v>
      </c>
      <c r="C2446" s="30">
        <v>725</v>
      </c>
      <c r="D2446" s="30">
        <v>67729</v>
      </c>
      <c r="E2446" s="30">
        <v>2</v>
      </c>
      <c r="F2446" s="30">
        <v>1508</v>
      </c>
    </row>
    <row r="2447" spans="1:6" x14ac:dyDescent="0.35">
      <c r="A2447" s="24">
        <v>44218</v>
      </c>
      <c r="B2447" s="30" t="s">
        <v>458</v>
      </c>
      <c r="C2447" s="30">
        <v>585</v>
      </c>
      <c r="D2447" s="30">
        <v>55842</v>
      </c>
      <c r="E2447" s="30">
        <v>11</v>
      </c>
      <c r="F2447" s="30">
        <v>1755</v>
      </c>
    </row>
    <row r="2448" spans="1:6" x14ac:dyDescent="0.35">
      <c r="A2448" s="24">
        <v>44218</v>
      </c>
      <c r="B2448" s="30" t="s">
        <v>447</v>
      </c>
      <c r="C2448" s="30">
        <v>54</v>
      </c>
      <c r="D2448" s="30">
        <v>1436</v>
      </c>
      <c r="E2448" s="30">
        <v>0</v>
      </c>
      <c r="F2448" s="30">
        <v>8</v>
      </c>
    </row>
    <row r="2449" spans="1:6" x14ac:dyDescent="0.35">
      <c r="A2449" s="24">
        <v>44218</v>
      </c>
      <c r="B2449" s="30" t="s">
        <v>457</v>
      </c>
      <c r="E2449" s="30">
        <v>0</v>
      </c>
      <c r="F2449" s="30">
        <v>2</v>
      </c>
    </row>
    <row r="2450" spans="1:6" x14ac:dyDescent="0.35">
      <c r="A2450" s="24">
        <v>44219</v>
      </c>
      <c r="B2450" s="30" t="s">
        <v>471</v>
      </c>
      <c r="C2450" s="30">
        <v>119</v>
      </c>
      <c r="D2450" s="30">
        <v>8029</v>
      </c>
      <c r="E2450" s="30">
        <v>3</v>
      </c>
      <c r="F2450" s="30">
        <v>318</v>
      </c>
    </row>
    <row r="2451" spans="1:6" x14ac:dyDescent="0.35">
      <c r="A2451" s="24">
        <v>44219</v>
      </c>
      <c r="B2451" s="30" t="s">
        <v>470</v>
      </c>
      <c r="C2451" s="30">
        <v>47</v>
      </c>
      <c r="D2451" s="30">
        <v>4270</v>
      </c>
      <c r="E2451" s="30">
        <v>1</v>
      </c>
      <c r="F2451" s="30">
        <v>194</v>
      </c>
    </row>
    <row r="2452" spans="1:6" x14ac:dyDescent="0.35">
      <c r="A2452" s="24">
        <v>44219</v>
      </c>
      <c r="B2452" s="30" t="s">
        <v>469</v>
      </c>
      <c r="C2452" s="30">
        <v>462</v>
      </c>
      <c r="D2452" s="30">
        <v>47399</v>
      </c>
      <c r="E2452" s="30">
        <v>10</v>
      </c>
      <c r="F2452" s="30">
        <v>1276</v>
      </c>
    </row>
    <row r="2453" spans="1:6" x14ac:dyDescent="0.35">
      <c r="A2453" s="24">
        <v>44219</v>
      </c>
      <c r="B2453" s="30" t="s">
        <v>468</v>
      </c>
      <c r="C2453" s="30">
        <v>11</v>
      </c>
      <c r="D2453" s="30">
        <v>729</v>
      </c>
    </row>
    <row r="2454" spans="1:6" x14ac:dyDescent="0.35">
      <c r="A2454" s="24">
        <v>44219</v>
      </c>
      <c r="B2454" s="30" t="s">
        <v>467</v>
      </c>
      <c r="C2454" s="30">
        <v>513</v>
      </c>
      <c r="D2454" s="30">
        <v>74259</v>
      </c>
      <c r="E2454" s="30">
        <v>10</v>
      </c>
      <c r="F2454" s="30">
        <v>1897</v>
      </c>
    </row>
    <row r="2455" spans="1:6" x14ac:dyDescent="0.35">
      <c r="A2455" s="24">
        <v>44219</v>
      </c>
      <c r="B2455" s="30" t="s">
        <v>466</v>
      </c>
      <c r="C2455" s="30">
        <v>19</v>
      </c>
      <c r="D2455" s="30">
        <v>1685</v>
      </c>
      <c r="E2455" s="30">
        <v>0</v>
      </c>
      <c r="F2455" s="30">
        <v>96</v>
      </c>
    </row>
    <row r="2456" spans="1:6" x14ac:dyDescent="0.35">
      <c r="A2456" s="24">
        <v>44219</v>
      </c>
      <c r="B2456" s="30" t="s">
        <v>465</v>
      </c>
      <c r="C2456" s="30">
        <v>428</v>
      </c>
      <c r="D2456" s="30">
        <v>34965</v>
      </c>
      <c r="E2456" s="30">
        <v>6</v>
      </c>
      <c r="F2456" s="30">
        <v>1169</v>
      </c>
    </row>
    <row r="2457" spans="1:6" x14ac:dyDescent="0.35">
      <c r="A2457" s="24">
        <v>44219</v>
      </c>
      <c r="B2457" s="30" t="s">
        <v>464</v>
      </c>
      <c r="C2457" s="30">
        <v>57</v>
      </c>
      <c r="D2457" s="30">
        <v>5312</v>
      </c>
      <c r="E2457" s="30">
        <v>2</v>
      </c>
      <c r="F2457" s="30">
        <v>226</v>
      </c>
    </row>
    <row r="2458" spans="1:6" x14ac:dyDescent="0.35">
      <c r="A2458" s="24">
        <v>44219</v>
      </c>
      <c r="B2458" s="30" t="s">
        <v>463</v>
      </c>
      <c r="C2458" s="30">
        <v>846</v>
      </c>
      <c r="D2458" s="30">
        <v>97177</v>
      </c>
      <c r="E2458" s="30">
        <v>11</v>
      </c>
      <c r="F2458" s="30">
        <v>3031</v>
      </c>
    </row>
    <row r="2459" spans="1:6" x14ac:dyDescent="0.35">
      <c r="A2459" s="24">
        <v>44219</v>
      </c>
      <c r="B2459" s="30" t="s">
        <v>462</v>
      </c>
      <c r="C2459" s="30">
        <v>6</v>
      </c>
      <c r="D2459" s="30">
        <v>1033</v>
      </c>
    </row>
    <row r="2460" spans="1:6" x14ac:dyDescent="0.35">
      <c r="A2460" s="24">
        <v>44219</v>
      </c>
      <c r="B2460" s="30" t="s">
        <v>461</v>
      </c>
      <c r="C2460" s="30">
        <v>457</v>
      </c>
      <c r="D2460" s="30">
        <v>37574</v>
      </c>
      <c r="E2460" s="30">
        <v>6</v>
      </c>
      <c r="F2460" s="30">
        <v>1432</v>
      </c>
    </row>
    <row r="2461" spans="1:6" x14ac:dyDescent="0.35">
      <c r="A2461" s="24">
        <v>44219</v>
      </c>
      <c r="B2461" s="30" t="s">
        <v>460</v>
      </c>
      <c r="C2461" s="30">
        <v>340</v>
      </c>
      <c r="D2461" s="30">
        <v>33711</v>
      </c>
      <c r="E2461" s="30">
        <v>7</v>
      </c>
      <c r="F2461" s="30">
        <v>1131</v>
      </c>
    </row>
    <row r="2462" spans="1:6" x14ac:dyDescent="0.35">
      <c r="A2462" s="24">
        <v>44219</v>
      </c>
      <c r="B2462" s="30" t="s">
        <v>459</v>
      </c>
      <c r="C2462" s="30">
        <v>497</v>
      </c>
      <c r="D2462" s="30">
        <v>68226</v>
      </c>
      <c r="E2462" s="30">
        <v>11</v>
      </c>
      <c r="F2462" s="30">
        <v>1519</v>
      </c>
    </row>
    <row r="2463" spans="1:6" x14ac:dyDescent="0.35">
      <c r="A2463" s="24">
        <v>44219</v>
      </c>
      <c r="B2463" s="30" t="s">
        <v>458</v>
      </c>
      <c r="C2463" s="30">
        <v>553</v>
      </c>
      <c r="D2463" s="30">
        <v>56395</v>
      </c>
      <c r="E2463" s="30">
        <v>10</v>
      </c>
      <c r="F2463" s="30">
        <v>1765</v>
      </c>
    </row>
    <row r="2464" spans="1:6" x14ac:dyDescent="0.35">
      <c r="A2464" s="24">
        <v>44219</v>
      </c>
      <c r="B2464" s="30" t="s">
        <v>447</v>
      </c>
      <c r="C2464" s="30">
        <v>-25</v>
      </c>
      <c r="D2464" s="30">
        <v>1411</v>
      </c>
      <c r="E2464" s="30">
        <v>0</v>
      </c>
      <c r="F2464" s="30">
        <v>8</v>
      </c>
    </row>
    <row r="2465" spans="1:6" x14ac:dyDescent="0.35">
      <c r="A2465" s="24">
        <v>44219</v>
      </c>
      <c r="B2465" s="30" t="s">
        <v>457</v>
      </c>
      <c r="E2465" s="30">
        <v>0</v>
      </c>
      <c r="F2465" s="30">
        <v>2</v>
      </c>
    </row>
    <row r="2466" spans="1:6" x14ac:dyDescent="0.35">
      <c r="A2466" s="24">
        <v>44220</v>
      </c>
      <c r="B2466" s="30" t="s">
        <v>471</v>
      </c>
      <c r="C2466" s="30">
        <v>107</v>
      </c>
      <c r="D2466" s="30">
        <v>8136</v>
      </c>
      <c r="E2466" s="30">
        <v>4</v>
      </c>
      <c r="F2466" s="30">
        <v>322</v>
      </c>
    </row>
    <row r="2467" spans="1:6" x14ac:dyDescent="0.35">
      <c r="A2467" s="24">
        <v>44220</v>
      </c>
      <c r="B2467" s="30" t="s">
        <v>470</v>
      </c>
      <c r="C2467" s="30">
        <v>29</v>
      </c>
      <c r="D2467" s="30">
        <v>4299</v>
      </c>
      <c r="E2467" s="30">
        <v>1</v>
      </c>
      <c r="F2467" s="30">
        <v>195</v>
      </c>
    </row>
    <row r="2468" spans="1:6" x14ac:dyDescent="0.35">
      <c r="A2468" s="24">
        <v>44220</v>
      </c>
      <c r="B2468" s="30" t="s">
        <v>469</v>
      </c>
      <c r="C2468" s="30">
        <v>439</v>
      </c>
      <c r="D2468" s="30">
        <v>47838</v>
      </c>
      <c r="E2468" s="30">
        <v>7</v>
      </c>
      <c r="F2468" s="30">
        <v>1283</v>
      </c>
    </row>
    <row r="2469" spans="1:6" x14ac:dyDescent="0.35">
      <c r="A2469" s="24">
        <v>44220</v>
      </c>
      <c r="B2469" s="30" t="s">
        <v>468</v>
      </c>
      <c r="C2469" s="30">
        <v>2</v>
      </c>
      <c r="D2469" s="30">
        <v>731</v>
      </c>
    </row>
    <row r="2470" spans="1:6" x14ac:dyDescent="0.35">
      <c r="A2470" s="24">
        <v>44220</v>
      </c>
      <c r="B2470" s="30" t="s">
        <v>467</v>
      </c>
      <c r="C2470" s="30">
        <v>494</v>
      </c>
      <c r="D2470" s="30">
        <v>74753</v>
      </c>
      <c r="E2470" s="30">
        <v>11</v>
      </c>
      <c r="F2470" s="30">
        <v>1908</v>
      </c>
    </row>
    <row r="2471" spans="1:6" x14ac:dyDescent="0.35">
      <c r="A2471" s="24">
        <v>44220</v>
      </c>
      <c r="B2471" s="30" t="s">
        <v>466</v>
      </c>
      <c r="C2471" s="30">
        <v>8</v>
      </c>
      <c r="D2471" s="30">
        <v>1693</v>
      </c>
      <c r="E2471" s="30">
        <v>0</v>
      </c>
      <c r="F2471" s="30">
        <v>96</v>
      </c>
    </row>
    <row r="2472" spans="1:6" x14ac:dyDescent="0.35">
      <c r="A2472" s="24">
        <v>44220</v>
      </c>
      <c r="B2472" s="30" t="s">
        <v>465</v>
      </c>
      <c r="C2472" s="30">
        <v>205</v>
      </c>
      <c r="D2472" s="30">
        <v>35170</v>
      </c>
      <c r="E2472" s="30">
        <v>6</v>
      </c>
      <c r="F2472" s="30">
        <v>1175</v>
      </c>
    </row>
    <row r="2473" spans="1:6" x14ac:dyDescent="0.35">
      <c r="A2473" s="24">
        <v>44220</v>
      </c>
      <c r="B2473" s="30" t="s">
        <v>464</v>
      </c>
      <c r="C2473" s="30">
        <v>37</v>
      </c>
      <c r="D2473" s="30">
        <v>5349</v>
      </c>
      <c r="E2473" s="30">
        <v>2</v>
      </c>
      <c r="F2473" s="30">
        <v>228</v>
      </c>
    </row>
    <row r="2474" spans="1:6" x14ac:dyDescent="0.35">
      <c r="A2474" s="24">
        <v>44220</v>
      </c>
      <c r="B2474" s="30" t="s">
        <v>463</v>
      </c>
      <c r="C2474" s="30">
        <v>693</v>
      </c>
      <c r="D2474" s="30">
        <v>97870</v>
      </c>
      <c r="E2474" s="30">
        <v>5</v>
      </c>
      <c r="F2474" s="30">
        <v>3036</v>
      </c>
    </row>
    <row r="2475" spans="1:6" x14ac:dyDescent="0.35">
      <c r="A2475" s="24">
        <v>44220</v>
      </c>
      <c r="B2475" s="30" t="s">
        <v>462</v>
      </c>
      <c r="C2475" s="30">
        <v>8</v>
      </c>
      <c r="D2475" s="30">
        <v>1041</v>
      </c>
    </row>
    <row r="2476" spans="1:6" x14ac:dyDescent="0.35">
      <c r="A2476" s="24">
        <v>44220</v>
      </c>
      <c r="B2476" s="30" t="s">
        <v>461</v>
      </c>
      <c r="C2476" s="30">
        <v>396</v>
      </c>
      <c r="D2476" s="30">
        <v>37970</v>
      </c>
      <c r="E2476" s="30">
        <v>8</v>
      </c>
      <c r="F2476" s="30">
        <v>1440</v>
      </c>
    </row>
    <row r="2477" spans="1:6" x14ac:dyDescent="0.35">
      <c r="A2477" s="24">
        <v>44220</v>
      </c>
      <c r="B2477" s="30" t="s">
        <v>460</v>
      </c>
      <c r="C2477" s="30">
        <v>292</v>
      </c>
      <c r="D2477" s="30">
        <v>34003</v>
      </c>
      <c r="E2477" s="30">
        <v>4</v>
      </c>
      <c r="F2477" s="30">
        <v>1135</v>
      </c>
    </row>
    <row r="2478" spans="1:6" x14ac:dyDescent="0.35">
      <c r="A2478" s="24">
        <v>44220</v>
      </c>
      <c r="B2478" s="30" t="s">
        <v>459</v>
      </c>
      <c r="C2478" s="30">
        <v>573</v>
      </c>
      <c r="D2478" s="30">
        <v>68799</v>
      </c>
      <c r="E2478" s="30">
        <v>6</v>
      </c>
      <c r="F2478" s="30">
        <v>1525</v>
      </c>
    </row>
    <row r="2479" spans="1:6" x14ac:dyDescent="0.35">
      <c r="A2479" s="24">
        <v>44220</v>
      </c>
      <c r="B2479" s="30" t="s">
        <v>458</v>
      </c>
      <c r="C2479" s="30">
        <v>429</v>
      </c>
      <c r="D2479" s="30">
        <v>56824</v>
      </c>
      <c r="E2479" s="30">
        <v>15</v>
      </c>
      <c r="F2479" s="30">
        <v>1780</v>
      </c>
    </row>
    <row r="2480" spans="1:6" x14ac:dyDescent="0.35">
      <c r="A2480" s="24">
        <v>44220</v>
      </c>
      <c r="B2480" s="30" t="s">
        <v>447</v>
      </c>
      <c r="C2480" s="30">
        <v>38</v>
      </c>
      <c r="D2480" s="30">
        <v>1449</v>
      </c>
      <c r="E2480" s="30">
        <v>0</v>
      </c>
      <c r="F2480" s="30">
        <v>8</v>
      </c>
    </row>
    <row r="2481" spans="1:6" x14ac:dyDescent="0.35">
      <c r="A2481" s="24">
        <v>44220</v>
      </c>
      <c r="B2481" s="30" t="s">
        <v>457</v>
      </c>
      <c r="E2481" s="30">
        <v>0</v>
      </c>
      <c r="F2481" s="30">
        <v>2</v>
      </c>
    </row>
    <row r="2482" spans="1:6" x14ac:dyDescent="0.35">
      <c r="A2482" s="24">
        <v>44221</v>
      </c>
      <c r="B2482" s="30" t="s">
        <v>471</v>
      </c>
      <c r="C2482" s="30">
        <v>108</v>
      </c>
      <c r="D2482" s="30">
        <v>8244</v>
      </c>
      <c r="E2482" s="30">
        <v>0</v>
      </c>
      <c r="F2482" s="30">
        <v>322</v>
      </c>
    </row>
    <row r="2483" spans="1:6" x14ac:dyDescent="0.35">
      <c r="A2483" s="24">
        <v>44221</v>
      </c>
      <c r="B2483" s="30" t="s">
        <v>470</v>
      </c>
      <c r="C2483" s="30">
        <v>44</v>
      </c>
      <c r="D2483" s="30">
        <v>4343</v>
      </c>
      <c r="E2483" s="30">
        <v>4</v>
      </c>
      <c r="F2483" s="30">
        <v>199</v>
      </c>
    </row>
    <row r="2484" spans="1:6" x14ac:dyDescent="0.35">
      <c r="A2484" s="24">
        <v>44221</v>
      </c>
      <c r="B2484" s="30" t="s">
        <v>469</v>
      </c>
      <c r="C2484" s="30">
        <v>358</v>
      </c>
      <c r="D2484" s="30">
        <v>48196</v>
      </c>
      <c r="E2484" s="30">
        <v>8</v>
      </c>
      <c r="F2484" s="30">
        <v>1291</v>
      </c>
    </row>
    <row r="2485" spans="1:6" x14ac:dyDescent="0.35">
      <c r="A2485" s="24">
        <v>44221</v>
      </c>
      <c r="B2485" s="30" t="s">
        <v>468</v>
      </c>
      <c r="C2485" s="30">
        <v>0</v>
      </c>
      <c r="D2485" s="30">
        <v>731</v>
      </c>
    </row>
    <row r="2486" spans="1:6" x14ac:dyDescent="0.35">
      <c r="A2486" s="24">
        <v>44221</v>
      </c>
      <c r="B2486" s="30" t="s">
        <v>467</v>
      </c>
      <c r="C2486" s="30">
        <v>409</v>
      </c>
      <c r="D2486" s="30">
        <v>75162</v>
      </c>
      <c r="E2486" s="30">
        <v>8</v>
      </c>
      <c r="F2486" s="30">
        <v>1916</v>
      </c>
    </row>
    <row r="2487" spans="1:6" x14ac:dyDescent="0.35">
      <c r="A2487" s="24">
        <v>44221</v>
      </c>
      <c r="B2487" s="30" t="s">
        <v>466</v>
      </c>
      <c r="C2487" s="30">
        <v>8</v>
      </c>
      <c r="D2487" s="30">
        <v>1701</v>
      </c>
      <c r="E2487" s="30">
        <v>0</v>
      </c>
      <c r="F2487" s="30">
        <v>96</v>
      </c>
    </row>
    <row r="2488" spans="1:6" x14ac:dyDescent="0.35">
      <c r="A2488" s="24">
        <v>44221</v>
      </c>
      <c r="B2488" s="30" t="s">
        <v>465</v>
      </c>
      <c r="C2488" s="30">
        <v>319</v>
      </c>
      <c r="D2488" s="30">
        <v>35489</v>
      </c>
      <c r="E2488" s="30">
        <v>0</v>
      </c>
      <c r="F2488" s="30">
        <v>1175</v>
      </c>
    </row>
    <row r="2489" spans="1:6" x14ac:dyDescent="0.35">
      <c r="A2489" s="24">
        <v>44221</v>
      </c>
      <c r="B2489" s="30" t="s">
        <v>464</v>
      </c>
      <c r="C2489" s="30">
        <v>36</v>
      </c>
      <c r="D2489" s="30">
        <v>5385</v>
      </c>
      <c r="E2489" s="30">
        <v>0</v>
      </c>
      <c r="F2489" s="30">
        <v>228</v>
      </c>
    </row>
    <row r="2490" spans="1:6" x14ac:dyDescent="0.35">
      <c r="A2490" s="24">
        <v>44221</v>
      </c>
      <c r="B2490" s="30" t="s">
        <v>463</v>
      </c>
      <c r="C2490" s="30">
        <v>612</v>
      </c>
      <c r="D2490" s="30">
        <v>98482</v>
      </c>
      <c r="E2490" s="30">
        <v>6</v>
      </c>
      <c r="F2490" s="30">
        <v>3042</v>
      </c>
    </row>
    <row r="2491" spans="1:6" x14ac:dyDescent="0.35">
      <c r="A2491" s="24">
        <v>44221</v>
      </c>
      <c r="B2491" s="30" t="s">
        <v>462</v>
      </c>
      <c r="C2491" s="30">
        <v>7</v>
      </c>
      <c r="D2491" s="30">
        <v>1048</v>
      </c>
    </row>
    <row r="2492" spans="1:6" x14ac:dyDescent="0.35">
      <c r="A2492" s="24">
        <v>44221</v>
      </c>
      <c r="B2492" s="30" t="s">
        <v>461</v>
      </c>
      <c r="C2492" s="30">
        <v>452</v>
      </c>
      <c r="D2492" s="30">
        <v>38422</v>
      </c>
      <c r="E2492" s="30">
        <v>5</v>
      </c>
      <c r="F2492" s="30">
        <v>1445</v>
      </c>
    </row>
    <row r="2493" spans="1:6" x14ac:dyDescent="0.35">
      <c r="A2493" s="24">
        <v>44221</v>
      </c>
      <c r="B2493" s="30" t="s">
        <v>460</v>
      </c>
      <c r="C2493" s="30">
        <v>362</v>
      </c>
      <c r="D2493" s="30">
        <v>34365</v>
      </c>
      <c r="E2493" s="30">
        <v>2</v>
      </c>
      <c r="F2493" s="30">
        <v>1137</v>
      </c>
    </row>
    <row r="2494" spans="1:6" x14ac:dyDescent="0.35">
      <c r="A2494" s="24">
        <v>44221</v>
      </c>
      <c r="B2494" s="30" t="s">
        <v>459</v>
      </c>
      <c r="C2494" s="30">
        <v>464</v>
      </c>
      <c r="D2494" s="30">
        <v>69263</v>
      </c>
      <c r="E2494" s="30">
        <v>5</v>
      </c>
      <c r="F2494" s="30">
        <v>1530</v>
      </c>
    </row>
    <row r="2495" spans="1:6" x14ac:dyDescent="0.35">
      <c r="A2495" s="24">
        <v>44221</v>
      </c>
      <c r="B2495" s="30" t="s">
        <v>458</v>
      </c>
      <c r="C2495" s="30">
        <v>315</v>
      </c>
      <c r="D2495" s="30">
        <v>57139</v>
      </c>
      <c r="E2495" s="30">
        <v>7</v>
      </c>
      <c r="F2495" s="30">
        <v>1787</v>
      </c>
    </row>
    <row r="2496" spans="1:6" x14ac:dyDescent="0.35">
      <c r="A2496" s="24">
        <v>44221</v>
      </c>
      <c r="B2496" s="30" t="s">
        <v>447</v>
      </c>
      <c r="C2496" s="30">
        <v>-17</v>
      </c>
      <c r="D2496" s="30">
        <v>1432</v>
      </c>
      <c r="E2496" s="30">
        <v>0</v>
      </c>
      <c r="F2496" s="30">
        <v>8</v>
      </c>
    </row>
    <row r="2497" spans="1:6" x14ac:dyDescent="0.35">
      <c r="A2497" s="24">
        <v>44221</v>
      </c>
      <c r="B2497" s="30" t="s">
        <v>457</v>
      </c>
      <c r="E2497" s="30">
        <v>0</v>
      </c>
      <c r="F2497" s="30">
        <v>2</v>
      </c>
    </row>
    <row r="2498" spans="1:6" x14ac:dyDescent="0.35">
      <c r="A2498" s="24">
        <v>44222</v>
      </c>
      <c r="B2498" s="30" t="s">
        <v>471</v>
      </c>
      <c r="C2498" s="30">
        <v>59</v>
      </c>
      <c r="D2498" s="30">
        <v>8303</v>
      </c>
      <c r="E2498" s="30">
        <v>1</v>
      </c>
      <c r="F2498" s="30">
        <v>323</v>
      </c>
    </row>
    <row r="2499" spans="1:6" x14ac:dyDescent="0.35">
      <c r="A2499" s="24">
        <v>44222</v>
      </c>
      <c r="B2499" s="30" t="s">
        <v>470</v>
      </c>
      <c r="C2499" s="30">
        <v>20</v>
      </c>
      <c r="D2499" s="30">
        <v>4363</v>
      </c>
      <c r="E2499" s="30">
        <v>1</v>
      </c>
      <c r="F2499" s="30">
        <v>200</v>
      </c>
    </row>
    <row r="2500" spans="1:6" x14ac:dyDescent="0.35">
      <c r="A2500" s="24">
        <v>44222</v>
      </c>
      <c r="B2500" s="30" t="s">
        <v>469</v>
      </c>
      <c r="C2500" s="30">
        <v>279</v>
      </c>
      <c r="D2500" s="30">
        <v>48475</v>
      </c>
      <c r="E2500" s="30">
        <v>6</v>
      </c>
      <c r="F2500" s="30">
        <v>1297</v>
      </c>
    </row>
    <row r="2501" spans="1:6" x14ac:dyDescent="0.35">
      <c r="A2501" s="24">
        <v>44222</v>
      </c>
      <c r="B2501" s="30" t="s">
        <v>468</v>
      </c>
      <c r="C2501" s="30">
        <v>3</v>
      </c>
      <c r="D2501" s="30">
        <v>734</v>
      </c>
    </row>
    <row r="2502" spans="1:6" x14ac:dyDescent="0.35">
      <c r="A2502" s="24">
        <v>44222</v>
      </c>
      <c r="B2502" s="30" t="s">
        <v>467</v>
      </c>
      <c r="C2502" s="30">
        <v>173</v>
      </c>
      <c r="D2502" s="30">
        <v>75335</v>
      </c>
      <c r="E2502" s="30">
        <v>3</v>
      </c>
      <c r="F2502" s="30">
        <v>1919</v>
      </c>
    </row>
    <row r="2503" spans="1:6" x14ac:dyDescent="0.35">
      <c r="A2503" s="24">
        <v>44222</v>
      </c>
      <c r="B2503" s="30" t="s">
        <v>466</v>
      </c>
      <c r="C2503" s="30">
        <v>8</v>
      </c>
      <c r="D2503" s="30">
        <v>1709</v>
      </c>
      <c r="E2503" s="30">
        <v>0</v>
      </c>
      <c r="F2503" s="30">
        <v>96</v>
      </c>
    </row>
    <row r="2504" spans="1:6" x14ac:dyDescent="0.35">
      <c r="A2504" s="24">
        <v>44222</v>
      </c>
      <c r="B2504" s="30" t="s">
        <v>465</v>
      </c>
      <c r="C2504" s="30">
        <v>323</v>
      </c>
      <c r="D2504" s="30">
        <v>35812</v>
      </c>
      <c r="E2504" s="30">
        <v>3</v>
      </c>
      <c r="F2504" s="30">
        <v>1178</v>
      </c>
    </row>
    <row r="2505" spans="1:6" x14ac:dyDescent="0.35">
      <c r="A2505" s="24">
        <v>44222</v>
      </c>
      <c r="B2505" s="30" t="s">
        <v>464</v>
      </c>
      <c r="C2505" s="30">
        <v>23</v>
      </c>
      <c r="D2505" s="30">
        <v>5408</v>
      </c>
      <c r="E2505" s="30">
        <v>2</v>
      </c>
      <c r="F2505" s="30">
        <v>230</v>
      </c>
    </row>
    <row r="2506" spans="1:6" x14ac:dyDescent="0.35">
      <c r="A2506" s="24">
        <v>44222</v>
      </c>
      <c r="B2506" s="30" t="s">
        <v>463</v>
      </c>
      <c r="C2506" s="30">
        <v>346</v>
      </c>
      <c r="D2506" s="30">
        <v>98828</v>
      </c>
      <c r="E2506" s="30">
        <v>9</v>
      </c>
      <c r="F2506" s="30">
        <v>3051</v>
      </c>
    </row>
    <row r="2507" spans="1:6" x14ac:dyDescent="0.35">
      <c r="A2507" s="24">
        <v>44222</v>
      </c>
      <c r="B2507" s="30" t="s">
        <v>462</v>
      </c>
      <c r="C2507" s="30">
        <v>1</v>
      </c>
      <c r="D2507" s="30">
        <v>1049</v>
      </c>
    </row>
    <row r="2508" spans="1:6" x14ac:dyDescent="0.35">
      <c r="A2508" s="24">
        <v>44222</v>
      </c>
      <c r="B2508" s="30" t="s">
        <v>461</v>
      </c>
      <c r="C2508" s="30">
        <v>275</v>
      </c>
      <c r="D2508" s="30">
        <v>38697</v>
      </c>
      <c r="E2508" s="30">
        <v>2</v>
      </c>
      <c r="F2508" s="30">
        <v>1447</v>
      </c>
    </row>
    <row r="2509" spans="1:6" x14ac:dyDescent="0.35">
      <c r="A2509" s="24">
        <v>44222</v>
      </c>
      <c r="B2509" s="30" t="s">
        <v>460</v>
      </c>
      <c r="C2509" s="30">
        <v>197</v>
      </c>
      <c r="D2509" s="30">
        <v>34562</v>
      </c>
      <c r="E2509" s="30">
        <v>5</v>
      </c>
      <c r="F2509" s="30">
        <v>1142</v>
      </c>
    </row>
    <row r="2510" spans="1:6" x14ac:dyDescent="0.35">
      <c r="A2510" s="24">
        <v>44222</v>
      </c>
      <c r="B2510" s="30" t="s">
        <v>459</v>
      </c>
      <c r="C2510" s="30">
        <v>217</v>
      </c>
      <c r="D2510" s="30">
        <v>69480</v>
      </c>
      <c r="E2510" s="30">
        <v>5</v>
      </c>
      <c r="F2510" s="30">
        <v>1535</v>
      </c>
    </row>
    <row r="2511" spans="1:6" x14ac:dyDescent="0.35">
      <c r="A2511" s="24">
        <v>44222</v>
      </c>
      <c r="B2511" s="30" t="s">
        <v>458</v>
      </c>
      <c r="C2511" s="30">
        <v>282</v>
      </c>
      <c r="D2511" s="30">
        <v>57421</v>
      </c>
      <c r="E2511" s="30">
        <v>4</v>
      </c>
      <c r="F2511" s="30">
        <v>1791</v>
      </c>
    </row>
    <row r="2512" spans="1:6" x14ac:dyDescent="0.35">
      <c r="A2512" s="24">
        <v>44222</v>
      </c>
      <c r="B2512" s="30" t="s">
        <v>447</v>
      </c>
      <c r="C2512" s="30">
        <v>9</v>
      </c>
      <c r="D2512" s="30">
        <v>1441</v>
      </c>
      <c r="E2512" s="30">
        <v>1</v>
      </c>
      <c r="F2512" s="30">
        <v>9</v>
      </c>
    </row>
    <row r="2513" spans="1:6" x14ac:dyDescent="0.35">
      <c r="A2513" s="24">
        <v>44222</v>
      </c>
      <c r="B2513" s="30" t="s">
        <v>457</v>
      </c>
      <c r="E2513" s="30">
        <v>0</v>
      </c>
      <c r="F2513" s="30">
        <v>2</v>
      </c>
    </row>
    <row r="2514" spans="1:6" x14ac:dyDescent="0.35">
      <c r="A2514" s="24">
        <v>44223</v>
      </c>
      <c r="B2514" s="30" t="s">
        <v>471</v>
      </c>
      <c r="C2514" s="30">
        <v>71</v>
      </c>
      <c r="D2514" s="30">
        <v>8374</v>
      </c>
      <c r="E2514" s="30">
        <v>4</v>
      </c>
      <c r="F2514" s="30">
        <v>327</v>
      </c>
    </row>
    <row r="2515" spans="1:6" x14ac:dyDescent="0.35">
      <c r="A2515" s="24">
        <v>44223</v>
      </c>
      <c r="B2515" s="30" t="s">
        <v>470</v>
      </c>
      <c r="C2515" s="30">
        <v>31</v>
      </c>
      <c r="D2515" s="30">
        <v>4394</v>
      </c>
      <c r="E2515" s="30">
        <v>4</v>
      </c>
      <c r="F2515" s="30">
        <v>204</v>
      </c>
    </row>
    <row r="2516" spans="1:6" x14ac:dyDescent="0.35">
      <c r="A2516" s="24">
        <v>44223</v>
      </c>
      <c r="B2516" s="30" t="s">
        <v>469</v>
      </c>
      <c r="C2516" s="30">
        <v>300</v>
      </c>
      <c r="D2516" s="30">
        <v>48775</v>
      </c>
      <c r="E2516" s="30">
        <v>12</v>
      </c>
      <c r="F2516" s="30">
        <v>1309</v>
      </c>
    </row>
    <row r="2517" spans="1:6" x14ac:dyDescent="0.35">
      <c r="A2517" s="24">
        <v>44223</v>
      </c>
      <c r="B2517" s="30" t="s">
        <v>468</v>
      </c>
      <c r="C2517" s="30">
        <v>9</v>
      </c>
      <c r="D2517" s="30">
        <v>743</v>
      </c>
    </row>
    <row r="2518" spans="1:6" x14ac:dyDescent="0.35">
      <c r="A2518" s="24">
        <v>44223</v>
      </c>
      <c r="B2518" s="30" t="s">
        <v>467</v>
      </c>
      <c r="C2518" s="30">
        <v>475</v>
      </c>
      <c r="D2518" s="30">
        <v>75810</v>
      </c>
      <c r="E2518" s="30">
        <v>10</v>
      </c>
      <c r="F2518" s="30">
        <v>1929</v>
      </c>
    </row>
    <row r="2519" spans="1:6" x14ac:dyDescent="0.35">
      <c r="A2519" s="24">
        <v>44223</v>
      </c>
      <c r="B2519" s="30" t="s">
        <v>466</v>
      </c>
      <c r="C2519" s="30">
        <v>10</v>
      </c>
      <c r="D2519" s="30">
        <v>1719</v>
      </c>
      <c r="E2519" s="30">
        <v>0</v>
      </c>
      <c r="F2519" s="30">
        <v>96</v>
      </c>
    </row>
    <row r="2520" spans="1:6" x14ac:dyDescent="0.35">
      <c r="A2520" s="24">
        <v>44223</v>
      </c>
      <c r="B2520" s="30" t="s">
        <v>465</v>
      </c>
      <c r="C2520" s="30">
        <v>114</v>
      </c>
      <c r="D2520" s="30">
        <v>35926</v>
      </c>
      <c r="E2520" s="30">
        <v>8</v>
      </c>
      <c r="F2520" s="30">
        <v>1186</v>
      </c>
    </row>
    <row r="2521" spans="1:6" x14ac:dyDescent="0.35">
      <c r="A2521" s="24">
        <v>44223</v>
      </c>
      <c r="B2521" s="30" t="s">
        <v>464</v>
      </c>
      <c r="C2521" s="30">
        <v>27</v>
      </c>
      <c r="D2521" s="30">
        <v>5435</v>
      </c>
      <c r="E2521" s="30">
        <v>1</v>
      </c>
      <c r="F2521" s="30">
        <v>231</v>
      </c>
    </row>
    <row r="2522" spans="1:6" x14ac:dyDescent="0.35">
      <c r="A2522" s="24">
        <v>44223</v>
      </c>
      <c r="B2522" s="30" t="s">
        <v>463</v>
      </c>
      <c r="C2522" s="30">
        <v>732</v>
      </c>
      <c r="D2522" s="30">
        <v>99560</v>
      </c>
      <c r="E2522" s="30">
        <v>14</v>
      </c>
      <c r="F2522" s="30">
        <v>3065</v>
      </c>
    </row>
    <row r="2523" spans="1:6" x14ac:dyDescent="0.35">
      <c r="A2523" s="24">
        <v>44223</v>
      </c>
      <c r="B2523" s="30" t="s">
        <v>462</v>
      </c>
      <c r="C2523" s="30">
        <v>13</v>
      </c>
      <c r="D2523" s="30">
        <v>1062</v>
      </c>
    </row>
    <row r="2524" spans="1:6" x14ac:dyDescent="0.35">
      <c r="A2524" s="24">
        <v>44223</v>
      </c>
      <c r="B2524" s="30" t="s">
        <v>461</v>
      </c>
      <c r="C2524" s="30">
        <v>290</v>
      </c>
      <c r="D2524" s="30">
        <v>38987</v>
      </c>
      <c r="E2524" s="30">
        <v>8</v>
      </c>
      <c r="F2524" s="30">
        <v>1455</v>
      </c>
    </row>
    <row r="2525" spans="1:6" x14ac:dyDescent="0.35">
      <c r="A2525" s="24">
        <v>44223</v>
      </c>
      <c r="B2525" s="30" t="s">
        <v>460</v>
      </c>
      <c r="C2525" s="30">
        <v>235</v>
      </c>
      <c r="D2525" s="30">
        <v>34797</v>
      </c>
      <c r="E2525" s="30">
        <v>6</v>
      </c>
      <c r="F2525" s="30">
        <v>1148</v>
      </c>
    </row>
    <row r="2526" spans="1:6" x14ac:dyDescent="0.35">
      <c r="A2526" s="24">
        <v>44223</v>
      </c>
      <c r="B2526" s="30" t="s">
        <v>459</v>
      </c>
      <c r="C2526" s="30">
        <v>402</v>
      </c>
      <c r="D2526" s="30">
        <v>69882</v>
      </c>
      <c r="E2526" s="30">
        <v>6</v>
      </c>
      <c r="F2526" s="30">
        <v>1541</v>
      </c>
    </row>
    <row r="2527" spans="1:6" x14ac:dyDescent="0.35">
      <c r="A2527" s="24">
        <v>44223</v>
      </c>
      <c r="B2527" s="30" t="s">
        <v>458</v>
      </c>
      <c r="C2527" s="30">
        <v>321</v>
      </c>
      <c r="D2527" s="30">
        <v>57742</v>
      </c>
      <c r="E2527" s="30">
        <v>11</v>
      </c>
      <c r="F2527" s="30">
        <v>1802</v>
      </c>
    </row>
    <row r="2528" spans="1:6" x14ac:dyDescent="0.35">
      <c r="A2528" s="24">
        <v>44223</v>
      </c>
      <c r="B2528" s="30" t="s">
        <v>447</v>
      </c>
      <c r="C2528" s="30">
        <v>-8</v>
      </c>
      <c r="D2528" s="30">
        <v>1433</v>
      </c>
      <c r="E2528" s="30">
        <v>0</v>
      </c>
      <c r="F2528" s="30">
        <v>9</v>
      </c>
    </row>
    <row r="2529" spans="1:6" x14ac:dyDescent="0.35">
      <c r="A2529" s="24">
        <v>44223</v>
      </c>
      <c r="B2529" s="30" t="s">
        <v>457</v>
      </c>
      <c r="E2529" s="30">
        <v>0</v>
      </c>
      <c r="F2529" s="30">
        <v>2</v>
      </c>
    </row>
    <row r="2530" spans="1:6" x14ac:dyDescent="0.35">
      <c r="A2530" s="24">
        <v>44224</v>
      </c>
      <c r="B2530" s="30" t="s">
        <v>471</v>
      </c>
      <c r="C2530" s="30">
        <v>120</v>
      </c>
      <c r="D2530" s="30">
        <v>8494</v>
      </c>
      <c r="E2530" s="30">
        <v>2</v>
      </c>
      <c r="F2530" s="30">
        <v>329</v>
      </c>
    </row>
    <row r="2531" spans="1:6" x14ac:dyDescent="0.35">
      <c r="A2531" s="24">
        <v>44224</v>
      </c>
      <c r="B2531" s="30" t="s">
        <v>470</v>
      </c>
      <c r="C2531" s="30">
        <v>15</v>
      </c>
      <c r="D2531" s="30">
        <v>4409</v>
      </c>
      <c r="E2531" s="30">
        <v>2</v>
      </c>
      <c r="F2531" s="30">
        <v>206</v>
      </c>
    </row>
    <row r="2532" spans="1:6" x14ac:dyDescent="0.35">
      <c r="A2532" s="24">
        <v>44224</v>
      </c>
      <c r="B2532" s="30" t="s">
        <v>469</v>
      </c>
      <c r="C2532" s="30">
        <v>443</v>
      </c>
      <c r="D2532" s="30">
        <v>49218</v>
      </c>
      <c r="E2532" s="30">
        <v>3</v>
      </c>
      <c r="F2532" s="30">
        <v>1312</v>
      </c>
    </row>
    <row r="2533" spans="1:6" x14ac:dyDescent="0.35">
      <c r="A2533" s="24">
        <v>44224</v>
      </c>
      <c r="B2533" s="30" t="s">
        <v>468</v>
      </c>
      <c r="C2533" s="30">
        <v>10</v>
      </c>
      <c r="D2533" s="30">
        <v>753</v>
      </c>
    </row>
    <row r="2534" spans="1:6" x14ac:dyDescent="0.35">
      <c r="A2534" s="24">
        <v>44224</v>
      </c>
      <c r="B2534" s="30" t="s">
        <v>467</v>
      </c>
      <c r="C2534" s="30">
        <v>449</v>
      </c>
      <c r="D2534" s="30">
        <v>76259</v>
      </c>
      <c r="E2534" s="30">
        <v>10</v>
      </c>
      <c r="F2534" s="30">
        <v>1939</v>
      </c>
    </row>
    <row r="2535" spans="1:6" x14ac:dyDescent="0.35">
      <c r="A2535" s="24">
        <v>44224</v>
      </c>
      <c r="B2535" s="30" t="s">
        <v>466</v>
      </c>
      <c r="C2535" s="30">
        <v>23</v>
      </c>
      <c r="D2535" s="30">
        <v>1742</v>
      </c>
      <c r="E2535" s="30">
        <v>0</v>
      </c>
      <c r="F2535" s="30">
        <v>96</v>
      </c>
    </row>
    <row r="2536" spans="1:6" x14ac:dyDescent="0.35">
      <c r="A2536" s="24">
        <v>44224</v>
      </c>
      <c r="B2536" s="30" t="s">
        <v>465</v>
      </c>
      <c r="C2536" s="30">
        <v>460</v>
      </c>
      <c r="D2536" s="30">
        <v>36386</v>
      </c>
      <c r="E2536" s="30">
        <v>3</v>
      </c>
      <c r="F2536" s="30">
        <v>1189</v>
      </c>
    </row>
    <row r="2537" spans="1:6" x14ac:dyDescent="0.35">
      <c r="A2537" s="24">
        <v>44224</v>
      </c>
      <c r="B2537" s="30" t="s">
        <v>464</v>
      </c>
      <c r="C2537" s="30">
        <v>61</v>
      </c>
      <c r="D2537" s="30">
        <v>5496</v>
      </c>
      <c r="E2537" s="30">
        <v>0</v>
      </c>
      <c r="F2537" s="30">
        <v>231</v>
      </c>
    </row>
    <row r="2538" spans="1:6" x14ac:dyDescent="0.35">
      <c r="A2538" s="24">
        <v>44224</v>
      </c>
      <c r="B2538" s="30" t="s">
        <v>463</v>
      </c>
      <c r="C2538" s="30">
        <v>713</v>
      </c>
      <c r="D2538" s="30">
        <v>100273</v>
      </c>
      <c r="E2538" s="30">
        <v>9</v>
      </c>
      <c r="F2538" s="30">
        <v>3074</v>
      </c>
    </row>
    <row r="2539" spans="1:6" x14ac:dyDescent="0.35">
      <c r="A2539" s="24">
        <v>44224</v>
      </c>
      <c r="B2539" s="30" t="s">
        <v>462</v>
      </c>
      <c r="C2539" s="30">
        <v>2</v>
      </c>
      <c r="D2539" s="30">
        <v>1064</v>
      </c>
    </row>
    <row r="2540" spans="1:6" x14ac:dyDescent="0.35">
      <c r="A2540" s="24">
        <v>44224</v>
      </c>
      <c r="B2540" s="30" t="s">
        <v>461</v>
      </c>
      <c r="C2540" s="30">
        <v>494</v>
      </c>
      <c r="D2540" s="30">
        <v>39481</v>
      </c>
      <c r="E2540" s="30">
        <v>3</v>
      </c>
      <c r="F2540" s="30">
        <v>1458</v>
      </c>
    </row>
    <row r="2541" spans="1:6" x14ac:dyDescent="0.35">
      <c r="A2541" s="24">
        <v>44224</v>
      </c>
      <c r="B2541" s="30" t="s">
        <v>460</v>
      </c>
      <c r="C2541" s="30">
        <v>385</v>
      </c>
      <c r="D2541" s="30">
        <v>35182</v>
      </c>
      <c r="E2541" s="30">
        <v>1</v>
      </c>
      <c r="F2541" s="30">
        <v>1149</v>
      </c>
    </row>
    <row r="2542" spans="1:6" x14ac:dyDescent="0.35">
      <c r="A2542" s="24">
        <v>44224</v>
      </c>
      <c r="B2542" s="30" t="s">
        <v>459</v>
      </c>
      <c r="C2542" s="30">
        <v>516</v>
      </c>
      <c r="D2542" s="30">
        <v>70398</v>
      </c>
      <c r="E2542" s="30">
        <v>7</v>
      </c>
      <c r="F2542" s="30">
        <v>1548</v>
      </c>
    </row>
    <row r="2543" spans="1:6" x14ac:dyDescent="0.35">
      <c r="A2543" s="24">
        <v>44224</v>
      </c>
      <c r="B2543" s="30" t="s">
        <v>458</v>
      </c>
      <c r="C2543" s="30">
        <v>522</v>
      </c>
      <c r="D2543" s="30">
        <v>58264</v>
      </c>
      <c r="E2543" s="30">
        <v>5</v>
      </c>
      <c r="F2543" s="30">
        <v>1807</v>
      </c>
    </row>
    <row r="2544" spans="1:6" x14ac:dyDescent="0.35">
      <c r="A2544" s="24">
        <v>44224</v>
      </c>
      <c r="B2544" s="30" t="s">
        <v>447</v>
      </c>
      <c r="C2544" s="30">
        <v>9</v>
      </c>
      <c r="D2544" s="30">
        <v>1442</v>
      </c>
      <c r="E2544" s="30">
        <v>-1</v>
      </c>
      <c r="F2544" s="30">
        <v>8</v>
      </c>
    </row>
    <row r="2545" spans="1:6" x14ac:dyDescent="0.35">
      <c r="A2545" s="24">
        <v>44224</v>
      </c>
      <c r="B2545" s="30" t="s">
        <v>457</v>
      </c>
      <c r="E2545" s="30">
        <v>0</v>
      </c>
      <c r="F2545" s="30">
        <v>2</v>
      </c>
    </row>
    <row r="2546" spans="1:6" x14ac:dyDescent="0.35">
      <c r="A2546" s="24">
        <v>44225</v>
      </c>
      <c r="B2546" s="30" t="s">
        <v>471</v>
      </c>
      <c r="C2546" s="30">
        <v>82</v>
      </c>
      <c r="D2546" s="30">
        <v>8576</v>
      </c>
      <c r="E2546" s="30">
        <v>5</v>
      </c>
      <c r="F2546" s="30">
        <v>334</v>
      </c>
    </row>
    <row r="2547" spans="1:6" x14ac:dyDescent="0.35">
      <c r="A2547" s="24">
        <v>44225</v>
      </c>
      <c r="B2547" s="30" t="s">
        <v>470</v>
      </c>
      <c r="C2547" s="30">
        <v>44</v>
      </c>
      <c r="D2547" s="30">
        <v>4453</v>
      </c>
      <c r="E2547" s="30">
        <v>6</v>
      </c>
      <c r="F2547" s="30">
        <v>212</v>
      </c>
    </row>
    <row r="2548" spans="1:6" x14ac:dyDescent="0.35">
      <c r="A2548" s="24">
        <v>44225</v>
      </c>
      <c r="B2548" s="30" t="s">
        <v>469</v>
      </c>
      <c r="C2548" s="30">
        <v>323</v>
      </c>
      <c r="D2548" s="30">
        <v>49541</v>
      </c>
      <c r="E2548" s="30">
        <v>13</v>
      </c>
      <c r="F2548" s="30">
        <v>1325</v>
      </c>
    </row>
    <row r="2549" spans="1:6" x14ac:dyDescent="0.35">
      <c r="A2549" s="24">
        <v>44225</v>
      </c>
      <c r="B2549" s="30" t="s">
        <v>468</v>
      </c>
      <c r="C2549" s="30">
        <v>18</v>
      </c>
      <c r="D2549" s="30">
        <v>771</v>
      </c>
    </row>
    <row r="2550" spans="1:6" x14ac:dyDescent="0.35">
      <c r="A2550" s="24">
        <v>44225</v>
      </c>
      <c r="B2550" s="30" t="s">
        <v>467</v>
      </c>
      <c r="C2550" s="30">
        <v>320</v>
      </c>
      <c r="D2550" s="30">
        <v>76579</v>
      </c>
      <c r="E2550" s="30">
        <v>13</v>
      </c>
      <c r="F2550" s="30">
        <v>1952</v>
      </c>
    </row>
    <row r="2551" spans="1:6" x14ac:dyDescent="0.35">
      <c r="A2551" s="24">
        <v>44225</v>
      </c>
      <c r="B2551" s="30" t="s">
        <v>466</v>
      </c>
      <c r="C2551" s="30">
        <v>14</v>
      </c>
      <c r="D2551" s="30">
        <v>1756</v>
      </c>
      <c r="E2551" s="30">
        <v>1</v>
      </c>
      <c r="F2551" s="30">
        <v>97</v>
      </c>
    </row>
    <row r="2552" spans="1:6" x14ac:dyDescent="0.35">
      <c r="A2552" s="24">
        <v>44225</v>
      </c>
      <c r="B2552" s="30" t="s">
        <v>465</v>
      </c>
      <c r="C2552" s="30">
        <v>226</v>
      </c>
      <c r="D2552" s="30">
        <v>36612</v>
      </c>
      <c r="E2552" s="30">
        <v>3</v>
      </c>
      <c r="F2552" s="30">
        <v>1192</v>
      </c>
    </row>
    <row r="2553" spans="1:6" x14ac:dyDescent="0.35">
      <c r="A2553" s="24">
        <v>44225</v>
      </c>
      <c r="B2553" s="30" t="s">
        <v>464</v>
      </c>
      <c r="C2553" s="30">
        <v>38</v>
      </c>
      <c r="D2553" s="30">
        <v>5534</v>
      </c>
      <c r="E2553" s="30">
        <v>2</v>
      </c>
      <c r="F2553" s="30">
        <v>233</v>
      </c>
    </row>
    <row r="2554" spans="1:6" x14ac:dyDescent="0.35">
      <c r="A2554" s="24">
        <v>44225</v>
      </c>
      <c r="B2554" s="30" t="s">
        <v>463</v>
      </c>
      <c r="C2554" s="30">
        <v>501</v>
      </c>
      <c r="D2554" s="30">
        <v>100774</v>
      </c>
      <c r="E2554" s="30">
        <v>17</v>
      </c>
      <c r="F2554" s="30">
        <v>3091</v>
      </c>
    </row>
    <row r="2555" spans="1:6" x14ac:dyDescent="0.35">
      <c r="A2555" s="24">
        <v>44225</v>
      </c>
      <c r="B2555" s="30" t="s">
        <v>462</v>
      </c>
      <c r="C2555" s="30">
        <v>8</v>
      </c>
      <c r="D2555" s="30">
        <v>1072</v>
      </c>
    </row>
    <row r="2556" spans="1:6" x14ac:dyDescent="0.35">
      <c r="A2556" s="24">
        <v>44225</v>
      </c>
      <c r="B2556" s="30" t="s">
        <v>461</v>
      </c>
      <c r="C2556" s="30">
        <v>231</v>
      </c>
      <c r="D2556" s="30">
        <v>39712</v>
      </c>
      <c r="E2556" s="30">
        <v>9</v>
      </c>
      <c r="F2556" s="30">
        <v>1467</v>
      </c>
    </row>
    <row r="2557" spans="1:6" x14ac:dyDescent="0.35">
      <c r="A2557" s="24">
        <v>44225</v>
      </c>
      <c r="B2557" s="30" t="s">
        <v>460</v>
      </c>
      <c r="C2557" s="30">
        <v>293</v>
      </c>
      <c r="D2557" s="30">
        <v>35475</v>
      </c>
      <c r="E2557" s="30">
        <v>6</v>
      </c>
      <c r="F2557" s="30">
        <v>1155</v>
      </c>
    </row>
    <row r="2558" spans="1:6" x14ac:dyDescent="0.35">
      <c r="A2558" s="24">
        <v>44225</v>
      </c>
      <c r="B2558" s="30" t="s">
        <v>459</v>
      </c>
      <c r="C2558" s="30">
        <v>314</v>
      </c>
      <c r="D2558" s="30">
        <v>70712</v>
      </c>
      <c r="E2558" s="30">
        <v>8</v>
      </c>
      <c r="F2558" s="30">
        <v>1556</v>
      </c>
    </row>
    <row r="2559" spans="1:6" x14ac:dyDescent="0.35">
      <c r="A2559" s="24">
        <v>44225</v>
      </c>
      <c r="B2559" s="30" t="s">
        <v>458</v>
      </c>
      <c r="C2559" s="30">
        <v>362</v>
      </c>
      <c r="D2559" s="30">
        <v>58626</v>
      </c>
      <c r="E2559" s="30">
        <v>13</v>
      </c>
      <c r="F2559" s="30">
        <v>1820</v>
      </c>
    </row>
    <row r="2560" spans="1:6" x14ac:dyDescent="0.35">
      <c r="A2560" s="24">
        <v>44225</v>
      </c>
      <c r="B2560" s="30" t="s">
        <v>447</v>
      </c>
      <c r="C2560" s="30">
        <v>7</v>
      </c>
      <c r="D2560" s="30">
        <v>1449</v>
      </c>
      <c r="E2560" s="30">
        <v>0</v>
      </c>
      <c r="F2560" s="30">
        <v>8</v>
      </c>
    </row>
    <row r="2561" spans="1:6" x14ac:dyDescent="0.35">
      <c r="A2561" s="24">
        <v>44225</v>
      </c>
      <c r="B2561" s="30" t="s">
        <v>457</v>
      </c>
      <c r="E2561" s="30">
        <v>0</v>
      </c>
      <c r="F2561" s="30">
        <v>2</v>
      </c>
    </row>
    <row r="2562" spans="1:6" x14ac:dyDescent="0.35">
      <c r="A2562" s="24">
        <v>44226</v>
      </c>
      <c r="B2562" s="30" t="s">
        <v>471</v>
      </c>
      <c r="C2562" s="30">
        <v>74</v>
      </c>
      <c r="D2562" s="30">
        <v>8650</v>
      </c>
      <c r="E2562" s="30">
        <v>6</v>
      </c>
      <c r="F2562" s="30">
        <v>340</v>
      </c>
    </row>
    <row r="2563" spans="1:6" x14ac:dyDescent="0.35">
      <c r="A2563" s="24">
        <v>44226</v>
      </c>
      <c r="B2563" s="30" t="s">
        <v>470</v>
      </c>
      <c r="C2563" s="30">
        <v>33</v>
      </c>
      <c r="D2563" s="30">
        <v>4486</v>
      </c>
      <c r="E2563" s="30">
        <v>3</v>
      </c>
      <c r="F2563" s="30">
        <v>215</v>
      </c>
    </row>
    <row r="2564" spans="1:6" x14ac:dyDescent="0.35">
      <c r="A2564" s="24">
        <v>44226</v>
      </c>
      <c r="B2564" s="30" t="s">
        <v>469</v>
      </c>
      <c r="C2564" s="30">
        <v>445</v>
      </c>
      <c r="D2564" s="30">
        <v>49986</v>
      </c>
      <c r="E2564" s="30">
        <v>8</v>
      </c>
      <c r="F2564" s="30">
        <v>1333</v>
      </c>
    </row>
    <row r="2565" spans="1:6" x14ac:dyDescent="0.35">
      <c r="A2565" s="24">
        <v>44226</v>
      </c>
      <c r="B2565" s="30" t="s">
        <v>468</v>
      </c>
      <c r="C2565" s="30">
        <v>2</v>
      </c>
      <c r="D2565" s="30">
        <v>773</v>
      </c>
    </row>
    <row r="2566" spans="1:6" x14ac:dyDescent="0.35">
      <c r="A2566" s="24">
        <v>44226</v>
      </c>
      <c r="B2566" s="30" t="s">
        <v>467</v>
      </c>
      <c r="C2566" s="30">
        <v>506</v>
      </c>
      <c r="D2566" s="30">
        <v>77085</v>
      </c>
      <c r="E2566" s="30">
        <v>12</v>
      </c>
      <c r="F2566" s="30">
        <v>1964</v>
      </c>
    </row>
    <row r="2567" spans="1:6" x14ac:dyDescent="0.35">
      <c r="A2567" s="24">
        <v>44226</v>
      </c>
      <c r="B2567" s="30" t="s">
        <v>466</v>
      </c>
      <c r="C2567" s="30">
        <v>13</v>
      </c>
      <c r="D2567" s="30">
        <v>1769</v>
      </c>
      <c r="E2567" s="30">
        <v>0</v>
      </c>
      <c r="F2567" s="30">
        <v>97</v>
      </c>
    </row>
    <row r="2568" spans="1:6" x14ac:dyDescent="0.35">
      <c r="A2568" s="24">
        <v>44226</v>
      </c>
      <c r="B2568" s="30" t="s">
        <v>465</v>
      </c>
      <c r="C2568" s="30">
        <v>341</v>
      </c>
      <c r="D2568" s="30">
        <v>36953</v>
      </c>
      <c r="E2568" s="30">
        <v>8</v>
      </c>
      <c r="F2568" s="30">
        <v>1200</v>
      </c>
    </row>
    <row r="2569" spans="1:6" x14ac:dyDescent="0.35">
      <c r="A2569" s="24">
        <v>44226</v>
      </c>
      <c r="B2569" s="30" t="s">
        <v>464</v>
      </c>
      <c r="C2569" s="30">
        <v>73</v>
      </c>
      <c r="D2569" s="30">
        <v>5607</v>
      </c>
      <c r="E2569" s="30">
        <v>0</v>
      </c>
      <c r="F2569" s="30">
        <v>233</v>
      </c>
    </row>
    <row r="2570" spans="1:6" x14ac:dyDescent="0.35">
      <c r="A2570" s="24">
        <v>44226</v>
      </c>
      <c r="B2570" s="30" t="s">
        <v>463</v>
      </c>
      <c r="C2570" s="30">
        <v>714</v>
      </c>
      <c r="D2570" s="30">
        <v>101488</v>
      </c>
      <c r="E2570" s="30">
        <v>23</v>
      </c>
      <c r="F2570" s="30">
        <v>3114</v>
      </c>
    </row>
    <row r="2571" spans="1:6" x14ac:dyDescent="0.35">
      <c r="A2571" s="24">
        <v>44226</v>
      </c>
      <c r="B2571" s="30" t="s">
        <v>462</v>
      </c>
      <c r="C2571" s="30">
        <v>9</v>
      </c>
      <c r="D2571" s="30">
        <v>1081</v>
      </c>
    </row>
    <row r="2572" spans="1:6" x14ac:dyDescent="0.35">
      <c r="A2572" s="24">
        <v>44226</v>
      </c>
      <c r="B2572" s="30" t="s">
        <v>461</v>
      </c>
      <c r="C2572" s="30">
        <v>392</v>
      </c>
      <c r="D2572" s="30">
        <v>40104</v>
      </c>
      <c r="E2572" s="30">
        <v>7</v>
      </c>
      <c r="F2572" s="30">
        <v>1474</v>
      </c>
    </row>
    <row r="2573" spans="1:6" x14ac:dyDescent="0.35">
      <c r="A2573" s="24">
        <v>44226</v>
      </c>
      <c r="B2573" s="30" t="s">
        <v>460</v>
      </c>
      <c r="C2573" s="30">
        <v>304</v>
      </c>
      <c r="D2573" s="30">
        <v>35779</v>
      </c>
      <c r="E2573" s="30">
        <v>4</v>
      </c>
      <c r="F2573" s="30">
        <v>1159</v>
      </c>
    </row>
    <row r="2574" spans="1:6" x14ac:dyDescent="0.35">
      <c r="A2574" s="24">
        <v>44226</v>
      </c>
      <c r="B2574" s="30" t="s">
        <v>459</v>
      </c>
      <c r="C2574" s="30">
        <v>547</v>
      </c>
      <c r="D2574" s="30">
        <v>71259</v>
      </c>
      <c r="E2574" s="30">
        <v>5</v>
      </c>
      <c r="F2574" s="30">
        <v>1561</v>
      </c>
    </row>
    <row r="2575" spans="1:6" x14ac:dyDescent="0.35">
      <c r="A2575" s="24">
        <v>44226</v>
      </c>
      <c r="B2575" s="30" t="s">
        <v>458</v>
      </c>
      <c r="C2575" s="30">
        <v>500</v>
      </c>
      <c r="D2575" s="30">
        <v>59126</v>
      </c>
      <c r="E2575" s="30">
        <v>11</v>
      </c>
      <c r="F2575" s="30">
        <v>1831</v>
      </c>
    </row>
    <row r="2576" spans="1:6" x14ac:dyDescent="0.35">
      <c r="A2576" s="24">
        <v>44226</v>
      </c>
      <c r="B2576" s="30" t="s">
        <v>447</v>
      </c>
      <c r="C2576" s="30">
        <v>4</v>
      </c>
      <c r="D2576" s="30">
        <v>1453</v>
      </c>
      <c r="E2576" s="30">
        <v>0</v>
      </c>
      <c r="F2576" s="30">
        <v>8</v>
      </c>
    </row>
    <row r="2577" spans="1:6" x14ac:dyDescent="0.35">
      <c r="A2577" s="24">
        <v>44226</v>
      </c>
      <c r="B2577" s="30" t="s">
        <v>457</v>
      </c>
      <c r="E2577" s="30">
        <v>0</v>
      </c>
      <c r="F2577" s="30">
        <v>2</v>
      </c>
    </row>
    <row r="2578" spans="1:6" x14ac:dyDescent="0.35">
      <c r="A2578" s="24">
        <v>44227</v>
      </c>
      <c r="B2578" s="30" t="s">
        <v>471</v>
      </c>
      <c r="C2578" s="30">
        <v>53</v>
      </c>
      <c r="D2578" s="30">
        <v>8703</v>
      </c>
      <c r="E2578" s="30">
        <v>2</v>
      </c>
      <c r="F2578" s="30">
        <v>342</v>
      </c>
    </row>
    <row r="2579" spans="1:6" x14ac:dyDescent="0.35">
      <c r="A2579" s="24">
        <v>44227</v>
      </c>
      <c r="B2579" s="30" t="s">
        <v>470</v>
      </c>
      <c r="C2579" s="30">
        <v>15</v>
      </c>
      <c r="D2579" s="30">
        <v>4501</v>
      </c>
      <c r="E2579" s="30">
        <v>1</v>
      </c>
      <c r="F2579" s="30">
        <v>216</v>
      </c>
    </row>
    <row r="2580" spans="1:6" x14ac:dyDescent="0.35">
      <c r="A2580" s="24">
        <v>44227</v>
      </c>
      <c r="B2580" s="30" t="s">
        <v>469</v>
      </c>
      <c r="C2580" s="30">
        <v>275</v>
      </c>
      <c r="D2580" s="30">
        <v>50261</v>
      </c>
      <c r="E2580" s="30">
        <v>8</v>
      </c>
      <c r="F2580" s="30">
        <v>1341</v>
      </c>
    </row>
    <row r="2581" spans="1:6" x14ac:dyDescent="0.35">
      <c r="A2581" s="24">
        <v>44227</v>
      </c>
      <c r="B2581" s="30" t="s">
        <v>468</v>
      </c>
      <c r="C2581" s="30">
        <v>2</v>
      </c>
      <c r="D2581" s="30">
        <v>775</v>
      </c>
    </row>
    <row r="2582" spans="1:6" x14ac:dyDescent="0.35">
      <c r="A2582" s="24">
        <v>44227</v>
      </c>
      <c r="B2582" s="30" t="s">
        <v>467</v>
      </c>
      <c r="C2582" s="30">
        <v>278</v>
      </c>
      <c r="D2582" s="30">
        <v>77363</v>
      </c>
      <c r="E2582" s="30">
        <v>5</v>
      </c>
      <c r="F2582" s="30">
        <v>1969</v>
      </c>
    </row>
    <row r="2583" spans="1:6" x14ac:dyDescent="0.35">
      <c r="A2583" s="24">
        <v>44227</v>
      </c>
      <c r="B2583" s="30" t="s">
        <v>466</v>
      </c>
      <c r="C2583" s="30">
        <v>11</v>
      </c>
      <c r="D2583" s="30">
        <v>1780</v>
      </c>
      <c r="E2583" s="30">
        <v>0</v>
      </c>
      <c r="F2583" s="30">
        <v>97</v>
      </c>
    </row>
    <row r="2584" spans="1:6" x14ac:dyDescent="0.35">
      <c r="A2584" s="24">
        <v>44227</v>
      </c>
      <c r="B2584" s="30" t="s">
        <v>465</v>
      </c>
      <c r="C2584" s="30">
        <v>233</v>
      </c>
      <c r="D2584" s="30">
        <v>37186</v>
      </c>
      <c r="E2584" s="30">
        <v>4</v>
      </c>
      <c r="F2584" s="30">
        <v>1204</v>
      </c>
    </row>
    <row r="2585" spans="1:6" x14ac:dyDescent="0.35">
      <c r="A2585" s="24">
        <v>44227</v>
      </c>
      <c r="B2585" s="30" t="s">
        <v>464</v>
      </c>
      <c r="C2585" s="30">
        <v>47</v>
      </c>
      <c r="D2585" s="30">
        <v>5654</v>
      </c>
      <c r="E2585" s="30">
        <v>1</v>
      </c>
      <c r="F2585" s="30">
        <v>234</v>
      </c>
    </row>
    <row r="2586" spans="1:6" x14ac:dyDescent="0.35">
      <c r="A2586" s="24">
        <v>44227</v>
      </c>
      <c r="B2586" s="30" t="s">
        <v>463</v>
      </c>
      <c r="C2586" s="30">
        <v>431</v>
      </c>
      <c r="D2586" s="30">
        <v>101919</v>
      </c>
      <c r="E2586" s="30">
        <v>12</v>
      </c>
      <c r="F2586" s="30">
        <v>3126</v>
      </c>
    </row>
    <row r="2587" spans="1:6" x14ac:dyDescent="0.35">
      <c r="A2587" s="24">
        <v>44227</v>
      </c>
      <c r="B2587" s="30" t="s">
        <v>462</v>
      </c>
      <c r="C2587" s="30">
        <v>1</v>
      </c>
      <c r="D2587" s="30">
        <v>1082</v>
      </c>
    </row>
    <row r="2588" spans="1:6" x14ac:dyDescent="0.35">
      <c r="A2588" s="24">
        <v>44227</v>
      </c>
      <c r="B2588" s="30" t="s">
        <v>461</v>
      </c>
      <c r="C2588" s="30">
        <v>296</v>
      </c>
      <c r="D2588" s="30">
        <v>40400</v>
      </c>
      <c r="E2588" s="30">
        <v>5</v>
      </c>
      <c r="F2588" s="30">
        <v>1479</v>
      </c>
    </row>
    <row r="2589" spans="1:6" x14ac:dyDescent="0.35">
      <c r="A2589" s="24">
        <v>44227</v>
      </c>
      <c r="B2589" s="30" t="s">
        <v>460</v>
      </c>
      <c r="C2589" s="30">
        <v>220</v>
      </c>
      <c r="D2589" s="30">
        <v>35999</v>
      </c>
      <c r="E2589" s="30">
        <v>3</v>
      </c>
      <c r="F2589" s="30">
        <v>1162</v>
      </c>
    </row>
    <row r="2590" spans="1:6" x14ac:dyDescent="0.35">
      <c r="A2590" s="24">
        <v>44227</v>
      </c>
      <c r="B2590" s="30" t="s">
        <v>459</v>
      </c>
      <c r="C2590" s="30">
        <v>338</v>
      </c>
      <c r="D2590" s="30">
        <v>71597</v>
      </c>
      <c r="E2590" s="30">
        <v>2</v>
      </c>
      <c r="F2590" s="30">
        <v>1563</v>
      </c>
    </row>
    <row r="2591" spans="1:6" x14ac:dyDescent="0.35">
      <c r="A2591" s="24">
        <v>44227</v>
      </c>
      <c r="B2591" s="30" t="s">
        <v>458</v>
      </c>
      <c r="C2591" s="30">
        <v>323</v>
      </c>
      <c r="D2591" s="30">
        <v>59449</v>
      </c>
      <c r="E2591" s="30">
        <v>3</v>
      </c>
      <c r="F2591" s="30">
        <v>1834</v>
      </c>
    </row>
    <row r="2592" spans="1:6" x14ac:dyDescent="0.35">
      <c r="A2592" s="24">
        <v>44227</v>
      </c>
      <c r="B2592" s="30" t="s">
        <v>447</v>
      </c>
      <c r="C2592" s="30">
        <v>23</v>
      </c>
      <c r="D2592" s="30">
        <v>1476</v>
      </c>
      <c r="E2592" s="30">
        <v>0</v>
      </c>
      <c r="F2592" s="30">
        <v>8</v>
      </c>
    </row>
    <row r="2593" spans="1:6" x14ac:dyDescent="0.35">
      <c r="A2593" s="24">
        <v>44227</v>
      </c>
      <c r="B2593" s="30" t="s">
        <v>457</v>
      </c>
      <c r="E2593" s="30">
        <v>0</v>
      </c>
      <c r="F2593" s="30">
        <v>2</v>
      </c>
    </row>
    <row r="2594" spans="1:6" x14ac:dyDescent="0.35">
      <c r="A2594" s="24">
        <v>44228</v>
      </c>
      <c r="B2594" s="30" t="s">
        <v>471</v>
      </c>
      <c r="C2594" s="30">
        <v>36</v>
      </c>
      <c r="D2594" s="30">
        <v>8739</v>
      </c>
      <c r="E2594" s="30">
        <v>0</v>
      </c>
      <c r="F2594" s="30">
        <v>342</v>
      </c>
    </row>
    <row r="2595" spans="1:6" x14ac:dyDescent="0.35">
      <c r="A2595" s="24">
        <v>44228</v>
      </c>
      <c r="B2595" s="30" t="s">
        <v>470</v>
      </c>
      <c r="C2595" s="30">
        <v>32</v>
      </c>
      <c r="D2595" s="30">
        <v>4533</v>
      </c>
      <c r="E2595" s="30">
        <v>1</v>
      </c>
      <c r="F2595" s="30">
        <v>217</v>
      </c>
    </row>
    <row r="2596" spans="1:6" x14ac:dyDescent="0.35">
      <c r="A2596" s="24">
        <v>44228</v>
      </c>
      <c r="B2596" s="30" t="s">
        <v>469</v>
      </c>
      <c r="C2596" s="30">
        <v>239</v>
      </c>
      <c r="D2596" s="30">
        <v>50500</v>
      </c>
      <c r="E2596" s="30">
        <v>3</v>
      </c>
      <c r="F2596" s="30">
        <v>1344</v>
      </c>
    </row>
    <row r="2597" spans="1:6" x14ac:dyDescent="0.35">
      <c r="A2597" s="24">
        <v>44228</v>
      </c>
      <c r="B2597" s="30" t="s">
        <v>468</v>
      </c>
      <c r="C2597" s="30">
        <v>2</v>
      </c>
      <c r="D2597" s="30">
        <v>777</v>
      </c>
    </row>
    <row r="2598" spans="1:6" x14ac:dyDescent="0.35">
      <c r="A2598" s="24">
        <v>44228</v>
      </c>
      <c r="B2598" s="30" t="s">
        <v>467</v>
      </c>
      <c r="C2598" s="30">
        <v>293</v>
      </c>
      <c r="D2598" s="30">
        <v>77656</v>
      </c>
      <c r="E2598" s="30">
        <v>4</v>
      </c>
      <c r="F2598" s="30">
        <v>1973</v>
      </c>
    </row>
    <row r="2599" spans="1:6" x14ac:dyDescent="0.35">
      <c r="A2599" s="24">
        <v>44228</v>
      </c>
      <c r="B2599" s="30" t="s">
        <v>466</v>
      </c>
      <c r="C2599" s="30">
        <v>7</v>
      </c>
      <c r="D2599" s="30">
        <v>1787</v>
      </c>
      <c r="E2599" s="30">
        <v>0</v>
      </c>
      <c r="F2599" s="30">
        <v>97</v>
      </c>
    </row>
    <row r="2600" spans="1:6" x14ac:dyDescent="0.35">
      <c r="A2600" s="24">
        <v>44228</v>
      </c>
      <c r="B2600" s="30" t="s">
        <v>465</v>
      </c>
      <c r="C2600" s="30">
        <v>211</v>
      </c>
      <c r="D2600" s="30">
        <v>37397</v>
      </c>
      <c r="E2600" s="30">
        <v>3</v>
      </c>
      <c r="F2600" s="30">
        <v>1207</v>
      </c>
    </row>
    <row r="2601" spans="1:6" x14ac:dyDescent="0.35">
      <c r="A2601" s="24">
        <v>44228</v>
      </c>
      <c r="B2601" s="30" t="s">
        <v>464</v>
      </c>
      <c r="C2601" s="30">
        <v>68</v>
      </c>
      <c r="D2601" s="30">
        <v>5722</v>
      </c>
      <c r="E2601" s="30">
        <v>0</v>
      </c>
      <c r="F2601" s="30">
        <v>234</v>
      </c>
    </row>
    <row r="2602" spans="1:6" x14ac:dyDescent="0.35">
      <c r="A2602" s="24">
        <v>44228</v>
      </c>
      <c r="B2602" s="30" t="s">
        <v>463</v>
      </c>
      <c r="C2602" s="30">
        <v>480</v>
      </c>
      <c r="D2602" s="30">
        <v>102399</v>
      </c>
      <c r="E2602" s="30">
        <v>8</v>
      </c>
      <c r="F2602" s="30">
        <v>3134</v>
      </c>
    </row>
    <row r="2603" spans="1:6" x14ac:dyDescent="0.35">
      <c r="A2603" s="24">
        <v>44228</v>
      </c>
      <c r="B2603" s="30" t="s">
        <v>462</v>
      </c>
      <c r="C2603" s="30">
        <v>4</v>
      </c>
      <c r="D2603" s="30">
        <v>1086</v>
      </c>
    </row>
    <row r="2604" spans="1:6" x14ac:dyDescent="0.35">
      <c r="A2604" s="24">
        <v>44228</v>
      </c>
      <c r="B2604" s="30" t="s">
        <v>461</v>
      </c>
      <c r="C2604" s="30">
        <v>250</v>
      </c>
      <c r="D2604" s="30">
        <v>40650</v>
      </c>
      <c r="E2604" s="30">
        <v>1</v>
      </c>
      <c r="F2604" s="30">
        <v>1480</v>
      </c>
    </row>
    <row r="2605" spans="1:6" x14ac:dyDescent="0.35">
      <c r="A2605" s="24">
        <v>44228</v>
      </c>
      <c r="B2605" s="30" t="s">
        <v>460</v>
      </c>
      <c r="C2605" s="30">
        <v>208</v>
      </c>
      <c r="D2605" s="30">
        <v>36207</v>
      </c>
      <c r="E2605" s="30">
        <v>2</v>
      </c>
      <c r="F2605" s="30">
        <v>1164</v>
      </c>
    </row>
    <row r="2606" spans="1:6" x14ac:dyDescent="0.35">
      <c r="A2606" s="24">
        <v>44228</v>
      </c>
      <c r="B2606" s="30" t="s">
        <v>459</v>
      </c>
      <c r="C2606" s="30">
        <v>272</v>
      </c>
      <c r="D2606" s="30">
        <v>71869</v>
      </c>
      <c r="E2606" s="30">
        <v>3</v>
      </c>
      <c r="F2606" s="30">
        <v>1566</v>
      </c>
    </row>
    <row r="2607" spans="1:6" x14ac:dyDescent="0.35">
      <c r="A2607" s="24">
        <v>44228</v>
      </c>
      <c r="B2607" s="30" t="s">
        <v>458</v>
      </c>
      <c r="C2607" s="30">
        <v>165</v>
      </c>
      <c r="D2607" s="30">
        <v>59614</v>
      </c>
      <c r="E2607" s="30">
        <v>5</v>
      </c>
      <c r="F2607" s="30">
        <v>1839</v>
      </c>
    </row>
    <row r="2608" spans="1:6" x14ac:dyDescent="0.35">
      <c r="A2608" s="24">
        <v>44228</v>
      </c>
      <c r="B2608" s="30" t="s">
        <v>447</v>
      </c>
      <c r="C2608" s="30">
        <v>3</v>
      </c>
      <c r="D2608" s="30">
        <v>1479</v>
      </c>
      <c r="E2608" s="30">
        <v>0</v>
      </c>
      <c r="F2608" s="30">
        <v>8</v>
      </c>
    </row>
    <row r="2609" spans="1:6" x14ac:dyDescent="0.35">
      <c r="A2609" s="24">
        <v>44228</v>
      </c>
      <c r="B2609" s="30" t="s">
        <v>457</v>
      </c>
      <c r="E2609" s="30">
        <v>0</v>
      </c>
      <c r="F2609" s="30">
        <v>2</v>
      </c>
    </row>
    <row r="2610" spans="1:6" x14ac:dyDescent="0.35">
      <c r="A2610" s="24">
        <v>44229</v>
      </c>
      <c r="B2610" s="30" t="s">
        <v>471</v>
      </c>
      <c r="C2610" s="30">
        <v>31</v>
      </c>
      <c r="D2610" s="30">
        <v>8770</v>
      </c>
      <c r="E2610" s="30">
        <v>0</v>
      </c>
      <c r="F2610" s="30">
        <v>342</v>
      </c>
    </row>
    <row r="2611" spans="1:6" x14ac:dyDescent="0.35">
      <c r="A2611" s="24">
        <v>44229</v>
      </c>
      <c r="B2611" s="30" t="s">
        <v>470</v>
      </c>
      <c r="C2611" s="30">
        <v>18</v>
      </c>
      <c r="D2611" s="30">
        <v>4551</v>
      </c>
      <c r="E2611" s="30">
        <v>3</v>
      </c>
      <c r="F2611" s="30">
        <v>220</v>
      </c>
    </row>
    <row r="2612" spans="1:6" x14ac:dyDescent="0.35">
      <c r="A2612" s="24">
        <v>44229</v>
      </c>
      <c r="B2612" s="30" t="s">
        <v>469</v>
      </c>
      <c r="C2612" s="30">
        <v>285</v>
      </c>
      <c r="D2612" s="30">
        <v>50785</v>
      </c>
      <c r="E2612" s="30">
        <v>6</v>
      </c>
      <c r="F2612" s="30">
        <v>1350</v>
      </c>
    </row>
    <row r="2613" spans="1:6" x14ac:dyDescent="0.35">
      <c r="A2613" s="24">
        <v>44229</v>
      </c>
      <c r="B2613" s="30" t="s">
        <v>468</v>
      </c>
      <c r="C2613" s="30">
        <v>15</v>
      </c>
      <c r="D2613" s="30">
        <v>792</v>
      </c>
    </row>
    <row r="2614" spans="1:6" x14ac:dyDescent="0.35">
      <c r="A2614" s="24">
        <v>44229</v>
      </c>
      <c r="B2614" s="30" t="s">
        <v>467</v>
      </c>
      <c r="C2614" s="30">
        <v>159</v>
      </c>
      <c r="D2614" s="30">
        <v>77815</v>
      </c>
      <c r="E2614" s="30">
        <v>7</v>
      </c>
      <c r="F2614" s="30">
        <v>1980</v>
      </c>
    </row>
    <row r="2615" spans="1:6" x14ac:dyDescent="0.35">
      <c r="A2615" s="24">
        <v>44229</v>
      </c>
      <c r="B2615" s="30" t="s">
        <v>466</v>
      </c>
      <c r="C2615" s="30">
        <v>5</v>
      </c>
      <c r="D2615" s="30">
        <v>1792</v>
      </c>
      <c r="E2615" s="30">
        <v>1</v>
      </c>
      <c r="F2615" s="30">
        <v>98</v>
      </c>
    </row>
    <row r="2616" spans="1:6" x14ac:dyDescent="0.35">
      <c r="A2616" s="24">
        <v>44229</v>
      </c>
      <c r="B2616" s="30" t="s">
        <v>465</v>
      </c>
      <c r="C2616" s="30">
        <v>243</v>
      </c>
      <c r="D2616" s="30">
        <v>37640</v>
      </c>
      <c r="E2616" s="30">
        <v>0</v>
      </c>
      <c r="F2616" s="30">
        <v>1207</v>
      </c>
    </row>
    <row r="2617" spans="1:6" x14ac:dyDescent="0.35">
      <c r="A2617" s="24">
        <v>44229</v>
      </c>
      <c r="B2617" s="30" t="s">
        <v>464</v>
      </c>
      <c r="C2617" s="30">
        <v>38</v>
      </c>
      <c r="D2617" s="30">
        <v>5760</v>
      </c>
      <c r="E2617" s="30">
        <v>0</v>
      </c>
      <c r="F2617" s="30">
        <v>234</v>
      </c>
    </row>
    <row r="2618" spans="1:6" x14ac:dyDescent="0.35">
      <c r="A2618" s="24">
        <v>44229</v>
      </c>
      <c r="B2618" s="30" t="s">
        <v>463</v>
      </c>
      <c r="C2618" s="30">
        <v>382</v>
      </c>
      <c r="D2618" s="30">
        <v>102781</v>
      </c>
      <c r="E2618" s="30">
        <v>8</v>
      </c>
      <c r="F2618" s="30">
        <v>3142</v>
      </c>
    </row>
    <row r="2619" spans="1:6" x14ac:dyDescent="0.35">
      <c r="A2619" s="24">
        <v>44229</v>
      </c>
      <c r="B2619" s="30" t="s">
        <v>462</v>
      </c>
      <c r="C2619" s="30">
        <v>1</v>
      </c>
      <c r="D2619" s="30">
        <v>1087</v>
      </c>
    </row>
    <row r="2620" spans="1:6" x14ac:dyDescent="0.35">
      <c r="A2620" s="24">
        <v>44229</v>
      </c>
      <c r="B2620" s="30" t="s">
        <v>461</v>
      </c>
      <c r="C2620" s="30">
        <v>223</v>
      </c>
      <c r="D2620" s="30">
        <v>40873</v>
      </c>
      <c r="E2620" s="30">
        <v>3</v>
      </c>
      <c r="F2620" s="30">
        <v>1483</v>
      </c>
    </row>
    <row r="2621" spans="1:6" x14ac:dyDescent="0.35">
      <c r="A2621" s="24">
        <v>44229</v>
      </c>
      <c r="B2621" s="30" t="s">
        <v>460</v>
      </c>
      <c r="C2621" s="30">
        <v>176</v>
      </c>
      <c r="D2621" s="30">
        <v>36383</v>
      </c>
      <c r="E2621" s="30">
        <v>3</v>
      </c>
      <c r="F2621" s="30">
        <v>1167</v>
      </c>
    </row>
    <row r="2622" spans="1:6" x14ac:dyDescent="0.35">
      <c r="A2622" s="24">
        <v>44229</v>
      </c>
      <c r="B2622" s="30" t="s">
        <v>459</v>
      </c>
      <c r="C2622" s="30">
        <v>193</v>
      </c>
      <c r="D2622" s="30">
        <v>72062</v>
      </c>
      <c r="E2622" s="30">
        <v>2</v>
      </c>
      <c r="F2622" s="30">
        <v>1568</v>
      </c>
    </row>
    <row r="2623" spans="1:6" x14ac:dyDescent="0.35">
      <c r="A2623" s="24">
        <v>44229</v>
      </c>
      <c r="B2623" s="30" t="s">
        <v>458</v>
      </c>
      <c r="C2623" s="30">
        <v>224</v>
      </c>
      <c r="D2623" s="30">
        <v>59838</v>
      </c>
      <c r="E2623" s="30">
        <v>12</v>
      </c>
      <c r="F2623" s="30">
        <v>1851</v>
      </c>
    </row>
    <row r="2624" spans="1:6" x14ac:dyDescent="0.35">
      <c r="A2624" s="24">
        <v>44229</v>
      </c>
      <c r="B2624" s="30" t="s">
        <v>447</v>
      </c>
      <c r="C2624" s="30">
        <v>-30</v>
      </c>
      <c r="D2624" s="30">
        <v>1449</v>
      </c>
      <c r="E2624" s="30">
        <v>0</v>
      </c>
      <c r="F2624" s="30">
        <v>8</v>
      </c>
    </row>
    <row r="2625" spans="1:6" x14ac:dyDescent="0.35">
      <c r="A2625" s="24">
        <v>44229</v>
      </c>
      <c r="B2625" s="30" t="s">
        <v>457</v>
      </c>
      <c r="E2625" s="30">
        <v>0</v>
      </c>
      <c r="F2625" s="30">
        <v>2</v>
      </c>
    </row>
    <row r="2626" spans="1:6" x14ac:dyDescent="0.35">
      <c r="A2626" s="24">
        <v>44230</v>
      </c>
      <c r="B2626" s="30" t="s">
        <v>471</v>
      </c>
      <c r="C2626" s="30">
        <v>150</v>
      </c>
      <c r="D2626" s="30">
        <v>8920</v>
      </c>
      <c r="E2626" s="30">
        <v>3</v>
      </c>
      <c r="F2626" s="30">
        <v>345</v>
      </c>
    </row>
    <row r="2627" spans="1:6" x14ac:dyDescent="0.35">
      <c r="A2627" s="24">
        <v>44230</v>
      </c>
      <c r="B2627" s="30" t="s">
        <v>470</v>
      </c>
      <c r="C2627" s="30">
        <v>18</v>
      </c>
      <c r="D2627" s="30">
        <v>4569</v>
      </c>
      <c r="E2627" s="30">
        <v>2</v>
      </c>
      <c r="F2627" s="30">
        <v>222</v>
      </c>
    </row>
    <row r="2628" spans="1:6" x14ac:dyDescent="0.35">
      <c r="A2628" s="24">
        <v>44230</v>
      </c>
      <c r="B2628" s="30" t="s">
        <v>469</v>
      </c>
      <c r="C2628" s="30">
        <v>379</v>
      </c>
      <c r="D2628" s="30">
        <v>51164</v>
      </c>
      <c r="E2628" s="30">
        <v>4</v>
      </c>
      <c r="F2628" s="30">
        <v>1354</v>
      </c>
    </row>
    <row r="2629" spans="1:6" x14ac:dyDescent="0.35">
      <c r="A2629" s="24">
        <v>44230</v>
      </c>
      <c r="B2629" s="30" t="s">
        <v>468</v>
      </c>
      <c r="C2629" s="30">
        <v>0</v>
      </c>
      <c r="D2629" s="30">
        <v>792</v>
      </c>
    </row>
    <row r="2630" spans="1:6" x14ac:dyDescent="0.35">
      <c r="A2630" s="24">
        <v>44230</v>
      </c>
      <c r="B2630" s="30" t="s">
        <v>467</v>
      </c>
      <c r="C2630" s="30">
        <v>244</v>
      </c>
      <c r="D2630" s="30">
        <v>78059</v>
      </c>
      <c r="E2630" s="30">
        <v>11</v>
      </c>
      <c r="F2630" s="30">
        <v>1991</v>
      </c>
    </row>
    <row r="2631" spans="1:6" x14ac:dyDescent="0.35">
      <c r="A2631" s="24">
        <v>44230</v>
      </c>
      <c r="B2631" s="30" t="s">
        <v>466</v>
      </c>
      <c r="C2631" s="30">
        <v>5</v>
      </c>
      <c r="D2631" s="30">
        <v>1797</v>
      </c>
      <c r="E2631" s="30">
        <v>0</v>
      </c>
      <c r="F2631" s="30">
        <v>98</v>
      </c>
    </row>
    <row r="2632" spans="1:6" x14ac:dyDescent="0.35">
      <c r="A2632" s="24">
        <v>44230</v>
      </c>
      <c r="B2632" s="30" t="s">
        <v>465</v>
      </c>
      <c r="C2632" s="30">
        <v>91</v>
      </c>
      <c r="D2632" s="30">
        <v>37731</v>
      </c>
      <c r="E2632" s="30">
        <v>3</v>
      </c>
      <c r="F2632" s="30">
        <v>1210</v>
      </c>
    </row>
    <row r="2633" spans="1:6" x14ac:dyDescent="0.35">
      <c r="A2633" s="24">
        <v>44230</v>
      </c>
      <c r="B2633" s="30" t="s">
        <v>464</v>
      </c>
      <c r="C2633" s="30">
        <v>31</v>
      </c>
      <c r="D2633" s="30">
        <v>5791</v>
      </c>
      <c r="E2633" s="30">
        <v>2</v>
      </c>
      <c r="F2633" s="30">
        <v>236</v>
      </c>
    </row>
    <row r="2634" spans="1:6" x14ac:dyDescent="0.35">
      <c r="A2634" s="24">
        <v>44230</v>
      </c>
      <c r="B2634" s="30" t="s">
        <v>463</v>
      </c>
      <c r="C2634" s="30">
        <v>381</v>
      </c>
      <c r="D2634" s="30">
        <v>103162</v>
      </c>
      <c r="E2634" s="30">
        <v>13</v>
      </c>
      <c r="F2634" s="30">
        <v>3155</v>
      </c>
    </row>
    <row r="2635" spans="1:6" x14ac:dyDescent="0.35">
      <c r="A2635" s="24">
        <v>44230</v>
      </c>
      <c r="B2635" s="30" t="s">
        <v>462</v>
      </c>
      <c r="C2635" s="30">
        <v>2</v>
      </c>
      <c r="D2635" s="30">
        <v>1089</v>
      </c>
    </row>
    <row r="2636" spans="1:6" x14ac:dyDescent="0.35">
      <c r="A2636" s="24">
        <v>44230</v>
      </c>
      <c r="B2636" s="30" t="s">
        <v>461</v>
      </c>
      <c r="C2636" s="30">
        <v>218</v>
      </c>
      <c r="D2636" s="30">
        <v>41091</v>
      </c>
      <c r="E2636" s="30">
        <v>1</v>
      </c>
      <c r="F2636" s="30">
        <v>1484</v>
      </c>
    </row>
    <row r="2637" spans="1:6" x14ac:dyDescent="0.35">
      <c r="A2637" s="24">
        <v>44230</v>
      </c>
      <c r="B2637" s="30" t="s">
        <v>460</v>
      </c>
      <c r="C2637" s="30">
        <v>225</v>
      </c>
      <c r="D2637" s="30">
        <v>36608</v>
      </c>
      <c r="E2637" s="30">
        <v>6</v>
      </c>
      <c r="F2637" s="30">
        <v>1173</v>
      </c>
    </row>
    <row r="2638" spans="1:6" x14ac:dyDescent="0.35">
      <c r="A2638" s="24">
        <v>44230</v>
      </c>
      <c r="B2638" s="30" t="s">
        <v>459</v>
      </c>
      <c r="C2638" s="30">
        <v>225</v>
      </c>
      <c r="D2638" s="30">
        <v>72287</v>
      </c>
      <c r="E2638" s="30">
        <v>4</v>
      </c>
      <c r="F2638" s="30">
        <v>1572</v>
      </c>
    </row>
    <row r="2639" spans="1:6" x14ac:dyDescent="0.35">
      <c r="A2639" s="24">
        <v>44230</v>
      </c>
      <c r="B2639" s="30" t="s">
        <v>458</v>
      </c>
      <c r="C2639" s="30">
        <v>218</v>
      </c>
      <c r="D2639" s="30">
        <v>60056</v>
      </c>
      <c r="E2639" s="30">
        <v>7</v>
      </c>
      <c r="F2639" s="30">
        <v>1858</v>
      </c>
    </row>
    <row r="2640" spans="1:6" x14ac:dyDescent="0.35">
      <c r="A2640" s="24">
        <v>44230</v>
      </c>
      <c r="B2640" s="30" t="s">
        <v>447</v>
      </c>
      <c r="C2640" s="30">
        <v>-1</v>
      </c>
      <c r="D2640" s="30">
        <v>1448</v>
      </c>
      <c r="E2640" s="30">
        <v>0</v>
      </c>
      <c r="F2640" s="30">
        <v>8</v>
      </c>
    </row>
    <row r="2641" spans="1:6" x14ac:dyDescent="0.35">
      <c r="A2641" s="24">
        <v>44230</v>
      </c>
      <c r="B2641" s="30" t="s">
        <v>457</v>
      </c>
      <c r="E2641" s="30">
        <v>0</v>
      </c>
      <c r="F2641" s="30">
        <v>2</v>
      </c>
    </row>
    <row r="2642" spans="1:6" x14ac:dyDescent="0.35">
      <c r="A2642" s="24">
        <v>44231</v>
      </c>
      <c r="B2642" s="30" t="s">
        <v>471</v>
      </c>
      <c r="C2642" s="30">
        <v>90</v>
      </c>
      <c r="D2642" s="30">
        <v>9010</v>
      </c>
      <c r="E2642" s="30">
        <v>1</v>
      </c>
      <c r="F2642" s="30">
        <v>346</v>
      </c>
    </row>
    <row r="2643" spans="1:6" x14ac:dyDescent="0.35">
      <c r="A2643" s="24">
        <v>44231</v>
      </c>
      <c r="B2643" s="30" t="s">
        <v>470</v>
      </c>
      <c r="C2643" s="30">
        <v>15</v>
      </c>
      <c r="D2643" s="30">
        <v>4584</v>
      </c>
      <c r="E2643" s="30">
        <v>2</v>
      </c>
      <c r="F2643" s="30">
        <v>224</v>
      </c>
    </row>
    <row r="2644" spans="1:6" x14ac:dyDescent="0.35">
      <c r="A2644" s="24">
        <v>44231</v>
      </c>
      <c r="B2644" s="30" t="s">
        <v>469</v>
      </c>
      <c r="C2644" s="30">
        <v>347</v>
      </c>
      <c r="D2644" s="30">
        <v>51511</v>
      </c>
      <c r="E2644" s="30">
        <v>8</v>
      </c>
      <c r="F2644" s="30">
        <v>1362</v>
      </c>
    </row>
    <row r="2645" spans="1:6" x14ac:dyDescent="0.35">
      <c r="A2645" s="24">
        <v>44231</v>
      </c>
      <c r="B2645" s="30" t="s">
        <v>468</v>
      </c>
      <c r="C2645" s="30">
        <v>3</v>
      </c>
      <c r="D2645" s="30">
        <v>795</v>
      </c>
    </row>
    <row r="2646" spans="1:6" x14ac:dyDescent="0.35">
      <c r="A2646" s="24">
        <v>44231</v>
      </c>
      <c r="B2646" s="30" t="s">
        <v>467</v>
      </c>
      <c r="C2646" s="30">
        <v>285</v>
      </c>
      <c r="D2646" s="30">
        <v>78344</v>
      </c>
      <c r="E2646" s="30">
        <v>12</v>
      </c>
      <c r="F2646" s="30">
        <v>2003</v>
      </c>
    </row>
    <row r="2647" spans="1:6" x14ac:dyDescent="0.35">
      <c r="A2647" s="24">
        <v>44231</v>
      </c>
      <c r="B2647" s="30" t="s">
        <v>466</v>
      </c>
      <c r="C2647" s="30">
        <v>11</v>
      </c>
      <c r="D2647" s="30">
        <v>1808</v>
      </c>
      <c r="E2647" s="30">
        <v>0</v>
      </c>
      <c r="F2647" s="30">
        <v>98</v>
      </c>
    </row>
    <row r="2648" spans="1:6" x14ac:dyDescent="0.35">
      <c r="A2648" s="24">
        <v>44231</v>
      </c>
      <c r="B2648" s="30" t="s">
        <v>465</v>
      </c>
      <c r="C2648" s="30">
        <v>180</v>
      </c>
      <c r="D2648" s="30">
        <v>37911</v>
      </c>
      <c r="E2648" s="30">
        <v>5</v>
      </c>
      <c r="F2648" s="30">
        <v>1215</v>
      </c>
    </row>
    <row r="2649" spans="1:6" x14ac:dyDescent="0.35">
      <c r="A2649" s="24">
        <v>44231</v>
      </c>
      <c r="B2649" s="30" t="s">
        <v>464</v>
      </c>
      <c r="C2649" s="30">
        <v>114</v>
      </c>
      <c r="D2649" s="30">
        <v>5905</v>
      </c>
      <c r="E2649" s="30">
        <v>0</v>
      </c>
      <c r="F2649" s="30">
        <v>236</v>
      </c>
    </row>
    <row r="2650" spans="1:6" x14ac:dyDescent="0.35">
      <c r="A2650" s="24">
        <v>44231</v>
      </c>
      <c r="B2650" s="30" t="s">
        <v>463</v>
      </c>
      <c r="C2650" s="30">
        <v>419</v>
      </c>
      <c r="D2650" s="30">
        <v>103581</v>
      </c>
      <c r="E2650" s="30">
        <v>11</v>
      </c>
      <c r="F2650" s="30">
        <v>3166</v>
      </c>
    </row>
    <row r="2651" spans="1:6" x14ac:dyDescent="0.35">
      <c r="A2651" s="24">
        <v>44231</v>
      </c>
      <c r="B2651" s="30" t="s">
        <v>462</v>
      </c>
      <c r="C2651" s="30">
        <v>6</v>
      </c>
      <c r="D2651" s="30">
        <v>1095</v>
      </c>
    </row>
    <row r="2652" spans="1:6" x14ac:dyDescent="0.35">
      <c r="A2652" s="24">
        <v>44231</v>
      </c>
      <c r="B2652" s="30" t="s">
        <v>461</v>
      </c>
      <c r="C2652" s="30">
        <v>231</v>
      </c>
      <c r="D2652" s="30">
        <v>41322</v>
      </c>
      <c r="E2652" s="30">
        <v>11</v>
      </c>
      <c r="F2652" s="30">
        <v>1495</v>
      </c>
    </row>
    <row r="2653" spans="1:6" x14ac:dyDescent="0.35">
      <c r="A2653" s="24">
        <v>44231</v>
      </c>
      <c r="B2653" s="30" t="s">
        <v>460</v>
      </c>
      <c r="C2653" s="30">
        <v>263</v>
      </c>
      <c r="D2653" s="30">
        <v>36871</v>
      </c>
      <c r="E2653" s="30">
        <v>6</v>
      </c>
      <c r="F2653" s="30">
        <v>1179</v>
      </c>
    </row>
    <row r="2654" spans="1:6" x14ac:dyDescent="0.35">
      <c r="A2654" s="24">
        <v>44231</v>
      </c>
      <c r="B2654" s="30" t="s">
        <v>459</v>
      </c>
      <c r="C2654" s="30">
        <v>341</v>
      </c>
      <c r="D2654" s="30">
        <v>72628</v>
      </c>
      <c r="E2654" s="30">
        <v>9</v>
      </c>
      <c r="F2654" s="30">
        <v>1581</v>
      </c>
    </row>
    <row r="2655" spans="1:6" x14ac:dyDescent="0.35">
      <c r="A2655" s="24">
        <v>44231</v>
      </c>
      <c r="B2655" s="30" t="s">
        <v>458</v>
      </c>
      <c r="C2655" s="30">
        <v>298</v>
      </c>
      <c r="D2655" s="30">
        <v>60354</v>
      </c>
      <c r="E2655" s="30">
        <v>11</v>
      </c>
      <c r="F2655" s="30">
        <v>1869</v>
      </c>
    </row>
    <row r="2656" spans="1:6" x14ac:dyDescent="0.35">
      <c r="A2656" s="24">
        <v>44231</v>
      </c>
      <c r="B2656" s="30" t="s">
        <v>447</v>
      </c>
      <c r="C2656" s="30">
        <v>-1</v>
      </c>
      <c r="D2656" s="30">
        <v>1447</v>
      </c>
      <c r="E2656" s="30">
        <v>0</v>
      </c>
      <c r="F2656" s="30">
        <v>8</v>
      </c>
    </row>
    <row r="2657" spans="1:6" x14ac:dyDescent="0.35">
      <c r="A2657" s="24">
        <v>44231</v>
      </c>
      <c r="B2657" s="30" t="s">
        <v>457</v>
      </c>
      <c r="E2657" s="30">
        <v>0</v>
      </c>
      <c r="F2657" s="30">
        <v>2</v>
      </c>
    </row>
    <row r="2658" spans="1:6" x14ac:dyDescent="0.35">
      <c r="A2658" s="24">
        <v>44232</v>
      </c>
      <c r="B2658" s="30" t="s">
        <v>471</v>
      </c>
      <c r="C2658" s="30">
        <v>93</v>
      </c>
      <c r="D2658" s="30">
        <v>9103</v>
      </c>
      <c r="E2658" s="30">
        <v>2</v>
      </c>
      <c r="F2658" s="30">
        <v>348</v>
      </c>
    </row>
    <row r="2659" spans="1:6" x14ac:dyDescent="0.35">
      <c r="A2659" s="24">
        <v>44232</v>
      </c>
      <c r="B2659" s="30" t="s">
        <v>470</v>
      </c>
      <c r="C2659" s="30">
        <v>24</v>
      </c>
      <c r="D2659" s="30">
        <v>4608</v>
      </c>
      <c r="E2659" s="30">
        <v>2</v>
      </c>
      <c r="F2659" s="30">
        <v>226</v>
      </c>
    </row>
    <row r="2660" spans="1:6" x14ac:dyDescent="0.35">
      <c r="A2660" s="24">
        <v>44232</v>
      </c>
      <c r="B2660" s="30" t="s">
        <v>469</v>
      </c>
      <c r="C2660" s="30">
        <v>348</v>
      </c>
      <c r="D2660" s="30">
        <v>51859</v>
      </c>
      <c r="E2660" s="30">
        <v>8</v>
      </c>
      <c r="F2660" s="30">
        <v>1370</v>
      </c>
    </row>
    <row r="2661" spans="1:6" x14ac:dyDescent="0.35">
      <c r="A2661" s="24">
        <v>44232</v>
      </c>
      <c r="B2661" s="30" t="s">
        <v>468</v>
      </c>
      <c r="C2661" s="30">
        <v>3</v>
      </c>
      <c r="D2661" s="30">
        <v>798</v>
      </c>
    </row>
    <row r="2662" spans="1:6" x14ac:dyDescent="0.35">
      <c r="A2662" s="24">
        <v>44232</v>
      </c>
      <c r="B2662" s="30" t="s">
        <v>467</v>
      </c>
      <c r="C2662" s="30">
        <v>385</v>
      </c>
      <c r="D2662" s="30">
        <v>78729</v>
      </c>
      <c r="E2662" s="30">
        <v>6</v>
      </c>
      <c r="F2662" s="30">
        <v>2009</v>
      </c>
    </row>
    <row r="2663" spans="1:6" x14ac:dyDescent="0.35">
      <c r="A2663" s="24">
        <v>44232</v>
      </c>
      <c r="B2663" s="30" t="s">
        <v>466</v>
      </c>
      <c r="C2663" s="30">
        <v>14</v>
      </c>
      <c r="D2663" s="30">
        <v>1822</v>
      </c>
      <c r="E2663" s="30">
        <v>0</v>
      </c>
      <c r="F2663" s="30">
        <v>98</v>
      </c>
    </row>
    <row r="2664" spans="1:6" x14ac:dyDescent="0.35">
      <c r="A2664" s="24">
        <v>44232</v>
      </c>
      <c r="B2664" s="30" t="s">
        <v>465</v>
      </c>
      <c r="C2664" s="30">
        <v>236</v>
      </c>
      <c r="D2664" s="30">
        <v>38147</v>
      </c>
      <c r="E2664" s="30">
        <v>6</v>
      </c>
      <c r="F2664" s="30">
        <v>1221</v>
      </c>
    </row>
    <row r="2665" spans="1:6" x14ac:dyDescent="0.35">
      <c r="A2665" s="24">
        <v>44232</v>
      </c>
      <c r="B2665" s="30" t="s">
        <v>464</v>
      </c>
      <c r="C2665" s="30">
        <v>115</v>
      </c>
      <c r="D2665" s="30">
        <v>6020</v>
      </c>
      <c r="E2665" s="30">
        <v>3</v>
      </c>
      <c r="F2665" s="30">
        <v>239</v>
      </c>
    </row>
    <row r="2666" spans="1:6" x14ac:dyDescent="0.35">
      <c r="A2666" s="24">
        <v>44232</v>
      </c>
      <c r="B2666" s="30" t="s">
        <v>463</v>
      </c>
      <c r="C2666" s="30">
        <v>561</v>
      </c>
      <c r="D2666" s="30">
        <v>104142</v>
      </c>
      <c r="E2666" s="30">
        <v>21</v>
      </c>
      <c r="F2666" s="30">
        <v>3187</v>
      </c>
    </row>
    <row r="2667" spans="1:6" x14ac:dyDescent="0.35">
      <c r="A2667" s="24">
        <v>44232</v>
      </c>
      <c r="B2667" s="30" t="s">
        <v>462</v>
      </c>
      <c r="C2667" s="30">
        <v>5</v>
      </c>
      <c r="D2667" s="30">
        <v>1100</v>
      </c>
    </row>
    <row r="2668" spans="1:6" x14ac:dyDescent="0.35">
      <c r="A2668" s="24">
        <v>44232</v>
      </c>
      <c r="B2668" s="30" t="s">
        <v>461</v>
      </c>
      <c r="C2668" s="30">
        <v>265</v>
      </c>
      <c r="D2668" s="30">
        <v>41587</v>
      </c>
      <c r="E2668" s="30">
        <v>9</v>
      </c>
      <c r="F2668" s="30">
        <v>1504</v>
      </c>
    </row>
    <row r="2669" spans="1:6" x14ac:dyDescent="0.35">
      <c r="A2669" s="24">
        <v>44232</v>
      </c>
      <c r="B2669" s="30" t="s">
        <v>460</v>
      </c>
      <c r="C2669" s="30">
        <v>240</v>
      </c>
      <c r="D2669" s="30">
        <v>37111</v>
      </c>
      <c r="E2669" s="30">
        <v>6</v>
      </c>
      <c r="F2669" s="30">
        <v>1185</v>
      </c>
    </row>
    <row r="2670" spans="1:6" x14ac:dyDescent="0.35">
      <c r="A2670" s="24">
        <v>44232</v>
      </c>
      <c r="B2670" s="30" t="s">
        <v>459</v>
      </c>
      <c r="C2670" s="30">
        <v>388</v>
      </c>
      <c r="D2670" s="30">
        <v>73016</v>
      </c>
      <c r="E2670" s="30">
        <v>7</v>
      </c>
      <c r="F2670" s="30">
        <v>1588</v>
      </c>
    </row>
    <row r="2671" spans="1:6" x14ac:dyDescent="0.35">
      <c r="A2671" s="24">
        <v>44232</v>
      </c>
      <c r="B2671" s="30" t="s">
        <v>458</v>
      </c>
      <c r="C2671" s="30">
        <v>280</v>
      </c>
      <c r="D2671" s="30">
        <v>60634</v>
      </c>
      <c r="E2671" s="30">
        <v>5</v>
      </c>
      <c r="F2671" s="30">
        <v>1874</v>
      </c>
    </row>
    <row r="2672" spans="1:6" x14ac:dyDescent="0.35">
      <c r="A2672" s="24">
        <v>44232</v>
      </c>
      <c r="B2672" s="30" t="s">
        <v>447</v>
      </c>
      <c r="C2672" s="30">
        <v>25</v>
      </c>
      <c r="D2672" s="30">
        <v>1472</v>
      </c>
      <c r="E2672" s="30">
        <v>0</v>
      </c>
      <c r="F2672" s="30">
        <v>8</v>
      </c>
    </row>
    <row r="2673" spans="1:6" x14ac:dyDescent="0.35">
      <c r="A2673" s="24">
        <v>44232</v>
      </c>
      <c r="B2673" s="30" t="s">
        <v>457</v>
      </c>
      <c r="E2673" s="30">
        <v>0</v>
      </c>
      <c r="F2673" s="30">
        <v>2</v>
      </c>
    </row>
    <row r="2674" spans="1:6" x14ac:dyDescent="0.35">
      <c r="A2674" s="24">
        <v>44233</v>
      </c>
      <c r="B2674" s="30" t="s">
        <v>471</v>
      </c>
      <c r="C2674" s="30">
        <v>116</v>
      </c>
      <c r="D2674" s="30">
        <v>9219</v>
      </c>
      <c r="E2674" s="30">
        <v>3</v>
      </c>
      <c r="F2674" s="30">
        <v>351</v>
      </c>
    </row>
    <row r="2675" spans="1:6" x14ac:dyDescent="0.35">
      <c r="A2675" s="24">
        <v>44233</v>
      </c>
      <c r="B2675" s="30" t="s">
        <v>470</v>
      </c>
      <c r="C2675" s="30">
        <v>11</v>
      </c>
      <c r="D2675" s="30">
        <v>4619</v>
      </c>
      <c r="E2675" s="30">
        <v>3</v>
      </c>
      <c r="F2675" s="30">
        <v>229</v>
      </c>
    </row>
    <row r="2676" spans="1:6" x14ac:dyDescent="0.35">
      <c r="A2676" s="24">
        <v>44233</v>
      </c>
      <c r="B2676" s="30" t="s">
        <v>469</v>
      </c>
      <c r="C2676" s="30">
        <v>399</v>
      </c>
      <c r="D2676" s="30">
        <v>52258</v>
      </c>
      <c r="E2676" s="30">
        <v>8</v>
      </c>
      <c r="F2676" s="30">
        <v>1378</v>
      </c>
    </row>
    <row r="2677" spans="1:6" x14ac:dyDescent="0.35">
      <c r="A2677" s="24">
        <v>44233</v>
      </c>
      <c r="B2677" s="30" t="s">
        <v>468</v>
      </c>
      <c r="C2677" s="30">
        <v>4</v>
      </c>
      <c r="D2677" s="30">
        <v>802</v>
      </c>
    </row>
    <row r="2678" spans="1:6" x14ac:dyDescent="0.35">
      <c r="A2678" s="24">
        <v>44233</v>
      </c>
      <c r="B2678" s="30" t="s">
        <v>467</v>
      </c>
      <c r="C2678" s="30">
        <v>389</v>
      </c>
      <c r="D2678" s="30">
        <v>79118</v>
      </c>
      <c r="E2678" s="30">
        <v>6</v>
      </c>
      <c r="F2678" s="30">
        <v>2015</v>
      </c>
    </row>
    <row r="2679" spans="1:6" x14ac:dyDescent="0.35">
      <c r="A2679" s="24">
        <v>44233</v>
      </c>
      <c r="B2679" s="30" t="s">
        <v>466</v>
      </c>
      <c r="C2679" s="30">
        <v>10</v>
      </c>
      <c r="D2679" s="30">
        <v>1832</v>
      </c>
      <c r="E2679" s="30">
        <v>0</v>
      </c>
      <c r="F2679" s="30">
        <v>98</v>
      </c>
    </row>
    <row r="2680" spans="1:6" x14ac:dyDescent="0.35">
      <c r="A2680" s="24">
        <v>44233</v>
      </c>
      <c r="B2680" s="30" t="s">
        <v>465</v>
      </c>
      <c r="C2680" s="30">
        <v>241</v>
      </c>
      <c r="D2680" s="30">
        <v>38388</v>
      </c>
      <c r="E2680" s="30">
        <v>6</v>
      </c>
      <c r="F2680" s="30">
        <v>1227</v>
      </c>
    </row>
    <row r="2681" spans="1:6" x14ac:dyDescent="0.35">
      <c r="A2681" s="24">
        <v>44233</v>
      </c>
      <c r="B2681" s="30" t="s">
        <v>464</v>
      </c>
      <c r="C2681" s="30">
        <v>153</v>
      </c>
      <c r="D2681" s="30">
        <v>6173</v>
      </c>
      <c r="E2681" s="30">
        <v>0</v>
      </c>
      <c r="F2681" s="30">
        <v>239</v>
      </c>
    </row>
    <row r="2682" spans="1:6" x14ac:dyDescent="0.35">
      <c r="A2682" s="24">
        <v>44233</v>
      </c>
      <c r="B2682" s="30" t="s">
        <v>463</v>
      </c>
      <c r="C2682" s="30">
        <v>588</v>
      </c>
      <c r="D2682" s="30">
        <v>104730</v>
      </c>
      <c r="E2682" s="30">
        <v>15</v>
      </c>
      <c r="F2682" s="30">
        <v>3202</v>
      </c>
    </row>
    <row r="2683" spans="1:6" x14ac:dyDescent="0.35">
      <c r="A2683" s="24">
        <v>44233</v>
      </c>
      <c r="B2683" s="30" t="s">
        <v>462</v>
      </c>
      <c r="C2683" s="30">
        <v>3</v>
      </c>
      <c r="D2683" s="30">
        <v>1103</v>
      </c>
    </row>
    <row r="2684" spans="1:6" x14ac:dyDescent="0.35">
      <c r="A2684" s="24">
        <v>44233</v>
      </c>
      <c r="B2684" s="30" t="s">
        <v>461</v>
      </c>
      <c r="C2684" s="30">
        <v>290</v>
      </c>
      <c r="D2684" s="30">
        <v>41877</v>
      </c>
      <c r="E2684" s="30">
        <v>5</v>
      </c>
      <c r="F2684" s="30">
        <v>1509</v>
      </c>
    </row>
    <row r="2685" spans="1:6" x14ac:dyDescent="0.35">
      <c r="A2685" s="24">
        <v>44233</v>
      </c>
      <c r="B2685" s="30" t="s">
        <v>460</v>
      </c>
      <c r="C2685" s="30">
        <v>272</v>
      </c>
      <c r="D2685" s="30">
        <v>37383</v>
      </c>
      <c r="E2685" s="30">
        <v>2</v>
      </c>
      <c r="F2685" s="30">
        <v>1187</v>
      </c>
    </row>
    <row r="2686" spans="1:6" x14ac:dyDescent="0.35">
      <c r="A2686" s="24">
        <v>44233</v>
      </c>
      <c r="B2686" s="30" t="s">
        <v>459</v>
      </c>
      <c r="C2686" s="30">
        <v>377</v>
      </c>
      <c r="D2686" s="30">
        <v>73393</v>
      </c>
      <c r="E2686" s="30">
        <v>4</v>
      </c>
      <c r="F2686" s="30">
        <v>1592</v>
      </c>
    </row>
    <row r="2687" spans="1:6" x14ac:dyDescent="0.35">
      <c r="A2687" s="24">
        <v>44233</v>
      </c>
      <c r="B2687" s="30" t="s">
        <v>458</v>
      </c>
      <c r="C2687" s="30">
        <v>547</v>
      </c>
      <c r="D2687" s="30">
        <v>61181</v>
      </c>
      <c r="E2687" s="30">
        <v>10</v>
      </c>
      <c r="F2687" s="30">
        <v>1884</v>
      </c>
    </row>
    <row r="2688" spans="1:6" x14ac:dyDescent="0.35">
      <c r="A2688" s="24">
        <v>44233</v>
      </c>
      <c r="B2688" s="30" t="s">
        <v>447</v>
      </c>
      <c r="C2688" s="30">
        <v>-22</v>
      </c>
      <c r="D2688" s="30">
        <v>1450</v>
      </c>
      <c r="E2688" s="30">
        <v>0</v>
      </c>
      <c r="F2688" s="30">
        <v>8</v>
      </c>
    </row>
    <row r="2689" spans="1:6" x14ac:dyDescent="0.35">
      <c r="A2689" s="24">
        <v>44233</v>
      </c>
      <c r="B2689" s="30" t="s">
        <v>457</v>
      </c>
      <c r="E2689" s="30">
        <v>0</v>
      </c>
      <c r="F2689" s="30">
        <v>2</v>
      </c>
    </row>
    <row r="2690" spans="1:6" x14ac:dyDescent="0.35">
      <c r="A2690" s="24">
        <v>44234</v>
      </c>
      <c r="B2690" s="30" t="s">
        <v>471</v>
      </c>
      <c r="C2690" s="30">
        <v>83</v>
      </c>
      <c r="D2690" s="30">
        <v>9302</v>
      </c>
      <c r="E2690" s="30">
        <v>3</v>
      </c>
      <c r="F2690" s="30">
        <v>354</v>
      </c>
    </row>
    <row r="2691" spans="1:6" x14ac:dyDescent="0.35">
      <c r="A2691" s="24">
        <v>44234</v>
      </c>
      <c r="B2691" s="30" t="s">
        <v>470</v>
      </c>
      <c r="C2691" s="30">
        <v>20</v>
      </c>
      <c r="D2691" s="30">
        <v>4639</v>
      </c>
      <c r="E2691" s="30">
        <v>1</v>
      </c>
      <c r="F2691" s="30">
        <v>230</v>
      </c>
    </row>
    <row r="2692" spans="1:6" x14ac:dyDescent="0.35">
      <c r="A2692" s="24">
        <v>44234</v>
      </c>
      <c r="B2692" s="30" t="s">
        <v>469</v>
      </c>
      <c r="C2692" s="30">
        <v>287</v>
      </c>
      <c r="D2692" s="30">
        <v>52545</v>
      </c>
      <c r="E2692" s="30">
        <v>6</v>
      </c>
      <c r="F2692" s="30">
        <v>1384</v>
      </c>
    </row>
    <row r="2693" spans="1:6" x14ac:dyDescent="0.35">
      <c r="A2693" s="24">
        <v>44234</v>
      </c>
      <c r="B2693" s="30" t="s">
        <v>468</v>
      </c>
      <c r="C2693" s="30">
        <v>4</v>
      </c>
      <c r="D2693" s="30">
        <v>806</v>
      </c>
    </row>
    <row r="2694" spans="1:6" x14ac:dyDescent="0.35">
      <c r="A2694" s="24">
        <v>44234</v>
      </c>
      <c r="B2694" s="30" t="s">
        <v>467</v>
      </c>
      <c r="C2694" s="30">
        <v>393</v>
      </c>
      <c r="D2694" s="30">
        <v>79511</v>
      </c>
      <c r="E2694" s="30">
        <v>11</v>
      </c>
      <c r="F2694" s="30">
        <v>2026</v>
      </c>
    </row>
    <row r="2695" spans="1:6" x14ac:dyDescent="0.35">
      <c r="A2695" s="24">
        <v>44234</v>
      </c>
      <c r="B2695" s="30" t="s">
        <v>466</v>
      </c>
      <c r="C2695" s="30">
        <v>12</v>
      </c>
      <c r="D2695" s="30">
        <v>1844</v>
      </c>
      <c r="E2695" s="30">
        <v>0</v>
      </c>
      <c r="F2695" s="30">
        <v>98</v>
      </c>
    </row>
    <row r="2696" spans="1:6" x14ac:dyDescent="0.35">
      <c r="A2696" s="24">
        <v>44234</v>
      </c>
      <c r="B2696" s="30" t="s">
        <v>465</v>
      </c>
      <c r="C2696" s="30">
        <v>252</v>
      </c>
      <c r="D2696" s="30">
        <v>38640</v>
      </c>
      <c r="E2696" s="30">
        <v>5</v>
      </c>
      <c r="F2696" s="30">
        <v>1232</v>
      </c>
    </row>
    <row r="2697" spans="1:6" x14ac:dyDescent="0.35">
      <c r="A2697" s="24">
        <v>44234</v>
      </c>
      <c r="B2697" s="30" t="s">
        <v>464</v>
      </c>
      <c r="C2697" s="30">
        <v>104</v>
      </c>
      <c r="D2697" s="30">
        <v>6277</v>
      </c>
      <c r="E2697" s="30">
        <v>2</v>
      </c>
      <c r="F2697" s="30">
        <v>241</v>
      </c>
    </row>
    <row r="2698" spans="1:6" x14ac:dyDescent="0.35">
      <c r="A2698" s="24">
        <v>44234</v>
      </c>
      <c r="B2698" s="30" t="s">
        <v>463</v>
      </c>
      <c r="C2698" s="30">
        <v>536</v>
      </c>
      <c r="D2698" s="30">
        <v>105266</v>
      </c>
      <c r="E2698" s="30">
        <v>14</v>
      </c>
      <c r="F2698" s="30">
        <v>3216</v>
      </c>
    </row>
    <row r="2699" spans="1:6" x14ac:dyDescent="0.35">
      <c r="A2699" s="24">
        <v>44234</v>
      </c>
      <c r="B2699" s="30" t="s">
        <v>462</v>
      </c>
      <c r="C2699" s="30">
        <v>4</v>
      </c>
      <c r="D2699" s="30">
        <v>1107</v>
      </c>
    </row>
    <row r="2700" spans="1:6" x14ac:dyDescent="0.35">
      <c r="A2700" s="24">
        <v>44234</v>
      </c>
      <c r="B2700" s="30" t="s">
        <v>461</v>
      </c>
      <c r="C2700" s="30">
        <v>304</v>
      </c>
      <c r="D2700" s="30">
        <v>42181</v>
      </c>
      <c r="E2700" s="30">
        <v>9</v>
      </c>
      <c r="F2700" s="30">
        <v>1518</v>
      </c>
    </row>
    <row r="2701" spans="1:6" x14ac:dyDescent="0.35">
      <c r="A2701" s="24">
        <v>44234</v>
      </c>
      <c r="B2701" s="30" t="s">
        <v>460</v>
      </c>
      <c r="C2701" s="30">
        <v>221</v>
      </c>
      <c r="D2701" s="30">
        <v>37604</v>
      </c>
      <c r="E2701" s="30">
        <v>11</v>
      </c>
      <c r="F2701" s="30">
        <v>1198</v>
      </c>
    </row>
    <row r="2702" spans="1:6" x14ac:dyDescent="0.35">
      <c r="A2702" s="24">
        <v>44234</v>
      </c>
      <c r="B2702" s="30" t="s">
        <v>459</v>
      </c>
      <c r="C2702" s="30">
        <v>395</v>
      </c>
      <c r="D2702" s="30">
        <v>73788</v>
      </c>
      <c r="E2702" s="30">
        <v>5</v>
      </c>
      <c r="F2702" s="30">
        <v>1597</v>
      </c>
    </row>
    <row r="2703" spans="1:6" x14ac:dyDescent="0.35">
      <c r="A2703" s="24">
        <v>44234</v>
      </c>
      <c r="B2703" s="30" t="s">
        <v>458</v>
      </c>
      <c r="C2703" s="30">
        <v>373</v>
      </c>
      <c r="D2703" s="30">
        <v>61554</v>
      </c>
      <c r="E2703" s="30">
        <v>11</v>
      </c>
      <c r="F2703" s="30">
        <v>1895</v>
      </c>
    </row>
    <row r="2704" spans="1:6" x14ac:dyDescent="0.35">
      <c r="A2704" s="24">
        <v>44234</v>
      </c>
      <c r="B2704" s="30" t="s">
        <v>447</v>
      </c>
      <c r="C2704" s="30">
        <v>16</v>
      </c>
      <c r="D2704" s="30">
        <v>1466</v>
      </c>
      <c r="E2704" s="30">
        <v>0</v>
      </c>
      <c r="F2704" s="30">
        <v>8</v>
      </c>
    </row>
    <row r="2705" spans="1:6" x14ac:dyDescent="0.35">
      <c r="A2705" s="24">
        <v>44234</v>
      </c>
      <c r="B2705" s="30" t="s">
        <v>457</v>
      </c>
      <c r="E2705" s="30">
        <v>0</v>
      </c>
      <c r="F2705" s="30">
        <v>2</v>
      </c>
    </row>
    <row r="2706" spans="1:6" x14ac:dyDescent="0.35">
      <c r="A2706" s="24">
        <v>44235</v>
      </c>
      <c r="B2706" s="30" t="s">
        <v>471</v>
      </c>
      <c r="C2706" s="30">
        <v>37</v>
      </c>
      <c r="D2706" s="30">
        <v>9339</v>
      </c>
      <c r="E2706" s="30">
        <v>4</v>
      </c>
      <c r="F2706" s="30">
        <v>358</v>
      </c>
    </row>
    <row r="2707" spans="1:6" x14ac:dyDescent="0.35">
      <c r="A2707" s="24">
        <v>44235</v>
      </c>
      <c r="B2707" s="30" t="s">
        <v>470</v>
      </c>
      <c r="C2707" s="30">
        <v>11</v>
      </c>
      <c r="D2707" s="30">
        <v>4650</v>
      </c>
      <c r="E2707" s="30">
        <v>4</v>
      </c>
      <c r="F2707" s="30">
        <v>234</v>
      </c>
    </row>
    <row r="2708" spans="1:6" x14ac:dyDescent="0.35">
      <c r="A2708" s="24">
        <v>44235</v>
      </c>
      <c r="B2708" s="30" t="s">
        <v>469</v>
      </c>
      <c r="C2708" s="30">
        <v>134</v>
      </c>
      <c r="D2708" s="30">
        <v>52679</v>
      </c>
      <c r="E2708" s="30">
        <v>3</v>
      </c>
      <c r="F2708" s="30">
        <v>1387</v>
      </c>
    </row>
    <row r="2709" spans="1:6" x14ac:dyDescent="0.35">
      <c r="A2709" s="24">
        <v>44235</v>
      </c>
      <c r="B2709" s="30" t="s">
        <v>468</v>
      </c>
      <c r="C2709" s="30">
        <v>4</v>
      </c>
      <c r="D2709" s="30">
        <v>810</v>
      </c>
    </row>
    <row r="2710" spans="1:6" x14ac:dyDescent="0.35">
      <c r="A2710" s="24">
        <v>44235</v>
      </c>
      <c r="B2710" s="30" t="s">
        <v>467</v>
      </c>
      <c r="C2710" s="30">
        <v>167</v>
      </c>
      <c r="D2710" s="30">
        <v>79678</v>
      </c>
      <c r="E2710" s="30">
        <v>7</v>
      </c>
      <c r="F2710" s="30">
        <v>2033</v>
      </c>
    </row>
    <row r="2711" spans="1:6" x14ac:dyDescent="0.35">
      <c r="A2711" s="24">
        <v>44235</v>
      </c>
      <c r="B2711" s="30" t="s">
        <v>466</v>
      </c>
      <c r="C2711" s="30">
        <v>5</v>
      </c>
      <c r="D2711" s="30">
        <v>1849</v>
      </c>
      <c r="E2711" s="30">
        <v>0</v>
      </c>
      <c r="F2711" s="30">
        <v>98</v>
      </c>
    </row>
    <row r="2712" spans="1:6" x14ac:dyDescent="0.35">
      <c r="A2712" s="24">
        <v>44235</v>
      </c>
      <c r="B2712" s="30" t="s">
        <v>465</v>
      </c>
      <c r="C2712" s="30">
        <v>121</v>
      </c>
      <c r="D2712" s="30">
        <v>38761</v>
      </c>
      <c r="E2712" s="30">
        <v>6</v>
      </c>
      <c r="F2712" s="30">
        <v>1238</v>
      </c>
    </row>
    <row r="2713" spans="1:6" x14ac:dyDescent="0.35">
      <c r="A2713" s="24">
        <v>44235</v>
      </c>
      <c r="B2713" s="30" t="s">
        <v>464</v>
      </c>
      <c r="C2713" s="30">
        <v>47</v>
      </c>
      <c r="D2713" s="30">
        <v>6324</v>
      </c>
      <c r="E2713" s="30">
        <v>0</v>
      </c>
      <c r="F2713" s="30">
        <v>241</v>
      </c>
    </row>
    <row r="2714" spans="1:6" x14ac:dyDescent="0.35">
      <c r="A2714" s="24">
        <v>44235</v>
      </c>
      <c r="B2714" s="30" t="s">
        <v>463</v>
      </c>
      <c r="C2714" s="30">
        <v>260</v>
      </c>
      <c r="D2714" s="30">
        <v>105526</v>
      </c>
      <c r="E2714" s="30">
        <v>12</v>
      </c>
      <c r="F2714" s="30">
        <v>3228</v>
      </c>
    </row>
    <row r="2715" spans="1:6" x14ac:dyDescent="0.35">
      <c r="A2715" s="24">
        <v>44235</v>
      </c>
      <c r="B2715" s="30" t="s">
        <v>462</v>
      </c>
      <c r="C2715" s="30">
        <v>8</v>
      </c>
      <c r="D2715" s="30">
        <v>1115</v>
      </c>
    </row>
    <row r="2716" spans="1:6" x14ac:dyDescent="0.35">
      <c r="A2716" s="24">
        <v>44235</v>
      </c>
      <c r="B2716" s="30" t="s">
        <v>461</v>
      </c>
      <c r="C2716" s="30">
        <v>105</v>
      </c>
      <c r="D2716" s="30">
        <v>42286</v>
      </c>
      <c r="E2716" s="30">
        <v>4</v>
      </c>
      <c r="F2716" s="30">
        <v>1522</v>
      </c>
    </row>
    <row r="2717" spans="1:6" x14ac:dyDescent="0.35">
      <c r="A2717" s="24">
        <v>44235</v>
      </c>
      <c r="B2717" s="30" t="s">
        <v>460</v>
      </c>
      <c r="C2717" s="30">
        <v>117</v>
      </c>
      <c r="D2717" s="30">
        <v>37721</v>
      </c>
      <c r="E2717" s="30">
        <v>4</v>
      </c>
      <c r="F2717" s="30">
        <v>1202</v>
      </c>
    </row>
    <row r="2718" spans="1:6" x14ac:dyDescent="0.35">
      <c r="A2718" s="24">
        <v>44235</v>
      </c>
      <c r="B2718" s="30" t="s">
        <v>459</v>
      </c>
      <c r="C2718" s="30">
        <v>164</v>
      </c>
      <c r="D2718" s="30">
        <v>73952</v>
      </c>
      <c r="E2718" s="30">
        <v>6</v>
      </c>
      <c r="F2718" s="30">
        <v>1603</v>
      </c>
    </row>
    <row r="2719" spans="1:6" x14ac:dyDescent="0.35">
      <c r="A2719" s="24">
        <v>44235</v>
      </c>
      <c r="B2719" s="30" t="s">
        <v>458</v>
      </c>
      <c r="C2719" s="30">
        <v>100</v>
      </c>
      <c r="D2719" s="30">
        <v>61654</v>
      </c>
      <c r="E2719" s="30">
        <v>5</v>
      </c>
      <c r="F2719" s="30">
        <v>1900</v>
      </c>
    </row>
    <row r="2720" spans="1:6" x14ac:dyDescent="0.35">
      <c r="A2720" s="24">
        <v>44235</v>
      </c>
      <c r="B2720" s="30" t="s">
        <v>447</v>
      </c>
      <c r="C2720" s="30">
        <v>-4</v>
      </c>
      <c r="D2720" s="30">
        <v>1462</v>
      </c>
      <c r="E2720" s="30">
        <v>0</v>
      </c>
      <c r="F2720" s="30">
        <v>8</v>
      </c>
    </row>
    <row r="2721" spans="1:6" x14ac:dyDescent="0.35">
      <c r="A2721" s="24">
        <v>44235</v>
      </c>
      <c r="B2721" s="30" t="s">
        <v>457</v>
      </c>
      <c r="E2721" s="30">
        <v>0</v>
      </c>
      <c r="F2721" s="30">
        <v>2</v>
      </c>
    </row>
    <row r="2722" spans="1:6" x14ac:dyDescent="0.35">
      <c r="A2722" s="24">
        <v>44236</v>
      </c>
      <c r="B2722" s="30" t="s">
        <v>471</v>
      </c>
      <c r="C2722" s="30">
        <v>24</v>
      </c>
      <c r="D2722" s="30">
        <v>9363</v>
      </c>
      <c r="E2722" s="30">
        <v>3</v>
      </c>
      <c r="F2722" s="30">
        <v>361</v>
      </c>
    </row>
    <row r="2723" spans="1:6" x14ac:dyDescent="0.35">
      <c r="A2723" s="24">
        <v>44236</v>
      </c>
      <c r="B2723" s="30" t="s">
        <v>470</v>
      </c>
      <c r="C2723" s="30">
        <v>10</v>
      </c>
      <c r="D2723" s="30">
        <v>4660</v>
      </c>
      <c r="E2723" s="30">
        <v>3</v>
      </c>
      <c r="F2723" s="30">
        <v>237</v>
      </c>
    </row>
    <row r="2724" spans="1:6" x14ac:dyDescent="0.35">
      <c r="A2724" s="24">
        <v>44236</v>
      </c>
      <c r="B2724" s="30" t="s">
        <v>469</v>
      </c>
      <c r="C2724" s="30">
        <v>153</v>
      </c>
      <c r="D2724" s="30">
        <v>52832</v>
      </c>
      <c r="E2724" s="30">
        <v>9</v>
      </c>
      <c r="F2724" s="30">
        <v>1396</v>
      </c>
    </row>
    <row r="2725" spans="1:6" x14ac:dyDescent="0.35">
      <c r="A2725" s="24">
        <v>44236</v>
      </c>
      <c r="B2725" s="30" t="s">
        <v>468</v>
      </c>
      <c r="C2725" s="30">
        <v>1</v>
      </c>
      <c r="D2725" s="30">
        <v>811</v>
      </c>
    </row>
    <row r="2726" spans="1:6" x14ac:dyDescent="0.35">
      <c r="A2726" s="24">
        <v>44236</v>
      </c>
      <c r="B2726" s="30" t="s">
        <v>467</v>
      </c>
      <c r="C2726" s="30">
        <v>142</v>
      </c>
      <c r="D2726" s="30">
        <v>79820</v>
      </c>
      <c r="E2726" s="30">
        <v>4</v>
      </c>
      <c r="F2726" s="30">
        <v>2037</v>
      </c>
    </row>
    <row r="2727" spans="1:6" x14ac:dyDescent="0.35">
      <c r="A2727" s="24">
        <v>44236</v>
      </c>
      <c r="B2727" s="30" t="s">
        <v>466</v>
      </c>
      <c r="C2727" s="30">
        <v>5</v>
      </c>
      <c r="D2727" s="30">
        <v>1854</v>
      </c>
      <c r="E2727" s="30">
        <v>1</v>
      </c>
      <c r="F2727" s="30">
        <v>99</v>
      </c>
    </row>
    <row r="2728" spans="1:6" x14ac:dyDescent="0.35">
      <c r="A2728" s="24">
        <v>44236</v>
      </c>
      <c r="B2728" s="30" t="s">
        <v>465</v>
      </c>
      <c r="C2728" s="30">
        <v>199</v>
      </c>
      <c r="D2728" s="30">
        <v>38960</v>
      </c>
      <c r="E2728" s="30">
        <v>6</v>
      </c>
      <c r="F2728" s="30">
        <v>1244</v>
      </c>
    </row>
    <row r="2729" spans="1:6" x14ac:dyDescent="0.35">
      <c r="A2729" s="24">
        <v>44236</v>
      </c>
      <c r="B2729" s="30" t="s">
        <v>464</v>
      </c>
      <c r="C2729" s="30">
        <v>38</v>
      </c>
      <c r="D2729" s="30">
        <v>6362</v>
      </c>
      <c r="E2729" s="30">
        <v>0</v>
      </c>
      <c r="F2729" s="30">
        <v>241</v>
      </c>
    </row>
    <row r="2730" spans="1:6" x14ac:dyDescent="0.35">
      <c r="A2730" s="24">
        <v>44236</v>
      </c>
      <c r="B2730" s="30" t="s">
        <v>463</v>
      </c>
      <c r="C2730" s="30">
        <v>228</v>
      </c>
      <c r="D2730" s="30">
        <v>105754</v>
      </c>
      <c r="E2730" s="30">
        <v>13</v>
      </c>
      <c r="F2730" s="30">
        <v>3241</v>
      </c>
    </row>
    <row r="2731" spans="1:6" x14ac:dyDescent="0.35">
      <c r="A2731" s="24">
        <v>44236</v>
      </c>
      <c r="B2731" s="30" t="s">
        <v>462</v>
      </c>
      <c r="C2731" s="30">
        <v>2</v>
      </c>
      <c r="D2731" s="30">
        <v>1117</v>
      </c>
    </row>
    <row r="2732" spans="1:6" x14ac:dyDescent="0.35">
      <c r="A2732" s="24">
        <v>44236</v>
      </c>
      <c r="B2732" s="30" t="s">
        <v>461</v>
      </c>
      <c r="C2732" s="30">
        <v>144</v>
      </c>
      <c r="D2732" s="30">
        <v>42430</v>
      </c>
      <c r="E2732" s="30">
        <v>11</v>
      </c>
      <c r="F2732" s="30">
        <v>1533</v>
      </c>
    </row>
    <row r="2733" spans="1:6" x14ac:dyDescent="0.35">
      <c r="A2733" s="24">
        <v>44236</v>
      </c>
      <c r="B2733" s="30" t="s">
        <v>460</v>
      </c>
      <c r="C2733" s="30">
        <v>102</v>
      </c>
      <c r="D2733" s="30">
        <v>37823</v>
      </c>
      <c r="E2733" s="30">
        <v>9</v>
      </c>
      <c r="F2733" s="30">
        <v>1211</v>
      </c>
    </row>
    <row r="2734" spans="1:6" x14ac:dyDescent="0.35">
      <c r="A2734" s="24">
        <v>44236</v>
      </c>
      <c r="B2734" s="30" t="s">
        <v>459</v>
      </c>
      <c r="C2734" s="30">
        <v>146</v>
      </c>
      <c r="D2734" s="30">
        <v>74098</v>
      </c>
      <c r="E2734" s="30">
        <v>3</v>
      </c>
      <c r="F2734" s="30">
        <v>1606</v>
      </c>
    </row>
    <row r="2735" spans="1:6" x14ac:dyDescent="0.35">
      <c r="A2735" s="24">
        <v>44236</v>
      </c>
      <c r="B2735" s="30" t="s">
        <v>458</v>
      </c>
      <c r="C2735" s="30">
        <v>133</v>
      </c>
      <c r="D2735" s="30">
        <v>61787</v>
      </c>
      <c r="E2735" s="30">
        <v>8</v>
      </c>
      <c r="F2735" s="30">
        <v>1908</v>
      </c>
    </row>
    <row r="2736" spans="1:6" x14ac:dyDescent="0.35">
      <c r="A2736" s="24">
        <v>44236</v>
      </c>
      <c r="B2736" s="30" t="s">
        <v>447</v>
      </c>
      <c r="C2736" s="30">
        <v>-8</v>
      </c>
      <c r="D2736" s="30">
        <v>1454</v>
      </c>
      <c r="E2736" s="30">
        <v>0</v>
      </c>
      <c r="F2736" s="30">
        <v>8</v>
      </c>
    </row>
    <row r="2737" spans="1:6" x14ac:dyDescent="0.35">
      <c r="A2737" s="24">
        <v>44236</v>
      </c>
      <c r="B2737" s="30" t="s">
        <v>457</v>
      </c>
      <c r="E2737" s="30">
        <v>0</v>
      </c>
      <c r="F2737" s="30">
        <v>2</v>
      </c>
    </row>
    <row r="2738" spans="1:6" x14ac:dyDescent="0.35">
      <c r="A2738" s="24">
        <v>44237</v>
      </c>
      <c r="B2738" s="30" t="s">
        <v>471</v>
      </c>
      <c r="C2738" s="30">
        <v>45</v>
      </c>
      <c r="D2738" s="30">
        <v>9408</v>
      </c>
      <c r="E2738" s="30">
        <v>1</v>
      </c>
      <c r="F2738" s="30">
        <v>362</v>
      </c>
    </row>
    <row r="2739" spans="1:6" x14ac:dyDescent="0.35">
      <c r="A2739" s="24">
        <v>44237</v>
      </c>
      <c r="B2739" s="30" t="s">
        <v>470</v>
      </c>
      <c r="C2739" s="30">
        <v>15</v>
      </c>
      <c r="D2739" s="30">
        <v>4675</v>
      </c>
      <c r="E2739" s="30">
        <v>2</v>
      </c>
      <c r="F2739" s="30">
        <v>239</v>
      </c>
    </row>
    <row r="2740" spans="1:6" x14ac:dyDescent="0.35">
      <c r="A2740" s="24">
        <v>44237</v>
      </c>
      <c r="B2740" s="30" t="s">
        <v>469</v>
      </c>
      <c r="C2740" s="30">
        <v>179</v>
      </c>
      <c r="D2740" s="30">
        <v>53011</v>
      </c>
      <c r="E2740" s="30">
        <v>7</v>
      </c>
      <c r="F2740" s="30">
        <v>1403</v>
      </c>
    </row>
    <row r="2741" spans="1:6" x14ac:dyDescent="0.35">
      <c r="A2741" s="24">
        <v>44237</v>
      </c>
      <c r="B2741" s="30" t="s">
        <v>468</v>
      </c>
      <c r="C2741" s="30">
        <v>7</v>
      </c>
      <c r="D2741" s="30">
        <v>818</v>
      </c>
    </row>
    <row r="2742" spans="1:6" x14ac:dyDescent="0.35">
      <c r="A2742" s="24">
        <v>44237</v>
      </c>
      <c r="B2742" s="30" t="s">
        <v>467</v>
      </c>
      <c r="C2742" s="30">
        <v>237</v>
      </c>
      <c r="D2742" s="30">
        <v>80057</v>
      </c>
      <c r="E2742" s="30">
        <v>14</v>
      </c>
      <c r="F2742" s="30">
        <v>2051</v>
      </c>
    </row>
    <row r="2743" spans="1:6" x14ac:dyDescent="0.35">
      <c r="A2743" s="24">
        <v>44237</v>
      </c>
      <c r="B2743" s="30" t="s">
        <v>466</v>
      </c>
      <c r="C2743" s="30">
        <v>11</v>
      </c>
      <c r="D2743" s="30">
        <v>1865</v>
      </c>
      <c r="E2743" s="30">
        <v>0</v>
      </c>
      <c r="F2743" s="30">
        <v>99</v>
      </c>
    </row>
    <row r="2744" spans="1:6" x14ac:dyDescent="0.35">
      <c r="A2744" s="24">
        <v>44237</v>
      </c>
      <c r="B2744" s="30" t="s">
        <v>465</v>
      </c>
      <c r="C2744" s="30">
        <v>142</v>
      </c>
      <c r="D2744" s="30">
        <v>39102</v>
      </c>
      <c r="E2744" s="30">
        <v>9</v>
      </c>
      <c r="F2744" s="30">
        <v>1253</v>
      </c>
    </row>
    <row r="2745" spans="1:6" x14ac:dyDescent="0.35">
      <c r="A2745" s="24">
        <v>44237</v>
      </c>
      <c r="B2745" s="30" t="s">
        <v>464</v>
      </c>
      <c r="C2745" s="30">
        <v>85</v>
      </c>
      <c r="D2745" s="30">
        <v>6447</v>
      </c>
      <c r="E2745" s="30">
        <v>3</v>
      </c>
      <c r="F2745" s="30">
        <v>244</v>
      </c>
    </row>
    <row r="2746" spans="1:6" x14ac:dyDescent="0.35">
      <c r="A2746" s="24">
        <v>44237</v>
      </c>
      <c r="B2746" s="30" t="s">
        <v>463</v>
      </c>
      <c r="C2746" s="30">
        <v>357</v>
      </c>
      <c r="D2746" s="30">
        <v>106111</v>
      </c>
      <c r="E2746" s="30">
        <v>15</v>
      </c>
      <c r="F2746" s="30">
        <v>3256</v>
      </c>
    </row>
    <row r="2747" spans="1:6" x14ac:dyDescent="0.35">
      <c r="A2747" s="24">
        <v>44237</v>
      </c>
      <c r="B2747" s="30" t="s">
        <v>462</v>
      </c>
      <c r="C2747" s="30">
        <v>7</v>
      </c>
      <c r="D2747" s="30">
        <v>1124</v>
      </c>
    </row>
    <row r="2748" spans="1:6" x14ac:dyDescent="0.35">
      <c r="A2748" s="24">
        <v>44237</v>
      </c>
      <c r="B2748" s="30" t="s">
        <v>461</v>
      </c>
      <c r="C2748" s="30">
        <v>170</v>
      </c>
      <c r="D2748" s="30">
        <v>42600</v>
      </c>
      <c r="E2748" s="30">
        <v>8</v>
      </c>
      <c r="F2748" s="30">
        <v>1541</v>
      </c>
    </row>
    <row r="2749" spans="1:6" x14ac:dyDescent="0.35">
      <c r="A2749" s="24">
        <v>44237</v>
      </c>
      <c r="B2749" s="30" t="s">
        <v>460</v>
      </c>
      <c r="C2749" s="30">
        <v>134</v>
      </c>
      <c r="D2749" s="30">
        <v>37957</v>
      </c>
      <c r="E2749" s="30">
        <v>5</v>
      </c>
      <c r="F2749" s="30">
        <v>1216</v>
      </c>
    </row>
    <row r="2750" spans="1:6" x14ac:dyDescent="0.35">
      <c r="A2750" s="24">
        <v>44237</v>
      </c>
      <c r="B2750" s="30" t="s">
        <v>459</v>
      </c>
      <c r="C2750" s="30">
        <v>231</v>
      </c>
      <c r="D2750" s="30">
        <v>74329</v>
      </c>
      <c r="E2750" s="30">
        <v>11</v>
      </c>
      <c r="F2750" s="30">
        <v>1617</v>
      </c>
    </row>
    <row r="2751" spans="1:6" x14ac:dyDescent="0.35">
      <c r="A2751" s="24">
        <v>44237</v>
      </c>
      <c r="B2751" s="30" t="s">
        <v>458</v>
      </c>
      <c r="C2751" s="30">
        <v>275</v>
      </c>
      <c r="D2751" s="30">
        <v>62062</v>
      </c>
      <c r="E2751" s="30">
        <v>8</v>
      </c>
      <c r="F2751" s="30">
        <v>1916</v>
      </c>
    </row>
    <row r="2752" spans="1:6" x14ac:dyDescent="0.35">
      <c r="A2752" s="24">
        <v>44237</v>
      </c>
      <c r="B2752" s="30" t="s">
        <v>447</v>
      </c>
      <c r="C2752" s="30">
        <v>25</v>
      </c>
      <c r="D2752" s="30">
        <v>1479</v>
      </c>
      <c r="E2752" s="30">
        <v>0</v>
      </c>
      <c r="F2752" s="30">
        <v>8</v>
      </c>
    </row>
    <row r="2753" spans="1:6" x14ac:dyDescent="0.35">
      <c r="A2753" s="24">
        <v>44237</v>
      </c>
      <c r="B2753" s="30" t="s">
        <v>457</v>
      </c>
      <c r="E2753" s="30">
        <v>0</v>
      </c>
      <c r="F2753" s="30">
        <v>2</v>
      </c>
    </row>
    <row r="2754" spans="1:6" x14ac:dyDescent="0.35">
      <c r="A2754" s="24">
        <v>44238</v>
      </c>
      <c r="B2754" s="30" t="s">
        <v>471</v>
      </c>
      <c r="C2754" s="30">
        <v>51</v>
      </c>
      <c r="D2754" s="30">
        <v>9459</v>
      </c>
      <c r="E2754" s="30">
        <v>6</v>
      </c>
      <c r="F2754" s="30">
        <v>368</v>
      </c>
    </row>
    <row r="2755" spans="1:6" x14ac:dyDescent="0.35">
      <c r="A2755" s="24">
        <v>44238</v>
      </c>
      <c r="B2755" s="30" t="s">
        <v>470</v>
      </c>
      <c r="C2755" s="30">
        <v>14</v>
      </c>
      <c r="D2755" s="30">
        <v>4689</v>
      </c>
      <c r="E2755" s="30">
        <v>0</v>
      </c>
      <c r="F2755" s="30">
        <v>239</v>
      </c>
    </row>
    <row r="2756" spans="1:6" x14ac:dyDescent="0.35">
      <c r="A2756" s="24">
        <v>44238</v>
      </c>
      <c r="B2756" s="30" t="s">
        <v>469</v>
      </c>
      <c r="C2756" s="30">
        <v>232</v>
      </c>
      <c r="D2756" s="30">
        <v>53243</v>
      </c>
      <c r="E2756" s="30">
        <v>9</v>
      </c>
      <c r="F2756" s="30">
        <v>1412</v>
      </c>
    </row>
    <row r="2757" spans="1:6" x14ac:dyDescent="0.35">
      <c r="A2757" s="24">
        <v>44238</v>
      </c>
      <c r="B2757" s="30" t="s">
        <v>468</v>
      </c>
      <c r="C2757" s="30">
        <v>8</v>
      </c>
      <c r="D2757" s="30">
        <v>826</v>
      </c>
    </row>
    <row r="2758" spans="1:6" x14ac:dyDescent="0.35">
      <c r="A2758" s="24">
        <v>44238</v>
      </c>
      <c r="B2758" s="30" t="s">
        <v>467</v>
      </c>
      <c r="C2758" s="30">
        <v>304</v>
      </c>
      <c r="D2758" s="30">
        <v>80361</v>
      </c>
      <c r="E2758" s="30">
        <v>7</v>
      </c>
      <c r="F2758" s="30">
        <v>2058</v>
      </c>
    </row>
    <row r="2759" spans="1:6" x14ac:dyDescent="0.35">
      <c r="A2759" s="24">
        <v>44238</v>
      </c>
      <c r="B2759" s="30" t="s">
        <v>466</v>
      </c>
      <c r="C2759" s="30">
        <v>14</v>
      </c>
      <c r="D2759" s="30">
        <v>1879</v>
      </c>
      <c r="E2759" s="30">
        <v>0</v>
      </c>
      <c r="F2759" s="30">
        <v>99</v>
      </c>
    </row>
    <row r="2760" spans="1:6" x14ac:dyDescent="0.35">
      <c r="A2760" s="24">
        <v>44238</v>
      </c>
      <c r="B2760" s="30" t="s">
        <v>465</v>
      </c>
      <c r="C2760" s="30">
        <v>162</v>
      </c>
      <c r="D2760" s="30">
        <v>39264</v>
      </c>
      <c r="E2760" s="30">
        <v>6</v>
      </c>
      <c r="F2760" s="30">
        <v>1259</v>
      </c>
    </row>
    <row r="2761" spans="1:6" x14ac:dyDescent="0.35">
      <c r="A2761" s="24">
        <v>44238</v>
      </c>
      <c r="B2761" s="30" t="s">
        <v>464</v>
      </c>
      <c r="C2761" s="30">
        <v>84</v>
      </c>
      <c r="D2761" s="30">
        <v>6531</v>
      </c>
      <c r="E2761" s="30">
        <v>0</v>
      </c>
      <c r="F2761" s="30">
        <v>244</v>
      </c>
    </row>
    <row r="2762" spans="1:6" x14ac:dyDescent="0.35">
      <c r="A2762" s="24">
        <v>44238</v>
      </c>
      <c r="B2762" s="30" t="s">
        <v>463</v>
      </c>
      <c r="C2762" s="30">
        <v>371</v>
      </c>
      <c r="D2762" s="30">
        <v>106482</v>
      </c>
      <c r="E2762" s="30">
        <v>9</v>
      </c>
      <c r="F2762" s="30">
        <v>3265</v>
      </c>
    </row>
    <row r="2763" spans="1:6" x14ac:dyDescent="0.35">
      <c r="A2763" s="24">
        <v>44238</v>
      </c>
      <c r="B2763" s="30" t="s">
        <v>462</v>
      </c>
      <c r="C2763" s="30">
        <v>4</v>
      </c>
      <c r="D2763" s="30">
        <v>1128</v>
      </c>
    </row>
    <row r="2764" spans="1:6" x14ac:dyDescent="0.35">
      <c r="A2764" s="24">
        <v>44238</v>
      </c>
      <c r="B2764" s="30" t="s">
        <v>461</v>
      </c>
      <c r="C2764" s="30">
        <v>208</v>
      </c>
      <c r="D2764" s="30">
        <v>42808</v>
      </c>
      <c r="E2764" s="30">
        <v>4</v>
      </c>
      <c r="F2764" s="30">
        <v>1545</v>
      </c>
    </row>
    <row r="2765" spans="1:6" x14ac:dyDescent="0.35">
      <c r="A2765" s="24">
        <v>44238</v>
      </c>
      <c r="B2765" s="30" t="s">
        <v>460</v>
      </c>
      <c r="C2765" s="30">
        <v>188</v>
      </c>
      <c r="D2765" s="30">
        <v>38145</v>
      </c>
      <c r="E2765" s="30">
        <v>5</v>
      </c>
      <c r="F2765" s="30">
        <v>1221</v>
      </c>
    </row>
    <row r="2766" spans="1:6" x14ac:dyDescent="0.35">
      <c r="A2766" s="24">
        <v>44238</v>
      </c>
      <c r="B2766" s="30" t="s">
        <v>459</v>
      </c>
      <c r="C2766" s="30">
        <v>339</v>
      </c>
      <c r="D2766" s="30">
        <v>74668</v>
      </c>
      <c r="E2766" s="30">
        <v>10</v>
      </c>
      <c r="F2766" s="30">
        <v>1627</v>
      </c>
    </row>
    <row r="2767" spans="1:6" x14ac:dyDescent="0.35">
      <c r="A2767" s="24">
        <v>44238</v>
      </c>
      <c r="B2767" s="30" t="s">
        <v>458</v>
      </c>
      <c r="C2767" s="30">
        <v>253</v>
      </c>
      <c r="D2767" s="30">
        <v>62315</v>
      </c>
      <c r="E2767" s="30">
        <v>6</v>
      </c>
      <c r="F2767" s="30">
        <v>1922</v>
      </c>
    </row>
    <row r="2768" spans="1:6" x14ac:dyDescent="0.35">
      <c r="A2768" s="24">
        <v>44238</v>
      </c>
      <c r="B2768" s="30" t="s">
        <v>447</v>
      </c>
      <c r="C2768" s="30">
        <v>-19</v>
      </c>
      <c r="D2768" s="30">
        <v>1460</v>
      </c>
      <c r="E2768" s="30">
        <v>0</v>
      </c>
      <c r="F2768" s="30">
        <v>8</v>
      </c>
    </row>
    <row r="2769" spans="1:6" x14ac:dyDescent="0.35">
      <c r="A2769" s="24">
        <v>44238</v>
      </c>
      <c r="B2769" s="30" t="s">
        <v>457</v>
      </c>
      <c r="E2769" s="30">
        <v>0</v>
      </c>
      <c r="F2769" s="30">
        <v>2</v>
      </c>
    </row>
    <row r="2770" spans="1:6" x14ac:dyDescent="0.35">
      <c r="A2770" s="24">
        <v>44239</v>
      </c>
      <c r="B2770" s="30" t="s">
        <v>471</v>
      </c>
      <c r="C2770" s="30">
        <v>40</v>
      </c>
      <c r="D2770" s="30">
        <v>9499</v>
      </c>
      <c r="E2770" s="30">
        <v>4</v>
      </c>
      <c r="F2770" s="30">
        <v>372</v>
      </c>
    </row>
    <row r="2771" spans="1:6" x14ac:dyDescent="0.35">
      <c r="A2771" s="24">
        <v>44239</v>
      </c>
      <c r="B2771" s="30" t="s">
        <v>470</v>
      </c>
      <c r="C2771" s="30">
        <v>19</v>
      </c>
      <c r="D2771" s="30">
        <v>4708</v>
      </c>
      <c r="E2771" s="30">
        <v>0</v>
      </c>
      <c r="F2771" s="30">
        <v>239</v>
      </c>
    </row>
    <row r="2772" spans="1:6" x14ac:dyDescent="0.35">
      <c r="A2772" s="24">
        <v>44239</v>
      </c>
      <c r="B2772" s="30" t="s">
        <v>469</v>
      </c>
      <c r="C2772" s="30">
        <v>225</v>
      </c>
      <c r="D2772" s="30">
        <v>53468</v>
      </c>
      <c r="E2772" s="30">
        <v>11</v>
      </c>
      <c r="F2772" s="30">
        <v>1423</v>
      </c>
    </row>
    <row r="2773" spans="1:6" x14ac:dyDescent="0.35">
      <c r="A2773" s="24">
        <v>44239</v>
      </c>
      <c r="B2773" s="30" t="s">
        <v>468</v>
      </c>
      <c r="C2773" s="30">
        <v>2</v>
      </c>
      <c r="D2773" s="30">
        <v>828</v>
      </c>
    </row>
    <row r="2774" spans="1:6" x14ac:dyDescent="0.35">
      <c r="A2774" s="24">
        <v>44239</v>
      </c>
      <c r="B2774" s="30" t="s">
        <v>467</v>
      </c>
      <c r="C2774" s="30">
        <v>315</v>
      </c>
      <c r="D2774" s="30">
        <v>80676</v>
      </c>
      <c r="E2774" s="30">
        <v>9</v>
      </c>
      <c r="F2774" s="30">
        <v>2067</v>
      </c>
    </row>
    <row r="2775" spans="1:6" x14ac:dyDescent="0.35">
      <c r="A2775" s="24">
        <v>44239</v>
      </c>
      <c r="B2775" s="30" t="s">
        <v>466</v>
      </c>
      <c r="C2775" s="30">
        <v>11</v>
      </c>
      <c r="D2775" s="30">
        <v>1890</v>
      </c>
      <c r="E2775" s="30">
        <v>0</v>
      </c>
      <c r="F2775" s="30">
        <v>99</v>
      </c>
    </row>
    <row r="2776" spans="1:6" x14ac:dyDescent="0.35">
      <c r="A2776" s="24">
        <v>44239</v>
      </c>
      <c r="B2776" s="30" t="s">
        <v>465</v>
      </c>
      <c r="C2776" s="30">
        <v>182</v>
      </c>
      <c r="D2776" s="30">
        <v>39446</v>
      </c>
      <c r="E2776" s="30">
        <v>7</v>
      </c>
      <c r="F2776" s="30">
        <v>1266</v>
      </c>
    </row>
    <row r="2777" spans="1:6" x14ac:dyDescent="0.35">
      <c r="A2777" s="24">
        <v>44239</v>
      </c>
      <c r="B2777" s="30" t="s">
        <v>464</v>
      </c>
      <c r="C2777" s="30">
        <v>55</v>
      </c>
      <c r="D2777" s="30">
        <v>6586</v>
      </c>
      <c r="E2777" s="30">
        <v>1</v>
      </c>
      <c r="F2777" s="30">
        <v>245</v>
      </c>
    </row>
    <row r="2778" spans="1:6" x14ac:dyDescent="0.35">
      <c r="A2778" s="24">
        <v>44239</v>
      </c>
      <c r="B2778" s="30" t="s">
        <v>463</v>
      </c>
      <c r="C2778" s="30">
        <v>429</v>
      </c>
      <c r="D2778" s="30">
        <v>106911</v>
      </c>
      <c r="E2778" s="30">
        <v>17</v>
      </c>
      <c r="F2778" s="30">
        <v>3282</v>
      </c>
    </row>
    <row r="2779" spans="1:6" x14ac:dyDescent="0.35">
      <c r="A2779" s="24">
        <v>44239</v>
      </c>
      <c r="B2779" s="30" t="s">
        <v>462</v>
      </c>
      <c r="C2779" s="30">
        <v>3</v>
      </c>
      <c r="D2779" s="30">
        <v>1131</v>
      </c>
    </row>
    <row r="2780" spans="1:6" x14ac:dyDescent="0.35">
      <c r="A2780" s="24">
        <v>44239</v>
      </c>
      <c r="B2780" s="30" t="s">
        <v>461</v>
      </c>
      <c r="C2780" s="30">
        <v>229</v>
      </c>
      <c r="D2780" s="30">
        <v>43037</v>
      </c>
      <c r="E2780" s="30">
        <v>10</v>
      </c>
      <c r="F2780" s="30">
        <v>1555</v>
      </c>
    </row>
    <row r="2781" spans="1:6" x14ac:dyDescent="0.35">
      <c r="A2781" s="24">
        <v>44239</v>
      </c>
      <c r="B2781" s="30" t="s">
        <v>460</v>
      </c>
      <c r="C2781" s="30">
        <v>171</v>
      </c>
      <c r="D2781" s="30">
        <v>38316</v>
      </c>
      <c r="E2781" s="30">
        <v>12</v>
      </c>
      <c r="F2781" s="30">
        <v>1233</v>
      </c>
    </row>
    <row r="2782" spans="1:6" x14ac:dyDescent="0.35">
      <c r="A2782" s="24">
        <v>44239</v>
      </c>
      <c r="B2782" s="30" t="s">
        <v>459</v>
      </c>
      <c r="C2782" s="30">
        <v>276</v>
      </c>
      <c r="D2782" s="30">
        <v>74944</v>
      </c>
      <c r="E2782" s="30">
        <v>6</v>
      </c>
      <c r="F2782" s="30">
        <v>1633</v>
      </c>
    </row>
    <row r="2783" spans="1:6" x14ac:dyDescent="0.35">
      <c r="A2783" s="24">
        <v>44239</v>
      </c>
      <c r="B2783" s="30" t="s">
        <v>458</v>
      </c>
      <c r="C2783" s="30">
        <v>247</v>
      </c>
      <c r="D2783" s="30">
        <v>62562</v>
      </c>
      <c r="E2783" s="30">
        <v>12</v>
      </c>
      <c r="F2783" s="30">
        <v>1934</v>
      </c>
    </row>
    <row r="2784" spans="1:6" x14ac:dyDescent="0.35">
      <c r="A2784" s="24">
        <v>44239</v>
      </c>
      <c r="B2784" s="30" t="s">
        <v>447</v>
      </c>
      <c r="C2784" s="30">
        <v>24</v>
      </c>
      <c r="D2784" s="30">
        <v>1484</v>
      </c>
      <c r="E2784" s="30">
        <v>0</v>
      </c>
      <c r="F2784" s="30">
        <v>8</v>
      </c>
    </row>
    <row r="2785" spans="1:6" x14ac:dyDescent="0.35">
      <c r="A2785" s="24">
        <v>44239</v>
      </c>
      <c r="B2785" s="30" t="s">
        <v>457</v>
      </c>
      <c r="E2785" s="30">
        <v>0</v>
      </c>
      <c r="F2785" s="30">
        <v>2</v>
      </c>
    </row>
    <row r="2786" spans="1:6" x14ac:dyDescent="0.35">
      <c r="A2786" s="24">
        <v>44240</v>
      </c>
      <c r="B2786" s="30" t="s">
        <v>471</v>
      </c>
      <c r="C2786" s="30">
        <v>51</v>
      </c>
      <c r="D2786" s="30">
        <v>9550</v>
      </c>
      <c r="E2786" s="30">
        <v>4</v>
      </c>
      <c r="F2786" s="30">
        <v>376</v>
      </c>
    </row>
    <row r="2787" spans="1:6" x14ac:dyDescent="0.35">
      <c r="A2787" s="24">
        <v>44240</v>
      </c>
      <c r="B2787" s="30" t="s">
        <v>470</v>
      </c>
      <c r="C2787" s="30">
        <v>3</v>
      </c>
      <c r="D2787" s="30">
        <v>4711</v>
      </c>
      <c r="E2787" s="30">
        <v>1</v>
      </c>
      <c r="F2787" s="30">
        <v>240</v>
      </c>
    </row>
    <row r="2788" spans="1:6" x14ac:dyDescent="0.35">
      <c r="A2788" s="24">
        <v>44240</v>
      </c>
      <c r="B2788" s="30" t="s">
        <v>469</v>
      </c>
      <c r="C2788" s="30">
        <v>210</v>
      </c>
      <c r="D2788" s="30">
        <v>53678</v>
      </c>
      <c r="E2788" s="30">
        <v>9</v>
      </c>
      <c r="F2788" s="30">
        <v>1432</v>
      </c>
    </row>
    <row r="2789" spans="1:6" x14ac:dyDescent="0.35">
      <c r="A2789" s="24">
        <v>44240</v>
      </c>
      <c r="B2789" s="30" t="s">
        <v>468</v>
      </c>
      <c r="C2789" s="30">
        <v>2</v>
      </c>
      <c r="D2789" s="30">
        <v>830</v>
      </c>
    </row>
    <row r="2790" spans="1:6" x14ac:dyDescent="0.35">
      <c r="A2790" s="24">
        <v>44240</v>
      </c>
      <c r="B2790" s="30" t="s">
        <v>467</v>
      </c>
      <c r="C2790" s="30">
        <v>223</v>
      </c>
      <c r="D2790" s="30">
        <v>80899</v>
      </c>
      <c r="E2790" s="30">
        <v>8</v>
      </c>
      <c r="F2790" s="30">
        <v>2075</v>
      </c>
    </row>
    <row r="2791" spans="1:6" x14ac:dyDescent="0.35">
      <c r="A2791" s="24">
        <v>44240</v>
      </c>
      <c r="B2791" s="30" t="s">
        <v>466</v>
      </c>
      <c r="C2791" s="30">
        <v>9</v>
      </c>
      <c r="D2791" s="30">
        <v>1899</v>
      </c>
      <c r="E2791" s="30">
        <v>0</v>
      </c>
      <c r="F2791" s="30">
        <v>99</v>
      </c>
    </row>
    <row r="2792" spans="1:6" x14ac:dyDescent="0.35">
      <c r="A2792" s="24">
        <v>44240</v>
      </c>
      <c r="B2792" s="30" t="s">
        <v>465</v>
      </c>
      <c r="C2792" s="30">
        <v>137</v>
      </c>
      <c r="D2792" s="30">
        <v>39583</v>
      </c>
      <c r="E2792" s="30">
        <v>3</v>
      </c>
      <c r="F2792" s="30">
        <v>1269</v>
      </c>
    </row>
    <row r="2793" spans="1:6" x14ac:dyDescent="0.35">
      <c r="A2793" s="24">
        <v>44240</v>
      </c>
      <c r="B2793" s="30" t="s">
        <v>464</v>
      </c>
      <c r="C2793" s="30">
        <v>59</v>
      </c>
      <c r="D2793" s="30">
        <v>6645</v>
      </c>
      <c r="E2793" s="30">
        <v>2</v>
      </c>
      <c r="F2793" s="30">
        <v>247</v>
      </c>
    </row>
    <row r="2794" spans="1:6" x14ac:dyDescent="0.35">
      <c r="A2794" s="24">
        <v>44240</v>
      </c>
      <c r="B2794" s="30" t="s">
        <v>463</v>
      </c>
      <c r="C2794" s="30">
        <v>405</v>
      </c>
      <c r="D2794" s="30">
        <v>107316</v>
      </c>
      <c r="E2794" s="30">
        <v>13</v>
      </c>
      <c r="F2794" s="30">
        <v>3295</v>
      </c>
    </row>
    <row r="2795" spans="1:6" x14ac:dyDescent="0.35">
      <c r="A2795" s="24">
        <v>44240</v>
      </c>
      <c r="B2795" s="30" t="s">
        <v>462</v>
      </c>
      <c r="C2795" s="30">
        <v>5</v>
      </c>
      <c r="D2795" s="30">
        <v>1136</v>
      </c>
    </row>
    <row r="2796" spans="1:6" x14ac:dyDescent="0.35">
      <c r="A2796" s="24">
        <v>44240</v>
      </c>
      <c r="B2796" s="30" t="s">
        <v>461</v>
      </c>
      <c r="C2796" s="30">
        <v>202</v>
      </c>
      <c r="D2796" s="30">
        <v>43239</v>
      </c>
      <c r="E2796" s="30">
        <v>4</v>
      </c>
      <c r="F2796" s="30">
        <v>1559</v>
      </c>
    </row>
    <row r="2797" spans="1:6" x14ac:dyDescent="0.35">
      <c r="A2797" s="24">
        <v>44240</v>
      </c>
      <c r="B2797" s="30" t="s">
        <v>460</v>
      </c>
      <c r="C2797" s="30">
        <v>157</v>
      </c>
      <c r="D2797" s="30">
        <v>38473</v>
      </c>
      <c r="E2797" s="30">
        <v>5</v>
      </c>
      <c r="F2797" s="30">
        <v>1238</v>
      </c>
    </row>
    <row r="2798" spans="1:6" x14ac:dyDescent="0.35">
      <c r="A2798" s="24">
        <v>44240</v>
      </c>
      <c r="B2798" s="30" t="s">
        <v>459</v>
      </c>
      <c r="C2798" s="30">
        <v>246</v>
      </c>
      <c r="D2798" s="30">
        <v>75190</v>
      </c>
      <c r="E2798" s="30">
        <v>9</v>
      </c>
      <c r="F2798" s="30">
        <v>1642</v>
      </c>
    </row>
    <row r="2799" spans="1:6" x14ac:dyDescent="0.35">
      <c r="A2799" s="24">
        <v>44240</v>
      </c>
      <c r="B2799" s="30" t="s">
        <v>458</v>
      </c>
      <c r="C2799" s="30">
        <v>252</v>
      </c>
      <c r="D2799" s="30">
        <v>62814</v>
      </c>
      <c r="E2799" s="30">
        <v>8</v>
      </c>
      <c r="F2799" s="30">
        <v>1942</v>
      </c>
    </row>
    <row r="2800" spans="1:6" x14ac:dyDescent="0.35">
      <c r="A2800" s="24">
        <v>44240</v>
      </c>
      <c r="B2800" s="30" t="s">
        <v>447</v>
      </c>
      <c r="C2800" s="30">
        <v>-12</v>
      </c>
      <c r="D2800" s="30">
        <v>1472</v>
      </c>
      <c r="E2800" s="30">
        <v>0</v>
      </c>
      <c r="F2800" s="30">
        <v>8</v>
      </c>
    </row>
    <row r="2801" spans="1:6" x14ac:dyDescent="0.35">
      <c r="A2801" s="24">
        <v>44240</v>
      </c>
      <c r="B2801" s="30" t="s">
        <v>457</v>
      </c>
      <c r="E2801" s="30">
        <v>0</v>
      </c>
      <c r="F2801" s="30">
        <v>2</v>
      </c>
    </row>
    <row r="2802" spans="1:6" x14ac:dyDescent="0.35">
      <c r="A2802" s="24">
        <v>44241</v>
      </c>
      <c r="B2802" s="30" t="s">
        <v>471</v>
      </c>
      <c r="C2802" s="30">
        <v>50</v>
      </c>
      <c r="D2802" s="30">
        <v>9600</v>
      </c>
      <c r="E2802" s="30">
        <v>1</v>
      </c>
      <c r="F2802" s="30">
        <v>377</v>
      </c>
    </row>
    <row r="2803" spans="1:6" x14ac:dyDescent="0.35">
      <c r="A2803" s="24">
        <v>44241</v>
      </c>
      <c r="B2803" s="30" t="s">
        <v>470</v>
      </c>
      <c r="C2803" s="30">
        <v>19</v>
      </c>
      <c r="D2803" s="30">
        <v>4730</v>
      </c>
      <c r="E2803" s="30">
        <v>2</v>
      </c>
      <c r="F2803" s="30">
        <v>242</v>
      </c>
    </row>
    <row r="2804" spans="1:6" x14ac:dyDescent="0.35">
      <c r="A2804" s="24">
        <v>44241</v>
      </c>
      <c r="B2804" s="30" t="s">
        <v>469</v>
      </c>
      <c r="C2804" s="30">
        <v>190</v>
      </c>
      <c r="D2804" s="30">
        <v>53868</v>
      </c>
      <c r="E2804" s="30">
        <v>7</v>
      </c>
      <c r="F2804" s="30">
        <v>1439</v>
      </c>
    </row>
    <row r="2805" spans="1:6" x14ac:dyDescent="0.35">
      <c r="A2805" s="24">
        <v>44241</v>
      </c>
      <c r="B2805" s="30" t="s">
        <v>468</v>
      </c>
      <c r="C2805" s="30">
        <v>0</v>
      </c>
      <c r="D2805" s="30">
        <v>830</v>
      </c>
    </row>
    <row r="2806" spans="1:6" x14ac:dyDescent="0.35">
      <c r="A2806" s="24">
        <v>44241</v>
      </c>
      <c r="B2806" s="30" t="s">
        <v>467</v>
      </c>
      <c r="C2806" s="30">
        <v>215</v>
      </c>
      <c r="D2806" s="30">
        <v>81114</v>
      </c>
      <c r="E2806" s="30">
        <v>3</v>
      </c>
      <c r="F2806" s="30">
        <v>2078</v>
      </c>
    </row>
    <row r="2807" spans="1:6" x14ac:dyDescent="0.35">
      <c r="A2807" s="24">
        <v>44241</v>
      </c>
      <c r="B2807" s="30" t="s">
        <v>466</v>
      </c>
      <c r="C2807" s="30">
        <v>10</v>
      </c>
      <c r="D2807" s="30">
        <v>1909</v>
      </c>
      <c r="E2807" s="30">
        <v>0</v>
      </c>
      <c r="F2807" s="30">
        <v>99</v>
      </c>
    </row>
    <row r="2808" spans="1:6" x14ac:dyDescent="0.35">
      <c r="A2808" s="24">
        <v>44241</v>
      </c>
      <c r="B2808" s="30" t="s">
        <v>465</v>
      </c>
      <c r="C2808" s="30">
        <v>169</v>
      </c>
      <c r="D2808" s="30">
        <v>39752</v>
      </c>
      <c r="E2808" s="30">
        <v>5</v>
      </c>
      <c r="F2808" s="30">
        <v>1274</v>
      </c>
    </row>
    <row r="2809" spans="1:6" x14ac:dyDescent="0.35">
      <c r="A2809" s="24">
        <v>44241</v>
      </c>
      <c r="B2809" s="30" t="s">
        <v>464</v>
      </c>
      <c r="C2809" s="30">
        <v>106</v>
      </c>
      <c r="D2809" s="30">
        <v>6751</v>
      </c>
      <c r="E2809" s="30">
        <v>2</v>
      </c>
      <c r="F2809" s="30">
        <v>249</v>
      </c>
    </row>
    <row r="2810" spans="1:6" x14ac:dyDescent="0.35">
      <c r="A2810" s="24">
        <v>44241</v>
      </c>
      <c r="B2810" s="30" t="s">
        <v>463</v>
      </c>
      <c r="C2810" s="30">
        <v>340</v>
      </c>
      <c r="D2810" s="30">
        <v>107656</v>
      </c>
      <c r="E2810" s="30">
        <v>17</v>
      </c>
      <c r="F2810" s="30">
        <v>3312</v>
      </c>
    </row>
    <row r="2811" spans="1:6" x14ac:dyDescent="0.35">
      <c r="A2811" s="24">
        <v>44241</v>
      </c>
      <c r="B2811" s="30" t="s">
        <v>462</v>
      </c>
      <c r="C2811" s="30">
        <v>1</v>
      </c>
      <c r="D2811" s="30">
        <v>1137</v>
      </c>
    </row>
    <row r="2812" spans="1:6" x14ac:dyDescent="0.35">
      <c r="A2812" s="24">
        <v>44241</v>
      </c>
      <c r="B2812" s="30" t="s">
        <v>461</v>
      </c>
      <c r="C2812" s="30">
        <v>162</v>
      </c>
      <c r="D2812" s="30">
        <v>43401</v>
      </c>
      <c r="E2812" s="30">
        <v>5</v>
      </c>
      <c r="F2812" s="30">
        <v>1564</v>
      </c>
    </row>
    <row r="2813" spans="1:6" x14ac:dyDescent="0.35">
      <c r="A2813" s="24">
        <v>44241</v>
      </c>
      <c r="B2813" s="30" t="s">
        <v>460</v>
      </c>
      <c r="C2813" s="30">
        <v>148</v>
      </c>
      <c r="D2813" s="30">
        <v>38621</v>
      </c>
      <c r="E2813" s="30">
        <v>4</v>
      </c>
      <c r="F2813" s="30">
        <v>1242</v>
      </c>
    </row>
    <row r="2814" spans="1:6" x14ac:dyDescent="0.35">
      <c r="A2814" s="24">
        <v>44241</v>
      </c>
      <c r="B2814" s="30" t="s">
        <v>459</v>
      </c>
      <c r="C2814" s="30">
        <v>245</v>
      </c>
      <c r="D2814" s="30">
        <v>75435</v>
      </c>
      <c r="E2814" s="30">
        <v>4</v>
      </c>
      <c r="F2814" s="30">
        <v>1646</v>
      </c>
    </row>
    <row r="2815" spans="1:6" x14ac:dyDescent="0.35">
      <c r="A2815" s="24">
        <v>44241</v>
      </c>
      <c r="B2815" s="30" t="s">
        <v>458</v>
      </c>
      <c r="C2815" s="30">
        <v>166</v>
      </c>
      <c r="D2815" s="30">
        <v>62980</v>
      </c>
      <c r="E2815" s="30">
        <v>10</v>
      </c>
      <c r="F2815" s="30">
        <v>1952</v>
      </c>
    </row>
    <row r="2816" spans="1:6" x14ac:dyDescent="0.35">
      <c r="A2816" s="24">
        <v>44241</v>
      </c>
      <c r="B2816" s="30" t="s">
        <v>447</v>
      </c>
      <c r="C2816" s="30">
        <v>-1</v>
      </c>
      <c r="D2816" s="30">
        <v>1471</v>
      </c>
      <c r="E2816" s="30">
        <v>0</v>
      </c>
      <c r="F2816" s="30">
        <v>8</v>
      </c>
    </row>
    <row r="2817" spans="1:6" x14ac:dyDescent="0.35">
      <c r="A2817" s="24">
        <v>44241</v>
      </c>
      <c r="B2817" s="30" t="s">
        <v>457</v>
      </c>
      <c r="E2817" s="30">
        <v>0</v>
      </c>
      <c r="F2817" s="30">
        <v>2</v>
      </c>
    </row>
    <row r="2818" spans="1:6" x14ac:dyDescent="0.35">
      <c r="A2818" s="24">
        <v>44242</v>
      </c>
      <c r="B2818" s="30" t="s">
        <v>471</v>
      </c>
      <c r="C2818" s="30">
        <v>32</v>
      </c>
      <c r="D2818" s="30">
        <v>9632</v>
      </c>
      <c r="E2818" s="30">
        <v>3</v>
      </c>
      <c r="F2818" s="30">
        <v>380</v>
      </c>
    </row>
    <row r="2819" spans="1:6" x14ac:dyDescent="0.35">
      <c r="A2819" s="24">
        <v>44242</v>
      </c>
      <c r="B2819" s="30" t="s">
        <v>470</v>
      </c>
      <c r="C2819" s="30">
        <v>8</v>
      </c>
      <c r="D2819" s="30">
        <v>4738</v>
      </c>
      <c r="E2819" s="30">
        <v>0</v>
      </c>
      <c r="F2819" s="30">
        <v>242</v>
      </c>
    </row>
    <row r="2820" spans="1:6" x14ac:dyDescent="0.35">
      <c r="A2820" s="24">
        <v>44242</v>
      </c>
      <c r="B2820" s="30" t="s">
        <v>469</v>
      </c>
      <c r="C2820" s="30">
        <v>151</v>
      </c>
      <c r="D2820" s="30">
        <v>54019</v>
      </c>
      <c r="E2820" s="30">
        <v>3</v>
      </c>
      <c r="F2820" s="30">
        <v>1442</v>
      </c>
    </row>
    <row r="2821" spans="1:6" x14ac:dyDescent="0.35">
      <c r="A2821" s="24">
        <v>44242</v>
      </c>
      <c r="B2821" s="30" t="s">
        <v>468</v>
      </c>
      <c r="C2821" s="30">
        <v>4</v>
      </c>
      <c r="D2821" s="30">
        <v>834</v>
      </c>
    </row>
    <row r="2822" spans="1:6" x14ac:dyDescent="0.35">
      <c r="A2822" s="24">
        <v>44242</v>
      </c>
      <c r="B2822" s="30" t="s">
        <v>467</v>
      </c>
      <c r="C2822" s="30">
        <v>183</v>
      </c>
      <c r="D2822" s="30">
        <v>81297</v>
      </c>
      <c r="E2822" s="30">
        <v>3</v>
      </c>
      <c r="F2822" s="30">
        <v>2081</v>
      </c>
    </row>
    <row r="2823" spans="1:6" x14ac:dyDescent="0.35">
      <c r="A2823" s="24">
        <v>44242</v>
      </c>
      <c r="B2823" s="30" t="s">
        <v>466</v>
      </c>
      <c r="C2823" s="30">
        <v>5</v>
      </c>
      <c r="D2823" s="30">
        <v>1914</v>
      </c>
      <c r="E2823" s="30">
        <v>0</v>
      </c>
      <c r="F2823" s="30">
        <v>99</v>
      </c>
    </row>
    <row r="2824" spans="1:6" x14ac:dyDescent="0.35">
      <c r="A2824" s="24">
        <v>44242</v>
      </c>
      <c r="B2824" s="30" t="s">
        <v>465</v>
      </c>
      <c r="C2824" s="30">
        <v>101</v>
      </c>
      <c r="D2824" s="30">
        <v>39853</v>
      </c>
      <c r="E2824" s="30">
        <v>4</v>
      </c>
      <c r="F2824" s="30">
        <v>1278</v>
      </c>
    </row>
    <row r="2825" spans="1:6" x14ac:dyDescent="0.35">
      <c r="A2825" s="24">
        <v>44242</v>
      </c>
      <c r="B2825" s="30" t="s">
        <v>464</v>
      </c>
      <c r="C2825" s="30">
        <v>39</v>
      </c>
      <c r="D2825" s="30">
        <v>6790</v>
      </c>
      <c r="E2825" s="30">
        <v>0</v>
      </c>
      <c r="F2825" s="30">
        <v>249</v>
      </c>
    </row>
    <row r="2826" spans="1:6" x14ac:dyDescent="0.35">
      <c r="A2826" s="24">
        <v>44242</v>
      </c>
      <c r="B2826" s="30" t="s">
        <v>463</v>
      </c>
      <c r="C2826" s="30">
        <v>340</v>
      </c>
      <c r="D2826" s="30">
        <v>107996</v>
      </c>
      <c r="E2826" s="30">
        <v>8</v>
      </c>
      <c r="F2826" s="30">
        <v>3320</v>
      </c>
    </row>
    <row r="2827" spans="1:6" x14ac:dyDescent="0.35">
      <c r="A2827" s="24">
        <v>44242</v>
      </c>
      <c r="B2827" s="30" t="s">
        <v>462</v>
      </c>
      <c r="C2827" s="30">
        <v>1</v>
      </c>
      <c r="D2827" s="30">
        <v>1138</v>
      </c>
    </row>
    <row r="2828" spans="1:6" x14ac:dyDescent="0.35">
      <c r="A2828" s="24">
        <v>44242</v>
      </c>
      <c r="B2828" s="30" t="s">
        <v>461</v>
      </c>
      <c r="C2828" s="30">
        <v>141</v>
      </c>
      <c r="D2828" s="30">
        <v>43542</v>
      </c>
      <c r="E2828" s="30">
        <v>1</v>
      </c>
      <c r="F2828" s="30">
        <v>1565</v>
      </c>
    </row>
    <row r="2829" spans="1:6" x14ac:dyDescent="0.35">
      <c r="A2829" s="24">
        <v>44242</v>
      </c>
      <c r="B2829" s="30" t="s">
        <v>460</v>
      </c>
      <c r="C2829" s="30">
        <v>122</v>
      </c>
      <c r="D2829" s="30">
        <v>38743</v>
      </c>
      <c r="E2829" s="30">
        <v>2</v>
      </c>
      <c r="F2829" s="30">
        <v>1244</v>
      </c>
    </row>
    <row r="2830" spans="1:6" x14ac:dyDescent="0.35">
      <c r="A2830" s="24">
        <v>44242</v>
      </c>
      <c r="B2830" s="30" t="s">
        <v>459</v>
      </c>
      <c r="C2830" s="30">
        <v>202</v>
      </c>
      <c r="D2830" s="30">
        <v>75637</v>
      </c>
      <c r="E2830" s="30">
        <v>5</v>
      </c>
      <c r="F2830" s="30">
        <v>1651</v>
      </c>
    </row>
    <row r="2831" spans="1:6" x14ac:dyDescent="0.35">
      <c r="A2831" s="24">
        <v>44242</v>
      </c>
      <c r="B2831" s="30" t="s">
        <v>458</v>
      </c>
      <c r="C2831" s="30">
        <v>148</v>
      </c>
      <c r="D2831" s="30">
        <v>63128</v>
      </c>
      <c r="E2831" s="30">
        <v>4</v>
      </c>
      <c r="F2831" s="30">
        <v>1956</v>
      </c>
    </row>
    <row r="2832" spans="1:6" x14ac:dyDescent="0.35">
      <c r="A2832" s="24">
        <v>44242</v>
      </c>
      <c r="B2832" s="30" t="s">
        <v>447</v>
      </c>
      <c r="C2832" s="30">
        <v>3</v>
      </c>
      <c r="D2832" s="30">
        <v>1474</v>
      </c>
      <c r="E2832" s="30">
        <v>0</v>
      </c>
      <c r="F2832" s="30">
        <v>8</v>
      </c>
    </row>
    <row r="2833" spans="1:6" x14ac:dyDescent="0.35">
      <c r="A2833" s="24">
        <v>44242</v>
      </c>
      <c r="B2833" s="30" t="s">
        <v>457</v>
      </c>
      <c r="E2833" s="30">
        <v>0</v>
      </c>
      <c r="F2833" s="30">
        <v>2</v>
      </c>
    </row>
    <row r="2834" spans="1:6" x14ac:dyDescent="0.35">
      <c r="A2834" s="24">
        <v>44243</v>
      </c>
      <c r="B2834" s="30" t="s">
        <v>471</v>
      </c>
      <c r="C2834" s="30">
        <v>12</v>
      </c>
      <c r="D2834" s="30">
        <v>9644</v>
      </c>
      <c r="E2834" s="30">
        <v>0</v>
      </c>
      <c r="F2834" s="30">
        <v>380</v>
      </c>
    </row>
    <row r="2835" spans="1:6" x14ac:dyDescent="0.35">
      <c r="A2835" s="24">
        <v>44243</v>
      </c>
      <c r="B2835" s="30" t="s">
        <v>470</v>
      </c>
      <c r="C2835" s="30">
        <v>8</v>
      </c>
      <c r="D2835" s="30">
        <v>4746</v>
      </c>
      <c r="E2835" s="30">
        <v>1</v>
      </c>
      <c r="F2835" s="30">
        <v>243</v>
      </c>
    </row>
    <row r="2836" spans="1:6" x14ac:dyDescent="0.35">
      <c r="A2836" s="24">
        <v>44243</v>
      </c>
      <c r="B2836" s="30" t="s">
        <v>469</v>
      </c>
      <c r="C2836" s="30">
        <v>93</v>
      </c>
      <c r="D2836" s="30">
        <v>54112</v>
      </c>
      <c r="E2836" s="30">
        <v>6</v>
      </c>
      <c r="F2836" s="30">
        <v>1448</v>
      </c>
    </row>
    <row r="2837" spans="1:6" x14ac:dyDescent="0.35">
      <c r="A2837" s="24">
        <v>44243</v>
      </c>
      <c r="B2837" s="30" t="s">
        <v>468</v>
      </c>
      <c r="C2837" s="30">
        <v>2</v>
      </c>
      <c r="D2837" s="30">
        <v>836</v>
      </c>
    </row>
    <row r="2838" spans="1:6" x14ac:dyDescent="0.35">
      <c r="A2838" s="24">
        <v>44243</v>
      </c>
      <c r="B2838" s="30" t="s">
        <v>467</v>
      </c>
      <c r="C2838" s="30">
        <v>93</v>
      </c>
      <c r="D2838" s="30">
        <v>81390</v>
      </c>
      <c r="E2838" s="30">
        <v>6</v>
      </c>
      <c r="F2838" s="30">
        <v>2087</v>
      </c>
    </row>
    <row r="2839" spans="1:6" x14ac:dyDescent="0.35">
      <c r="A2839" s="24">
        <v>44243</v>
      </c>
      <c r="B2839" s="30" t="s">
        <v>466</v>
      </c>
      <c r="C2839" s="30">
        <v>4</v>
      </c>
      <c r="D2839" s="30">
        <v>1918</v>
      </c>
      <c r="E2839" s="30">
        <v>0</v>
      </c>
      <c r="F2839" s="30">
        <v>99</v>
      </c>
    </row>
    <row r="2840" spans="1:6" x14ac:dyDescent="0.35">
      <c r="A2840" s="24">
        <v>44243</v>
      </c>
      <c r="B2840" s="30" t="s">
        <v>465</v>
      </c>
      <c r="C2840" s="30">
        <v>150</v>
      </c>
      <c r="D2840" s="30">
        <v>40003</v>
      </c>
      <c r="E2840" s="30">
        <v>4</v>
      </c>
      <c r="F2840" s="30">
        <v>1282</v>
      </c>
    </row>
    <row r="2841" spans="1:6" x14ac:dyDescent="0.35">
      <c r="A2841" s="24">
        <v>44243</v>
      </c>
      <c r="B2841" s="30" t="s">
        <v>464</v>
      </c>
      <c r="C2841" s="30">
        <v>22</v>
      </c>
      <c r="D2841" s="30">
        <v>6812</v>
      </c>
      <c r="E2841" s="30">
        <v>2</v>
      </c>
      <c r="F2841" s="30">
        <v>251</v>
      </c>
    </row>
    <row r="2842" spans="1:6" x14ac:dyDescent="0.35">
      <c r="A2842" s="24">
        <v>44243</v>
      </c>
      <c r="B2842" s="30" t="s">
        <v>463</v>
      </c>
      <c r="C2842" s="30">
        <v>176</v>
      </c>
      <c r="D2842" s="30">
        <v>108172</v>
      </c>
      <c r="E2842" s="30">
        <v>16</v>
      </c>
      <c r="F2842" s="30">
        <v>3336</v>
      </c>
    </row>
    <row r="2843" spans="1:6" x14ac:dyDescent="0.35">
      <c r="A2843" s="24">
        <v>44243</v>
      </c>
      <c r="B2843" s="30" t="s">
        <v>462</v>
      </c>
      <c r="C2843" s="30">
        <v>0</v>
      </c>
      <c r="D2843" s="30">
        <v>1138</v>
      </c>
    </row>
    <row r="2844" spans="1:6" x14ac:dyDescent="0.35">
      <c r="A2844" s="24">
        <v>44243</v>
      </c>
      <c r="B2844" s="30" t="s">
        <v>461</v>
      </c>
      <c r="C2844" s="30">
        <v>97</v>
      </c>
      <c r="D2844" s="30">
        <v>43639</v>
      </c>
      <c r="E2844" s="30">
        <v>2</v>
      </c>
      <c r="F2844" s="30">
        <v>1567</v>
      </c>
    </row>
    <row r="2845" spans="1:6" x14ac:dyDescent="0.35">
      <c r="A2845" s="24">
        <v>44243</v>
      </c>
      <c r="B2845" s="30" t="s">
        <v>460</v>
      </c>
      <c r="C2845" s="30">
        <v>89</v>
      </c>
      <c r="D2845" s="30">
        <v>38832</v>
      </c>
      <c r="E2845" s="30">
        <v>5</v>
      </c>
      <c r="F2845" s="30">
        <v>1249</v>
      </c>
    </row>
    <row r="2846" spans="1:6" x14ac:dyDescent="0.35">
      <c r="A2846" s="24">
        <v>44243</v>
      </c>
      <c r="B2846" s="30" t="s">
        <v>459</v>
      </c>
      <c r="C2846" s="30">
        <v>106</v>
      </c>
      <c r="D2846" s="30">
        <v>75743</v>
      </c>
      <c r="E2846" s="30">
        <v>3</v>
      </c>
      <c r="F2846" s="30">
        <v>1654</v>
      </c>
    </row>
    <row r="2847" spans="1:6" x14ac:dyDescent="0.35">
      <c r="A2847" s="24">
        <v>44243</v>
      </c>
      <c r="B2847" s="30" t="s">
        <v>458</v>
      </c>
      <c r="C2847" s="30">
        <v>112</v>
      </c>
      <c r="D2847" s="30">
        <v>63240</v>
      </c>
      <c r="E2847" s="30">
        <v>5</v>
      </c>
      <c r="F2847" s="30">
        <v>1961</v>
      </c>
    </row>
    <row r="2848" spans="1:6" x14ac:dyDescent="0.35">
      <c r="A2848" s="24">
        <v>44243</v>
      </c>
      <c r="B2848" s="30" t="s">
        <v>447</v>
      </c>
      <c r="C2848" s="30">
        <v>3</v>
      </c>
      <c r="D2848" s="30">
        <v>1477</v>
      </c>
      <c r="E2848" s="30">
        <v>0</v>
      </c>
      <c r="F2848" s="30">
        <v>8</v>
      </c>
    </row>
    <row r="2849" spans="1:6" x14ac:dyDescent="0.35">
      <c r="A2849" s="24">
        <v>44243</v>
      </c>
      <c r="B2849" s="30" t="s">
        <v>457</v>
      </c>
      <c r="E2849" s="30">
        <v>0</v>
      </c>
      <c r="F2849" s="30">
        <v>2</v>
      </c>
    </row>
    <row r="2850" spans="1:6" x14ac:dyDescent="0.35">
      <c r="A2850" s="24">
        <v>44244</v>
      </c>
      <c r="B2850" s="30" t="s">
        <v>471</v>
      </c>
      <c r="C2850" s="30">
        <v>21</v>
      </c>
      <c r="D2850" s="30">
        <v>9665</v>
      </c>
      <c r="E2850" s="30">
        <v>4</v>
      </c>
      <c r="F2850" s="30">
        <v>384</v>
      </c>
    </row>
    <row r="2851" spans="1:6" x14ac:dyDescent="0.35">
      <c r="A2851" s="24">
        <v>44244</v>
      </c>
      <c r="B2851" s="30" t="s">
        <v>470</v>
      </c>
      <c r="C2851" s="30">
        <v>16</v>
      </c>
      <c r="D2851" s="30">
        <v>4762</v>
      </c>
      <c r="E2851" s="30">
        <v>1</v>
      </c>
      <c r="F2851" s="30">
        <v>244</v>
      </c>
    </row>
    <row r="2852" spans="1:6" x14ac:dyDescent="0.35">
      <c r="A2852" s="24">
        <v>44244</v>
      </c>
      <c r="B2852" s="30" t="s">
        <v>469</v>
      </c>
      <c r="C2852" s="30">
        <v>140</v>
      </c>
      <c r="D2852" s="30">
        <v>54252</v>
      </c>
      <c r="E2852" s="30">
        <v>0</v>
      </c>
      <c r="F2852" s="30">
        <v>1448</v>
      </c>
    </row>
    <row r="2853" spans="1:6" x14ac:dyDescent="0.35">
      <c r="A2853" s="24">
        <v>44244</v>
      </c>
      <c r="B2853" s="30" t="s">
        <v>468</v>
      </c>
      <c r="C2853" s="30">
        <v>0</v>
      </c>
      <c r="D2853" s="30">
        <v>836</v>
      </c>
    </row>
    <row r="2854" spans="1:6" x14ac:dyDescent="0.35">
      <c r="A2854" s="24">
        <v>44244</v>
      </c>
      <c r="B2854" s="30" t="s">
        <v>467</v>
      </c>
      <c r="C2854" s="30">
        <v>203</v>
      </c>
      <c r="D2854" s="30">
        <v>81593</v>
      </c>
      <c r="E2854" s="30">
        <v>9</v>
      </c>
      <c r="F2854" s="30">
        <v>2096</v>
      </c>
    </row>
    <row r="2855" spans="1:6" x14ac:dyDescent="0.35">
      <c r="A2855" s="24">
        <v>44244</v>
      </c>
      <c r="B2855" s="30" t="s">
        <v>466</v>
      </c>
      <c r="C2855" s="30">
        <v>5</v>
      </c>
      <c r="D2855" s="30">
        <v>1923</v>
      </c>
      <c r="E2855" s="30">
        <v>0</v>
      </c>
      <c r="F2855" s="30">
        <v>99</v>
      </c>
    </row>
    <row r="2856" spans="1:6" x14ac:dyDescent="0.35">
      <c r="A2856" s="24">
        <v>44244</v>
      </c>
      <c r="B2856" s="30" t="s">
        <v>465</v>
      </c>
      <c r="C2856" s="30">
        <v>127</v>
      </c>
      <c r="D2856" s="30">
        <v>40130</v>
      </c>
      <c r="E2856" s="30">
        <v>4</v>
      </c>
      <c r="F2856" s="30">
        <v>1286</v>
      </c>
    </row>
    <row r="2857" spans="1:6" x14ac:dyDescent="0.35">
      <c r="A2857" s="24">
        <v>44244</v>
      </c>
      <c r="B2857" s="30" t="s">
        <v>464</v>
      </c>
      <c r="C2857" s="30">
        <v>79</v>
      </c>
      <c r="D2857" s="30">
        <v>6891</v>
      </c>
      <c r="E2857" s="30">
        <v>1</v>
      </c>
      <c r="F2857" s="30">
        <v>252</v>
      </c>
    </row>
    <row r="2858" spans="1:6" x14ac:dyDescent="0.35">
      <c r="A2858" s="24">
        <v>44244</v>
      </c>
      <c r="B2858" s="30" t="s">
        <v>463</v>
      </c>
      <c r="C2858" s="30">
        <v>239</v>
      </c>
      <c r="D2858" s="30">
        <v>108411</v>
      </c>
      <c r="E2858" s="30">
        <v>7</v>
      </c>
      <c r="F2858" s="30">
        <v>3343</v>
      </c>
    </row>
    <row r="2859" spans="1:6" x14ac:dyDescent="0.35">
      <c r="A2859" s="24">
        <v>44244</v>
      </c>
      <c r="B2859" s="30" t="s">
        <v>462</v>
      </c>
      <c r="C2859" s="30">
        <v>2</v>
      </c>
      <c r="D2859" s="30">
        <v>1140</v>
      </c>
    </row>
    <row r="2860" spans="1:6" x14ac:dyDescent="0.35">
      <c r="A2860" s="24">
        <v>44244</v>
      </c>
      <c r="B2860" s="30" t="s">
        <v>461</v>
      </c>
      <c r="C2860" s="30">
        <v>132</v>
      </c>
      <c r="D2860" s="30">
        <v>43771</v>
      </c>
      <c r="E2860" s="30">
        <v>6</v>
      </c>
      <c r="F2860" s="30">
        <v>1573</v>
      </c>
    </row>
    <row r="2861" spans="1:6" x14ac:dyDescent="0.35">
      <c r="A2861" s="24">
        <v>44244</v>
      </c>
      <c r="B2861" s="30" t="s">
        <v>460</v>
      </c>
      <c r="C2861" s="30">
        <v>107</v>
      </c>
      <c r="D2861" s="30">
        <v>38939</v>
      </c>
      <c r="E2861" s="30">
        <v>7</v>
      </c>
      <c r="F2861" s="30">
        <v>1256</v>
      </c>
    </row>
    <row r="2862" spans="1:6" x14ac:dyDescent="0.35">
      <c r="A2862" s="24">
        <v>44244</v>
      </c>
      <c r="B2862" s="30" t="s">
        <v>459</v>
      </c>
      <c r="C2862" s="30">
        <v>133</v>
      </c>
      <c r="D2862" s="30">
        <v>75876</v>
      </c>
      <c r="E2862" s="30">
        <v>5</v>
      </c>
      <c r="F2862" s="30">
        <v>1659</v>
      </c>
    </row>
    <row r="2863" spans="1:6" x14ac:dyDescent="0.35">
      <c r="A2863" s="24">
        <v>44244</v>
      </c>
      <c r="B2863" s="30" t="s">
        <v>458</v>
      </c>
      <c r="C2863" s="30">
        <v>114</v>
      </c>
      <c r="D2863" s="30">
        <v>63354</v>
      </c>
      <c r="E2863" s="30">
        <v>12</v>
      </c>
      <c r="F2863" s="30">
        <v>1973</v>
      </c>
    </row>
    <row r="2864" spans="1:6" x14ac:dyDescent="0.35">
      <c r="A2864" s="24">
        <v>44244</v>
      </c>
      <c r="B2864" s="30" t="s">
        <v>447</v>
      </c>
      <c r="C2864" s="30">
        <v>4</v>
      </c>
      <c r="D2864" s="30">
        <v>1481</v>
      </c>
      <c r="E2864" s="30">
        <v>0</v>
      </c>
      <c r="F2864" s="30">
        <v>8</v>
      </c>
    </row>
    <row r="2865" spans="1:6" x14ac:dyDescent="0.35">
      <c r="A2865" s="24">
        <v>44244</v>
      </c>
      <c r="B2865" s="30" t="s">
        <v>457</v>
      </c>
      <c r="E2865" s="30">
        <v>0</v>
      </c>
      <c r="F2865" s="30">
        <v>2</v>
      </c>
    </row>
    <row r="2866" spans="1:6" x14ac:dyDescent="0.35">
      <c r="A2866" s="24">
        <v>44245</v>
      </c>
      <c r="B2866" s="30" t="s">
        <v>471</v>
      </c>
      <c r="C2866" s="30">
        <v>32</v>
      </c>
      <c r="D2866" s="30">
        <v>9697</v>
      </c>
      <c r="E2866" s="30">
        <v>2</v>
      </c>
      <c r="F2866" s="30">
        <v>386</v>
      </c>
    </row>
    <row r="2867" spans="1:6" x14ac:dyDescent="0.35">
      <c r="A2867" s="24">
        <v>44245</v>
      </c>
      <c r="B2867" s="30" t="s">
        <v>470</v>
      </c>
      <c r="C2867" s="30">
        <v>7</v>
      </c>
      <c r="D2867" s="30">
        <v>4769</v>
      </c>
      <c r="E2867" s="30">
        <v>2</v>
      </c>
      <c r="F2867" s="30">
        <v>246</v>
      </c>
    </row>
    <row r="2868" spans="1:6" x14ac:dyDescent="0.35">
      <c r="A2868" s="24">
        <v>44245</v>
      </c>
      <c r="B2868" s="30" t="s">
        <v>469</v>
      </c>
      <c r="C2868" s="30">
        <v>174</v>
      </c>
      <c r="D2868" s="30">
        <v>54426</v>
      </c>
      <c r="E2868" s="30">
        <v>5</v>
      </c>
      <c r="F2868" s="30">
        <v>1453</v>
      </c>
    </row>
    <row r="2869" spans="1:6" x14ac:dyDescent="0.35">
      <c r="A2869" s="24">
        <v>44245</v>
      </c>
      <c r="B2869" s="30" t="s">
        <v>468</v>
      </c>
      <c r="C2869" s="30">
        <v>7</v>
      </c>
      <c r="D2869" s="30">
        <v>843</v>
      </c>
    </row>
    <row r="2870" spans="1:6" x14ac:dyDescent="0.35">
      <c r="A2870" s="24">
        <v>44245</v>
      </c>
      <c r="B2870" s="30" t="s">
        <v>467</v>
      </c>
      <c r="C2870" s="30">
        <v>248</v>
      </c>
      <c r="D2870" s="30">
        <v>81841</v>
      </c>
      <c r="E2870" s="30">
        <v>8</v>
      </c>
      <c r="F2870" s="30">
        <v>2104</v>
      </c>
    </row>
    <row r="2871" spans="1:6" x14ac:dyDescent="0.35">
      <c r="A2871" s="24">
        <v>44245</v>
      </c>
      <c r="B2871" s="30" t="s">
        <v>466</v>
      </c>
      <c r="C2871" s="30">
        <v>4</v>
      </c>
      <c r="D2871" s="30">
        <v>1927</v>
      </c>
      <c r="E2871" s="30">
        <v>0</v>
      </c>
      <c r="F2871" s="30">
        <v>99</v>
      </c>
    </row>
    <row r="2872" spans="1:6" x14ac:dyDescent="0.35">
      <c r="A2872" s="24">
        <v>44245</v>
      </c>
      <c r="B2872" s="30" t="s">
        <v>465</v>
      </c>
      <c r="C2872" s="30">
        <v>135</v>
      </c>
      <c r="D2872" s="30">
        <v>40265</v>
      </c>
      <c r="E2872" s="30">
        <v>6</v>
      </c>
      <c r="F2872" s="30">
        <v>1292</v>
      </c>
    </row>
    <row r="2873" spans="1:6" x14ac:dyDescent="0.35">
      <c r="A2873" s="24">
        <v>44245</v>
      </c>
      <c r="B2873" s="30" t="s">
        <v>464</v>
      </c>
      <c r="C2873" s="30">
        <v>48</v>
      </c>
      <c r="D2873" s="30">
        <v>6939</v>
      </c>
      <c r="E2873" s="30">
        <v>1</v>
      </c>
      <c r="F2873" s="30">
        <v>253</v>
      </c>
    </row>
    <row r="2874" spans="1:6" x14ac:dyDescent="0.35">
      <c r="A2874" s="24">
        <v>44245</v>
      </c>
      <c r="B2874" s="30" t="s">
        <v>463</v>
      </c>
      <c r="C2874" s="30">
        <v>348</v>
      </c>
      <c r="D2874" s="30">
        <v>108759</v>
      </c>
      <c r="E2874" s="30">
        <v>8</v>
      </c>
      <c r="F2874" s="30">
        <v>3351</v>
      </c>
    </row>
    <row r="2875" spans="1:6" x14ac:dyDescent="0.35">
      <c r="A2875" s="24">
        <v>44245</v>
      </c>
      <c r="B2875" s="30" t="s">
        <v>462</v>
      </c>
      <c r="C2875" s="30">
        <v>4</v>
      </c>
      <c r="D2875" s="30">
        <v>1144</v>
      </c>
    </row>
    <row r="2876" spans="1:6" x14ac:dyDescent="0.35">
      <c r="A2876" s="24">
        <v>44245</v>
      </c>
      <c r="B2876" s="30" t="s">
        <v>461</v>
      </c>
      <c r="C2876" s="30">
        <v>158</v>
      </c>
      <c r="D2876" s="30">
        <v>43929</v>
      </c>
      <c r="E2876" s="30">
        <v>8</v>
      </c>
      <c r="F2876" s="30">
        <v>1581</v>
      </c>
    </row>
    <row r="2877" spans="1:6" x14ac:dyDescent="0.35">
      <c r="A2877" s="24">
        <v>44245</v>
      </c>
      <c r="B2877" s="30" t="s">
        <v>460</v>
      </c>
      <c r="C2877" s="30">
        <v>144</v>
      </c>
      <c r="D2877" s="30">
        <v>39083</v>
      </c>
      <c r="E2877" s="30">
        <v>5</v>
      </c>
      <c r="F2877" s="30">
        <v>1261</v>
      </c>
    </row>
    <row r="2878" spans="1:6" x14ac:dyDescent="0.35">
      <c r="A2878" s="24">
        <v>44245</v>
      </c>
      <c r="B2878" s="30" t="s">
        <v>459</v>
      </c>
      <c r="C2878" s="30">
        <v>259</v>
      </c>
      <c r="D2878" s="30">
        <v>76135</v>
      </c>
      <c r="E2878" s="30">
        <v>7</v>
      </c>
      <c r="F2878" s="30">
        <v>1666</v>
      </c>
    </row>
    <row r="2879" spans="1:6" x14ac:dyDescent="0.35">
      <c r="A2879" s="24">
        <v>44245</v>
      </c>
      <c r="B2879" s="30" t="s">
        <v>458</v>
      </c>
      <c r="C2879" s="30">
        <v>234</v>
      </c>
      <c r="D2879" s="30">
        <v>63588</v>
      </c>
      <c r="E2879" s="30">
        <v>11</v>
      </c>
      <c r="F2879" s="30">
        <v>1984</v>
      </c>
    </row>
    <row r="2880" spans="1:6" x14ac:dyDescent="0.35">
      <c r="A2880" s="24">
        <v>44245</v>
      </c>
      <c r="B2880" s="30" t="s">
        <v>447</v>
      </c>
      <c r="C2880" s="30">
        <v>1</v>
      </c>
      <c r="D2880" s="30">
        <v>1482</v>
      </c>
      <c r="E2880" s="30">
        <v>0</v>
      </c>
      <c r="F2880" s="30">
        <v>8</v>
      </c>
    </row>
    <row r="2881" spans="1:6" x14ac:dyDescent="0.35">
      <c r="A2881" s="24">
        <v>44245</v>
      </c>
      <c r="B2881" s="30" t="s">
        <v>457</v>
      </c>
      <c r="E2881" s="30">
        <v>0</v>
      </c>
      <c r="F2881" s="30">
        <v>2</v>
      </c>
    </row>
    <row r="2882" spans="1:6" x14ac:dyDescent="0.35">
      <c r="A2882" s="24">
        <v>44246</v>
      </c>
      <c r="B2882" s="30" t="s">
        <v>471</v>
      </c>
      <c r="C2882" s="30">
        <v>39</v>
      </c>
      <c r="D2882" s="30">
        <v>9736</v>
      </c>
      <c r="E2882" s="30">
        <v>1</v>
      </c>
      <c r="F2882" s="30">
        <v>387</v>
      </c>
    </row>
    <row r="2883" spans="1:6" x14ac:dyDescent="0.35">
      <c r="A2883" s="24">
        <v>44246</v>
      </c>
      <c r="B2883" s="30" t="s">
        <v>470</v>
      </c>
      <c r="C2883" s="30">
        <v>15</v>
      </c>
      <c r="D2883" s="30">
        <v>4784</v>
      </c>
      <c r="E2883" s="30">
        <v>2</v>
      </c>
      <c r="F2883" s="30">
        <v>248</v>
      </c>
    </row>
    <row r="2884" spans="1:6" x14ac:dyDescent="0.35">
      <c r="A2884" s="24">
        <v>44246</v>
      </c>
      <c r="B2884" s="30" t="s">
        <v>469</v>
      </c>
      <c r="C2884" s="30">
        <v>129</v>
      </c>
      <c r="D2884" s="30">
        <v>54555</v>
      </c>
      <c r="E2884" s="30">
        <v>3</v>
      </c>
      <c r="F2884" s="30">
        <v>1456</v>
      </c>
    </row>
    <row r="2885" spans="1:6" x14ac:dyDescent="0.35">
      <c r="A2885" s="24">
        <v>44246</v>
      </c>
      <c r="B2885" s="30" t="s">
        <v>468</v>
      </c>
      <c r="C2885" s="30">
        <v>4</v>
      </c>
      <c r="D2885" s="30">
        <v>847</v>
      </c>
    </row>
    <row r="2886" spans="1:6" x14ac:dyDescent="0.35">
      <c r="A2886" s="24">
        <v>44246</v>
      </c>
      <c r="B2886" s="30" t="s">
        <v>467</v>
      </c>
      <c r="C2886" s="30">
        <v>228</v>
      </c>
      <c r="D2886" s="30">
        <v>82069</v>
      </c>
      <c r="E2886" s="30">
        <v>8</v>
      </c>
      <c r="F2886" s="30">
        <v>2112</v>
      </c>
    </row>
    <row r="2887" spans="1:6" x14ac:dyDescent="0.35">
      <c r="A2887" s="24">
        <v>44246</v>
      </c>
      <c r="B2887" s="30" t="s">
        <v>466</v>
      </c>
      <c r="C2887" s="30">
        <v>9</v>
      </c>
      <c r="D2887" s="30">
        <v>1936</v>
      </c>
      <c r="E2887" s="30">
        <v>0</v>
      </c>
      <c r="F2887" s="30">
        <v>99</v>
      </c>
    </row>
    <row r="2888" spans="1:6" x14ac:dyDescent="0.35">
      <c r="A2888" s="24">
        <v>44246</v>
      </c>
      <c r="B2888" s="30" t="s">
        <v>465</v>
      </c>
      <c r="C2888" s="30">
        <v>193</v>
      </c>
      <c r="D2888" s="30">
        <v>40458</v>
      </c>
      <c r="E2888" s="30">
        <v>6</v>
      </c>
      <c r="F2888" s="30">
        <v>1298</v>
      </c>
    </row>
    <row r="2889" spans="1:6" x14ac:dyDescent="0.35">
      <c r="A2889" s="24">
        <v>44246</v>
      </c>
      <c r="B2889" s="30" t="s">
        <v>464</v>
      </c>
      <c r="C2889" s="30">
        <v>64</v>
      </c>
      <c r="D2889" s="30">
        <v>7003</v>
      </c>
      <c r="E2889" s="30">
        <v>1</v>
      </c>
      <c r="F2889" s="30">
        <v>254</v>
      </c>
    </row>
    <row r="2890" spans="1:6" x14ac:dyDescent="0.35">
      <c r="A2890" s="24">
        <v>44246</v>
      </c>
      <c r="B2890" s="30" t="s">
        <v>463</v>
      </c>
      <c r="C2890" s="30">
        <v>334</v>
      </c>
      <c r="D2890" s="30">
        <v>109093</v>
      </c>
      <c r="E2890" s="30">
        <v>10</v>
      </c>
      <c r="F2890" s="30">
        <v>3361</v>
      </c>
    </row>
    <row r="2891" spans="1:6" x14ac:dyDescent="0.35">
      <c r="A2891" s="24">
        <v>44246</v>
      </c>
      <c r="B2891" s="30" t="s">
        <v>462</v>
      </c>
      <c r="C2891" s="30">
        <v>2</v>
      </c>
      <c r="D2891" s="30">
        <v>1146</v>
      </c>
    </row>
    <row r="2892" spans="1:6" x14ac:dyDescent="0.35">
      <c r="A2892" s="24">
        <v>44246</v>
      </c>
      <c r="B2892" s="30" t="s">
        <v>461</v>
      </c>
      <c r="C2892" s="30">
        <v>133</v>
      </c>
      <c r="D2892" s="30">
        <v>44062</v>
      </c>
      <c r="E2892" s="30">
        <v>2</v>
      </c>
      <c r="F2892" s="30">
        <v>1583</v>
      </c>
    </row>
    <row r="2893" spans="1:6" x14ac:dyDescent="0.35">
      <c r="A2893" s="24">
        <v>44246</v>
      </c>
      <c r="B2893" s="30" t="s">
        <v>460</v>
      </c>
      <c r="C2893" s="30">
        <v>128</v>
      </c>
      <c r="D2893" s="30">
        <v>39211</v>
      </c>
      <c r="E2893" s="30">
        <v>3</v>
      </c>
      <c r="F2893" s="30">
        <v>1264</v>
      </c>
    </row>
    <row r="2894" spans="1:6" x14ac:dyDescent="0.35">
      <c r="A2894" s="24">
        <v>44246</v>
      </c>
      <c r="B2894" s="30" t="s">
        <v>459</v>
      </c>
      <c r="C2894" s="30">
        <v>232</v>
      </c>
      <c r="D2894" s="30">
        <v>76367</v>
      </c>
      <c r="E2894" s="30">
        <v>0</v>
      </c>
      <c r="F2894" s="30">
        <v>1666</v>
      </c>
    </row>
    <row r="2895" spans="1:6" x14ac:dyDescent="0.35">
      <c r="A2895" s="24">
        <v>44246</v>
      </c>
      <c r="B2895" s="30" t="s">
        <v>458</v>
      </c>
      <c r="C2895" s="30">
        <v>167</v>
      </c>
      <c r="D2895" s="30">
        <v>63755</v>
      </c>
      <c r="E2895" s="30">
        <v>4</v>
      </c>
      <c r="F2895" s="30">
        <v>1988</v>
      </c>
    </row>
    <row r="2896" spans="1:6" x14ac:dyDescent="0.35">
      <c r="A2896" s="24">
        <v>44246</v>
      </c>
      <c r="B2896" s="30" t="s">
        <v>447</v>
      </c>
      <c r="C2896" s="30">
        <v>2</v>
      </c>
      <c r="D2896" s="30">
        <v>1484</v>
      </c>
      <c r="E2896" s="30">
        <v>0</v>
      </c>
      <c r="F2896" s="30">
        <v>8</v>
      </c>
    </row>
    <row r="2897" spans="1:6" x14ac:dyDescent="0.35">
      <c r="A2897" s="24">
        <v>44246</v>
      </c>
      <c r="B2897" s="30" t="s">
        <v>457</v>
      </c>
      <c r="E2897" s="30">
        <v>0</v>
      </c>
      <c r="F2897" s="30">
        <v>2</v>
      </c>
    </row>
    <row r="2898" spans="1:6" x14ac:dyDescent="0.35">
      <c r="A2898" s="24">
        <v>44247</v>
      </c>
      <c r="B2898" s="30" t="s">
        <v>471</v>
      </c>
      <c r="C2898" s="30">
        <v>27</v>
      </c>
      <c r="D2898" s="30">
        <v>9763</v>
      </c>
      <c r="E2898" s="30">
        <v>2</v>
      </c>
      <c r="F2898" s="30">
        <v>389</v>
      </c>
    </row>
    <row r="2899" spans="1:6" x14ac:dyDescent="0.35">
      <c r="A2899" s="24">
        <v>44247</v>
      </c>
      <c r="B2899" s="30" t="s">
        <v>470</v>
      </c>
      <c r="C2899" s="30">
        <v>10</v>
      </c>
      <c r="D2899" s="30">
        <v>4794</v>
      </c>
      <c r="E2899" s="30">
        <v>0</v>
      </c>
      <c r="F2899" s="30">
        <v>248</v>
      </c>
    </row>
    <row r="2900" spans="1:6" x14ac:dyDescent="0.35">
      <c r="A2900" s="24">
        <v>44247</v>
      </c>
      <c r="B2900" s="30" t="s">
        <v>469</v>
      </c>
      <c r="C2900" s="30">
        <v>165</v>
      </c>
      <c r="D2900" s="30">
        <v>54720</v>
      </c>
      <c r="E2900" s="30">
        <v>6</v>
      </c>
      <c r="F2900" s="30">
        <v>1462</v>
      </c>
    </row>
    <row r="2901" spans="1:6" x14ac:dyDescent="0.35">
      <c r="A2901" s="24">
        <v>44247</v>
      </c>
      <c r="B2901" s="30" t="s">
        <v>468</v>
      </c>
      <c r="C2901" s="30">
        <v>2</v>
      </c>
      <c r="D2901" s="30">
        <v>849</v>
      </c>
    </row>
    <row r="2902" spans="1:6" x14ac:dyDescent="0.35">
      <c r="A2902" s="24">
        <v>44247</v>
      </c>
      <c r="B2902" s="30" t="s">
        <v>467</v>
      </c>
      <c r="C2902" s="30">
        <v>222</v>
      </c>
      <c r="D2902" s="30">
        <v>82291</v>
      </c>
      <c r="E2902" s="30">
        <v>9</v>
      </c>
      <c r="F2902" s="30">
        <v>2121</v>
      </c>
    </row>
    <row r="2903" spans="1:6" x14ac:dyDescent="0.35">
      <c r="A2903" s="24">
        <v>44247</v>
      </c>
      <c r="B2903" s="30" t="s">
        <v>466</v>
      </c>
      <c r="C2903" s="30">
        <v>10</v>
      </c>
      <c r="D2903" s="30">
        <v>1946</v>
      </c>
      <c r="E2903" s="30">
        <v>0</v>
      </c>
      <c r="F2903" s="30">
        <v>99</v>
      </c>
    </row>
    <row r="2904" spans="1:6" x14ac:dyDescent="0.35">
      <c r="A2904" s="24">
        <v>44247</v>
      </c>
      <c r="B2904" s="30" t="s">
        <v>465</v>
      </c>
      <c r="C2904" s="30">
        <v>182</v>
      </c>
      <c r="D2904" s="30">
        <v>40640</v>
      </c>
      <c r="E2904" s="30">
        <v>3</v>
      </c>
      <c r="F2904" s="30">
        <v>1301</v>
      </c>
    </row>
    <row r="2905" spans="1:6" x14ac:dyDescent="0.35">
      <c r="A2905" s="24">
        <v>44247</v>
      </c>
      <c r="B2905" s="30" t="s">
        <v>464</v>
      </c>
      <c r="C2905" s="30">
        <v>62</v>
      </c>
      <c r="D2905" s="30">
        <v>7065</v>
      </c>
      <c r="E2905" s="30">
        <v>1</v>
      </c>
      <c r="F2905" s="30">
        <v>255</v>
      </c>
    </row>
    <row r="2906" spans="1:6" x14ac:dyDescent="0.35">
      <c r="A2906" s="24">
        <v>44247</v>
      </c>
      <c r="B2906" s="30" t="s">
        <v>463</v>
      </c>
      <c r="C2906" s="30">
        <v>364</v>
      </c>
      <c r="D2906" s="30">
        <v>109457</v>
      </c>
      <c r="E2906" s="30">
        <v>10</v>
      </c>
      <c r="F2906" s="30">
        <v>3371</v>
      </c>
    </row>
    <row r="2907" spans="1:6" x14ac:dyDescent="0.35">
      <c r="A2907" s="24">
        <v>44247</v>
      </c>
      <c r="B2907" s="30" t="s">
        <v>462</v>
      </c>
      <c r="C2907" s="30">
        <v>4</v>
      </c>
      <c r="D2907" s="30">
        <v>1150</v>
      </c>
    </row>
    <row r="2908" spans="1:6" x14ac:dyDescent="0.35">
      <c r="A2908" s="24">
        <v>44247</v>
      </c>
      <c r="B2908" s="30" t="s">
        <v>461</v>
      </c>
      <c r="C2908" s="30">
        <v>166</v>
      </c>
      <c r="D2908" s="30">
        <v>44228</v>
      </c>
      <c r="E2908" s="30">
        <v>10</v>
      </c>
      <c r="F2908" s="30">
        <v>1593</v>
      </c>
    </row>
    <row r="2909" spans="1:6" x14ac:dyDescent="0.35">
      <c r="A2909" s="24">
        <v>44247</v>
      </c>
      <c r="B2909" s="30" t="s">
        <v>460</v>
      </c>
      <c r="C2909" s="30">
        <v>130</v>
      </c>
      <c r="D2909" s="30">
        <v>39341</v>
      </c>
      <c r="E2909" s="30">
        <v>4</v>
      </c>
      <c r="F2909" s="30">
        <v>1268</v>
      </c>
    </row>
    <row r="2910" spans="1:6" x14ac:dyDescent="0.35">
      <c r="A2910" s="24">
        <v>44247</v>
      </c>
      <c r="B2910" s="30" t="s">
        <v>459</v>
      </c>
      <c r="C2910" s="30">
        <v>253</v>
      </c>
      <c r="D2910" s="30">
        <v>76620</v>
      </c>
      <c r="E2910" s="30">
        <v>2</v>
      </c>
      <c r="F2910" s="30">
        <v>1668</v>
      </c>
    </row>
    <row r="2911" spans="1:6" x14ac:dyDescent="0.35">
      <c r="A2911" s="24">
        <v>44247</v>
      </c>
      <c r="B2911" s="30" t="s">
        <v>458</v>
      </c>
      <c r="C2911" s="30">
        <v>225</v>
      </c>
      <c r="D2911" s="30">
        <v>63980</v>
      </c>
      <c r="E2911" s="30">
        <v>6</v>
      </c>
      <c r="F2911" s="30">
        <v>1994</v>
      </c>
    </row>
    <row r="2912" spans="1:6" x14ac:dyDescent="0.35">
      <c r="A2912" s="24">
        <v>44247</v>
      </c>
      <c r="B2912" s="30" t="s">
        <v>447</v>
      </c>
      <c r="C2912" s="30">
        <v>0</v>
      </c>
      <c r="D2912" s="30">
        <v>1484</v>
      </c>
      <c r="E2912" s="30">
        <v>0</v>
      </c>
      <c r="F2912" s="30">
        <v>8</v>
      </c>
    </row>
    <row r="2913" spans="1:6" x14ac:dyDescent="0.35">
      <c r="A2913" s="24">
        <v>44247</v>
      </c>
      <c r="B2913" s="30" t="s">
        <v>457</v>
      </c>
      <c r="E2913" s="30">
        <v>0</v>
      </c>
      <c r="F2913" s="30">
        <v>2</v>
      </c>
    </row>
    <row r="2914" spans="1:6" x14ac:dyDescent="0.35">
      <c r="A2914" s="24">
        <v>44248</v>
      </c>
      <c r="B2914" s="30" t="s">
        <v>471</v>
      </c>
      <c r="C2914" s="30">
        <v>45</v>
      </c>
      <c r="D2914" s="30">
        <v>9808</v>
      </c>
      <c r="E2914" s="30">
        <v>2</v>
      </c>
      <c r="F2914" s="30">
        <v>391</v>
      </c>
    </row>
    <row r="2915" spans="1:6" x14ac:dyDescent="0.35">
      <c r="A2915" s="24">
        <v>44248</v>
      </c>
      <c r="B2915" s="30" t="s">
        <v>470</v>
      </c>
      <c r="C2915" s="30">
        <v>12</v>
      </c>
      <c r="D2915" s="30">
        <v>4806</v>
      </c>
      <c r="E2915" s="30">
        <v>2</v>
      </c>
      <c r="F2915" s="30">
        <v>250</v>
      </c>
    </row>
    <row r="2916" spans="1:6" x14ac:dyDescent="0.35">
      <c r="A2916" s="24">
        <v>44248</v>
      </c>
      <c r="B2916" s="30" t="s">
        <v>469</v>
      </c>
      <c r="C2916" s="30">
        <v>105</v>
      </c>
      <c r="D2916" s="30">
        <v>54825</v>
      </c>
      <c r="E2916" s="30">
        <v>4</v>
      </c>
      <c r="F2916" s="30">
        <v>1466</v>
      </c>
    </row>
    <row r="2917" spans="1:6" x14ac:dyDescent="0.35">
      <c r="A2917" s="24">
        <v>44248</v>
      </c>
      <c r="B2917" s="30" t="s">
        <v>468</v>
      </c>
      <c r="C2917" s="30">
        <v>0</v>
      </c>
      <c r="D2917" s="30">
        <v>849</v>
      </c>
    </row>
    <row r="2918" spans="1:6" x14ac:dyDescent="0.35">
      <c r="A2918" s="24">
        <v>44248</v>
      </c>
      <c r="B2918" s="30" t="s">
        <v>467</v>
      </c>
      <c r="C2918" s="30">
        <v>197</v>
      </c>
      <c r="D2918" s="30">
        <v>82488</v>
      </c>
      <c r="E2918" s="30">
        <v>4</v>
      </c>
      <c r="F2918" s="30">
        <v>2125</v>
      </c>
    </row>
    <row r="2919" spans="1:6" x14ac:dyDescent="0.35">
      <c r="A2919" s="24">
        <v>44248</v>
      </c>
      <c r="B2919" s="30" t="s">
        <v>466</v>
      </c>
      <c r="C2919" s="30">
        <v>7</v>
      </c>
      <c r="D2919" s="30">
        <v>1953</v>
      </c>
      <c r="E2919" s="30">
        <v>1</v>
      </c>
      <c r="F2919" s="30">
        <v>100</v>
      </c>
    </row>
    <row r="2920" spans="1:6" x14ac:dyDescent="0.35">
      <c r="A2920" s="24">
        <v>44248</v>
      </c>
      <c r="B2920" s="30" t="s">
        <v>465</v>
      </c>
      <c r="C2920" s="30">
        <v>100</v>
      </c>
      <c r="D2920" s="30">
        <v>40740</v>
      </c>
      <c r="E2920" s="30">
        <v>4</v>
      </c>
      <c r="F2920" s="30">
        <v>1305</v>
      </c>
    </row>
    <row r="2921" spans="1:6" x14ac:dyDescent="0.35">
      <c r="A2921" s="24">
        <v>44248</v>
      </c>
      <c r="B2921" s="30" t="s">
        <v>464</v>
      </c>
      <c r="C2921" s="30">
        <v>39</v>
      </c>
      <c r="D2921" s="30">
        <v>7104</v>
      </c>
      <c r="E2921" s="30">
        <v>0</v>
      </c>
      <c r="F2921" s="30">
        <v>255</v>
      </c>
    </row>
    <row r="2922" spans="1:6" x14ac:dyDescent="0.35">
      <c r="A2922" s="24">
        <v>44248</v>
      </c>
      <c r="B2922" s="30" t="s">
        <v>463</v>
      </c>
      <c r="C2922" s="30">
        <v>222</v>
      </c>
      <c r="D2922" s="30">
        <v>109679</v>
      </c>
      <c r="E2922" s="30">
        <v>11</v>
      </c>
      <c r="F2922" s="30">
        <v>3382</v>
      </c>
    </row>
    <row r="2923" spans="1:6" x14ac:dyDescent="0.35">
      <c r="A2923" s="24">
        <v>44248</v>
      </c>
      <c r="B2923" s="30" t="s">
        <v>462</v>
      </c>
      <c r="C2923" s="30">
        <v>0</v>
      </c>
      <c r="D2923" s="30">
        <v>1150</v>
      </c>
    </row>
    <row r="2924" spans="1:6" x14ac:dyDescent="0.35">
      <c r="A2924" s="24">
        <v>44248</v>
      </c>
      <c r="B2924" s="30" t="s">
        <v>461</v>
      </c>
      <c r="C2924" s="30">
        <v>132</v>
      </c>
      <c r="D2924" s="30">
        <v>44360</v>
      </c>
      <c r="E2924" s="30">
        <v>4</v>
      </c>
      <c r="F2924" s="30">
        <v>1597</v>
      </c>
    </row>
    <row r="2925" spans="1:6" x14ac:dyDescent="0.35">
      <c r="A2925" s="24">
        <v>44248</v>
      </c>
      <c r="B2925" s="30" t="s">
        <v>460</v>
      </c>
      <c r="C2925" s="30">
        <v>112</v>
      </c>
      <c r="D2925" s="30">
        <v>39453</v>
      </c>
      <c r="E2925" s="30">
        <v>1</v>
      </c>
      <c r="F2925" s="30">
        <v>1269</v>
      </c>
    </row>
    <row r="2926" spans="1:6" x14ac:dyDescent="0.35">
      <c r="A2926" s="24">
        <v>44248</v>
      </c>
      <c r="B2926" s="30" t="s">
        <v>459</v>
      </c>
      <c r="C2926" s="30">
        <v>167</v>
      </c>
      <c r="D2926" s="30">
        <v>76787</v>
      </c>
      <c r="E2926" s="30">
        <v>5</v>
      </c>
      <c r="F2926" s="30">
        <v>1673</v>
      </c>
    </row>
    <row r="2927" spans="1:6" x14ac:dyDescent="0.35">
      <c r="A2927" s="24">
        <v>44248</v>
      </c>
      <c r="B2927" s="30" t="s">
        <v>458</v>
      </c>
      <c r="C2927" s="30">
        <v>167</v>
      </c>
      <c r="D2927" s="30">
        <v>64147</v>
      </c>
      <c r="E2927" s="30">
        <v>9</v>
      </c>
      <c r="F2927" s="30">
        <v>2003</v>
      </c>
    </row>
    <row r="2928" spans="1:6" x14ac:dyDescent="0.35">
      <c r="A2928" s="24">
        <v>44248</v>
      </c>
      <c r="B2928" s="30" t="s">
        <v>447</v>
      </c>
      <c r="C2928" s="30">
        <v>11</v>
      </c>
      <c r="D2928" s="30">
        <v>1495</v>
      </c>
      <c r="E2928" s="30">
        <v>0</v>
      </c>
      <c r="F2928" s="30">
        <v>8</v>
      </c>
    </row>
    <row r="2929" spans="1:6" x14ac:dyDescent="0.35">
      <c r="A2929" s="24">
        <v>44248</v>
      </c>
      <c r="B2929" s="30" t="s">
        <v>457</v>
      </c>
      <c r="E2929" s="30">
        <v>0</v>
      </c>
      <c r="F2929" s="30">
        <v>2</v>
      </c>
    </row>
    <row r="2930" spans="1:6" x14ac:dyDescent="0.35">
      <c r="A2930" s="24">
        <v>44249</v>
      </c>
      <c r="B2930" s="30" t="s">
        <v>471</v>
      </c>
      <c r="C2930" s="30">
        <v>30</v>
      </c>
      <c r="D2930" s="30">
        <v>9838</v>
      </c>
      <c r="E2930" s="30">
        <v>0</v>
      </c>
      <c r="F2930" s="30">
        <v>391</v>
      </c>
    </row>
    <row r="2931" spans="1:6" x14ac:dyDescent="0.35">
      <c r="A2931" s="24">
        <v>44249</v>
      </c>
      <c r="B2931" s="30" t="s">
        <v>470</v>
      </c>
      <c r="C2931" s="30">
        <v>8</v>
      </c>
      <c r="D2931" s="30">
        <v>4814</v>
      </c>
      <c r="E2931" s="30">
        <v>1</v>
      </c>
      <c r="F2931" s="30">
        <v>251</v>
      </c>
    </row>
    <row r="2932" spans="1:6" x14ac:dyDescent="0.35">
      <c r="A2932" s="24">
        <v>44249</v>
      </c>
      <c r="B2932" s="30" t="s">
        <v>469</v>
      </c>
      <c r="C2932" s="30">
        <v>122</v>
      </c>
      <c r="D2932" s="30">
        <v>54947</v>
      </c>
      <c r="E2932" s="30">
        <v>2</v>
      </c>
      <c r="F2932" s="30">
        <v>1468</v>
      </c>
    </row>
    <row r="2933" spans="1:6" x14ac:dyDescent="0.35">
      <c r="A2933" s="24">
        <v>44249</v>
      </c>
      <c r="B2933" s="30" t="s">
        <v>468</v>
      </c>
      <c r="C2933" s="30">
        <v>1</v>
      </c>
      <c r="D2933" s="30">
        <v>850</v>
      </c>
    </row>
    <row r="2934" spans="1:6" x14ac:dyDescent="0.35">
      <c r="A2934" s="24">
        <v>44249</v>
      </c>
      <c r="B2934" s="30" t="s">
        <v>467</v>
      </c>
      <c r="C2934" s="30">
        <v>159</v>
      </c>
      <c r="D2934" s="30">
        <v>82647</v>
      </c>
      <c r="E2934" s="30">
        <v>3</v>
      </c>
      <c r="F2934" s="30">
        <v>2128</v>
      </c>
    </row>
    <row r="2935" spans="1:6" x14ac:dyDescent="0.35">
      <c r="A2935" s="24">
        <v>44249</v>
      </c>
      <c r="B2935" s="30" t="s">
        <v>466</v>
      </c>
      <c r="C2935" s="30">
        <v>2</v>
      </c>
      <c r="D2935" s="30">
        <v>1955</v>
      </c>
      <c r="E2935" s="30">
        <v>0</v>
      </c>
      <c r="F2935" s="30">
        <v>100</v>
      </c>
    </row>
    <row r="2936" spans="1:6" x14ac:dyDescent="0.35">
      <c r="A2936" s="24">
        <v>44249</v>
      </c>
      <c r="B2936" s="30" t="s">
        <v>465</v>
      </c>
      <c r="C2936" s="30">
        <v>119</v>
      </c>
      <c r="D2936" s="30">
        <v>40859</v>
      </c>
      <c r="E2936" s="30">
        <v>3</v>
      </c>
      <c r="F2936" s="30">
        <v>1308</v>
      </c>
    </row>
    <row r="2937" spans="1:6" x14ac:dyDescent="0.35">
      <c r="A2937" s="24">
        <v>44249</v>
      </c>
      <c r="B2937" s="30" t="s">
        <v>464</v>
      </c>
      <c r="C2937" s="30">
        <v>13</v>
      </c>
      <c r="D2937" s="30">
        <v>7117</v>
      </c>
      <c r="E2937" s="30">
        <v>1</v>
      </c>
      <c r="F2937" s="30">
        <v>256</v>
      </c>
    </row>
    <row r="2938" spans="1:6" x14ac:dyDescent="0.35">
      <c r="A2938" s="24">
        <v>44249</v>
      </c>
      <c r="B2938" s="30" t="s">
        <v>463</v>
      </c>
      <c r="C2938" s="30">
        <v>212</v>
      </c>
      <c r="D2938" s="30">
        <v>109891</v>
      </c>
      <c r="E2938" s="30">
        <v>7</v>
      </c>
      <c r="F2938" s="30">
        <v>3389</v>
      </c>
    </row>
    <row r="2939" spans="1:6" x14ac:dyDescent="0.35">
      <c r="A2939" s="24">
        <v>44249</v>
      </c>
      <c r="B2939" s="30" t="s">
        <v>462</v>
      </c>
      <c r="C2939" s="30">
        <v>2</v>
      </c>
      <c r="D2939" s="30">
        <v>1152</v>
      </c>
    </row>
    <row r="2940" spans="1:6" x14ac:dyDescent="0.35">
      <c r="A2940" s="24">
        <v>44249</v>
      </c>
      <c r="B2940" s="30" t="s">
        <v>461</v>
      </c>
      <c r="C2940" s="30">
        <v>127</v>
      </c>
      <c r="D2940" s="30">
        <v>44487</v>
      </c>
      <c r="E2940" s="30">
        <v>2</v>
      </c>
      <c r="F2940" s="30">
        <v>1599</v>
      </c>
    </row>
    <row r="2941" spans="1:6" x14ac:dyDescent="0.35">
      <c r="A2941" s="24">
        <v>44249</v>
      </c>
      <c r="B2941" s="30" t="s">
        <v>460</v>
      </c>
      <c r="C2941" s="30">
        <v>92</v>
      </c>
      <c r="D2941" s="30">
        <v>39545</v>
      </c>
      <c r="E2941" s="30">
        <v>2</v>
      </c>
      <c r="F2941" s="30">
        <v>1271</v>
      </c>
    </row>
    <row r="2942" spans="1:6" x14ac:dyDescent="0.35">
      <c r="A2942" s="24">
        <v>44249</v>
      </c>
      <c r="B2942" s="30" t="s">
        <v>459</v>
      </c>
      <c r="C2942" s="30">
        <v>157</v>
      </c>
      <c r="D2942" s="30">
        <v>76944</v>
      </c>
      <c r="E2942" s="30">
        <v>1</v>
      </c>
      <c r="F2942" s="30">
        <v>1674</v>
      </c>
    </row>
    <row r="2943" spans="1:6" x14ac:dyDescent="0.35">
      <c r="A2943" s="24">
        <v>44249</v>
      </c>
      <c r="B2943" s="30" t="s">
        <v>458</v>
      </c>
      <c r="C2943" s="30">
        <v>106</v>
      </c>
      <c r="D2943" s="30">
        <v>64253</v>
      </c>
      <c r="E2943" s="30">
        <v>5</v>
      </c>
      <c r="F2943" s="30">
        <v>2008</v>
      </c>
    </row>
    <row r="2944" spans="1:6" x14ac:dyDescent="0.35">
      <c r="A2944" s="24">
        <v>44249</v>
      </c>
      <c r="B2944" s="30" t="s">
        <v>447</v>
      </c>
      <c r="C2944" s="30">
        <v>0</v>
      </c>
      <c r="D2944" s="30">
        <v>1495</v>
      </c>
      <c r="E2944" s="30">
        <v>0</v>
      </c>
      <c r="F2944" s="30">
        <v>8</v>
      </c>
    </row>
    <row r="2945" spans="1:6" x14ac:dyDescent="0.35">
      <c r="A2945" s="24">
        <v>44249</v>
      </c>
      <c r="B2945" s="30" t="s">
        <v>457</v>
      </c>
      <c r="E2945" s="30">
        <v>0</v>
      </c>
      <c r="F2945" s="30">
        <v>2</v>
      </c>
    </row>
    <row r="2946" spans="1:6" x14ac:dyDescent="0.35">
      <c r="A2946" s="24">
        <v>44250</v>
      </c>
      <c r="B2946" s="30" t="s">
        <v>471</v>
      </c>
      <c r="C2946" s="30">
        <v>25</v>
      </c>
      <c r="D2946" s="30">
        <v>9863</v>
      </c>
      <c r="E2946" s="30">
        <v>2</v>
      </c>
      <c r="F2946" s="30">
        <v>393</v>
      </c>
    </row>
    <row r="2947" spans="1:6" x14ac:dyDescent="0.35">
      <c r="A2947" s="24">
        <v>44250</v>
      </c>
      <c r="B2947" s="30" t="s">
        <v>470</v>
      </c>
      <c r="C2947" s="30">
        <v>5</v>
      </c>
      <c r="D2947" s="30">
        <v>4819</v>
      </c>
      <c r="E2947" s="30">
        <v>0</v>
      </c>
      <c r="F2947" s="30">
        <v>251</v>
      </c>
    </row>
    <row r="2948" spans="1:6" x14ac:dyDescent="0.35">
      <c r="A2948" s="24">
        <v>44250</v>
      </c>
      <c r="B2948" s="30" t="s">
        <v>469</v>
      </c>
      <c r="C2948" s="30">
        <v>133</v>
      </c>
      <c r="D2948" s="30">
        <v>55080</v>
      </c>
      <c r="E2948" s="30">
        <v>4</v>
      </c>
      <c r="F2948" s="30">
        <v>1472</v>
      </c>
    </row>
    <row r="2949" spans="1:6" x14ac:dyDescent="0.35">
      <c r="A2949" s="24">
        <v>44250</v>
      </c>
      <c r="B2949" s="30" t="s">
        <v>468</v>
      </c>
      <c r="C2949" s="30">
        <v>-1</v>
      </c>
      <c r="D2949" s="30">
        <v>849</v>
      </c>
    </row>
    <row r="2950" spans="1:6" x14ac:dyDescent="0.35">
      <c r="A2950" s="24">
        <v>44250</v>
      </c>
      <c r="B2950" s="30" t="s">
        <v>467</v>
      </c>
      <c r="C2950" s="30">
        <v>107</v>
      </c>
      <c r="D2950" s="30">
        <v>82754</v>
      </c>
      <c r="E2950" s="30">
        <v>2</v>
      </c>
      <c r="F2950" s="30">
        <v>2130</v>
      </c>
    </row>
    <row r="2951" spans="1:6" x14ac:dyDescent="0.35">
      <c r="A2951" s="24">
        <v>44250</v>
      </c>
      <c r="B2951" s="30" t="s">
        <v>466</v>
      </c>
      <c r="C2951" s="30">
        <v>2</v>
      </c>
      <c r="D2951" s="30">
        <v>1957</v>
      </c>
      <c r="E2951" s="30">
        <v>0</v>
      </c>
      <c r="F2951" s="30">
        <v>100</v>
      </c>
    </row>
    <row r="2952" spans="1:6" x14ac:dyDescent="0.35">
      <c r="A2952" s="24">
        <v>44250</v>
      </c>
      <c r="B2952" s="30" t="s">
        <v>465</v>
      </c>
      <c r="C2952" s="30">
        <v>138</v>
      </c>
      <c r="D2952" s="30">
        <v>40997</v>
      </c>
      <c r="E2952" s="30">
        <v>3</v>
      </c>
      <c r="F2952" s="30">
        <v>1311</v>
      </c>
    </row>
    <row r="2953" spans="1:6" x14ac:dyDescent="0.35">
      <c r="A2953" s="24">
        <v>44250</v>
      </c>
      <c r="B2953" s="30" t="s">
        <v>464</v>
      </c>
      <c r="C2953" s="30">
        <v>24</v>
      </c>
      <c r="D2953" s="30">
        <v>7141</v>
      </c>
      <c r="E2953" s="30">
        <v>0</v>
      </c>
      <c r="F2953" s="30">
        <v>256</v>
      </c>
    </row>
    <row r="2954" spans="1:6" x14ac:dyDescent="0.35">
      <c r="A2954" s="24">
        <v>44250</v>
      </c>
      <c r="B2954" s="30" t="s">
        <v>463</v>
      </c>
      <c r="C2954" s="30">
        <v>225</v>
      </c>
      <c r="D2954" s="30">
        <v>110116</v>
      </c>
      <c r="E2954" s="30">
        <v>9</v>
      </c>
      <c r="F2954" s="30">
        <v>3398</v>
      </c>
    </row>
    <row r="2955" spans="1:6" x14ac:dyDescent="0.35">
      <c r="A2955" s="24">
        <v>44250</v>
      </c>
      <c r="B2955" s="30" t="s">
        <v>462</v>
      </c>
      <c r="C2955" s="30">
        <v>0</v>
      </c>
      <c r="D2955" s="30">
        <v>1152</v>
      </c>
    </row>
    <row r="2956" spans="1:6" x14ac:dyDescent="0.35">
      <c r="A2956" s="24">
        <v>44250</v>
      </c>
      <c r="B2956" s="30" t="s">
        <v>461</v>
      </c>
      <c r="C2956" s="30">
        <v>134</v>
      </c>
      <c r="D2956" s="30">
        <v>44621</v>
      </c>
      <c r="E2956" s="30">
        <v>2</v>
      </c>
      <c r="F2956" s="30">
        <v>1601</v>
      </c>
    </row>
    <row r="2957" spans="1:6" x14ac:dyDescent="0.35">
      <c r="A2957" s="24">
        <v>44250</v>
      </c>
      <c r="B2957" s="30" t="s">
        <v>460</v>
      </c>
      <c r="C2957" s="30">
        <v>79</v>
      </c>
      <c r="D2957" s="30">
        <v>39624</v>
      </c>
      <c r="E2957" s="30">
        <v>4</v>
      </c>
      <c r="F2957" s="30">
        <v>1275</v>
      </c>
    </row>
    <row r="2958" spans="1:6" x14ac:dyDescent="0.35">
      <c r="A2958" s="24">
        <v>44250</v>
      </c>
      <c r="B2958" s="30" t="s">
        <v>459</v>
      </c>
      <c r="C2958" s="30">
        <v>127</v>
      </c>
      <c r="D2958" s="30">
        <v>77071</v>
      </c>
      <c r="E2958" s="30">
        <v>3</v>
      </c>
      <c r="F2958" s="30">
        <v>1677</v>
      </c>
    </row>
    <row r="2959" spans="1:6" x14ac:dyDescent="0.35">
      <c r="A2959" s="24">
        <v>44250</v>
      </c>
      <c r="B2959" s="30" t="s">
        <v>458</v>
      </c>
      <c r="C2959" s="30">
        <v>125</v>
      </c>
      <c r="D2959" s="30">
        <v>64378</v>
      </c>
      <c r="E2959" s="30">
        <v>1</v>
      </c>
      <c r="F2959" s="30">
        <v>2009</v>
      </c>
    </row>
    <row r="2960" spans="1:6" x14ac:dyDescent="0.35">
      <c r="A2960" s="24">
        <v>44250</v>
      </c>
      <c r="B2960" s="30" t="s">
        <v>447</v>
      </c>
      <c r="C2960" s="30">
        <v>-9</v>
      </c>
      <c r="D2960" s="30">
        <v>1486</v>
      </c>
      <c r="E2960" s="30">
        <v>0</v>
      </c>
      <c r="F2960" s="30">
        <v>8</v>
      </c>
    </row>
    <row r="2961" spans="1:6" x14ac:dyDescent="0.35">
      <c r="A2961" s="24">
        <v>44250</v>
      </c>
      <c r="B2961" s="30" t="s">
        <v>457</v>
      </c>
      <c r="E2961" s="30">
        <v>0</v>
      </c>
      <c r="F2961" s="30">
        <v>2</v>
      </c>
    </row>
    <row r="2962" spans="1:6" x14ac:dyDescent="0.35">
      <c r="A2962" s="24">
        <v>44251</v>
      </c>
      <c r="B2962" s="30" t="s">
        <v>471</v>
      </c>
      <c r="C2962" s="30">
        <v>48</v>
      </c>
      <c r="D2962" s="30">
        <v>9911</v>
      </c>
      <c r="E2962" s="30">
        <v>3</v>
      </c>
      <c r="F2962" s="30">
        <v>396</v>
      </c>
    </row>
    <row r="2963" spans="1:6" x14ac:dyDescent="0.35">
      <c r="A2963" s="24">
        <v>44251</v>
      </c>
      <c r="B2963" s="30" t="s">
        <v>470</v>
      </c>
      <c r="C2963" s="30">
        <v>16</v>
      </c>
      <c r="D2963" s="30">
        <v>4835</v>
      </c>
      <c r="E2963" s="30">
        <v>3</v>
      </c>
      <c r="F2963" s="30">
        <v>254</v>
      </c>
    </row>
    <row r="2964" spans="1:6" x14ac:dyDescent="0.35">
      <c r="A2964" s="24">
        <v>44251</v>
      </c>
      <c r="B2964" s="30" t="s">
        <v>469</v>
      </c>
      <c r="C2964" s="30">
        <v>122</v>
      </c>
      <c r="D2964" s="30">
        <v>55202</v>
      </c>
      <c r="E2964" s="30">
        <v>7</v>
      </c>
      <c r="F2964" s="30">
        <v>1479</v>
      </c>
    </row>
    <row r="2965" spans="1:6" x14ac:dyDescent="0.35">
      <c r="A2965" s="24">
        <v>44251</v>
      </c>
      <c r="B2965" s="30" t="s">
        <v>468</v>
      </c>
      <c r="C2965" s="30">
        <v>9</v>
      </c>
      <c r="D2965" s="30">
        <v>858</v>
      </c>
    </row>
    <row r="2966" spans="1:6" x14ac:dyDescent="0.35">
      <c r="A2966" s="24">
        <v>44251</v>
      </c>
      <c r="B2966" s="30" t="s">
        <v>467</v>
      </c>
      <c r="C2966" s="30">
        <v>263</v>
      </c>
      <c r="D2966" s="30">
        <v>83017</v>
      </c>
      <c r="E2966" s="30">
        <v>9</v>
      </c>
      <c r="F2966" s="30">
        <v>2139</v>
      </c>
    </row>
    <row r="2967" spans="1:6" x14ac:dyDescent="0.35">
      <c r="A2967" s="24">
        <v>44251</v>
      </c>
      <c r="B2967" s="30" t="s">
        <v>466</v>
      </c>
      <c r="C2967" s="30">
        <v>2</v>
      </c>
      <c r="D2967" s="30">
        <v>1959</v>
      </c>
      <c r="E2967" s="30">
        <v>0</v>
      </c>
      <c r="F2967" s="30">
        <v>100</v>
      </c>
    </row>
    <row r="2968" spans="1:6" x14ac:dyDescent="0.35">
      <c r="A2968" s="24">
        <v>44251</v>
      </c>
      <c r="B2968" s="30" t="s">
        <v>465</v>
      </c>
      <c r="C2968" s="30">
        <v>128</v>
      </c>
      <c r="D2968" s="30">
        <v>41125</v>
      </c>
      <c r="E2968" s="30">
        <v>5</v>
      </c>
      <c r="F2968" s="30">
        <v>1316</v>
      </c>
    </row>
    <row r="2969" spans="1:6" x14ac:dyDescent="0.35">
      <c r="A2969" s="24">
        <v>44251</v>
      </c>
      <c r="B2969" s="30" t="s">
        <v>464</v>
      </c>
      <c r="C2969" s="30">
        <v>61</v>
      </c>
      <c r="D2969" s="30">
        <v>7202</v>
      </c>
      <c r="E2969" s="30">
        <v>0</v>
      </c>
      <c r="F2969" s="30">
        <v>256</v>
      </c>
    </row>
    <row r="2970" spans="1:6" x14ac:dyDescent="0.35">
      <c r="A2970" s="24">
        <v>44251</v>
      </c>
      <c r="B2970" s="30" t="s">
        <v>463</v>
      </c>
      <c r="C2970" s="30">
        <v>372</v>
      </c>
      <c r="D2970" s="30">
        <v>110488</v>
      </c>
      <c r="E2970" s="30">
        <v>11</v>
      </c>
      <c r="F2970" s="30">
        <v>3409</v>
      </c>
    </row>
    <row r="2971" spans="1:6" x14ac:dyDescent="0.35">
      <c r="A2971" s="24">
        <v>44251</v>
      </c>
      <c r="B2971" s="30" t="s">
        <v>462</v>
      </c>
      <c r="C2971" s="30">
        <v>0</v>
      </c>
      <c r="D2971" s="30">
        <v>1152</v>
      </c>
    </row>
    <row r="2972" spans="1:6" x14ac:dyDescent="0.35">
      <c r="A2972" s="24">
        <v>44251</v>
      </c>
      <c r="B2972" s="30" t="s">
        <v>461</v>
      </c>
      <c r="C2972" s="30">
        <v>178</v>
      </c>
      <c r="D2972" s="30">
        <v>44799</v>
      </c>
      <c r="E2972" s="30">
        <v>4</v>
      </c>
      <c r="F2972" s="30">
        <v>1605</v>
      </c>
    </row>
    <row r="2973" spans="1:6" x14ac:dyDescent="0.35">
      <c r="A2973" s="24">
        <v>44251</v>
      </c>
      <c r="B2973" s="30" t="s">
        <v>460</v>
      </c>
      <c r="C2973" s="30">
        <v>111</v>
      </c>
      <c r="D2973" s="30">
        <v>39735</v>
      </c>
      <c r="E2973" s="30">
        <v>5</v>
      </c>
      <c r="F2973" s="30">
        <v>1280</v>
      </c>
    </row>
    <row r="2974" spans="1:6" x14ac:dyDescent="0.35">
      <c r="A2974" s="24">
        <v>44251</v>
      </c>
      <c r="B2974" s="30" t="s">
        <v>459</v>
      </c>
      <c r="C2974" s="30">
        <v>245</v>
      </c>
      <c r="D2974" s="30">
        <v>77316</v>
      </c>
      <c r="E2974" s="30">
        <v>4</v>
      </c>
      <c r="F2974" s="30">
        <v>1681</v>
      </c>
    </row>
    <row r="2975" spans="1:6" x14ac:dyDescent="0.35">
      <c r="A2975" s="24">
        <v>44251</v>
      </c>
      <c r="B2975" s="30" t="s">
        <v>458</v>
      </c>
      <c r="C2975" s="30">
        <v>235</v>
      </c>
      <c r="D2975" s="30">
        <v>64613</v>
      </c>
      <c r="E2975" s="30">
        <v>11</v>
      </c>
      <c r="F2975" s="30">
        <v>2020</v>
      </c>
    </row>
    <row r="2976" spans="1:6" x14ac:dyDescent="0.35">
      <c r="A2976" s="24">
        <v>44251</v>
      </c>
      <c r="B2976" s="30" t="s">
        <v>447</v>
      </c>
      <c r="C2976" s="30">
        <v>-2</v>
      </c>
      <c r="D2976" s="30">
        <v>1484</v>
      </c>
      <c r="E2976" s="30">
        <v>0</v>
      </c>
      <c r="F2976" s="30">
        <v>8</v>
      </c>
    </row>
    <row r="2977" spans="1:6" x14ac:dyDescent="0.35">
      <c r="A2977" s="24">
        <v>44251</v>
      </c>
      <c r="B2977" s="30" t="s">
        <v>457</v>
      </c>
      <c r="E2977" s="30">
        <v>0</v>
      </c>
      <c r="F2977" s="30">
        <v>2</v>
      </c>
    </row>
    <row r="2978" spans="1:6" x14ac:dyDescent="0.35">
      <c r="A2978" s="24">
        <v>44252</v>
      </c>
      <c r="B2978" s="30" t="s">
        <v>471</v>
      </c>
      <c r="C2978" s="30">
        <v>44</v>
      </c>
      <c r="D2978" s="30">
        <v>9955</v>
      </c>
      <c r="E2978" s="30">
        <v>2</v>
      </c>
      <c r="F2978" s="30">
        <v>398</v>
      </c>
    </row>
    <row r="2979" spans="1:6" x14ac:dyDescent="0.35">
      <c r="A2979" s="24">
        <v>44252</v>
      </c>
      <c r="B2979" s="30" t="s">
        <v>470</v>
      </c>
      <c r="C2979" s="30">
        <v>9</v>
      </c>
      <c r="D2979" s="30">
        <v>4844</v>
      </c>
      <c r="E2979" s="30">
        <v>0</v>
      </c>
      <c r="F2979" s="30">
        <v>254</v>
      </c>
    </row>
    <row r="2980" spans="1:6" x14ac:dyDescent="0.35">
      <c r="A2980" s="24">
        <v>44252</v>
      </c>
      <c r="B2980" s="30" t="s">
        <v>469</v>
      </c>
      <c r="C2980" s="30">
        <v>154</v>
      </c>
      <c r="D2980" s="30">
        <v>55356</v>
      </c>
      <c r="E2980" s="30">
        <v>3</v>
      </c>
      <c r="F2980" s="30">
        <v>1482</v>
      </c>
    </row>
    <row r="2981" spans="1:6" x14ac:dyDescent="0.35">
      <c r="A2981" s="24">
        <v>44252</v>
      </c>
      <c r="B2981" s="30" t="s">
        <v>468</v>
      </c>
      <c r="C2981" s="30">
        <v>0</v>
      </c>
      <c r="D2981" s="30">
        <v>858</v>
      </c>
    </row>
    <row r="2982" spans="1:6" x14ac:dyDescent="0.35">
      <c r="A2982" s="24">
        <v>44252</v>
      </c>
      <c r="B2982" s="30" t="s">
        <v>467</v>
      </c>
      <c r="C2982" s="30">
        <v>228</v>
      </c>
      <c r="D2982" s="30">
        <v>83245</v>
      </c>
      <c r="E2982" s="30">
        <v>2</v>
      </c>
      <c r="F2982" s="30">
        <v>2141</v>
      </c>
    </row>
    <row r="2983" spans="1:6" x14ac:dyDescent="0.35">
      <c r="A2983" s="24">
        <v>44252</v>
      </c>
      <c r="B2983" s="30" t="s">
        <v>466</v>
      </c>
      <c r="C2983" s="30">
        <v>7</v>
      </c>
      <c r="D2983" s="30">
        <v>1966</v>
      </c>
      <c r="E2983" s="30">
        <v>0</v>
      </c>
      <c r="F2983" s="30">
        <v>100</v>
      </c>
    </row>
    <row r="2984" spans="1:6" x14ac:dyDescent="0.35">
      <c r="A2984" s="24">
        <v>44252</v>
      </c>
      <c r="B2984" s="30" t="s">
        <v>465</v>
      </c>
      <c r="C2984" s="30">
        <v>176</v>
      </c>
      <c r="D2984" s="30">
        <v>41301</v>
      </c>
      <c r="E2984" s="30">
        <v>4</v>
      </c>
      <c r="F2984" s="30">
        <v>1320</v>
      </c>
    </row>
    <row r="2985" spans="1:6" x14ac:dyDescent="0.35">
      <c r="A2985" s="24">
        <v>44252</v>
      </c>
      <c r="B2985" s="30" t="s">
        <v>464</v>
      </c>
      <c r="C2985" s="30">
        <v>52</v>
      </c>
      <c r="D2985" s="30">
        <v>7254</v>
      </c>
      <c r="E2985" s="30">
        <v>2</v>
      </c>
      <c r="F2985" s="30">
        <v>258</v>
      </c>
    </row>
    <row r="2986" spans="1:6" x14ac:dyDescent="0.35">
      <c r="A2986" s="24">
        <v>44252</v>
      </c>
      <c r="B2986" s="30" t="s">
        <v>463</v>
      </c>
      <c r="C2986" s="30">
        <v>411</v>
      </c>
      <c r="D2986" s="30">
        <v>110899</v>
      </c>
      <c r="E2986" s="30">
        <v>7</v>
      </c>
      <c r="F2986" s="30">
        <v>3416</v>
      </c>
    </row>
    <row r="2987" spans="1:6" x14ac:dyDescent="0.35">
      <c r="A2987" s="24">
        <v>44252</v>
      </c>
      <c r="B2987" s="30" t="s">
        <v>462</v>
      </c>
      <c r="C2987" s="30">
        <v>1</v>
      </c>
      <c r="D2987" s="30">
        <v>1153</v>
      </c>
    </row>
    <row r="2988" spans="1:6" x14ac:dyDescent="0.35">
      <c r="A2988" s="24">
        <v>44252</v>
      </c>
      <c r="B2988" s="30" t="s">
        <v>461</v>
      </c>
      <c r="C2988" s="30">
        <v>178</v>
      </c>
      <c r="D2988" s="30">
        <v>44977</v>
      </c>
      <c r="E2988" s="30">
        <v>2</v>
      </c>
      <c r="F2988" s="30">
        <v>1607</v>
      </c>
    </row>
    <row r="2989" spans="1:6" x14ac:dyDescent="0.35">
      <c r="A2989" s="24">
        <v>44252</v>
      </c>
      <c r="B2989" s="30" t="s">
        <v>460</v>
      </c>
      <c r="C2989" s="30">
        <v>187</v>
      </c>
      <c r="D2989" s="30">
        <v>39922</v>
      </c>
      <c r="E2989" s="30">
        <v>3</v>
      </c>
      <c r="F2989" s="30">
        <v>1283</v>
      </c>
    </row>
    <row r="2990" spans="1:6" x14ac:dyDescent="0.35">
      <c r="A2990" s="24">
        <v>44252</v>
      </c>
      <c r="B2990" s="30" t="s">
        <v>459</v>
      </c>
      <c r="C2990" s="30">
        <v>253</v>
      </c>
      <c r="D2990" s="30">
        <v>77569</v>
      </c>
      <c r="E2990" s="30">
        <v>4</v>
      </c>
      <c r="F2990" s="30">
        <v>1685</v>
      </c>
    </row>
    <row r="2991" spans="1:6" x14ac:dyDescent="0.35">
      <c r="A2991" s="24">
        <v>44252</v>
      </c>
      <c r="B2991" s="30" t="s">
        <v>458</v>
      </c>
      <c r="C2991" s="30">
        <v>226</v>
      </c>
      <c r="D2991" s="30">
        <v>64839</v>
      </c>
      <c r="E2991" s="30">
        <v>4</v>
      </c>
      <c r="F2991" s="30">
        <v>2024</v>
      </c>
    </row>
    <row r="2992" spans="1:6" x14ac:dyDescent="0.35">
      <c r="A2992" s="24">
        <v>44252</v>
      </c>
      <c r="B2992" s="30" t="s">
        <v>447</v>
      </c>
      <c r="C2992" s="30">
        <v>2</v>
      </c>
      <c r="D2992" s="30">
        <v>1486</v>
      </c>
      <c r="E2992" s="30">
        <v>0</v>
      </c>
      <c r="F2992" s="30">
        <v>8</v>
      </c>
    </row>
    <row r="2993" spans="1:6" x14ac:dyDescent="0.35">
      <c r="A2993" s="24">
        <v>44252</v>
      </c>
      <c r="B2993" s="30" t="s">
        <v>457</v>
      </c>
      <c r="E2993" s="30">
        <v>0</v>
      </c>
      <c r="F2993" s="30">
        <v>2</v>
      </c>
    </row>
    <row r="2994" spans="1:6" x14ac:dyDescent="0.35">
      <c r="A2994" s="24">
        <v>44253</v>
      </c>
      <c r="B2994" s="30" t="s">
        <v>471</v>
      </c>
      <c r="C2994" s="30">
        <v>56</v>
      </c>
      <c r="D2994" s="30">
        <v>10011</v>
      </c>
      <c r="E2994" s="30">
        <v>3</v>
      </c>
      <c r="F2994" s="30">
        <v>401</v>
      </c>
    </row>
    <row r="2995" spans="1:6" x14ac:dyDescent="0.35">
      <c r="A2995" s="24">
        <v>44253</v>
      </c>
      <c r="B2995" s="30" t="s">
        <v>470</v>
      </c>
      <c r="C2995" s="30">
        <v>6</v>
      </c>
      <c r="D2995" s="30">
        <v>4850</v>
      </c>
      <c r="E2995" s="30">
        <v>3</v>
      </c>
      <c r="F2995" s="30">
        <v>257</v>
      </c>
    </row>
    <row r="2996" spans="1:6" x14ac:dyDescent="0.35">
      <c r="A2996" s="24">
        <v>44253</v>
      </c>
      <c r="B2996" s="30" t="s">
        <v>469</v>
      </c>
      <c r="C2996" s="30">
        <v>125</v>
      </c>
      <c r="D2996" s="30">
        <v>55481</v>
      </c>
      <c r="E2996" s="30">
        <v>4</v>
      </c>
      <c r="F2996" s="30">
        <v>1486</v>
      </c>
    </row>
    <row r="2997" spans="1:6" x14ac:dyDescent="0.35">
      <c r="A2997" s="24">
        <v>44253</v>
      </c>
      <c r="B2997" s="30" t="s">
        <v>468</v>
      </c>
      <c r="C2997" s="30">
        <v>0</v>
      </c>
      <c r="D2997" s="30">
        <v>858</v>
      </c>
    </row>
    <row r="2998" spans="1:6" x14ac:dyDescent="0.35">
      <c r="A2998" s="24">
        <v>44253</v>
      </c>
      <c r="B2998" s="30" t="s">
        <v>467</v>
      </c>
      <c r="C2998" s="30">
        <v>202</v>
      </c>
      <c r="D2998" s="30">
        <v>83447</v>
      </c>
      <c r="E2998" s="30">
        <v>8</v>
      </c>
      <c r="F2998" s="30">
        <v>2149</v>
      </c>
    </row>
    <row r="2999" spans="1:6" x14ac:dyDescent="0.35">
      <c r="A2999" s="24">
        <v>44253</v>
      </c>
      <c r="B2999" s="30" t="s">
        <v>466</v>
      </c>
      <c r="C2999" s="30">
        <v>3</v>
      </c>
      <c r="D2999" s="30">
        <v>1969</v>
      </c>
      <c r="E2999" s="30">
        <v>1</v>
      </c>
      <c r="F2999" s="30">
        <v>101</v>
      </c>
    </row>
    <row r="3000" spans="1:6" x14ac:dyDescent="0.35">
      <c r="A3000" s="24">
        <v>44253</v>
      </c>
      <c r="B3000" s="30" t="s">
        <v>465</v>
      </c>
      <c r="C3000" s="30">
        <v>171</v>
      </c>
      <c r="D3000" s="30">
        <v>41472</v>
      </c>
      <c r="E3000" s="30">
        <v>2</v>
      </c>
      <c r="F3000" s="30">
        <v>1322</v>
      </c>
    </row>
    <row r="3001" spans="1:6" x14ac:dyDescent="0.35">
      <c r="A3001" s="24">
        <v>44253</v>
      </c>
      <c r="B3001" s="30" t="s">
        <v>464</v>
      </c>
      <c r="C3001" s="30">
        <v>45</v>
      </c>
      <c r="D3001" s="30">
        <v>7299</v>
      </c>
      <c r="E3001" s="30">
        <v>2</v>
      </c>
      <c r="F3001" s="30">
        <v>260</v>
      </c>
    </row>
    <row r="3002" spans="1:6" x14ac:dyDescent="0.35">
      <c r="A3002" s="24">
        <v>44253</v>
      </c>
      <c r="B3002" s="30" t="s">
        <v>463</v>
      </c>
      <c r="C3002" s="30">
        <v>332</v>
      </c>
      <c r="D3002" s="30">
        <v>111231</v>
      </c>
      <c r="E3002" s="30">
        <v>4</v>
      </c>
      <c r="F3002" s="30">
        <v>3420</v>
      </c>
    </row>
    <row r="3003" spans="1:6" x14ac:dyDescent="0.35">
      <c r="A3003" s="24">
        <v>44253</v>
      </c>
      <c r="B3003" s="30" t="s">
        <v>462</v>
      </c>
      <c r="C3003" s="30">
        <v>3</v>
      </c>
      <c r="D3003" s="30">
        <v>1156</v>
      </c>
    </row>
    <row r="3004" spans="1:6" x14ac:dyDescent="0.35">
      <c r="A3004" s="24">
        <v>44253</v>
      </c>
      <c r="B3004" s="30" t="s">
        <v>461</v>
      </c>
      <c r="C3004" s="30">
        <v>199</v>
      </c>
      <c r="D3004" s="30">
        <v>45176</v>
      </c>
      <c r="E3004" s="30">
        <v>5</v>
      </c>
      <c r="F3004" s="30">
        <v>1612</v>
      </c>
    </row>
    <row r="3005" spans="1:6" x14ac:dyDescent="0.35">
      <c r="A3005" s="24">
        <v>44253</v>
      </c>
      <c r="B3005" s="30" t="s">
        <v>460</v>
      </c>
      <c r="C3005" s="30">
        <v>145</v>
      </c>
      <c r="D3005" s="30">
        <v>40067</v>
      </c>
      <c r="E3005" s="30">
        <v>6</v>
      </c>
      <c r="F3005" s="30">
        <v>1289</v>
      </c>
    </row>
    <row r="3006" spans="1:6" x14ac:dyDescent="0.35">
      <c r="A3006" s="24">
        <v>44253</v>
      </c>
      <c r="B3006" s="30" t="s">
        <v>459</v>
      </c>
      <c r="C3006" s="30">
        <v>262</v>
      </c>
      <c r="D3006" s="30">
        <v>77831</v>
      </c>
      <c r="E3006" s="30">
        <v>2</v>
      </c>
      <c r="F3006" s="30">
        <v>1687</v>
      </c>
    </row>
    <row r="3007" spans="1:6" x14ac:dyDescent="0.35">
      <c r="A3007" s="24">
        <v>44253</v>
      </c>
      <c r="B3007" s="30" t="s">
        <v>458</v>
      </c>
      <c r="C3007" s="30">
        <v>184</v>
      </c>
      <c r="D3007" s="30">
        <v>65023</v>
      </c>
      <c r="E3007" s="30">
        <v>6</v>
      </c>
      <c r="F3007" s="30">
        <v>2030</v>
      </c>
    </row>
    <row r="3008" spans="1:6" x14ac:dyDescent="0.35">
      <c r="A3008" s="24">
        <v>44253</v>
      </c>
      <c r="B3008" s="30" t="s">
        <v>447</v>
      </c>
      <c r="C3008" s="30">
        <v>1</v>
      </c>
      <c r="D3008" s="30">
        <v>1487</v>
      </c>
      <c r="E3008" s="30">
        <v>0</v>
      </c>
      <c r="F3008" s="30">
        <v>8</v>
      </c>
    </row>
    <row r="3009" spans="1:6" x14ac:dyDescent="0.35">
      <c r="A3009" s="24">
        <v>44253</v>
      </c>
      <c r="B3009" s="30" t="s">
        <v>457</v>
      </c>
      <c r="E3009" s="30">
        <v>0</v>
      </c>
      <c r="F3009" s="30">
        <v>2</v>
      </c>
    </row>
    <row r="3010" spans="1:6" x14ac:dyDescent="0.35">
      <c r="A3010" s="24">
        <v>44254</v>
      </c>
      <c r="B3010" s="30" t="s">
        <v>471</v>
      </c>
      <c r="C3010" s="30">
        <v>37</v>
      </c>
      <c r="D3010" s="30">
        <v>10048</v>
      </c>
      <c r="E3010" s="30">
        <v>2</v>
      </c>
      <c r="F3010" s="30">
        <v>403</v>
      </c>
    </row>
    <row r="3011" spans="1:6" x14ac:dyDescent="0.35">
      <c r="A3011" s="24">
        <v>44254</v>
      </c>
      <c r="B3011" s="30" t="s">
        <v>470</v>
      </c>
      <c r="C3011" s="30">
        <v>9</v>
      </c>
      <c r="D3011" s="30">
        <v>4859</v>
      </c>
      <c r="E3011" s="30">
        <v>1</v>
      </c>
      <c r="F3011" s="30">
        <v>258</v>
      </c>
    </row>
    <row r="3012" spans="1:6" x14ac:dyDescent="0.35">
      <c r="A3012" s="24">
        <v>44254</v>
      </c>
      <c r="B3012" s="30" t="s">
        <v>469</v>
      </c>
      <c r="C3012" s="30">
        <v>123</v>
      </c>
      <c r="D3012" s="30">
        <v>55604</v>
      </c>
      <c r="E3012" s="30">
        <v>7</v>
      </c>
      <c r="F3012" s="30">
        <v>1493</v>
      </c>
    </row>
    <row r="3013" spans="1:6" x14ac:dyDescent="0.35">
      <c r="A3013" s="24">
        <v>44254</v>
      </c>
      <c r="B3013" s="30" t="s">
        <v>468</v>
      </c>
      <c r="C3013" s="30">
        <v>2</v>
      </c>
      <c r="D3013" s="30">
        <v>860</v>
      </c>
    </row>
    <row r="3014" spans="1:6" x14ac:dyDescent="0.35">
      <c r="A3014" s="24">
        <v>44254</v>
      </c>
      <c r="B3014" s="30" t="s">
        <v>467</v>
      </c>
      <c r="C3014" s="30">
        <v>177</v>
      </c>
      <c r="D3014" s="30">
        <v>83624</v>
      </c>
      <c r="E3014" s="30">
        <v>3</v>
      </c>
      <c r="F3014" s="30">
        <v>2152</v>
      </c>
    </row>
    <row r="3015" spans="1:6" x14ac:dyDescent="0.35">
      <c r="A3015" s="24">
        <v>44254</v>
      </c>
      <c r="B3015" s="30" t="s">
        <v>466</v>
      </c>
      <c r="C3015" s="30">
        <v>3</v>
      </c>
      <c r="D3015" s="30">
        <v>1972</v>
      </c>
      <c r="E3015" s="30">
        <v>0</v>
      </c>
      <c r="F3015" s="30">
        <v>101</v>
      </c>
    </row>
    <row r="3016" spans="1:6" x14ac:dyDescent="0.35">
      <c r="A3016" s="24">
        <v>44254</v>
      </c>
      <c r="B3016" s="30" t="s">
        <v>465</v>
      </c>
      <c r="C3016" s="30">
        <v>136</v>
      </c>
      <c r="D3016" s="30">
        <v>41608</v>
      </c>
      <c r="E3016" s="30">
        <v>6</v>
      </c>
      <c r="F3016" s="30">
        <v>1328</v>
      </c>
    </row>
    <row r="3017" spans="1:6" x14ac:dyDescent="0.35">
      <c r="A3017" s="24">
        <v>44254</v>
      </c>
      <c r="B3017" s="30" t="s">
        <v>464</v>
      </c>
      <c r="C3017" s="30">
        <v>40</v>
      </c>
      <c r="D3017" s="30">
        <v>7339</v>
      </c>
      <c r="E3017" s="30">
        <v>1</v>
      </c>
      <c r="F3017" s="30">
        <v>261</v>
      </c>
    </row>
    <row r="3018" spans="1:6" x14ac:dyDescent="0.35">
      <c r="A3018" s="24">
        <v>44254</v>
      </c>
      <c r="B3018" s="30" t="s">
        <v>463</v>
      </c>
      <c r="C3018" s="30">
        <v>274</v>
      </c>
      <c r="D3018" s="30">
        <v>111505</v>
      </c>
      <c r="E3018" s="30">
        <v>9</v>
      </c>
      <c r="F3018" s="30">
        <v>3429</v>
      </c>
    </row>
    <row r="3019" spans="1:6" x14ac:dyDescent="0.35">
      <c r="A3019" s="24">
        <v>44254</v>
      </c>
      <c r="B3019" s="30" t="s">
        <v>462</v>
      </c>
      <c r="C3019" s="30">
        <v>4</v>
      </c>
      <c r="D3019" s="30">
        <v>1160</v>
      </c>
    </row>
    <row r="3020" spans="1:6" x14ac:dyDescent="0.35">
      <c r="A3020" s="24">
        <v>44254</v>
      </c>
      <c r="B3020" s="30" t="s">
        <v>461</v>
      </c>
      <c r="C3020" s="30">
        <v>168</v>
      </c>
      <c r="D3020" s="30">
        <v>45344</v>
      </c>
      <c r="E3020" s="30">
        <v>1</v>
      </c>
      <c r="F3020" s="30">
        <v>1613</v>
      </c>
    </row>
    <row r="3021" spans="1:6" x14ac:dyDescent="0.35">
      <c r="A3021" s="24">
        <v>44254</v>
      </c>
      <c r="B3021" s="30" t="s">
        <v>460</v>
      </c>
      <c r="C3021" s="30">
        <v>115</v>
      </c>
      <c r="D3021" s="30">
        <v>40182</v>
      </c>
      <c r="E3021" s="30">
        <v>2</v>
      </c>
      <c r="F3021" s="30">
        <v>1291</v>
      </c>
    </row>
    <row r="3022" spans="1:6" x14ac:dyDescent="0.35">
      <c r="A3022" s="24">
        <v>44254</v>
      </c>
      <c r="B3022" s="30" t="s">
        <v>459</v>
      </c>
      <c r="C3022" s="30">
        <v>233</v>
      </c>
      <c r="D3022" s="30">
        <v>78064</v>
      </c>
      <c r="E3022" s="30">
        <v>6</v>
      </c>
      <c r="F3022" s="30">
        <v>1693</v>
      </c>
    </row>
    <row r="3023" spans="1:6" x14ac:dyDescent="0.35">
      <c r="A3023" s="24">
        <v>44254</v>
      </c>
      <c r="B3023" s="30" t="s">
        <v>458</v>
      </c>
      <c r="C3023" s="30">
        <v>194</v>
      </c>
      <c r="D3023" s="30">
        <v>65217</v>
      </c>
      <c r="E3023" s="30">
        <v>5</v>
      </c>
      <c r="F3023" s="30">
        <v>2035</v>
      </c>
    </row>
    <row r="3024" spans="1:6" x14ac:dyDescent="0.35">
      <c r="A3024" s="24">
        <v>44254</v>
      </c>
      <c r="B3024" s="30" t="s">
        <v>447</v>
      </c>
      <c r="C3024" s="30">
        <v>1</v>
      </c>
      <c r="D3024" s="30">
        <v>1488</v>
      </c>
      <c r="E3024" s="30">
        <v>0</v>
      </c>
      <c r="F3024" s="30">
        <v>8</v>
      </c>
    </row>
    <row r="3025" spans="1:6" x14ac:dyDescent="0.35">
      <c r="A3025" s="24">
        <v>44254</v>
      </c>
      <c r="B3025" s="30" t="s">
        <v>457</v>
      </c>
      <c r="E3025" s="30">
        <v>0</v>
      </c>
      <c r="F3025" s="30">
        <v>2</v>
      </c>
    </row>
    <row r="3026" spans="1:6" x14ac:dyDescent="0.35">
      <c r="A3026" s="24">
        <v>44255</v>
      </c>
      <c r="B3026" s="30" t="s">
        <v>471</v>
      </c>
      <c r="C3026" s="30">
        <v>40</v>
      </c>
      <c r="D3026" s="30">
        <v>10088</v>
      </c>
      <c r="E3026" s="30">
        <v>1</v>
      </c>
      <c r="F3026" s="30">
        <v>404</v>
      </c>
    </row>
    <row r="3027" spans="1:6" x14ac:dyDescent="0.35">
      <c r="A3027" s="24">
        <v>44255</v>
      </c>
      <c r="B3027" s="30" t="s">
        <v>470</v>
      </c>
      <c r="C3027" s="30">
        <v>8</v>
      </c>
      <c r="D3027" s="30">
        <v>4867</v>
      </c>
      <c r="E3027" s="30">
        <v>3</v>
      </c>
      <c r="F3027" s="30">
        <v>261</v>
      </c>
    </row>
    <row r="3028" spans="1:6" x14ac:dyDescent="0.35">
      <c r="A3028" s="24">
        <v>44255</v>
      </c>
      <c r="B3028" s="30" t="s">
        <v>469</v>
      </c>
      <c r="C3028" s="30">
        <v>130</v>
      </c>
      <c r="D3028" s="30">
        <v>55734</v>
      </c>
      <c r="E3028" s="30">
        <v>8</v>
      </c>
      <c r="F3028" s="30">
        <v>1501</v>
      </c>
    </row>
    <row r="3029" spans="1:6" x14ac:dyDescent="0.35">
      <c r="A3029" s="24">
        <v>44255</v>
      </c>
      <c r="B3029" s="30" t="s">
        <v>468</v>
      </c>
      <c r="C3029" s="30">
        <v>2</v>
      </c>
      <c r="D3029" s="30">
        <v>862</v>
      </c>
    </row>
    <row r="3030" spans="1:6" x14ac:dyDescent="0.35">
      <c r="A3030" s="24">
        <v>44255</v>
      </c>
      <c r="B3030" s="30" t="s">
        <v>467</v>
      </c>
      <c r="C3030" s="30">
        <v>168</v>
      </c>
      <c r="D3030" s="30">
        <v>83792</v>
      </c>
      <c r="E3030" s="30">
        <v>11</v>
      </c>
      <c r="F3030" s="30">
        <v>2163</v>
      </c>
    </row>
    <row r="3031" spans="1:6" x14ac:dyDescent="0.35">
      <c r="A3031" s="24">
        <v>44255</v>
      </c>
      <c r="B3031" s="30" t="s">
        <v>466</v>
      </c>
      <c r="C3031" s="30">
        <v>6</v>
      </c>
      <c r="D3031" s="30">
        <v>1978</v>
      </c>
      <c r="E3031" s="30">
        <v>0</v>
      </c>
      <c r="F3031" s="30">
        <v>101</v>
      </c>
    </row>
    <row r="3032" spans="1:6" x14ac:dyDescent="0.35">
      <c r="A3032" s="24">
        <v>44255</v>
      </c>
      <c r="B3032" s="30" t="s">
        <v>465</v>
      </c>
      <c r="C3032" s="30">
        <v>134</v>
      </c>
      <c r="D3032" s="30">
        <v>41742</v>
      </c>
      <c r="E3032" s="30">
        <v>4</v>
      </c>
      <c r="F3032" s="30">
        <v>1332</v>
      </c>
    </row>
    <row r="3033" spans="1:6" x14ac:dyDescent="0.35">
      <c r="A3033" s="24">
        <v>44255</v>
      </c>
      <c r="B3033" s="30" t="s">
        <v>464</v>
      </c>
      <c r="C3033" s="30">
        <v>56</v>
      </c>
      <c r="D3033" s="30">
        <v>7395</v>
      </c>
      <c r="E3033" s="30">
        <v>0</v>
      </c>
      <c r="F3033" s="30">
        <v>261</v>
      </c>
    </row>
    <row r="3034" spans="1:6" x14ac:dyDescent="0.35">
      <c r="A3034" s="24">
        <v>44255</v>
      </c>
      <c r="B3034" s="30" t="s">
        <v>463</v>
      </c>
      <c r="C3034" s="30">
        <v>293</v>
      </c>
      <c r="D3034" s="30">
        <v>111798</v>
      </c>
      <c r="E3034" s="30">
        <v>9</v>
      </c>
      <c r="F3034" s="30">
        <v>3438</v>
      </c>
    </row>
    <row r="3035" spans="1:6" x14ac:dyDescent="0.35">
      <c r="A3035" s="24">
        <v>44255</v>
      </c>
      <c r="B3035" s="30" t="s">
        <v>462</v>
      </c>
      <c r="C3035" s="30">
        <v>1</v>
      </c>
      <c r="D3035" s="30">
        <v>1161</v>
      </c>
    </row>
    <row r="3036" spans="1:6" x14ac:dyDescent="0.35">
      <c r="A3036" s="24">
        <v>44255</v>
      </c>
      <c r="B3036" s="30" t="s">
        <v>461</v>
      </c>
      <c r="C3036" s="30">
        <v>141</v>
      </c>
      <c r="D3036" s="30">
        <v>45485</v>
      </c>
      <c r="E3036" s="30">
        <v>4</v>
      </c>
      <c r="F3036" s="30">
        <v>1617</v>
      </c>
    </row>
    <row r="3037" spans="1:6" x14ac:dyDescent="0.35">
      <c r="A3037" s="24">
        <v>44255</v>
      </c>
      <c r="B3037" s="30" t="s">
        <v>460</v>
      </c>
      <c r="C3037" s="30">
        <v>92</v>
      </c>
      <c r="D3037" s="30">
        <v>40274</v>
      </c>
      <c r="E3037" s="30">
        <v>3</v>
      </c>
      <c r="F3037" s="30">
        <v>1294</v>
      </c>
    </row>
    <row r="3038" spans="1:6" x14ac:dyDescent="0.35">
      <c r="A3038" s="24">
        <v>44255</v>
      </c>
      <c r="B3038" s="30" t="s">
        <v>459</v>
      </c>
      <c r="C3038" s="30">
        <v>213</v>
      </c>
      <c r="D3038" s="30">
        <v>78277</v>
      </c>
      <c r="E3038" s="30">
        <v>4</v>
      </c>
      <c r="F3038" s="30">
        <v>1697</v>
      </c>
    </row>
    <row r="3039" spans="1:6" x14ac:dyDescent="0.35">
      <c r="A3039" s="24">
        <v>44255</v>
      </c>
      <c r="B3039" s="30" t="s">
        <v>458</v>
      </c>
      <c r="C3039" s="30">
        <v>146</v>
      </c>
      <c r="D3039" s="30">
        <v>65363</v>
      </c>
      <c r="E3039" s="30">
        <v>4</v>
      </c>
      <c r="F3039" s="30">
        <v>2039</v>
      </c>
    </row>
    <row r="3040" spans="1:6" x14ac:dyDescent="0.35">
      <c r="A3040" s="24">
        <v>44255</v>
      </c>
      <c r="B3040" s="30" t="s">
        <v>447</v>
      </c>
      <c r="C3040" s="30">
        <v>-2</v>
      </c>
      <c r="D3040" s="30">
        <v>1486</v>
      </c>
      <c r="E3040" s="30">
        <v>0</v>
      </c>
      <c r="F3040" s="30">
        <v>8</v>
      </c>
    </row>
    <row r="3041" spans="1:6" x14ac:dyDescent="0.35">
      <c r="A3041" s="24">
        <v>44255</v>
      </c>
      <c r="B3041" s="30" t="s">
        <v>457</v>
      </c>
      <c r="E3041" s="30">
        <v>0</v>
      </c>
      <c r="F3041" s="30">
        <v>2</v>
      </c>
    </row>
    <row r="3042" spans="1:6" x14ac:dyDescent="0.35">
      <c r="A3042" s="24">
        <v>44256</v>
      </c>
      <c r="B3042" s="30" t="s">
        <v>471</v>
      </c>
      <c r="C3042" s="30">
        <v>41</v>
      </c>
      <c r="D3042" s="30">
        <v>10129</v>
      </c>
      <c r="E3042" s="30">
        <v>1</v>
      </c>
      <c r="F3042" s="30">
        <v>405</v>
      </c>
    </row>
    <row r="3043" spans="1:6" x14ac:dyDescent="0.35">
      <c r="A3043" s="24">
        <v>44256</v>
      </c>
      <c r="B3043" s="30" t="s">
        <v>470</v>
      </c>
      <c r="C3043" s="30">
        <v>11</v>
      </c>
      <c r="D3043" s="30">
        <v>4878</v>
      </c>
      <c r="E3043" s="30">
        <v>0</v>
      </c>
      <c r="F3043" s="30">
        <v>261</v>
      </c>
    </row>
    <row r="3044" spans="1:6" x14ac:dyDescent="0.35">
      <c r="A3044" s="24">
        <v>44256</v>
      </c>
      <c r="B3044" s="30" t="s">
        <v>469</v>
      </c>
      <c r="C3044" s="30">
        <v>90</v>
      </c>
      <c r="D3044" s="30">
        <v>55824</v>
      </c>
      <c r="E3044" s="30">
        <v>4</v>
      </c>
      <c r="F3044" s="30">
        <v>1505</v>
      </c>
    </row>
    <row r="3045" spans="1:6" x14ac:dyDescent="0.35">
      <c r="A3045" s="24">
        <v>44256</v>
      </c>
      <c r="B3045" s="30" t="s">
        <v>468</v>
      </c>
      <c r="C3045" s="30">
        <v>1</v>
      </c>
      <c r="D3045" s="30">
        <v>863</v>
      </c>
    </row>
    <row r="3046" spans="1:6" x14ac:dyDescent="0.35">
      <c r="A3046" s="24">
        <v>44256</v>
      </c>
      <c r="B3046" s="30" t="s">
        <v>467</v>
      </c>
      <c r="C3046" s="30">
        <v>120</v>
      </c>
      <c r="D3046" s="30">
        <v>83912</v>
      </c>
      <c r="E3046" s="30">
        <v>3</v>
      </c>
      <c r="F3046" s="30">
        <v>2166</v>
      </c>
    </row>
    <row r="3047" spans="1:6" x14ac:dyDescent="0.35">
      <c r="A3047" s="24">
        <v>44256</v>
      </c>
      <c r="B3047" s="30" t="s">
        <v>466</v>
      </c>
      <c r="C3047" s="30">
        <v>5</v>
      </c>
      <c r="D3047" s="30">
        <v>1983</v>
      </c>
      <c r="E3047" s="30">
        <v>0</v>
      </c>
      <c r="F3047" s="30">
        <v>101</v>
      </c>
    </row>
    <row r="3048" spans="1:6" x14ac:dyDescent="0.35">
      <c r="A3048" s="24">
        <v>44256</v>
      </c>
      <c r="B3048" s="30" t="s">
        <v>465</v>
      </c>
      <c r="C3048" s="30">
        <v>124</v>
      </c>
      <c r="D3048" s="30">
        <v>41866</v>
      </c>
      <c r="E3048" s="30">
        <v>0</v>
      </c>
      <c r="F3048" s="30">
        <v>1332</v>
      </c>
    </row>
    <row r="3049" spans="1:6" x14ac:dyDescent="0.35">
      <c r="A3049" s="24">
        <v>44256</v>
      </c>
      <c r="B3049" s="30" t="s">
        <v>464</v>
      </c>
      <c r="C3049" s="30">
        <v>29</v>
      </c>
      <c r="D3049" s="30">
        <v>7424</v>
      </c>
      <c r="E3049" s="30">
        <v>0</v>
      </c>
      <c r="F3049" s="30">
        <v>261</v>
      </c>
    </row>
    <row r="3050" spans="1:6" x14ac:dyDescent="0.35">
      <c r="A3050" s="24">
        <v>44256</v>
      </c>
      <c r="B3050" s="30" t="s">
        <v>463</v>
      </c>
      <c r="C3050" s="30">
        <v>268</v>
      </c>
      <c r="D3050" s="30">
        <v>112066</v>
      </c>
      <c r="E3050" s="30">
        <v>6</v>
      </c>
      <c r="F3050" s="30">
        <v>3444</v>
      </c>
    </row>
    <row r="3051" spans="1:6" x14ac:dyDescent="0.35">
      <c r="A3051" s="24">
        <v>44256</v>
      </c>
      <c r="B3051" s="30" t="s">
        <v>462</v>
      </c>
      <c r="C3051" s="30">
        <v>0</v>
      </c>
      <c r="D3051" s="30">
        <v>1161</v>
      </c>
    </row>
    <row r="3052" spans="1:6" x14ac:dyDescent="0.35">
      <c r="A3052" s="24">
        <v>44256</v>
      </c>
      <c r="B3052" s="30" t="s">
        <v>461</v>
      </c>
      <c r="C3052" s="30">
        <v>117</v>
      </c>
      <c r="D3052" s="30">
        <v>45602</v>
      </c>
      <c r="E3052" s="30">
        <v>4</v>
      </c>
      <c r="F3052" s="30">
        <v>1621</v>
      </c>
    </row>
    <row r="3053" spans="1:6" x14ac:dyDescent="0.35">
      <c r="A3053" s="24">
        <v>44256</v>
      </c>
      <c r="B3053" s="30" t="s">
        <v>460</v>
      </c>
      <c r="C3053" s="30">
        <v>92</v>
      </c>
      <c r="D3053" s="30">
        <v>40366</v>
      </c>
      <c r="E3053" s="30">
        <v>3</v>
      </c>
      <c r="F3053" s="30">
        <v>1297</v>
      </c>
    </row>
    <row r="3054" spans="1:6" x14ac:dyDescent="0.35">
      <c r="A3054" s="24">
        <v>44256</v>
      </c>
      <c r="B3054" s="30" t="s">
        <v>459</v>
      </c>
      <c r="C3054" s="30">
        <v>208</v>
      </c>
      <c r="D3054" s="30">
        <v>78485</v>
      </c>
      <c r="E3054" s="30">
        <v>3</v>
      </c>
      <c r="F3054" s="30">
        <v>1700</v>
      </c>
    </row>
    <row r="3055" spans="1:6" x14ac:dyDescent="0.35">
      <c r="A3055" s="24">
        <v>44256</v>
      </c>
      <c r="B3055" s="30" t="s">
        <v>458</v>
      </c>
      <c r="C3055" s="30">
        <v>135</v>
      </c>
      <c r="D3055" s="30">
        <v>65498</v>
      </c>
      <c r="E3055" s="30">
        <v>2</v>
      </c>
      <c r="F3055" s="30">
        <v>2041</v>
      </c>
    </row>
    <row r="3056" spans="1:6" x14ac:dyDescent="0.35">
      <c r="A3056" s="24">
        <v>44256</v>
      </c>
      <c r="B3056" s="30" t="s">
        <v>447</v>
      </c>
      <c r="C3056" s="30">
        <v>7</v>
      </c>
      <c r="D3056" s="30">
        <v>1493</v>
      </c>
      <c r="E3056" s="30">
        <v>0</v>
      </c>
      <c r="F3056" s="30">
        <v>8</v>
      </c>
    </row>
    <row r="3057" spans="1:6" x14ac:dyDescent="0.35">
      <c r="A3057" s="24">
        <v>44256</v>
      </c>
      <c r="B3057" s="30" t="s">
        <v>457</v>
      </c>
      <c r="E3057" s="30">
        <v>0</v>
      </c>
      <c r="F3057" s="30">
        <v>2</v>
      </c>
    </row>
    <row r="3058" spans="1:6" x14ac:dyDescent="0.35">
      <c r="A3058" s="24">
        <v>44257</v>
      </c>
      <c r="B3058" s="30" t="s">
        <v>471</v>
      </c>
      <c r="C3058" s="30">
        <v>4</v>
      </c>
      <c r="D3058" s="30">
        <v>10133</v>
      </c>
      <c r="E3058" s="30">
        <v>0</v>
      </c>
      <c r="F3058" s="30">
        <v>405</v>
      </c>
    </row>
    <row r="3059" spans="1:6" x14ac:dyDescent="0.35">
      <c r="A3059" s="24">
        <v>44257</v>
      </c>
      <c r="B3059" s="30" t="s">
        <v>470</v>
      </c>
      <c r="C3059" s="30">
        <v>-8</v>
      </c>
      <c r="D3059" s="30">
        <v>4870</v>
      </c>
      <c r="E3059" s="30">
        <v>0</v>
      </c>
      <c r="F3059" s="30">
        <v>261</v>
      </c>
    </row>
    <row r="3060" spans="1:6" x14ac:dyDescent="0.35">
      <c r="A3060" s="24">
        <v>44257</v>
      </c>
      <c r="B3060" s="30" t="s">
        <v>469</v>
      </c>
      <c r="C3060" s="30">
        <v>4</v>
      </c>
      <c r="D3060" s="30">
        <v>55828</v>
      </c>
      <c r="E3060" s="30">
        <v>4</v>
      </c>
      <c r="F3060" s="30">
        <v>1509</v>
      </c>
    </row>
    <row r="3061" spans="1:6" x14ac:dyDescent="0.35">
      <c r="A3061" s="24">
        <v>44257</v>
      </c>
      <c r="B3061" s="30" t="s">
        <v>468</v>
      </c>
      <c r="C3061" s="30">
        <v>1</v>
      </c>
      <c r="D3061" s="30">
        <v>864</v>
      </c>
    </row>
    <row r="3062" spans="1:6" x14ac:dyDescent="0.35">
      <c r="A3062" s="24">
        <v>44257</v>
      </c>
      <c r="B3062" s="30" t="s">
        <v>467</v>
      </c>
      <c r="C3062" s="30">
        <v>-9</v>
      </c>
      <c r="D3062" s="30">
        <v>83903</v>
      </c>
      <c r="E3062" s="30">
        <v>4</v>
      </c>
      <c r="F3062" s="30">
        <v>2170</v>
      </c>
    </row>
    <row r="3063" spans="1:6" x14ac:dyDescent="0.35">
      <c r="A3063" s="24">
        <v>44257</v>
      </c>
      <c r="B3063" s="30" t="s">
        <v>466</v>
      </c>
      <c r="C3063" s="30">
        <v>-2</v>
      </c>
      <c r="D3063" s="30">
        <v>1981</v>
      </c>
      <c r="E3063" s="30">
        <v>0</v>
      </c>
      <c r="F3063" s="30">
        <v>101</v>
      </c>
    </row>
    <row r="3064" spans="1:6" x14ac:dyDescent="0.35">
      <c r="A3064" s="24">
        <v>44257</v>
      </c>
      <c r="B3064" s="30" t="s">
        <v>465</v>
      </c>
      <c r="C3064" s="30">
        <v>75</v>
      </c>
      <c r="D3064" s="30">
        <v>41941</v>
      </c>
      <c r="E3064" s="30">
        <v>8</v>
      </c>
      <c r="F3064" s="30">
        <v>1340</v>
      </c>
    </row>
    <row r="3065" spans="1:6" x14ac:dyDescent="0.35">
      <c r="A3065" s="24">
        <v>44257</v>
      </c>
      <c r="B3065" s="30" t="s">
        <v>464</v>
      </c>
      <c r="C3065" s="30">
        <v>-17</v>
      </c>
      <c r="D3065" s="30">
        <v>7407</v>
      </c>
      <c r="E3065" s="30">
        <v>0</v>
      </c>
      <c r="F3065" s="30">
        <v>261</v>
      </c>
    </row>
    <row r="3066" spans="1:6" x14ac:dyDescent="0.35">
      <c r="A3066" s="24">
        <v>44257</v>
      </c>
      <c r="B3066" s="30" t="s">
        <v>463</v>
      </c>
      <c r="C3066" s="30">
        <v>-16</v>
      </c>
      <c r="D3066" s="30">
        <v>112050</v>
      </c>
      <c r="E3066" s="30">
        <v>8</v>
      </c>
      <c r="F3066" s="30">
        <v>3452</v>
      </c>
    </row>
    <row r="3067" spans="1:6" x14ac:dyDescent="0.35">
      <c r="A3067" s="24">
        <v>44257</v>
      </c>
      <c r="B3067" s="30" t="s">
        <v>462</v>
      </c>
      <c r="C3067" s="30">
        <v>-1</v>
      </c>
      <c r="D3067" s="30">
        <v>1160</v>
      </c>
    </row>
    <row r="3068" spans="1:6" x14ac:dyDescent="0.35">
      <c r="A3068" s="24">
        <v>44257</v>
      </c>
      <c r="B3068" s="30" t="s">
        <v>461</v>
      </c>
      <c r="C3068" s="30">
        <v>39</v>
      </c>
      <c r="D3068" s="30">
        <v>45641</v>
      </c>
      <c r="E3068" s="30">
        <v>5</v>
      </c>
      <c r="F3068" s="30">
        <v>1626</v>
      </c>
    </row>
    <row r="3069" spans="1:6" x14ac:dyDescent="0.35">
      <c r="A3069" s="24">
        <v>44257</v>
      </c>
      <c r="B3069" s="30" t="s">
        <v>460</v>
      </c>
      <c r="C3069" s="30">
        <v>49</v>
      </c>
      <c r="D3069" s="30">
        <v>40415</v>
      </c>
      <c r="E3069" s="30">
        <v>5</v>
      </c>
      <c r="F3069" s="30">
        <v>1302</v>
      </c>
    </row>
    <row r="3070" spans="1:6" x14ac:dyDescent="0.35">
      <c r="A3070" s="24">
        <v>44257</v>
      </c>
      <c r="B3070" s="30" t="s">
        <v>459</v>
      </c>
      <c r="C3070" s="30">
        <v>-17</v>
      </c>
      <c r="D3070" s="30">
        <v>78468</v>
      </c>
      <c r="E3070" s="30">
        <v>1</v>
      </c>
      <c r="F3070" s="30">
        <v>1701</v>
      </c>
    </row>
    <row r="3071" spans="1:6" x14ac:dyDescent="0.35">
      <c r="A3071" s="24">
        <v>44257</v>
      </c>
      <c r="B3071" s="30" t="s">
        <v>458</v>
      </c>
      <c r="C3071" s="30">
        <v>24</v>
      </c>
      <c r="D3071" s="30">
        <v>65522</v>
      </c>
      <c r="E3071" s="30">
        <v>3</v>
      </c>
      <c r="F3071" s="30">
        <v>2044</v>
      </c>
    </row>
    <row r="3072" spans="1:6" x14ac:dyDescent="0.35">
      <c r="A3072" s="24">
        <v>44257</v>
      </c>
      <c r="B3072" s="30" t="s">
        <v>447</v>
      </c>
      <c r="C3072" s="30">
        <v>-9</v>
      </c>
      <c r="D3072" s="30">
        <v>1484</v>
      </c>
      <c r="E3072" s="30">
        <v>0</v>
      </c>
      <c r="F3072" s="30">
        <v>8</v>
      </c>
    </row>
    <row r="3073" spans="1:6" x14ac:dyDescent="0.35">
      <c r="A3073" s="24">
        <v>44257</v>
      </c>
      <c r="B3073" s="30" t="s">
        <v>457</v>
      </c>
      <c r="E3073" s="30">
        <v>0</v>
      </c>
      <c r="F3073" s="30">
        <v>2</v>
      </c>
    </row>
    <row r="3074" spans="1:6" x14ac:dyDescent="0.35">
      <c r="A3074" s="24">
        <v>44258</v>
      </c>
      <c r="B3074" s="30" t="s">
        <v>471</v>
      </c>
      <c r="C3074" s="30">
        <v>34</v>
      </c>
      <c r="D3074" s="30">
        <v>10167</v>
      </c>
      <c r="E3074" s="30">
        <v>2</v>
      </c>
      <c r="F3074" s="30">
        <v>407</v>
      </c>
    </row>
    <row r="3075" spans="1:6" x14ac:dyDescent="0.35">
      <c r="A3075" s="24">
        <v>44258</v>
      </c>
      <c r="B3075" s="30" t="s">
        <v>470</v>
      </c>
      <c r="C3075" s="30">
        <v>5</v>
      </c>
      <c r="D3075" s="30">
        <v>4875</v>
      </c>
      <c r="E3075" s="30">
        <v>0</v>
      </c>
      <c r="F3075" s="30">
        <v>261</v>
      </c>
    </row>
    <row r="3076" spans="1:6" x14ac:dyDescent="0.35">
      <c r="A3076" s="24">
        <v>44258</v>
      </c>
      <c r="B3076" s="30" t="s">
        <v>469</v>
      </c>
      <c r="C3076" s="30">
        <v>106</v>
      </c>
      <c r="D3076" s="30">
        <v>55934</v>
      </c>
      <c r="E3076" s="30">
        <v>11</v>
      </c>
      <c r="F3076" s="30">
        <v>1520</v>
      </c>
    </row>
    <row r="3077" spans="1:6" x14ac:dyDescent="0.35">
      <c r="A3077" s="24">
        <v>44258</v>
      </c>
      <c r="B3077" s="30" t="s">
        <v>468</v>
      </c>
      <c r="C3077" s="30">
        <v>7</v>
      </c>
      <c r="D3077" s="30">
        <v>871</v>
      </c>
    </row>
    <row r="3078" spans="1:6" x14ac:dyDescent="0.35">
      <c r="A3078" s="24">
        <v>44258</v>
      </c>
      <c r="B3078" s="30" t="s">
        <v>467</v>
      </c>
      <c r="C3078" s="30">
        <v>180</v>
      </c>
      <c r="D3078" s="30">
        <v>84083</v>
      </c>
      <c r="E3078" s="30">
        <v>10</v>
      </c>
      <c r="F3078" s="30">
        <v>2180</v>
      </c>
    </row>
    <row r="3079" spans="1:6" x14ac:dyDescent="0.35">
      <c r="A3079" s="24">
        <v>44258</v>
      </c>
      <c r="B3079" s="30" t="s">
        <v>466</v>
      </c>
      <c r="C3079" s="30">
        <v>7</v>
      </c>
      <c r="D3079" s="30">
        <v>1988</v>
      </c>
      <c r="E3079" s="30">
        <v>0</v>
      </c>
      <c r="F3079" s="30">
        <v>101</v>
      </c>
    </row>
    <row r="3080" spans="1:6" x14ac:dyDescent="0.35">
      <c r="A3080" s="24">
        <v>44258</v>
      </c>
      <c r="B3080" s="30" t="s">
        <v>465</v>
      </c>
      <c r="C3080" s="30">
        <v>164</v>
      </c>
      <c r="D3080" s="30">
        <v>42105</v>
      </c>
      <c r="E3080" s="30">
        <v>7</v>
      </c>
      <c r="F3080" s="30">
        <v>1347</v>
      </c>
    </row>
    <row r="3081" spans="1:6" x14ac:dyDescent="0.35">
      <c r="A3081" s="24">
        <v>44258</v>
      </c>
      <c r="B3081" s="30" t="s">
        <v>464</v>
      </c>
      <c r="C3081" s="30">
        <v>52</v>
      </c>
      <c r="D3081" s="30">
        <v>7459</v>
      </c>
      <c r="E3081" s="30">
        <v>1</v>
      </c>
      <c r="F3081" s="30">
        <v>262</v>
      </c>
    </row>
    <row r="3082" spans="1:6" x14ac:dyDescent="0.35">
      <c r="A3082" s="24">
        <v>44258</v>
      </c>
      <c r="B3082" s="30" t="s">
        <v>463</v>
      </c>
      <c r="C3082" s="30">
        <v>311</v>
      </c>
      <c r="D3082" s="30">
        <v>112361</v>
      </c>
      <c r="E3082" s="30">
        <v>8</v>
      </c>
      <c r="F3082" s="30">
        <v>3460</v>
      </c>
    </row>
    <row r="3083" spans="1:6" x14ac:dyDescent="0.35">
      <c r="A3083" s="24">
        <v>44258</v>
      </c>
      <c r="B3083" s="30" t="s">
        <v>462</v>
      </c>
      <c r="C3083" s="30">
        <v>8</v>
      </c>
      <c r="D3083" s="30">
        <v>1168</v>
      </c>
    </row>
    <row r="3084" spans="1:6" x14ac:dyDescent="0.35">
      <c r="A3084" s="24">
        <v>44258</v>
      </c>
      <c r="B3084" s="30" t="s">
        <v>461</v>
      </c>
      <c r="C3084" s="30">
        <v>143</v>
      </c>
      <c r="D3084" s="30">
        <v>45784</v>
      </c>
      <c r="E3084" s="30">
        <v>10</v>
      </c>
      <c r="F3084" s="30">
        <v>1636</v>
      </c>
    </row>
    <row r="3085" spans="1:6" x14ac:dyDescent="0.35">
      <c r="A3085" s="24">
        <v>44258</v>
      </c>
      <c r="B3085" s="30" t="s">
        <v>460</v>
      </c>
      <c r="C3085" s="30">
        <v>80</v>
      </c>
      <c r="D3085" s="30">
        <v>40495</v>
      </c>
      <c r="E3085" s="30">
        <v>8</v>
      </c>
      <c r="F3085" s="30">
        <v>1310</v>
      </c>
    </row>
    <row r="3086" spans="1:6" x14ac:dyDescent="0.35">
      <c r="A3086" s="24">
        <v>44258</v>
      </c>
      <c r="B3086" s="30" t="s">
        <v>459</v>
      </c>
      <c r="C3086" s="30">
        <v>237</v>
      </c>
      <c r="D3086" s="30">
        <v>78705</v>
      </c>
      <c r="E3086" s="30">
        <v>6</v>
      </c>
      <c r="F3086" s="30">
        <v>1707</v>
      </c>
    </row>
    <row r="3087" spans="1:6" x14ac:dyDescent="0.35">
      <c r="A3087" s="24">
        <v>44258</v>
      </c>
      <c r="B3087" s="30" t="s">
        <v>458</v>
      </c>
      <c r="C3087" s="30">
        <v>219</v>
      </c>
      <c r="D3087" s="30">
        <v>65741</v>
      </c>
      <c r="E3087" s="30">
        <v>7</v>
      </c>
      <c r="F3087" s="30">
        <v>2051</v>
      </c>
    </row>
    <row r="3088" spans="1:6" x14ac:dyDescent="0.35">
      <c r="A3088" s="24">
        <v>44258</v>
      </c>
      <c r="B3088" s="30" t="s">
        <v>447</v>
      </c>
      <c r="C3088" s="30">
        <v>0</v>
      </c>
      <c r="D3088" s="30">
        <v>1484</v>
      </c>
      <c r="E3088" s="30">
        <v>0</v>
      </c>
      <c r="F3088" s="30">
        <v>8</v>
      </c>
    </row>
    <row r="3089" spans="1:6" x14ac:dyDescent="0.35">
      <c r="A3089" s="24">
        <v>44258</v>
      </c>
      <c r="B3089" s="30" t="s">
        <v>457</v>
      </c>
      <c r="E3089" s="30">
        <v>0</v>
      </c>
      <c r="F3089" s="30">
        <v>2</v>
      </c>
    </row>
    <row r="3090" spans="1:6" x14ac:dyDescent="0.35">
      <c r="A3090" s="24">
        <v>44259</v>
      </c>
      <c r="B3090" s="30" t="s">
        <v>471</v>
      </c>
      <c r="C3090" s="30">
        <v>41</v>
      </c>
      <c r="D3090" s="30">
        <v>10208</v>
      </c>
      <c r="E3090" s="30">
        <v>1</v>
      </c>
      <c r="F3090" s="30">
        <v>408</v>
      </c>
    </row>
    <row r="3091" spans="1:6" x14ac:dyDescent="0.35">
      <c r="A3091" s="24">
        <v>44259</v>
      </c>
      <c r="B3091" s="30" t="s">
        <v>470</v>
      </c>
      <c r="C3091" s="30">
        <v>8</v>
      </c>
      <c r="D3091" s="30">
        <v>4883</v>
      </c>
      <c r="E3091" s="30">
        <v>1</v>
      </c>
      <c r="F3091" s="30">
        <v>262</v>
      </c>
    </row>
    <row r="3092" spans="1:6" x14ac:dyDescent="0.35">
      <c r="A3092" s="24">
        <v>44259</v>
      </c>
      <c r="B3092" s="30" t="s">
        <v>469</v>
      </c>
      <c r="C3092" s="30">
        <v>111</v>
      </c>
      <c r="D3092" s="30">
        <v>56045</v>
      </c>
      <c r="E3092" s="30">
        <v>5</v>
      </c>
      <c r="F3092" s="30">
        <v>1525</v>
      </c>
    </row>
    <row r="3093" spans="1:6" x14ac:dyDescent="0.35">
      <c r="A3093" s="24">
        <v>44259</v>
      </c>
      <c r="B3093" s="30" t="s">
        <v>468</v>
      </c>
      <c r="C3093" s="30">
        <v>0</v>
      </c>
      <c r="D3093" s="30">
        <v>871</v>
      </c>
    </row>
    <row r="3094" spans="1:6" x14ac:dyDescent="0.35">
      <c r="A3094" s="24">
        <v>44259</v>
      </c>
      <c r="B3094" s="30" t="s">
        <v>467</v>
      </c>
      <c r="C3094" s="30">
        <v>137</v>
      </c>
      <c r="D3094" s="30">
        <v>84220</v>
      </c>
      <c r="E3094" s="30">
        <v>6</v>
      </c>
      <c r="F3094" s="30">
        <v>2186</v>
      </c>
    </row>
    <row r="3095" spans="1:6" x14ac:dyDescent="0.35">
      <c r="A3095" s="24">
        <v>44259</v>
      </c>
      <c r="B3095" s="30" t="s">
        <v>466</v>
      </c>
      <c r="C3095" s="30">
        <v>8</v>
      </c>
      <c r="D3095" s="30">
        <v>1996</v>
      </c>
      <c r="E3095" s="30">
        <v>0</v>
      </c>
      <c r="F3095" s="30">
        <v>101</v>
      </c>
    </row>
    <row r="3096" spans="1:6" x14ac:dyDescent="0.35">
      <c r="A3096" s="24">
        <v>44259</v>
      </c>
      <c r="B3096" s="30" t="s">
        <v>465</v>
      </c>
      <c r="C3096" s="30">
        <v>104</v>
      </c>
      <c r="D3096" s="30">
        <v>42209</v>
      </c>
      <c r="E3096" s="30">
        <v>4</v>
      </c>
      <c r="F3096" s="30">
        <v>1351</v>
      </c>
    </row>
    <row r="3097" spans="1:6" x14ac:dyDescent="0.35">
      <c r="A3097" s="24">
        <v>44259</v>
      </c>
      <c r="B3097" s="30" t="s">
        <v>464</v>
      </c>
      <c r="C3097" s="30">
        <v>66</v>
      </c>
      <c r="D3097" s="30">
        <v>7525</v>
      </c>
      <c r="E3097" s="30">
        <v>1</v>
      </c>
      <c r="F3097" s="30">
        <v>263</v>
      </c>
    </row>
    <row r="3098" spans="1:6" x14ac:dyDescent="0.35">
      <c r="A3098" s="24">
        <v>44259</v>
      </c>
      <c r="B3098" s="30" t="s">
        <v>463</v>
      </c>
      <c r="C3098" s="30">
        <v>282</v>
      </c>
      <c r="D3098" s="30">
        <v>112643</v>
      </c>
      <c r="E3098" s="30">
        <v>8</v>
      </c>
      <c r="F3098" s="30">
        <v>3468</v>
      </c>
    </row>
    <row r="3099" spans="1:6" x14ac:dyDescent="0.35">
      <c r="A3099" s="24">
        <v>44259</v>
      </c>
      <c r="B3099" s="30" t="s">
        <v>462</v>
      </c>
      <c r="C3099" s="30">
        <v>2</v>
      </c>
      <c r="D3099" s="30">
        <v>1170</v>
      </c>
    </row>
    <row r="3100" spans="1:6" x14ac:dyDescent="0.35">
      <c r="A3100" s="24">
        <v>44259</v>
      </c>
      <c r="B3100" s="30" t="s">
        <v>461</v>
      </c>
      <c r="C3100" s="30">
        <v>130</v>
      </c>
      <c r="D3100" s="30">
        <v>45914</v>
      </c>
      <c r="E3100" s="30">
        <v>2</v>
      </c>
      <c r="F3100" s="30">
        <v>1638</v>
      </c>
    </row>
    <row r="3101" spans="1:6" x14ac:dyDescent="0.35">
      <c r="A3101" s="24">
        <v>44259</v>
      </c>
      <c r="B3101" s="30" t="s">
        <v>460</v>
      </c>
      <c r="C3101" s="30">
        <v>105</v>
      </c>
      <c r="D3101" s="30">
        <v>40600</v>
      </c>
      <c r="E3101" s="30">
        <v>5</v>
      </c>
      <c r="F3101" s="30">
        <v>1315</v>
      </c>
    </row>
    <row r="3102" spans="1:6" x14ac:dyDescent="0.35">
      <c r="A3102" s="24">
        <v>44259</v>
      </c>
      <c r="B3102" s="30" t="s">
        <v>459</v>
      </c>
      <c r="C3102" s="30">
        <v>217</v>
      </c>
      <c r="D3102" s="30">
        <v>78922</v>
      </c>
      <c r="E3102" s="30">
        <v>6</v>
      </c>
      <c r="F3102" s="30">
        <v>1713</v>
      </c>
    </row>
    <row r="3103" spans="1:6" x14ac:dyDescent="0.35">
      <c r="A3103" s="24">
        <v>44259</v>
      </c>
      <c r="B3103" s="30" t="s">
        <v>458</v>
      </c>
      <c r="C3103" s="30">
        <v>226</v>
      </c>
      <c r="D3103" s="30">
        <v>65967</v>
      </c>
      <c r="E3103" s="30">
        <v>4</v>
      </c>
      <c r="F3103" s="30">
        <v>2055</v>
      </c>
    </row>
    <row r="3104" spans="1:6" x14ac:dyDescent="0.35">
      <c r="A3104" s="24">
        <v>44259</v>
      </c>
      <c r="B3104" s="30" t="s">
        <v>447</v>
      </c>
      <c r="C3104" s="30">
        <v>-27</v>
      </c>
      <c r="D3104" s="30">
        <v>1457</v>
      </c>
      <c r="E3104" s="30">
        <v>0</v>
      </c>
      <c r="F3104" s="30">
        <v>8</v>
      </c>
    </row>
    <row r="3105" spans="1:6" x14ac:dyDescent="0.35">
      <c r="A3105" s="24">
        <v>44259</v>
      </c>
      <c r="B3105" s="30" t="s">
        <v>457</v>
      </c>
      <c r="E3105" s="30">
        <v>1</v>
      </c>
      <c r="F3105" s="30">
        <v>3</v>
      </c>
    </row>
    <row r="3106" spans="1:6" x14ac:dyDescent="0.35">
      <c r="A3106" s="24">
        <v>44260</v>
      </c>
      <c r="B3106" s="30" t="s">
        <v>471</v>
      </c>
      <c r="C3106" s="30">
        <v>48</v>
      </c>
      <c r="D3106" s="30">
        <v>10256</v>
      </c>
      <c r="E3106" s="30">
        <v>2</v>
      </c>
      <c r="F3106" s="30">
        <v>410</v>
      </c>
    </row>
    <row r="3107" spans="1:6" x14ac:dyDescent="0.35">
      <c r="A3107" s="24">
        <v>44260</v>
      </c>
      <c r="B3107" s="30" t="s">
        <v>470</v>
      </c>
      <c r="C3107" s="30">
        <v>10</v>
      </c>
      <c r="D3107" s="30">
        <v>4893</v>
      </c>
      <c r="E3107" s="30">
        <v>0</v>
      </c>
      <c r="F3107" s="30">
        <v>262</v>
      </c>
    </row>
    <row r="3108" spans="1:6" x14ac:dyDescent="0.35">
      <c r="A3108" s="24">
        <v>44260</v>
      </c>
      <c r="B3108" s="30" t="s">
        <v>469</v>
      </c>
      <c r="C3108" s="30">
        <v>127</v>
      </c>
      <c r="D3108" s="30">
        <v>56172</v>
      </c>
      <c r="E3108" s="30">
        <v>2</v>
      </c>
      <c r="F3108" s="30">
        <v>1527</v>
      </c>
    </row>
    <row r="3109" spans="1:6" x14ac:dyDescent="0.35">
      <c r="A3109" s="24">
        <v>44260</v>
      </c>
      <c r="B3109" s="30" t="s">
        <v>468</v>
      </c>
      <c r="C3109" s="30">
        <v>1</v>
      </c>
      <c r="D3109" s="30">
        <v>872</v>
      </c>
    </row>
    <row r="3110" spans="1:6" x14ac:dyDescent="0.35">
      <c r="A3110" s="24">
        <v>44260</v>
      </c>
      <c r="B3110" s="30" t="s">
        <v>467</v>
      </c>
      <c r="C3110" s="30">
        <v>175</v>
      </c>
      <c r="D3110" s="30">
        <v>84395</v>
      </c>
      <c r="E3110" s="30">
        <v>4</v>
      </c>
      <c r="F3110" s="30">
        <v>2190</v>
      </c>
    </row>
    <row r="3111" spans="1:6" x14ac:dyDescent="0.35">
      <c r="A3111" s="24">
        <v>44260</v>
      </c>
      <c r="B3111" s="30" t="s">
        <v>466</v>
      </c>
      <c r="C3111" s="30">
        <v>9</v>
      </c>
      <c r="D3111" s="30">
        <v>2005</v>
      </c>
      <c r="E3111" s="30">
        <v>0</v>
      </c>
      <c r="F3111" s="30">
        <v>101</v>
      </c>
    </row>
    <row r="3112" spans="1:6" x14ac:dyDescent="0.35">
      <c r="A3112" s="24">
        <v>44260</v>
      </c>
      <c r="B3112" s="30" t="s">
        <v>465</v>
      </c>
      <c r="C3112" s="30">
        <v>166</v>
      </c>
      <c r="D3112" s="30">
        <v>42375</v>
      </c>
      <c r="E3112" s="30">
        <v>6</v>
      </c>
      <c r="F3112" s="30">
        <v>1357</v>
      </c>
    </row>
    <row r="3113" spans="1:6" x14ac:dyDescent="0.35">
      <c r="A3113" s="24">
        <v>44260</v>
      </c>
      <c r="B3113" s="30" t="s">
        <v>464</v>
      </c>
      <c r="C3113" s="30">
        <v>49</v>
      </c>
      <c r="D3113" s="30">
        <v>7574</v>
      </c>
      <c r="E3113" s="30">
        <v>0</v>
      </c>
      <c r="F3113" s="30">
        <v>263</v>
      </c>
    </row>
    <row r="3114" spans="1:6" x14ac:dyDescent="0.35">
      <c r="A3114" s="24">
        <v>44260</v>
      </c>
      <c r="B3114" s="30" t="s">
        <v>463</v>
      </c>
      <c r="C3114" s="30">
        <v>302</v>
      </c>
      <c r="D3114" s="30">
        <v>112945</v>
      </c>
      <c r="E3114" s="30">
        <v>4</v>
      </c>
      <c r="F3114" s="30">
        <v>3472</v>
      </c>
    </row>
    <row r="3115" spans="1:6" x14ac:dyDescent="0.35">
      <c r="A3115" s="24">
        <v>44260</v>
      </c>
      <c r="B3115" s="30" t="s">
        <v>462</v>
      </c>
      <c r="C3115" s="30">
        <v>7</v>
      </c>
      <c r="D3115" s="30">
        <v>1177</v>
      </c>
    </row>
    <row r="3116" spans="1:6" x14ac:dyDescent="0.35">
      <c r="A3116" s="24">
        <v>44260</v>
      </c>
      <c r="B3116" s="30" t="s">
        <v>461</v>
      </c>
      <c r="C3116" s="30">
        <v>154</v>
      </c>
      <c r="D3116" s="30">
        <v>46068</v>
      </c>
      <c r="E3116" s="30">
        <v>3</v>
      </c>
      <c r="F3116" s="30">
        <v>1641</v>
      </c>
    </row>
    <row r="3117" spans="1:6" x14ac:dyDescent="0.35">
      <c r="A3117" s="24">
        <v>44260</v>
      </c>
      <c r="B3117" s="30" t="s">
        <v>460</v>
      </c>
      <c r="C3117" s="30">
        <v>158</v>
      </c>
      <c r="D3117" s="30">
        <v>40758</v>
      </c>
      <c r="E3117" s="30">
        <v>3</v>
      </c>
      <c r="F3117" s="30">
        <v>1318</v>
      </c>
    </row>
    <row r="3118" spans="1:6" x14ac:dyDescent="0.35">
      <c r="A3118" s="24">
        <v>44260</v>
      </c>
      <c r="B3118" s="30" t="s">
        <v>459</v>
      </c>
      <c r="C3118" s="30">
        <v>278</v>
      </c>
      <c r="D3118" s="30">
        <v>79200</v>
      </c>
      <c r="E3118" s="30">
        <v>-1</v>
      </c>
      <c r="F3118" s="30">
        <v>1712</v>
      </c>
    </row>
    <row r="3119" spans="1:6" x14ac:dyDescent="0.35">
      <c r="A3119" s="24">
        <v>44260</v>
      </c>
      <c r="B3119" s="30" t="s">
        <v>458</v>
      </c>
      <c r="C3119" s="30">
        <v>187</v>
      </c>
      <c r="D3119" s="30">
        <v>66154</v>
      </c>
      <c r="E3119" s="30">
        <v>3</v>
      </c>
      <c r="F3119" s="30">
        <v>2058</v>
      </c>
    </row>
    <row r="3120" spans="1:6" x14ac:dyDescent="0.35">
      <c r="A3120" s="24">
        <v>44260</v>
      </c>
      <c r="B3120" s="30" t="s">
        <v>447</v>
      </c>
      <c r="C3120" s="30">
        <v>6</v>
      </c>
      <c r="D3120" s="30">
        <v>1463</v>
      </c>
      <c r="E3120" s="30">
        <v>0</v>
      </c>
      <c r="F3120" s="30">
        <v>8</v>
      </c>
    </row>
    <row r="3121" spans="1:6" x14ac:dyDescent="0.35">
      <c r="A3121" s="24">
        <v>44260</v>
      </c>
      <c r="B3121" s="30" t="s">
        <v>457</v>
      </c>
      <c r="E3121" s="30">
        <v>0</v>
      </c>
      <c r="F3121" s="30">
        <v>3</v>
      </c>
    </row>
    <row r="3122" spans="1:6" x14ac:dyDescent="0.35">
      <c r="A3122" s="24">
        <v>44261</v>
      </c>
      <c r="B3122" s="30" t="s">
        <v>471</v>
      </c>
      <c r="C3122" s="30">
        <v>41</v>
      </c>
      <c r="D3122" s="30">
        <v>10297</v>
      </c>
      <c r="E3122" s="30">
        <v>1</v>
      </c>
      <c r="F3122" s="30">
        <v>411</v>
      </c>
    </row>
    <row r="3123" spans="1:6" x14ac:dyDescent="0.35">
      <c r="A3123" s="24">
        <v>44261</v>
      </c>
      <c r="B3123" s="30" t="s">
        <v>470</v>
      </c>
      <c r="C3123" s="30">
        <v>2</v>
      </c>
      <c r="D3123" s="30">
        <v>4895</v>
      </c>
      <c r="E3123" s="30">
        <v>0</v>
      </c>
      <c r="F3123" s="30">
        <v>262</v>
      </c>
    </row>
    <row r="3124" spans="1:6" x14ac:dyDescent="0.35">
      <c r="A3124" s="24">
        <v>44261</v>
      </c>
      <c r="B3124" s="30" t="s">
        <v>469</v>
      </c>
      <c r="C3124" s="30">
        <v>133</v>
      </c>
      <c r="D3124" s="30">
        <v>56305</v>
      </c>
      <c r="E3124" s="30">
        <v>6</v>
      </c>
      <c r="F3124" s="30">
        <v>1533</v>
      </c>
    </row>
    <row r="3125" spans="1:6" x14ac:dyDescent="0.35">
      <c r="A3125" s="24">
        <v>44261</v>
      </c>
      <c r="B3125" s="30" t="s">
        <v>468</v>
      </c>
      <c r="C3125" s="30">
        <v>3</v>
      </c>
      <c r="D3125" s="30">
        <v>875</v>
      </c>
    </row>
    <row r="3126" spans="1:6" x14ac:dyDescent="0.35">
      <c r="A3126" s="24">
        <v>44261</v>
      </c>
      <c r="B3126" s="30" t="s">
        <v>467</v>
      </c>
      <c r="C3126" s="30">
        <v>209</v>
      </c>
      <c r="D3126" s="30">
        <v>84604</v>
      </c>
      <c r="E3126" s="30">
        <v>7</v>
      </c>
      <c r="F3126" s="30">
        <v>2197</v>
      </c>
    </row>
    <row r="3127" spans="1:6" x14ac:dyDescent="0.35">
      <c r="A3127" s="24">
        <v>44261</v>
      </c>
      <c r="B3127" s="30" t="s">
        <v>466</v>
      </c>
      <c r="C3127" s="30">
        <v>8</v>
      </c>
      <c r="D3127" s="30">
        <v>2013</v>
      </c>
      <c r="E3127" s="30">
        <v>0</v>
      </c>
      <c r="F3127" s="30">
        <v>101</v>
      </c>
    </row>
    <row r="3128" spans="1:6" x14ac:dyDescent="0.35">
      <c r="A3128" s="24">
        <v>44261</v>
      </c>
      <c r="B3128" s="30" t="s">
        <v>465</v>
      </c>
      <c r="C3128" s="30">
        <v>125</v>
      </c>
      <c r="D3128" s="30">
        <v>42500</v>
      </c>
      <c r="E3128" s="30">
        <v>8</v>
      </c>
      <c r="F3128" s="30">
        <v>1365</v>
      </c>
    </row>
    <row r="3129" spans="1:6" x14ac:dyDescent="0.35">
      <c r="A3129" s="24">
        <v>44261</v>
      </c>
      <c r="B3129" s="30" t="s">
        <v>464</v>
      </c>
      <c r="C3129" s="30">
        <v>29</v>
      </c>
      <c r="D3129" s="30">
        <v>7603</v>
      </c>
      <c r="E3129" s="30">
        <v>1</v>
      </c>
      <c r="F3129" s="30">
        <v>264</v>
      </c>
    </row>
    <row r="3130" spans="1:6" x14ac:dyDescent="0.35">
      <c r="A3130" s="24">
        <v>44261</v>
      </c>
      <c r="B3130" s="30" t="s">
        <v>463</v>
      </c>
      <c r="C3130" s="30">
        <v>317</v>
      </c>
      <c r="D3130" s="30">
        <v>113262</v>
      </c>
      <c r="E3130" s="30">
        <v>10</v>
      </c>
      <c r="F3130" s="30">
        <v>3482</v>
      </c>
    </row>
    <row r="3131" spans="1:6" x14ac:dyDescent="0.35">
      <c r="A3131" s="24">
        <v>44261</v>
      </c>
      <c r="B3131" s="30" t="s">
        <v>462</v>
      </c>
      <c r="C3131" s="30">
        <v>1</v>
      </c>
      <c r="D3131" s="30">
        <v>1178</v>
      </c>
    </row>
    <row r="3132" spans="1:6" x14ac:dyDescent="0.35">
      <c r="A3132" s="24">
        <v>44261</v>
      </c>
      <c r="B3132" s="30" t="s">
        <v>461</v>
      </c>
      <c r="C3132" s="30">
        <v>137</v>
      </c>
      <c r="D3132" s="30">
        <v>46205</v>
      </c>
      <c r="E3132" s="30">
        <v>8</v>
      </c>
      <c r="F3132" s="30">
        <v>1649</v>
      </c>
    </row>
    <row r="3133" spans="1:6" x14ac:dyDescent="0.35">
      <c r="A3133" s="24">
        <v>44261</v>
      </c>
      <c r="B3133" s="30" t="s">
        <v>460</v>
      </c>
      <c r="C3133" s="30">
        <v>103</v>
      </c>
      <c r="D3133" s="30">
        <v>40861</v>
      </c>
      <c r="E3133" s="30">
        <v>5</v>
      </c>
      <c r="F3133" s="30">
        <v>1323</v>
      </c>
    </row>
    <row r="3134" spans="1:6" x14ac:dyDescent="0.35">
      <c r="A3134" s="24">
        <v>44261</v>
      </c>
      <c r="B3134" s="30" t="s">
        <v>459</v>
      </c>
      <c r="C3134" s="30">
        <v>220</v>
      </c>
      <c r="D3134" s="30">
        <v>79420</v>
      </c>
      <c r="E3134" s="30">
        <v>6</v>
      </c>
      <c r="F3134" s="30">
        <v>1718</v>
      </c>
    </row>
    <row r="3135" spans="1:6" x14ac:dyDescent="0.35">
      <c r="A3135" s="24">
        <v>44261</v>
      </c>
      <c r="B3135" s="30" t="s">
        <v>458</v>
      </c>
      <c r="C3135" s="30">
        <v>174</v>
      </c>
      <c r="D3135" s="30">
        <v>66328</v>
      </c>
      <c r="E3135" s="30">
        <v>0</v>
      </c>
      <c r="F3135" s="30">
        <v>2058</v>
      </c>
    </row>
    <row r="3136" spans="1:6" x14ac:dyDescent="0.35">
      <c r="A3136" s="24">
        <v>44261</v>
      </c>
      <c r="B3136" s="30" t="s">
        <v>447</v>
      </c>
      <c r="C3136" s="30">
        <v>-7</v>
      </c>
      <c r="D3136" s="30">
        <v>1456</v>
      </c>
      <c r="E3136" s="30">
        <v>0</v>
      </c>
      <c r="F3136" s="30">
        <v>8</v>
      </c>
    </row>
    <row r="3137" spans="1:6" x14ac:dyDescent="0.35">
      <c r="A3137" s="24">
        <v>44261</v>
      </c>
      <c r="B3137" s="30" t="s">
        <v>457</v>
      </c>
      <c r="E3137" s="30">
        <v>0</v>
      </c>
      <c r="F3137" s="30">
        <v>3</v>
      </c>
    </row>
    <row r="3138" spans="1:6" x14ac:dyDescent="0.35">
      <c r="A3138" s="24">
        <v>44262</v>
      </c>
      <c r="B3138" s="30" t="s">
        <v>471</v>
      </c>
      <c r="C3138" s="30">
        <v>32</v>
      </c>
      <c r="D3138" s="30">
        <v>10329</v>
      </c>
      <c r="E3138" s="30">
        <v>2</v>
      </c>
      <c r="F3138" s="30">
        <v>413</v>
      </c>
    </row>
    <row r="3139" spans="1:6" x14ac:dyDescent="0.35">
      <c r="A3139" s="24">
        <v>44262</v>
      </c>
      <c r="B3139" s="30" t="s">
        <v>470</v>
      </c>
      <c r="C3139" s="30">
        <v>6</v>
      </c>
      <c r="D3139" s="30">
        <v>4901</v>
      </c>
      <c r="E3139" s="30">
        <v>0</v>
      </c>
      <c r="F3139" s="30">
        <v>262</v>
      </c>
    </row>
    <row r="3140" spans="1:6" x14ac:dyDescent="0.35">
      <c r="A3140" s="24">
        <v>44262</v>
      </c>
      <c r="B3140" s="30" t="s">
        <v>469</v>
      </c>
      <c r="C3140" s="30">
        <v>99</v>
      </c>
      <c r="D3140" s="30">
        <v>56404</v>
      </c>
      <c r="E3140" s="30">
        <v>10</v>
      </c>
      <c r="F3140" s="30">
        <v>1543</v>
      </c>
    </row>
    <row r="3141" spans="1:6" x14ac:dyDescent="0.35">
      <c r="A3141" s="24">
        <v>44262</v>
      </c>
      <c r="B3141" s="30" t="s">
        <v>468</v>
      </c>
      <c r="C3141" s="30">
        <v>0</v>
      </c>
      <c r="D3141" s="30">
        <v>875</v>
      </c>
    </row>
    <row r="3142" spans="1:6" x14ac:dyDescent="0.35">
      <c r="A3142" s="24">
        <v>44262</v>
      </c>
      <c r="B3142" s="30" t="s">
        <v>467</v>
      </c>
      <c r="C3142" s="30">
        <v>136</v>
      </c>
      <c r="D3142" s="30">
        <v>84740</v>
      </c>
      <c r="E3142" s="30">
        <v>5</v>
      </c>
      <c r="F3142" s="30">
        <v>2202</v>
      </c>
    </row>
    <row r="3143" spans="1:6" x14ac:dyDescent="0.35">
      <c r="A3143" s="24">
        <v>44262</v>
      </c>
      <c r="B3143" s="30" t="s">
        <v>466</v>
      </c>
      <c r="C3143" s="30">
        <v>3</v>
      </c>
      <c r="D3143" s="30">
        <v>2016</v>
      </c>
      <c r="E3143" s="30">
        <v>0</v>
      </c>
      <c r="F3143" s="30">
        <v>101</v>
      </c>
    </row>
    <row r="3144" spans="1:6" x14ac:dyDescent="0.35">
      <c r="A3144" s="24">
        <v>44262</v>
      </c>
      <c r="B3144" s="30" t="s">
        <v>465</v>
      </c>
      <c r="C3144" s="30">
        <v>126</v>
      </c>
      <c r="D3144" s="30">
        <v>42626</v>
      </c>
      <c r="E3144" s="30">
        <v>6</v>
      </c>
      <c r="F3144" s="30">
        <v>1371</v>
      </c>
    </row>
    <row r="3145" spans="1:6" x14ac:dyDescent="0.35">
      <c r="A3145" s="24">
        <v>44262</v>
      </c>
      <c r="B3145" s="30" t="s">
        <v>464</v>
      </c>
      <c r="C3145" s="30">
        <v>42</v>
      </c>
      <c r="D3145" s="30">
        <v>7645</v>
      </c>
      <c r="E3145" s="30">
        <v>2</v>
      </c>
      <c r="F3145" s="30">
        <v>266</v>
      </c>
    </row>
    <row r="3146" spans="1:6" x14ac:dyDescent="0.35">
      <c r="A3146" s="24">
        <v>44262</v>
      </c>
      <c r="B3146" s="30" t="s">
        <v>463</v>
      </c>
      <c r="C3146" s="30">
        <v>291</v>
      </c>
      <c r="D3146" s="30">
        <v>113553</v>
      </c>
      <c r="E3146" s="30">
        <v>11</v>
      </c>
      <c r="F3146" s="30">
        <v>3493</v>
      </c>
    </row>
    <row r="3147" spans="1:6" x14ac:dyDescent="0.35">
      <c r="A3147" s="24">
        <v>44262</v>
      </c>
      <c r="B3147" s="30" t="s">
        <v>462</v>
      </c>
      <c r="C3147" s="30">
        <v>4</v>
      </c>
      <c r="D3147" s="30">
        <v>1182</v>
      </c>
    </row>
    <row r="3148" spans="1:6" x14ac:dyDescent="0.35">
      <c r="A3148" s="24">
        <v>44262</v>
      </c>
      <c r="B3148" s="30" t="s">
        <v>461</v>
      </c>
      <c r="C3148" s="30">
        <v>114</v>
      </c>
      <c r="D3148" s="30">
        <v>46319</v>
      </c>
      <c r="E3148" s="30">
        <v>2</v>
      </c>
      <c r="F3148" s="30">
        <v>1651</v>
      </c>
    </row>
    <row r="3149" spans="1:6" x14ac:dyDescent="0.35">
      <c r="A3149" s="24">
        <v>44262</v>
      </c>
      <c r="B3149" s="30" t="s">
        <v>460</v>
      </c>
      <c r="C3149" s="30">
        <v>91</v>
      </c>
      <c r="D3149" s="30">
        <v>40952</v>
      </c>
      <c r="E3149" s="30">
        <v>1</v>
      </c>
      <c r="F3149" s="30">
        <v>1324</v>
      </c>
    </row>
    <row r="3150" spans="1:6" x14ac:dyDescent="0.35">
      <c r="A3150" s="24">
        <v>44262</v>
      </c>
      <c r="B3150" s="30" t="s">
        <v>459</v>
      </c>
      <c r="C3150" s="30">
        <v>177</v>
      </c>
      <c r="D3150" s="30">
        <v>79597</v>
      </c>
      <c r="E3150" s="30">
        <v>2</v>
      </c>
      <c r="F3150" s="30">
        <v>1720</v>
      </c>
    </row>
    <row r="3151" spans="1:6" x14ac:dyDescent="0.35">
      <c r="A3151" s="24">
        <v>44262</v>
      </c>
      <c r="B3151" s="30" t="s">
        <v>458</v>
      </c>
      <c r="C3151" s="30">
        <v>154</v>
      </c>
      <c r="D3151" s="30">
        <v>66482</v>
      </c>
      <c r="E3151" s="30">
        <v>2</v>
      </c>
      <c r="F3151" s="30">
        <v>2060</v>
      </c>
    </row>
    <row r="3152" spans="1:6" x14ac:dyDescent="0.35">
      <c r="A3152" s="24">
        <v>44262</v>
      </c>
      <c r="B3152" s="30" t="s">
        <v>447</v>
      </c>
      <c r="C3152" s="30">
        <v>6</v>
      </c>
      <c r="D3152" s="30">
        <v>1462</v>
      </c>
      <c r="E3152" s="30">
        <v>0</v>
      </c>
      <c r="F3152" s="30">
        <v>8</v>
      </c>
    </row>
    <row r="3153" spans="1:6" x14ac:dyDescent="0.35">
      <c r="A3153" s="24">
        <v>44262</v>
      </c>
      <c r="B3153" s="30" t="s">
        <v>457</v>
      </c>
      <c r="E3153" s="30">
        <v>0</v>
      </c>
      <c r="F3153" s="30">
        <v>3</v>
      </c>
    </row>
    <row r="3154" spans="1:6" x14ac:dyDescent="0.35">
      <c r="A3154" s="24">
        <v>44263</v>
      </c>
      <c r="B3154" s="30" t="s">
        <v>471</v>
      </c>
      <c r="C3154" s="30">
        <v>31</v>
      </c>
      <c r="D3154" s="30">
        <v>10360</v>
      </c>
      <c r="E3154" s="30">
        <v>2</v>
      </c>
      <c r="F3154" s="30">
        <v>415</v>
      </c>
    </row>
    <row r="3155" spans="1:6" x14ac:dyDescent="0.35">
      <c r="A3155" s="24">
        <v>44263</v>
      </c>
      <c r="B3155" s="30" t="s">
        <v>470</v>
      </c>
      <c r="C3155" s="30">
        <v>6</v>
      </c>
      <c r="D3155" s="30">
        <v>4907</v>
      </c>
      <c r="E3155" s="30">
        <v>0</v>
      </c>
      <c r="F3155" s="30">
        <v>262</v>
      </c>
    </row>
    <row r="3156" spans="1:6" x14ac:dyDescent="0.35">
      <c r="A3156" s="24">
        <v>44263</v>
      </c>
      <c r="B3156" s="30" t="s">
        <v>469</v>
      </c>
      <c r="C3156" s="30">
        <v>77</v>
      </c>
      <c r="D3156" s="30">
        <v>56481</v>
      </c>
      <c r="E3156" s="30">
        <v>2</v>
      </c>
      <c r="F3156" s="30">
        <v>1545</v>
      </c>
    </row>
    <row r="3157" spans="1:6" x14ac:dyDescent="0.35">
      <c r="A3157" s="24">
        <v>44263</v>
      </c>
      <c r="B3157" s="30" t="s">
        <v>468</v>
      </c>
      <c r="C3157" s="30">
        <v>2</v>
      </c>
      <c r="D3157" s="30">
        <v>877</v>
      </c>
    </row>
    <row r="3158" spans="1:6" x14ac:dyDescent="0.35">
      <c r="A3158" s="24">
        <v>44263</v>
      </c>
      <c r="B3158" s="30" t="s">
        <v>467</v>
      </c>
      <c r="C3158" s="30">
        <v>100</v>
      </c>
      <c r="D3158" s="30">
        <v>84840</v>
      </c>
      <c r="E3158" s="30">
        <v>4</v>
      </c>
      <c r="F3158" s="30">
        <v>2206</v>
      </c>
    </row>
    <row r="3159" spans="1:6" x14ac:dyDescent="0.35">
      <c r="A3159" s="24">
        <v>44263</v>
      </c>
      <c r="B3159" s="30" t="s">
        <v>466</v>
      </c>
      <c r="C3159" s="30">
        <v>8</v>
      </c>
      <c r="D3159" s="30">
        <v>2024</v>
      </c>
      <c r="E3159" s="30">
        <v>0</v>
      </c>
      <c r="F3159" s="30">
        <v>101</v>
      </c>
    </row>
    <row r="3160" spans="1:6" x14ac:dyDescent="0.35">
      <c r="A3160" s="24">
        <v>44263</v>
      </c>
      <c r="B3160" s="30" t="s">
        <v>465</v>
      </c>
      <c r="C3160" s="30">
        <v>71</v>
      </c>
      <c r="D3160" s="30">
        <v>42697</v>
      </c>
      <c r="E3160" s="30">
        <v>1</v>
      </c>
      <c r="F3160" s="30">
        <v>1372</v>
      </c>
    </row>
    <row r="3161" spans="1:6" x14ac:dyDescent="0.35">
      <c r="A3161" s="24">
        <v>44263</v>
      </c>
      <c r="B3161" s="30" t="s">
        <v>464</v>
      </c>
      <c r="C3161" s="30">
        <v>17</v>
      </c>
      <c r="D3161" s="30">
        <v>7662</v>
      </c>
      <c r="E3161" s="30">
        <v>2</v>
      </c>
      <c r="F3161" s="30">
        <v>268</v>
      </c>
    </row>
    <row r="3162" spans="1:6" x14ac:dyDescent="0.35">
      <c r="A3162" s="24">
        <v>44263</v>
      </c>
      <c r="B3162" s="30" t="s">
        <v>463</v>
      </c>
      <c r="C3162" s="30">
        <v>213</v>
      </c>
      <c r="D3162" s="30">
        <v>113766</v>
      </c>
      <c r="E3162" s="30">
        <v>2</v>
      </c>
      <c r="F3162" s="30">
        <v>3495</v>
      </c>
    </row>
    <row r="3163" spans="1:6" x14ac:dyDescent="0.35">
      <c r="A3163" s="24">
        <v>44263</v>
      </c>
      <c r="B3163" s="30" t="s">
        <v>462</v>
      </c>
      <c r="C3163" s="30">
        <v>-1</v>
      </c>
      <c r="D3163" s="30">
        <v>1181</v>
      </c>
    </row>
    <row r="3164" spans="1:6" x14ac:dyDescent="0.35">
      <c r="A3164" s="24">
        <v>44263</v>
      </c>
      <c r="B3164" s="30" t="s">
        <v>461</v>
      </c>
      <c r="C3164" s="30">
        <v>79</v>
      </c>
      <c r="D3164" s="30">
        <v>46398</v>
      </c>
      <c r="E3164" s="30">
        <v>2</v>
      </c>
      <c r="F3164" s="30">
        <v>1653</v>
      </c>
    </row>
    <row r="3165" spans="1:6" x14ac:dyDescent="0.35">
      <c r="A3165" s="24">
        <v>44263</v>
      </c>
      <c r="B3165" s="30" t="s">
        <v>460</v>
      </c>
      <c r="C3165" s="30">
        <v>58</v>
      </c>
      <c r="D3165" s="30">
        <v>41010</v>
      </c>
      <c r="E3165" s="30">
        <v>0</v>
      </c>
      <c r="F3165" s="30">
        <v>1324</v>
      </c>
    </row>
    <row r="3166" spans="1:6" x14ac:dyDescent="0.35">
      <c r="A3166" s="24">
        <v>44263</v>
      </c>
      <c r="B3166" s="30" t="s">
        <v>459</v>
      </c>
      <c r="C3166" s="30">
        <v>127</v>
      </c>
      <c r="D3166" s="30">
        <v>79724</v>
      </c>
      <c r="E3166" s="30">
        <v>0</v>
      </c>
      <c r="F3166" s="30">
        <v>1720</v>
      </c>
    </row>
    <row r="3167" spans="1:6" x14ac:dyDescent="0.35">
      <c r="A3167" s="24">
        <v>44263</v>
      </c>
      <c r="B3167" s="30" t="s">
        <v>458</v>
      </c>
      <c r="C3167" s="30">
        <v>110</v>
      </c>
      <c r="D3167" s="30">
        <v>66592</v>
      </c>
      <c r="E3167" s="30">
        <v>3</v>
      </c>
      <c r="F3167" s="30">
        <v>2063</v>
      </c>
    </row>
    <row r="3168" spans="1:6" x14ac:dyDescent="0.35">
      <c r="A3168" s="24">
        <v>44263</v>
      </c>
      <c r="B3168" s="30" t="s">
        <v>447</v>
      </c>
      <c r="C3168" s="30">
        <v>-6</v>
      </c>
      <c r="D3168" s="30">
        <v>1456</v>
      </c>
      <c r="E3168" s="30">
        <v>0</v>
      </c>
      <c r="F3168" s="30">
        <v>8</v>
      </c>
    </row>
    <row r="3169" spans="1:6" x14ac:dyDescent="0.35">
      <c r="A3169" s="24">
        <v>44263</v>
      </c>
      <c r="B3169" s="30" t="s">
        <v>457</v>
      </c>
      <c r="E3169" s="30">
        <v>0</v>
      </c>
      <c r="F3169" s="30">
        <v>3</v>
      </c>
    </row>
    <row r="3170" spans="1:6" x14ac:dyDescent="0.35">
      <c r="A3170" s="24">
        <v>44264</v>
      </c>
      <c r="B3170" s="30" t="s">
        <v>471</v>
      </c>
      <c r="C3170" s="30">
        <v>33</v>
      </c>
      <c r="D3170" s="30">
        <v>10393</v>
      </c>
      <c r="E3170" s="30">
        <v>3</v>
      </c>
      <c r="F3170" s="30">
        <v>418</v>
      </c>
    </row>
    <row r="3171" spans="1:6" x14ac:dyDescent="0.35">
      <c r="A3171" s="24">
        <v>44264</v>
      </c>
      <c r="B3171" s="30" t="s">
        <v>470</v>
      </c>
      <c r="C3171" s="30">
        <v>8</v>
      </c>
      <c r="D3171" s="30">
        <v>4915</v>
      </c>
      <c r="E3171" s="30">
        <v>0</v>
      </c>
      <c r="F3171" s="30">
        <v>262</v>
      </c>
    </row>
    <row r="3172" spans="1:6" x14ac:dyDescent="0.35">
      <c r="A3172" s="24">
        <v>44264</v>
      </c>
      <c r="B3172" s="30" t="s">
        <v>469</v>
      </c>
      <c r="C3172" s="30">
        <v>94</v>
      </c>
      <c r="D3172" s="30">
        <v>56575</v>
      </c>
      <c r="E3172" s="30">
        <v>5</v>
      </c>
      <c r="F3172" s="30">
        <v>1550</v>
      </c>
    </row>
    <row r="3173" spans="1:6" x14ac:dyDescent="0.35">
      <c r="A3173" s="24">
        <v>44264</v>
      </c>
      <c r="B3173" s="30" t="s">
        <v>468</v>
      </c>
      <c r="C3173" s="30">
        <v>0</v>
      </c>
      <c r="D3173" s="30">
        <v>877</v>
      </c>
    </row>
    <row r="3174" spans="1:6" x14ac:dyDescent="0.35">
      <c r="A3174" s="24">
        <v>44264</v>
      </c>
      <c r="B3174" s="30" t="s">
        <v>467</v>
      </c>
      <c r="C3174" s="30">
        <v>92</v>
      </c>
      <c r="D3174" s="30">
        <v>84932</v>
      </c>
      <c r="E3174" s="30">
        <v>-1</v>
      </c>
      <c r="F3174" s="30">
        <v>2205</v>
      </c>
    </row>
    <row r="3175" spans="1:6" x14ac:dyDescent="0.35">
      <c r="A3175" s="24">
        <v>44264</v>
      </c>
      <c r="B3175" s="30" t="s">
        <v>466</v>
      </c>
      <c r="C3175" s="30">
        <v>1</v>
      </c>
      <c r="D3175" s="30">
        <v>2025</v>
      </c>
      <c r="E3175" s="30">
        <v>0</v>
      </c>
      <c r="F3175" s="30">
        <v>101</v>
      </c>
    </row>
    <row r="3176" spans="1:6" x14ac:dyDescent="0.35">
      <c r="A3176" s="24">
        <v>44264</v>
      </c>
      <c r="B3176" s="30" t="s">
        <v>465</v>
      </c>
      <c r="C3176" s="30">
        <v>132</v>
      </c>
      <c r="D3176" s="30">
        <v>42829</v>
      </c>
      <c r="E3176" s="30">
        <v>0</v>
      </c>
      <c r="F3176" s="30">
        <v>1372</v>
      </c>
    </row>
    <row r="3177" spans="1:6" x14ac:dyDescent="0.35">
      <c r="A3177" s="24">
        <v>44264</v>
      </c>
      <c r="B3177" s="30" t="s">
        <v>464</v>
      </c>
      <c r="C3177" s="30">
        <v>23</v>
      </c>
      <c r="D3177" s="30">
        <v>7685</v>
      </c>
      <c r="E3177" s="30">
        <v>0</v>
      </c>
      <c r="F3177" s="30">
        <v>268</v>
      </c>
    </row>
    <row r="3178" spans="1:6" x14ac:dyDescent="0.35">
      <c r="A3178" s="24">
        <v>44264</v>
      </c>
      <c r="B3178" s="30" t="s">
        <v>463</v>
      </c>
      <c r="C3178" s="30">
        <v>206</v>
      </c>
      <c r="D3178" s="30">
        <v>113972</v>
      </c>
      <c r="E3178" s="30">
        <v>4</v>
      </c>
      <c r="F3178" s="30">
        <v>3499</v>
      </c>
    </row>
    <row r="3179" spans="1:6" x14ac:dyDescent="0.35">
      <c r="A3179" s="24">
        <v>44264</v>
      </c>
      <c r="B3179" s="30" t="s">
        <v>462</v>
      </c>
      <c r="C3179" s="30">
        <v>0</v>
      </c>
      <c r="D3179" s="30">
        <v>1181</v>
      </c>
    </row>
    <row r="3180" spans="1:6" x14ac:dyDescent="0.35">
      <c r="A3180" s="24">
        <v>44264</v>
      </c>
      <c r="B3180" s="30" t="s">
        <v>461</v>
      </c>
      <c r="C3180" s="30">
        <v>99</v>
      </c>
      <c r="D3180" s="30">
        <v>46497</v>
      </c>
      <c r="E3180" s="30">
        <v>4</v>
      </c>
      <c r="F3180" s="30">
        <v>1657</v>
      </c>
    </row>
    <row r="3181" spans="1:6" x14ac:dyDescent="0.35">
      <c r="A3181" s="24">
        <v>44264</v>
      </c>
      <c r="B3181" s="30" t="s">
        <v>460</v>
      </c>
      <c r="C3181" s="30">
        <v>81</v>
      </c>
      <c r="D3181" s="30">
        <v>41091</v>
      </c>
      <c r="E3181" s="30">
        <v>2</v>
      </c>
      <c r="F3181" s="30">
        <v>1326</v>
      </c>
    </row>
    <row r="3182" spans="1:6" x14ac:dyDescent="0.35">
      <c r="A3182" s="24">
        <v>44264</v>
      </c>
      <c r="B3182" s="30" t="s">
        <v>459</v>
      </c>
      <c r="C3182" s="30">
        <v>111</v>
      </c>
      <c r="D3182" s="30">
        <v>79835</v>
      </c>
      <c r="E3182" s="30">
        <v>1</v>
      </c>
      <c r="F3182" s="30">
        <v>1721</v>
      </c>
    </row>
    <row r="3183" spans="1:6" x14ac:dyDescent="0.35">
      <c r="A3183" s="24">
        <v>44264</v>
      </c>
      <c r="B3183" s="30" t="s">
        <v>458</v>
      </c>
      <c r="C3183" s="30">
        <v>122</v>
      </c>
      <c r="D3183" s="30">
        <v>66714</v>
      </c>
      <c r="E3183" s="30">
        <v>3</v>
      </c>
      <c r="F3183" s="30">
        <v>2066</v>
      </c>
    </row>
    <row r="3184" spans="1:6" x14ac:dyDescent="0.35">
      <c r="A3184" s="24">
        <v>44264</v>
      </c>
      <c r="B3184" s="30" t="s">
        <v>447</v>
      </c>
      <c r="C3184" s="30">
        <v>4</v>
      </c>
      <c r="D3184" s="30">
        <v>1460</v>
      </c>
      <c r="E3184" s="30">
        <v>0</v>
      </c>
      <c r="F3184" s="30">
        <v>8</v>
      </c>
    </row>
    <row r="3185" spans="1:6" x14ac:dyDescent="0.35">
      <c r="A3185" s="24">
        <v>44264</v>
      </c>
      <c r="B3185" s="30" t="s">
        <v>457</v>
      </c>
      <c r="E3185" s="30">
        <v>0</v>
      </c>
      <c r="F3185" s="30">
        <v>3</v>
      </c>
    </row>
    <row r="3186" spans="1:6" x14ac:dyDescent="0.35">
      <c r="A3186" s="24">
        <v>44265</v>
      </c>
      <c r="B3186" s="30" t="s">
        <v>471</v>
      </c>
      <c r="C3186" s="30">
        <v>59</v>
      </c>
      <c r="D3186" s="30">
        <v>10452</v>
      </c>
      <c r="E3186" s="30">
        <v>0</v>
      </c>
      <c r="F3186" s="30">
        <v>418</v>
      </c>
    </row>
    <row r="3187" spans="1:6" x14ac:dyDescent="0.35">
      <c r="A3187" s="24">
        <v>44265</v>
      </c>
      <c r="B3187" s="30" t="s">
        <v>470</v>
      </c>
      <c r="C3187" s="30">
        <v>6</v>
      </c>
      <c r="D3187" s="30">
        <v>4921</v>
      </c>
      <c r="E3187" s="30">
        <v>1</v>
      </c>
      <c r="F3187" s="30">
        <v>263</v>
      </c>
    </row>
    <row r="3188" spans="1:6" x14ac:dyDescent="0.35">
      <c r="A3188" s="24">
        <v>44265</v>
      </c>
      <c r="B3188" s="30" t="s">
        <v>469</v>
      </c>
      <c r="C3188" s="30">
        <v>111</v>
      </c>
      <c r="D3188" s="30">
        <v>56686</v>
      </c>
      <c r="E3188" s="30">
        <v>6</v>
      </c>
      <c r="F3188" s="30">
        <v>1556</v>
      </c>
    </row>
    <row r="3189" spans="1:6" x14ac:dyDescent="0.35">
      <c r="A3189" s="24">
        <v>44265</v>
      </c>
      <c r="B3189" s="30" t="s">
        <v>468</v>
      </c>
      <c r="C3189" s="30">
        <v>2</v>
      </c>
      <c r="D3189" s="30">
        <v>879</v>
      </c>
    </row>
    <row r="3190" spans="1:6" x14ac:dyDescent="0.35">
      <c r="A3190" s="24">
        <v>44265</v>
      </c>
      <c r="B3190" s="30" t="s">
        <v>467</v>
      </c>
      <c r="C3190" s="30">
        <v>168</v>
      </c>
      <c r="D3190" s="30">
        <v>85100</v>
      </c>
      <c r="E3190" s="30">
        <v>6</v>
      </c>
      <c r="F3190" s="30">
        <v>2211</v>
      </c>
    </row>
    <row r="3191" spans="1:6" x14ac:dyDescent="0.35">
      <c r="A3191" s="24">
        <v>44265</v>
      </c>
      <c r="B3191" s="30" t="s">
        <v>466</v>
      </c>
      <c r="C3191" s="30">
        <v>11</v>
      </c>
      <c r="D3191" s="30">
        <v>2036</v>
      </c>
      <c r="E3191" s="30">
        <v>0</v>
      </c>
      <c r="F3191" s="30">
        <v>101</v>
      </c>
    </row>
    <row r="3192" spans="1:6" x14ac:dyDescent="0.35">
      <c r="A3192" s="24">
        <v>44265</v>
      </c>
      <c r="B3192" s="30" t="s">
        <v>465</v>
      </c>
      <c r="C3192" s="30">
        <v>82</v>
      </c>
      <c r="D3192" s="30">
        <v>42911</v>
      </c>
      <c r="E3192" s="30">
        <v>7</v>
      </c>
      <c r="F3192" s="30">
        <v>1379</v>
      </c>
    </row>
    <row r="3193" spans="1:6" x14ac:dyDescent="0.35">
      <c r="A3193" s="24">
        <v>44265</v>
      </c>
      <c r="B3193" s="30" t="s">
        <v>464</v>
      </c>
      <c r="C3193" s="30">
        <v>30</v>
      </c>
      <c r="D3193" s="30">
        <v>7715</v>
      </c>
      <c r="E3193" s="30">
        <v>1</v>
      </c>
      <c r="F3193" s="30">
        <v>269</v>
      </c>
    </row>
    <row r="3194" spans="1:6" x14ac:dyDescent="0.35">
      <c r="A3194" s="24">
        <v>44265</v>
      </c>
      <c r="B3194" s="30" t="s">
        <v>463</v>
      </c>
      <c r="C3194" s="30">
        <v>327</v>
      </c>
      <c r="D3194" s="30">
        <v>114299</v>
      </c>
      <c r="E3194" s="30">
        <v>7</v>
      </c>
      <c r="F3194" s="30">
        <v>3506</v>
      </c>
    </row>
    <row r="3195" spans="1:6" x14ac:dyDescent="0.35">
      <c r="A3195" s="24">
        <v>44265</v>
      </c>
      <c r="B3195" s="30" t="s">
        <v>462</v>
      </c>
      <c r="C3195" s="30">
        <v>6</v>
      </c>
      <c r="D3195" s="30">
        <v>1187</v>
      </c>
    </row>
    <row r="3196" spans="1:6" x14ac:dyDescent="0.35">
      <c r="A3196" s="24">
        <v>44265</v>
      </c>
      <c r="B3196" s="30" t="s">
        <v>461</v>
      </c>
      <c r="C3196" s="30">
        <v>144</v>
      </c>
      <c r="D3196" s="30">
        <v>46641</v>
      </c>
      <c r="E3196" s="30">
        <v>5</v>
      </c>
      <c r="F3196" s="30">
        <v>1662</v>
      </c>
    </row>
    <row r="3197" spans="1:6" x14ac:dyDescent="0.35">
      <c r="A3197" s="24">
        <v>44265</v>
      </c>
      <c r="B3197" s="30" t="s">
        <v>460</v>
      </c>
      <c r="C3197" s="30">
        <v>96</v>
      </c>
      <c r="D3197" s="30">
        <v>41187</v>
      </c>
      <c r="E3197" s="30">
        <v>6</v>
      </c>
      <c r="F3197" s="30">
        <v>1332</v>
      </c>
    </row>
    <row r="3198" spans="1:6" x14ac:dyDescent="0.35">
      <c r="A3198" s="24">
        <v>44265</v>
      </c>
      <c r="B3198" s="30" t="s">
        <v>459</v>
      </c>
      <c r="C3198" s="30">
        <v>191</v>
      </c>
      <c r="D3198" s="30">
        <v>80026</v>
      </c>
      <c r="E3198" s="30">
        <v>8</v>
      </c>
      <c r="F3198" s="30">
        <v>1729</v>
      </c>
    </row>
    <row r="3199" spans="1:6" x14ac:dyDescent="0.35">
      <c r="A3199" s="24">
        <v>44265</v>
      </c>
      <c r="B3199" s="30" t="s">
        <v>458</v>
      </c>
      <c r="C3199" s="30">
        <v>181</v>
      </c>
      <c r="D3199" s="30">
        <v>66895</v>
      </c>
      <c r="E3199" s="30">
        <v>6</v>
      </c>
      <c r="F3199" s="30">
        <v>2072</v>
      </c>
    </row>
    <row r="3200" spans="1:6" x14ac:dyDescent="0.35">
      <c r="A3200" s="24">
        <v>44265</v>
      </c>
      <c r="B3200" s="30" t="s">
        <v>447</v>
      </c>
      <c r="C3200" s="30">
        <v>-1</v>
      </c>
      <c r="D3200" s="30">
        <v>1459</v>
      </c>
      <c r="E3200" s="30">
        <v>0</v>
      </c>
      <c r="F3200" s="30">
        <v>8</v>
      </c>
    </row>
    <row r="3201" spans="1:6" x14ac:dyDescent="0.35">
      <c r="A3201" s="24">
        <v>44265</v>
      </c>
      <c r="B3201" s="30" t="s">
        <v>457</v>
      </c>
      <c r="E3201" s="30">
        <v>0</v>
      </c>
      <c r="F3201" s="30">
        <v>3</v>
      </c>
    </row>
    <row r="3202" spans="1:6" x14ac:dyDescent="0.35">
      <c r="A3202" s="24">
        <v>44266</v>
      </c>
      <c r="B3202" s="30" t="s">
        <v>471</v>
      </c>
      <c r="C3202" s="30">
        <v>52</v>
      </c>
      <c r="D3202" s="30">
        <v>10504</v>
      </c>
      <c r="E3202" s="30">
        <v>0</v>
      </c>
      <c r="F3202" s="30">
        <v>418</v>
      </c>
    </row>
    <row r="3203" spans="1:6" x14ac:dyDescent="0.35">
      <c r="A3203" s="24">
        <v>44266</v>
      </c>
      <c r="B3203" s="30" t="s">
        <v>470</v>
      </c>
      <c r="C3203" s="30">
        <v>17</v>
      </c>
      <c r="D3203" s="30">
        <v>4938</v>
      </c>
      <c r="E3203" s="30">
        <v>1</v>
      </c>
      <c r="F3203" s="30">
        <v>264</v>
      </c>
    </row>
    <row r="3204" spans="1:6" x14ac:dyDescent="0.35">
      <c r="A3204" s="24">
        <v>44266</v>
      </c>
      <c r="B3204" s="30" t="s">
        <v>469</v>
      </c>
      <c r="C3204" s="30">
        <v>130</v>
      </c>
      <c r="D3204" s="30">
        <v>56816</v>
      </c>
      <c r="E3204" s="30">
        <v>6</v>
      </c>
      <c r="F3204" s="30">
        <v>1562</v>
      </c>
    </row>
    <row r="3205" spans="1:6" x14ac:dyDescent="0.35">
      <c r="A3205" s="24">
        <v>44266</v>
      </c>
      <c r="B3205" s="30" t="s">
        <v>468</v>
      </c>
      <c r="C3205" s="30">
        <v>0</v>
      </c>
      <c r="D3205" s="30">
        <v>879</v>
      </c>
    </row>
    <row r="3206" spans="1:6" x14ac:dyDescent="0.35">
      <c r="A3206" s="24">
        <v>44266</v>
      </c>
      <c r="B3206" s="30" t="s">
        <v>467</v>
      </c>
      <c r="C3206" s="30">
        <v>183</v>
      </c>
      <c r="D3206" s="30">
        <v>85283</v>
      </c>
      <c r="E3206" s="30">
        <v>4</v>
      </c>
      <c r="F3206" s="30">
        <v>2215</v>
      </c>
    </row>
    <row r="3207" spans="1:6" x14ac:dyDescent="0.35">
      <c r="A3207" s="24">
        <v>44266</v>
      </c>
      <c r="B3207" s="30" t="s">
        <v>466</v>
      </c>
      <c r="C3207" s="30">
        <v>8</v>
      </c>
      <c r="D3207" s="30">
        <v>2044</v>
      </c>
      <c r="E3207" s="30">
        <v>0</v>
      </c>
      <c r="F3207" s="30">
        <v>101</v>
      </c>
    </row>
    <row r="3208" spans="1:6" x14ac:dyDescent="0.35">
      <c r="A3208" s="24">
        <v>44266</v>
      </c>
      <c r="B3208" s="30" t="s">
        <v>465</v>
      </c>
      <c r="C3208" s="30">
        <v>132</v>
      </c>
      <c r="D3208" s="30">
        <v>43043</v>
      </c>
      <c r="E3208" s="30">
        <v>7</v>
      </c>
      <c r="F3208" s="30">
        <v>1386</v>
      </c>
    </row>
    <row r="3209" spans="1:6" x14ac:dyDescent="0.35">
      <c r="A3209" s="24">
        <v>44266</v>
      </c>
      <c r="B3209" s="30" t="s">
        <v>464</v>
      </c>
      <c r="C3209" s="30">
        <v>33</v>
      </c>
      <c r="D3209" s="30">
        <v>7748</v>
      </c>
      <c r="E3209" s="30">
        <v>1</v>
      </c>
      <c r="F3209" s="30">
        <v>270</v>
      </c>
    </row>
    <row r="3210" spans="1:6" x14ac:dyDescent="0.35">
      <c r="A3210" s="24">
        <v>44266</v>
      </c>
      <c r="B3210" s="30" t="s">
        <v>463</v>
      </c>
      <c r="C3210" s="30">
        <v>318</v>
      </c>
      <c r="D3210" s="30">
        <v>114617</v>
      </c>
      <c r="E3210" s="30">
        <v>8</v>
      </c>
      <c r="F3210" s="30">
        <v>3514</v>
      </c>
    </row>
    <row r="3211" spans="1:6" x14ac:dyDescent="0.35">
      <c r="A3211" s="24">
        <v>44266</v>
      </c>
      <c r="B3211" s="30" t="s">
        <v>462</v>
      </c>
      <c r="C3211" s="30">
        <v>5</v>
      </c>
      <c r="D3211" s="30">
        <v>1192</v>
      </c>
    </row>
    <row r="3212" spans="1:6" x14ac:dyDescent="0.35">
      <c r="A3212" s="24">
        <v>44266</v>
      </c>
      <c r="B3212" s="30" t="s">
        <v>461</v>
      </c>
      <c r="C3212" s="30">
        <v>160</v>
      </c>
      <c r="D3212" s="30">
        <v>46801</v>
      </c>
      <c r="E3212" s="30">
        <v>1</v>
      </c>
      <c r="F3212" s="30">
        <v>1663</v>
      </c>
    </row>
    <row r="3213" spans="1:6" x14ac:dyDescent="0.35">
      <c r="A3213" s="24">
        <v>44266</v>
      </c>
      <c r="B3213" s="30" t="s">
        <v>460</v>
      </c>
      <c r="C3213" s="30">
        <v>161</v>
      </c>
      <c r="D3213" s="30">
        <v>41348</v>
      </c>
      <c r="E3213" s="30">
        <v>0</v>
      </c>
      <c r="F3213" s="30">
        <v>1332</v>
      </c>
    </row>
    <row r="3214" spans="1:6" x14ac:dyDescent="0.35">
      <c r="A3214" s="24">
        <v>44266</v>
      </c>
      <c r="B3214" s="30" t="s">
        <v>459</v>
      </c>
      <c r="C3214" s="30">
        <v>205</v>
      </c>
      <c r="D3214" s="30">
        <v>80231</v>
      </c>
      <c r="E3214" s="30">
        <v>9</v>
      </c>
      <c r="F3214" s="30">
        <v>1738</v>
      </c>
    </row>
    <row r="3215" spans="1:6" x14ac:dyDescent="0.35">
      <c r="A3215" s="24">
        <v>44266</v>
      </c>
      <c r="B3215" s="30" t="s">
        <v>458</v>
      </c>
      <c r="C3215" s="30">
        <v>187</v>
      </c>
      <c r="D3215" s="30">
        <v>67082</v>
      </c>
      <c r="E3215" s="30">
        <v>5</v>
      </c>
      <c r="F3215" s="30">
        <v>2077</v>
      </c>
    </row>
    <row r="3216" spans="1:6" x14ac:dyDescent="0.35">
      <c r="A3216" s="24">
        <v>44266</v>
      </c>
      <c r="B3216" s="30" t="s">
        <v>447</v>
      </c>
      <c r="C3216" s="30">
        <v>-2</v>
      </c>
      <c r="D3216" s="30">
        <v>1457</v>
      </c>
      <c r="E3216" s="30">
        <v>0</v>
      </c>
      <c r="F3216" s="30">
        <v>8</v>
      </c>
    </row>
    <row r="3217" spans="1:6" x14ac:dyDescent="0.35">
      <c r="A3217" s="24">
        <v>44266</v>
      </c>
      <c r="B3217" s="30" t="s">
        <v>457</v>
      </c>
      <c r="E3217" s="30">
        <v>0</v>
      </c>
      <c r="F3217" s="30">
        <v>3</v>
      </c>
    </row>
    <row r="3218" spans="1:6" x14ac:dyDescent="0.35">
      <c r="A3218" s="24">
        <v>44267</v>
      </c>
      <c r="B3218" s="30" t="s">
        <v>471</v>
      </c>
      <c r="C3218" s="30">
        <v>54</v>
      </c>
      <c r="D3218" s="30">
        <v>10558</v>
      </c>
      <c r="E3218" s="30">
        <v>3</v>
      </c>
      <c r="F3218" s="30">
        <v>421</v>
      </c>
    </row>
    <row r="3219" spans="1:6" x14ac:dyDescent="0.35">
      <c r="A3219" s="24">
        <v>44267</v>
      </c>
      <c r="B3219" s="30" t="s">
        <v>470</v>
      </c>
      <c r="C3219" s="30">
        <v>8</v>
      </c>
      <c r="D3219" s="30">
        <v>4946</v>
      </c>
      <c r="E3219" s="30">
        <v>0</v>
      </c>
      <c r="F3219" s="30">
        <v>264</v>
      </c>
    </row>
    <row r="3220" spans="1:6" x14ac:dyDescent="0.35">
      <c r="A3220" s="24">
        <v>44267</v>
      </c>
      <c r="B3220" s="30" t="s">
        <v>469</v>
      </c>
      <c r="C3220" s="30">
        <v>123</v>
      </c>
      <c r="D3220" s="30">
        <v>56939</v>
      </c>
      <c r="E3220" s="30">
        <v>4</v>
      </c>
      <c r="F3220" s="30">
        <v>1566</v>
      </c>
    </row>
    <row r="3221" spans="1:6" x14ac:dyDescent="0.35">
      <c r="A3221" s="24">
        <v>44267</v>
      </c>
      <c r="B3221" s="30" t="s">
        <v>468</v>
      </c>
      <c r="C3221" s="30">
        <v>0</v>
      </c>
      <c r="D3221" s="30">
        <v>879</v>
      </c>
    </row>
    <row r="3222" spans="1:6" x14ac:dyDescent="0.35">
      <c r="A3222" s="24">
        <v>44267</v>
      </c>
      <c r="B3222" s="30" t="s">
        <v>467</v>
      </c>
      <c r="C3222" s="30">
        <v>197</v>
      </c>
      <c r="D3222" s="30">
        <v>85480</v>
      </c>
      <c r="E3222" s="30">
        <v>2</v>
      </c>
      <c r="F3222" s="30">
        <v>2217</v>
      </c>
    </row>
    <row r="3223" spans="1:6" x14ac:dyDescent="0.35">
      <c r="A3223" s="24">
        <v>44267</v>
      </c>
      <c r="B3223" s="30" t="s">
        <v>466</v>
      </c>
      <c r="C3223" s="30">
        <v>2</v>
      </c>
      <c r="D3223" s="30">
        <v>2046</v>
      </c>
      <c r="E3223" s="30">
        <v>0</v>
      </c>
      <c r="F3223" s="30">
        <v>101</v>
      </c>
    </row>
    <row r="3224" spans="1:6" x14ac:dyDescent="0.35">
      <c r="A3224" s="24">
        <v>44267</v>
      </c>
      <c r="B3224" s="30" t="s">
        <v>465</v>
      </c>
      <c r="C3224" s="30">
        <v>117</v>
      </c>
      <c r="D3224" s="30">
        <v>43160</v>
      </c>
      <c r="E3224" s="30">
        <v>2</v>
      </c>
      <c r="F3224" s="30">
        <v>1388</v>
      </c>
    </row>
    <row r="3225" spans="1:6" x14ac:dyDescent="0.35">
      <c r="A3225" s="24">
        <v>44267</v>
      </c>
      <c r="B3225" s="30" t="s">
        <v>464</v>
      </c>
      <c r="C3225" s="30">
        <v>25</v>
      </c>
      <c r="D3225" s="30">
        <v>7773</v>
      </c>
      <c r="E3225" s="30">
        <v>2</v>
      </c>
      <c r="F3225" s="30">
        <v>272</v>
      </c>
    </row>
    <row r="3226" spans="1:6" x14ac:dyDescent="0.35">
      <c r="A3226" s="24">
        <v>44267</v>
      </c>
      <c r="B3226" s="30" t="s">
        <v>463</v>
      </c>
      <c r="C3226" s="30">
        <v>412</v>
      </c>
      <c r="D3226" s="30">
        <v>115029</v>
      </c>
      <c r="E3226" s="30">
        <v>9</v>
      </c>
      <c r="F3226" s="30">
        <v>3523</v>
      </c>
    </row>
    <row r="3227" spans="1:6" x14ac:dyDescent="0.35">
      <c r="A3227" s="24">
        <v>44267</v>
      </c>
      <c r="B3227" s="30" t="s">
        <v>462</v>
      </c>
      <c r="C3227" s="30">
        <v>9</v>
      </c>
      <c r="D3227" s="30">
        <v>1201</v>
      </c>
    </row>
    <row r="3228" spans="1:6" x14ac:dyDescent="0.35">
      <c r="A3228" s="24">
        <v>44267</v>
      </c>
      <c r="B3228" s="30" t="s">
        <v>461</v>
      </c>
      <c r="C3228" s="30">
        <v>154</v>
      </c>
      <c r="D3228" s="30">
        <v>46955</v>
      </c>
      <c r="E3228" s="30">
        <v>1</v>
      </c>
      <c r="F3228" s="30">
        <v>1664</v>
      </c>
    </row>
    <row r="3229" spans="1:6" x14ac:dyDescent="0.35">
      <c r="A3229" s="24">
        <v>44267</v>
      </c>
      <c r="B3229" s="30" t="s">
        <v>460</v>
      </c>
      <c r="C3229" s="30">
        <v>144</v>
      </c>
      <c r="D3229" s="30">
        <v>41492</v>
      </c>
      <c r="E3229" s="30">
        <v>1</v>
      </c>
      <c r="F3229" s="30">
        <v>1333</v>
      </c>
    </row>
    <row r="3230" spans="1:6" x14ac:dyDescent="0.35">
      <c r="A3230" s="24">
        <v>44267</v>
      </c>
      <c r="B3230" s="30" t="s">
        <v>459</v>
      </c>
      <c r="C3230" s="30">
        <v>219</v>
      </c>
      <c r="D3230" s="30">
        <v>80450</v>
      </c>
      <c r="E3230" s="30">
        <v>3</v>
      </c>
      <c r="F3230" s="30">
        <v>1741</v>
      </c>
    </row>
    <row r="3231" spans="1:6" x14ac:dyDescent="0.35">
      <c r="A3231" s="24">
        <v>44267</v>
      </c>
      <c r="B3231" s="30" t="s">
        <v>458</v>
      </c>
      <c r="C3231" s="30">
        <v>182</v>
      </c>
      <c r="D3231" s="30">
        <v>67264</v>
      </c>
      <c r="E3231" s="30">
        <v>2</v>
      </c>
      <c r="F3231" s="30">
        <v>2079</v>
      </c>
    </row>
    <row r="3232" spans="1:6" x14ac:dyDescent="0.35">
      <c r="A3232" s="24">
        <v>44267</v>
      </c>
      <c r="B3232" s="30" t="s">
        <v>447</v>
      </c>
      <c r="C3232" s="30">
        <v>-69</v>
      </c>
      <c r="D3232" s="30">
        <v>1388</v>
      </c>
      <c r="E3232" s="30">
        <v>0</v>
      </c>
      <c r="F3232" s="30">
        <v>8</v>
      </c>
    </row>
    <row r="3233" spans="1:6" x14ac:dyDescent="0.35">
      <c r="A3233" s="24">
        <v>44267</v>
      </c>
      <c r="B3233" s="30" t="s">
        <v>457</v>
      </c>
      <c r="E3233" s="30">
        <v>0</v>
      </c>
      <c r="F3233" s="30">
        <v>3</v>
      </c>
    </row>
    <row r="3234" spans="1:6" x14ac:dyDescent="0.35">
      <c r="A3234" s="24">
        <v>44268</v>
      </c>
      <c r="B3234" s="30" t="s">
        <v>471</v>
      </c>
      <c r="C3234" s="30">
        <v>74</v>
      </c>
      <c r="D3234" s="30">
        <v>10632</v>
      </c>
      <c r="E3234" s="30">
        <v>0</v>
      </c>
      <c r="F3234" s="30">
        <v>421</v>
      </c>
    </row>
    <row r="3235" spans="1:6" x14ac:dyDescent="0.35">
      <c r="A3235" s="24">
        <v>44268</v>
      </c>
      <c r="B3235" s="30" t="s">
        <v>470</v>
      </c>
      <c r="C3235" s="30">
        <v>14</v>
      </c>
      <c r="D3235" s="30">
        <v>4960</v>
      </c>
      <c r="E3235" s="30">
        <v>0</v>
      </c>
      <c r="F3235" s="30">
        <v>264</v>
      </c>
    </row>
    <row r="3236" spans="1:6" x14ac:dyDescent="0.35">
      <c r="A3236" s="24">
        <v>44268</v>
      </c>
      <c r="B3236" s="30" t="s">
        <v>469</v>
      </c>
      <c r="C3236" s="30">
        <v>115</v>
      </c>
      <c r="D3236" s="30">
        <v>57054</v>
      </c>
      <c r="E3236" s="30">
        <v>7</v>
      </c>
      <c r="F3236" s="30">
        <v>1573</v>
      </c>
    </row>
    <row r="3237" spans="1:6" x14ac:dyDescent="0.35">
      <c r="A3237" s="24">
        <v>44268</v>
      </c>
      <c r="B3237" s="30" t="s">
        <v>468</v>
      </c>
      <c r="C3237" s="30">
        <v>1</v>
      </c>
      <c r="D3237" s="30">
        <v>880</v>
      </c>
    </row>
    <row r="3238" spans="1:6" x14ac:dyDescent="0.35">
      <c r="A3238" s="24">
        <v>44268</v>
      </c>
      <c r="B3238" s="30" t="s">
        <v>467</v>
      </c>
      <c r="C3238" s="30">
        <v>181</v>
      </c>
      <c r="D3238" s="30">
        <v>85661</v>
      </c>
      <c r="E3238" s="30">
        <v>3</v>
      </c>
      <c r="F3238" s="30">
        <v>2220</v>
      </c>
    </row>
    <row r="3239" spans="1:6" x14ac:dyDescent="0.35">
      <c r="A3239" s="24">
        <v>44268</v>
      </c>
      <c r="B3239" s="30" t="s">
        <v>466</v>
      </c>
      <c r="C3239" s="30">
        <v>5</v>
      </c>
      <c r="D3239" s="30">
        <v>2051</v>
      </c>
      <c r="E3239" s="30">
        <v>0</v>
      </c>
      <c r="F3239" s="30">
        <v>101</v>
      </c>
    </row>
    <row r="3240" spans="1:6" x14ac:dyDescent="0.35">
      <c r="A3240" s="24">
        <v>44268</v>
      </c>
      <c r="B3240" s="30" t="s">
        <v>465</v>
      </c>
      <c r="C3240" s="30">
        <v>147</v>
      </c>
      <c r="D3240" s="30">
        <v>43307</v>
      </c>
      <c r="E3240" s="30">
        <v>5</v>
      </c>
      <c r="F3240" s="30">
        <v>1393</v>
      </c>
    </row>
    <row r="3241" spans="1:6" x14ac:dyDescent="0.35">
      <c r="A3241" s="24">
        <v>44268</v>
      </c>
      <c r="B3241" s="30" t="s">
        <v>464</v>
      </c>
      <c r="C3241" s="30">
        <v>20</v>
      </c>
      <c r="D3241" s="30">
        <v>7793</v>
      </c>
      <c r="E3241" s="30">
        <v>2</v>
      </c>
      <c r="F3241" s="30">
        <v>274</v>
      </c>
    </row>
    <row r="3242" spans="1:6" x14ac:dyDescent="0.35">
      <c r="A3242" s="24">
        <v>44268</v>
      </c>
      <c r="B3242" s="30" t="s">
        <v>463</v>
      </c>
      <c r="C3242" s="30">
        <v>347</v>
      </c>
      <c r="D3242" s="30">
        <v>115376</v>
      </c>
      <c r="E3242" s="30">
        <v>7</v>
      </c>
      <c r="F3242" s="30">
        <v>3530</v>
      </c>
    </row>
    <row r="3243" spans="1:6" x14ac:dyDescent="0.35">
      <c r="A3243" s="24">
        <v>44268</v>
      </c>
      <c r="B3243" s="30" t="s">
        <v>462</v>
      </c>
      <c r="C3243" s="30">
        <v>10</v>
      </c>
      <c r="D3243" s="30">
        <v>1211</v>
      </c>
    </row>
    <row r="3244" spans="1:6" x14ac:dyDescent="0.35">
      <c r="A3244" s="24">
        <v>44268</v>
      </c>
      <c r="B3244" s="30" t="s">
        <v>461</v>
      </c>
      <c r="C3244" s="30">
        <v>162</v>
      </c>
      <c r="D3244" s="30">
        <v>47117</v>
      </c>
      <c r="E3244" s="30">
        <v>1</v>
      </c>
      <c r="F3244" s="30">
        <v>1665</v>
      </c>
    </row>
    <row r="3245" spans="1:6" x14ac:dyDescent="0.35">
      <c r="A3245" s="24">
        <v>44268</v>
      </c>
      <c r="B3245" s="30" t="s">
        <v>460</v>
      </c>
      <c r="C3245" s="30">
        <v>107</v>
      </c>
      <c r="D3245" s="30">
        <v>41599</v>
      </c>
      <c r="E3245" s="30">
        <v>2</v>
      </c>
      <c r="F3245" s="30">
        <v>1335</v>
      </c>
    </row>
    <row r="3246" spans="1:6" x14ac:dyDescent="0.35">
      <c r="A3246" s="24">
        <v>44268</v>
      </c>
      <c r="B3246" s="30" t="s">
        <v>459</v>
      </c>
      <c r="C3246" s="30">
        <v>205</v>
      </c>
      <c r="D3246" s="30">
        <v>80655</v>
      </c>
      <c r="E3246" s="30">
        <v>6</v>
      </c>
      <c r="F3246" s="30">
        <v>1747</v>
      </c>
    </row>
    <row r="3247" spans="1:6" x14ac:dyDescent="0.35">
      <c r="A3247" s="24">
        <v>44268</v>
      </c>
      <c r="B3247" s="30" t="s">
        <v>458</v>
      </c>
      <c r="C3247" s="30">
        <v>168</v>
      </c>
      <c r="D3247" s="30">
        <v>67432</v>
      </c>
      <c r="E3247" s="30">
        <v>1</v>
      </c>
      <c r="F3247" s="30">
        <v>2080</v>
      </c>
    </row>
    <row r="3248" spans="1:6" x14ac:dyDescent="0.35">
      <c r="A3248" s="24">
        <v>44268</v>
      </c>
      <c r="B3248" s="30" t="s">
        <v>447</v>
      </c>
      <c r="C3248" s="30">
        <v>-8</v>
      </c>
      <c r="D3248" s="30">
        <v>1380</v>
      </c>
      <c r="E3248" s="30">
        <v>0</v>
      </c>
      <c r="F3248" s="30">
        <v>8</v>
      </c>
    </row>
    <row r="3249" spans="1:6" x14ac:dyDescent="0.35">
      <c r="A3249" s="24">
        <v>44268</v>
      </c>
      <c r="B3249" s="30" t="s">
        <v>457</v>
      </c>
      <c r="E3249" s="30">
        <v>0</v>
      </c>
      <c r="F3249" s="30">
        <v>3</v>
      </c>
    </row>
    <row r="3250" spans="1:6" x14ac:dyDescent="0.35">
      <c r="A3250" s="24">
        <v>44269</v>
      </c>
      <c r="B3250" s="30" t="s">
        <v>471</v>
      </c>
      <c r="C3250" s="30">
        <v>64</v>
      </c>
      <c r="D3250" s="30">
        <v>10696</v>
      </c>
      <c r="E3250" s="30">
        <v>1</v>
      </c>
      <c r="F3250" s="30">
        <v>422</v>
      </c>
    </row>
    <row r="3251" spans="1:6" x14ac:dyDescent="0.35">
      <c r="A3251" s="24">
        <v>44269</v>
      </c>
      <c r="B3251" s="30" t="s">
        <v>470</v>
      </c>
      <c r="C3251" s="30">
        <v>18</v>
      </c>
      <c r="D3251" s="30">
        <v>4978</v>
      </c>
      <c r="E3251" s="30">
        <v>1</v>
      </c>
      <c r="F3251" s="30">
        <v>265</v>
      </c>
    </row>
    <row r="3252" spans="1:6" x14ac:dyDescent="0.35">
      <c r="A3252" s="24">
        <v>44269</v>
      </c>
      <c r="B3252" s="30" t="s">
        <v>469</v>
      </c>
      <c r="C3252" s="30">
        <v>123</v>
      </c>
      <c r="D3252" s="30">
        <v>57177</v>
      </c>
      <c r="E3252" s="30">
        <v>1</v>
      </c>
      <c r="F3252" s="30">
        <v>1574</v>
      </c>
    </row>
    <row r="3253" spans="1:6" x14ac:dyDescent="0.35">
      <c r="A3253" s="24">
        <v>44269</v>
      </c>
      <c r="B3253" s="30" t="s">
        <v>468</v>
      </c>
      <c r="C3253" s="30">
        <v>0</v>
      </c>
      <c r="D3253" s="30">
        <v>880</v>
      </c>
    </row>
    <row r="3254" spans="1:6" x14ac:dyDescent="0.35">
      <c r="A3254" s="24">
        <v>44269</v>
      </c>
      <c r="B3254" s="30" t="s">
        <v>467</v>
      </c>
      <c r="C3254" s="30">
        <v>200</v>
      </c>
      <c r="D3254" s="30">
        <v>85861</v>
      </c>
      <c r="E3254" s="30">
        <v>3</v>
      </c>
      <c r="F3254" s="30">
        <v>2223</v>
      </c>
    </row>
    <row r="3255" spans="1:6" x14ac:dyDescent="0.35">
      <c r="A3255" s="24">
        <v>44269</v>
      </c>
      <c r="B3255" s="30" t="s">
        <v>466</v>
      </c>
      <c r="C3255" s="30">
        <v>8</v>
      </c>
      <c r="D3255" s="30">
        <v>2059</v>
      </c>
      <c r="E3255" s="30">
        <v>0</v>
      </c>
      <c r="F3255" s="30">
        <v>101</v>
      </c>
    </row>
    <row r="3256" spans="1:6" x14ac:dyDescent="0.35">
      <c r="A3256" s="24">
        <v>44269</v>
      </c>
      <c r="B3256" s="30" t="s">
        <v>465</v>
      </c>
      <c r="C3256" s="30">
        <v>104</v>
      </c>
      <c r="D3256" s="30">
        <v>43411</v>
      </c>
      <c r="E3256" s="30">
        <v>2</v>
      </c>
      <c r="F3256" s="30">
        <v>1395</v>
      </c>
    </row>
    <row r="3257" spans="1:6" x14ac:dyDescent="0.35">
      <c r="A3257" s="24">
        <v>44269</v>
      </c>
      <c r="B3257" s="30" t="s">
        <v>464</v>
      </c>
      <c r="C3257" s="30">
        <v>42</v>
      </c>
      <c r="D3257" s="30">
        <v>7835</v>
      </c>
      <c r="E3257" s="30">
        <v>0</v>
      </c>
      <c r="F3257" s="30">
        <v>274</v>
      </c>
    </row>
    <row r="3258" spans="1:6" x14ac:dyDescent="0.35">
      <c r="A3258" s="24">
        <v>44269</v>
      </c>
      <c r="B3258" s="30" t="s">
        <v>463</v>
      </c>
      <c r="C3258" s="30">
        <v>321</v>
      </c>
      <c r="D3258" s="30">
        <v>115697</v>
      </c>
      <c r="E3258" s="30">
        <v>6</v>
      </c>
      <c r="F3258" s="30">
        <v>3536</v>
      </c>
    </row>
    <row r="3259" spans="1:6" x14ac:dyDescent="0.35">
      <c r="A3259" s="24">
        <v>44269</v>
      </c>
      <c r="B3259" s="30" t="s">
        <v>462</v>
      </c>
      <c r="C3259" s="30">
        <v>7</v>
      </c>
      <c r="D3259" s="30">
        <v>1218</v>
      </c>
    </row>
    <row r="3260" spans="1:6" x14ac:dyDescent="0.35">
      <c r="A3260" s="24">
        <v>44269</v>
      </c>
      <c r="B3260" s="30" t="s">
        <v>461</v>
      </c>
      <c r="C3260" s="30">
        <v>156</v>
      </c>
      <c r="D3260" s="30">
        <v>47273</v>
      </c>
      <c r="E3260" s="30">
        <v>2</v>
      </c>
      <c r="F3260" s="30">
        <v>1667</v>
      </c>
    </row>
    <row r="3261" spans="1:6" x14ac:dyDescent="0.35">
      <c r="A3261" s="24">
        <v>44269</v>
      </c>
      <c r="B3261" s="30" t="s">
        <v>460</v>
      </c>
      <c r="C3261" s="30">
        <v>103</v>
      </c>
      <c r="D3261" s="30">
        <v>41702</v>
      </c>
      <c r="E3261" s="30">
        <v>6</v>
      </c>
      <c r="F3261" s="30">
        <v>1341</v>
      </c>
    </row>
    <row r="3262" spans="1:6" x14ac:dyDescent="0.35">
      <c r="A3262" s="24">
        <v>44269</v>
      </c>
      <c r="B3262" s="30" t="s">
        <v>459</v>
      </c>
      <c r="C3262" s="30">
        <v>231</v>
      </c>
      <c r="D3262" s="30">
        <v>80886</v>
      </c>
      <c r="E3262" s="30">
        <v>2</v>
      </c>
      <c r="F3262" s="30">
        <v>1749</v>
      </c>
    </row>
    <row r="3263" spans="1:6" x14ac:dyDescent="0.35">
      <c r="A3263" s="24">
        <v>44269</v>
      </c>
      <c r="B3263" s="30" t="s">
        <v>458</v>
      </c>
      <c r="C3263" s="30">
        <v>127</v>
      </c>
      <c r="D3263" s="30">
        <v>67559</v>
      </c>
      <c r="E3263" s="30">
        <v>7</v>
      </c>
      <c r="F3263" s="30">
        <v>2087</v>
      </c>
    </row>
    <row r="3264" spans="1:6" x14ac:dyDescent="0.35">
      <c r="A3264" s="24">
        <v>44269</v>
      </c>
      <c r="B3264" s="30" t="s">
        <v>447</v>
      </c>
      <c r="C3264" s="30">
        <v>4</v>
      </c>
      <c r="D3264" s="30">
        <v>1384</v>
      </c>
      <c r="E3264" s="30">
        <v>0</v>
      </c>
      <c r="F3264" s="30">
        <v>8</v>
      </c>
    </row>
    <row r="3265" spans="1:6" x14ac:dyDescent="0.35">
      <c r="A3265" s="24">
        <v>44269</v>
      </c>
      <c r="B3265" s="30" t="s">
        <v>457</v>
      </c>
      <c r="E3265" s="30">
        <v>0</v>
      </c>
      <c r="F3265" s="30">
        <v>3</v>
      </c>
    </row>
    <row r="3266" spans="1:6" x14ac:dyDescent="0.35">
      <c r="A3266" s="24">
        <v>44270</v>
      </c>
      <c r="B3266" s="30" t="s">
        <v>471</v>
      </c>
      <c r="C3266" s="30">
        <v>68</v>
      </c>
      <c r="D3266" s="30">
        <v>10764</v>
      </c>
      <c r="E3266" s="30">
        <v>2</v>
      </c>
      <c r="F3266" s="30">
        <v>424</v>
      </c>
    </row>
    <row r="3267" spans="1:6" x14ac:dyDescent="0.35">
      <c r="A3267" s="24">
        <v>44270</v>
      </c>
      <c r="B3267" s="30" t="s">
        <v>470</v>
      </c>
      <c r="C3267" s="30">
        <v>20</v>
      </c>
      <c r="D3267" s="30">
        <v>4998</v>
      </c>
      <c r="E3267" s="30">
        <v>1</v>
      </c>
      <c r="F3267" s="30">
        <v>266</v>
      </c>
    </row>
    <row r="3268" spans="1:6" x14ac:dyDescent="0.35">
      <c r="A3268" s="24">
        <v>44270</v>
      </c>
      <c r="B3268" s="30" t="s">
        <v>469</v>
      </c>
      <c r="C3268" s="30">
        <v>76</v>
      </c>
      <c r="D3268" s="30">
        <v>57253</v>
      </c>
      <c r="E3268" s="30">
        <v>4</v>
      </c>
      <c r="F3268" s="30">
        <v>1578</v>
      </c>
    </row>
    <row r="3269" spans="1:6" x14ac:dyDescent="0.35">
      <c r="A3269" s="24">
        <v>44270</v>
      </c>
      <c r="B3269" s="30" t="s">
        <v>468</v>
      </c>
      <c r="C3269" s="30">
        <v>2</v>
      </c>
      <c r="D3269" s="30">
        <v>882</v>
      </c>
    </row>
    <row r="3270" spans="1:6" x14ac:dyDescent="0.35">
      <c r="A3270" s="24">
        <v>44270</v>
      </c>
      <c r="B3270" s="30" t="s">
        <v>467</v>
      </c>
      <c r="C3270" s="30">
        <v>124</v>
      </c>
      <c r="D3270" s="30">
        <v>85985</v>
      </c>
      <c r="E3270" s="30">
        <v>4</v>
      </c>
      <c r="F3270" s="30">
        <v>2227</v>
      </c>
    </row>
    <row r="3271" spans="1:6" x14ac:dyDescent="0.35">
      <c r="A3271" s="24">
        <v>44270</v>
      </c>
      <c r="B3271" s="30" t="s">
        <v>466</v>
      </c>
      <c r="C3271" s="30">
        <v>5</v>
      </c>
      <c r="D3271" s="30">
        <v>2064</v>
      </c>
      <c r="E3271" s="30">
        <v>0</v>
      </c>
      <c r="F3271" s="30">
        <v>101</v>
      </c>
    </row>
    <row r="3272" spans="1:6" x14ac:dyDescent="0.35">
      <c r="A3272" s="24">
        <v>44270</v>
      </c>
      <c r="B3272" s="30" t="s">
        <v>465</v>
      </c>
      <c r="C3272" s="30">
        <v>90</v>
      </c>
      <c r="D3272" s="30">
        <v>43501</v>
      </c>
      <c r="E3272" s="30">
        <v>1</v>
      </c>
      <c r="F3272" s="30">
        <v>1396</v>
      </c>
    </row>
    <row r="3273" spans="1:6" x14ac:dyDescent="0.35">
      <c r="A3273" s="24">
        <v>44270</v>
      </c>
      <c r="B3273" s="30" t="s">
        <v>464</v>
      </c>
      <c r="C3273" s="30">
        <v>16</v>
      </c>
      <c r="D3273" s="30">
        <v>7851</v>
      </c>
      <c r="E3273" s="30">
        <v>0</v>
      </c>
      <c r="F3273" s="30">
        <v>274</v>
      </c>
    </row>
    <row r="3274" spans="1:6" x14ac:dyDescent="0.35">
      <c r="A3274" s="24">
        <v>44270</v>
      </c>
      <c r="B3274" s="30" t="s">
        <v>463</v>
      </c>
      <c r="C3274" s="30">
        <v>240</v>
      </c>
      <c r="D3274" s="30">
        <v>115937</v>
      </c>
      <c r="E3274" s="30">
        <v>4</v>
      </c>
      <c r="F3274" s="30">
        <v>3540</v>
      </c>
    </row>
    <row r="3275" spans="1:6" x14ac:dyDescent="0.35">
      <c r="A3275" s="24">
        <v>44270</v>
      </c>
      <c r="B3275" s="30" t="s">
        <v>462</v>
      </c>
      <c r="C3275" s="30">
        <v>0</v>
      </c>
      <c r="D3275" s="30">
        <v>1218</v>
      </c>
    </row>
    <row r="3276" spans="1:6" x14ac:dyDescent="0.35">
      <c r="A3276" s="24">
        <v>44270</v>
      </c>
      <c r="B3276" s="30" t="s">
        <v>461</v>
      </c>
      <c r="C3276" s="30">
        <v>102</v>
      </c>
      <c r="D3276" s="30">
        <v>47375</v>
      </c>
      <c r="E3276" s="30">
        <v>4</v>
      </c>
      <c r="F3276" s="30">
        <v>1671</v>
      </c>
    </row>
    <row r="3277" spans="1:6" x14ac:dyDescent="0.35">
      <c r="A3277" s="24">
        <v>44270</v>
      </c>
      <c r="B3277" s="30" t="s">
        <v>460</v>
      </c>
      <c r="C3277" s="30">
        <v>84</v>
      </c>
      <c r="D3277" s="30">
        <v>41786</v>
      </c>
      <c r="E3277" s="30">
        <v>3</v>
      </c>
      <c r="F3277" s="30">
        <v>1344</v>
      </c>
    </row>
    <row r="3278" spans="1:6" x14ac:dyDescent="0.35">
      <c r="A3278" s="24">
        <v>44270</v>
      </c>
      <c r="B3278" s="30" t="s">
        <v>459</v>
      </c>
      <c r="C3278" s="30">
        <v>116</v>
      </c>
      <c r="D3278" s="30">
        <v>81002</v>
      </c>
      <c r="E3278" s="30">
        <v>3</v>
      </c>
      <c r="F3278" s="30">
        <v>1752</v>
      </c>
    </row>
    <row r="3279" spans="1:6" x14ac:dyDescent="0.35">
      <c r="A3279" s="24">
        <v>44270</v>
      </c>
      <c r="B3279" s="30" t="s">
        <v>458</v>
      </c>
      <c r="C3279" s="30">
        <v>97</v>
      </c>
      <c r="D3279" s="30">
        <v>67656</v>
      </c>
      <c r="E3279" s="30">
        <v>2</v>
      </c>
      <c r="F3279" s="30">
        <v>2089</v>
      </c>
    </row>
    <row r="3280" spans="1:6" x14ac:dyDescent="0.35">
      <c r="A3280" s="24">
        <v>44270</v>
      </c>
      <c r="B3280" s="30" t="s">
        <v>447</v>
      </c>
      <c r="C3280" s="30">
        <v>-36</v>
      </c>
      <c r="D3280" s="30">
        <v>1348</v>
      </c>
      <c r="E3280" s="30">
        <v>0</v>
      </c>
      <c r="F3280" s="30">
        <v>8</v>
      </c>
    </row>
    <row r="3281" spans="1:6" x14ac:dyDescent="0.35">
      <c r="A3281" s="24">
        <v>44270</v>
      </c>
      <c r="B3281" s="30" t="s">
        <v>457</v>
      </c>
      <c r="E3281" s="30">
        <v>0</v>
      </c>
      <c r="F3281" s="30">
        <v>3</v>
      </c>
    </row>
    <row r="3282" spans="1:6" x14ac:dyDescent="0.35">
      <c r="A3282" s="24">
        <v>44271</v>
      </c>
      <c r="B3282" s="30" t="s">
        <v>471</v>
      </c>
      <c r="C3282" s="30">
        <v>46</v>
      </c>
      <c r="D3282" s="30">
        <v>10810</v>
      </c>
      <c r="E3282" s="30">
        <v>0</v>
      </c>
      <c r="F3282" s="30">
        <v>424</v>
      </c>
    </row>
    <row r="3283" spans="1:6" x14ac:dyDescent="0.35">
      <c r="A3283" s="24">
        <v>44271</v>
      </c>
      <c r="B3283" s="30" t="s">
        <v>470</v>
      </c>
      <c r="C3283" s="30">
        <v>14</v>
      </c>
      <c r="D3283" s="30">
        <v>5012</v>
      </c>
      <c r="E3283" s="30">
        <v>1</v>
      </c>
      <c r="F3283" s="30">
        <v>267</v>
      </c>
    </row>
    <row r="3284" spans="1:6" x14ac:dyDescent="0.35">
      <c r="A3284" s="24">
        <v>44271</v>
      </c>
      <c r="B3284" s="30" t="s">
        <v>469</v>
      </c>
      <c r="C3284" s="30">
        <v>65</v>
      </c>
      <c r="D3284" s="30">
        <v>57318</v>
      </c>
      <c r="E3284" s="30">
        <v>2</v>
      </c>
      <c r="F3284" s="30">
        <v>1580</v>
      </c>
    </row>
    <row r="3285" spans="1:6" x14ac:dyDescent="0.35">
      <c r="A3285" s="24">
        <v>44271</v>
      </c>
      <c r="B3285" s="30" t="s">
        <v>468</v>
      </c>
      <c r="C3285" s="30">
        <v>1</v>
      </c>
      <c r="D3285" s="30">
        <v>883</v>
      </c>
    </row>
    <row r="3286" spans="1:6" x14ac:dyDescent="0.35">
      <c r="A3286" s="24">
        <v>44271</v>
      </c>
      <c r="B3286" s="30" t="s">
        <v>467</v>
      </c>
      <c r="C3286" s="30">
        <v>109</v>
      </c>
      <c r="D3286" s="30">
        <v>86094</v>
      </c>
      <c r="E3286" s="30">
        <v>3</v>
      </c>
      <c r="F3286" s="30">
        <v>2230</v>
      </c>
    </row>
    <row r="3287" spans="1:6" x14ac:dyDescent="0.35">
      <c r="A3287" s="24">
        <v>44271</v>
      </c>
      <c r="B3287" s="30" t="s">
        <v>466</v>
      </c>
      <c r="C3287" s="30">
        <v>5</v>
      </c>
      <c r="D3287" s="30">
        <v>2069</v>
      </c>
      <c r="E3287" s="30">
        <v>1</v>
      </c>
      <c r="F3287" s="30">
        <v>102</v>
      </c>
    </row>
    <row r="3288" spans="1:6" x14ac:dyDescent="0.35">
      <c r="A3288" s="24">
        <v>44271</v>
      </c>
      <c r="B3288" s="30" t="s">
        <v>465</v>
      </c>
      <c r="C3288" s="30">
        <v>72</v>
      </c>
      <c r="D3288" s="30">
        <v>43573</v>
      </c>
      <c r="E3288" s="30">
        <v>1</v>
      </c>
      <c r="F3288" s="30">
        <v>1397</v>
      </c>
    </row>
    <row r="3289" spans="1:6" x14ac:dyDescent="0.35">
      <c r="A3289" s="24">
        <v>44271</v>
      </c>
      <c r="B3289" s="30" t="s">
        <v>464</v>
      </c>
      <c r="C3289" s="30">
        <v>20</v>
      </c>
      <c r="D3289" s="30">
        <v>7871</v>
      </c>
      <c r="E3289" s="30">
        <v>0</v>
      </c>
      <c r="F3289" s="30">
        <v>274</v>
      </c>
    </row>
    <row r="3290" spans="1:6" x14ac:dyDescent="0.35">
      <c r="A3290" s="24">
        <v>44271</v>
      </c>
      <c r="B3290" s="30" t="s">
        <v>463</v>
      </c>
      <c r="C3290" s="30">
        <v>238</v>
      </c>
      <c r="D3290" s="30">
        <v>116175</v>
      </c>
      <c r="E3290" s="30">
        <v>5</v>
      </c>
      <c r="F3290" s="30">
        <v>3545</v>
      </c>
    </row>
    <row r="3291" spans="1:6" x14ac:dyDescent="0.35">
      <c r="A3291" s="24">
        <v>44271</v>
      </c>
      <c r="B3291" s="30" t="s">
        <v>462</v>
      </c>
      <c r="C3291" s="30">
        <v>0</v>
      </c>
      <c r="D3291" s="30">
        <v>1218</v>
      </c>
    </row>
    <row r="3292" spans="1:6" x14ac:dyDescent="0.35">
      <c r="A3292" s="24">
        <v>44271</v>
      </c>
      <c r="B3292" s="30" t="s">
        <v>461</v>
      </c>
      <c r="C3292" s="30">
        <v>123</v>
      </c>
      <c r="D3292" s="30">
        <v>47498</v>
      </c>
      <c r="E3292" s="30">
        <v>2</v>
      </c>
      <c r="F3292" s="30">
        <v>1673</v>
      </c>
    </row>
    <row r="3293" spans="1:6" x14ac:dyDescent="0.35">
      <c r="A3293" s="24">
        <v>44271</v>
      </c>
      <c r="B3293" s="30" t="s">
        <v>460</v>
      </c>
      <c r="C3293" s="30">
        <v>141</v>
      </c>
      <c r="D3293" s="30">
        <v>41927</v>
      </c>
      <c r="E3293" s="30">
        <v>-1</v>
      </c>
      <c r="F3293" s="30">
        <v>1343</v>
      </c>
    </row>
    <row r="3294" spans="1:6" x14ac:dyDescent="0.35">
      <c r="A3294" s="24">
        <v>44271</v>
      </c>
      <c r="B3294" s="30" t="s">
        <v>459</v>
      </c>
      <c r="C3294" s="30">
        <v>90</v>
      </c>
      <c r="D3294" s="30">
        <v>81092</v>
      </c>
      <c r="E3294" s="30">
        <v>0</v>
      </c>
      <c r="F3294" s="30">
        <v>1752</v>
      </c>
    </row>
    <row r="3295" spans="1:6" x14ac:dyDescent="0.35">
      <c r="A3295" s="24">
        <v>44271</v>
      </c>
      <c r="B3295" s="30" t="s">
        <v>458</v>
      </c>
      <c r="C3295" s="30">
        <v>98</v>
      </c>
      <c r="D3295" s="30">
        <v>67754</v>
      </c>
      <c r="E3295" s="30">
        <v>1</v>
      </c>
      <c r="F3295" s="30">
        <v>2090</v>
      </c>
    </row>
    <row r="3296" spans="1:6" x14ac:dyDescent="0.35">
      <c r="A3296" s="24">
        <v>44271</v>
      </c>
      <c r="B3296" s="30" t="s">
        <v>447</v>
      </c>
      <c r="C3296" s="30">
        <v>-4</v>
      </c>
      <c r="D3296" s="30">
        <v>1344</v>
      </c>
      <c r="E3296" s="30">
        <v>0</v>
      </c>
      <c r="F3296" s="30">
        <v>8</v>
      </c>
    </row>
    <row r="3297" spans="1:6" x14ac:dyDescent="0.35">
      <c r="A3297" s="24">
        <v>44271</v>
      </c>
      <c r="B3297" s="30" t="s">
        <v>457</v>
      </c>
      <c r="E3297" s="30">
        <v>0</v>
      </c>
      <c r="F3297" s="30">
        <v>3</v>
      </c>
    </row>
    <row r="3298" spans="1:6" x14ac:dyDescent="0.35">
      <c r="A3298" s="24">
        <v>44272</v>
      </c>
      <c r="B3298" s="30" t="s">
        <v>471</v>
      </c>
      <c r="C3298" s="30">
        <v>62</v>
      </c>
      <c r="D3298" s="30">
        <v>10872</v>
      </c>
      <c r="E3298" s="30">
        <v>0</v>
      </c>
      <c r="F3298" s="30">
        <v>424</v>
      </c>
    </row>
    <row r="3299" spans="1:6" x14ac:dyDescent="0.35">
      <c r="A3299" s="24">
        <v>44272</v>
      </c>
      <c r="B3299" s="30" t="s">
        <v>470</v>
      </c>
      <c r="C3299" s="30">
        <v>28</v>
      </c>
      <c r="D3299" s="30">
        <v>5040</v>
      </c>
      <c r="E3299" s="30">
        <v>0</v>
      </c>
      <c r="F3299" s="30">
        <v>267</v>
      </c>
    </row>
    <row r="3300" spans="1:6" x14ac:dyDescent="0.35">
      <c r="A3300" s="24">
        <v>44272</v>
      </c>
      <c r="B3300" s="30" t="s">
        <v>469</v>
      </c>
      <c r="C3300" s="30">
        <v>171</v>
      </c>
      <c r="D3300" s="30">
        <v>57489</v>
      </c>
      <c r="E3300" s="30">
        <v>2</v>
      </c>
      <c r="F3300" s="30">
        <v>1582</v>
      </c>
    </row>
    <row r="3301" spans="1:6" x14ac:dyDescent="0.35">
      <c r="A3301" s="24">
        <v>44272</v>
      </c>
      <c r="B3301" s="30" t="s">
        <v>468</v>
      </c>
      <c r="C3301" s="30">
        <v>1</v>
      </c>
      <c r="D3301" s="30">
        <v>884</v>
      </c>
    </row>
    <row r="3302" spans="1:6" x14ac:dyDescent="0.35">
      <c r="A3302" s="24">
        <v>44272</v>
      </c>
      <c r="B3302" s="30" t="s">
        <v>467</v>
      </c>
      <c r="C3302" s="30">
        <v>236</v>
      </c>
      <c r="D3302" s="30">
        <v>86330</v>
      </c>
      <c r="E3302" s="30">
        <v>5</v>
      </c>
      <c r="F3302" s="30">
        <v>2235</v>
      </c>
    </row>
    <row r="3303" spans="1:6" x14ac:dyDescent="0.35">
      <c r="A3303" s="24">
        <v>44272</v>
      </c>
      <c r="B3303" s="30" t="s">
        <v>466</v>
      </c>
      <c r="C3303" s="30">
        <v>9</v>
      </c>
      <c r="D3303" s="30">
        <v>2078</v>
      </c>
      <c r="E3303" s="30">
        <v>2</v>
      </c>
      <c r="F3303" s="30">
        <v>104</v>
      </c>
    </row>
    <row r="3304" spans="1:6" x14ac:dyDescent="0.35">
      <c r="A3304" s="24">
        <v>44272</v>
      </c>
      <c r="B3304" s="30" t="s">
        <v>465</v>
      </c>
      <c r="C3304" s="30">
        <v>87</v>
      </c>
      <c r="D3304" s="30">
        <v>43660</v>
      </c>
      <c r="E3304" s="30">
        <v>8</v>
      </c>
      <c r="F3304" s="30">
        <v>1405</v>
      </c>
    </row>
    <row r="3305" spans="1:6" x14ac:dyDescent="0.35">
      <c r="A3305" s="24">
        <v>44272</v>
      </c>
      <c r="B3305" s="30" t="s">
        <v>464</v>
      </c>
      <c r="C3305" s="30">
        <v>27</v>
      </c>
      <c r="D3305" s="30">
        <v>7898</v>
      </c>
      <c r="E3305" s="30">
        <v>1</v>
      </c>
      <c r="F3305" s="30">
        <v>275</v>
      </c>
    </row>
    <row r="3306" spans="1:6" x14ac:dyDescent="0.35">
      <c r="A3306" s="24">
        <v>44272</v>
      </c>
      <c r="B3306" s="30" t="s">
        <v>463</v>
      </c>
      <c r="C3306" s="30">
        <v>413</v>
      </c>
      <c r="D3306" s="30">
        <v>116588</v>
      </c>
      <c r="E3306" s="30">
        <v>5</v>
      </c>
      <c r="F3306" s="30">
        <v>3550</v>
      </c>
    </row>
    <row r="3307" spans="1:6" x14ac:dyDescent="0.35">
      <c r="A3307" s="24">
        <v>44272</v>
      </c>
      <c r="B3307" s="30" t="s">
        <v>462</v>
      </c>
      <c r="C3307" s="30">
        <v>3</v>
      </c>
      <c r="D3307" s="30">
        <v>1221</v>
      </c>
    </row>
    <row r="3308" spans="1:6" x14ac:dyDescent="0.35">
      <c r="A3308" s="24">
        <v>44272</v>
      </c>
      <c r="B3308" s="30" t="s">
        <v>461</v>
      </c>
      <c r="C3308" s="30">
        <v>156</v>
      </c>
      <c r="D3308" s="30">
        <v>47654</v>
      </c>
      <c r="E3308" s="30">
        <v>6</v>
      </c>
      <c r="F3308" s="30">
        <v>1679</v>
      </c>
    </row>
    <row r="3309" spans="1:6" x14ac:dyDescent="0.35">
      <c r="A3309" s="24">
        <v>44272</v>
      </c>
      <c r="B3309" s="30" t="s">
        <v>460</v>
      </c>
      <c r="C3309" s="30">
        <v>96</v>
      </c>
      <c r="D3309" s="30">
        <v>42023</v>
      </c>
      <c r="E3309" s="30">
        <v>2</v>
      </c>
      <c r="F3309" s="30">
        <v>1345</v>
      </c>
    </row>
    <row r="3310" spans="1:6" x14ac:dyDescent="0.35">
      <c r="A3310" s="24">
        <v>44272</v>
      </c>
      <c r="B3310" s="30" t="s">
        <v>459</v>
      </c>
      <c r="C3310" s="30">
        <v>201</v>
      </c>
      <c r="D3310" s="30">
        <v>81293</v>
      </c>
      <c r="E3310" s="30">
        <v>6</v>
      </c>
      <c r="F3310" s="30">
        <v>1758</v>
      </c>
    </row>
    <row r="3311" spans="1:6" x14ac:dyDescent="0.35">
      <c r="A3311" s="24">
        <v>44272</v>
      </c>
      <c r="B3311" s="30" t="s">
        <v>458</v>
      </c>
      <c r="C3311" s="30">
        <v>199</v>
      </c>
      <c r="D3311" s="30">
        <v>67953</v>
      </c>
      <c r="E3311" s="30">
        <v>6</v>
      </c>
      <c r="F3311" s="30">
        <v>2096</v>
      </c>
    </row>
    <row r="3312" spans="1:6" x14ac:dyDescent="0.35">
      <c r="A3312" s="24">
        <v>44272</v>
      </c>
      <c r="B3312" s="30" t="s">
        <v>447</v>
      </c>
      <c r="C3312" s="30">
        <v>-49</v>
      </c>
      <c r="D3312" s="30">
        <v>1295</v>
      </c>
      <c r="E3312" s="30">
        <v>0</v>
      </c>
      <c r="F3312" s="30">
        <v>8</v>
      </c>
    </row>
    <row r="3313" spans="1:6" x14ac:dyDescent="0.35">
      <c r="A3313" s="24">
        <v>44272</v>
      </c>
      <c r="B3313" s="30" t="s">
        <v>457</v>
      </c>
      <c r="E3313" s="30">
        <v>1</v>
      </c>
      <c r="F3313" s="30">
        <v>4</v>
      </c>
    </row>
    <row r="3314" spans="1:6" x14ac:dyDescent="0.35">
      <c r="A3314" s="24">
        <v>44273</v>
      </c>
      <c r="B3314" s="30" t="s">
        <v>471</v>
      </c>
      <c r="C3314" s="30">
        <v>82</v>
      </c>
      <c r="D3314" s="30">
        <v>10954</v>
      </c>
      <c r="E3314" s="30">
        <v>3</v>
      </c>
      <c r="F3314" s="30">
        <v>427</v>
      </c>
    </row>
    <row r="3315" spans="1:6" x14ac:dyDescent="0.35">
      <c r="A3315" s="24">
        <v>44273</v>
      </c>
      <c r="B3315" s="30" t="s">
        <v>470</v>
      </c>
      <c r="C3315" s="30">
        <v>23</v>
      </c>
      <c r="D3315" s="30">
        <v>5063</v>
      </c>
      <c r="E3315" s="30">
        <v>1</v>
      </c>
      <c r="F3315" s="30">
        <v>268</v>
      </c>
    </row>
    <row r="3316" spans="1:6" x14ac:dyDescent="0.35">
      <c r="A3316" s="24">
        <v>44273</v>
      </c>
      <c r="B3316" s="30" t="s">
        <v>469</v>
      </c>
      <c r="C3316" s="30">
        <v>123</v>
      </c>
      <c r="D3316" s="30">
        <v>57612</v>
      </c>
      <c r="E3316" s="30">
        <v>1</v>
      </c>
      <c r="F3316" s="30">
        <v>1583</v>
      </c>
    </row>
    <row r="3317" spans="1:6" x14ac:dyDescent="0.35">
      <c r="A3317" s="24">
        <v>44273</v>
      </c>
      <c r="B3317" s="30" t="s">
        <v>468</v>
      </c>
      <c r="C3317" s="30">
        <v>5</v>
      </c>
      <c r="D3317" s="30">
        <v>889</v>
      </c>
    </row>
    <row r="3318" spans="1:6" x14ac:dyDescent="0.35">
      <c r="A3318" s="24">
        <v>44273</v>
      </c>
      <c r="B3318" s="30" t="s">
        <v>467</v>
      </c>
      <c r="C3318" s="30">
        <v>220</v>
      </c>
      <c r="D3318" s="30">
        <v>86550</v>
      </c>
      <c r="E3318" s="30">
        <v>4</v>
      </c>
      <c r="F3318" s="30">
        <v>2239</v>
      </c>
    </row>
    <row r="3319" spans="1:6" x14ac:dyDescent="0.35">
      <c r="A3319" s="24">
        <v>44273</v>
      </c>
      <c r="B3319" s="30" t="s">
        <v>466</v>
      </c>
      <c r="C3319" s="30">
        <v>4</v>
      </c>
      <c r="D3319" s="30">
        <v>2082</v>
      </c>
      <c r="E3319" s="30">
        <v>0</v>
      </c>
      <c r="F3319" s="30">
        <v>104</v>
      </c>
    </row>
    <row r="3320" spans="1:6" x14ac:dyDescent="0.35">
      <c r="A3320" s="24">
        <v>44273</v>
      </c>
      <c r="B3320" s="30" t="s">
        <v>465</v>
      </c>
      <c r="C3320" s="30">
        <v>156</v>
      </c>
      <c r="D3320" s="30">
        <v>43816</v>
      </c>
      <c r="E3320" s="30">
        <v>2</v>
      </c>
      <c r="F3320" s="30">
        <v>1407</v>
      </c>
    </row>
    <row r="3321" spans="1:6" x14ac:dyDescent="0.35">
      <c r="A3321" s="24">
        <v>44273</v>
      </c>
      <c r="B3321" s="30" t="s">
        <v>464</v>
      </c>
      <c r="C3321" s="30">
        <v>45</v>
      </c>
      <c r="D3321" s="30">
        <v>7943</v>
      </c>
      <c r="E3321" s="30">
        <v>1</v>
      </c>
      <c r="F3321" s="30">
        <v>276</v>
      </c>
    </row>
    <row r="3322" spans="1:6" x14ac:dyDescent="0.35">
      <c r="A3322" s="24">
        <v>44273</v>
      </c>
      <c r="B3322" s="30" t="s">
        <v>463</v>
      </c>
      <c r="C3322" s="30">
        <v>443</v>
      </c>
      <c r="D3322" s="30">
        <v>117031</v>
      </c>
      <c r="E3322" s="30">
        <v>3</v>
      </c>
      <c r="F3322" s="30">
        <v>3553</v>
      </c>
    </row>
    <row r="3323" spans="1:6" x14ac:dyDescent="0.35">
      <c r="A3323" s="24">
        <v>44273</v>
      </c>
      <c r="B3323" s="30" t="s">
        <v>462</v>
      </c>
      <c r="C3323" s="30">
        <v>7</v>
      </c>
      <c r="D3323" s="30">
        <v>1228</v>
      </c>
    </row>
    <row r="3324" spans="1:6" x14ac:dyDescent="0.35">
      <c r="A3324" s="24">
        <v>44273</v>
      </c>
      <c r="B3324" s="30" t="s">
        <v>461</v>
      </c>
      <c r="C3324" s="30">
        <v>190</v>
      </c>
      <c r="D3324" s="30">
        <v>47844</v>
      </c>
      <c r="E3324" s="30">
        <v>3</v>
      </c>
      <c r="F3324" s="30">
        <v>1682</v>
      </c>
    </row>
    <row r="3325" spans="1:6" x14ac:dyDescent="0.35">
      <c r="A3325" s="24">
        <v>44273</v>
      </c>
      <c r="B3325" s="30" t="s">
        <v>460</v>
      </c>
      <c r="C3325" s="30">
        <v>180</v>
      </c>
      <c r="D3325" s="30">
        <v>42203</v>
      </c>
      <c r="E3325" s="30">
        <v>2</v>
      </c>
      <c r="F3325" s="30">
        <v>1347</v>
      </c>
    </row>
    <row r="3326" spans="1:6" x14ac:dyDescent="0.35">
      <c r="A3326" s="24">
        <v>44273</v>
      </c>
      <c r="B3326" s="30" t="s">
        <v>459</v>
      </c>
      <c r="C3326" s="30">
        <v>226</v>
      </c>
      <c r="D3326" s="30">
        <v>81519</v>
      </c>
      <c r="E3326" s="30">
        <v>2</v>
      </c>
      <c r="F3326" s="30">
        <v>1760</v>
      </c>
    </row>
    <row r="3327" spans="1:6" x14ac:dyDescent="0.35">
      <c r="A3327" s="24">
        <v>44273</v>
      </c>
      <c r="B3327" s="30" t="s">
        <v>458</v>
      </c>
      <c r="C3327" s="30">
        <v>167</v>
      </c>
      <c r="D3327" s="30">
        <v>68120</v>
      </c>
      <c r="E3327" s="30">
        <v>5</v>
      </c>
      <c r="F3327" s="30">
        <v>2101</v>
      </c>
    </row>
    <row r="3328" spans="1:6" x14ac:dyDescent="0.35">
      <c r="A3328" s="24">
        <v>44273</v>
      </c>
      <c r="B3328" s="30" t="s">
        <v>447</v>
      </c>
      <c r="C3328" s="30">
        <v>-14</v>
      </c>
      <c r="D3328" s="30">
        <v>1281</v>
      </c>
      <c r="E3328" s="30">
        <v>0</v>
      </c>
      <c r="F3328" s="30">
        <v>8</v>
      </c>
    </row>
    <row r="3329" spans="1:6" x14ac:dyDescent="0.35">
      <c r="A3329" s="24">
        <v>44273</v>
      </c>
      <c r="B3329" s="30" t="s">
        <v>457</v>
      </c>
      <c r="E3329" s="30">
        <v>0</v>
      </c>
      <c r="F3329" s="30">
        <v>4</v>
      </c>
    </row>
    <row r="3330" spans="1:6" x14ac:dyDescent="0.35">
      <c r="A3330" s="24">
        <v>44274</v>
      </c>
      <c r="B3330" s="30" t="s">
        <v>471</v>
      </c>
      <c r="C3330" s="30">
        <v>99</v>
      </c>
      <c r="D3330" s="30">
        <v>11053</v>
      </c>
      <c r="E3330" s="30">
        <v>1</v>
      </c>
      <c r="F3330" s="30">
        <v>428</v>
      </c>
    </row>
    <row r="3331" spans="1:6" x14ac:dyDescent="0.35">
      <c r="A3331" s="24">
        <v>44274</v>
      </c>
      <c r="B3331" s="30" t="s">
        <v>470</v>
      </c>
      <c r="C3331" s="30">
        <v>22</v>
      </c>
      <c r="D3331" s="30">
        <v>5085</v>
      </c>
      <c r="E3331" s="30">
        <v>0</v>
      </c>
      <c r="F3331" s="30">
        <v>268</v>
      </c>
    </row>
    <row r="3332" spans="1:6" x14ac:dyDescent="0.35">
      <c r="A3332" s="24">
        <v>44274</v>
      </c>
      <c r="B3332" s="30" t="s">
        <v>469</v>
      </c>
      <c r="C3332" s="30">
        <v>174</v>
      </c>
      <c r="D3332" s="30">
        <v>57786</v>
      </c>
      <c r="E3332" s="30">
        <v>3</v>
      </c>
      <c r="F3332" s="30">
        <v>1586</v>
      </c>
    </row>
    <row r="3333" spans="1:6" x14ac:dyDescent="0.35">
      <c r="A3333" s="24">
        <v>44274</v>
      </c>
      <c r="B3333" s="30" t="s">
        <v>468</v>
      </c>
      <c r="C3333" s="30">
        <v>-1</v>
      </c>
      <c r="D3333" s="30">
        <v>888</v>
      </c>
    </row>
    <row r="3334" spans="1:6" x14ac:dyDescent="0.35">
      <c r="A3334" s="24">
        <v>44274</v>
      </c>
      <c r="B3334" s="30" t="s">
        <v>467</v>
      </c>
      <c r="C3334" s="30">
        <v>253</v>
      </c>
      <c r="D3334" s="30">
        <v>86803</v>
      </c>
      <c r="E3334" s="30">
        <v>5</v>
      </c>
      <c r="F3334" s="30">
        <v>2244</v>
      </c>
    </row>
    <row r="3335" spans="1:6" x14ac:dyDescent="0.35">
      <c r="A3335" s="24">
        <v>44274</v>
      </c>
      <c r="B3335" s="30" t="s">
        <v>466</v>
      </c>
      <c r="C3335" s="30">
        <v>6</v>
      </c>
      <c r="D3335" s="30">
        <v>2088</v>
      </c>
      <c r="E3335" s="30">
        <v>0</v>
      </c>
      <c r="F3335" s="30">
        <v>104</v>
      </c>
    </row>
    <row r="3336" spans="1:6" x14ac:dyDescent="0.35">
      <c r="A3336" s="24">
        <v>44274</v>
      </c>
      <c r="B3336" s="30" t="s">
        <v>465</v>
      </c>
      <c r="C3336" s="30">
        <v>151</v>
      </c>
      <c r="D3336" s="30">
        <v>43967</v>
      </c>
      <c r="E3336" s="30">
        <v>5</v>
      </c>
      <c r="F3336" s="30">
        <v>1412</v>
      </c>
    </row>
    <row r="3337" spans="1:6" x14ac:dyDescent="0.35">
      <c r="A3337" s="24">
        <v>44274</v>
      </c>
      <c r="B3337" s="30" t="s">
        <v>464</v>
      </c>
      <c r="C3337" s="30">
        <v>31</v>
      </c>
      <c r="D3337" s="30">
        <v>7974</v>
      </c>
      <c r="E3337" s="30">
        <v>1</v>
      </c>
      <c r="F3337" s="30">
        <v>277</v>
      </c>
    </row>
    <row r="3338" spans="1:6" x14ac:dyDescent="0.35">
      <c r="A3338" s="24">
        <v>44274</v>
      </c>
      <c r="B3338" s="30" t="s">
        <v>463</v>
      </c>
      <c r="C3338" s="30">
        <v>403</v>
      </c>
      <c r="D3338" s="30">
        <v>117434</v>
      </c>
      <c r="E3338" s="30">
        <v>8</v>
      </c>
      <c r="F3338" s="30">
        <v>3561</v>
      </c>
    </row>
    <row r="3339" spans="1:6" x14ac:dyDescent="0.35">
      <c r="A3339" s="24">
        <v>44274</v>
      </c>
      <c r="B3339" s="30" t="s">
        <v>462</v>
      </c>
      <c r="C3339" s="30">
        <v>4</v>
      </c>
      <c r="D3339" s="30">
        <v>1232</v>
      </c>
    </row>
    <row r="3340" spans="1:6" x14ac:dyDescent="0.35">
      <c r="A3340" s="24">
        <v>44274</v>
      </c>
      <c r="B3340" s="30" t="s">
        <v>461</v>
      </c>
      <c r="C3340" s="30">
        <v>161</v>
      </c>
      <c r="D3340" s="30">
        <v>48005</v>
      </c>
      <c r="E3340" s="30">
        <v>6</v>
      </c>
      <c r="F3340" s="30">
        <v>1688</v>
      </c>
    </row>
    <row r="3341" spans="1:6" x14ac:dyDescent="0.35">
      <c r="A3341" s="24">
        <v>44274</v>
      </c>
      <c r="B3341" s="30" t="s">
        <v>460</v>
      </c>
      <c r="C3341" s="30">
        <v>184</v>
      </c>
      <c r="D3341" s="30">
        <v>42387</v>
      </c>
      <c r="E3341" s="30">
        <v>8</v>
      </c>
      <c r="F3341" s="30">
        <v>1355</v>
      </c>
    </row>
    <row r="3342" spans="1:6" x14ac:dyDescent="0.35">
      <c r="A3342" s="24">
        <v>44274</v>
      </c>
      <c r="B3342" s="30" t="s">
        <v>459</v>
      </c>
      <c r="C3342" s="30">
        <v>238</v>
      </c>
      <c r="D3342" s="30">
        <v>81757</v>
      </c>
      <c r="E3342" s="30">
        <v>2</v>
      </c>
      <c r="F3342" s="30">
        <v>1762</v>
      </c>
    </row>
    <row r="3343" spans="1:6" x14ac:dyDescent="0.35">
      <c r="A3343" s="24">
        <v>44274</v>
      </c>
      <c r="B3343" s="30" t="s">
        <v>458</v>
      </c>
      <c r="C3343" s="30">
        <v>192</v>
      </c>
      <c r="D3343" s="30">
        <v>68312</v>
      </c>
      <c r="E3343" s="30">
        <v>5</v>
      </c>
      <c r="F3343" s="30">
        <v>2106</v>
      </c>
    </row>
    <row r="3344" spans="1:6" x14ac:dyDescent="0.35">
      <c r="A3344" s="24">
        <v>44274</v>
      </c>
      <c r="B3344" s="30" t="s">
        <v>447</v>
      </c>
      <c r="C3344" s="30">
        <v>-30</v>
      </c>
      <c r="D3344" s="30">
        <v>1251</v>
      </c>
      <c r="E3344" s="30">
        <v>0</v>
      </c>
      <c r="F3344" s="30">
        <v>8</v>
      </c>
    </row>
    <row r="3345" spans="1:6" x14ac:dyDescent="0.35">
      <c r="A3345" s="24">
        <v>44274</v>
      </c>
      <c r="B3345" s="30" t="s">
        <v>457</v>
      </c>
      <c r="E3345" s="30">
        <v>0</v>
      </c>
      <c r="F3345" s="30">
        <v>4</v>
      </c>
    </row>
    <row r="3346" spans="1:6" x14ac:dyDescent="0.35">
      <c r="A3346" s="24">
        <v>44275</v>
      </c>
      <c r="B3346" s="30" t="s">
        <v>471</v>
      </c>
      <c r="C3346" s="30">
        <v>93</v>
      </c>
      <c r="D3346" s="30">
        <v>11146</v>
      </c>
      <c r="E3346" s="30">
        <v>0</v>
      </c>
      <c r="F3346" s="30">
        <v>428</v>
      </c>
    </row>
    <row r="3347" spans="1:6" x14ac:dyDescent="0.35">
      <c r="A3347" s="24">
        <v>44275</v>
      </c>
      <c r="B3347" s="30" t="s">
        <v>470</v>
      </c>
      <c r="C3347" s="30">
        <v>34</v>
      </c>
      <c r="D3347" s="30">
        <v>5119</v>
      </c>
      <c r="E3347" s="30">
        <v>1</v>
      </c>
      <c r="F3347" s="30">
        <v>269</v>
      </c>
    </row>
    <row r="3348" spans="1:6" x14ac:dyDescent="0.35">
      <c r="A3348" s="24">
        <v>44275</v>
      </c>
      <c r="B3348" s="30" t="s">
        <v>469</v>
      </c>
      <c r="C3348" s="30">
        <v>174</v>
      </c>
      <c r="D3348" s="30">
        <v>57960</v>
      </c>
      <c r="E3348" s="30">
        <v>3</v>
      </c>
      <c r="F3348" s="30">
        <v>1589</v>
      </c>
    </row>
    <row r="3349" spans="1:6" x14ac:dyDescent="0.35">
      <c r="A3349" s="24">
        <v>44275</v>
      </c>
      <c r="B3349" s="30" t="s">
        <v>468</v>
      </c>
      <c r="C3349" s="30">
        <v>1</v>
      </c>
      <c r="D3349" s="30">
        <v>889</v>
      </c>
    </row>
    <row r="3350" spans="1:6" x14ac:dyDescent="0.35">
      <c r="A3350" s="24">
        <v>44275</v>
      </c>
      <c r="B3350" s="30" t="s">
        <v>467</v>
      </c>
      <c r="C3350" s="30">
        <v>228</v>
      </c>
      <c r="D3350" s="30">
        <v>87031</v>
      </c>
      <c r="E3350" s="30">
        <v>3</v>
      </c>
      <c r="F3350" s="30">
        <v>2247</v>
      </c>
    </row>
    <row r="3351" spans="1:6" x14ac:dyDescent="0.35">
      <c r="A3351" s="24">
        <v>44275</v>
      </c>
      <c r="B3351" s="30" t="s">
        <v>466</v>
      </c>
      <c r="C3351" s="30">
        <v>16</v>
      </c>
      <c r="D3351" s="30">
        <v>2104</v>
      </c>
      <c r="E3351" s="30">
        <v>0</v>
      </c>
      <c r="F3351" s="30">
        <v>104</v>
      </c>
    </row>
    <row r="3352" spans="1:6" x14ac:dyDescent="0.35">
      <c r="A3352" s="24">
        <v>44275</v>
      </c>
      <c r="B3352" s="30" t="s">
        <v>465</v>
      </c>
      <c r="C3352" s="30">
        <v>156</v>
      </c>
      <c r="D3352" s="30">
        <v>44123</v>
      </c>
      <c r="E3352" s="30">
        <v>2</v>
      </c>
      <c r="F3352" s="30">
        <v>1414</v>
      </c>
    </row>
    <row r="3353" spans="1:6" x14ac:dyDescent="0.35">
      <c r="A3353" s="24">
        <v>44275</v>
      </c>
      <c r="B3353" s="30" t="s">
        <v>464</v>
      </c>
      <c r="C3353" s="30">
        <v>28</v>
      </c>
      <c r="D3353" s="30">
        <v>8002</v>
      </c>
      <c r="E3353" s="30">
        <v>0</v>
      </c>
      <c r="F3353" s="30">
        <v>277</v>
      </c>
    </row>
    <row r="3354" spans="1:6" x14ac:dyDescent="0.35">
      <c r="A3354" s="24">
        <v>44275</v>
      </c>
      <c r="B3354" s="30" t="s">
        <v>463</v>
      </c>
      <c r="C3354" s="30">
        <v>406</v>
      </c>
      <c r="D3354" s="30">
        <v>117840</v>
      </c>
      <c r="E3354" s="30">
        <v>10</v>
      </c>
      <c r="F3354" s="30">
        <v>3571</v>
      </c>
    </row>
    <row r="3355" spans="1:6" x14ac:dyDescent="0.35">
      <c r="A3355" s="24">
        <v>44275</v>
      </c>
      <c r="B3355" s="30" t="s">
        <v>462</v>
      </c>
      <c r="C3355" s="30">
        <v>5</v>
      </c>
      <c r="D3355" s="30">
        <v>1237</v>
      </c>
    </row>
    <row r="3356" spans="1:6" x14ac:dyDescent="0.35">
      <c r="A3356" s="24">
        <v>44275</v>
      </c>
      <c r="B3356" s="30" t="s">
        <v>461</v>
      </c>
      <c r="C3356" s="30">
        <v>178</v>
      </c>
      <c r="D3356" s="30">
        <v>48183</v>
      </c>
      <c r="E3356" s="30">
        <v>4</v>
      </c>
      <c r="F3356" s="30">
        <v>1692</v>
      </c>
    </row>
    <row r="3357" spans="1:6" x14ac:dyDescent="0.35">
      <c r="A3357" s="24">
        <v>44275</v>
      </c>
      <c r="B3357" s="30" t="s">
        <v>460</v>
      </c>
      <c r="C3357" s="30">
        <v>137</v>
      </c>
      <c r="D3357" s="30">
        <v>42524</v>
      </c>
      <c r="E3357" s="30">
        <v>0</v>
      </c>
      <c r="F3357" s="30">
        <v>1355</v>
      </c>
    </row>
    <row r="3358" spans="1:6" x14ac:dyDescent="0.35">
      <c r="A3358" s="24">
        <v>44275</v>
      </c>
      <c r="B3358" s="30" t="s">
        <v>459</v>
      </c>
      <c r="C3358" s="30">
        <v>237</v>
      </c>
      <c r="D3358" s="30">
        <v>81994</v>
      </c>
      <c r="E3358" s="30">
        <v>1</v>
      </c>
      <c r="F3358" s="30">
        <v>1763</v>
      </c>
    </row>
    <row r="3359" spans="1:6" x14ac:dyDescent="0.35">
      <c r="A3359" s="24">
        <v>44275</v>
      </c>
      <c r="B3359" s="30" t="s">
        <v>458</v>
      </c>
      <c r="C3359" s="30">
        <v>187</v>
      </c>
      <c r="D3359" s="30">
        <v>68499</v>
      </c>
      <c r="E3359" s="30">
        <v>5</v>
      </c>
      <c r="F3359" s="30">
        <v>2111</v>
      </c>
    </row>
    <row r="3360" spans="1:6" x14ac:dyDescent="0.35">
      <c r="A3360" s="24">
        <v>44275</v>
      </c>
      <c r="B3360" s="30" t="s">
        <v>447</v>
      </c>
      <c r="C3360" s="30">
        <v>0</v>
      </c>
      <c r="D3360" s="30">
        <v>1251</v>
      </c>
      <c r="E3360" s="30">
        <v>0</v>
      </c>
      <c r="F3360" s="30">
        <v>8</v>
      </c>
    </row>
    <row r="3361" spans="1:6" x14ac:dyDescent="0.35">
      <c r="A3361" s="24">
        <v>44275</v>
      </c>
      <c r="B3361" s="30" t="s">
        <v>457</v>
      </c>
      <c r="E3361" s="30">
        <v>0</v>
      </c>
      <c r="F3361" s="30">
        <v>4</v>
      </c>
    </row>
    <row r="3362" spans="1:6" x14ac:dyDescent="0.35">
      <c r="A3362" s="24">
        <v>44276</v>
      </c>
      <c r="B3362" s="30" t="s">
        <v>471</v>
      </c>
      <c r="C3362" s="30">
        <v>98</v>
      </c>
      <c r="D3362" s="30">
        <v>11244</v>
      </c>
      <c r="E3362" s="30">
        <v>1</v>
      </c>
      <c r="F3362" s="30">
        <v>429</v>
      </c>
    </row>
    <row r="3363" spans="1:6" x14ac:dyDescent="0.35">
      <c r="A3363" s="24">
        <v>44276</v>
      </c>
      <c r="B3363" s="30" t="s">
        <v>470</v>
      </c>
      <c r="C3363" s="30">
        <v>36</v>
      </c>
      <c r="D3363" s="30">
        <v>5155</v>
      </c>
      <c r="E3363" s="30">
        <v>0</v>
      </c>
      <c r="F3363" s="30">
        <v>269</v>
      </c>
    </row>
    <row r="3364" spans="1:6" x14ac:dyDescent="0.35">
      <c r="A3364" s="24">
        <v>44276</v>
      </c>
      <c r="B3364" s="30" t="s">
        <v>469</v>
      </c>
      <c r="C3364" s="30">
        <v>162</v>
      </c>
      <c r="D3364" s="30">
        <v>58122</v>
      </c>
      <c r="E3364" s="30">
        <v>7</v>
      </c>
      <c r="F3364" s="30">
        <v>1596</v>
      </c>
    </row>
    <row r="3365" spans="1:6" x14ac:dyDescent="0.35">
      <c r="A3365" s="24">
        <v>44276</v>
      </c>
      <c r="B3365" s="30" t="s">
        <v>468</v>
      </c>
      <c r="C3365" s="30">
        <v>2</v>
      </c>
      <c r="D3365" s="30">
        <v>891</v>
      </c>
    </row>
    <row r="3366" spans="1:6" x14ac:dyDescent="0.35">
      <c r="A3366" s="24">
        <v>44276</v>
      </c>
      <c r="B3366" s="30" t="s">
        <v>467</v>
      </c>
      <c r="C3366" s="30">
        <v>193</v>
      </c>
      <c r="D3366" s="30">
        <v>87224</v>
      </c>
      <c r="E3366" s="30">
        <v>1</v>
      </c>
      <c r="F3366" s="30">
        <v>2248</v>
      </c>
    </row>
    <row r="3367" spans="1:6" x14ac:dyDescent="0.35">
      <c r="A3367" s="24">
        <v>44276</v>
      </c>
      <c r="B3367" s="30" t="s">
        <v>466</v>
      </c>
      <c r="C3367" s="30">
        <v>9</v>
      </c>
      <c r="D3367" s="30">
        <v>2113</v>
      </c>
      <c r="E3367" s="30">
        <v>0</v>
      </c>
      <c r="F3367" s="30">
        <v>104</v>
      </c>
    </row>
    <row r="3368" spans="1:6" x14ac:dyDescent="0.35">
      <c r="A3368" s="24">
        <v>44276</v>
      </c>
      <c r="B3368" s="30" t="s">
        <v>465</v>
      </c>
      <c r="C3368" s="30">
        <v>105</v>
      </c>
      <c r="D3368" s="30">
        <v>44228</v>
      </c>
      <c r="E3368" s="30">
        <v>3</v>
      </c>
      <c r="F3368" s="30">
        <v>1417</v>
      </c>
    </row>
    <row r="3369" spans="1:6" x14ac:dyDescent="0.35">
      <c r="A3369" s="24">
        <v>44276</v>
      </c>
      <c r="B3369" s="30" t="s">
        <v>464</v>
      </c>
      <c r="C3369" s="30">
        <v>42</v>
      </c>
      <c r="D3369" s="30">
        <v>8044</v>
      </c>
      <c r="E3369" s="30">
        <v>1</v>
      </c>
      <c r="F3369" s="30">
        <v>278</v>
      </c>
    </row>
    <row r="3370" spans="1:6" x14ac:dyDescent="0.35">
      <c r="A3370" s="24">
        <v>44276</v>
      </c>
      <c r="B3370" s="30" t="s">
        <v>463</v>
      </c>
      <c r="C3370" s="30">
        <v>385</v>
      </c>
      <c r="D3370" s="30">
        <v>118225</v>
      </c>
      <c r="E3370" s="30">
        <v>6</v>
      </c>
      <c r="F3370" s="30">
        <v>3577</v>
      </c>
    </row>
    <row r="3371" spans="1:6" x14ac:dyDescent="0.35">
      <c r="A3371" s="24">
        <v>44276</v>
      </c>
      <c r="B3371" s="30" t="s">
        <v>462</v>
      </c>
      <c r="C3371" s="30">
        <v>0</v>
      </c>
      <c r="D3371" s="30">
        <v>1237</v>
      </c>
    </row>
    <row r="3372" spans="1:6" x14ac:dyDescent="0.35">
      <c r="A3372" s="24">
        <v>44276</v>
      </c>
      <c r="B3372" s="30" t="s">
        <v>461</v>
      </c>
      <c r="C3372" s="30">
        <v>163</v>
      </c>
      <c r="D3372" s="30">
        <v>48346</v>
      </c>
      <c r="E3372" s="30">
        <v>4</v>
      </c>
      <c r="F3372" s="30">
        <v>1696</v>
      </c>
    </row>
    <row r="3373" spans="1:6" x14ac:dyDescent="0.35">
      <c r="A3373" s="24">
        <v>44276</v>
      </c>
      <c r="B3373" s="30" t="s">
        <v>460</v>
      </c>
      <c r="C3373" s="30">
        <v>133</v>
      </c>
      <c r="D3373" s="30">
        <v>42657</v>
      </c>
      <c r="E3373" s="30">
        <v>5</v>
      </c>
      <c r="F3373" s="30">
        <v>1360</v>
      </c>
    </row>
    <row r="3374" spans="1:6" x14ac:dyDescent="0.35">
      <c r="A3374" s="24">
        <v>44276</v>
      </c>
      <c r="B3374" s="30" t="s">
        <v>459</v>
      </c>
      <c r="C3374" s="30">
        <v>211</v>
      </c>
      <c r="D3374" s="30">
        <v>82205</v>
      </c>
      <c r="E3374" s="30">
        <v>5</v>
      </c>
      <c r="F3374" s="30">
        <v>1768</v>
      </c>
    </row>
    <row r="3375" spans="1:6" x14ac:dyDescent="0.35">
      <c r="A3375" s="24">
        <v>44276</v>
      </c>
      <c r="B3375" s="30" t="s">
        <v>458</v>
      </c>
      <c r="C3375" s="30">
        <v>142</v>
      </c>
      <c r="D3375" s="30">
        <v>68641</v>
      </c>
      <c r="E3375" s="30">
        <v>2</v>
      </c>
      <c r="F3375" s="30">
        <v>2113</v>
      </c>
    </row>
    <row r="3376" spans="1:6" x14ac:dyDescent="0.35">
      <c r="A3376" s="24">
        <v>44276</v>
      </c>
      <c r="B3376" s="30" t="s">
        <v>447</v>
      </c>
      <c r="C3376" s="30">
        <v>-3</v>
      </c>
      <c r="D3376" s="30">
        <v>1248</v>
      </c>
      <c r="E3376" s="30">
        <v>0</v>
      </c>
      <c r="F3376" s="30">
        <v>8</v>
      </c>
    </row>
    <row r="3377" spans="1:6" x14ac:dyDescent="0.35">
      <c r="A3377" s="24">
        <v>44276</v>
      </c>
      <c r="B3377" s="30" t="s">
        <v>457</v>
      </c>
      <c r="E3377" s="30">
        <v>0</v>
      </c>
      <c r="F3377" s="30">
        <v>4</v>
      </c>
    </row>
    <row r="3378" spans="1:6" x14ac:dyDescent="0.35">
      <c r="A3378" s="24">
        <v>44277</v>
      </c>
      <c r="B3378" s="30" t="s">
        <v>471</v>
      </c>
      <c r="C3378" s="30">
        <v>57</v>
      </c>
      <c r="D3378" s="30">
        <v>11301</v>
      </c>
      <c r="E3378" s="30">
        <v>0</v>
      </c>
      <c r="F3378" s="30">
        <v>429</v>
      </c>
    </row>
    <row r="3379" spans="1:6" x14ac:dyDescent="0.35">
      <c r="A3379" s="24">
        <v>44277</v>
      </c>
      <c r="B3379" s="30" t="s">
        <v>470</v>
      </c>
      <c r="C3379" s="30">
        <v>31</v>
      </c>
      <c r="D3379" s="30">
        <v>5186</v>
      </c>
      <c r="E3379" s="30">
        <v>0</v>
      </c>
      <c r="F3379" s="30">
        <v>269</v>
      </c>
    </row>
    <row r="3380" spans="1:6" x14ac:dyDescent="0.35">
      <c r="A3380" s="24">
        <v>44277</v>
      </c>
      <c r="B3380" s="30" t="s">
        <v>469</v>
      </c>
      <c r="C3380" s="30">
        <v>74</v>
      </c>
      <c r="D3380" s="30">
        <v>58196</v>
      </c>
      <c r="E3380" s="30">
        <v>5</v>
      </c>
      <c r="F3380" s="30">
        <v>1601</v>
      </c>
    </row>
    <row r="3381" spans="1:6" x14ac:dyDescent="0.35">
      <c r="A3381" s="24">
        <v>44277</v>
      </c>
      <c r="B3381" s="30" t="s">
        <v>468</v>
      </c>
      <c r="C3381" s="30">
        <v>1</v>
      </c>
      <c r="D3381" s="30">
        <v>892</v>
      </c>
    </row>
    <row r="3382" spans="1:6" x14ac:dyDescent="0.35">
      <c r="A3382" s="24">
        <v>44277</v>
      </c>
      <c r="B3382" s="30" t="s">
        <v>467</v>
      </c>
      <c r="C3382" s="30">
        <v>127</v>
      </c>
      <c r="D3382" s="30">
        <v>87351</v>
      </c>
      <c r="E3382" s="30">
        <v>5</v>
      </c>
      <c r="F3382" s="30">
        <v>2253</v>
      </c>
    </row>
    <row r="3383" spans="1:6" x14ac:dyDescent="0.35">
      <c r="A3383" s="24">
        <v>44277</v>
      </c>
      <c r="B3383" s="30" t="s">
        <v>466</v>
      </c>
      <c r="C3383" s="30">
        <v>6</v>
      </c>
      <c r="D3383" s="30">
        <v>2119</v>
      </c>
      <c r="E3383" s="30">
        <v>0</v>
      </c>
      <c r="F3383" s="30">
        <v>104</v>
      </c>
    </row>
    <row r="3384" spans="1:6" x14ac:dyDescent="0.35">
      <c r="A3384" s="24">
        <v>44277</v>
      </c>
      <c r="B3384" s="30" t="s">
        <v>465</v>
      </c>
      <c r="C3384" s="30">
        <v>105</v>
      </c>
      <c r="D3384" s="30">
        <v>44333</v>
      </c>
      <c r="E3384" s="30">
        <v>2</v>
      </c>
      <c r="F3384" s="30">
        <v>1419</v>
      </c>
    </row>
    <row r="3385" spans="1:6" x14ac:dyDescent="0.35">
      <c r="A3385" s="24">
        <v>44277</v>
      </c>
      <c r="B3385" s="30" t="s">
        <v>464</v>
      </c>
      <c r="C3385" s="30">
        <v>14</v>
      </c>
      <c r="D3385" s="30">
        <v>8058</v>
      </c>
      <c r="E3385" s="30">
        <v>0</v>
      </c>
      <c r="F3385" s="30">
        <v>278</v>
      </c>
    </row>
    <row r="3386" spans="1:6" x14ac:dyDescent="0.35">
      <c r="A3386" s="24">
        <v>44277</v>
      </c>
      <c r="B3386" s="30" t="s">
        <v>463</v>
      </c>
      <c r="C3386" s="30">
        <v>279</v>
      </c>
      <c r="D3386" s="30">
        <v>118504</v>
      </c>
      <c r="E3386" s="30">
        <v>7</v>
      </c>
      <c r="F3386" s="30">
        <v>3584</v>
      </c>
    </row>
    <row r="3387" spans="1:6" x14ac:dyDescent="0.35">
      <c r="A3387" s="24">
        <v>44277</v>
      </c>
      <c r="B3387" s="30" t="s">
        <v>462</v>
      </c>
      <c r="C3387" s="30">
        <v>4</v>
      </c>
      <c r="D3387" s="30">
        <v>1241</v>
      </c>
    </row>
    <row r="3388" spans="1:6" x14ac:dyDescent="0.35">
      <c r="A3388" s="24">
        <v>44277</v>
      </c>
      <c r="B3388" s="30" t="s">
        <v>461</v>
      </c>
      <c r="C3388" s="30">
        <v>66</v>
      </c>
      <c r="D3388" s="30">
        <v>48412</v>
      </c>
      <c r="E3388" s="30">
        <v>1</v>
      </c>
      <c r="F3388" s="30">
        <v>1697</v>
      </c>
    </row>
    <row r="3389" spans="1:6" x14ac:dyDescent="0.35">
      <c r="A3389" s="24">
        <v>44277</v>
      </c>
      <c r="B3389" s="30" t="s">
        <v>460</v>
      </c>
      <c r="C3389" s="30">
        <v>87</v>
      </c>
      <c r="D3389" s="30">
        <v>42744</v>
      </c>
      <c r="E3389" s="30">
        <v>1</v>
      </c>
      <c r="F3389" s="30">
        <v>1361</v>
      </c>
    </row>
    <row r="3390" spans="1:6" x14ac:dyDescent="0.35">
      <c r="A3390" s="24">
        <v>44277</v>
      </c>
      <c r="B3390" s="30" t="s">
        <v>459</v>
      </c>
      <c r="C3390" s="30">
        <v>154</v>
      </c>
      <c r="D3390" s="30">
        <v>82359</v>
      </c>
      <c r="E3390" s="30">
        <v>1</v>
      </c>
      <c r="F3390" s="30">
        <v>1769</v>
      </c>
    </row>
    <row r="3391" spans="1:6" x14ac:dyDescent="0.35">
      <c r="A3391" s="24">
        <v>44277</v>
      </c>
      <c r="B3391" s="30" t="s">
        <v>458</v>
      </c>
      <c r="C3391" s="30">
        <v>96</v>
      </c>
      <c r="D3391" s="30">
        <v>68737</v>
      </c>
      <c r="E3391" s="30">
        <v>5</v>
      </c>
      <c r="F3391" s="30">
        <v>2118</v>
      </c>
    </row>
    <row r="3392" spans="1:6" x14ac:dyDescent="0.35">
      <c r="A3392" s="24">
        <v>44277</v>
      </c>
      <c r="B3392" s="30" t="s">
        <v>447</v>
      </c>
      <c r="C3392" s="30">
        <v>2</v>
      </c>
      <c r="D3392" s="30">
        <v>1250</v>
      </c>
      <c r="E3392" s="30">
        <v>0</v>
      </c>
      <c r="F3392" s="30">
        <v>8</v>
      </c>
    </row>
    <row r="3393" spans="1:6" x14ac:dyDescent="0.35">
      <c r="A3393" s="24">
        <v>44277</v>
      </c>
      <c r="B3393" s="30" t="s">
        <v>457</v>
      </c>
      <c r="E3393" s="30">
        <v>0</v>
      </c>
      <c r="F3393" s="30">
        <v>4</v>
      </c>
    </row>
    <row r="3394" spans="1:6" x14ac:dyDescent="0.35">
      <c r="A3394" s="24">
        <v>44278</v>
      </c>
      <c r="B3394" s="30" t="s">
        <v>471</v>
      </c>
      <c r="C3394" s="30">
        <v>94</v>
      </c>
      <c r="D3394" s="30">
        <v>11395</v>
      </c>
      <c r="E3394" s="30">
        <v>1</v>
      </c>
      <c r="F3394" s="30">
        <v>430</v>
      </c>
    </row>
    <row r="3395" spans="1:6" x14ac:dyDescent="0.35">
      <c r="A3395" s="24">
        <v>44278</v>
      </c>
      <c r="B3395" s="30" t="s">
        <v>470</v>
      </c>
      <c r="C3395" s="30">
        <v>25</v>
      </c>
      <c r="D3395" s="30">
        <v>5211</v>
      </c>
      <c r="E3395" s="30">
        <v>0</v>
      </c>
      <c r="F3395" s="30">
        <v>269</v>
      </c>
    </row>
    <row r="3396" spans="1:6" x14ac:dyDescent="0.35">
      <c r="A3396" s="24">
        <v>44278</v>
      </c>
      <c r="B3396" s="30" t="s">
        <v>469</v>
      </c>
      <c r="C3396" s="30">
        <v>196</v>
      </c>
      <c r="D3396" s="30">
        <v>58392</v>
      </c>
      <c r="E3396" s="30">
        <v>1</v>
      </c>
      <c r="F3396" s="30">
        <v>1602</v>
      </c>
    </row>
    <row r="3397" spans="1:6" x14ac:dyDescent="0.35">
      <c r="A3397" s="24">
        <v>44278</v>
      </c>
      <c r="B3397" s="30" t="s">
        <v>468</v>
      </c>
      <c r="C3397" s="30">
        <v>2</v>
      </c>
      <c r="D3397" s="30">
        <v>894</v>
      </c>
    </row>
    <row r="3398" spans="1:6" x14ac:dyDescent="0.35">
      <c r="A3398" s="24">
        <v>44278</v>
      </c>
      <c r="B3398" s="30" t="s">
        <v>467</v>
      </c>
      <c r="C3398" s="30">
        <v>136</v>
      </c>
      <c r="D3398" s="30">
        <v>87487</v>
      </c>
      <c r="E3398" s="30">
        <v>2</v>
      </c>
      <c r="F3398" s="30">
        <v>2255</v>
      </c>
    </row>
    <row r="3399" spans="1:6" x14ac:dyDescent="0.35">
      <c r="A3399" s="24">
        <v>44278</v>
      </c>
      <c r="B3399" s="30" t="s">
        <v>466</v>
      </c>
      <c r="C3399" s="30">
        <v>9</v>
      </c>
      <c r="D3399" s="30">
        <v>2128</v>
      </c>
      <c r="E3399" s="30">
        <v>0</v>
      </c>
      <c r="F3399" s="30">
        <v>104</v>
      </c>
    </row>
    <row r="3400" spans="1:6" x14ac:dyDescent="0.35">
      <c r="A3400" s="24">
        <v>44278</v>
      </c>
      <c r="B3400" s="30" t="s">
        <v>465</v>
      </c>
      <c r="C3400" s="30">
        <v>133</v>
      </c>
      <c r="D3400" s="30">
        <v>44466</v>
      </c>
      <c r="E3400" s="30">
        <v>3</v>
      </c>
      <c r="F3400" s="30">
        <v>1422</v>
      </c>
    </row>
    <row r="3401" spans="1:6" x14ac:dyDescent="0.35">
      <c r="A3401" s="24">
        <v>44278</v>
      </c>
      <c r="B3401" s="30" t="s">
        <v>464</v>
      </c>
      <c r="C3401" s="30">
        <v>29</v>
      </c>
      <c r="D3401" s="30">
        <v>8087</v>
      </c>
      <c r="E3401" s="30">
        <v>1</v>
      </c>
      <c r="F3401" s="30">
        <v>279</v>
      </c>
    </row>
    <row r="3402" spans="1:6" x14ac:dyDescent="0.35">
      <c r="A3402" s="24">
        <v>44278</v>
      </c>
      <c r="B3402" s="30" t="s">
        <v>463</v>
      </c>
      <c r="C3402" s="30">
        <v>283</v>
      </c>
      <c r="D3402" s="30">
        <v>118787</v>
      </c>
      <c r="E3402" s="30">
        <v>3</v>
      </c>
      <c r="F3402" s="30">
        <v>3587</v>
      </c>
    </row>
    <row r="3403" spans="1:6" x14ac:dyDescent="0.35">
      <c r="A3403" s="24">
        <v>44278</v>
      </c>
      <c r="B3403" s="30" t="s">
        <v>462</v>
      </c>
      <c r="C3403" s="30">
        <v>2</v>
      </c>
      <c r="D3403" s="30">
        <v>1243</v>
      </c>
    </row>
    <row r="3404" spans="1:6" x14ac:dyDescent="0.35">
      <c r="A3404" s="24">
        <v>44278</v>
      </c>
      <c r="B3404" s="30" t="s">
        <v>461</v>
      </c>
      <c r="C3404" s="30">
        <v>162</v>
      </c>
      <c r="D3404" s="30">
        <v>48574</v>
      </c>
      <c r="E3404" s="30">
        <v>2</v>
      </c>
      <c r="F3404" s="30">
        <v>1699</v>
      </c>
    </row>
    <row r="3405" spans="1:6" x14ac:dyDescent="0.35">
      <c r="A3405" s="24">
        <v>44278</v>
      </c>
      <c r="B3405" s="30" t="s">
        <v>460</v>
      </c>
      <c r="C3405" s="30">
        <v>155</v>
      </c>
      <c r="D3405" s="30">
        <v>42899</v>
      </c>
      <c r="E3405" s="30">
        <v>1</v>
      </c>
      <c r="F3405" s="30">
        <v>1362</v>
      </c>
    </row>
    <row r="3406" spans="1:6" x14ac:dyDescent="0.35">
      <c r="A3406" s="24">
        <v>44278</v>
      </c>
      <c r="B3406" s="30" t="s">
        <v>459</v>
      </c>
      <c r="C3406" s="30">
        <v>115</v>
      </c>
      <c r="D3406" s="30">
        <v>82474</v>
      </c>
      <c r="E3406" s="30">
        <v>2</v>
      </c>
      <c r="F3406" s="30">
        <v>1771</v>
      </c>
    </row>
    <row r="3407" spans="1:6" x14ac:dyDescent="0.35">
      <c r="A3407" s="24">
        <v>44278</v>
      </c>
      <c r="B3407" s="30" t="s">
        <v>458</v>
      </c>
      <c r="C3407" s="30">
        <v>134</v>
      </c>
      <c r="D3407" s="30">
        <v>68871</v>
      </c>
      <c r="E3407" s="30">
        <v>5</v>
      </c>
      <c r="F3407" s="30">
        <v>2123</v>
      </c>
    </row>
    <row r="3408" spans="1:6" x14ac:dyDescent="0.35">
      <c r="A3408" s="24">
        <v>44278</v>
      </c>
      <c r="B3408" s="30" t="s">
        <v>447</v>
      </c>
      <c r="C3408" s="30">
        <v>1</v>
      </c>
      <c r="D3408" s="30">
        <v>1251</v>
      </c>
      <c r="E3408" s="30">
        <v>0</v>
      </c>
      <c r="F3408" s="30">
        <v>8</v>
      </c>
    </row>
    <row r="3409" spans="1:6" x14ac:dyDescent="0.35">
      <c r="A3409" s="24">
        <v>44278</v>
      </c>
      <c r="B3409" s="30" t="s">
        <v>457</v>
      </c>
      <c r="E3409" s="30">
        <v>0</v>
      </c>
      <c r="F3409" s="30">
        <v>4</v>
      </c>
    </row>
    <row r="3410" spans="1:6" x14ac:dyDescent="0.35">
      <c r="A3410" s="24">
        <v>44279</v>
      </c>
      <c r="B3410" s="30" t="s">
        <v>471</v>
      </c>
      <c r="C3410" s="30">
        <v>73</v>
      </c>
      <c r="D3410" s="30">
        <v>11468</v>
      </c>
      <c r="E3410" s="30">
        <v>5</v>
      </c>
      <c r="F3410" s="30">
        <v>435</v>
      </c>
    </row>
    <row r="3411" spans="1:6" x14ac:dyDescent="0.35">
      <c r="A3411" s="24">
        <v>44279</v>
      </c>
      <c r="B3411" s="30" t="s">
        <v>470</v>
      </c>
      <c r="C3411" s="30">
        <v>43</v>
      </c>
      <c r="D3411" s="30">
        <v>5254</v>
      </c>
      <c r="E3411" s="30">
        <v>0</v>
      </c>
      <c r="F3411" s="30">
        <v>269</v>
      </c>
    </row>
    <row r="3412" spans="1:6" x14ac:dyDescent="0.35">
      <c r="A3412" s="24">
        <v>44279</v>
      </c>
      <c r="B3412" s="30" t="s">
        <v>469</v>
      </c>
      <c r="C3412" s="30">
        <v>192</v>
      </c>
      <c r="D3412" s="30">
        <v>58584</v>
      </c>
      <c r="E3412" s="30">
        <v>4</v>
      </c>
      <c r="F3412" s="30">
        <v>1606</v>
      </c>
    </row>
    <row r="3413" spans="1:6" x14ac:dyDescent="0.35">
      <c r="A3413" s="24">
        <v>44279</v>
      </c>
      <c r="B3413" s="30" t="s">
        <v>468</v>
      </c>
      <c r="C3413" s="30">
        <v>7</v>
      </c>
      <c r="D3413" s="30">
        <v>901</v>
      </c>
    </row>
    <row r="3414" spans="1:6" x14ac:dyDescent="0.35">
      <c r="A3414" s="24">
        <v>44279</v>
      </c>
      <c r="B3414" s="30" t="s">
        <v>467</v>
      </c>
      <c r="C3414" s="30">
        <v>249</v>
      </c>
      <c r="D3414" s="30">
        <v>87736</v>
      </c>
      <c r="E3414" s="30">
        <v>10</v>
      </c>
      <c r="F3414" s="30">
        <v>2265</v>
      </c>
    </row>
    <row r="3415" spans="1:6" x14ac:dyDescent="0.35">
      <c r="A3415" s="24">
        <v>44279</v>
      </c>
      <c r="B3415" s="30" t="s">
        <v>466</v>
      </c>
      <c r="C3415" s="30">
        <v>8</v>
      </c>
      <c r="D3415" s="30">
        <v>2136</v>
      </c>
      <c r="E3415" s="30">
        <v>1</v>
      </c>
      <c r="F3415" s="30">
        <v>105</v>
      </c>
    </row>
    <row r="3416" spans="1:6" x14ac:dyDescent="0.35">
      <c r="A3416" s="24">
        <v>44279</v>
      </c>
      <c r="B3416" s="30" t="s">
        <v>465</v>
      </c>
      <c r="C3416" s="30">
        <v>142</v>
      </c>
      <c r="D3416" s="30">
        <v>44608</v>
      </c>
      <c r="E3416" s="30">
        <v>5</v>
      </c>
      <c r="F3416" s="30">
        <v>1427</v>
      </c>
    </row>
    <row r="3417" spans="1:6" x14ac:dyDescent="0.35">
      <c r="A3417" s="24">
        <v>44279</v>
      </c>
      <c r="B3417" s="30" t="s">
        <v>464</v>
      </c>
      <c r="C3417" s="30">
        <v>18</v>
      </c>
      <c r="D3417" s="30">
        <v>8105</v>
      </c>
      <c r="E3417" s="30">
        <v>0</v>
      </c>
      <c r="F3417" s="30">
        <v>279</v>
      </c>
    </row>
    <row r="3418" spans="1:6" x14ac:dyDescent="0.35">
      <c r="A3418" s="24">
        <v>44279</v>
      </c>
      <c r="B3418" s="30" t="s">
        <v>463</v>
      </c>
      <c r="C3418" s="30">
        <v>436</v>
      </c>
      <c r="D3418" s="30">
        <v>119223</v>
      </c>
      <c r="E3418" s="30">
        <v>12</v>
      </c>
      <c r="F3418" s="30">
        <v>3599</v>
      </c>
    </row>
    <row r="3419" spans="1:6" x14ac:dyDescent="0.35">
      <c r="A3419" s="24">
        <v>44279</v>
      </c>
      <c r="B3419" s="30" t="s">
        <v>462</v>
      </c>
      <c r="C3419" s="30">
        <v>13</v>
      </c>
      <c r="D3419" s="30">
        <v>1256</v>
      </c>
    </row>
    <row r="3420" spans="1:6" x14ac:dyDescent="0.35">
      <c r="A3420" s="24">
        <v>44279</v>
      </c>
      <c r="B3420" s="30" t="s">
        <v>461</v>
      </c>
      <c r="C3420" s="30">
        <v>144</v>
      </c>
      <c r="D3420" s="30">
        <v>48718</v>
      </c>
      <c r="E3420" s="30">
        <v>7</v>
      </c>
      <c r="F3420" s="30">
        <v>1706</v>
      </c>
    </row>
    <row r="3421" spans="1:6" x14ac:dyDescent="0.35">
      <c r="A3421" s="24">
        <v>44279</v>
      </c>
      <c r="B3421" s="30" t="s">
        <v>460</v>
      </c>
      <c r="C3421" s="30">
        <v>123</v>
      </c>
      <c r="D3421" s="30">
        <v>43022</v>
      </c>
      <c r="E3421" s="30">
        <v>3</v>
      </c>
      <c r="F3421" s="30">
        <v>1365</v>
      </c>
    </row>
    <row r="3422" spans="1:6" x14ac:dyDescent="0.35">
      <c r="A3422" s="24">
        <v>44279</v>
      </c>
      <c r="B3422" s="30" t="s">
        <v>459</v>
      </c>
      <c r="C3422" s="30">
        <v>216</v>
      </c>
      <c r="D3422" s="30">
        <v>82690</v>
      </c>
      <c r="E3422" s="30">
        <v>2</v>
      </c>
      <c r="F3422" s="30">
        <v>1773</v>
      </c>
    </row>
    <row r="3423" spans="1:6" x14ac:dyDescent="0.35">
      <c r="A3423" s="24">
        <v>44279</v>
      </c>
      <c r="B3423" s="30" t="s">
        <v>458</v>
      </c>
      <c r="C3423" s="30">
        <v>180</v>
      </c>
      <c r="D3423" s="30">
        <v>69051</v>
      </c>
      <c r="E3423" s="30">
        <v>6</v>
      </c>
      <c r="F3423" s="30">
        <v>2129</v>
      </c>
    </row>
    <row r="3424" spans="1:6" x14ac:dyDescent="0.35">
      <c r="A3424" s="24">
        <v>44279</v>
      </c>
      <c r="B3424" s="30" t="s">
        <v>447</v>
      </c>
      <c r="C3424" s="30">
        <v>21</v>
      </c>
      <c r="D3424" s="30">
        <v>1272</v>
      </c>
      <c r="E3424" s="30">
        <v>0</v>
      </c>
      <c r="F3424" s="30">
        <v>8</v>
      </c>
    </row>
    <row r="3425" spans="1:6" x14ac:dyDescent="0.35">
      <c r="A3425" s="24">
        <v>44279</v>
      </c>
      <c r="B3425" s="30" t="s">
        <v>457</v>
      </c>
      <c r="E3425" s="30">
        <v>0</v>
      </c>
      <c r="F3425" s="30">
        <v>4</v>
      </c>
    </row>
    <row r="3426" spans="1:6" x14ac:dyDescent="0.35">
      <c r="A3426" s="24">
        <v>44280</v>
      </c>
      <c r="B3426" s="30" t="s">
        <v>471</v>
      </c>
      <c r="C3426" s="30">
        <v>112</v>
      </c>
      <c r="D3426" s="30">
        <v>11580</v>
      </c>
      <c r="E3426" s="30">
        <v>2</v>
      </c>
      <c r="F3426" s="30">
        <v>437</v>
      </c>
    </row>
    <row r="3427" spans="1:6" x14ac:dyDescent="0.35">
      <c r="A3427" s="24">
        <v>44280</v>
      </c>
      <c r="B3427" s="30" t="s">
        <v>470</v>
      </c>
      <c r="C3427" s="30">
        <v>43</v>
      </c>
      <c r="D3427" s="30">
        <v>5297</v>
      </c>
      <c r="E3427" s="30">
        <v>2</v>
      </c>
      <c r="F3427" s="30">
        <v>271</v>
      </c>
    </row>
    <row r="3428" spans="1:6" x14ac:dyDescent="0.35">
      <c r="A3428" s="24">
        <v>44280</v>
      </c>
      <c r="B3428" s="30" t="s">
        <v>469</v>
      </c>
      <c r="C3428" s="30">
        <v>200</v>
      </c>
      <c r="D3428" s="30">
        <v>58784</v>
      </c>
      <c r="E3428" s="30">
        <v>7</v>
      </c>
      <c r="F3428" s="30">
        <v>1613</v>
      </c>
    </row>
    <row r="3429" spans="1:6" x14ac:dyDescent="0.35">
      <c r="A3429" s="24">
        <v>44280</v>
      </c>
      <c r="B3429" s="30" t="s">
        <v>468</v>
      </c>
      <c r="C3429" s="30">
        <v>5</v>
      </c>
      <c r="D3429" s="30">
        <v>906</v>
      </c>
    </row>
    <row r="3430" spans="1:6" x14ac:dyDescent="0.35">
      <c r="A3430" s="24">
        <v>44280</v>
      </c>
      <c r="B3430" s="30" t="s">
        <v>467</v>
      </c>
      <c r="C3430" s="30">
        <v>248</v>
      </c>
      <c r="D3430" s="30">
        <v>87984</v>
      </c>
      <c r="E3430" s="30">
        <v>6</v>
      </c>
      <c r="F3430" s="30">
        <v>2271</v>
      </c>
    </row>
    <row r="3431" spans="1:6" x14ac:dyDescent="0.35">
      <c r="A3431" s="24">
        <v>44280</v>
      </c>
      <c r="B3431" s="30" t="s">
        <v>466</v>
      </c>
      <c r="C3431" s="30">
        <v>7</v>
      </c>
      <c r="D3431" s="30">
        <v>2143</v>
      </c>
      <c r="E3431" s="30">
        <v>0</v>
      </c>
      <c r="F3431" s="30">
        <v>105</v>
      </c>
    </row>
    <row r="3432" spans="1:6" x14ac:dyDescent="0.35">
      <c r="A3432" s="24">
        <v>44280</v>
      </c>
      <c r="B3432" s="30" t="s">
        <v>465</v>
      </c>
      <c r="C3432" s="30">
        <v>198</v>
      </c>
      <c r="D3432" s="30">
        <v>44806</v>
      </c>
      <c r="E3432" s="30">
        <v>6</v>
      </c>
      <c r="F3432" s="30">
        <v>1433</v>
      </c>
    </row>
    <row r="3433" spans="1:6" x14ac:dyDescent="0.35">
      <c r="A3433" s="24">
        <v>44280</v>
      </c>
      <c r="B3433" s="30" t="s">
        <v>464</v>
      </c>
      <c r="C3433" s="30">
        <v>53</v>
      </c>
      <c r="D3433" s="30">
        <v>8158</v>
      </c>
      <c r="E3433" s="30">
        <v>0</v>
      </c>
      <c r="F3433" s="30">
        <v>279</v>
      </c>
    </row>
    <row r="3434" spans="1:6" x14ac:dyDescent="0.35">
      <c r="A3434" s="24">
        <v>44280</v>
      </c>
      <c r="B3434" s="30" t="s">
        <v>463</v>
      </c>
      <c r="C3434" s="30">
        <v>462</v>
      </c>
      <c r="D3434" s="30">
        <v>119685</v>
      </c>
      <c r="E3434" s="30">
        <v>10</v>
      </c>
      <c r="F3434" s="30">
        <v>3609</v>
      </c>
    </row>
    <row r="3435" spans="1:6" x14ac:dyDescent="0.35">
      <c r="A3435" s="24">
        <v>44280</v>
      </c>
      <c r="B3435" s="30" t="s">
        <v>462</v>
      </c>
      <c r="C3435" s="30">
        <v>5</v>
      </c>
      <c r="D3435" s="30">
        <v>1261</v>
      </c>
    </row>
    <row r="3436" spans="1:6" x14ac:dyDescent="0.35">
      <c r="A3436" s="24">
        <v>44280</v>
      </c>
      <c r="B3436" s="30" t="s">
        <v>461</v>
      </c>
      <c r="C3436" s="30">
        <v>202</v>
      </c>
      <c r="D3436" s="30">
        <v>48920</v>
      </c>
      <c r="E3436" s="30">
        <v>0</v>
      </c>
      <c r="F3436" s="30">
        <v>1706</v>
      </c>
    </row>
    <row r="3437" spans="1:6" x14ac:dyDescent="0.35">
      <c r="A3437" s="24">
        <v>44280</v>
      </c>
      <c r="B3437" s="30" t="s">
        <v>460</v>
      </c>
      <c r="C3437" s="30">
        <v>200</v>
      </c>
      <c r="D3437" s="30">
        <v>43222</v>
      </c>
      <c r="E3437" s="30">
        <v>3</v>
      </c>
      <c r="F3437" s="30">
        <v>1368</v>
      </c>
    </row>
    <row r="3438" spans="1:6" x14ac:dyDescent="0.35">
      <c r="A3438" s="24">
        <v>44280</v>
      </c>
      <c r="B3438" s="30" t="s">
        <v>459</v>
      </c>
      <c r="C3438" s="30">
        <v>333</v>
      </c>
      <c r="D3438" s="30">
        <v>83023</v>
      </c>
      <c r="E3438" s="30">
        <v>0</v>
      </c>
      <c r="F3438" s="30">
        <v>1773</v>
      </c>
    </row>
    <row r="3439" spans="1:6" x14ac:dyDescent="0.35">
      <c r="A3439" s="24">
        <v>44280</v>
      </c>
      <c r="B3439" s="30" t="s">
        <v>458</v>
      </c>
      <c r="C3439" s="30">
        <v>227</v>
      </c>
      <c r="D3439" s="30">
        <v>69278</v>
      </c>
      <c r="E3439" s="30">
        <v>4</v>
      </c>
      <c r="F3439" s="30">
        <v>2133</v>
      </c>
    </row>
    <row r="3440" spans="1:6" x14ac:dyDescent="0.35">
      <c r="A3440" s="24">
        <v>44280</v>
      </c>
      <c r="B3440" s="30" t="s">
        <v>447</v>
      </c>
      <c r="C3440" s="30">
        <v>-21</v>
      </c>
      <c r="D3440" s="30">
        <v>1251</v>
      </c>
      <c r="E3440" s="30">
        <v>0</v>
      </c>
      <c r="F3440" s="30">
        <v>8</v>
      </c>
    </row>
    <row r="3441" spans="1:6" x14ac:dyDescent="0.35">
      <c r="A3441" s="24">
        <v>44280</v>
      </c>
      <c r="B3441" s="30" t="s">
        <v>457</v>
      </c>
      <c r="E3441" s="30">
        <v>0</v>
      </c>
      <c r="F3441" s="30">
        <v>4</v>
      </c>
    </row>
    <row r="3442" spans="1:6" x14ac:dyDescent="0.35">
      <c r="A3442" s="24">
        <v>44281</v>
      </c>
      <c r="B3442" s="30" t="s">
        <v>471</v>
      </c>
      <c r="C3442" s="30">
        <v>96</v>
      </c>
      <c r="D3442" s="30">
        <v>11676</v>
      </c>
      <c r="E3442" s="30">
        <v>1</v>
      </c>
      <c r="F3442" s="30">
        <v>438</v>
      </c>
    </row>
    <row r="3443" spans="1:6" x14ac:dyDescent="0.35">
      <c r="A3443" s="24">
        <v>44281</v>
      </c>
      <c r="B3443" s="30" t="s">
        <v>470</v>
      </c>
      <c r="C3443" s="30">
        <v>45</v>
      </c>
      <c r="D3443" s="30">
        <v>5342</v>
      </c>
      <c r="E3443" s="30">
        <v>0</v>
      </c>
      <c r="F3443" s="30">
        <v>271</v>
      </c>
    </row>
    <row r="3444" spans="1:6" x14ac:dyDescent="0.35">
      <c r="A3444" s="24">
        <v>44281</v>
      </c>
      <c r="B3444" s="30" t="s">
        <v>469</v>
      </c>
      <c r="C3444" s="30">
        <v>208</v>
      </c>
      <c r="D3444" s="30">
        <v>58992</v>
      </c>
      <c r="E3444" s="30">
        <v>10</v>
      </c>
      <c r="F3444" s="30">
        <v>1623</v>
      </c>
    </row>
    <row r="3445" spans="1:6" x14ac:dyDescent="0.35">
      <c r="A3445" s="24">
        <v>44281</v>
      </c>
      <c r="B3445" s="30" t="s">
        <v>468</v>
      </c>
      <c r="C3445" s="30">
        <v>8</v>
      </c>
      <c r="D3445" s="30">
        <v>914</v>
      </c>
    </row>
    <row r="3446" spans="1:6" x14ac:dyDescent="0.35">
      <c r="A3446" s="24">
        <v>44281</v>
      </c>
      <c r="B3446" s="30" t="s">
        <v>467</v>
      </c>
      <c r="C3446" s="30">
        <v>263</v>
      </c>
      <c r="D3446" s="30">
        <v>88247</v>
      </c>
      <c r="E3446" s="30">
        <v>4</v>
      </c>
      <c r="F3446" s="30">
        <v>2275</v>
      </c>
    </row>
    <row r="3447" spans="1:6" x14ac:dyDescent="0.35">
      <c r="A3447" s="24">
        <v>44281</v>
      </c>
      <c r="B3447" s="30" t="s">
        <v>466</v>
      </c>
      <c r="C3447" s="30">
        <v>25</v>
      </c>
      <c r="D3447" s="30">
        <v>2168</v>
      </c>
      <c r="E3447" s="30">
        <v>0</v>
      </c>
      <c r="F3447" s="30">
        <v>105</v>
      </c>
    </row>
    <row r="3448" spans="1:6" x14ac:dyDescent="0.35">
      <c r="A3448" s="24">
        <v>44281</v>
      </c>
      <c r="B3448" s="30" t="s">
        <v>465</v>
      </c>
      <c r="C3448" s="30">
        <v>206</v>
      </c>
      <c r="D3448" s="30">
        <v>45012</v>
      </c>
      <c r="E3448" s="30">
        <v>1</v>
      </c>
      <c r="F3448" s="30">
        <v>1434</v>
      </c>
    </row>
    <row r="3449" spans="1:6" x14ac:dyDescent="0.35">
      <c r="A3449" s="24">
        <v>44281</v>
      </c>
      <c r="B3449" s="30" t="s">
        <v>464</v>
      </c>
      <c r="C3449" s="30">
        <v>33</v>
      </c>
      <c r="D3449" s="30">
        <v>8191</v>
      </c>
      <c r="E3449" s="30">
        <v>2</v>
      </c>
      <c r="F3449" s="30">
        <v>281</v>
      </c>
    </row>
    <row r="3450" spans="1:6" x14ac:dyDescent="0.35">
      <c r="A3450" s="24">
        <v>44281</v>
      </c>
      <c r="B3450" s="30" t="s">
        <v>463</v>
      </c>
      <c r="C3450" s="30">
        <v>485</v>
      </c>
      <c r="D3450" s="30">
        <v>120170</v>
      </c>
      <c r="E3450" s="30">
        <v>7</v>
      </c>
      <c r="F3450" s="30">
        <v>3616</v>
      </c>
    </row>
    <row r="3451" spans="1:6" x14ac:dyDescent="0.35">
      <c r="A3451" s="24">
        <v>44281</v>
      </c>
      <c r="B3451" s="30" t="s">
        <v>462</v>
      </c>
      <c r="C3451" s="30">
        <v>12</v>
      </c>
      <c r="D3451" s="30">
        <v>1273</v>
      </c>
    </row>
    <row r="3452" spans="1:6" x14ac:dyDescent="0.35">
      <c r="A3452" s="24">
        <v>44281</v>
      </c>
      <c r="B3452" s="30" t="s">
        <v>461</v>
      </c>
      <c r="C3452" s="30">
        <v>170</v>
      </c>
      <c r="D3452" s="30">
        <v>49090</v>
      </c>
      <c r="E3452" s="30">
        <v>6</v>
      </c>
      <c r="F3452" s="30">
        <v>1712</v>
      </c>
    </row>
    <row r="3453" spans="1:6" x14ac:dyDescent="0.35">
      <c r="A3453" s="24">
        <v>44281</v>
      </c>
      <c r="B3453" s="30" t="s">
        <v>460</v>
      </c>
      <c r="C3453" s="30">
        <v>162</v>
      </c>
      <c r="D3453" s="30">
        <v>43384</v>
      </c>
      <c r="E3453" s="30">
        <v>4</v>
      </c>
      <c r="F3453" s="30">
        <v>1372</v>
      </c>
    </row>
    <row r="3454" spans="1:6" x14ac:dyDescent="0.35">
      <c r="A3454" s="24">
        <v>44281</v>
      </c>
      <c r="B3454" s="30" t="s">
        <v>459</v>
      </c>
      <c r="C3454" s="30">
        <v>338</v>
      </c>
      <c r="D3454" s="30">
        <v>83361</v>
      </c>
      <c r="E3454" s="30">
        <v>3</v>
      </c>
      <c r="F3454" s="30">
        <v>1776</v>
      </c>
    </row>
    <row r="3455" spans="1:6" x14ac:dyDescent="0.35">
      <c r="A3455" s="24">
        <v>44281</v>
      </c>
      <c r="B3455" s="30" t="s">
        <v>458</v>
      </c>
      <c r="C3455" s="30">
        <v>265</v>
      </c>
      <c r="D3455" s="30">
        <v>69543</v>
      </c>
      <c r="E3455" s="30">
        <v>3</v>
      </c>
      <c r="F3455" s="30">
        <v>2136</v>
      </c>
    </row>
    <row r="3456" spans="1:6" x14ac:dyDescent="0.35">
      <c r="A3456" s="24">
        <v>44281</v>
      </c>
      <c r="B3456" s="30" t="s">
        <v>447</v>
      </c>
      <c r="C3456" s="30">
        <v>-15</v>
      </c>
      <c r="D3456" s="30">
        <v>1236</v>
      </c>
      <c r="E3456" s="30">
        <v>0</v>
      </c>
      <c r="F3456" s="30">
        <v>8</v>
      </c>
    </row>
    <row r="3457" spans="1:6" x14ac:dyDescent="0.35">
      <c r="A3457" s="24">
        <v>44281</v>
      </c>
      <c r="B3457" s="30" t="s">
        <v>457</v>
      </c>
      <c r="E3457" s="30">
        <v>0</v>
      </c>
      <c r="F3457" s="30">
        <v>4</v>
      </c>
    </row>
    <row r="3458" spans="1:6" x14ac:dyDescent="0.35">
      <c r="A3458" s="24">
        <v>44282</v>
      </c>
      <c r="B3458" s="30" t="s">
        <v>471</v>
      </c>
      <c r="C3458" s="30">
        <v>130</v>
      </c>
      <c r="D3458" s="30">
        <v>11806</v>
      </c>
      <c r="E3458" s="30">
        <v>2</v>
      </c>
      <c r="F3458" s="30">
        <v>440</v>
      </c>
    </row>
    <row r="3459" spans="1:6" x14ac:dyDescent="0.35">
      <c r="A3459" s="24">
        <v>44282</v>
      </c>
      <c r="B3459" s="30" t="s">
        <v>470</v>
      </c>
      <c r="C3459" s="30">
        <v>48</v>
      </c>
      <c r="D3459" s="30">
        <v>5390</v>
      </c>
      <c r="E3459" s="30">
        <v>1</v>
      </c>
      <c r="F3459" s="30">
        <v>272</v>
      </c>
    </row>
    <row r="3460" spans="1:6" x14ac:dyDescent="0.35">
      <c r="A3460" s="24">
        <v>44282</v>
      </c>
      <c r="B3460" s="30" t="s">
        <v>469</v>
      </c>
      <c r="C3460" s="30">
        <v>207</v>
      </c>
      <c r="D3460" s="30">
        <v>59199</v>
      </c>
      <c r="E3460" s="30">
        <v>4</v>
      </c>
      <c r="F3460" s="30">
        <v>1627</v>
      </c>
    </row>
    <row r="3461" spans="1:6" x14ac:dyDescent="0.35">
      <c r="A3461" s="24">
        <v>44282</v>
      </c>
      <c r="B3461" s="30" t="s">
        <v>468</v>
      </c>
      <c r="C3461" s="30">
        <v>16</v>
      </c>
      <c r="D3461" s="30">
        <v>930</v>
      </c>
    </row>
    <row r="3462" spans="1:6" x14ac:dyDescent="0.35">
      <c r="A3462" s="24">
        <v>44282</v>
      </c>
      <c r="B3462" s="30" t="s">
        <v>467</v>
      </c>
      <c r="C3462" s="30">
        <v>274</v>
      </c>
      <c r="D3462" s="30">
        <v>88521</v>
      </c>
      <c r="E3462" s="30">
        <v>3</v>
      </c>
      <c r="F3462" s="30">
        <v>2278</v>
      </c>
    </row>
    <row r="3463" spans="1:6" x14ac:dyDescent="0.35">
      <c r="A3463" s="24">
        <v>44282</v>
      </c>
      <c r="B3463" s="30" t="s">
        <v>466</v>
      </c>
      <c r="C3463" s="30">
        <v>5</v>
      </c>
      <c r="D3463" s="30">
        <v>2173</v>
      </c>
      <c r="E3463" s="30">
        <v>1</v>
      </c>
      <c r="F3463" s="30">
        <v>106</v>
      </c>
    </row>
    <row r="3464" spans="1:6" x14ac:dyDescent="0.35">
      <c r="A3464" s="24">
        <v>44282</v>
      </c>
      <c r="B3464" s="30" t="s">
        <v>465</v>
      </c>
      <c r="C3464" s="30">
        <v>213</v>
      </c>
      <c r="D3464" s="30">
        <v>45225</v>
      </c>
      <c r="E3464" s="30">
        <v>2</v>
      </c>
      <c r="F3464" s="30">
        <v>1436</v>
      </c>
    </row>
    <row r="3465" spans="1:6" x14ac:dyDescent="0.35">
      <c r="A3465" s="24">
        <v>44282</v>
      </c>
      <c r="B3465" s="30" t="s">
        <v>464</v>
      </c>
      <c r="C3465" s="30">
        <v>34</v>
      </c>
      <c r="D3465" s="30">
        <v>8225</v>
      </c>
      <c r="E3465" s="30">
        <v>1</v>
      </c>
      <c r="F3465" s="30">
        <v>282</v>
      </c>
    </row>
    <row r="3466" spans="1:6" x14ac:dyDescent="0.35">
      <c r="A3466" s="24">
        <v>44282</v>
      </c>
      <c r="B3466" s="30" t="s">
        <v>463</v>
      </c>
      <c r="C3466" s="30">
        <v>516</v>
      </c>
      <c r="D3466" s="30">
        <v>120686</v>
      </c>
      <c r="E3466" s="30">
        <v>8</v>
      </c>
      <c r="F3466" s="30">
        <v>3624</v>
      </c>
    </row>
    <row r="3467" spans="1:6" x14ac:dyDescent="0.35">
      <c r="A3467" s="24">
        <v>44282</v>
      </c>
      <c r="B3467" s="30" t="s">
        <v>462</v>
      </c>
      <c r="C3467" s="30">
        <v>5</v>
      </c>
      <c r="D3467" s="30">
        <v>1278</v>
      </c>
    </row>
    <row r="3468" spans="1:6" x14ac:dyDescent="0.35">
      <c r="A3468" s="24">
        <v>44282</v>
      </c>
      <c r="B3468" s="30" t="s">
        <v>461</v>
      </c>
      <c r="C3468" s="30">
        <v>192</v>
      </c>
      <c r="D3468" s="30">
        <v>49282</v>
      </c>
      <c r="E3468" s="30">
        <v>2</v>
      </c>
      <c r="F3468" s="30">
        <v>1714</v>
      </c>
    </row>
    <row r="3469" spans="1:6" x14ac:dyDescent="0.35">
      <c r="A3469" s="24">
        <v>44282</v>
      </c>
      <c r="B3469" s="30" t="s">
        <v>460</v>
      </c>
      <c r="C3469" s="30">
        <v>185</v>
      </c>
      <c r="D3469" s="30">
        <v>43569</v>
      </c>
      <c r="E3469" s="30">
        <v>1</v>
      </c>
      <c r="F3469" s="30">
        <v>1373</v>
      </c>
    </row>
    <row r="3470" spans="1:6" x14ac:dyDescent="0.35">
      <c r="A3470" s="24">
        <v>44282</v>
      </c>
      <c r="B3470" s="30" t="s">
        <v>459</v>
      </c>
      <c r="C3470" s="30">
        <v>343</v>
      </c>
      <c r="D3470" s="30">
        <v>83704</v>
      </c>
      <c r="E3470" s="30">
        <v>5</v>
      </c>
      <c r="F3470" s="30">
        <v>1781</v>
      </c>
    </row>
    <row r="3471" spans="1:6" x14ac:dyDescent="0.35">
      <c r="A3471" s="24">
        <v>44282</v>
      </c>
      <c r="B3471" s="30" t="s">
        <v>458</v>
      </c>
      <c r="C3471" s="30">
        <v>198</v>
      </c>
      <c r="D3471" s="30">
        <v>69741</v>
      </c>
      <c r="E3471" s="30">
        <v>5</v>
      </c>
      <c r="F3471" s="30">
        <v>2141</v>
      </c>
    </row>
    <row r="3472" spans="1:6" x14ac:dyDescent="0.35">
      <c r="A3472" s="24">
        <v>44282</v>
      </c>
      <c r="B3472" s="30" t="s">
        <v>447</v>
      </c>
      <c r="C3472" s="30">
        <v>-4</v>
      </c>
      <c r="D3472" s="30">
        <v>1232</v>
      </c>
      <c r="E3472" s="30">
        <v>0</v>
      </c>
      <c r="F3472" s="30">
        <v>8</v>
      </c>
    </row>
    <row r="3473" spans="1:6" x14ac:dyDescent="0.35">
      <c r="A3473" s="24">
        <v>44282</v>
      </c>
      <c r="B3473" s="30" t="s">
        <v>457</v>
      </c>
      <c r="E3473" s="30">
        <v>0</v>
      </c>
      <c r="F3473" s="30">
        <v>4</v>
      </c>
    </row>
    <row r="3474" spans="1:6" x14ac:dyDescent="0.35">
      <c r="A3474" s="24">
        <v>44283</v>
      </c>
      <c r="B3474" s="30" t="s">
        <v>471</v>
      </c>
      <c r="C3474" s="30">
        <v>85</v>
      </c>
      <c r="D3474" s="30">
        <v>11891</v>
      </c>
      <c r="E3474" s="30">
        <v>1</v>
      </c>
      <c r="F3474" s="30">
        <v>441</v>
      </c>
    </row>
    <row r="3475" spans="1:6" x14ac:dyDescent="0.35">
      <c r="A3475" s="24">
        <v>44283</v>
      </c>
      <c r="B3475" s="30" t="s">
        <v>470</v>
      </c>
      <c r="C3475" s="30">
        <v>31</v>
      </c>
      <c r="D3475" s="30">
        <v>5421</v>
      </c>
      <c r="E3475" s="30">
        <v>3</v>
      </c>
      <c r="F3475" s="30">
        <v>275</v>
      </c>
    </row>
    <row r="3476" spans="1:6" x14ac:dyDescent="0.35">
      <c r="A3476" s="24">
        <v>44283</v>
      </c>
      <c r="B3476" s="30" t="s">
        <v>469</v>
      </c>
      <c r="C3476" s="30">
        <v>179</v>
      </c>
      <c r="D3476" s="30">
        <v>59378</v>
      </c>
      <c r="E3476" s="30">
        <v>1</v>
      </c>
      <c r="F3476" s="30">
        <v>1628</v>
      </c>
    </row>
    <row r="3477" spans="1:6" x14ac:dyDescent="0.35">
      <c r="A3477" s="24">
        <v>44283</v>
      </c>
      <c r="B3477" s="30" t="s">
        <v>468</v>
      </c>
      <c r="C3477" s="30">
        <v>6</v>
      </c>
      <c r="D3477" s="30">
        <v>936</v>
      </c>
    </row>
    <row r="3478" spans="1:6" x14ac:dyDescent="0.35">
      <c r="A3478" s="24">
        <v>44283</v>
      </c>
      <c r="B3478" s="30" t="s">
        <v>467</v>
      </c>
      <c r="C3478" s="30">
        <v>182</v>
      </c>
      <c r="D3478" s="30">
        <v>88703</v>
      </c>
      <c r="E3478" s="30">
        <v>4</v>
      </c>
      <c r="F3478" s="30">
        <v>2282</v>
      </c>
    </row>
    <row r="3479" spans="1:6" x14ac:dyDescent="0.35">
      <c r="A3479" s="24">
        <v>44283</v>
      </c>
      <c r="B3479" s="30" t="s">
        <v>466</v>
      </c>
      <c r="C3479" s="30">
        <v>17</v>
      </c>
      <c r="D3479" s="30">
        <v>2190</v>
      </c>
      <c r="E3479" s="30">
        <v>1</v>
      </c>
      <c r="F3479" s="30">
        <v>107</v>
      </c>
    </row>
    <row r="3480" spans="1:6" x14ac:dyDescent="0.35">
      <c r="A3480" s="24">
        <v>44283</v>
      </c>
      <c r="B3480" s="30" t="s">
        <v>465</v>
      </c>
      <c r="C3480" s="30">
        <v>153</v>
      </c>
      <c r="D3480" s="30">
        <v>45378</v>
      </c>
      <c r="E3480" s="30">
        <v>4</v>
      </c>
      <c r="F3480" s="30">
        <v>1440</v>
      </c>
    </row>
    <row r="3481" spans="1:6" x14ac:dyDescent="0.35">
      <c r="A3481" s="24">
        <v>44283</v>
      </c>
      <c r="B3481" s="30" t="s">
        <v>464</v>
      </c>
      <c r="C3481" s="30">
        <v>15</v>
      </c>
      <c r="D3481" s="30">
        <v>8240</v>
      </c>
      <c r="E3481" s="30">
        <v>0</v>
      </c>
      <c r="F3481" s="30">
        <v>282</v>
      </c>
    </row>
    <row r="3482" spans="1:6" x14ac:dyDescent="0.35">
      <c r="A3482" s="24">
        <v>44283</v>
      </c>
      <c r="B3482" s="30" t="s">
        <v>463</v>
      </c>
      <c r="C3482" s="30">
        <v>395</v>
      </c>
      <c r="D3482" s="30">
        <v>121081</v>
      </c>
      <c r="E3482" s="30">
        <v>8</v>
      </c>
      <c r="F3482" s="30">
        <v>3632</v>
      </c>
    </row>
    <row r="3483" spans="1:6" x14ac:dyDescent="0.35">
      <c r="A3483" s="24">
        <v>44283</v>
      </c>
      <c r="B3483" s="30" t="s">
        <v>462</v>
      </c>
      <c r="C3483" s="30">
        <v>2</v>
      </c>
      <c r="D3483" s="30">
        <v>1280</v>
      </c>
    </row>
    <row r="3484" spans="1:6" x14ac:dyDescent="0.35">
      <c r="A3484" s="24">
        <v>44283</v>
      </c>
      <c r="B3484" s="30" t="s">
        <v>461</v>
      </c>
      <c r="C3484" s="30">
        <v>186</v>
      </c>
      <c r="D3484" s="30">
        <v>49468</v>
      </c>
      <c r="E3484" s="30">
        <v>2</v>
      </c>
      <c r="F3484" s="30">
        <v>1716</v>
      </c>
    </row>
    <row r="3485" spans="1:6" x14ac:dyDescent="0.35">
      <c r="A3485" s="24">
        <v>44283</v>
      </c>
      <c r="B3485" s="30" t="s">
        <v>460</v>
      </c>
      <c r="C3485" s="30">
        <v>135</v>
      </c>
      <c r="D3485" s="30">
        <v>43704</v>
      </c>
      <c r="E3485" s="30">
        <v>0</v>
      </c>
      <c r="F3485" s="30">
        <v>1373</v>
      </c>
    </row>
    <row r="3486" spans="1:6" x14ac:dyDescent="0.35">
      <c r="A3486" s="24">
        <v>44283</v>
      </c>
      <c r="B3486" s="30" t="s">
        <v>459</v>
      </c>
      <c r="C3486" s="30">
        <v>258</v>
      </c>
      <c r="D3486" s="30">
        <v>83962</v>
      </c>
      <c r="E3486" s="30">
        <v>2</v>
      </c>
      <c r="F3486" s="30">
        <v>1783</v>
      </c>
    </row>
    <row r="3487" spans="1:6" x14ac:dyDescent="0.35">
      <c r="A3487" s="24">
        <v>44283</v>
      </c>
      <c r="B3487" s="30" t="s">
        <v>458</v>
      </c>
      <c r="C3487" s="30">
        <v>163</v>
      </c>
      <c r="D3487" s="30">
        <v>69904</v>
      </c>
      <c r="E3487" s="30">
        <v>3</v>
      </c>
      <c r="F3487" s="30">
        <v>2144</v>
      </c>
    </row>
    <row r="3488" spans="1:6" x14ac:dyDescent="0.35">
      <c r="A3488" s="24">
        <v>44283</v>
      </c>
      <c r="B3488" s="30" t="s">
        <v>447</v>
      </c>
      <c r="C3488" s="30">
        <v>10</v>
      </c>
      <c r="D3488" s="30">
        <v>1242</v>
      </c>
      <c r="E3488" s="30">
        <v>0</v>
      </c>
      <c r="F3488" s="30">
        <v>8</v>
      </c>
    </row>
    <row r="3489" spans="1:6" x14ac:dyDescent="0.35">
      <c r="A3489" s="24">
        <v>44283</v>
      </c>
      <c r="B3489" s="30" t="s">
        <v>457</v>
      </c>
      <c r="E3489" s="30">
        <v>0</v>
      </c>
      <c r="F3489" s="30">
        <v>4</v>
      </c>
    </row>
    <row r="3490" spans="1:6" x14ac:dyDescent="0.35">
      <c r="A3490" s="24">
        <v>44284</v>
      </c>
      <c r="B3490" s="30" t="s">
        <v>471</v>
      </c>
      <c r="C3490" s="30">
        <v>82</v>
      </c>
      <c r="D3490" s="30">
        <v>11973</v>
      </c>
      <c r="E3490" s="30">
        <v>1</v>
      </c>
      <c r="F3490" s="30">
        <v>442</v>
      </c>
    </row>
    <row r="3491" spans="1:6" x14ac:dyDescent="0.35">
      <c r="A3491" s="24">
        <v>44284</v>
      </c>
      <c r="B3491" s="30" t="s">
        <v>470</v>
      </c>
      <c r="C3491" s="30">
        <v>20</v>
      </c>
      <c r="D3491" s="30">
        <v>5441</v>
      </c>
      <c r="E3491" s="30">
        <v>0</v>
      </c>
      <c r="F3491" s="30">
        <v>275</v>
      </c>
    </row>
    <row r="3492" spans="1:6" x14ac:dyDescent="0.35">
      <c r="A3492" s="24">
        <v>44284</v>
      </c>
      <c r="B3492" s="30" t="s">
        <v>469</v>
      </c>
      <c r="C3492" s="30">
        <v>126</v>
      </c>
      <c r="D3492" s="30">
        <v>59504</v>
      </c>
      <c r="E3492" s="30">
        <v>1</v>
      </c>
      <c r="F3492" s="30">
        <v>1629</v>
      </c>
    </row>
    <row r="3493" spans="1:6" x14ac:dyDescent="0.35">
      <c r="A3493" s="24">
        <v>44284</v>
      </c>
      <c r="B3493" s="30" t="s">
        <v>468</v>
      </c>
      <c r="C3493" s="30">
        <v>8</v>
      </c>
      <c r="D3493" s="30">
        <v>944</v>
      </c>
    </row>
    <row r="3494" spans="1:6" x14ac:dyDescent="0.35">
      <c r="A3494" s="24">
        <v>44284</v>
      </c>
      <c r="B3494" s="30" t="s">
        <v>467</v>
      </c>
      <c r="C3494" s="30">
        <v>162</v>
      </c>
      <c r="D3494" s="30">
        <v>88865</v>
      </c>
      <c r="E3494" s="30">
        <v>4</v>
      </c>
      <c r="F3494" s="30">
        <v>2286</v>
      </c>
    </row>
    <row r="3495" spans="1:6" x14ac:dyDescent="0.35">
      <c r="A3495" s="24">
        <v>44284</v>
      </c>
      <c r="B3495" s="30" t="s">
        <v>466</v>
      </c>
      <c r="C3495" s="30">
        <v>4</v>
      </c>
      <c r="D3495" s="30">
        <v>2194</v>
      </c>
      <c r="E3495" s="30">
        <v>0</v>
      </c>
      <c r="F3495" s="30">
        <v>107</v>
      </c>
    </row>
    <row r="3496" spans="1:6" x14ac:dyDescent="0.35">
      <c r="A3496" s="24">
        <v>44284</v>
      </c>
      <c r="B3496" s="30" t="s">
        <v>465</v>
      </c>
      <c r="C3496" s="30">
        <v>119</v>
      </c>
      <c r="D3496" s="30">
        <v>45497</v>
      </c>
      <c r="E3496" s="30">
        <v>1</v>
      </c>
      <c r="F3496" s="30">
        <v>1441</v>
      </c>
    </row>
    <row r="3497" spans="1:6" x14ac:dyDescent="0.35">
      <c r="A3497" s="24">
        <v>44284</v>
      </c>
      <c r="B3497" s="30" t="s">
        <v>464</v>
      </c>
      <c r="C3497" s="30">
        <v>23</v>
      </c>
      <c r="D3497" s="30">
        <v>8263</v>
      </c>
      <c r="E3497" s="30">
        <v>1</v>
      </c>
      <c r="F3497" s="30">
        <v>283</v>
      </c>
    </row>
    <row r="3498" spans="1:6" x14ac:dyDescent="0.35">
      <c r="A3498" s="24">
        <v>44284</v>
      </c>
      <c r="B3498" s="30" t="s">
        <v>463</v>
      </c>
      <c r="C3498" s="30">
        <v>354</v>
      </c>
      <c r="D3498" s="30">
        <v>121435</v>
      </c>
      <c r="E3498" s="30">
        <v>4</v>
      </c>
      <c r="F3498" s="30">
        <v>3636</v>
      </c>
    </row>
    <row r="3499" spans="1:6" x14ac:dyDescent="0.35">
      <c r="A3499" s="24">
        <v>44284</v>
      </c>
      <c r="B3499" s="30" t="s">
        <v>462</v>
      </c>
      <c r="C3499" s="30">
        <v>14</v>
      </c>
      <c r="D3499" s="30">
        <v>1294</v>
      </c>
    </row>
    <row r="3500" spans="1:6" x14ac:dyDescent="0.35">
      <c r="A3500" s="24">
        <v>44284</v>
      </c>
      <c r="B3500" s="30" t="s">
        <v>461</v>
      </c>
      <c r="C3500" s="30">
        <v>108</v>
      </c>
      <c r="D3500" s="30">
        <v>49576</v>
      </c>
      <c r="E3500" s="30">
        <v>1</v>
      </c>
      <c r="F3500" s="30">
        <v>1717</v>
      </c>
    </row>
    <row r="3501" spans="1:6" x14ac:dyDescent="0.35">
      <c r="A3501" s="24">
        <v>44284</v>
      </c>
      <c r="B3501" s="30" t="s">
        <v>460</v>
      </c>
      <c r="C3501" s="30">
        <v>99</v>
      </c>
      <c r="D3501" s="30">
        <v>43803</v>
      </c>
      <c r="E3501" s="30">
        <v>1</v>
      </c>
      <c r="F3501" s="30">
        <v>1374</v>
      </c>
    </row>
    <row r="3502" spans="1:6" x14ac:dyDescent="0.35">
      <c r="A3502" s="24">
        <v>44284</v>
      </c>
      <c r="B3502" s="30" t="s">
        <v>459</v>
      </c>
      <c r="C3502" s="30">
        <v>226</v>
      </c>
      <c r="D3502" s="30">
        <v>84188</v>
      </c>
      <c r="E3502" s="30">
        <v>1</v>
      </c>
      <c r="F3502" s="30">
        <v>1784</v>
      </c>
    </row>
    <row r="3503" spans="1:6" x14ac:dyDescent="0.35">
      <c r="A3503" s="24">
        <v>44284</v>
      </c>
      <c r="B3503" s="30" t="s">
        <v>458</v>
      </c>
      <c r="C3503" s="30">
        <v>120</v>
      </c>
      <c r="D3503" s="30">
        <v>70024</v>
      </c>
      <c r="E3503" s="30">
        <v>0</v>
      </c>
      <c r="F3503" s="30">
        <v>2144</v>
      </c>
    </row>
    <row r="3504" spans="1:6" x14ac:dyDescent="0.35">
      <c r="A3504" s="24">
        <v>44284</v>
      </c>
      <c r="B3504" s="30" t="s">
        <v>447</v>
      </c>
      <c r="C3504" s="30">
        <v>-1</v>
      </c>
      <c r="D3504" s="30">
        <v>1241</v>
      </c>
      <c r="E3504" s="30">
        <v>0</v>
      </c>
      <c r="F3504" s="30">
        <v>8</v>
      </c>
    </row>
    <row r="3505" spans="1:6" x14ac:dyDescent="0.35">
      <c r="A3505" s="24">
        <v>44284</v>
      </c>
      <c r="B3505" s="30" t="s">
        <v>457</v>
      </c>
      <c r="E3505" s="30">
        <v>0</v>
      </c>
      <c r="F3505" s="30">
        <v>4</v>
      </c>
    </row>
    <row r="3506" spans="1:6" x14ac:dyDescent="0.35">
      <c r="A3506" s="24">
        <v>44285</v>
      </c>
      <c r="B3506" s="30" t="s">
        <v>471</v>
      </c>
      <c r="C3506" s="30">
        <v>73</v>
      </c>
      <c r="D3506" s="30">
        <v>12046</v>
      </c>
      <c r="E3506" s="30">
        <v>1</v>
      </c>
      <c r="F3506" s="30">
        <v>443</v>
      </c>
    </row>
    <row r="3507" spans="1:6" x14ac:dyDescent="0.35">
      <c r="A3507" s="24">
        <v>44285</v>
      </c>
      <c r="B3507" s="30" t="s">
        <v>470</v>
      </c>
      <c r="C3507" s="30">
        <v>18</v>
      </c>
      <c r="D3507" s="30">
        <v>5459</v>
      </c>
      <c r="E3507" s="30">
        <v>0</v>
      </c>
      <c r="F3507" s="30">
        <v>275</v>
      </c>
    </row>
    <row r="3508" spans="1:6" x14ac:dyDescent="0.35">
      <c r="A3508" s="24">
        <v>44285</v>
      </c>
      <c r="B3508" s="30" t="s">
        <v>469</v>
      </c>
      <c r="C3508" s="30">
        <v>223</v>
      </c>
      <c r="D3508" s="30">
        <v>59727</v>
      </c>
      <c r="E3508" s="30">
        <v>2</v>
      </c>
      <c r="F3508" s="30">
        <v>1631</v>
      </c>
    </row>
    <row r="3509" spans="1:6" x14ac:dyDescent="0.35">
      <c r="A3509" s="24">
        <v>44285</v>
      </c>
      <c r="B3509" s="30" t="s">
        <v>468</v>
      </c>
      <c r="C3509" s="30">
        <v>1</v>
      </c>
      <c r="D3509" s="30">
        <v>945</v>
      </c>
    </row>
    <row r="3510" spans="1:6" x14ac:dyDescent="0.35">
      <c r="A3510" s="24">
        <v>44285</v>
      </c>
      <c r="B3510" s="30" t="s">
        <v>467</v>
      </c>
      <c r="C3510" s="30">
        <v>153</v>
      </c>
      <c r="D3510" s="30">
        <v>89018</v>
      </c>
      <c r="E3510" s="30">
        <v>4</v>
      </c>
      <c r="F3510" s="30">
        <v>2290</v>
      </c>
    </row>
    <row r="3511" spans="1:6" x14ac:dyDescent="0.35">
      <c r="A3511" s="24">
        <v>44285</v>
      </c>
      <c r="B3511" s="30" t="s">
        <v>466</v>
      </c>
      <c r="C3511" s="30">
        <v>1</v>
      </c>
      <c r="D3511" s="30">
        <v>2195</v>
      </c>
      <c r="E3511" s="30">
        <v>0</v>
      </c>
      <c r="F3511" s="30">
        <v>107</v>
      </c>
    </row>
    <row r="3512" spans="1:6" x14ac:dyDescent="0.35">
      <c r="A3512" s="24">
        <v>44285</v>
      </c>
      <c r="B3512" s="30" t="s">
        <v>465</v>
      </c>
      <c r="C3512" s="30">
        <v>173</v>
      </c>
      <c r="D3512" s="30">
        <v>45670</v>
      </c>
      <c r="E3512" s="30">
        <v>2</v>
      </c>
      <c r="F3512" s="30">
        <v>1443</v>
      </c>
    </row>
    <row r="3513" spans="1:6" x14ac:dyDescent="0.35">
      <c r="A3513" s="24">
        <v>44285</v>
      </c>
      <c r="B3513" s="30" t="s">
        <v>464</v>
      </c>
      <c r="C3513" s="30">
        <v>35</v>
      </c>
      <c r="D3513" s="30">
        <v>8298</v>
      </c>
      <c r="E3513" s="30">
        <v>1</v>
      </c>
      <c r="F3513" s="30">
        <v>284</v>
      </c>
    </row>
    <row r="3514" spans="1:6" x14ac:dyDescent="0.35">
      <c r="A3514" s="24">
        <v>44285</v>
      </c>
      <c r="B3514" s="30" t="s">
        <v>463</v>
      </c>
      <c r="C3514" s="30">
        <v>302</v>
      </c>
      <c r="D3514" s="30">
        <v>121737</v>
      </c>
      <c r="E3514" s="30">
        <v>2</v>
      </c>
      <c r="F3514" s="30">
        <v>3638</v>
      </c>
    </row>
    <row r="3515" spans="1:6" x14ac:dyDescent="0.35">
      <c r="A3515" s="24">
        <v>44285</v>
      </c>
      <c r="B3515" s="30" t="s">
        <v>462</v>
      </c>
      <c r="C3515" s="30">
        <v>1</v>
      </c>
      <c r="D3515" s="30">
        <v>1295</v>
      </c>
    </row>
    <row r="3516" spans="1:6" x14ac:dyDescent="0.35">
      <c r="A3516" s="24">
        <v>44285</v>
      </c>
      <c r="B3516" s="30" t="s">
        <v>461</v>
      </c>
      <c r="C3516" s="30">
        <v>184</v>
      </c>
      <c r="D3516" s="30">
        <v>49760</v>
      </c>
      <c r="E3516" s="30">
        <v>2</v>
      </c>
      <c r="F3516" s="30">
        <v>1719</v>
      </c>
    </row>
    <row r="3517" spans="1:6" x14ac:dyDescent="0.35">
      <c r="A3517" s="24">
        <v>44285</v>
      </c>
      <c r="B3517" s="30" t="s">
        <v>460</v>
      </c>
      <c r="C3517" s="30">
        <v>179</v>
      </c>
      <c r="D3517" s="30">
        <v>43982</v>
      </c>
      <c r="E3517" s="30">
        <v>2</v>
      </c>
      <c r="F3517" s="30">
        <v>1376</v>
      </c>
    </row>
    <row r="3518" spans="1:6" x14ac:dyDescent="0.35">
      <c r="A3518" s="24">
        <v>44285</v>
      </c>
      <c r="B3518" s="30" t="s">
        <v>459</v>
      </c>
      <c r="C3518" s="30">
        <v>211</v>
      </c>
      <c r="D3518" s="30">
        <v>84399</v>
      </c>
      <c r="E3518" s="30">
        <v>0</v>
      </c>
      <c r="F3518" s="30">
        <v>1784</v>
      </c>
    </row>
    <row r="3519" spans="1:6" x14ac:dyDescent="0.35">
      <c r="A3519" s="24">
        <v>44285</v>
      </c>
      <c r="B3519" s="30" t="s">
        <v>458</v>
      </c>
      <c r="C3519" s="30">
        <v>137</v>
      </c>
      <c r="D3519" s="30">
        <v>70161</v>
      </c>
      <c r="E3519" s="30">
        <v>2</v>
      </c>
      <c r="F3519" s="30">
        <v>2146</v>
      </c>
    </row>
    <row r="3520" spans="1:6" x14ac:dyDescent="0.35">
      <c r="A3520" s="24">
        <v>44285</v>
      </c>
      <c r="B3520" s="30" t="s">
        <v>447</v>
      </c>
      <c r="C3520" s="30">
        <v>-8</v>
      </c>
      <c r="D3520" s="30">
        <v>1233</v>
      </c>
      <c r="E3520" s="30">
        <v>0</v>
      </c>
      <c r="F3520" s="30">
        <v>8</v>
      </c>
    </row>
    <row r="3521" spans="1:6" x14ac:dyDescent="0.35">
      <c r="A3521" s="24">
        <v>44285</v>
      </c>
      <c r="B3521" s="30" t="s">
        <v>457</v>
      </c>
      <c r="E3521" s="30">
        <v>0</v>
      </c>
      <c r="F3521" s="30">
        <v>4</v>
      </c>
    </row>
    <row r="3522" spans="1:6" x14ac:dyDescent="0.35">
      <c r="A3522" s="24">
        <v>44286</v>
      </c>
      <c r="B3522" s="30" t="s">
        <v>471</v>
      </c>
      <c r="C3522" s="30">
        <v>104</v>
      </c>
      <c r="D3522" s="30">
        <v>12150</v>
      </c>
      <c r="E3522" s="30">
        <v>1</v>
      </c>
      <c r="F3522" s="30">
        <v>444</v>
      </c>
    </row>
    <row r="3523" spans="1:6" x14ac:dyDescent="0.35">
      <c r="A3523" s="24">
        <v>44286</v>
      </c>
      <c r="B3523" s="30" t="s">
        <v>470</v>
      </c>
      <c r="C3523" s="30">
        <v>48</v>
      </c>
      <c r="D3523" s="30">
        <v>5507</v>
      </c>
      <c r="E3523" s="30">
        <v>1</v>
      </c>
      <c r="F3523" s="30">
        <v>276</v>
      </c>
    </row>
    <row r="3524" spans="1:6" x14ac:dyDescent="0.35">
      <c r="A3524" s="24">
        <v>44286</v>
      </c>
      <c r="B3524" s="30" t="s">
        <v>469</v>
      </c>
      <c r="C3524" s="30">
        <v>190</v>
      </c>
      <c r="D3524" s="30">
        <v>59917</v>
      </c>
      <c r="E3524" s="30">
        <v>6</v>
      </c>
      <c r="F3524" s="30">
        <v>1637</v>
      </c>
    </row>
    <row r="3525" spans="1:6" x14ac:dyDescent="0.35">
      <c r="A3525" s="24">
        <v>44286</v>
      </c>
      <c r="B3525" s="30" t="s">
        <v>468</v>
      </c>
      <c r="C3525" s="30">
        <v>16</v>
      </c>
      <c r="D3525" s="30">
        <v>961</v>
      </c>
    </row>
    <row r="3526" spans="1:6" x14ac:dyDescent="0.35">
      <c r="A3526" s="24">
        <v>44286</v>
      </c>
      <c r="B3526" s="30" t="s">
        <v>467</v>
      </c>
      <c r="C3526" s="30">
        <v>288</v>
      </c>
      <c r="D3526" s="30">
        <v>89306</v>
      </c>
      <c r="E3526" s="30">
        <v>5</v>
      </c>
      <c r="F3526" s="30">
        <v>2295</v>
      </c>
    </row>
    <row r="3527" spans="1:6" x14ac:dyDescent="0.35">
      <c r="A3527" s="24">
        <v>44286</v>
      </c>
      <c r="B3527" s="30" t="s">
        <v>466</v>
      </c>
      <c r="C3527" s="30">
        <v>20</v>
      </c>
      <c r="D3527" s="30">
        <v>2215</v>
      </c>
      <c r="E3527" s="30">
        <v>0</v>
      </c>
      <c r="F3527" s="30">
        <v>107</v>
      </c>
    </row>
    <row r="3528" spans="1:6" x14ac:dyDescent="0.35">
      <c r="A3528" s="24">
        <v>44286</v>
      </c>
      <c r="B3528" s="30" t="s">
        <v>465</v>
      </c>
      <c r="C3528" s="30">
        <v>171</v>
      </c>
      <c r="D3528" s="30">
        <v>45841</v>
      </c>
      <c r="E3528" s="30">
        <v>3</v>
      </c>
      <c r="F3528" s="30">
        <v>1446</v>
      </c>
    </row>
    <row r="3529" spans="1:6" x14ac:dyDescent="0.35">
      <c r="A3529" s="24">
        <v>44286</v>
      </c>
      <c r="B3529" s="30" t="s">
        <v>464</v>
      </c>
      <c r="C3529" s="30">
        <v>29</v>
      </c>
      <c r="D3529" s="30">
        <v>8327</v>
      </c>
      <c r="E3529" s="30">
        <v>0</v>
      </c>
      <c r="F3529" s="30">
        <v>284</v>
      </c>
    </row>
    <row r="3530" spans="1:6" x14ac:dyDescent="0.35">
      <c r="A3530" s="24">
        <v>44286</v>
      </c>
      <c r="B3530" s="30" t="s">
        <v>463</v>
      </c>
      <c r="C3530" s="30">
        <v>485</v>
      </c>
      <c r="D3530" s="30">
        <v>122222</v>
      </c>
      <c r="E3530" s="30">
        <v>7</v>
      </c>
      <c r="F3530" s="30">
        <v>3645</v>
      </c>
    </row>
    <row r="3531" spans="1:6" x14ac:dyDescent="0.35">
      <c r="A3531" s="24">
        <v>44286</v>
      </c>
      <c r="B3531" s="30" t="s">
        <v>462</v>
      </c>
      <c r="C3531" s="30">
        <v>22</v>
      </c>
      <c r="D3531" s="30">
        <v>1317</v>
      </c>
    </row>
    <row r="3532" spans="1:6" x14ac:dyDescent="0.35">
      <c r="A3532" s="24">
        <v>44286</v>
      </c>
      <c r="B3532" s="30" t="s">
        <v>461</v>
      </c>
      <c r="C3532" s="30">
        <v>201</v>
      </c>
      <c r="D3532" s="30">
        <v>49961</v>
      </c>
      <c r="E3532" s="30">
        <v>2</v>
      </c>
      <c r="F3532" s="30">
        <v>1721</v>
      </c>
    </row>
    <row r="3533" spans="1:6" x14ac:dyDescent="0.35">
      <c r="A3533" s="24">
        <v>44286</v>
      </c>
      <c r="B3533" s="30" t="s">
        <v>460</v>
      </c>
      <c r="C3533" s="30">
        <v>182</v>
      </c>
      <c r="D3533" s="30">
        <v>44164</v>
      </c>
      <c r="E3533" s="30">
        <v>3</v>
      </c>
      <c r="F3533" s="30">
        <v>1379</v>
      </c>
    </row>
    <row r="3534" spans="1:6" x14ac:dyDescent="0.35">
      <c r="A3534" s="24">
        <v>44286</v>
      </c>
      <c r="B3534" s="30" t="s">
        <v>459</v>
      </c>
      <c r="C3534" s="30">
        <v>247</v>
      </c>
      <c r="D3534" s="30">
        <v>84646</v>
      </c>
      <c r="E3534" s="30">
        <v>4</v>
      </c>
      <c r="F3534" s="30">
        <v>1788</v>
      </c>
    </row>
    <row r="3535" spans="1:6" x14ac:dyDescent="0.35">
      <c r="A3535" s="24">
        <v>44286</v>
      </c>
      <c r="B3535" s="30" t="s">
        <v>458</v>
      </c>
      <c r="C3535" s="30">
        <v>246</v>
      </c>
      <c r="D3535" s="30">
        <v>70407</v>
      </c>
      <c r="E3535" s="30">
        <v>5</v>
      </c>
      <c r="F3535" s="30">
        <v>2151</v>
      </c>
    </row>
    <row r="3536" spans="1:6" x14ac:dyDescent="0.35">
      <c r="A3536" s="24">
        <v>44286</v>
      </c>
      <c r="B3536" s="30" t="s">
        <v>447</v>
      </c>
      <c r="C3536" s="30">
        <v>3</v>
      </c>
      <c r="D3536" s="30">
        <v>1236</v>
      </c>
      <c r="E3536" s="30">
        <v>0</v>
      </c>
      <c r="F3536" s="30">
        <v>8</v>
      </c>
    </row>
    <row r="3537" spans="1:6" x14ac:dyDescent="0.35">
      <c r="A3537" s="24">
        <v>44286</v>
      </c>
      <c r="B3537" s="30" t="s">
        <v>457</v>
      </c>
      <c r="E3537" s="30">
        <v>0</v>
      </c>
      <c r="F3537" s="30">
        <v>4</v>
      </c>
    </row>
    <row r="3538" spans="1:6" x14ac:dyDescent="0.35">
      <c r="A3538" s="24">
        <v>44287</v>
      </c>
      <c r="B3538" s="30" t="s">
        <v>471</v>
      </c>
      <c r="C3538" s="30">
        <v>97</v>
      </c>
      <c r="D3538" s="30">
        <v>12247</v>
      </c>
      <c r="E3538" s="30">
        <v>1</v>
      </c>
      <c r="F3538" s="30">
        <v>445</v>
      </c>
    </row>
    <row r="3539" spans="1:6" x14ac:dyDescent="0.35">
      <c r="A3539" s="24">
        <v>44287</v>
      </c>
      <c r="B3539" s="30" t="s">
        <v>470</v>
      </c>
      <c r="C3539" s="30">
        <v>52</v>
      </c>
      <c r="D3539" s="30">
        <v>5559</v>
      </c>
      <c r="E3539" s="30">
        <v>0</v>
      </c>
      <c r="F3539" s="30">
        <v>276</v>
      </c>
    </row>
    <row r="3540" spans="1:6" x14ac:dyDescent="0.35">
      <c r="A3540" s="24">
        <v>44287</v>
      </c>
      <c r="B3540" s="30" t="s">
        <v>469</v>
      </c>
      <c r="C3540" s="30">
        <v>228</v>
      </c>
      <c r="D3540" s="30">
        <v>60145</v>
      </c>
      <c r="E3540" s="30">
        <v>5</v>
      </c>
      <c r="F3540" s="30">
        <v>1642</v>
      </c>
    </row>
    <row r="3541" spans="1:6" x14ac:dyDescent="0.35">
      <c r="A3541" s="24">
        <v>44287</v>
      </c>
      <c r="B3541" s="30" t="s">
        <v>468</v>
      </c>
      <c r="C3541" s="30">
        <v>16</v>
      </c>
      <c r="D3541" s="30">
        <v>977</v>
      </c>
    </row>
    <row r="3542" spans="1:6" x14ac:dyDescent="0.35">
      <c r="A3542" s="24">
        <v>44287</v>
      </c>
      <c r="B3542" s="30" t="s">
        <v>467</v>
      </c>
      <c r="C3542" s="30">
        <v>293</v>
      </c>
      <c r="D3542" s="30">
        <v>89599</v>
      </c>
      <c r="E3542" s="30">
        <v>4</v>
      </c>
      <c r="F3542" s="30">
        <v>2299</v>
      </c>
    </row>
    <row r="3543" spans="1:6" x14ac:dyDescent="0.35">
      <c r="A3543" s="24">
        <v>44287</v>
      </c>
      <c r="B3543" s="30" t="s">
        <v>466</v>
      </c>
      <c r="C3543" s="30">
        <v>7</v>
      </c>
      <c r="D3543" s="30">
        <v>2222</v>
      </c>
      <c r="E3543" s="30">
        <v>0</v>
      </c>
      <c r="F3543" s="30">
        <v>107</v>
      </c>
    </row>
    <row r="3544" spans="1:6" x14ac:dyDescent="0.35">
      <c r="A3544" s="24">
        <v>44287</v>
      </c>
      <c r="B3544" s="30" t="s">
        <v>465</v>
      </c>
      <c r="C3544" s="30">
        <v>220</v>
      </c>
      <c r="D3544" s="30">
        <v>46061</v>
      </c>
      <c r="E3544" s="30">
        <v>0</v>
      </c>
      <c r="F3544" s="30">
        <v>1446</v>
      </c>
    </row>
    <row r="3545" spans="1:6" x14ac:dyDescent="0.35">
      <c r="A3545" s="24">
        <v>44287</v>
      </c>
      <c r="B3545" s="30" t="s">
        <v>464</v>
      </c>
      <c r="C3545" s="30">
        <v>34</v>
      </c>
      <c r="D3545" s="30">
        <v>8361</v>
      </c>
      <c r="E3545" s="30">
        <v>0</v>
      </c>
      <c r="F3545" s="30">
        <v>284</v>
      </c>
    </row>
    <row r="3546" spans="1:6" x14ac:dyDescent="0.35">
      <c r="A3546" s="24">
        <v>44287</v>
      </c>
      <c r="B3546" s="30" t="s">
        <v>463</v>
      </c>
      <c r="C3546" s="30">
        <v>535</v>
      </c>
      <c r="D3546" s="30">
        <v>122757</v>
      </c>
      <c r="E3546" s="30">
        <v>9</v>
      </c>
      <c r="F3546" s="30">
        <v>3654</v>
      </c>
    </row>
    <row r="3547" spans="1:6" x14ac:dyDescent="0.35">
      <c r="A3547" s="24">
        <v>44287</v>
      </c>
      <c r="B3547" s="30" t="s">
        <v>462</v>
      </c>
      <c r="C3547" s="30">
        <v>9</v>
      </c>
      <c r="D3547" s="30">
        <v>1326</v>
      </c>
    </row>
    <row r="3548" spans="1:6" x14ac:dyDescent="0.35">
      <c r="A3548" s="24">
        <v>44287</v>
      </c>
      <c r="B3548" s="30" t="s">
        <v>461</v>
      </c>
      <c r="C3548" s="30">
        <v>180</v>
      </c>
      <c r="D3548" s="30">
        <v>50141</v>
      </c>
      <c r="E3548" s="30">
        <v>5</v>
      </c>
      <c r="F3548" s="30">
        <v>1726</v>
      </c>
    </row>
    <row r="3549" spans="1:6" x14ac:dyDescent="0.35">
      <c r="A3549" s="24">
        <v>44287</v>
      </c>
      <c r="B3549" s="30" t="s">
        <v>460</v>
      </c>
      <c r="C3549" s="30">
        <v>193</v>
      </c>
      <c r="D3549" s="30">
        <v>44357</v>
      </c>
      <c r="E3549" s="30">
        <v>1</v>
      </c>
      <c r="F3549" s="30">
        <v>1380</v>
      </c>
    </row>
    <row r="3550" spans="1:6" x14ac:dyDescent="0.35">
      <c r="A3550" s="24">
        <v>44287</v>
      </c>
      <c r="B3550" s="30" t="s">
        <v>459</v>
      </c>
      <c r="C3550" s="30">
        <v>390</v>
      </c>
      <c r="D3550" s="30">
        <v>85036</v>
      </c>
      <c r="E3550" s="30">
        <v>3</v>
      </c>
      <c r="F3550" s="30">
        <v>1791</v>
      </c>
    </row>
    <row r="3551" spans="1:6" x14ac:dyDescent="0.35">
      <c r="A3551" s="24">
        <v>44287</v>
      </c>
      <c r="B3551" s="30" t="s">
        <v>458</v>
      </c>
      <c r="C3551" s="30">
        <v>210</v>
      </c>
      <c r="D3551" s="30">
        <v>70617</v>
      </c>
      <c r="E3551" s="30">
        <v>4</v>
      </c>
      <c r="F3551" s="30">
        <v>2155</v>
      </c>
    </row>
    <row r="3552" spans="1:6" x14ac:dyDescent="0.35">
      <c r="A3552" s="24">
        <v>44287</v>
      </c>
      <c r="B3552" s="30" t="s">
        <v>447</v>
      </c>
      <c r="C3552" s="30">
        <v>-9</v>
      </c>
      <c r="D3552" s="30">
        <v>1227</v>
      </c>
      <c r="E3552" s="30">
        <v>0</v>
      </c>
      <c r="F3552" s="30">
        <v>8</v>
      </c>
    </row>
    <row r="3553" spans="1:6" x14ac:dyDescent="0.35">
      <c r="A3553" s="24">
        <v>44287</v>
      </c>
      <c r="B3553" s="30" t="s">
        <v>457</v>
      </c>
      <c r="E3553" s="30">
        <v>0</v>
      </c>
      <c r="F3553" s="30">
        <v>4</v>
      </c>
    </row>
    <row r="3554" spans="1:6" x14ac:dyDescent="0.35">
      <c r="A3554" s="24">
        <v>44288</v>
      </c>
      <c r="B3554" s="30" t="s">
        <v>471</v>
      </c>
      <c r="C3554" s="30">
        <v>100</v>
      </c>
      <c r="D3554" s="30">
        <v>12347</v>
      </c>
      <c r="E3554" s="30">
        <v>0</v>
      </c>
      <c r="F3554" s="30">
        <v>445</v>
      </c>
    </row>
    <row r="3555" spans="1:6" x14ac:dyDescent="0.35">
      <c r="A3555" s="24">
        <v>44288</v>
      </c>
      <c r="B3555" s="30" t="s">
        <v>470</v>
      </c>
      <c r="C3555" s="30">
        <v>47</v>
      </c>
      <c r="D3555" s="30">
        <v>5606</v>
      </c>
      <c r="E3555" s="30">
        <v>1</v>
      </c>
      <c r="F3555" s="30">
        <v>277</v>
      </c>
    </row>
    <row r="3556" spans="1:6" x14ac:dyDescent="0.35">
      <c r="A3556" s="24">
        <v>44288</v>
      </c>
      <c r="B3556" s="30" t="s">
        <v>469</v>
      </c>
      <c r="C3556" s="30">
        <v>191</v>
      </c>
      <c r="D3556" s="30">
        <v>60336</v>
      </c>
      <c r="E3556" s="30">
        <v>3</v>
      </c>
      <c r="F3556" s="30">
        <v>1645</v>
      </c>
    </row>
    <row r="3557" spans="1:6" x14ac:dyDescent="0.35">
      <c r="A3557" s="24">
        <v>44288</v>
      </c>
      <c r="B3557" s="30" t="s">
        <v>468</v>
      </c>
      <c r="C3557" s="30">
        <v>8</v>
      </c>
      <c r="D3557" s="30">
        <v>985</v>
      </c>
    </row>
    <row r="3558" spans="1:6" x14ac:dyDescent="0.35">
      <c r="A3558" s="24">
        <v>44288</v>
      </c>
      <c r="B3558" s="30" t="s">
        <v>467</v>
      </c>
      <c r="C3558" s="30">
        <v>206</v>
      </c>
      <c r="D3558" s="30">
        <v>89805</v>
      </c>
      <c r="E3558" s="30">
        <v>1</v>
      </c>
      <c r="F3558" s="30">
        <v>2300</v>
      </c>
    </row>
    <row r="3559" spans="1:6" x14ac:dyDescent="0.35">
      <c r="A3559" s="24">
        <v>44288</v>
      </c>
      <c r="B3559" s="30" t="s">
        <v>466</v>
      </c>
      <c r="C3559" s="30">
        <v>13</v>
      </c>
      <c r="D3559" s="30">
        <v>2235</v>
      </c>
      <c r="E3559" s="30">
        <v>1</v>
      </c>
      <c r="F3559" s="30">
        <v>108</v>
      </c>
    </row>
    <row r="3560" spans="1:6" x14ac:dyDescent="0.35">
      <c r="A3560" s="24">
        <v>44288</v>
      </c>
      <c r="B3560" s="30" t="s">
        <v>465</v>
      </c>
      <c r="C3560" s="30">
        <v>171</v>
      </c>
      <c r="D3560" s="30">
        <v>46232</v>
      </c>
      <c r="E3560" s="30">
        <v>7</v>
      </c>
      <c r="F3560" s="30">
        <v>1453</v>
      </c>
    </row>
    <row r="3561" spans="1:6" x14ac:dyDescent="0.35">
      <c r="A3561" s="24">
        <v>44288</v>
      </c>
      <c r="B3561" s="30" t="s">
        <v>464</v>
      </c>
      <c r="C3561" s="30">
        <v>30</v>
      </c>
      <c r="D3561" s="30">
        <v>8391</v>
      </c>
      <c r="E3561" s="30">
        <v>0</v>
      </c>
      <c r="F3561" s="30">
        <v>284</v>
      </c>
    </row>
    <row r="3562" spans="1:6" x14ac:dyDescent="0.35">
      <c r="A3562" s="24">
        <v>44288</v>
      </c>
      <c r="B3562" s="30" t="s">
        <v>463</v>
      </c>
      <c r="C3562" s="30">
        <v>452</v>
      </c>
      <c r="D3562" s="30">
        <v>123209</v>
      </c>
      <c r="E3562" s="30">
        <v>7</v>
      </c>
      <c r="F3562" s="30">
        <v>3661</v>
      </c>
    </row>
    <row r="3563" spans="1:6" x14ac:dyDescent="0.35">
      <c r="A3563" s="24">
        <v>44288</v>
      </c>
      <c r="B3563" s="30" t="s">
        <v>462</v>
      </c>
      <c r="C3563" s="30">
        <v>9</v>
      </c>
      <c r="D3563" s="30">
        <v>1335</v>
      </c>
    </row>
    <row r="3564" spans="1:6" x14ac:dyDescent="0.35">
      <c r="A3564" s="24">
        <v>44288</v>
      </c>
      <c r="B3564" s="30" t="s">
        <v>461</v>
      </c>
      <c r="C3564" s="30">
        <v>173</v>
      </c>
      <c r="D3564" s="30">
        <v>50314</v>
      </c>
      <c r="E3564" s="30">
        <v>5</v>
      </c>
      <c r="F3564" s="30">
        <v>1731</v>
      </c>
    </row>
    <row r="3565" spans="1:6" x14ac:dyDescent="0.35">
      <c r="A3565" s="24">
        <v>44288</v>
      </c>
      <c r="B3565" s="30" t="s">
        <v>460</v>
      </c>
      <c r="C3565" s="30">
        <v>155</v>
      </c>
      <c r="D3565" s="30">
        <v>44512</v>
      </c>
      <c r="E3565" s="30">
        <v>2</v>
      </c>
      <c r="F3565" s="30">
        <v>1382</v>
      </c>
    </row>
    <row r="3566" spans="1:6" x14ac:dyDescent="0.35">
      <c r="A3566" s="24">
        <v>44288</v>
      </c>
      <c r="B3566" s="30" t="s">
        <v>459</v>
      </c>
      <c r="C3566" s="30">
        <v>370</v>
      </c>
      <c r="D3566" s="30">
        <v>85406</v>
      </c>
      <c r="E3566" s="30">
        <v>3</v>
      </c>
      <c r="F3566" s="30">
        <v>1794</v>
      </c>
    </row>
    <row r="3567" spans="1:6" x14ac:dyDescent="0.35">
      <c r="A3567" s="24">
        <v>44288</v>
      </c>
      <c r="B3567" s="30" t="s">
        <v>458</v>
      </c>
      <c r="C3567" s="30">
        <v>229</v>
      </c>
      <c r="D3567" s="30">
        <v>70846</v>
      </c>
      <c r="E3567" s="30">
        <v>2</v>
      </c>
      <c r="F3567" s="30">
        <v>2157</v>
      </c>
    </row>
    <row r="3568" spans="1:6" x14ac:dyDescent="0.35">
      <c r="A3568" s="24">
        <v>44288</v>
      </c>
      <c r="B3568" s="30" t="s">
        <v>447</v>
      </c>
      <c r="C3568" s="30">
        <v>6</v>
      </c>
      <c r="D3568" s="30">
        <v>1233</v>
      </c>
      <c r="E3568" s="30">
        <v>0</v>
      </c>
      <c r="F3568" s="30">
        <v>8</v>
      </c>
    </row>
    <row r="3569" spans="1:6" x14ac:dyDescent="0.35">
      <c r="A3569" s="24">
        <v>44288</v>
      </c>
      <c r="B3569" s="30" t="s">
        <v>457</v>
      </c>
      <c r="E3569" s="30">
        <v>0</v>
      </c>
      <c r="F3569" s="30">
        <v>4</v>
      </c>
    </row>
    <row r="3570" spans="1:6" x14ac:dyDescent="0.35">
      <c r="A3570" s="24">
        <v>44289</v>
      </c>
      <c r="B3570" s="30" t="s">
        <v>471</v>
      </c>
      <c r="C3570" s="30">
        <v>85</v>
      </c>
      <c r="D3570" s="30">
        <v>12432</v>
      </c>
      <c r="E3570" s="30">
        <v>1</v>
      </c>
      <c r="F3570" s="30">
        <v>446</v>
      </c>
    </row>
    <row r="3571" spans="1:6" x14ac:dyDescent="0.35">
      <c r="A3571" s="24">
        <v>44289</v>
      </c>
      <c r="B3571" s="30" t="s">
        <v>470</v>
      </c>
      <c r="C3571" s="30">
        <v>35</v>
      </c>
      <c r="D3571" s="30">
        <v>5641</v>
      </c>
      <c r="E3571" s="30">
        <v>1</v>
      </c>
      <c r="F3571" s="30">
        <v>278</v>
      </c>
    </row>
    <row r="3572" spans="1:6" x14ac:dyDescent="0.35">
      <c r="A3572" s="24">
        <v>44289</v>
      </c>
      <c r="B3572" s="30" t="s">
        <v>469</v>
      </c>
      <c r="C3572" s="30">
        <v>213</v>
      </c>
      <c r="D3572" s="30">
        <v>60549</v>
      </c>
      <c r="E3572" s="30">
        <v>5</v>
      </c>
      <c r="F3572" s="30">
        <v>1650</v>
      </c>
    </row>
    <row r="3573" spans="1:6" x14ac:dyDescent="0.35">
      <c r="A3573" s="24">
        <v>44289</v>
      </c>
      <c r="B3573" s="30" t="s">
        <v>468</v>
      </c>
      <c r="C3573" s="30">
        <v>19</v>
      </c>
      <c r="D3573" s="30">
        <v>1004</v>
      </c>
    </row>
    <row r="3574" spans="1:6" x14ac:dyDescent="0.35">
      <c r="A3574" s="24">
        <v>44289</v>
      </c>
      <c r="B3574" s="30" t="s">
        <v>467</v>
      </c>
      <c r="C3574" s="30">
        <v>284</v>
      </c>
      <c r="D3574" s="30">
        <v>90089</v>
      </c>
      <c r="E3574" s="30">
        <v>6</v>
      </c>
      <c r="F3574" s="30">
        <v>2306</v>
      </c>
    </row>
    <row r="3575" spans="1:6" x14ac:dyDescent="0.35">
      <c r="A3575" s="24">
        <v>44289</v>
      </c>
      <c r="B3575" s="30" t="s">
        <v>466</v>
      </c>
      <c r="C3575" s="30">
        <v>10</v>
      </c>
      <c r="D3575" s="30">
        <v>2245</v>
      </c>
      <c r="E3575" s="30">
        <v>1</v>
      </c>
      <c r="F3575" s="30">
        <v>109</v>
      </c>
    </row>
    <row r="3576" spans="1:6" x14ac:dyDescent="0.35">
      <c r="A3576" s="24">
        <v>44289</v>
      </c>
      <c r="B3576" s="30" t="s">
        <v>465</v>
      </c>
      <c r="C3576" s="30">
        <v>232</v>
      </c>
      <c r="D3576" s="30">
        <v>46464</v>
      </c>
      <c r="E3576" s="30">
        <v>2</v>
      </c>
      <c r="F3576" s="30">
        <v>1455</v>
      </c>
    </row>
    <row r="3577" spans="1:6" x14ac:dyDescent="0.35">
      <c r="A3577" s="24">
        <v>44289</v>
      </c>
      <c r="B3577" s="30" t="s">
        <v>464</v>
      </c>
      <c r="C3577" s="30">
        <v>37</v>
      </c>
      <c r="D3577" s="30">
        <v>8428</v>
      </c>
      <c r="E3577" s="30">
        <v>0</v>
      </c>
      <c r="F3577" s="30">
        <v>284</v>
      </c>
    </row>
    <row r="3578" spans="1:6" x14ac:dyDescent="0.35">
      <c r="A3578" s="24">
        <v>44289</v>
      </c>
      <c r="B3578" s="30" t="s">
        <v>463</v>
      </c>
      <c r="C3578" s="30">
        <v>472</v>
      </c>
      <c r="D3578" s="30">
        <v>123681</v>
      </c>
      <c r="E3578" s="30">
        <v>5</v>
      </c>
      <c r="F3578" s="30">
        <v>3666</v>
      </c>
    </row>
    <row r="3579" spans="1:6" x14ac:dyDescent="0.35">
      <c r="A3579" s="24">
        <v>44289</v>
      </c>
      <c r="B3579" s="30" t="s">
        <v>462</v>
      </c>
      <c r="C3579" s="30">
        <v>12</v>
      </c>
      <c r="D3579" s="30">
        <v>1347</v>
      </c>
    </row>
    <row r="3580" spans="1:6" x14ac:dyDescent="0.35">
      <c r="A3580" s="24">
        <v>44289</v>
      </c>
      <c r="B3580" s="30" t="s">
        <v>461</v>
      </c>
      <c r="C3580" s="30">
        <v>175</v>
      </c>
      <c r="D3580" s="30">
        <v>50489</v>
      </c>
      <c r="E3580" s="30">
        <v>5</v>
      </c>
      <c r="F3580" s="30">
        <v>1736</v>
      </c>
    </row>
    <row r="3581" spans="1:6" x14ac:dyDescent="0.35">
      <c r="A3581" s="24">
        <v>44289</v>
      </c>
      <c r="B3581" s="30" t="s">
        <v>460</v>
      </c>
      <c r="C3581" s="30">
        <v>161</v>
      </c>
      <c r="D3581" s="30">
        <v>44673</v>
      </c>
      <c r="E3581" s="30">
        <v>1</v>
      </c>
      <c r="F3581" s="30">
        <v>1383</v>
      </c>
    </row>
    <row r="3582" spans="1:6" x14ac:dyDescent="0.35">
      <c r="A3582" s="24">
        <v>44289</v>
      </c>
      <c r="B3582" s="30" t="s">
        <v>459</v>
      </c>
      <c r="C3582" s="30">
        <v>330</v>
      </c>
      <c r="D3582" s="30">
        <v>85736</v>
      </c>
      <c r="E3582" s="30">
        <v>1</v>
      </c>
      <c r="F3582" s="30">
        <v>1795</v>
      </c>
    </row>
    <row r="3583" spans="1:6" x14ac:dyDescent="0.35">
      <c r="A3583" s="24">
        <v>44289</v>
      </c>
      <c r="B3583" s="30" t="s">
        <v>458</v>
      </c>
      <c r="C3583" s="30">
        <v>225</v>
      </c>
      <c r="D3583" s="30">
        <v>71071</v>
      </c>
      <c r="E3583" s="30">
        <v>4</v>
      </c>
      <c r="F3583" s="30">
        <v>2161</v>
      </c>
    </row>
    <row r="3584" spans="1:6" x14ac:dyDescent="0.35">
      <c r="A3584" s="24">
        <v>44289</v>
      </c>
      <c r="B3584" s="30" t="s">
        <v>447</v>
      </c>
      <c r="C3584" s="30">
        <v>-27</v>
      </c>
      <c r="D3584" s="30">
        <v>1206</v>
      </c>
      <c r="E3584" s="30">
        <v>0</v>
      </c>
      <c r="F3584" s="30">
        <v>8</v>
      </c>
    </row>
    <row r="3585" spans="1:6" x14ac:dyDescent="0.35">
      <c r="A3585" s="24">
        <v>44289</v>
      </c>
      <c r="B3585" s="30" t="s">
        <v>457</v>
      </c>
      <c r="E3585" s="30">
        <v>0</v>
      </c>
      <c r="F3585" s="30">
        <v>4</v>
      </c>
    </row>
    <row r="3586" spans="1:6" x14ac:dyDescent="0.35">
      <c r="A3586" s="24">
        <v>44291</v>
      </c>
      <c r="B3586" s="30" t="s">
        <v>471</v>
      </c>
      <c r="C3586" s="30">
        <v>107</v>
      </c>
      <c r="D3586" s="30">
        <v>12539</v>
      </c>
      <c r="E3586" s="30">
        <v>2</v>
      </c>
      <c r="F3586" s="30">
        <v>448</v>
      </c>
    </row>
    <row r="3587" spans="1:6" x14ac:dyDescent="0.35">
      <c r="A3587" s="24">
        <v>44291</v>
      </c>
      <c r="B3587" s="30" t="s">
        <v>470</v>
      </c>
      <c r="C3587" s="30">
        <v>44</v>
      </c>
      <c r="D3587" s="30">
        <v>5685</v>
      </c>
      <c r="E3587" s="30">
        <v>1</v>
      </c>
      <c r="F3587" s="30">
        <v>279</v>
      </c>
    </row>
    <row r="3588" spans="1:6" x14ac:dyDescent="0.35">
      <c r="A3588" s="24">
        <v>44291</v>
      </c>
      <c r="B3588" s="30" t="s">
        <v>469</v>
      </c>
      <c r="C3588" s="30">
        <v>278</v>
      </c>
      <c r="D3588" s="30">
        <v>60827</v>
      </c>
      <c r="E3588" s="30">
        <v>3</v>
      </c>
      <c r="F3588" s="30">
        <v>1653</v>
      </c>
    </row>
    <row r="3589" spans="1:6" x14ac:dyDescent="0.35">
      <c r="A3589" s="24">
        <v>44291</v>
      </c>
      <c r="B3589" s="30" t="s">
        <v>468</v>
      </c>
      <c r="C3589" s="30">
        <v>34</v>
      </c>
      <c r="D3589" s="30">
        <v>1038</v>
      </c>
    </row>
    <row r="3590" spans="1:6" x14ac:dyDescent="0.35">
      <c r="A3590" s="24">
        <v>44291</v>
      </c>
      <c r="B3590" s="30" t="s">
        <v>467</v>
      </c>
      <c r="C3590" s="30">
        <v>334</v>
      </c>
      <c r="D3590" s="30">
        <v>90423</v>
      </c>
      <c r="E3590" s="30">
        <v>7</v>
      </c>
      <c r="F3590" s="30">
        <v>2313</v>
      </c>
    </row>
    <row r="3591" spans="1:6" x14ac:dyDescent="0.35">
      <c r="A3591" s="24">
        <v>44291</v>
      </c>
      <c r="B3591" s="30" t="s">
        <v>466</v>
      </c>
      <c r="C3591" s="30">
        <v>30</v>
      </c>
      <c r="D3591" s="30">
        <v>2275</v>
      </c>
      <c r="E3591" s="30">
        <v>0</v>
      </c>
      <c r="F3591" s="30">
        <v>109</v>
      </c>
    </row>
    <row r="3592" spans="1:6" x14ac:dyDescent="0.35">
      <c r="A3592" s="24">
        <v>44291</v>
      </c>
      <c r="B3592" s="30" t="s">
        <v>465</v>
      </c>
      <c r="C3592" s="30">
        <v>255</v>
      </c>
      <c r="D3592" s="30">
        <v>46719</v>
      </c>
      <c r="E3592" s="30">
        <v>3</v>
      </c>
      <c r="F3592" s="30">
        <v>1458</v>
      </c>
    </row>
    <row r="3593" spans="1:6" x14ac:dyDescent="0.35">
      <c r="A3593" s="24">
        <v>44291</v>
      </c>
      <c r="B3593" s="30" t="s">
        <v>464</v>
      </c>
      <c r="C3593" s="30">
        <v>53</v>
      </c>
      <c r="D3593" s="30">
        <v>8481</v>
      </c>
      <c r="E3593" s="30">
        <v>0</v>
      </c>
      <c r="F3593" s="30">
        <v>284</v>
      </c>
    </row>
    <row r="3594" spans="1:6" x14ac:dyDescent="0.35">
      <c r="A3594" s="24">
        <v>44291</v>
      </c>
      <c r="B3594" s="30" t="s">
        <v>463</v>
      </c>
      <c r="C3594" s="30">
        <v>616</v>
      </c>
      <c r="D3594" s="30">
        <v>124297</v>
      </c>
      <c r="E3594" s="30">
        <v>11</v>
      </c>
      <c r="F3594" s="30">
        <v>3677</v>
      </c>
    </row>
    <row r="3595" spans="1:6" x14ac:dyDescent="0.35">
      <c r="A3595" s="24">
        <v>44291</v>
      </c>
      <c r="B3595" s="30" t="s">
        <v>462</v>
      </c>
      <c r="C3595" s="30">
        <v>8</v>
      </c>
      <c r="D3595" s="30">
        <v>1355</v>
      </c>
    </row>
    <row r="3596" spans="1:6" x14ac:dyDescent="0.35">
      <c r="A3596" s="24">
        <v>44291</v>
      </c>
      <c r="B3596" s="30" t="s">
        <v>461</v>
      </c>
      <c r="C3596" s="30">
        <v>243</v>
      </c>
      <c r="D3596" s="30">
        <v>50732</v>
      </c>
      <c r="E3596" s="30">
        <v>7</v>
      </c>
      <c r="F3596" s="30">
        <v>1743</v>
      </c>
    </row>
    <row r="3597" spans="1:6" x14ac:dyDescent="0.35">
      <c r="A3597" s="24">
        <v>44291</v>
      </c>
      <c r="B3597" s="30" t="s">
        <v>460</v>
      </c>
      <c r="C3597" s="30">
        <v>242</v>
      </c>
      <c r="D3597" s="30">
        <v>44915</v>
      </c>
      <c r="E3597" s="30">
        <v>1</v>
      </c>
      <c r="F3597" s="30">
        <v>1384</v>
      </c>
    </row>
    <row r="3598" spans="1:6" x14ac:dyDescent="0.35">
      <c r="A3598" s="24">
        <v>44291</v>
      </c>
      <c r="B3598" s="30" t="s">
        <v>459</v>
      </c>
      <c r="C3598" s="30">
        <v>408</v>
      </c>
      <c r="D3598" s="30">
        <v>86144</v>
      </c>
      <c r="E3598" s="30">
        <v>4</v>
      </c>
      <c r="F3598" s="30">
        <v>1799</v>
      </c>
    </row>
    <row r="3599" spans="1:6" x14ac:dyDescent="0.35">
      <c r="A3599" s="24">
        <v>44291</v>
      </c>
      <c r="B3599" s="30" t="s">
        <v>458</v>
      </c>
      <c r="C3599" s="30">
        <v>254</v>
      </c>
      <c r="D3599" s="30">
        <v>71325</v>
      </c>
      <c r="E3599" s="30">
        <v>5</v>
      </c>
      <c r="F3599" s="30">
        <v>2166</v>
      </c>
    </row>
    <row r="3600" spans="1:6" x14ac:dyDescent="0.35">
      <c r="A3600" s="24">
        <v>44291</v>
      </c>
      <c r="B3600" s="30" t="s">
        <v>447</v>
      </c>
      <c r="C3600" s="30">
        <v>6</v>
      </c>
      <c r="D3600" s="30">
        <v>1212</v>
      </c>
      <c r="E3600" s="30">
        <v>0</v>
      </c>
      <c r="F3600" s="30">
        <v>8</v>
      </c>
    </row>
    <row r="3601" spans="1:6" x14ac:dyDescent="0.35">
      <c r="A3601" s="24">
        <v>44291</v>
      </c>
      <c r="B3601" s="30" t="s">
        <v>457</v>
      </c>
      <c r="E3601" s="30">
        <v>0</v>
      </c>
      <c r="F3601" s="30">
        <v>4</v>
      </c>
    </row>
    <row r="3602" spans="1:6" x14ac:dyDescent="0.35">
      <c r="A3602" s="24">
        <v>44292</v>
      </c>
      <c r="B3602" s="30" t="s">
        <v>471</v>
      </c>
      <c r="C3602" s="30">
        <v>39</v>
      </c>
      <c r="D3602" s="30">
        <v>12578</v>
      </c>
      <c r="E3602" s="30">
        <v>0</v>
      </c>
      <c r="F3602" s="30">
        <v>448</v>
      </c>
    </row>
    <row r="3603" spans="1:6" x14ac:dyDescent="0.35">
      <c r="A3603" s="24">
        <v>44292</v>
      </c>
      <c r="B3603" s="30" t="s">
        <v>470</v>
      </c>
      <c r="C3603" s="30">
        <v>19</v>
      </c>
      <c r="D3603" s="30">
        <v>5704</v>
      </c>
      <c r="E3603" s="30">
        <v>0</v>
      </c>
      <c r="F3603" s="30">
        <v>279</v>
      </c>
    </row>
    <row r="3604" spans="1:6" x14ac:dyDescent="0.35">
      <c r="A3604" s="24">
        <v>44292</v>
      </c>
      <c r="B3604" s="30" t="s">
        <v>469</v>
      </c>
      <c r="C3604" s="30">
        <v>141</v>
      </c>
      <c r="D3604" s="30">
        <v>60968</v>
      </c>
      <c r="E3604" s="30">
        <v>1</v>
      </c>
      <c r="F3604" s="30">
        <v>1654</v>
      </c>
    </row>
    <row r="3605" spans="1:6" x14ac:dyDescent="0.35">
      <c r="A3605" s="24">
        <v>44292</v>
      </c>
      <c r="B3605" s="30" t="s">
        <v>468</v>
      </c>
      <c r="C3605" s="30">
        <v>3</v>
      </c>
      <c r="D3605" s="30">
        <v>1041</v>
      </c>
    </row>
    <row r="3606" spans="1:6" x14ac:dyDescent="0.35">
      <c r="A3606" s="24">
        <v>44292</v>
      </c>
      <c r="B3606" s="30" t="s">
        <v>467</v>
      </c>
      <c r="C3606" s="30">
        <v>219</v>
      </c>
      <c r="D3606" s="30">
        <v>90642</v>
      </c>
      <c r="E3606" s="30">
        <v>1</v>
      </c>
      <c r="F3606" s="30">
        <v>2314</v>
      </c>
    </row>
    <row r="3607" spans="1:6" x14ac:dyDescent="0.35">
      <c r="A3607" s="24">
        <v>44292</v>
      </c>
      <c r="B3607" s="30" t="s">
        <v>466</v>
      </c>
      <c r="C3607" s="30">
        <v>2</v>
      </c>
      <c r="D3607" s="30">
        <v>2277</v>
      </c>
      <c r="E3607" s="30">
        <v>0</v>
      </c>
      <c r="F3607" s="30">
        <v>109</v>
      </c>
    </row>
    <row r="3608" spans="1:6" x14ac:dyDescent="0.35">
      <c r="A3608" s="24">
        <v>44292</v>
      </c>
      <c r="B3608" s="30" t="s">
        <v>465</v>
      </c>
      <c r="C3608" s="30">
        <v>136</v>
      </c>
      <c r="D3608" s="30">
        <v>46855</v>
      </c>
      <c r="E3608" s="30">
        <v>1</v>
      </c>
      <c r="F3608" s="30">
        <v>1459</v>
      </c>
    </row>
    <row r="3609" spans="1:6" x14ac:dyDescent="0.35">
      <c r="A3609" s="24">
        <v>44292</v>
      </c>
      <c r="B3609" s="30" t="s">
        <v>464</v>
      </c>
      <c r="C3609" s="30">
        <v>17</v>
      </c>
      <c r="D3609" s="30">
        <v>8498</v>
      </c>
      <c r="E3609" s="30">
        <v>0</v>
      </c>
      <c r="F3609" s="30">
        <v>284</v>
      </c>
    </row>
    <row r="3610" spans="1:6" x14ac:dyDescent="0.35">
      <c r="A3610" s="24">
        <v>44292</v>
      </c>
      <c r="B3610" s="30" t="s">
        <v>463</v>
      </c>
      <c r="C3610" s="30">
        <v>321</v>
      </c>
      <c r="D3610" s="30">
        <v>124618</v>
      </c>
      <c r="E3610" s="30">
        <v>3</v>
      </c>
      <c r="F3610" s="30">
        <v>3680</v>
      </c>
    </row>
    <row r="3611" spans="1:6" x14ac:dyDescent="0.35">
      <c r="A3611" s="24">
        <v>44292</v>
      </c>
      <c r="B3611" s="30" t="s">
        <v>462</v>
      </c>
      <c r="C3611" s="30">
        <v>0</v>
      </c>
      <c r="D3611" s="30">
        <v>1355</v>
      </c>
    </row>
    <row r="3612" spans="1:6" x14ac:dyDescent="0.35">
      <c r="A3612" s="24">
        <v>44292</v>
      </c>
      <c r="B3612" s="30" t="s">
        <v>461</v>
      </c>
      <c r="C3612" s="30">
        <v>145</v>
      </c>
      <c r="D3612" s="30">
        <v>50877</v>
      </c>
      <c r="E3612" s="30">
        <v>2</v>
      </c>
      <c r="F3612" s="30">
        <v>1745</v>
      </c>
    </row>
    <row r="3613" spans="1:6" x14ac:dyDescent="0.35">
      <c r="A3613" s="24">
        <v>44292</v>
      </c>
      <c r="B3613" s="30" t="s">
        <v>460</v>
      </c>
      <c r="C3613" s="30">
        <v>161</v>
      </c>
      <c r="D3613" s="30">
        <v>45076</v>
      </c>
      <c r="E3613" s="30">
        <v>1</v>
      </c>
      <c r="F3613" s="30">
        <v>1385</v>
      </c>
    </row>
    <row r="3614" spans="1:6" x14ac:dyDescent="0.35">
      <c r="A3614" s="24">
        <v>44292</v>
      </c>
      <c r="B3614" s="30" t="s">
        <v>459</v>
      </c>
      <c r="C3614" s="30">
        <v>221</v>
      </c>
      <c r="D3614" s="30">
        <v>86365</v>
      </c>
      <c r="E3614" s="30">
        <v>2</v>
      </c>
      <c r="F3614" s="30">
        <v>1801</v>
      </c>
    </row>
    <row r="3615" spans="1:6" x14ac:dyDescent="0.35">
      <c r="A3615" s="24">
        <v>44292</v>
      </c>
      <c r="B3615" s="30" t="s">
        <v>458</v>
      </c>
      <c r="C3615" s="30">
        <v>137</v>
      </c>
      <c r="D3615" s="30">
        <v>71462</v>
      </c>
      <c r="E3615" s="30">
        <v>1</v>
      </c>
      <c r="F3615" s="30">
        <v>2167</v>
      </c>
    </row>
    <row r="3616" spans="1:6" x14ac:dyDescent="0.35">
      <c r="A3616" s="24">
        <v>44292</v>
      </c>
      <c r="B3616" s="30" t="s">
        <v>447</v>
      </c>
      <c r="C3616" s="30">
        <v>5</v>
      </c>
      <c r="D3616" s="30">
        <v>1217</v>
      </c>
      <c r="E3616" s="30">
        <v>0</v>
      </c>
      <c r="F3616" s="30">
        <v>8</v>
      </c>
    </row>
    <row r="3617" spans="1:6" x14ac:dyDescent="0.35">
      <c r="A3617" s="24">
        <v>44292</v>
      </c>
      <c r="B3617" s="30" t="s">
        <v>457</v>
      </c>
      <c r="E3617" s="30">
        <v>0</v>
      </c>
      <c r="F3617" s="30">
        <v>4</v>
      </c>
    </row>
    <row r="3618" spans="1:6" x14ac:dyDescent="0.35">
      <c r="A3618" s="24">
        <v>44293</v>
      </c>
      <c r="B3618" s="132" t="s">
        <v>471</v>
      </c>
      <c r="C3618" s="132">
        <v>67</v>
      </c>
      <c r="D3618" s="132">
        <v>12645</v>
      </c>
      <c r="E3618" s="132">
        <v>2</v>
      </c>
      <c r="F3618" s="132">
        <v>450</v>
      </c>
    </row>
    <row r="3619" spans="1:6" x14ac:dyDescent="0.35">
      <c r="A3619" s="24">
        <v>44293</v>
      </c>
      <c r="B3619" s="132" t="s">
        <v>470</v>
      </c>
      <c r="C3619" s="132">
        <v>31</v>
      </c>
      <c r="D3619" s="132">
        <v>5735</v>
      </c>
      <c r="E3619" s="132">
        <v>2</v>
      </c>
      <c r="F3619" s="132">
        <v>281</v>
      </c>
    </row>
    <row r="3620" spans="1:6" x14ac:dyDescent="0.35">
      <c r="A3620" s="24">
        <v>44293</v>
      </c>
      <c r="B3620" s="132" t="s">
        <v>469</v>
      </c>
      <c r="C3620" s="132">
        <v>184</v>
      </c>
      <c r="D3620" s="132">
        <v>61152</v>
      </c>
      <c r="E3620" s="132">
        <v>2</v>
      </c>
      <c r="F3620" s="132">
        <v>1656</v>
      </c>
    </row>
    <row r="3621" spans="1:6" x14ac:dyDescent="0.35">
      <c r="A3621" s="24">
        <v>44293</v>
      </c>
      <c r="B3621" s="132" t="s">
        <v>468</v>
      </c>
      <c r="C3621" s="132">
        <v>14</v>
      </c>
      <c r="D3621" s="132">
        <v>1055</v>
      </c>
      <c r="E3621" s="132"/>
      <c r="F3621" s="132"/>
    </row>
    <row r="3622" spans="1:6" x14ac:dyDescent="0.35">
      <c r="A3622" s="24">
        <v>44293</v>
      </c>
      <c r="B3622" s="132" t="s">
        <v>467</v>
      </c>
      <c r="C3622" s="132">
        <v>343</v>
      </c>
      <c r="D3622" s="132">
        <v>90985</v>
      </c>
      <c r="E3622" s="132">
        <v>2</v>
      </c>
      <c r="F3622" s="132">
        <v>2316</v>
      </c>
    </row>
    <row r="3623" spans="1:6" x14ac:dyDescent="0.35">
      <c r="A3623" s="24">
        <v>44293</v>
      </c>
      <c r="B3623" s="132" t="s">
        <v>466</v>
      </c>
      <c r="C3623" s="132">
        <v>3</v>
      </c>
      <c r="D3623" s="132">
        <v>2280</v>
      </c>
      <c r="E3623" s="132">
        <v>1</v>
      </c>
      <c r="F3623" s="132">
        <v>110</v>
      </c>
    </row>
    <row r="3624" spans="1:6" x14ac:dyDescent="0.35">
      <c r="A3624" s="24">
        <v>44293</v>
      </c>
      <c r="B3624" s="132" t="s">
        <v>465</v>
      </c>
      <c r="C3624" s="132">
        <v>170</v>
      </c>
      <c r="D3624" s="132">
        <v>47025</v>
      </c>
      <c r="E3624" s="132">
        <v>2</v>
      </c>
      <c r="F3624" s="132">
        <v>1461</v>
      </c>
    </row>
    <row r="3625" spans="1:6" x14ac:dyDescent="0.35">
      <c r="A3625" s="24">
        <v>44293</v>
      </c>
      <c r="B3625" s="132" t="s">
        <v>464</v>
      </c>
      <c r="C3625" s="132">
        <v>25</v>
      </c>
      <c r="D3625" s="132">
        <v>8523</v>
      </c>
      <c r="E3625" s="132">
        <v>0</v>
      </c>
      <c r="F3625" s="132">
        <v>284</v>
      </c>
    </row>
    <row r="3626" spans="1:6" x14ac:dyDescent="0.35">
      <c r="A3626" s="24">
        <v>44293</v>
      </c>
      <c r="B3626" s="132" t="s">
        <v>463</v>
      </c>
      <c r="C3626" s="132">
        <v>504</v>
      </c>
      <c r="D3626" s="132">
        <v>125122</v>
      </c>
      <c r="E3626" s="132">
        <v>2</v>
      </c>
      <c r="F3626" s="132">
        <v>3682</v>
      </c>
    </row>
    <row r="3627" spans="1:6" x14ac:dyDescent="0.35">
      <c r="A3627" s="24">
        <v>44293</v>
      </c>
      <c r="B3627" s="132" t="s">
        <v>462</v>
      </c>
      <c r="C3627" s="132">
        <v>14</v>
      </c>
      <c r="D3627" s="132">
        <v>1369</v>
      </c>
      <c r="E3627" s="132"/>
      <c r="F3627" s="132"/>
    </row>
    <row r="3628" spans="1:6" x14ac:dyDescent="0.35">
      <c r="A3628" s="24">
        <v>44293</v>
      </c>
      <c r="B3628" s="132" t="s">
        <v>461</v>
      </c>
      <c r="C3628" s="132">
        <v>150</v>
      </c>
      <c r="D3628" s="132">
        <v>51027</v>
      </c>
      <c r="E3628" s="132">
        <v>4</v>
      </c>
      <c r="F3628" s="132">
        <v>1749</v>
      </c>
    </row>
    <row r="3629" spans="1:6" x14ac:dyDescent="0.35">
      <c r="A3629" s="24">
        <v>44293</v>
      </c>
      <c r="B3629" s="132" t="s">
        <v>460</v>
      </c>
      <c r="C3629" s="132">
        <v>153</v>
      </c>
      <c r="D3629" s="132">
        <v>45229</v>
      </c>
      <c r="E3629" s="132">
        <v>2</v>
      </c>
      <c r="F3629" s="132">
        <v>1387</v>
      </c>
    </row>
    <row r="3630" spans="1:6" x14ac:dyDescent="0.35">
      <c r="A3630" s="24">
        <v>44293</v>
      </c>
      <c r="B3630" s="132" t="s">
        <v>459</v>
      </c>
      <c r="C3630" s="132">
        <v>334</v>
      </c>
      <c r="D3630" s="132">
        <v>86699</v>
      </c>
      <c r="E3630" s="132">
        <v>0</v>
      </c>
      <c r="F3630" s="132">
        <v>1801</v>
      </c>
    </row>
    <row r="3631" spans="1:6" x14ac:dyDescent="0.35">
      <c r="A3631" s="24">
        <v>44293</v>
      </c>
      <c r="B3631" s="132" t="s">
        <v>458</v>
      </c>
      <c r="C3631" s="132">
        <v>261</v>
      </c>
      <c r="D3631" s="132">
        <v>71723</v>
      </c>
      <c r="E3631" s="132">
        <v>2</v>
      </c>
      <c r="F3631" s="132">
        <v>2169</v>
      </c>
    </row>
    <row r="3632" spans="1:6" x14ac:dyDescent="0.35">
      <c r="A3632" s="24">
        <v>44293</v>
      </c>
      <c r="B3632" s="132" t="s">
        <v>447</v>
      </c>
      <c r="C3632" s="132">
        <v>39</v>
      </c>
      <c r="D3632" s="132">
        <v>1256</v>
      </c>
      <c r="E3632" s="132">
        <v>0</v>
      </c>
      <c r="F3632" s="132">
        <v>8</v>
      </c>
    </row>
    <row r="3633" spans="1:6" x14ac:dyDescent="0.35">
      <c r="A3633" s="24">
        <v>44293</v>
      </c>
      <c r="B3633" s="132" t="s">
        <v>457</v>
      </c>
      <c r="C3633" s="132"/>
      <c r="D3633" s="132"/>
      <c r="E3633" s="132">
        <v>0</v>
      </c>
      <c r="F3633" s="132">
        <v>4</v>
      </c>
    </row>
    <row r="3634" spans="1:6" x14ac:dyDescent="0.35">
      <c r="A3634" s="24">
        <v>44294</v>
      </c>
      <c r="B3634" s="132" t="s">
        <v>471</v>
      </c>
      <c r="C3634" s="132">
        <v>61</v>
      </c>
      <c r="D3634" s="132">
        <v>12706</v>
      </c>
      <c r="E3634" s="132">
        <v>0</v>
      </c>
      <c r="F3634" s="132">
        <v>450</v>
      </c>
    </row>
    <row r="3635" spans="1:6" x14ac:dyDescent="0.35">
      <c r="A3635" s="24">
        <v>44294</v>
      </c>
      <c r="B3635" s="132" t="s">
        <v>470</v>
      </c>
      <c r="C3635" s="132">
        <v>35</v>
      </c>
      <c r="D3635" s="132">
        <v>5770</v>
      </c>
      <c r="E3635" s="132">
        <v>0</v>
      </c>
      <c r="F3635" s="132">
        <v>281</v>
      </c>
    </row>
    <row r="3636" spans="1:6" x14ac:dyDescent="0.35">
      <c r="A3636" s="24">
        <v>44294</v>
      </c>
      <c r="B3636" s="132" t="s">
        <v>469</v>
      </c>
      <c r="C3636" s="132">
        <v>228</v>
      </c>
      <c r="D3636" s="132">
        <v>61380</v>
      </c>
      <c r="E3636" s="132">
        <v>0</v>
      </c>
      <c r="F3636" s="132">
        <v>1656</v>
      </c>
    </row>
    <row r="3637" spans="1:6" x14ac:dyDescent="0.35">
      <c r="A3637" s="24">
        <v>44294</v>
      </c>
      <c r="B3637" s="132" t="s">
        <v>468</v>
      </c>
      <c r="C3637" s="132">
        <v>11</v>
      </c>
      <c r="D3637" s="132">
        <v>1066</v>
      </c>
      <c r="E3637" s="132"/>
      <c r="F3637" s="132"/>
    </row>
    <row r="3638" spans="1:6" x14ac:dyDescent="0.35">
      <c r="A3638" s="24">
        <v>44294</v>
      </c>
      <c r="B3638" s="132" t="s">
        <v>467</v>
      </c>
      <c r="C3638" s="132">
        <v>253</v>
      </c>
      <c r="D3638" s="132">
        <v>91238</v>
      </c>
      <c r="E3638" s="132">
        <v>1</v>
      </c>
      <c r="F3638" s="132">
        <v>2317</v>
      </c>
    </row>
    <row r="3639" spans="1:6" x14ac:dyDescent="0.35">
      <c r="A3639" s="24">
        <v>44294</v>
      </c>
      <c r="B3639" s="132" t="s">
        <v>466</v>
      </c>
      <c r="C3639" s="132">
        <v>11</v>
      </c>
      <c r="D3639" s="132">
        <v>2291</v>
      </c>
      <c r="E3639" s="132">
        <v>0</v>
      </c>
      <c r="F3639" s="132">
        <v>110</v>
      </c>
    </row>
    <row r="3640" spans="1:6" x14ac:dyDescent="0.35">
      <c r="A3640" s="24">
        <v>44294</v>
      </c>
      <c r="B3640" s="132" t="s">
        <v>465</v>
      </c>
      <c r="C3640" s="132">
        <v>204</v>
      </c>
      <c r="D3640" s="132">
        <v>47229</v>
      </c>
      <c r="E3640" s="132">
        <v>4</v>
      </c>
      <c r="F3640" s="132">
        <v>1465</v>
      </c>
    </row>
    <row r="3641" spans="1:6" x14ac:dyDescent="0.35">
      <c r="A3641" s="24">
        <v>44294</v>
      </c>
      <c r="B3641" s="132" t="s">
        <v>464</v>
      </c>
      <c r="C3641" s="132">
        <v>28</v>
      </c>
      <c r="D3641" s="132">
        <v>8551</v>
      </c>
      <c r="E3641" s="132">
        <v>0</v>
      </c>
      <c r="F3641" s="132">
        <v>284</v>
      </c>
    </row>
    <row r="3642" spans="1:6" x14ac:dyDescent="0.35">
      <c r="A3642" s="24">
        <v>44294</v>
      </c>
      <c r="B3642" s="132" t="s">
        <v>463</v>
      </c>
      <c r="C3642" s="132">
        <v>465</v>
      </c>
      <c r="D3642" s="132">
        <v>125587</v>
      </c>
      <c r="E3642" s="132">
        <v>1</v>
      </c>
      <c r="F3642" s="132">
        <v>3683</v>
      </c>
    </row>
    <row r="3643" spans="1:6" x14ac:dyDescent="0.35">
      <c r="A3643" s="24">
        <v>44294</v>
      </c>
      <c r="B3643" s="132" t="s">
        <v>462</v>
      </c>
      <c r="C3643" s="132">
        <v>8</v>
      </c>
      <c r="D3643" s="132">
        <v>1377</v>
      </c>
      <c r="E3643" s="132"/>
      <c r="F3643" s="132"/>
    </row>
    <row r="3644" spans="1:6" x14ac:dyDescent="0.35">
      <c r="A3644" s="24">
        <v>44294</v>
      </c>
      <c r="B3644" s="132" t="s">
        <v>461</v>
      </c>
      <c r="C3644" s="132">
        <v>155</v>
      </c>
      <c r="D3644" s="132">
        <v>51182</v>
      </c>
      <c r="E3644" s="132">
        <v>1</v>
      </c>
      <c r="F3644" s="132">
        <v>1750</v>
      </c>
    </row>
    <row r="3645" spans="1:6" x14ac:dyDescent="0.35">
      <c r="A3645" s="24">
        <v>44294</v>
      </c>
      <c r="B3645" s="132" t="s">
        <v>460</v>
      </c>
      <c r="C3645" s="132">
        <v>129</v>
      </c>
      <c r="D3645" s="132">
        <v>45358</v>
      </c>
      <c r="E3645" s="132">
        <v>1</v>
      </c>
      <c r="F3645" s="132">
        <v>1388</v>
      </c>
    </row>
    <row r="3646" spans="1:6" x14ac:dyDescent="0.35">
      <c r="A3646" s="24">
        <v>44294</v>
      </c>
      <c r="B3646" s="132" t="s">
        <v>459</v>
      </c>
      <c r="C3646" s="132">
        <v>258</v>
      </c>
      <c r="D3646" s="132">
        <v>86957</v>
      </c>
      <c r="E3646" s="132">
        <v>0</v>
      </c>
      <c r="F3646" s="132">
        <v>1801</v>
      </c>
    </row>
    <row r="3647" spans="1:6" x14ac:dyDescent="0.35">
      <c r="A3647" s="24">
        <v>44294</v>
      </c>
      <c r="B3647" s="132" t="s">
        <v>458</v>
      </c>
      <c r="C3647" s="132">
        <v>152</v>
      </c>
      <c r="D3647" s="132">
        <v>71875</v>
      </c>
      <c r="E3647" s="132">
        <v>0</v>
      </c>
      <c r="F3647" s="132">
        <v>2169</v>
      </c>
    </row>
    <row r="3648" spans="1:6" x14ac:dyDescent="0.35">
      <c r="A3648" s="24">
        <v>44294</v>
      </c>
      <c r="B3648" s="132" t="s">
        <v>447</v>
      </c>
      <c r="C3648" s="132">
        <v>-60</v>
      </c>
      <c r="D3648" s="132">
        <v>1196</v>
      </c>
      <c r="E3648" s="132">
        <v>0</v>
      </c>
      <c r="F3648" s="132">
        <v>8</v>
      </c>
    </row>
    <row r="3649" spans="1:6" x14ac:dyDescent="0.35">
      <c r="A3649" s="24">
        <v>44294</v>
      </c>
      <c r="B3649" s="132" t="s">
        <v>457</v>
      </c>
      <c r="C3649" s="132"/>
      <c r="D3649" s="132"/>
      <c r="E3649" s="132">
        <v>0</v>
      </c>
      <c r="F3649" s="132">
        <v>4</v>
      </c>
    </row>
    <row r="3650" spans="1:6" x14ac:dyDescent="0.35">
      <c r="A3650" s="24">
        <v>44295</v>
      </c>
      <c r="B3650" s="132" t="s">
        <v>471</v>
      </c>
      <c r="C3650" s="132">
        <v>64</v>
      </c>
      <c r="D3650" s="132">
        <v>12770</v>
      </c>
      <c r="E3650" s="132">
        <v>2</v>
      </c>
      <c r="F3650" s="132">
        <v>452</v>
      </c>
    </row>
    <row r="3651" spans="1:6" x14ac:dyDescent="0.35">
      <c r="A3651" s="24">
        <v>44295</v>
      </c>
      <c r="B3651" s="132" t="s">
        <v>470</v>
      </c>
      <c r="C3651" s="132">
        <v>39</v>
      </c>
      <c r="D3651" s="132">
        <v>5809</v>
      </c>
      <c r="E3651" s="132">
        <v>0</v>
      </c>
      <c r="F3651" s="132">
        <v>281</v>
      </c>
    </row>
    <row r="3652" spans="1:6" x14ac:dyDescent="0.35">
      <c r="A3652" s="24">
        <v>44295</v>
      </c>
      <c r="B3652" s="132" t="s">
        <v>469</v>
      </c>
      <c r="C3652" s="132">
        <v>191</v>
      </c>
      <c r="D3652" s="132">
        <v>61571</v>
      </c>
      <c r="E3652" s="132">
        <v>1</v>
      </c>
      <c r="F3652" s="132">
        <v>1657</v>
      </c>
    </row>
    <row r="3653" spans="1:6" x14ac:dyDescent="0.35">
      <c r="A3653" s="24">
        <v>44295</v>
      </c>
      <c r="B3653" s="132" t="s">
        <v>468</v>
      </c>
      <c r="C3653" s="132">
        <v>5</v>
      </c>
      <c r="D3653" s="132">
        <v>1071</v>
      </c>
      <c r="E3653" s="132"/>
      <c r="F3653" s="132"/>
    </row>
    <row r="3654" spans="1:6" x14ac:dyDescent="0.35">
      <c r="A3654" s="24">
        <v>44295</v>
      </c>
      <c r="B3654" s="132" t="s">
        <v>467</v>
      </c>
      <c r="C3654" s="132">
        <v>308</v>
      </c>
      <c r="D3654" s="132">
        <v>91546</v>
      </c>
      <c r="E3654" s="132">
        <v>0</v>
      </c>
      <c r="F3654" s="132">
        <v>2317</v>
      </c>
    </row>
    <row r="3655" spans="1:6" x14ac:dyDescent="0.35">
      <c r="A3655" s="24">
        <v>44295</v>
      </c>
      <c r="B3655" s="132" t="s">
        <v>466</v>
      </c>
      <c r="C3655" s="132">
        <v>10</v>
      </c>
      <c r="D3655" s="132">
        <v>2301</v>
      </c>
      <c r="E3655" s="132">
        <v>0</v>
      </c>
      <c r="F3655" s="132">
        <v>110</v>
      </c>
    </row>
    <row r="3656" spans="1:6" x14ac:dyDescent="0.35">
      <c r="A3656" s="24">
        <v>44295</v>
      </c>
      <c r="B3656" s="132" t="s">
        <v>465</v>
      </c>
      <c r="C3656" s="132">
        <v>188</v>
      </c>
      <c r="D3656" s="132">
        <v>47417</v>
      </c>
      <c r="E3656" s="132">
        <v>2</v>
      </c>
      <c r="F3656" s="132">
        <v>1467</v>
      </c>
    </row>
    <row r="3657" spans="1:6" x14ac:dyDescent="0.35">
      <c r="A3657" s="24">
        <v>44295</v>
      </c>
      <c r="B3657" s="132" t="s">
        <v>464</v>
      </c>
      <c r="C3657" s="132">
        <v>20</v>
      </c>
      <c r="D3657" s="132">
        <v>8571</v>
      </c>
      <c r="E3657" s="132">
        <v>0</v>
      </c>
      <c r="F3657" s="132">
        <v>284</v>
      </c>
    </row>
    <row r="3658" spans="1:6" x14ac:dyDescent="0.35">
      <c r="A3658" s="24">
        <v>44295</v>
      </c>
      <c r="B3658" s="132" t="s">
        <v>463</v>
      </c>
      <c r="C3658" s="132">
        <v>473</v>
      </c>
      <c r="D3658" s="132">
        <v>126060</v>
      </c>
      <c r="E3658" s="132">
        <v>1</v>
      </c>
      <c r="F3658" s="132">
        <v>3684</v>
      </c>
    </row>
    <row r="3659" spans="1:6" x14ac:dyDescent="0.35">
      <c r="A3659" s="24">
        <v>44295</v>
      </c>
      <c r="B3659" s="132" t="s">
        <v>462</v>
      </c>
      <c r="C3659" s="132">
        <v>6</v>
      </c>
      <c r="D3659" s="132">
        <v>1383</v>
      </c>
      <c r="E3659" s="132"/>
      <c r="F3659" s="132"/>
    </row>
    <row r="3660" spans="1:6" x14ac:dyDescent="0.35">
      <c r="A3660" s="24">
        <v>44295</v>
      </c>
      <c r="B3660" s="132" t="s">
        <v>461</v>
      </c>
      <c r="C3660" s="132">
        <v>173</v>
      </c>
      <c r="D3660" s="132">
        <v>51355</v>
      </c>
      <c r="E3660" s="132">
        <v>3</v>
      </c>
      <c r="F3660" s="132">
        <v>1753</v>
      </c>
    </row>
    <row r="3661" spans="1:6" x14ac:dyDescent="0.35">
      <c r="A3661" s="24">
        <v>44295</v>
      </c>
      <c r="B3661" s="132" t="s">
        <v>460</v>
      </c>
      <c r="C3661" s="132">
        <v>150</v>
      </c>
      <c r="D3661" s="132">
        <v>45508</v>
      </c>
      <c r="E3661" s="132">
        <v>0</v>
      </c>
      <c r="F3661" s="132">
        <v>1388</v>
      </c>
    </row>
    <row r="3662" spans="1:6" x14ac:dyDescent="0.35">
      <c r="A3662" s="24">
        <v>44295</v>
      </c>
      <c r="B3662" s="132" t="s">
        <v>459</v>
      </c>
      <c r="C3662" s="132">
        <v>317</v>
      </c>
      <c r="D3662" s="132">
        <v>87274</v>
      </c>
      <c r="E3662" s="132">
        <v>1</v>
      </c>
      <c r="F3662" s="132">
        <v>1802</v>
      </c>
    </row>
    <row r="3663" spans="1:6" x14ac:dyDescent="0.35">
      <c r="A3663" s="24">
        <v>44295</v>
      </c>
      <c r="B3663" s="132" t="s">
        <v>458</v>
      </c>
      <c r="C3663" s="132">
        <v>247</v>
      </c>
      <c r="D3663" s="132">
        <v>72122</v>
      </c>
      <c r="E3663" s="132">
        <v>0</v>
      </c>
      <c r="F3663" s="132">
        <v>2169</v>
      </c>
    </row>
    <row r="3664" spans="1:6" x14ac:dyDescent="0.35">
      <c r="A3664" s="24">
        <v>44295</v>
      </c>
      <c r="B3664" s="132" t="s">
        <v>447</v>
      </c>
      <c r="C3664" s="132">
        <v>-7</v>
      </c>
      <c r="D3664" s="132">
        <v>1189</v>
      </c>
      <c r="E3664" s="132">
        <v>0</v>
      </c>
      <c r="F3664" s="132">
        <v>8</v>
      </c>
    </row>
    <row r="3665" spans="1:6" x14ac:dyDescent="0.35">
      <c r="A3665" s="24">
        <v>44295</v>
      </c>
      <c r="B3665" s="132" t="s">
        <v>457</v>
      </c>
      <c r="C3665" s="132"/>
      <c r="D3665" s="132"/>
      <c r="E3665" s="132">
        <v>0</v>
      </c>
      <c r="F3665" s="132">
        <v>4</v>
      </c>
    </row>
    <row r="3666" spans="1:6" x14ac:dyDescent="0.35">
      <c r="A3666" s="24">
        <v>44296</v>
      </c>
      <c r="B3666" s="132" t="s">
        <v>471</v>
      </c>
      <c r="C3666" s="132">
        <v>69</v>
      </c>
      <c r="D3666" s="132">
        <v>12839</v>
      </c>
      <c r="E3666" s="132">
        <v>1</v>
      </c>
      <c r="F3666" s="132">
        <v>453</v>
      </c>
    </row>
    <row r="3667" spans="1:6" x14ac:dyDescent="0.35">
      <c r="A3667" s="24">
        <v>44296</v>
      </c>
      <c r="B3667" s="132" t="s">
        <v>470</v>
      </c>
      <c r="C3667" s="132">
        <v>40</v>
      </c>
      <c r="D3667" s="132">
        <v>5849</v>
      </c>
      <c r="E3667" s="132">
        <v>0</v>
      </c>
      <c r="F3667" s="132">
        <v>281</v>
      </c>
    </row>
    <row r="3668" spans="1:6" x14ac:dyDescent="0.35">
      <c r="A3668" s="24">
        <v>44296</v>
      </c>
      <c r="B3668" s="132" t="s">
        <v>469</v>
      </c>
      <c r="C3668" s="132">
        <v>188</v>
      </c>
      <c r="D3668" s="132">
        <v>61759</v>
      </c>
      <c r="E3668" s="132">
        <v>1</v>
      </c>
      <c r="F3668" s="132">
        <v>1658</v>
      </c>
    </row>
    <row r="3669" spans="1:6" x14ac:dyDescent="0.35">
      <c r="A3669" s="24">
        <v>44296</v>
      </c>
      <c r="B3669" s="132" t="s">
        <v>468</v>
      </c>
      <c r="C3669" s="132">
        <v>16</v>
      </c>
      <c r="D3669" s="132">
        <v>1087</v>
      </c>
      <c r="E3669" s="132"/>
      <c r="F3669" s="132"/>
    </row>
    <row r="3670" spans="1:6" x14ac:dyDescent="0.35">
      <c r="A3670" s="24">
        <v>44296</v>
      </c>
      <c r="B3670" s="132" t="s">
        <v>467</v>
      </c>
      <c r="C3670" s="132">
        <v>262</v>
      </c>
      <c r="D3670" s="132">
        <v>91808</v>
      </c>
      <c r="E3670" s="132">
        <v>1</v>
      </c>
      <c r="F3670" s="132">
        <v>2318</v>
      </c>
    </row>
    <row r="3671" spans="1:6" x14ac:dyDescent="0.35">
      <c r="A3671" s="24">
        <v>44296</v>
      </c>
      <c r="B3671" s="132" t="s">
        <v>466</v>
      </c>
      <c r="C3671" s="132">
        <v>9</v>
      </c>
      <c r="D3671" s="132">
        <v>2310</v>
      </c>
      <c r="E3671" s="132">
        <v>0</v>
      </c>
      <c r="F3671" s="132">
        <v>110</v>
      </c>
    </row>
    <row r="3672" spans="1:6" x14ac:dyDescent="0.35">
      <c r="A3672" s="24">
        <v>44296</v>
      </c>
      <c r="B3672" s="132" t="s">
        <v>465</v>
      </c>
      <c r="C3672" s="132">
        <v>213</v>
      </c>
      <c r="D3672" s="132">
        <v>47630</v>
      </c>
      <c r="E3672" s="132">
        <v>0</v>
      </c>
      <c r="F3672" s="132">
        <v>1467</v>
      </c>
    </row>
    <row r="3673" spans="1:6" x14ac:dyDescent="0.35">
      <c r="A3673" s="24">
        <v>44296</v>
      </c>
      <c r="B3673" s="132" t="s">
        <v>464</v>
      </c>
      <c r="C3673" s="132">
        <v>39</v>
      </c>
      <c r="D3673" s="132">
        <v>8610</v>
      </c>
      <c r="E3673" s="132">
        <v>0</v>
      </c>
      <c r="F3673" s="132">
        <v>284</v>
      </c>
    </row>
    <row r="3674" spans="1:6" x14ac:dyDescent="0.35">
      <c r="A3674" s="24">
        <v>44296</v>
      </c>
      <c r="B3674" s="132" t="s">
        <v>463</v>
      </c>
      <c r="C3674" s="132">
        <v>496</v>
      </c>
      <c r="D3674" s="132">
        <v>126556</v>
      </c>
      <c r="E3674" s="132">
        <v>1</v>
      </c>
      <c r="F3674" s="132">
        <v>3685</v>
      </c>
    </row>
    <row r="3675" spans="1:6" x14ac:dyDescent="0.35">
      <c r="A3675" s="24">
        <v>44296</v>
      </c>
      <c r="B3675" s="132" t="s">
        <v>462</v>
      </c>
      <c r="C3675" s="132">
        <v>7</v>
      </c>
      <c r="D3675" s="132">
        <v>1390</v>
      </c>
      <c r="E3675" s="132"/>
      <c r="F3675" s="132"/>
    </row>
    <row r="3676" spans="1:6" x14ac:dyDescent="0.35">
      <c r="A3676" s="24">
        <v>44296</v>
      </c>
      <c r="B3676" s="132" t="s">
        <v>461</v>
      </c>
      <c r="C3676" s="132">
        <v>122</v>
      </c>
      <c r="D3676" s="132">
        <v>51477</v>
      </c>
      <c r="E3676" s="132">
        <v>-1</v>
      </c>
      <c r="F3676" s="132">
        <v>1752</v>
      </c>
    </row>
    <row r="3677" spans="1:6" x14ac:dyDescent="0.35">
      <c r="A3677" s="24">
        <v>44296</v>
      </c>
      <c r="B3677" s="132" t="s">
        <v>460</v>
      </c>
      <c r="C3677" s="132">
        <v>120</v>
      </c>
      <c r="D3677" s="132">
        <v>45628</v>
      </c>
      <c r="E3677" s="132">
        <v>0</v>
      </c>
      <c r="F3677" s="132">
        <v>1388</v>
      </c>
    </row>
    <row r="3678" spans="1:6" x14ac:dyDescent="0.35">
      <c r="A3678" s="24">
        <v>44296</v>
      </c>
      <c r="B3678" s="132" t="s">
        <v>459</v>
      </c>
      <c r="C3678" s="132">
        <v>309</v>
      </c>
      <c r="D3678" s="132">
        <v>87583</v>
      </c>
      <c r="E3678" s="132">
        <v>0</v>
      </c>
      <c r="F3678" s="132">
        <v>1802</v>
      </c>
    </row>
    <row r="3679" spans="1:6" x14ac:dyDescent="0.35">
      <c r="A3679" s="24">
        <v>44296</v>
      </c>
      <c r="B3679" s="132" t="s">
        <v>458</v>
      </c>
      <c r="C3679" s="132">
        <v>225</v>
      </c>
      <c r="D3679" s="132">
        <v>72347</v>
      </c>
      <c r="E3679" s="132">
        <v>0</v>
      </c>
      <c r="F3679" s="132">
        <v>2169</v>
      </c>
    </row>
    <row r="3680" spans="1:6" x14ac:dyDescent="0.35">
      <c r="A3680" s="24">
        <v>44296</v>
      </c>
      <c r="B3680" s="132" t="s">
        <v>447</v>
      </c>
      <c r="C3680" s="132">
        <v>-8</v>
      </c>
      <c r="D3680" s="132">
        <v>1181</v>
      </c>
      <c r="E3680" s="132">
        <v>0</v>
      </c>
      <c r="F3680" s="132">
        <v>8</v>
      </c>
    </row>
    <row r="3681" spans="1:6" x14ac:dyDescent="0.35">
      <c r="A3681" s="24">
        <v>44296</v>
      </c>
      <c r="B3681" s="132" t="s">
        <v>457</v>
      </c>
      <c r="C3681" s="132"/>
      <c r="D3681" s="132"/>
      <c r="E3681" s="132">
        <v>0</v>
      </c>
      <c r="F3681" s="132">
        <v>4</v>
      </c>
    </row>
    <row r="3682" spans="1:6" x14ac:dyDescent="0.35">
      <c r="A3682" s="24">
        <v>44297</v>
      </c>
      <c r="B3682" s="132" t="s">
        <v>471</v>
      </c>
      <c r="C3682" s="132">
        <v>56</v>
      </c>
      <c r="D3682" s="132">
        <v>12895</v>
      </c>
      <c r="E3682" s="132">
        <v>0</v>
      </c>
      <c r="F3682" s="132">
        <v>453</v>
      </c>
    </row>
    <row r="3683" spans="1:6" x14ac:dyDescent="0.35">
      <c r="A3683" s="24">
        <v>44297</v>
      </c>
      <c r="B3683" s="132" t="s">
        <v>470</v>
      </c>
      <c r="C3683" s="132">
        <v>30</v>
      </c>
      <c r="D3683" s="132">
        <v>5879</v>
      </c>
      <c r="E3683" s="132">
        <v>0</v>
      </c>
      <c r="F3683" s="132">
        <v>281</v>
      </c>
    </row>
    <row r="3684" spans="1:6" x14ac:dyDescent="0.35">
      <c r="A3684" s="24">
        <v>44297</v>
      </c>
      <c r="B3684" s="132" t="s">
        <v>469</v>
      </c>
      <c r="C3684" s="132">
        <v>188</v>
      </c>
      <c r="D3684" s="132">
        <v>61947</v>
      </c>
      <c r="E3684" s="132">
        <v>1</v>
      </c>
      <c r="F3684" s="132">
        <v>1659</v>
      </c>
    </row>
    <row r="3685" spans="1:6" x14ac:dyDescent="0.35">
      <c r="A3685" s="24">
        <v>44297</v>
      </c>
      <c r="B3685" s="132" t="s">
        <v>468</v>
      </c>
      <c r="C3685" s="132">
        <v>10</v>
      </c>
      <c r="D3685" s="132">
        <v>1097</v>
      </c>
      <c r="E3685" s="132"/>
      <c r="F3685" s="132"/>
    </row>
    <row r="3686" spans="1:6" x14ac:dyDescent="0.35">
      <c r="A3686" s="24">
        <v>44297</v>
      </c>
      <c r="B3686" s="132" t="s">
        <v>467</v>
      </c>
      <c r="C3686" s="132">
        <v>217</v>
      </c>
      <c r="D3686" s="132">
        <v>92025</v>
      </c>
      <c r="E3686" s="132">
        <v>3</v>
      </c>
      <c r="F3686" s="132">
        <v>2321</v>
      </c>
    </row>
    <row r="3687" spans="1:6" x14ac:dyDescent="0.35">
      <c r="A3687" s="24">
        <v>44297</v>
      </c>
      <c r="B3687" s="132" t="s">
        <v>466</v>
      </c>
      <c r="C3687" s="132">
        <v>11</v>
      </c>
      <c r="D3687" s="132">
        <v>2321</v>
      </c>
      <c r="E3687" s="132">
        <v>0</v>
      </c>
      <c r="F3687" s="132">
        <v>110</v>
      </c>
    </row>
    <row r="3688" spans="1:6" x14ac:dyDescent="0.35">
      <c r="A3688" s="24">
        <v>44297</v>
      </c>
      <c r="B3688" s="132" t="s">
        <v>465</v>
      </c>
      <c r="C3688" s="132">
        <v>162</v>
      </c>
      <c r="D3688" s="132">
        <v>47792</v>
      </c>
      <c r="E3688" s="132">
        <v>1</v>
      </c>
      <c r="F3688" s="132">
        <v>1468</v>
      </c>
    </row>
    <row r="3689" spans="1:6" x14ac:dyDescent="0.35">
      <c r="A3689" s="24">
        <v>44297</v>
      </c>
      <c r="B3689" s="132" t="s">
        <v>464</v>
      </c>
      <c r="C3689" s="132">
        <v>22</v>
      </c>
      <c r="D3689" s="132">
        <v>8632</v>
      </c>
      <c r="E3689" s="132">
        <v>0</v>
      </c>
      <c r="F3689" s="132">
        <v>284</v>
      </c>
    </row>
    <row r="3690" spans="1:6" x14ac:dyDescent="0.35">
      <c r="A3690" s="24">
        <v>44297</v>
      </c>
      <c r="B3690" s="132" t="s">
        <v>463</v>
      </c>
      <c r="C3690" s="132">
        <v>451</v>
      </c>
      <c r="D3690" s="132">
        <v>127007</v>
      </c>
      <c r="E3690" s="132">
        <v>0</v>
      </c>
      <c r="F3690" s="132">
        <v>3685</v>
      </c>
    </row>
    <row r="3691" spans="1:6" x14ac:dyDescent="0.35">
      <c r="A3691" s="24">
        <v>44297</v>
      </c>
      <c r="B3691" s="132" t="s">
        <v>462</v>
      </c>
      <c r="C3691" s="132">
        <v>11</v>
      </c>
      <c r="D3691" s="132">
        <v>1401</v>
      </c>
      <c r="E3691" s="132"/>
      <c r="F3691" s="132"/>
    </row>
    <row r="3692" spans="1:6" x14ac:dyDescent="0.35">
      <c r="A3692" s="24">
        <v>44297</v>
      </c>
      <c r="B3692" s="132" t="s">
        <v>461</v>
      </c>
      <c r="C3692" s="132">
        <v>157</v>
      </c>
      <c r="D3692" s="132">
        <v>51634</v>
      </c>
      <c r="E3692" s="132">
        <v>1</v>
      </c>
      <c r="F3692" s="132">
        <v>1753</v>
      </c>
    </row>
    <row r="3693" spans="1:6" x14ac:dyDescent="0.35">
      <c r="A3693" s="24">
        <v>44297</v>
      </c>
      <c r="B3693" s="132" t="s">
        <v>460</v>
      </c>
      <c r="C3693" s="132">
        <v>124</v>
      </c>
      <c r="D3693" s="132">
        <v>45752</v>
      </c>
      <c r="E3693" s="132">
        <v>0</v>
      </c>
      <c r="F3693" s="132">
        <v>1388</v>
      </c>
    </row>
    <row r="3694" spans="1:6" x14ac:dyDescent="0.35">
      <c r="A3694" s="24">
        <v>44297</v>
      </c>
      <c r="B3694" s="132" t="s">
        <v>459</v>
      </c>
      <c r="C3694" s="132">
        <v>199</v>
      </c>
      <c r="D3694" s="132">
        <v>87782</v>
      </c>
      <c r="E3694" s="132">
        <v>0</v>
      </c>
      <c r="F3694" s="132">
        <v>1802</v>
      </c>
    </row>
    <row r="3695" spans="1:6" x14ac:dyDescent="0.35">
      <c r="A3695" s="24">
        <v>44297</v>
      </c>
      <c r="B3695" s="132" t="s">
        <v>458</v>
      </c>
      <c r="C3695" s="132">
        <v>173</v>
      </c>
      <c r="D3695" s="132">
        <v>72520</v>
      </c>
      <c r="E3695" s="132">
        <v>2</v>
      </c>
      <c r="F3695" s="132">
        <v>2171</v>
      </c>
    </row>
    <row r="3696" spans="1:6" x14ac:dyDescent="0.35">
      <c r="A3696" s="24">
        <v>44297</v>
      </c>
      <c r="B3696" s="132" t="s">
        <v>447</v>
      </c>
      <c r="C3696" s="132">
        <v>20</v>
      </c>
      <c r="D3696" s="132">
        <v>1201</v>
      </c>
      <c r="E3696" s="132">
        <v>0</v>
      </c>
      <c r="F3696" s="132">
        <v>8</v>
      </c>
    </row>
    <row r="3697" spans="1:6" x14ac:dyDescent="0.35">
      <c r="A3697" s="24">
        <v>44297</v>
      </c>
      <c r="B3697" s="132" t="s">
        <v>457</v>
      </c>
      <c r="C3697" s="132"/>
      <c r="D3697" s="132"/>
      <c r="E3697" s="132">
        <v>0</v>
      </c>
      <c r="F3697" s="132">
        <v>4</v>
      </c>
    </row>
    <row r="3698" spans="1:6" x14ac:dyDescent="0.35">
      <c r="A3698" s="24">
        <v>44298</v>
      </c>
      <c r="B3698" s="132" t="s">
        <v>471</v>
      </c>
      <c r="C3698" s="132">
        <v>43</v>
      </c>
      <c r="D3698" s="132">
        <v>12938</v>
      </c>
      <c r="E3698" s="132">
        <v>0</v>
      </c>
      <c r="F3698" s="132">
        <v>453</v>
      </c>
    </row>
    <row r="3699" spans="1:6" x14ac:dyDescent="0.35">
      <c r="A3699" s="24">
        <v>44298</v>
      </c>
      <c r="B3699" s="132" t="s">
        <v>470</v>
      </c>
      <c r="C3699" s="132">
        <v>24</v>
      </c>
      <c r="D3699" s="132">
        <v>5903</v>
      </c>
      <c r="E3699" s="132">
        <v>0</v>
      </c>
      <c r="F3699" s="132">
        <v>281</v>
      </c>
    </row>
    <row r="3700" spans="1:6" x14ac:dyDescent="0.35">
      <c r="A3700" s="24">
        <v>44298</v>
      </c>
      <c r="B3700" s="132" t="s">
        <v>469</v>
      </c>
      <c r="C3700" s="132">
        <v>118</v>
      </c>
      <c r="D3700" s="132">
        <v>62065</v>
      </c>
      <c r="E3700" s="132">
        <v>0</v>
      </c>
      <c r="F3700" s="132">
        <v>1659</v>
      </c>
    </row>
    <row r="3701" spans="1:6" x14ac:dyDescent="0.35">
      <c r="A3701" s="24">
        <v>44298</v>
      </c>
      <c r="B3701" s="132" t="s">
        <v>468</v>
      </c>
      <c r="C3701" s="132">
        <v>16</v>
      </c>
      <c r="D3701" s="132">
        <v>1113</v>
      </c>
      <c r="E3701" s="132"/>
      <c r="F3701" s="132"/>
    </row>
    <row r="3702" spans="1:6" x14ac:dyDescent="0.35">
      <c r="A3702" s="24">
        <v>44298</v>
      </c>
      <c r="B3702" s="132" t="s">
        <v>467</v>
      </c>
      <c r="C3702" s="132">
        <v>173</v>
      </c>
      <c r="D3702" s="132">
        <v>92198</v>
      </c>
      <c r="E3702" s="132">
        <v>2</v>
      </c>
      <c r="F3702" s="132">
        <v>2323</v>
      </c>
    </row>
    <row r="3703" spans="1:6" x14ac:dyDescent="0.35">
      <c r="A3703" s="24">
        <v>44298</v>
      </c>
      <c r="B3703" s="132" t="s">
        <v>466</v>
      </c>
      <c r="C3703" s="132">
        <v>9</v>
      </c>
      <c r="D3703" s="132">
        <v>2330</v>
      </c>
      <c r="E3703" s="132">
        <v>0</v>
      </c>
      <c r="F3703" s="132">
        <v>110</v>
      </c>
    </row>
    <row r="3704" spans="1:6" x14ac:dyDescent="0.35">
      <c r="A3704" s="24">
        <v>44298</v>
      </c>
      <c r="B3704" s="132" t="s">
        <v>465</v>
      </c>
      <c r="C3704" s="132">
        <v>147</v>
      </c>
      <c r="D3704" s="132">
        <v>47939</v>
      </c>
      <c r="E3704" s="132">
        <v>1</v>
      </c>
      <c r="F3704" s="132">
        <v>1469</v>
      </c>
    </row>
    <row r="3705" spans="1:6" x14ac:dyDescent="0.35">
      <c r="A3705" s="24">
        <v>44298</v>
      </c>
      <c r="B3705" s="132" t="s">
        <v>464</v>
      </c>
      <c r="C3705" s="132">
        <v>10</v>
      </c>
      <c r="D3705" s="132">
        <v>8642</v>
      </c>
      <c r="E3705" s="132">
        <v>0</v>
      </c>
      <c r="F3705" s="132">
        <v>284</v>
      </c>
    </row>
    <row r="3706" spans="1:6" x14ac:dyDescent="0.35">
      <c r="A3706" s="24">
        <v>44298</v>
      </c>
      <c r="B3706" s="132" t="s">
        <v>463</v>
      </c>
      <c r="C3706" s="132">
        <v>334</v>
      </c>
      <c r="D3706" s="132">
        <v>127341</v>
      </c>
      <c r="E3706" s="132">
        <v>4</v>
      </c>
      <c r="F3706" s="132">
        <v>3689</v>
      </c>
    </row>
    <row r="3707" spans="1:6" x14ac:dyDescent="0.35">
      <c r="A3707" s="24">
        <v>44298</v>
      </c>
      <c r="B3707" s="132" t="s">
        <v>462</v>
      </c>
      <c r="C3707" s="132">
        <v>1</v>
      </c>
      <c r="D3707" s="132">
        <v>1402</v>
      </c>
      <c r="E3707" s="132"/>
      <c r="F3707" s="132"/>
    </row>
    <row r="3708" spans="1:6" x14ac:dyDescent="0.35">
      <c r="A3708" s="24">
        <v>44298</v>
      </c>
      <c r="B3708" s="132" t="s">
        <v>461</v>
      </c>
      <c r="C3708" s="132">
        <v>97</v>
      </c>
      <c r="D3708" s="132">
        <v>51731</v>
      </c>
      <c r="E3708" s="132">
        <v>6</v>
      </c>
      <c r="F3708" s="132">
        <v>1759</v>
      </c>
    </row>
    <row r="3709" spans="1:6" x14ac:dyDescent="0.35">
      <c r="A3709" s="24">
        <v>44298</v>
      </c>
      <c r="B3709" s="132" t="s">
        <v>460</v>
      </c>
      <c r="C3709" s="132">
        <v>113</v>
      </c>
      <c r="D3709" s="132">
        <v>45865</v>
      </c>
      <c r="E3709" s="132">
        <v>3</v>
      </c>
      <c r="F3709" s="132">
        <v>1391</v>
      </c>
    </row>
    <row r="3710" spans="1:6" x14ac:dyDescent="0.35">
      <c r="A3710" s="24">
        <v>44298</v>
      </c>
      <c r="B3710" s="132" t="s">
        <v>459</v>
      </c>
      <c r="C3710" s="132">
        <v>183</v>
      </c>
      <c r="D3710" s="132">
        <v>87965</v>
      </c>
      <c r="E3710" s="132">
        <v>2</v>
      </c>
      <c r="F3710" s="132">
        <v>1804</v>
      </c>
    </row>
    <row r="3711" spans="1:6" x14ac:dyDescent="0.35">
      <c r="A3711" s="24">
        <v>44298</v>
      </c>
      <c r="B3711" s="132" t="s">
        <v>458</v>
      </c>
      <c r="C3711" s="132">
        <v>125</v>
      </c>
      <c r="D3711" s="132">
        <v>72645</v>
      </c>
      <c r="E3711" s="132">
        <v>2</v>
      </c>
      <c r="F3711" s="132">
        <v>2173</v>
      </c>
    </row>
    <row r="3712" spans="1:6" x14ac:dyDescent="0.35">
      <c r="A3712" s="24">
        <v>44298</v>
      </c>
      <c r="B3712" s="132" t="s">
        <v>447</v>
      </c>
      <c r="C3712" s="132">
        <v>-17</v>
      </c>
      <c r="D3712" s="132">
        <v>1184</v>
      </c>
      <c r="E3712" s="132">
        <v>-1</v>
      </c>
      <c r="F3712" s="132">
        <v>7</v>
      </c>
    </row>
    <row r="3713" spans="1:6" x14ac:dyDescent="0.35">
      <c r="A3713" s="24">
        <v>44298</v>
      </c>
      <c r="B3713" s="132" t="s">
        <v>457</v>
      </c>
      <c r="C3713" s="132"/>
      <c r="D3713" s="132"/>
      <c r="E3713" s="132">
        <v>0</v>
      </c>
      <c r="F3713" s="132">
        <v>4</v>
      </c>
    </row>
    <row r="3714" spans="1:6" x14ac:dyDescent="0.35">
      <c r="A3714" s="24">
        <v>44299</v>
      </c>
      <c r="B3714" s="132" t="s">
        <v>471</v>
      </c>
      <c r="C3714" s="132">
        <v>39</v>
      </c>
      <c r="D3714" s="132">
        <v>12977</v>
      </c>
      <c r="E3714" s="132">
        <v>0</v>
      </c>
      <c r="F3714" s="132">
        <v>453</v>
      </c>
    </row>
    <row r="3715" spans="1:6" x14ac:dyDescent="0.35">
      <c r="A3715" s="24">
        <v>44299</v>
      </c>
      <c r="B3715" s="132" t="s">
        <v>470</v>
      </c>
      <c r="C3715" s="132">
        <v>22</v>
      </c>
      <c r="D3715" s="132">
        <v>5925</v>
      </c>
      <c r="E3715" s="132">
        <v>0</v>
      </c>
      <c r="F3715" s="132">
        <v>281</v>
      </c>
    </row>
    <row r="3716" spans="1:6" x14ac:dyDescent="0.35">
      <c r="A3716" s="24">
        <v>44299</v>
      </c>
      <c r="B3716" s="132" t="s">
        <v>469</v>
      </c>
      <c r="C3716" s="132">
        <v>139</v>
      </c>
      <c r="D3716" s="132">
        <v>62204</v>
      </c>
      <c r="E3716" s="132">
        <v>3</v>
      </c>
      <c r="F3716" s="132">
        <v>1662</v>
      </c>
    </row>
    <row r="3717" spans="1:6" x14ac:dyDescent="0.35">
      <c r="A3717" s="24">
        <v>44299</v>
      </c>
      <c r="B3717" s="132" t="s">
        <v>468</v>
      </c>
      <c r="C3717" s="132">
        <v>0</v>
      </c>
      <c r="D3717" s="132">
        <v>1113</v>
      </c>
      <c r="E3717" s="132"/>
      <c r="F3717" s="132"/>
    </row>
    <row r="3718" spans="1:6" x14ac:dyDescent="0.35">
      <c r="A3718" s="24">
        <v>44299</v>
      </c>
      <c r="B3718" s="132" t="s">
        <v>467</v>
      </c>
      <c r="C3718" s="132">
        <v>176</v>
      </c>
      <c r="D3718" s="132">
        <v>92374</v>
      </c>
      <c r="E3718" s="132">
        <v>0</v>
      </c>
      <c r="F3718" s="132">
        <v>2323</v>
      </c>
    </row>
    <row r="3719" spans="1:6" x14ac:dyDescent="0.35">
      <c r="A3719" s="24">
        <v>44299</v>
      </c>
      <c r="B3719" s="132" t="s">
        <v>466</v>
      </c>
      <c r="C3719" s="132">
        <v>3</v>
      </c>
      <c r="D3719" s="132">
        <v>2333</v>
      </c>
      <c r="E3719" s="132">
        <v>0</v>
      </c>
      <c r="F3719" s="132">
        <v>110</v>
      </c>
    </row>
    <row r="3720" spans="1:6" x14ac:dyDescent="0.35">
      <c r="A3720" s="24">
        <v>44299</v>
      </c>
      <c r="B3720" s="132" t="s">
        <v>465</v>
      </c>
      <c r="C3720" s="132">
        <v>197</v>
      </c>
      <c r="D3720" s="132">
        <v>48136</v>
      </c>
      <c r="E3720" s="132">
        <v>2</v>
      </c>
      <c r="F3720" s="132">
        <v>1471</v>
      </c>
    </row>
    <row r="3721" spans="1:6" x14ac:dyDescent="0.35">
      <c r="A3721" s="24">
        <v>44299</v>
      </c>
      <c r="B3721" s="132" t="s">
        <v>464</v>
      </c>
      <c r="C3721" s="132">
        <v>19</v>
      </c>
      <c r="D3721" s="132">
        <v>8661</v>
      </c>
      <c r="E3721" s="132">
        <v>0</v>
      </c>
      <c r="F3721" s="132">
        <v>284</v>
      </c>
    </row>
    <row r="3722" spans="1:6" x14ac:dyDescent="0.35">
      <c r="A3722" s="24">
        <v>44299</v>
      </c>
      <c r="B3722" s="132" t="s">
        <v>463</v>
      </c>
      <c r="C3722" s="132">
        <v>209</v>
      </c>
      <c r="D3722" s="132">
        <v>127550</v>
      </c>
      <c r="E3722" s="132">
        <v>0</v>
      </c>
      <c r="F3722" s="132">
        <v>3689</v>
      </c>
    </row>
    <row r="3723" spans="1:6" x14ac:dyDescent="0.35">
      <c r="A3723" s="24">
        <v>44299</v>
      </c>
      <c r="B3723" s="132" t="s">
        <v>462</v>
      </c>
      <c r="C3723" s="132">
        <v>0</v>
      </c>
      <c r="D3723" s="132">
        <v>1402</v>
      </c>
      <c r="E3723" s="132"/>
      <c r="F3723" s="132"/>
    </row>
    <row r="3724" spans="1:6" x14ac:dyDescent="0.35">
      <c r="A3724" s="24">
        <v>44299</v>
      </c>
      <c r="B3724" s="132" t="s">
        <v>461</v>
      </c>
      <c r="C3724" s="132">
        <v>134</v>
      </c>
      <c r="D3724" s="132">
        <v>51865</v>
      </c>
      <c r="E3724" s="132">
        <v>0</v>
      </c>
      <c r="F3724" s="132">
        <v>1759</v>
      </c>
    </row>
    <row r="3725" spans="1:6" x14ac:dyDescent="0.35">
      <c r="A3725" s="24">
        <v>44299</v>
      </c>
      <c r="B3725" s="132" t="s">
        <v>460</v>
      </c>
      <c r="C3725" s="132">
        <v>136</v>
      </c>
      <c r="D3725" s="132">
        <v>46001</v>
      </c>
      <c r="E3725" s="132">
        <v>1</v>
      </c>
      <c r="F3725" s="132">
        <v>1392</v>
      </c>
    </row>
    <row r="3726" spans="1:6" x14ac:dyDescent="0.35">
      <c r="A3726" s="24">
        <v>44299</v>
      </c>
      <c r="B3726" s="132" t="s">
        <v>459</v>
      </c>
      <c r="C3726" s="132">
        <v>151</v>
      </c>
      <c r="D3726" s="132">
        <v>88116</v>
      </c>
      <c r="E3726" s="132">
        <v>0</v>
      </c>
      <c r="F3726" s="132">
        <v>1804</v>
      </c>
    </row>
    <row r="3727" spans="1:6" x14ac:dyDescent="0.35">
      <c r="A3727" s="24">
        <v>44299</v>
      </c>
      <c r="B3727" s="132" t="s">
        <v>458</v>
      </c>
      <c r="C3727" s="132">
        <v>166</v>
      </c>
      <c r="D3727" s="132">
        <v>72811</v>
      </c>
      <c r="E3727" s="132">
        <v>1</v>
      </c>
      <c r="F3727" s="132">
        <v>2174</v>
      </c>
    </row>
    <row r="3728" spans="1:6" x14ac:dyDescent="0.35">
      <c r="A3728" s="24">
        <v>44299</v>
      </c>
      <c r="B3728" s="132" t="s">
        <v>447</v>
      </c>
      <c r="C3728" s="132">
        <v>10</v>
      </c>
      <c r="D3728" s="132">
        <v>1194</v>
      </c>
      <c r="E3728" s="132">
        <v>0</v>
      </c>
      <c r="F3728" s="132">
        <v>7</v>
      </c>
    </row>
    <row r="3729" spans="1:6" x14ac:dyDescent="0.35">
      <c r="A3729" s="24">
        <v>44299</v>
      </c>
      <c r="B3729" s="132" t="s">
        <v>457</v>
      </c>
      <c r="C3729" s="132"/>
      <c r="D3729" s="132"/>
      <c r="E3729" s="132">
        <v>0</v>
      </c>
      <c r="F3729" s="132">
        <v>4</v>
      </c>
    </row>
    <row r="3730" spans="1:6" x14ac:dyDescent="0.35">
      <c r="A3730" s="24">
        <v>44300</v>
      </c>
      <c r="B3730" s="132" t="s">
        <v>471</v>
      </c>
      <c r="C3730" s="132">
        <v>45</v>
      </c>
      <c r="D3730" s="132">
        <v>13022</v>
      </c>
      <c r="E3730" s="132">
        <v>0</v>
      </c>
      <c r="F3730" s="132">
        <v>453</v>
      </c>
    </row>
    <row r="3731" spans="1:6" x14ac:dyDescent="0.35">
      <c r="A3731" s="24">
        <v>44300</v>
      </c>
      <c r="B3731" s="132" t="s">
        <v>470</v>
      </c>
      <c r="C3731" s="132">
        <v>30</v>
      </c>
      <c r="D3731" s="132">
        <v>5955</v>
      </c>
      <c r="E3731" s="132">
        <v>1</v>
      </c>
      <c r="F3731" s="132">
        <v>282</v>
      </c>
    </row>
    <row r="3732" spans="1:6" x14ac:dyDescent="0.35">
      <c r="A3732" s="24">
        <v>44300</v>
      </c>
      <c r="B3732" s="132" t="s">
        <v>469</v>
      </c>
      <c r="C3732" s="132">
        <v>266</v>
      </c>
      <c r="D3732" s="132">
        <v>62470</v>
      </c>
      <c r="E3732" s="132">
        <v>2</v>
      </c>
      <c r="F3732" s="132">
        <v>1664</v>
      </c>
    </row>
    <row r="3733" spans="1:6" x14ac:dyDescent="0.35">
      <c r="A3733" s="24">
        <v>44300</v>
      </c>
      <c r="B3733" s="132" t="s">
        <v>468</v>
      </c>
      <c r="C3733" s="132">
        <v>12</v>
      </c>
      <c r="D3733" s="132">
        <v>1125</v>
      </c>
      <c r="E3733" s="132"/>
      <c r="F3733" s="132"/>
    </row>
    <row r="3734" spans="1:6" x14ac:dyDescent="0.35">
      <c r="A3734" s="24">
        <v>44300</v>
      </c>
      <c r="B3734" s="132" t="s">
        <v>467</v>
      </c>
      <c r="C3734" s="132">
        <v>246</v>
      </c>
      <c r="D3734" s="132">
        <v>92620</v>
      </c>
      <c r="E3734" s="132">
        <v>1</v>
      </c>
      <c r="F3734" s="132">
        <v>2324</v>
      </c>
    </row>
    <row r="3735" spans="1:6" x14ac:dyDescent="0.35">
      <c r="A3735" s="24">
        <v>44300</v>
      </c>
      <c r="B3735" s="132" t="s">
        <v>466</v>
      </c>
      <c r="C3735" s="132">
        <v>8</v>
      </c>
      <c r="D3735" s="132">
        <v>2341</v>
      </c>
      <c r="E3735" s="132">
        <v>0</v>
      </c>
      <c r="F3735" s="132">
        <v>110</v>
      </c>
    </row>
    <row r="3736" spans="1:6" x14ac:dyDescent="0.35">
      <c r="A3736" s="24">
        <v>44300</v>
      </c>
      <c r="B3736" s="132" t="s">
        <v>465</v>
      </c>
      <c r="C3736" s="132">
        <v>184</v>
      </c>
      <c r="D3736" s="132">
        <v>48320</v>
      </c>
      <c r="E3736" s="132">
        <v>1</v>
      </c>
      <c r="F3736" s="132">
        <v>1472</v>
      </c>
    </row>
    <row r="3737" spans="1:6" x14ac:dyDescent="0.35">
      <c r="A3737" s="24">
        <v>44300</v>
      </c>
      <c r="B3737" s="132" t="s">
        <v>464</v>
      </c>
      <c r="C3737" s="132">
        <v>22</v>
      </c>
      <c r="D3737" s="132">
        <v>8683</v>
      </c>
      <c r="E3737" s="132">
        <v>0</v>
      </c>
      <c r="F3737" s="132">
        <v>284</v>
      </c>
    </row>
    <row r="3738" spans="1:6" x14ac:dyDescent="0.35">
      <c r="A3738" s="24">
        <v>44300</v>
      </c>
      <c r="B3738" s="132" t="s">
        <v>463</v>
      </c>
      <c r="C3738" s="132">
        <v>435</v>
      </c>
      <c r="D3738" s="132">
        <v>127985</v>
      </c>
      <c r="E3738" s="132">
        <v>3</v>
      </c>
      <c r="F3738" s="132">
        <v>3692</v>
      </c>
    </row>
    <row r="3739" spans="1:6" x14ac:dyDescent="0.35">
      <c r="A3739" s="24">
        <v>44300</v>
      </c>
      <c r="B3739" s="132" t="s">
        <v>462</v>
      </c>
      <c r="C3739" s="132">
        <v>4</v>
      </c>
      <c r="D3739" s="132">
        <v>1406</v>
      </c>
      <c r="E3739" s="132"/>
      <c r="F3739" s="132"/>
    </row>
    <row r="3740" spans="1:6" x14ac:dyDescent="0.35">
      <c r="A3740" s="24">
        <v>44300</v>
      </c>
      <c r="B3740" s="132" t="s">
        <v>461</v>
      </c>
      <c r="C3740" s="132">
        <v>153</v>
      </c>
      <c r="D3740" s="132">
        <v>52018</v>
      </c>
      <c r="E3740" s="132">
        <v>1</v>
      </c>
      <c r="F3740" s="132">
        <v>1760</v>
      </c>
    </row>
    <row r="3741" spans="1:6" x14ac:dyDescent="0.35">
      <c r="A3741" s="24">
        <v>44300</v>
      </c>
      <c r="B3741" s="132" t="s">
        <v>460</v>
      </c>
      <c r="C3741" s="132">
        <v>128</v>
      </c>
      <c r="D3741" s="132">
        <v>46129</v>
      </c>
      <c r="E3741" s="132">
        <v>0</v>
      </c>
      <c r="F3741" s="132">
        <v>1392</v>
      </c>
    </row>
    <row r="3742" spans="1:6" x14ac:dyDescent="0.35">
      <c r="A3742" s="24">
        <v>44300</v>
      </c>
      <c r="B3742" s="132" t="s">
        <v>459</v>
      </c>
      <c r="C3742" s="132">
        <v>224</v>
      </c>
      <c r="D3742" s="132">
        <v>88340</v>
      </c>
      <c r="E3742" s="132">
        <v>3</v>
      </c>
      <c r="F3742" s="132">
        <v>1807</v>
      </c>
    </row>
    <row r="3743" spans="1:6" x14ac:dyDescent="0.35">
      <c r="A3743" s="24">
        <v>44300</v>
      </c>
      <c r="B3743" s="132" t="s">
        <v>458</v>
      </c>
      <c r="C3743" s="132">
        <v>257</v>
      </c>
      <c r="D3743" s="132">
        <v>73068</v>
      </c>
      <c r="E3743" s="132">
        <v>2</v>
      </c>
      <c r="F3743" s="132">
        <v>2176</v>
      </c>
    </row>
    <row r="3744" spans="1:6" x14ac:dyDescent="0.35">
      <c r="A3744" s="24">
        <v>44300</v>
      </c>
      <c r="B3744" s="132" t="s">
        <v>447</v>
      </c>
      <c r="C3744" s="132">
        <v>-10</v>
      </c>
      <c r="D3744" s="132">
        <v>1184</v>
      </c>
      <c r="E3744" s="132">
        <v>0</v>
      </c>
      <c r="F3744" s="132">
        <v>7</v>
      </c>
    </row>
    <row r="3745" spans="1:6" x14ac:dyDescent="0.35">
      <c r="A3745" s="24">
        <v>44300</v>
      </c>
      <c r="B3745" s="132" t="s">
        <v>457</v>
      </c>
      <c r="C3745" s="132"/>
      <c r="D3745" s="132"/>
      <c r="E3745" s="132">
        <v>0</v>
      </c>
      <c r="F3745" s="132">
        <v>4</v>
      </c>
    </row>
    <row r="3746" spans="1:6" x14ac:dyDescent="0.35">
      <c r="A3746" s="24">
        <v>44301</v>
      </c>
      <c r="B3746" s="132" t="s">
        <v>471</v>
      </c>
      <c r="C3746" s="132">
        <v>45</v>
      </c>
      <c r="D3746" s="132">
        <v>13067</v>
      </c>
      <c r="E3746" s="132">
        <v>1</v>
      </c>
      <c r="F3746" s="132">
        <v>454</v>
      </c>
    </row>
    <row r="3747" spans="1:6" x14ac:dyDescent="0.35">
      <c r="A3747" s="24">
        <v>44301</v>
      </c>
      <c r="B3747" s="132" t="s">
        <v>470</v>
      </c>
      <c r="C3747" s="132">
        <v>34</v>
      </c>
      <c r="D3747" s="132">
        <v>5989</v>
      </c>
      <c r="E3747" s="132">
        <v>0</v>
      </c>
      <c r="F3747" s="132">
        <v>282</v>
      </c>
    </row>
    <row r="3748" spans="1:6" x14ac:dyDescent="0.35">
      <c r="A3748" s="24">
        <v>44301</v>
      </c>
      <c r="B3748" s="132" t="s">
        <v>469</v>
      </c>
      <c r="C3748" s="132">
        <v>197</v>
      </c>
      <c r="D3748" s="132">
        <v>62667</v>
      </c>
      <c r="E3748" s="132">
        <v>0</v>
      </c>
      <c r="F3748" s="132">
        <v>1664</v>
      </c>
    </row>
    <row r="3749" spans="1:6" x14ac:dyDescent="0.35">
      <c r="A3749" s="24">
        <v>44301</v>
      </c>
      <c r="B3749" s="132" t="s">
        <v>468</v>
      </c>
      <c r="C3749" s="132">
        <v>12</v>
      </c>
      <c r="D3749" s="132">
        <v>1137</v>
      </c>
      <c r="E3749" s="132"/>
      <c r="F3749" s="132"/>
    </row>
    <row r="3750" spans="1:6" x14ac:dyDescent="0.35">
      <c r="A3750" s="24">
        <v>44301</v>
      </c>
      <c r="B3750" s="132" t="s">
        <v>467</v>
      </c>
      <c r="C3750" s="132">
        <v>236</v>
      </c>
      <c r="D3750" s="132">
        <v>92856</v>
      </c>
      <c r="E3750" s="132">
        <v>0</v>
      </c>
      <c r="F3750" s="132">
        <v>2324</v>
      </c>
    </row>
    <row r="3751" spans="1:6" x14ac:dyDescent="0.35">
      <c r="A3751" s="24">
        <v>44301</v>
      </c>
      <c r="B3751" s="132" t="s">
        <v>466</v>
      </c>
      <c r="C3751" s="132">
        <v>7</v>
      </c>
      <c r="D3751" s="132">
        <v>2348</v>
      </c>
      <c r="E3751" s="132">
        <v>0</v>
      </c>
      <c r="F3751" s="132">
        <v>110</v>
      </c>
    </row>
    <row r="3752" spans="1:6" x14ac:dyDescent="0.35">
      <c r="A3752" s="24">
        <v>44301</v>
      </c>
      <c r="B3752" s="132" t="s">
        <v>465</v>
      </c>
      <c r="C3752" s="132">
        <v>197</v>
      </c>
      <c r="D3752" s="132">
        <v>48517</v>
      </c>
      <c r="E3752" s="132">
        <v>2</v>
      </c>
      <c r="F3752" s="132">
        <v>1474</v>
      </c>
    </row>
    <row r="3753" spans="1:6" x14ac:dyDescent="0.35">
      <c r="A3753" s="24">
        <v>44301</v>
      </c>
      <c r="B3753" s="132" t="s">
        <v>464</v>
      </c>
      <c r="C3753" s="132">
        <v>19</v>
      </c>
      <c r="D3753" s="132">
        <v>8702</v>
      </c>
      <c r="E3753" s="132">
        <v>0</v>
      </c>
      <c r="F3753" s="132">
        <v>284</v>
      </c>
    </row>
    <row r="3754" spans="1:6" x14ac:dyDescent="0.35">
      <c r="A3754" s="24">
        <v>44301</v>
      </c>
      <c r="B3754" s="132" t="s">
        <v>463</v>
      </c>
      <c r="C3754" s="132">
        <v>416</v>
      </c>
      <c r="D3754" s="132">
        <v>128401</v>
      </c>
      <c r="E3754" s="132">
        <v>0</v>
      </c>
      <c r="F3754" s="132">
        <v>3692</v>
      </c>
    </row>
    <row r="3755" spans="1:6" x14ac:dyDescent="0.35">
      <c r="A3755" s="24">
        <v>44301</v>
      </c>
      <c r="B3755" s="132" t="s">
        <v>462</v>
      </c>
      <c r="C3755" s="132">
        <v>9</v>
      </c>
      <c r="D3755" s="132">
        <v>1415</v>
      </c>
      <c r="E3755" s="132"/>
      <c r="F3755" s="132"/>
    </row>
    <row r="3756" spans="1:6" x14ac:dyDescent="0.35">
      <c r="A3756" s="24">
        <v>44301</v>
      </c>
      <c r="B3756" s="132" t="s">
        <v>461</v>
      </c>
      <c r="C3756" s="132">
        <v>141</v>
      </c>
      <c r="D3756" s="132">
        <v>52159</v>
      </c>
      <c r="E3756" s="132">
        <v>0</v>
      </c>
      <c r="F3756" s="132">
        <v>1760</v>
      </c>
    </row>
    <row r="3757" spans="1:6" x14ac:dyDescent="0.35">
      <c r="A3757" s="24">
        <v>44301</v>
      </c>
      <c r="B3757" s="132" t="s">
        <v>460</v>
      </c>
      <c r="C3757" s="132">
        <v>140</v>
      </c>
      <c r="D3757" s="132">
        <v>46269</v>
      </c>
      <c r="E3757" s="132">
        <v>0</v>
      </c>
      <c r="F3757" s="132">
        <v>1392</v>
      </c>
    </row>
    <row r="3758" spans="1:6" x14ac:dyDescent="0.35">
      <c r="A3758" s="24">
        <v>44301</v>
      </c>
      <c r="B3758" s="132" t="s">
        <v>459</v>
      </c>
      <c r="C3758" s="132">
        <v>248</v>
      </c>
      <c r="D3758" s="132">
        <v>88588</v>
      </c>
      <c r="E3758" s="132">
        <v>1</v>
      </c>
      <c r="F3758" s="132">
        <v>1808</v>
      </c>
    </row>
    <row r="3759" spans="1:6" x14ac:dyDescent="0.35">
      <c r="A3759" s="24">
        <v>44301</v>
      </c>
      <c r="B3759" s="132" t="s">
        <v>458</v>
      </c>
      <c r="C3759" s="132">
        <v>185</v>
      </c>
      <c r="D3759" s="132">
        <v>73253</v>
      </c>
      <c r="E3759" s="132">
        <v>1</v>
      </c>
      <c r="F3759" s="132">
        <v>2177</v>
      </c>
    </row>
    <row r="3760" spans="1:6" x14ac:dyDescent="0.35">
      <c r="A3760" s="24">
        <v>44301</v>
      </c>
      <c r="B3760" s="132" t="s">
        <v>447</v>
      </c>
      <c r="C3760" s="132">
        <v>-2</v>
      </c>
      <c r="D3760" s="132">
        <v>1182</v>
      </c>
      <c r="E3760" s="132">
        <v>0</v>
      </c>
      <c r="F3760" s="132">
        <v>7</v>
      </c>
    </row>
    <row r="3761" spans="1:6" x14ac:dyDescent="0.35">
      <c r="A3761" s="24">
        <v>44301</v>
      </c>
      <c r="B3761" s="132" t="s">
        <v>457</v>
      </c>
      <c r="C3761" s="132"/>
      <c r="D3761" s="132"/>
      <c r="E3761" s="132">
        <v>0</v>
      </c>
      <c r="F3761" s="132">
        <v>4</v>
      </c>
    </row>
    <row r="3762" spans="1:6" x14ac:dyDescent="0.35">
      <c r="A3762" s="24">
        <v>44302</v>
      </c>
      <c r="B3762" s="132" t="s">
        <v>471</v>
      </c>
      <c r="C3762" s="132">
        <v>58</v>
      </c>
      <c r="D3762" s="132">
        <v>13125</v>
      </c>
      <c r="E3762" s="132">
        <v>0</v>
      </c>
      <c r="F3762" s="132">
        <v>454</v>
      </c>
    </row>
    <row r="3763" spans="1:6" x14ac:dyDescent="0.35">
      <c r="A3763" s="24">
        <v>44302</v>
      </c>
      <c r="B3763" s="132" t="s">
        <v>470</v>
      </c>
      <c r="C3763" s="132">
        <v>34</v>
      </c>
      <c r="D3763" s="132">
        <v>6023</v>
      </c>
      <c r="E3763" s="132">
        <v>0</v>
      </c>
      <c r="F3763" s="132">
        <v>282</v>
      </c>
    </row>
    <row r="3764" spans="1:6" x14ac:dyDescent="0.35">
      <c r="A3764" s="24">
        <v>44302</v>
      </c>
      <c r="B3764" s="132" t="s">
        <v>469</v>
      </c>
      <c r="C3764" s="132">
        <v>205</v>
      </c>
      <c r="D3764" s="132">
        <v>62872</v>
      </c>
      <c r="E3764" s="132">
        <v>2</v>
      </c>
      <c r="F3764" s="132">
        <v>1666</v>
      </c>
    </row>
    <row r="3765" spans="1:6" x14ac:dyDescent="0.35">
      <c r="A3765" s="24">
        <v>44302</v>
      </c>
      <c r="B3765" s="132" t="s">
        <v>468</v>
      </c>
      <c r="C3765" s="132">
        <v>16</v>
      </c>
      <c r="D3765" s="132">
        <v>1153</v>
      </c>
      <c r="E3765" s="132"/>
      <c r="F3765" s="132"/>
    </row>
    <row r="3766" spans="1:6" x14ac:dyDescent="0.35">
      <c r="A3766" s="24">
        <v>44302</v>
      </c>
      <c r="B3766" s="132" t="s">
        <v>467</v>
      </c>
      <c r="C3766" s="132">
        <v>254</v>
      </c>
      <c r="D3766" s="132">
        <v>93110</v>
      </c>
      <c r="E3766" s="132">
        <v>4</v>
      </c>
      <c r="F3766" s="132">
        <v>2328</v>
      </c>
    </row>
    <row r="3767" spans="1:6" x14ac:dyDescent="0.35">
      <c r="A3767" s="24">
        <v>44302</v>
      </c>
      <c r="B3767" s="132" t="s">
        <v>466</v>
      </c>
      <c r="C3767" s="132">
        <v>12</v>
      </c>
      <c r="D3767" s="132">
        <v>2360</v>
      </c>
      <c r="E3767" s="132">
        <v>1</v>
      </c>
      <c r="F3767" s="132">
        <v>111</v>
      </c>
    </row>
    <row r="3768" spans="1:6" x14ac:dyDescent="0.35">
      <c r="A3768" s="24">
        <v>44302</v>
      </c>
      <c r="B3768" s="132" t="s">
        <v>465</v>
      </c>
      <c r="C3768" s="132">
        <v>156</v>
      </c>
      <c r="D3768" s="132">
        <v>48673</v>
      </c>
      <c r="E3768" s="132">
        <v>2</v>
      </c>
      <c r="F3768" s="132">
        <v>1476</v>
      </c>
    </row>
    <row r="3769" spans="1:6" x14ac:dyDescent="0.35">
      <c r="A3769" s="24">
        <v>44302</v>
      </c>
      <c r="B3769" s="132" t="s">
        <v>464</v>
      </c>
      <c r="C3769" s="132">
        <v>26</v>
      </c>
      <c r="D3769" s="132">
        <v>8728</v>
      </c>
      <c r="E3769" s="132">
        <v>2</v>
      </c>
      <c r="F3769" s="132">
        <v>286</v>
      </c>
    </row>
    <row r="3770" spans="1:6" x14ac:dyDescent="0.35">
      <c r="A3770" s="24">
        <v>44302</v>
      </c>
      <c r="B3770" s="132" t="s">
        <v>463</v>
      </c>
      <c r="C3770" s="132">
        <v>431</v>
      </c>
      <c r="D3770" s="132">
        <v>128832</v>
      </c>
      <c r="E3770" s="132">
        <v>2</v>
      </c>
      <c r="F3770" s="132">
        <v>3694</v>
      </c>
    </row>
    <row r="3771" spans="1:6" x14ac:dyDescent="0.35">
      <c r="A3771" s="24">
        <v>44302</v>
      </c>
      <c r="B3771" s="132" t="s">
        <v>462</v>
      </c>
      <c r="C3771" s="132">
        <v>7</v>
      </c>
      <c r="D3771" s="132">
        <v>1422</v>
      </c>
      <c r="E3771" s="132"/>
      <c r="F3771" s="132"/>
    </row>
    <row r="3772" spans="1:6" x14ac:dyDescent="0.35">
      <c r="A3772" s="24">
        <v>44302</v>
      </c>
      <c r="B3772" s="132" t="s">
        <v>461</v>
      </c>
      <c r="C3772" s="132">
        <v>132</v>
      </c>
      <c r="D3772" s="132">
        <v>52291</v>
      </c>
      <c r="E3772" s="132">
        <v>0</v>
      </c>
      <c r="F3772" s="132">
        <v>1760</v>
      </c>
    </row>
    <row r="3773" spans="1:6" x14ac:dyDescent="0.35">
      <c r="A3773" s="24">
        <v>44302</v>
      </c>
      <c r="B3773" s="132" t="s">
        <v>460</v>
      </c>
      <c r="C3773" s="132">
        <v>163</v>
      </c>
      <c r="D3773" s="132">
        <v>46432</v>
      </c>
      <c r="E3773" s="132">
        <v>0</v>
      </c>
      <c r="F3773" s="132">
        <v>1392</v>
      </c>
    </row>
    <row r="3774" spans="1:6" x14ac:dyDescent="0.35">
      <c r="A3774" s="24">
        <v>44302</v>
      </c>
      <c r="B3774" s="132" t="s">
        <v>459</v>
      </c>
      <c r="C3774" s="132">
        <v>232</v>
      </c>
      <c r="D3774" s="132">
        <v>88820</v>
      </c>
      <c r="E3774" s="132">
        <v>0</v>
      </c>
      <c r="F3774" s="132">
        <v>1808</v>
      </c>
    </row>
    <row r="3775" spans="1:6" x14ac:dyDescent="0.35">
      <c r="A3775" s="24">
        <v>44302</v>
      </c>
      <c r="B3775" s="132" t="s">
        <v>458</v>
      </c>
      <c r="C3775" s="132">
        <v>200</v>
      </c>
      <c r="D3775" s="132">
        <v>73453</v>
      </c>
      <c r="E3775" s="132">
        <v>0</v>
      </c>
      <c r="F3775" s="132">
        <v>2177</v>
      </c>
    </row>
    <row r="3776" spans="1:6" x14ac:dyDescent="0.35">
      <c r="A3776" s="24">
        <v>44302</v>
      </c>
      <c r="B3776" s="132" t="s">
        <v>447</v>
      </c>
      <c r="C3776" s="132">
        <v>36</v>
      </c>
      <c r="D3776" s="132">
        <v>1218</v>
      </c>
      <c r="E3776" s="132">
        <v>0</v>
      </c>
      <c r="F3776" s="132">
        <v>7</v>
      </c>
    </row>
    <row r="3777" spans="1:6" x14ac:dyDescent="0.35">
      <c r="A3777" s="24">
        <v>44302</v>
      </c>
      <c r="B3777" s="132" t="s">
        <v>457</v>
      </c>
      <c r="C3777" s="132"/>
      <c r="D3777" s="132"/>
      <c r="E3777" s="132">
        <v>0</v>
      </c>
      <c r="F3777" s="132">
        <v>4</v>
      </c>
    </row>
    <row r="3778" spans="1:6" x14ac:dyDescent="0.35">
      <c r="A3778" s="24">
        <v>44303</v>
      </c>
      <c r="B3778" s="132" t="s">
        <v>471</v>
      </c>
      <c r="C3778" s="132">
        <v>48</v>
      </c>
      <c r="D3778" s="132">
        <v>13173</v>
      </c>
      <c r="E3778" s="132">
        <v>1</v>
      </c>
      <c r="F3778" s="132">
        <v>455</v>
      </c>
    </row>
    <row r="3779" spans="1:6" x14ac:dyDescent="0.35">
      <c r="A3779" s="24">
        <v>44303</v>
      </c>
      <c r="B3779" s="132" t="s">
        <v>470</v>
      </c>
      <c r="C3779" s="132">
        <v>25</v>
      </c>
      <c r="D3779" s="132">
        <v>6048</v>
      </c>
      <c r="E3779" s="132">
        <v>0</v>
      </c>
      <c r="F3779" s="132">
        <v>282</v>
      </c>
    </row>
    <row r="3780" spans="1:6" x14ac:dyDescent="0.35">
      <c r="A3780" s="24">
        <v>44303</v>
      </c>
      <c r="B3780" s="132" t="s">
        <v>469</v>
      </c>
      <c r="C3780" s="132">
        <v>190</v>
      </c>
      <c r="D3780" s="132">
        <v>63062</v>
      </c>
      <c r="E3780" s="132">
        <v>1</v>
      </c>
      <c r="F3780" s="132">
        <v>1667</v>
      </c>
    </row>
    <row r="3781" spans="1:6" x14ac:dyDescent="0.35">
      <c r="A3781" s="24">
        <v>44303</v>
      </c>
      <c r="B3781" s="132" t="s">
        <v>468</v>
      </c>
      <c r="C3781" s="132">
        <v>13</v>
      </c>
      <c r="D3781" s="132">
        <v>1166</v>
      </c>
      <c r="E3781" s="132"/>
      <c r="F3781" s="132"/>
    </row>
    <row r="3782" spans="1:6" x14ac:dyDescent="0.35">
      <c r="A3782" s="24">
        <v>44303</v>
      </c>
      <c r="B3782" s="132" t="s">
        <v>467</v>
      </c>
      <c r="C3782" s="132">
        <v>207</v>
      </c>
      <c r="D3782" s="132">
        <v>93317</v>
      </c>
      <c r="E3782" s="132">
        <v>0</v>
      </c>
      <c r="F3782" s="132">
        <v>2328</v>
      </c>
    </row>
    <row r="3783" spans="1:6" x14ac:dyDescent="0.35">
      <c r="A3783" s="24">
        <v>44303</v>
      </c>
      <c r="B3783" s="132" t="s">
        <v>466</v>
      </c>
      <c r="C3783" s="132">
        <v>11</v>
      </c>
      <c r="D3783" s="132">
        <v>2371</v>
      </c>
      <c r="E3783" s="132">
        <v>0</v>
      </c>
      <c r="F3783" s="132">
        <v>111</v>
      </c>
    </row>
    <row r="3784" spans="1:6" x14ac:dyDescent="0.35">
      <c r="A3784" s="24">
        <v>44303</v>
      </c>
      <c r="B3784" s="132" t="s">
        <v>465</v>
      </c>
      <c r="C3784" s="132">
        <v>219</v>
      </c>
      <c r="D3784" s="132">
        <v>48892</v>
      </c>
      <c r="E3784" s="132">
        <v>3</v>
      </c>
      <c r="F3784" s="132">
        <v>1479</v>
      </c>
    </row>
    <row r="3785" spans="1:6" x14ac:dyDescent="0.35">
      <c r="A3785" s="24">
        <v>44303</v>
      </c>
      <c r="B3785" s="132" t="s">
        <v>464</v>
      </c>
      <c r="C3785" s="132">
        <v>26</v>
      </c>
      <c r="D3785" s="132">
        <v>8754</v>
      </c>
      <c r="E3785" s="132">
        <v>1</v>
      </c>
      <c r="F3785" s="132">
        <v>287</v>
      </c>
    </row>
    <row r="3786" spans="1:6" x14ac:dyDescent="0.35">
      <c r="A3786" s="24">
        <v>44303</v>
      </c>
      <c r="B3786" s="132" t="s">
        <v>463</v>
      </c>
      <c r="C3786" s="132">
        <v>340</v>
      </c>
      <c r="D3786" s="132">
        <v>129172</v>
      </c>
      <c r="E3786" s="132">
        <v>1</v>
      </c>
      <c r="F3786" s="132">
        <v>3695</v>
      </c>
    </row>
    <row r="3787" spans="1:6" x14ac:dyDescent="0.35">
      <c r="A3787" s="24">
        <v>44303</v>
      </c>
      <c r="B3787" s="132" t="s">
        <v>462</v>
      </c>
      <c r="C3787" s="132">
        <v>3</v>
      </c>
      <c r="D3787" s="132">
        <v>1425</v>
      </c>
      <c r="E3787" s="132"/>
      <c r="F3787" s="132"/>
    </row>
    <row r="3788" spans="1:6" x14ac:dyDescent="0.35">
      <c r="A3788" s="24">
        <v>44303</v>
      </c>
      <c r="B3788" s="132" t="s">
        <v>461</v>
      </c>
      <c r="C3788" s="132">
        <v>145</v>
      </c>
      <c r="D3788" s="132">
        <v>52436</v>
      </c>
      <c r="E3788" s="132">
        <v>3</v>
      </c>
      <c r="F3788" s="132">
        <v>1763</v>
      </c>
    </row>
    <row r="3789" spans="1:6" x14ac:dyDescent="0.35">
      <c r="A3789" s="24">
        <v>44303</v>
      </c>
      <c r="B3789" s="132" t="s">
        <v>460</v>
      </c>
      <c r="C3789" s="132">
        <v>113</v>
      </c>
      <c r="D3789" s="132">
        <v>46545</v>
      </c>
      <c r="E3789" s="132">
        <v>0</v>
      </c>
      <c r="F3789" s="132">
        <v>1392</v>
      </c>
    </row>
    <row r="3790" spans="1:6" x14ac:dyDescent="0.35">
      <c r="A3790" s="24">
        <v>44303</v>
      </c>
      <c r="B3790" s="132" t="s">
        <v>459</v>
      </c>
      <c r="C3790" s="132">
        <v>230</v>
      </c>
      <c r="D3790" s="132">
        <v>89050</v>
      </c>
      <c r="E3790" s="132">
        <v>0</v>
      </c>
      <c r="F3790" s="132">
        <v>1808</v>
      </c>
    </row>
    <row r="3791" spans="1:6" x14ac:dyDescent="0.35">
      <c r="A3791" s="24">
        <v>44303</v>
      </c>
      <c r="B3791" s="132" t="s">
        <v>458</v>
      </c>
      <c r="C3791" s="132">
        <v>169</v>
      </c>
      <c r="D3791" s="132">
        <v>73622</v>
      </c>
      <c r="E3791" s="132">
        <v>0</v>
      </c>
      <c r="F3791" s="132">
        <v>2177</v>
      </c>
    </row>
    <row r="3792" spans="1:6" x14ac:dyDescent="0.35">
      <c r="A3792" s="24">
        <v>44303</v>
      </c>
      <c r="B3792" s="132" t="s">
        <v>447</v>
      </c>
      <c r="C3792" s="132">
        <v>-45</v>
      </c>
      <c r="D3792" s="132">
        <v>1173</v>
      </c>
      <c r="E3792" s="132">
        <v>0</v>
      </c>
      <c r="F3792" s="132">
        <v>7</v>
      </c>
    </row>
    <row r="3793" spans="1:6" x14ac:dyDescent="0.35">
      <c r="A3793" s="24">
        <v>44303</v>
      </c>
      <c r="B3793" s="132" t="s">
        <v>457</v>
      </c>
      <c r="C3793" s="132"/>
      <c r="D3793" s="132"/>
      <c r="E3793" s="132">
        <v>0</v>
      </c>
      <c r="F3793" s="132">
        <v>4</v>
      </c>
    </row>
    <row r="3794" spans="1:6" x14ac:dyDescent="0.35">
      <c r="A3794" s="24">
        <v>44304</v>
      </c>
      <c r="B3794" s="132" t="s">
        <v>471</v>
      </c>
      <c r="C3794" s="132">
        <v>38</v>
      </c>
      <c r="D3794" s="132">
        <v>13211</v>
      </c>
      <c r="E3794" s="132">
        <v>0</v>
      </c>
      <c r="F3794" s="132">
        <v>455</v>
      </c>
    </row>
    <row r="3795" spans="1:6" x14ac:dyDescent="0.35">
      <c r="A3795" s="24">
        <v>44304</v>
      </c>
      <c r="B3795" s="132" t="s">
        <v>470</v>
      </c>
      <c r="C3795" s="132">
        <v>17</v>
      </c>
      <c r="D3795" s="132">
        <v>6065</v>
      </c>
      <c r="E3795" s="132">
        <v>0</v>
      </c>
      <c r="F3795" s="132">
        <v>282</v>
      </c>
    </row>
    <row r="3796" spans="1:6" x14ac:dyDescent="0.35">
      <c r="A3796" s="24">
        <v>44304</v>
      </c>
      <c r="B3796" s="132" t="s">
        <v>469</v>
      </c>
      <c r="C3796" s="132">
        <v>147</v>
      </c>
      <c r="D3796" s="132">
        <v>63209</v>
      </c>
      <c r="E3796" s="132">
        <v>0</v>
      </c>
      <c r="F3796" s="132">
        <v>1667</v>
      </c>
    </row>
    <row r="3797" spans="1:6" x14ac:dyDescent="0.35">
      <c r="A3797" s="24">
        <v>44304</v>
      </c>
      <c r="B3797" s="132" t="s">
        <v>468</v>
      </c>
      <c r="C3797" s="132">
        <v>8</v>
      </c>
      <c r="D3797" s="132">
        <v>1174</v>
      </c>
      <c r="E3797" s="132"/>
      <c r="F3797" s="132"/>
    </row>
    <row r="3798" spans="1:6" x14ac:dyDescent="0.35">
      <c r="A3798" s="24">
        <v>44304</v>
      </c>
      <c r="B3798" s="132" t="s">
        <v>467</v>
      </c>
      <c r="C3798" s="132">
        <v>172</v>
      </c>
      <c r="D3798" s="132">
        <v>93489</v>
      </c>
      <c r="E3798" s="132">
        <v>1</v>
      </c>
      <c r="F3798" s="132">
        <v>2329</v>
      </c>
    </row>
    <row r="3799" spans="1:6" x14ac:dyDescent="0.35">
      <c r="A3799" s="24">
        <v>44304</v>
      </c>
      <c r="B3799" s="132" t="s">
        <v>466</v>
      </c>
      <c r="C3799" s="132">
        <v>8</v>
      </c>
      <c r="D3799" s="132">
        <v>2379</v>
      </c>
      <c r="E3799" s="132">
        <v>0</v>
      </c>
      <c r="F3799" s="132">
        <v>111</v>
      </c>
    </row>
    <row r="3800" spans="1:6" x14ac:dyDescent="0.35">
      <c r="A3800" s="24">
        <v>44304</v>
      </c>
      <c r="B3800" s="132" t="s">
        <v>465</v>
      </c>
      <c r="C3800" s="132">
        <v>99</v>
      </c>
      <c r="D3800" s="132">
        <v>48991</v>
      </c>
      <c r="E3800" s="132">
        <v>1</v>
      </c>
      <c r="F3800" s="132">
        <v>1480</v>
      </c>
    </row>
    <row r="3801" spans="1:6" x14ac:dyDescent="0.35">
      <c r="A3801" s="24">
        <v>44304</v>
      </c>
      <c r="B3801" s="132" t="s">
        <v>464</v>
      </c>
      <c r="C3801" s="132">
        <v>17</v>
      </c>
      <c r="D3801" s="132">
        <v>8771</v>
      </c>
      <c r="E3801" s="132">
        <v>1</v>
      </c>
      <c r="F3801" s="132">
        <v>288</v>
      </c>
    </row>
    <row r="3802" spans="1:6" x14ac:dyDescent="0.35">
      <c r="A3802" s="24">
        <v>44304</v>
      </c>
      <c r="B3802" s="132" t="s">
        <v>463</v>
      </c>
      <c r="C3802" s="132">
        <v>265</v>
      </c>
      <c r="D3802" s="132">
        <v>129437</v>
      </c>
      <c r="E3802" s="132">
        <v>1</v>
      </c>
      <c r="F3802" s="132">
        <v>3696</v>
      </c>
    </row>
    <row r="3803" spans="1:6" x14ac:dyDescent="0.35">
      <c r="A3803" s="24">
        <v>44304</v>
      </c>
      <c r="B3803" s="132" t="s">
        <v>462</v>
      </c>
      <c r="C3803" s="132">
        <v>9</v>
      </c>
      <c r="D3803" s="132">
        <v>1434</v>
      </c>
      <c r="E3803" s="132"/>
      <c r="F3803" s="132"/>
    </row>
    <row r="3804" spans="1:6" x14ac:dyDescent="0.35">
      <c r="A3804" s="24">
        <v>44304</v>
      </c>
      <c r="B3804" s="132" t="s">
        <v>461</v>
      </c>
      <c r="C3804" s="132">
        <v>95</v>
      </c>
      <c r="D3804" s="132">
        <v>52531</v>
      </c>
      <c r="E3804" s="132">
        <v>1</v>
      </c>
      <c r="F3804" s="132">
        <v>1764</v>
      </c>
    </row>
    <row r="3805" spans="1:6" x14ac:dyDescent="0.35">
      <c r="A3805" s="24">
        <v>44304</v>
      </c>
      <c r="B3805" s="132" t="s">
        <v>460</v>
      </c>
      <c r="C3805" s="132">
        <v>95</v>
      </c>
      <c r="D3805" s="132">
        <v>46640</v>
      </c>
      <c r="E3805" s="132">
        <v>0</v>
      </c>
      <c r="F3805" s="132">
        <v>1392</v>
      </c>
    </row>
    <row r="3806" spans="1:6" x14ac:dyDescent="0.35">
      <c r="A3806" s="24">
        <v>44304</v>
      </c>
      <c r="B3806" s="132" t="s">
        <v>459</v>
      </c>
      <c r="C3806" s="132">
        <v>163</v>
      </c>
      <c r="D3806" s="132">
        <v>89213</v>
      </c>
      <c r="E3806" s="132">
        <v>1</v>
      </c>
      <c r="F3806" s="132">
        <v>1809</v>
      </c>
    </row>
    <row r="3807" spans="1:6" x14ac:dyDescent="0.35">
      <c r="A3807" s="24">
        <v>44304</v>
      </c>
      <c r="B3807" s="132" t="s">
        <v>458</v>
      </c>
      <c r="C3807" s="132">
        <v>122</v>
      </c>
      <c r="D3807" s="132">
        <v>73744</v>
      </c>
      <c r="E3807" s="132">
        <v>1</v>
      </c>
      <c r="F3807" s="132">
        <v>2178</v>
      </c>
    </row>
    <row r="3808" spans="1:6" x14ac:dyDescent="0.35">
      <c r="A3808" s="24">
        <v>44304</v>
      </c>
      <c r="B3808" s="132" t="s">
        <v>447</v>
      </c>
      <c r="C3808" s="132">
        <v>10</v>
      </c>
      <c r="D3808" s="132">
        <v>1183</v>
      </c>
      <c r="E3808" s="132">
        <v>0</v>
      </c>
      <c r="F3808" s="132">
        <v>7</v>
      </c>
    </row>
    <row r="3809" spans="1:6" ht="13.5" customHeight="1" x14ac:dyDescent="0.35">
      <c r="A3809" s="24">
        <v>44304</v>
      </c>
      <c r="B3809" s="132" t="s">
        <v>457</v>
      </c>
      <c r="C3809" s="132"/>
      <c r="D3809" s="132"/>
      <c r="E3809" s="132">
        <v>0</v>
      </c>
      <c r="F3809" s="132">
        <v>4</v>
      </c>
    </row>
    <row r="3810" spans="1:6" x14ac:dyDescent="0.35">
      <c r="A3810" s="24">
        <v>44305</v>
      </c>
      <c r="B3810" s="132" t="s">
        <v>471</v>
      </c>
      <c r="C3810" s="132">
        <v>34</v>
      </c>
      <c r="D3810" s="132">
        <v>13245</v>
      </c>
      <c r="E3810" s="132">
        <v>2</v>
      </c>
      <c r="F3810" s="132">
        <v>457</v>
      </c>
    </row>
    <row r="3811" spans="1:6" x14ac:dyDescent="0.35">
      <c r="A3811" s="24">
        <v>44305</v>
      </c>
      <c r="B3811" s="132" t="s">
        <v>470</v>
      </c>
      <c r="C3811" s="132">
        <v>14</v>
      </c>
      <c r="D3811" s="132">
        <v>6079</v>
      </c>
      <c r="E3811" s="132">
        <v>0</v>
      </c>
      <c r="F3811" s="132">
        <v>282</v>
      </c>
    </row>
    <row r="3812" spans="1:6" x14ac:dyDescent="0.35">
      <c r="A3812" s="24">
        <v>44305</v>
      </c>
      <c r="B3812" s="132" t="s">
        <v>469</v>
      </c>
      <c r="C3812" s="132">
        <v>133</v>
      </c>
      <c r="D3812" s="132">
        <v>63342</v>
      </c>
      <c r="E3812" s="132">
        <v>3</v>
      </c>
      <c r="F3812" s="132">
        <v>1670</v>
      </c>
    </row>
    <row r="3813" spans="1:6" x14ac:dyDescent="0.35">
      <c r="A3813" s="24">
        <v>44305</v>
      </c>
      <c r="B3813" s="132" t="s">
        <v>468</v>
      </c>
      <c r="C3813" s="132">
        <v>7</v>
      </c>
      <c r="D3813" s="132">
        <v>1181</v>
      </c>
      <c r="E3813" s="132"/>
      <c r="F3813" s="132"/>
    </row>
    <row r="3814" spans="1:6" x14ac:dyDescent="0.35">
      <c r="A3814" s="24">
        <v>44305</v>
      </c>
      <c r="B3814" s="132" t="s">
        <v>467</v>
      </c>
      <c r="C3814" s="132">
        <v>189</v>
      </c>
      <c r="D3814" s="132">
        <v>93678</v>
      </c>
      <c r="E3814" s="132">
        <v>2</v>
      </c>
      <c r="F3814" s="132">
        <v>2331</v>
      </c>
    </row>
    <row r="3815" spans="1:6" x14ac:dyDescent="0.35">
      <c r="A3815" s="24">
        <v>44305</v>
      </c>
      <c r="B3815" s="132" t="s">
        <v>466</v>
      </c>
      <c r="C3815" s="132">
        <v>6</v>
      </c>
      <c r="D3815" s="132">
        <v>2385</v>
      </c>
      <c r="E3815" s="132">
        <v>0</v>
      </c>
      <c r="F3815" s="132">
        <v>111</v>
      </c>
    </row>
    <row r="3816" spans="1:6" x14ac:dyDescent="0.35">
      <c r="A3816" s="24">
        <v>44305</v>
      </c>
      <c r="B3816" s="132" t="s">
        <v>465</v>
      </c>
      <c r="C3816" s="132">
        <v>144</v>
      </c>
      <c r="D3816" s="132">
        <v>49135</v>
      </c>
      <c r="E3816" s="132">
        <v>1</v>
      </c>
      <c r="F3816" s="132">
        <v>1481</v>
      </c>
    </row>
    <row r="3817" spans="1:6" x14ac:dyDescent="0.35">
      <c r="A3817" s="24">
        <v>44305</v>
      </c>
      <c r="B3817" s="132" t="s">
        <v>464</v>
      </c>
      <c r="C3817" s="132">
        <v>7</v>
      </c>
      <c r="D3817" s="132">
        <v>8778</v>
      </c>
      <c r="E3817" s="132">
        <v>1</v>
      </c>
      <c r="F3817" s="132">
        <v>289</v>
      </c>
    </row>
    <row r="3818" spans="1:6" x14ac:dyDescent="0.35">
      <c r="A3818" s="24">
        <v>44305</v>
      </c>
      <c r="B3818" s="132" t="s">
        <v>463</v>
      </c>
      <c r="C3818" s="132">
        <v>247</v>
      </c>
      <c r="D3818" s="132">
        <v>129684</v>
      </c>
      <c r="E3818" s="132">
        <v>3</v>
      </c>
      <c r="F3818" s="132">
        <v>3699</v>
      </c>
    </row>
    <row r="3819" spans="1:6" x14ac:dyDescent="0.35">
      <c r="A3819" s="24">
        <v>44305</v>
      </c>
      <c r="B3819" s="132" t="s">
        <v>462</v>
      </c>
      <c r="C3819" s="132">
        <v>6</v>
      </c>
      <c r="D3819" s="132">
        <v>1440</v>
      </c>
      <c r="E3819" s="132"/>
      <c r="F3819" s="132"/>
    </row>
    <row r="3820" spans="1:6" x14ac:dyDescent="0.35">
      <c r="A3820" s="24">
        <v>44305</v>
      </c>
      <c r="B3820" s="132" t="s">
        <v>461</v>
      </c>
      <c r="C3820" s="132">
        <v>94</v>
      </c>
      <c r="D3820" s="132">
        <v>52625</v>
      </c>
      <c r="E3820" s="132">
        <v>1</v>
      </c>
      <c r="F3820" s="132">
        <v>1765</v>
      </c>
    </row>
    <row r="3821" spans="1:6" x14ac:dyDescent="0.35">
      <c r="A3821" s="24">
        <v>44305</v>
      </c>
      <c r="B3821" s="132" t="s">
        <v>460</v>
      </c>
      <c r="C3821" s="132">
        <v>102</v>
      </c>
      <c r="D3821" s="132">
        <v>46742</v>
      </c>
      <c r="E3821" s="132">
        <v>2</v>
      </c>
      <c r="F3821" s="132">
        <v>1394</v>
      </c>
    </row>
    <row r="3822" spans="1:6" x14ac:dyDescent="0.35">
      <c r="A3822" s="24">
        <v>44305</v>
      </c>
      <c r="B3822" s="132" t="s">
        <v>459</v>
      </c>
      <c r="C3822" s="132">
        <v>166</v>
      </c>
      <c r="D3822" s="132">
        <v>89379</v>
      </c>
      <c r="E3822" s="132">
        <v>1</v>
      </c>
      <c r="F3822" s="132">
        <v>1810</v>
      </c>
    </row>
    <row r="3823" spans="1:6" x14ac:dyDescent="0.35">
      <c r="A3823" s="24">
        <v>44305</v>
      </c>
      <c r="B3823" s="132" t="s">
        <v>458</v>
      </c>
      <c r="C3823" s="132">
        <v>93</v>
      </c>
      <c r="D3823" s="132">
        <v>73837</v>
      </c>
      <c r="E3823" s="132">
        <v>3</v>
      </c>
      <c r="F3823" s="132">
        <v>2181</v>
      </c>
    </row>
    <row r="3824" spans="1:6" x14ac:dyDescent="0.35">
      <c r="A3824" s="24">
        <v>44305</v>
      </c>
      <c r="B3824" s="132" t="s">
        <v>447</v>
      </c>
      <c r="C3824" s="132">
        <v>-6</v>
      </c>
      <c r="D3824" s="132">
        <v>1177</v>
      </c>
      <c r="E3824" s="132">
        <v>0</v>
      </c>
      <c r="F3824" s="132">
        <v>7</v>
      </c>
    </row>
    <row r="3825" spans="1:6" x14ac:dyDescent="0.35">
      <c r="A3825" s="24">
        <v>44305</v>
      </c>
      <c r="B3825" s="132" t="s">
        <v>457</v>
      </c>
      <c r="C3825" s="132"/>
      <c r="D3825" s="132"/>
      <c r="E3825" s="132">
        <v>0</v>
      </c>
      <c r="F3825" s="132">
        <v>4</v>
      </c>
    </row>
    <row r="3826" spans="1:6" x14ac:dyDescent="0.35">
      <c r="A3826" s="24">
        <v>44306</v>
      </c>
      <c r="B3826" s="132" t="s">
        <v>471</v>
      </c>
      <c r="C3826" s="132">
        <v>20</v>
      </c>
      <c r="D3826" s="132">
        <v>13265</v>
      </c>
      <c r="E3826" s="132">
        <v>0</v>
      </c>
      <c r="F3826" s="132">
        <v>457</v>
      </c>
    </row>
    <row r="3827" spans="1:6" x14ac:dyDescent="0.35">
      <c r="A3827" s="24">
        <v>44306</v>
      </c>
      <c r="B3827" s="132" t="s">
        <v>470</v>
      </c>
      <c r="C3827" s="132">
        <v>16</v>
      </c>
      <c r="D3827" s="132">
        <v>6095</v>
      </c>
      <c r="E3827" s="132">
        <v>0</v>
      </c>
      <c r="F3827" s="132">
        <v>282</v>
      </c>
    </row>
    <row r="3828" spans="1:6" x14ac:dyDescent="0.35">
      <c r="A3828" s="24">
        <v>44306</v>
      </c>
      <c r="B3828" s="132" t="s">
        <v>469</v>
      </c>
      <c r="C3828" s="132">
        <v>101</v>
      </c>
      <c r="D3828" s="132">
        <v>63443</v>
      </c>
      <c r="E3828" s="132">
        <v>0</v>
      </c>
      <c r="F3828" s="132">
        <v>1670</v>
      </c>
    </row>
    <row r="3829" spans="1:6" x14ac:dyDescent="0.35">
      <c r="A3829" s="24">
        <v>44306</v>
      </c>
      <c r="B3829" s="132" t="s">
        <v>468</v>
      </c>
      <c r="C3829" s="132">
        <v>3</v>
      </c>
      <c r="D3829" s="132">
        <v>1184</v>
      </c>
      <c r="E3829" s="132"/>
      <c r="F3829" s="132"/>
    </row>
    <row r="3830" spans="1:6" x14ac:dyDescent="0.35">
      <c r="A3830" s="24">
        <v>44306</v>
      </c>
      <c r="B3830" s="132" t="s">
        <v>467</v>
      </c>
      <c r="C3830" s="132">
        <v>117</v>
      </c>
      <c r="D3830" s="132">
        <v>93795</v>
      </c>
      <c r="E3830" s="132">
        <v>0</v>
      </c>
      <c r="F3830" s="132">
        <v>2331</v>
      </c>
    </row>
    <row r="3831" spans="1:6" x14ac:dyDescent="0.35">
      <c r="A3831" s="24">
        <v>44306</v>
      </c>
      <c r="B3831" s="132" t="s">
        <v>466</v>
      </c>
      <c r="C3831" s="132">
        <v>3</v>
      </c>
      <c r="D3831" s="132">
        <v>2388</v>
      </c>
      <c r="E3831" s="132">
        <v>0</v>
      </c>
      <c r="F3831" s="132">
        <v>111</v>
      </c>
    </row>
    <row r="3832" spans="1:6" x14ac:dyDescent="0.35">
      <c r="A3832" s="24">
        <v>44306</v>
      </c>
      <c r="B3832" s="132" t="s">
        <v>465</v>
      </c>
      <c r="C3832" s="132">
        <v>172</v>
      </c>
      <c r="D3832" s="132">
        <v>49307</v>
      </c>
      <c r="E3832" s="132">
        <v>1</v>
      </c>
      <c r="F3832" s="132">
        <v>1482</v>
      </c>
    </row>
    <row r="3833" spans="1:6" x14ac:dyDescent="0.35">
      <c r="A3833" s="24">
        <v>44306</v>
      </c>
      <c r="B3833" s="132" t="s">
        <v>464</v>
      </c>
      <c r="C3833" s="132">
        <v>16</v>
      </c>
      <c r="D3833" s="132">
        <v>8794</v>
      </c>
      <c r="E3833" s="132">
        <v>0</v>
      </c>
      <c r="F3833" s="132">
        <v>289</v>
      </c>
    </row>
    <row r="3834" spans="1:6" x14ac:dyDescent="0.35">
      <c r="A3834" s="24">
        <v>44306</v>
      </c>
      <c r="B3834" s="132" t="s">
        <v>463</v>
      </c>
      <c r="C3834" s="132">
        <v>150</v>
      </c>
      <c r="D3834" s="132">
        <v>129834</v>
      </c>
      <c r="E3834" s="132">
        <v>1</v>
      </c>
      <c r="F3834" s="132">
        <v>3700</v>
      </c>
    </row>
    <row r="3835" spans="1:6" x14ac:dyDescent="0.35">
      <c r="A3835" s="24">
        <v>44306</v>
      </c>
      <c r="B3835" s="132" t="s">
        <v>462</v>
      </c>
      <c r="C3835" s="132">
        <v>1</v>
      </c>
      <c r="D3835" s="132">
        <v>1441</v>
      </c>
      <c r="E3835" s="132"/>
      <c r="F3835" s="132"/>
    </row>
    <row r="3836" spans="1:6" x14ac:dyDescent="0.35">
      <c r="A3836" s="24">
        <v>44306</v>
      </c>
      <c r="B3836" s="132" t="s">
        <v>461</v>
      </c>
      <c r="C3836" s="132">
        <v>62</v>
      </c>
      <c r="D3836" s="132">
        <v>52687</v>
      </c>
      <c r="E3836" s="132">
        <v>0</v>
      </c>
      <c r="F3836" s="132">
        <v>1765</v>
      </c>
    </row>
    <row r="3837" spans="1:6" x14ac:dyDescent="0.35">
      <c r="A3837" s="24">
        <v>44306</v>
      </c>
      <c r="B3837" s="132" t="s">
        <v>460</v>
      </c>
      <c r="C3837" s="132">
        <v>79</v>
      </c>
      <c r="D3837" s="132">
        <v>46821</v>
      </c>
      <c r="E3837" s="132">
        <v>1</v>
      </c>
      <c r="F3837" s="132">
        <v>1395</v>
      </c>
    </row>
    <row r="3838" spans="1:6" x14ac:dyDescent="0.35">
      <c r="A3838" s="24">
        <v>44306</v>
      </c>
      <c r="B3838" s="132" t="s">
        <v>459</v>
      </c>
      <c r="C3838" s="132">
        <v>63</v>
      </c>
      <c r="D3838" s="132">
        <v>89442</v>
      </c>
      <c r="E3838" s="132">
        <v>0</v>
      </c>
      <c r="F3838" s="132">
        <v>1810</v>
      </c>
    </row>
    <row r="3839" spans="1:6" x14ac:dyDescent="0.35">
      <c r="A3839" s="24">
        <v>44306</v>
      </c>
      <c r="B3839" s="132" t="s">
        <v>458</v>
      </c>
      <c r="C3839" s="132">
        <v>137</v>
      </c>
      <c r="D3839" s="132">
        <v>73974</v>
      </c>
      <c r="E3839" s="132">
        <v>0</v>
      </c>
      <c r="F3839" s="132">
        <v>2181</v>
      </c>
    </row>
    <row r="3840" spans="1:6" x14ac:dyDescent="0.35">
      <c r="A3840" s="24">
        <v>44306</v>
      </c>
      <c r="B3840" s="132" t="s">
        <v>447</v>
      </c>
      <c r="C3840" s="132">
        <v>28</v>
      </c>
      <c r="D3840" s="132">
        <v>1205</v>
      </c>
      <c r="E3840" s="132">
        <v>0</v>
      </c>
      <c r="F3840" s="132">
        <v>7</v>
      </c>
    </row>
    <row r="3841" spans="1:6" x14ac:dyDescent="0.35">
      <c r="A3841" s="24">
        <v>44306</v>
      </c>
      <c r="B3841" s="132" t="s">
        <v>457</v>
      </c>
      <c r="C3841" s="132"/>
      <c r="D3841" s="132"/>
      <c r="E3841" s="132">
        <v>0</v>
      </c>
      <c r="F3841" s="132">
        <v>4</v>
      </c>
    </row>
    <row r="3842" spans="1:6" x14ac:dyDescent="0.35">
      <c r="A3842" s="24">
        <v>44307</v>
      </c>
      <c r="B3842" s="132" t="s">
        <v>471</v>
      </c>
      <c r="C3842" s="132">
        <v>26</v>
      </c>
      <c r="D3842" s="132">
        <v>13291</v>
      </c>
      <c r="E3842" s="132">
        <v>2</v>
      </c>
      <c r="F3842" s="132">
        <v>459</v>
      </c>
    </row>
    <row r="3843" spans="1:6" x14ac:dyDescent="0.35">
      <c r="A3843" s="24">
        <v>44307</v>
      </c>
      <c r="B3843" s="132" t="s">
        <v>470</v>
      </c>
      <c r="C3843" s="132">
        <v>30</v>
      </c>
      <c r="D3843" s="132">
        <v>6125</v>
      </c>
      <c r="E3843" s="132">
        <v>0</v>
      </c>
      <c r="F3843" s="132">
        <v>282</v>
      </c>
    </row>
    <row r="3844" spans="1:6" x14ac:dyDescent="0.35">
      <c r="A3844" s="24">
        <v>44307</v>
      </c>
      <c r="B3844" s="132" t="s">
        <v>469</v>
      </c>
      <c r="C3844" s="132">
        <v>148</v>
      </c>
      <c r="D3844" s="132">
        <v>63591</v>
      </c>
      <c r="E3844" s="132">
        <v>0</v>
      </c>
      <c r="F3844" s="132">
        <v>1670</v>
      </c>
    </row>
    <row r="3845" spans="1:6" x14ac:dyDescent="0.35">
      <c r="A3845" s="24">
        <v>44307</v>
      </c>
      <c r="B3845" s="132" t="s">
        <v>468</v>
      </c>
      <c r="C3845" s="132">
        <v>9</v>
      </c>
      <c r="D3845" s="132">
        <v>1193</v>
      </c>
      <c r="E3845" s="132"/>
      <c r="F3845" s="132"/>
    </row>
    <row r="3846" spans="1:6" x14ac:dyDescent="0.35">
      <c r="A3846" s="24">
        <v>44307</v>
      </c>
      <c r="B3846" s="132" t="s">
        <v>467</v>
      </c>
      <c r="C3846" s="132">
        <v>234</v>
      </c>
      <c r="D3846" s="132">
        <v>94029</v>
      </c>
      <c r="E3846" s="132">
        <v>3</v>
      </c>
      <c r="F3846" s="132">
        <v>2334</v>
      </c>
    </row>
    <row r="3847" spans="1:6" x14ac:dyDescent="0.35">
      <c r="A3847" s="24">
        <v>44307</v>
      </c>
      <c r="B3847" s="132" t="s">
        <v>466</v>
      </c>
      <c r="C3847" s="132">
        <v>6</v>
      </c>
      <c r="D3847" s="132">
        <v>2394</v>
      </c>
      <c r="E3847" s="132">
        <v>1</v>
      </c>
      <c r="F3847" s="132">
        <v>112</v>
      </c>
    </row>
    <row r="3848" spans="1:6" x14ac:dyDescent="0.35">
      <c r="A3848" s="24">
        <v>44307</v>
      </c>
      <c r="B3848" s="132" t="s">
        <v>465</v>
      </c>
      <c r="C3848" s="132">
        <v>122</v>
      </c>
      <c r="D3848" s="132">
        <v>49429</v>
      </c>
      <c r="E3848" s="132">
        <v>1</v>
      </c>
      <c r="F3848" s="132">
        <v>1483</v>
      </c>
    </row>
    <row r="3849" spans="1:6" x14ac:dyDescent="0.35">
      <c r="A3849" s="24">
        <v>44307</v>
      </c>
      <c r="B3849" s="132" t="s">
        <v>464</v>
      </c>
      <c r="C3849" s="132">
        <v>14</v>
      </c>
      <c r="D3849" s="132">
        <v>8808</v>
      </c>
      <c r="E3849" s="132">
        <v>1</v>
      </c>
      <c r="F3849" s="132">
        <v>290</v>
      </c>
    </row>
    <row r="3850" spans="1:6" x14ac:dyDescent="0.35">
      <c r="A3850" s="24">
        <v>44307</v>
      </c>
      <c r="B3850" s="132" t="s">
        <v>463</v>
      </c>
      <c r="C3850" s="132">
        <v>269</v>
      </c>
      <c r="D3850" s="132">
        <v>130103</v>
      </c>
      <c r="E3850" s="132">
        <v>1</v>
      </c>
      <c r="F3850" s="132">
        <v>3701</v>
      </c>
    </row>
    <row r="3851" spans="1:6" x14ac:dyDescent="0.35">
      <c r="A3851" s="24">
        <v>44307</v>
      </c>
      <c r="B3851" s="132" t="s">
        <v>462</v>
      </c>
      <c r="C3851" s="132">
        <v>0</v>
      </c>
      <c r="D3851" s="132">
        <v>1441</v>
      </c>
      <c r="E3851" s="132"/>
      <c r="F3851" s="132"/>
    </row>
    <row r="3852" spans="1:6" x14ac:dyDescent="0.35">
      <c r="A3852" s="24">
        <v>44307</v>
      </c>
      <c r="B3852" s="132" t="s">
        <v>461</v>
      </c>
      <c r="C3852" s="132">
        <v>110</v>
      </c>
      <c r="D3852" s="132">
        <v>52797</v>
      </c>
      <c r="E3852" s="132">
        <v>0</v>
      </c>
      <c r="F3852" s="132">
        <v>1765</v>
      </c>
    </row>
    <row r="3853" spans="1:6" x14ac:dyDescent="0.35">
      <c r="A3853" s="24">
        <v>44307</v>
      </c>
      <c r="B3853" s="132" t="s">
        <v>460</v>
      </c>
      <c r="C3853" s="132">
        <v>105</v>
      </c>
      <c r="D3853" s="132">
        <v>46926</v>
      </c>
      <c r="E3853" s="132">
        <v>3</v>
      </c>
      <c r="F3853" s="132">
        <v>1398</v>
      </c>
    </row>
    <row r="3854" spans="1:6" x14ac:dyDescent="0.35">
      <c r="A3854" s="24">
        <v>44307</v>
      </c>
      <c r="B3854" s="132" t="s">
        <v>459</v>
      </c>
      <c r="C3854" s="132">
        <v>163</v>
      </c>
      <c r="D3854" s="132">
        <v>89605</v>
      </c>
      <c r="E3854" s="132">
        <v>0</v>
      </c>
      <c r="F3854" s="132">
        <v>1810</v>
      </c>
    </row>
    <row r="3855" spans="1:6" x14ac:dyDescent="0.35">
      <c r="A3855" s="24">
        <v>44307</v>
      </c>
      <c r="B3855" s="132" t="s">
        <v>458</v>
      </c>
      <c r="C3855" s="132">
        <v>165</v>
      </c>
      <c r="D3855" s="132">
        <v>74139</v>
      </c>
      <c r="E3855" s="132">
        <v>2</v>
      </c>
      <c r="F3855" s="132">
        <v>2183</v>
      </c>
    </row>
    <row r="3856" spans="1:6" x14ac:dyDescent="0.35">
      <c r="A3856" s="24">
        <v>44307</v>
      </c>
      <c r="B3856" s="132" t="s">
        <v>447</v>
      </c>
      <c r="C3856" s="132">
        <v>-31</v>
      </c>
      <c r="D3856" s="132">
        <v>1174</v>
      </c>
      <c r="E3856" s="132">
        <v>0</v>
      </c>
      <c r="F3856" s="132">
        <v>7</v>
      </c>
    </row>
    <row r="3857" spans="1:6" x14ac:dyDescent="0.35">
      <c r="A3857" s="24">
        <v>44307</v>
      </c>
      <c r="B3857" s="132" t="s">
        <v>457</v>
      </c>
      <c r="C3857" s="132"/>
      <c r="D3857" s="132"/>
      <c r="E3857" s="132">
        <v>0</v>
      </c>
      <c r="F3857" s="132">
        <v>4</v>
      </c>
    </row>
    <row r="3858" spans="1:6" x14ac:dyDescent="0.35">
      <c r="A3858" s="24">
        <v>44308</v>
      </c>
      <c r="B3858" s="132" t="s">
        <v>471</v>
      </c>
      <c r="C3858" s="132">
        <v>39</v>
      </c>
      <c r="D3858" s="132">
        <v>13330</v>
      </c>
      <c r="E3858" s="132">
        <v>0</v>
      </c>
      <c r="F3858" s="132">
        <v>459</v>
      </c>
    </row>
    <row r="3859" spans="1:6" x14ac:dyDescent="0.35">
      <c r="A3859" s="24">
        <v>44308</v>
      </c>
      <c r="B3859" s="132" t="s">
        <v>470</v>
      </c>
      <c r="C3859" s="132">
        <v>19</v>
      </c>
      <c r="D3859" s="132">
        <v>6144</v>
      </c>
      <c r="E3859" s="132">
        <v>0</v>
      </c>
      <c r="F3859" s="132">
        <v>282</v>
      </c>
    </row>
    <row r="3860" spans="1:6" x14ac:dyDescent="0.35">
      <c r="A3860" s="24">
        <v>44308</v>
      </c>
      <c r="B3860" s="132" t="s">
        <v>469</v>
      </c>
      <c r="C3860" s="132">
        <v>167</v>
      </c>
      <c r="D3860" s="132">
        <v>63758</v>
      </c>
      <c r="E3860" s="132">
        <v>7</v>
      </c>
      <c r="F3860" s="132">
        <v>1677</v>
      </c>
    </row>
    <row r="3861" spans="1:6" x14ac:dyDescent="0.35">
      <c r="A3861" s="24">
        <v>44308</v>
      </c>
      <c r="B3861" s="132" t="s">
        <v>468</v>
      </c>
      <c r="C3861" s="132">
        <v>15</v>
      </c>
      <c r="D3861" s="132">
        <v>1208</v>
      </c>
      <c r="E3861" s="132"/>
      <c r="F3861" s="132"/>
    </row>
    <row r="3862" spans="1:6" x14ac:dyDescent="0.35">
      <c r="A3862" s="24">
        <v>44308</v>
      </c>
      <c r="B3862" s="132" t="s">
        <v>467</v>
      </c>
      <c r="C3862" s="132">
        <v>200</v>
      </c>
      <c r="D3862" s="132">
        <v>94229</v>
      </c>
      <c r="E3862" s="132">
        <v>1</v>
      </c>
      <c r="F3862" s="132">
        <v>2335</v>
      </c>
    </row>
    <row r="3863" spans="1:6" x14ac:dyDescent="0.35">
      <c r="A3863" s="24">
        <v>44308</v>
      </c>
      <c r="B3863" s="132" t="s">
        <v>466</v>
      </c>
      <c r="C3863" s="132">
        <v>7</v>
      </c>
      <c r="D3863" s="132">
        <v>2401</v>
      </c>
      <c r="E3863" s="132">
        <v>0</v>
      </c>
      <c r="F3863" s="132">
        <v>112</v>
      </c>
    </row>
    <row r="3864" spans="1:6" x14ac:dyDescent="0.35">
      <c r="A3864" s="24">
        <v>44308</v>
      </c>
      <c r="B3864" s="132" t="s">
        <v>465</v>
      </c>
      <c r="C3864" s="132">
        <v>182</v>
      </c>
      <c r="D3864" s="132">
        <v>49611</v>
      </c>
      <c r="E3864" s="132">
        <v>1</v>
      </c>
      <c r="F3864" s="132">
        <v>1484</v>
      </c>
    </row>
    <row r="3865" spans="1:6" x14ac:dyDescent="0.35">
      <c r="A3865" s="24">
        <v>44308</v>
      </c>
      <c r="B3865" s="132" t="s">
        <v>464</v>
      </c>
      <c r="C3865" s="132">
        <v>28</v>
      </c>
      <c r="D3865" s="132">
        <v>8836</v>
      </c>
      <c r="E3865" s="132">
        <v>0</v>
      </c>
      <c r="F3865" s="132">
        <v>290</v>
      </c>
    </row>
    <row r="3866" spans="1:6" x14ac:dyDescent="0.35">
      <c r="A3866" s="24">
        <v>44308</v>
      </c>
      <c r="B3866" s="132" t="s">
        <v>463</v>
      </c>
      <c r="C3866" s="132">
        <v>263</v>
      </c>
      <c r="D3866" s="132">
        <v>130366</v>
      </c>
      <c r="E3866" s="132">
        <v>4</v>
      </c>
      <c r="F3866" s="132">
        <v>3705</v>
      </c>
    </row>
    <row r="3867" spans="1:6" x14ac:dyDescent="0.35">
      <c r="A3867" s="24">
        <v>44308</v>
      </c>
      <c r="B3867" s="132" t="s">
        <v>462</v>
      </c>
      <c r="C3867" s="132">
        <v>15</v>
      </c>
      <c r="D3867" s="132">
        <v>1456</v>
      </c>
      <c r="E3867" s="132"/>
      <c r="F3867" s="132"/>
    </row>
    <row r="3868" spans="1:6" x14ac:dyDescent="0.35">
      <c r="A3868" s="24">
        <v>44308</v>
      </c>
      <c r="B3868" s="132" t="s">
        <v>461</v>
      </c>
      <c r="C3868" s="132">
        <v>97</v>
      </c>
      <c r="D3868" s="132">
        <v>52894</v>
      </c>
      <c r="E3868" s="132">
        <v>0</v>
      </c>
      <c r="F3868" s="132">
        <v>1765</v>
      </c>
    </row>
    <row r="3869" spans="1:6" x14ac:dyDescent="0.35">
      <c r="A3869" s="24">
        <v>44308</v>
      </c>
      <c r="B3869" s="132" t="s">
        <v>460</v>
      </c>
      <c r="C3869" s="132">
        <v>108</v>
      </c>
      <c r="D3869" s="132">
        <v>47034</v>
      </c>
      <c r="E3869" s="132">
        <v>1</v>
      </c>
      <c r="F3869" s="132">
        <v>1399</v>
      </c>
    </row>
    <row r="3870" spans="1:6" x14ac:dyDescent="0.35">
      <c r="A3870" s="24">
        <v>44308</v>
      </c>
      <c r="B3870" s="132" t="s">
        <v>459</v>
      </c>
      <c r="C3870" s="132">
        <v>179</v>
      </c>
      <c r="D3870" s="132">
        <v>89784</v>
      </c>
      <c r="E3870" s="132">
        <v>1</v>
      </c>
      <c r="F3870" s="132">
        <v>1811</v>
      </c>
    </row>
    <row r="3871" spans="1:6" x14ac:dyDescent="0.35">
      <c r="A3871" s="24">
        <v>44308</v>
      </c>
      <c r="B3871" s="132" t="s">
        <v>458</v>
      </c>
      <c r="C3871" s="132">
        <v>128</v>
      </c>
      <c r="D3871" s="132">
        <v>74267</v>
      </c>
      <c r="E3871" s="132">
        <v>2</v>
      </c>
      <c r="F3871" s="132">
        <v>2185</v>
      </c>
    </row>
    <row r="3872" spans="1:6" x14ac:dyDescent="0.35">
      <c r="A3872" s="24">
        <v>44308</v>
      </c>
      <c r="B3872" s="132" t="s">
        <v>447</v>
      </c>
      <c r="C3872" s="132">
        <v>-16</v>
      </c>
      <c r="D3872" s="132">
        <v>1158</v>
      </c>
      <c r="E3872" s="132">
        <v>0</v>
      </c>
      <c r="F3872" s="132">
        <v>7</v>
      </c>
    </row>
    <row r="3873" spans="1:6" x14ac:dyDescent="0.35">
      <c r="A3873" s="24">
        <v>44308</v>
      </c>
      <c r="B3873" s="132" t="s">
        <v>457</v>
      </c>
      <c r="C3873" s="132"/>
      <c r="D3873" s="132"/>
      <c r="E3873" s="132">
        <v>0</v>
      </c>
      <c r="F3873" s="132">
        <v>4</v>
      </c>
    </row>
    <row r="3874" spans="1:6" x14ac:dyDescent="0.35">
      <c r="A3874" s="24">
        <v>44309</v>
      </c>
      <c r="B3874" s="132" t="s">
        <v>471</v>
      </c>
      <c r="C3874" s="132">
        <v>31</v>
      </c>
      <c r="D3874" s="132">
        <v>13361</v>
      </c>
      <c r="E3874" s="132">
        <v>0</v>
      </c>
      <c r="F3874" s="132">
        <v>459</v>
      </c>
    </row>
    <row r="3875" spans="1:6" x14ac:dyDescent="0.35">
      <c r="A3875" s="24">
        <v>44309</v>
      </c>
      <c r="B3875" s="132" t="s">
        <v>470</v>
      </c>
      <c r="C3875" s="132">
        <v>20</v>
      </c>
      <c r="D3875" s="132">
        <v>6164</v>
      </c>
      <c r="E3875" s="132">
        <v>0</v>
      </c>
      <c r="F3875" s="132">
        <v>282</v>
      </c>
    </row>
    <row r="3876" spans="1:6" x14ac:dyDescent="0.35">
      <c r="A3876" s="24">
        <v>44309</v>
      </c>
      <c r="B3876" s="132" t="s">
        <v>469</v>
      </c>
      <c r="C3876" s="132">
        <v>129</v>
      </c>
      <c r="D3876" s="132">
        <v>63887</v>
      </c>
      <c r="E3876" s="132">
        <v>4</v>
      </c>
      <c r="F3876" s="132">
        <v>1681</v>
      </c>
    </row>
    <row r="3877" spans="1:6" x14ac:dyDescent="0.35">
      <c r="A3877" s="24">
        <v>44309</v>
      </c>
      <c r="B3877" s="132" t="s">
        <v>468</v>
      </c>
      <c r="C3877" s="132">
        <v>15</v>
      </c>
      <c r="D3877" s="132">
        <v>1223</v>
      </c>
      <c r="E3877" s="132"/>
      <c r="F3877" s="132"/>
    </row>
    <row r="3878" spans="1:6" x14ac:dyDescent="0.35">
      <c r="A3878" s="24">
        <v>44309</v>
      </c>
      <c r="B3878" s="132" t="s">
        <v>467</v>
      </c>
      <c r="C3878" s="132">
        <v>179</v>
      </c>
      <c r="D3878" s="132">
        <v>94408</v>
      </c>
      <c r="E3878" s="132">
        <v>2</v>
      </c>
      <c r="F3878" s="132">
        <v>2337</v>
      </c>
    </row>
    <row r="3879" spans="1:6" x14ac:dyDescent="0.35">
      <c r="A3879" s="24">
        <v>44309</v>
      </c>
      <c r="B3879" s="132" t="s">
        <v>466</v>
      </c>
      <c r="C3879" s="132">
        <v>12</v>
      </c>
      <c r="D3879" s="132">
        <v>2413</v>
      </c>
      <c r="E3879" s="132">
        <v>0</v>
      </c>
      <c r="F3879" s="132">
        <v>112</v>
      </c>
    </row>
    <row r="3880" spans="1:6" x14ac:dyDescent="0.35">
      <c r="A3880" s="24">
        <v>44309</v>
      </c>
      <c r="B3880" s="132" t="s">
        <v>465</v>
      </c>
      <c r="C3880" s="132">
        <v>172</v>
      </c>
      <c r="D3880" s="132">
        <v>49783</v>
      </c>
      <c r="E3880" s="132">
        <v>1</v>
      </c>
      <c r="F3880" s="132">
        <v>1485</v>
      </c>
    </row>
    <row r="3881" spans="1:6" x14ac:dyDescent="0.35">
      <c r="A3881" s="24">
        <v>44309</v>
      </c>
      <c r="B3881" s="132" t="s">
        <v>464</v>
      </c>
      <c r="C3881" s="132">
        <v>23</v>
      </c>
      <c r="D3881" s="132">
        <v>8859</v>
      </c>
      <c r="E3881" s="132">
        <v>0</v>
      </c>
      <c r="F3881" s="132">
        <v>290</v>
      </c>
    </row>
    <row r="3882" spans="1:6" x14ac:dyDescent="0.35">
      <c r="A3882" s="24">
        <v>44309</v>
      </c>
      <c r="B3882" s="132" t="s">
        <v>463</v>
      </c>
      <c r="C3882" s="132">
        <v>295</v>
      </c>
      <c r="D3882" s="132">
        <v>130661</v>
      </c>
      <c r="E3882" s="132">
        <v>3</v>
      </c>
      <c r="F3882" s="132">
        <v>3708</v>
      </c>
    </row>
    <row r="3883" spans="1:6" x14ac:dyDescent="0.35">
      <c r="A3883" s="24">
        <v>44309</v>
      </c>
      <c r="B3883" s="132" t="s">
        <v>462</v>
      </c>
      <c r="C3883" s="132">
        <v>6</v>
      </c>
      <c r="D3883" s="132">
        <v>1462</v>
      </c>
      <c r="E3883" s="132"/>
      <c r="F3883" s="132"/>
    </row>
    <row r="3884" spans="1:6" x14ac:dyDescent="0.35">
      <c r="A3884" s="24">
        <v>44309</v>
      </c>
      <c r="B3884" s="132" t="s">
        <v>461</v>
      </c>
      <c r="C3884" s="132">
        <v>125</v>
      </c>
      <c r="D3884" s="132">
        <v>53019</v>
      </c>
      <c r="E3884" s="132">
        <v>1</v>
      </c>
      <c r="F3884" s="132">
        <v>1766</v>
      </c>
    </row>
    <row r="3885" spans="1:6" x14ac:dyDescent="0.35">
      <c r="A3885" s="24">
        <v>44309</v>
      </c>
      <c r="B3885" s="132" t="s">
        <v>460</v>
      </c>
      <c r="C3885" s="132">
        <v>105</v>
      </c>
      <c r="D3885" s="132">
        <v>47139</v>
      </c>
      <c r="E3885" s="132">
        <v>2</v>
      </c>
      <c r="F3885" s="132">
        <v>1401</v>
      </c>
    </row>
    <row r="3886" spans="1:6" x14ac:dyDescent="0.35">
      <c r="A3886" s="24">
        <v>44309</v>
      </c>
      <c r="B3886" s="132" t="s">
        <v>459</v>
      </c>
      <c r="C3886" s="132">
        <v>173</v>
      </c>
      <c r="D3886" s="132">
        <v>89957</v>
      </c>
      <c r="E3886" s="132">
        <v>0</v>
      </c>
      <c r="F3886" s="132">
        <v>1811</v>
      </c>
    </row>
    <row r="3887" spans="1:6" x14ac:dyDescent="0.35">
      <c r="A3887" s="24">
        <v>44309</v>
      </c>
      <c r="B3887" s="132" t="s">
        <v>458</v>
      </c>
      <c r="C3887" s="132">
        <v>175</v>
      </c>
      <c r="D3887" s="132">
        <v>74442</v>
      </c>
      <c r="E3887" s="132">
        <v>0</v>
      </c>
      <c r="F3887" s="132">
        <v>2185</v>
      </c>
    </row>
    <row r="3888" spans="1:6" x14ac:dyDescent="0.35">
      <c r="A3888" s="24">
        <v>44309</v>
      </c>
      <c r="B3888" s="132" t="s">
        <v>447</v>
      </c>
      <c r="C3888" s="132">
        <v>-8</v>
      </c>
      <c r="D3888" s="132">
        <v>1150</v>
      </c>
      <c r="E3888" s="132">
        <v>0</v>
      </c>
      <c r="F3888" s="132">
        <v>7</v>
      </c>
    </row>
    <row r="3889" spans="1:6" x14ac:dyDescent="0.35">
      <c r="A3889" s="24">
        <v>44309</v>
      </c>
      <c r="B3889" s="132" t="s">
        <v>457</v>
      </c>
      <c r="C3889" s="132"/>
      <c r="D3889" s="132"/>
      <c r="E3889" s="132">
        <v>0</v>
      </c>
      <c r="F3889" s="132">
        <v>4</v>
      </c>
    </row>
    <row r="3890" spans="1:6" x14ac:dyDescent="0.35">
      <c r="A3890" s="24">
        <v>44310</v>
      </c>
      <c r="B3890" s="132" t="s">
        <v>471</v>
      </c>
      <c r="C3890" s="132">
        <v>26</v>
      </c>
      <c r="D3890" s="132">
        <v>13387</v>
      </c>
      <c r="E3890" s="132">
        <v>2</v>
      </c>
      <c r="F3890" s="132">
        <v>461</v>
      </c>
    </row>
    <row r="3891" spans="1:6" x14ac:dyDescent="0.35">
      <c r="A3891" s="24">
        <v>44310</v>
      </c>
      <c r="B3891" s="132" t="s">
        <v>470</v>
      </c>
      <c r="C3891" s="132">
        <v>18</v>
      </c>
      <c r="D3891" s="132">
        <v>6182</v>
      </c>
      <c r="E3891" s="132">
        <v>0</v>
      </c>
      <c r="F3891" s="132">
        <v>282</v>
      </c>
    </row>
    <row r="3892" spans="1:6" x14ac:dyDescent="0.35">
      <c r="A3892" s="24">
        <v>44310</v>
      </c>
      <c r="B3892" s="132" t="s">
        <v>469</v>
      </c>
      <c r="C3892" s="132">
        <v>159</v>
      </c>
      <c r="D3892" s="132">
        <v>64046</v>
      </c>
      <c r="E3892" s="132">
        <v>2</v>
      </c>
      <c r="F3892" s="132">
        <v>1683</v>
      </c>
    </row>
    <row r="3893" spans="1:6" x14ac:dyDescent="0.35">
      <c r="A3893" s="24">
        <v>44310</v>
      </c>
      <c r="B3893" s="132" t="s">
        <v>468</v>
      </c>
      <c r="C3893" s="132">
        <v>7</v>
      </c>
      <c r="D3893" s="132">
        <v>1230</v>
      </c>
      <c r="E3893" s="132"/>
      <c r="F3893" s="132"/>
    </row>
    <row r="3894" spans="1:6" x14ac:dyDescent="0.35">
      <c r="A3894" s="24">
        <v>44310</v>
      </c>
      <c r="B3894" s="132" t="s">
        <v>467</v>
      </c>
      <c r="C3894" s="132">
        <v>181</v>
      </c>
      <c r="D3894" s="132">
        <v>94589</v>
      </c>
      <c r="E3894" s="132">
        <v>3</v>
      </c>
      <c r="F3894" s="132">
        <v>2340</v>
      </c>
    </row>
    <row r="3895" spans="1:6" x14ac:dyDescent="0.35">
      <c r="A3895" s="24">
        <v>44310</v>
      </c>
      <c r="B3895" s="132" t="s">
        <v>466</v>
      </c>
      <c r="C3895" s="132">
        <v>5</v>
      </c>
      <c r="D3895" s="132">
        <v>2418</v>
      </c>
      <c r="E3895" s="132">
        <v>0</v>
      </c>
      <c r="F3895" s="132">
        <v>112</v>
      </c>
    </row>
    <row r="3896" spans="1:6" x14ac:dyDescent="0.35">
      <c r="A3896" s="24">
        <v>44310</v>
      </c>
      <c r="B3896" s="132" t="s">
        <v>465</v>
      </c>
      <c r="C3896" s="132">
        <v>123</v>
      </c>
      <c r="D3896" s="132">
        <v>49906</v>
      </c>
      <c r="E3896" s="132">
        <v>0</v>
      </c>
      <c r="F3896" s="132">
        <v>1485</v>
      </c>
    </row>
    <row r="3897" spans="1:6" x14ac:dyDescent="0.35">
      <c r="A3897" s="24">
        <v>44310</v>
      </c>
      <c r="B3897" s="132" t="s">
        <v>464</v>
      </c>
      <c r="C3897" s="132">
        <v>23</v>
      </c>
      <c r="D3897" s="132">
        <v>8882</v>
      </c>
      <c r="E3897" s="132">
        <v>0</v>
      </c>
      <c r="F3897" s="132">
        <v>290</v>
      </c>
    </row>
    <row r="3898" spans="1:6" x14ac:dyDescent="0.35">
      <c r="A3898" s="24">
        <v>44310</v>
      </c>
      <c r="B3898" s="132" t="s">
        <v>463</v>
      </c>
      <c r="C3898" s="132">
        <v>304</v>
      </c>
      <c r="D3898" s="132">
        <v>130965</v>
      </c>
      <c r="E3898" s="132">
        <v>1</v>
      </c>
      <c r="F3898" s="132">
        <v>3709</v>
      </c>
    </row>
    <row r="3899" spans="1:6" x14ac:dyDescent="0.35">
      <c r="A3899" s="24">
        <v>44310</v>
      </c>
      <c r="B3899" s="132" t="s">
        <v>462</v>
      </c>
      <c r="C3899" s="132">
        <v>6</v>
      </c>
      <c r="D3899" s="132">
        <v>1468</v>
      </c>
      <c r="E3899" s="132"/>
      <c r="F3899" s="132"/>
    </row>
    <row r="3900" spans="1:6" x14ac:dyDescent="0.35">
      <c r="A3900" s="24">
        <v>44310</v>
      </c>
      <c r="B3900" s="132" t="s">
        <v>461</v>
      </c>
      <c r="C3900" s="132">
        <v>137</v>
      </c>
      <c r="D3900" s="132">
        <v>53156</v>
      </c>
      <c r="E3900" s="132">
        <v>2</v>
      </c>
      <c r="F3900" s="132">
        <v>1768</v>
      </c>
    </row>
    <row r="3901" spans="1:6" x14ac:dyDescent="0.35">
      <c r="A3901" s="24">
        <v>44310</v>
      </c>
      <c r="B3901" s="132" t="s">
        <v>460</v>
      </c>
      <c r="C3901" s="132">
        <v>109</v>
      </c>
      <c r="D3901" s="132">
        <v>47248</v>
      </c>
      <c r="E3901" s="132">
        <v>4</v>
      </c>
      <c r="F3901" s="132">
        <v>1405</v>
      </c>
    </row>
    <row r="3902" spans="1:6" x14ac:dyDescent="0.35">
      <c r="A3902" s="24">
        <v>44310</v>
      </c>
      <c r="B3902" s="132" t="s">
        <v>459</v>
      </c>
      <c r="C3902" s="132">
        <v>154</v>
      </c>
      <c r="D3902" s="132">
        <v>90111</v>
      </c>
      <c r="E3902" s="132">
        <v>0</v>
      </c>
      <c r="F3902" s="132">
        <v>1811</v>
      </c>
    </row>
    <row r="3903" spans="1:6" x14ac:dyDescent="0.35">
      <c r="A3903" s="24">
        <v>44310</v>
      </c>
      <c r="B3903" s="132" t="s">
        <v>458</v>
      </c>
      <c r="C3903" s="132">
        <v>145</v>
      </c>
      <c r="D3903" s="132">
        <v>74587</v>
      </c>
      <c r="E3903" s="132">
        <v>1</v>
      </c>
      <c r="F3903" s="132">
        <v>2186</v>
      </c>
    </row>
    <row r="3904" spans="1:6" x14ac:dyDescent="0.35">
      <c r="A3904" s="24">
        <v>44310</v>
      </c>
      <c r="B3904" s="132" t="s">
        <v>447</v>
      </c>
      <c r="C3904" s="132">
        <v>-11</v>
      </c>
      <c r="D3904" s="132">
        <v>1139</v>
      </c>
      <c r="E3904" s="132">
        <v>0</v>
      </c>
      <c r="F3904" s="132">
        <v>7</v>
      </c>
    </row>
    <row r="3905" spans="1:6" x14ac:dyDescent="0.35">
      <c r="A3905" s="24">
        <v>44310</v>
      </c>
      <c r="B3905" s="132" t="s">
        <v>457</v>
      </c>
      <c r="C3905" s="132"/>
      <c r="D3905" s="132"/>
      <c r="E3905" s="132">
        <v>1</v>
      </c>
      <c r="F3905" s="132">
        <v>5</v>
      </c>
    </row>
    <row r="3906" spans="1:6" x14ac:dyDescent="0.35">
      <c r="A3906" s="24">
        <v>44311</v>
      </c>
      <c r="B3906" s="132" t="s">
        <v>471</v>
      </c>
      <c r="C3906" s="132">
        <v>30</v>
      </c>
      <c r="D3906" s="132">
        <v>13417</v>
      </c>
      <c r="E3906" s="132">
        <v>0</v>
      </c>
      <c r="F3906" s="132">
        <v>461</v>
      </c>
    </row>
    <row r="3907" spans="1:6" x14ac:dyDescent="0.35">
      <c r="A3907" s="24">
        <v>44311</v>
      </c>
      <c r="B3907" s="132" t="s">
        <v>470</v>
      </c>
      <c r="C3907" s="132">
        <v>22</v>
      </c>
      <c r="D3907" s="132">
        <v>6204</v>
      </c>
      <c r="E3907" s="132">
        <v>0</v>
      </c>
      <c r="F3907" s="132">
        <v>282</v>
      </c>
    </row>
    <row r="3908" spans="1:6" x14ac:dyDescent="0.35">
      <c r="A3908" s="24">
        <v>44311</v>
      </c>
      <c r="B3908" s="132" t="s">
        <v>469</v>
      </c>
      <c r="C3908" s="132">
        <v>119</v>
      </c>
      <c r="D3908" s="132">
        <v>64165</v>
      </c>
      <c r="E3908" s="132">
        <v>1</v>
      </c>
      <c r="F3908" s="132">
        <v>1684</v>
      </c>
    </row>
    <row r="3909" spans="1:6" x14ac:dyDescent="0.35">
      <c r="A3909" s="24">
        <v>44311</v>
      </c>
      <c r="B3909" s="132" t="s">
        <v>468</v>
      </c>
      <c r="C3909" s="132">
        <v>5</v>
      </c>
      <c r="D3909" s="132">
        <v>1235</v>
      </c>
      <c r="E3909" s="132"/>
      <c r="F3909" s="132"/>
    </row>
    <row r="3910" spans="1:6" x14ac:dyDescent="0.35">
      <c r="A3910" s="24">
        <v>44311</v>
      </c>
      <c r="B3910" s="132" t="s">
        <v>467</v>
      </c>
      <c r="C3910" s="132">
        <v>135</v>
      </c>
      <c r="D3910" s="132">
        <v>94724</v>
      </c>
      <c r="E3910" s="132">
        <v>1</v>
      </c>
      <c r="F3910" s="132">
        <v>2341</v>
      </c>
    </row>
    <row r="3911" spans="1:6" x14ac:dyDescent="0.35">
      <c r="A3911" s="24">
        <v>44311</v>
      </c>
      <c r="B3911" s="132" t="s">
        <v>466</v>
      </c>
      <c r="C3911" s="132">
        <v>9</v>
      </c>
      <c r="D3911" s="132">
        <v>2427</v>
      </c>
      <c r="E3911" s="132">
        <v>0</v>
      </c>
      <c r="F3911" s="132">
        <v>112</v>
      </c>
    </row>
    <row r="3912" spans="1:6" x14ac:dyDescent="0.35">
      <c r="A3912" s="24">
        <v>44311</v>
      </c>
      <c r="B3912" s="132" t="s">
        <v>465</v>
      </c>
      <c r="C3912" s="132">
        <v>114</v>
      </c>
      <c r="D3912" s="132">
        <v>50020</v>
      </c>
      <c r="E3912" s="132">
        <v>2</v>
      </c>
      <c r="F3912" s="132">
        <v>1487</v>
      </c>
    </row>
    <row r="3913" spans="1:6" x14ac:dyDescent="0.35">
      <c r="A3913" s="24">
        <v>44311</v>
      </c>
      <c r="B3913" s="132" t="s">
        <v>464</v>
      </c>
      <c r="C3913" s="132">
        <v>14</v>
      </c>
      <c r="D3913" s="132">
        <v>8896</v>
      </c>
      <c r="E3913" s="132">
        <v>0</v>
      </c>
      <c r="F3913" s="132">
        <v>290</v>
      </c>
    </row>
    <row r="3914" spans="1:6" x14ac:dyDescent="0.35">
      <c r="A3914" s="24">
        <v>44311</v>
      </c>
      <c r="B3914" s="132" t="s">
        <v>463</v>
      </c>
      <c r="C3914" s="132">
        <v>209</v>
      </c>
      <c r="D3914" s="132">
        <v>131174</v>
      </c>
      <c r="E3914" s="132">
        <v>1</v>
      </c>
      <c r="F3914" s="132">
        <v>3710</v>
      </c>
    </row>
    <row r="3915" spans="1:6" x14ac:dyDescent="0.35">
      <c r="A3915" s="24">
        <v>44311</v>
      </c>
      <c r="B3915" s="132" t="s">
        <v>462</v>
      </c>
      <c r="C3915" s="132">
        <v>3</v>
      </c>
      <c r="D3915" s="132">
        <v>1471</v>
      </c>
      <c r="E3915" s="132"/>
      <c r="F3915" s="132"/>
    </row>
    <row r="3916" spans="1:6" x14ac:dyDescent="0.35">
      <c r="A3916" s="24">
        <v>44311</v>
      </c>
      <c r="B3916" s="132" t="s">
        <v>461</v>
      </c>
      <c r="C3916" s="132">
        <v>86</v>
      </c>
      <c r="D3916" s="132">
        <v>53242</v>
      </c>
      <c r="E3916" s="132">
        <v>0</v>
      </c>
      <c r="F3916" s="132">
        <v>1768</v>
      </c>
    </row>
    <row r="3917" spans="1:6" x14ac:dyDescent="0.35">
      <c r="A3917" s="24">
        <v>44311</v>
      </c>
      <c r="B3917" s="132" t="s">
        <v>460</v>
      </c>
      <c r="C3917" s="132">
        <v>79</v>
      </c>
      <c r="D3917" s="132">
        <v>47327</v>
      </c>
      <c r="E3917" s="132">
        <v>0</v>
      </c>
      <c r="F3917" s="132">
        <v>1405</v>
      </c>
    </row>
    <row r="3918" spans="1:6" x14ac:dyDescent="0.35">
      <c r="A3918" s="24">
        <v>44311</v>
      </c>
      <c r="B3918" s="132" t="s">
        <v>459</v>
      </c>
      <c r="C3918" s="132">
        <v>134</v>
      </c>
      <c r="D3918" s="132">
        <v>90245</v>
      </c>
      <c r="E3918" s="132">
        <v>0</v>
      </c>
      <c r="F3918" s="132">
        <v>1811</v>
      </c>
    </row>
    <row r="3919" spans="1:6" x14ac:dyDescent="0.35">
      <c r="A3919" s="24">
        <v>44311</v>
      </c>
      <c r="B3919" s="132" t="s">
        <v>458</v>
      </c>
      <c r="C3919" s="132">
        <v>122</v>
      </c>
      <c r="D3919" s="132">
        <v>74709</v>
      </c>
      <c r="E3919" s="132">
        <v>1</v>
      </c>
      <c r="F3919" s="132">
        <v>2187</v>
      </c>
    </row>
    <row r="3920" spans="1:6" x14ac:dyDescent="0.35">
      <c r="A3920" s="24">
        <v>44311</v>
      </c>
      <c r="B3920" s="132" t="s">
        <v>447</v>
      </c>
      <c r="C3920" s="132">
        <v>4</v>
      </c>
      <c r="D3920" s="132">
        <v>1143</v>
      </c>
      <c r="E3920" s="132">
        <v>0</v>
      </c>
      <c r="F3920" s="132">
        <v>7</v>
      </c>
    </row>
    <row r="3921" spans="1:6" x14ac:dyDescent="0.35">
      <c r="A3921" s="24">
        <v>44311</v>
      </c>
      <c r="B3921" s="132" t="s">
        <v>457</v>
      </c>
      <c r="C3921" s="132"/>
      <c r="D3921" s="132"/>
      <c r="E3921" s="132">
        <v>0</v>
      </c>
      <c r="F3921" s="132">
        <v>5</v>
      </c>
    </row>
    <row r="3922" spans="1:6" x14ac:dyDescent="0.35">
      <c r="A3922" s="24">
        <v>44312</v>
      </c>
      <c r="B3922" s="132" t="s">
        <v>471</v>
      </c>
      <c r="C3922" s="132">
        <v>17</v>
      </c>
      <c r="D3922" s="132">
        <v>13434</v>
      </c>
      <c r="E3922" s="132">
        <v>0</v>
      </c>
      <c r="F3922" s="132">
        <v>461</v>
      </c>
    </row>
    <row r="3923" spans="1:6" x14ac:dyDescent="0.35">
      <c r="A3923" s="24">
        <v>44312</v>
      </c>
      <c r="B3923" s="132" t="s">
        <v>470</v>
      </c>
      <c r="C3923" s="132">
        <v>20</v>
      </c>
      <c r="D3923" s="132">
        <v>6224</v>
      </c>
      <c r="E3923" s="132">
        <v>0</v>
      </c>
      <c r="F3923" s="132">
        <v>282</v>
      </c>
    </row>
    <row r="3924" spans="1:6" x14ac:dyDescent="0.35">
      <c r="A3924" s="24">
        <v>44312</v>
      </c>
      <c r="B3924" s="132" t="s">
        <v>469</v>
      </c>
      <c r="C3924" s="132">
        <v>68</v>
      </c>
      <c r="D3924" s="132">
        <v>64233</v>
      </c>
      <c r="E3924" s="132">
        <v>3</v>
      </c>
      <c r="F3924" s="132">
        <v>1687</v>
      </c>
    </row>
    <row r="3925" spans="1:6" x14ac:dyDescent="0.35">
      <c r="A3925" s="24">
        <v>44312</v>
      </c>
      <c r="B3925" s="132" t="s">
        <v>468</v>
      </c>
      <c r="C3925" s="132">
        <v>10</v>
      </c>
      <c r="D3925" s="132">
        <v>1245</v>
      </c>
      <c r="E3925" s="132"/>
      <c r="F3925" s="132"/>
    </row>
    <row r="3926" spans="1:6" x14ac:dyDescent="0.35">
      <c r="A3926" s="24">
        <v>44312</v>
      </c>
      <c r="B3926" s="132" t="s">
        <v>467</v>
      </c>
      <c r="C3926" s="132">
        <v>114</v>
      </c>
      <c r="D3926" s="132">
        <v>94838</v>
      </c>
      <c r="E3926" s="132">
        <v>2</v>
      </c>
      <c r="F3926" s="132">
        <v>2343</v>
      </c>
    </row>
    <row r="3927" spans="1:6" x14ac:dyDescent="0.35">
      <c r="A3927" s="24">
        <v>44312</v>
      </c>
      <c r="B3927" s="132" t="s">
        <v>466</v>
      </c>
      <c r="C3927" s="132">
        <v>5</v>
      </c>
      <c r="D3927" s="132">
        <v>2432</v>
      </c>
      <c r="E3927" s="132">
        <v>0</v>
      </c>
      <c r="F3927" s="132">
        <v>112</v>
      </c>
    </row>
    <row r="3928" spans="1:6" x14ac:dyDescent="0.35">
      <c r="A3928" s="24">
        <v>44312</v>
      </c>
      <c r="B3928" s="132" t="s">
        <v>465</v>
      </c>
      <c r="C3928" s="132">
        <v>88</v>
      </c>
      <c r="D3928" s="132">
        <v>50108</v>
      </c>
      <c r="E3928" s="132">
        <v>0</v>
      </c>
      <c r="F3928" s="132">
        <v>1487</v>
      </c>
    </row>
    <row r="3929" spans="1:6" x14ac:dyDescent="0.35">
      <c r="A3929" s="24">
        <v>44312</v>
      </c>
      <c r="B3929" s="132" t="s">
        <v>464</v>
      </c>
      <c r="C3929" s="132">
        <v>7</v>
      </c>
      <c r="D3929" s="132">
        <v>8903</v>
      </c>
      <c r="E3929" s="132">
        <v>0</v>
      </c>
      <c r="F3929" s="132">
        <v>290</v>
      </c>
    </row>
    <row r="3930" spans="1:6" x14ac:dyDescent="0.35">
      <c r="A3930" s="24">
        <v>44312</v>
      </c>
      <c r="B3930" s="132" t="s">
        <v>463</v>
      </c>
      <c r="C3930" s="132">
        <v>158</v>
      </c>
      <c r="D3930" s="132">
        <v>131332</v>
      </c>
      <c r="E3930" s="132">
        <v>3</v>
      </c>
      <c r="F3930" s="132">
        <v>3713</v>
      </c>
    </row>
    <row r="3931" spans="1:6" x14ac:dyDescent="0.35">
      <c r="A3931" s="24">
        <v>44312</v>
      </c>
      <c r="B3931" s="132" t="s">
        <v>462</v>
      </c>
      <c r="C3931" s="132">
        <v>3</v>
      </c>
      <c r="D3931" s="132">
        <v>1474</v>
      </c>
      <c r="E3931" s="132"/>
      <c r="F3931" s="132"/>
    </row>
    <row r="3932" spans="1:6" x14ac:dyDescent="0.35">
      <c r="A3932" s="24">
        <v>44312</v>
      </c>
      <c r="B3932" s="132" t="s">
        <v>461</v>
      </c>
      <c r="C3932" s="132">
        <v>70</v>
      </c>
      <c r="D3932" s="132">
        <v>53312</v>
      </c>
      <c r="E3932" s="132">
        <v>1</v>
      </c>
      <c r="F3932" s="132">
        <v>1769</v>
      </c>
    </row>
    <row r="3933" spans="1:6" x14ac:dyDescent="0.35">
      <c r="A3933" s="24">
        <v>44312</v>
      </c>
      <c r="B3933" s="132" t="s">
        <v>460</v>
      </c>
      <c r="C3933" s="132">
        <v>75</v>
      </c>
      <c r="D3933" s="132">
        <v>47402</v>
      </c>
      <c r="E3933" s="132">
        <v>2</v>
      </c>
      <c r="F3933" s="132">
        <v>1407</v>
      </c>
    </row>
    <row r="3934" spans="1:6" x14ac:dyDescent="0.35">
      <c r="A3934" s="24">
        <v>44312</v>
      </c>
      <c r="B3934" s="132" t="s">
        <v>459</v>
      </c>
      <c r="C3934" s="132">
        <v>111</v>
      </c>
      <c r="D3934" s="132">
        <v>90356</v>
      </c>
      <c r="E3934" s="132">
        <v>1</v>
      </c>
      <c r="F3934" s="132">
        <v>1812</v>
      </c>
    </row>
    <row r="3935" spans="1:6" x14ac:dyDescent="0.35">
      <c r="A3935" s="24">
        <v>44312</v>
      </c>
      <c r="B3935" s="132" t="s">
        <v>458</v>
      </c>
      <c r="C3935" s="132">
        <v>67</v>
      </c>
      <c r="D3935" s="132">
        <v>74776</v>
      </c>
      <c r="E3935" s="132">
        <v>0</v>
      </c>
      <c r="F3935" s="132">
        <v>2187</v>
      </c>
    </row>
    <row r="3936" spans="1:6" x14ac:dyDescent="0.35">
      <c r="A3936" s="24">
        <v>44312</v>
      </c>
      <c r="B3936" s="132" t="s">
        <v>447</v>
      </c>
      <c r="C3936" s="132">
        <v>-1</v>
      </c>
      <c r="D3936" s="132">
        <v>1142</v>
      </c>
      <c r="E3936" s="132">
        <v>0</v>
      </c>
      <c r="F3936" s="132">
        <v>7</v>
      </c>
    </row>
    <row r="3937" spans="1:6" x14ac:dyDescent="0.35">
      <c r="A3937" s="24">
        <v>44312</v>
      </c>
      <c r="B3937" s="132" t="s">
        <v>457</v>
      </c>
      <c r="C3937" s="132"/>
      <c r="D3937" s="132"/>
      <c r="E3937" s="132">
        <v>0</v>
      </c>
      <c r="F3937" s="132">
        <v>5</v>
      </c>
    </row>
    <row r="3938" spans="1:6" x14ac:dyDescent="0.35">
      <c r="A3938" s="24">
        <v>44313</v>
      </c>
      <c r="B3938" s="132" t="s">
        <v>471</v>
      </c>
      <c r="C3938" s="132">
        <v>14</v>
      </c>
      <c r="D3938" s="132">
        <v>13448</v>
      </c>
      <c r="E3938" s="132">
        <v>0</v>
      </c>
      <c r="F3938" s="132">
        <v>461</v>
      </c>
    </row>
    <row r="3939" spans="1:6" x14ac:dyDescent="0.35">
      <c r="A3939" s="24">
        <v>44313</v>
      </c>
      <c r="B3939" s="132" t="s">
        <v>470</v>
      </c>
      <c r="C3939" s="132">
        <v>2</v>
      </c>
      <c r="D3939" s="132">
        <v>6226</v>
      </c>
      <c r="E3939" s="132">
        <v>0</v>
      </c>
      <c r="F3939" s="132">
        <v>282</v>
      </c>
    </row>
    <row r="3940" spans="1:6" x14ac:dyDescent="0.35">
      <c r="A3940" s="24">
        <v>44313</v>
      </c>
      <c r="B3940" s="132" t="s">
        <v>469</v>
      </c>
      <c r="C3940" s="132">
        <v>116</v>
      </c>
      <c r="D3940" s="132">
        <v>64349</v>
      </c>
      <c r="E3940" s="132">
        <v>2</v>
      </c>
      <c r="F3940" s="132">
        <v>1689</v>
      </c>
    </row>
    <row r="3941" spans="1:6" x14ac:dyDescent="0.35">
      <c r="A3941" s="24">
        <v>44313</v>
      </c>
      <c r="B3941" s="132" t="s">
        <v>468</v>
      </c>
      <c r="C3941" s="132">
        <v>1</v>
      </c>
      <c r="D3941" s="132">
        <v>1246</v>
      </c>
      <c r="E3941" s="132"/>
      <c r="F3941" s="132"/>
    </row>
    <row r="3942" spans="1:6" x14ac:dyDescent="0.35">
      <c r="A3942" s="24">
        <v>44313</v>
      </c>
      <c r="B3942" s="132" t="s">
        <v>467</v>
      </c>
      <c r="C3942" s="132">
        <v>87</v>
      </c>
      <c r="D3942" s="132">
        <v>94925</v>
      </c>
      <c r="E3942" s="132">
        <v>1</v>
      </c>
      <c r="F3942" s="132">
        <v>2344</v>
      </c>
    </row>
    <row r="3943" spans="1:6" x14ac:dyDescent="0.35">
      <c r="A3943" s="24">
        <v>44313</v>
      </c>
      <c r="B3943" s="132" t="s">
        <v>466</v>
      </c>
      <c r="C3943" s="132">
        <v>3</v>
      </c>
      <c r="D3943" s="132">
        <v>2435</v>
      </c>
      <c r="E3943" s="132">
        <v>0</v>
      </c>
      <c r="F3943" s="132">
        <v>112</v>
      </c>
    </row>
    <row r="3944" spans="1:6" x14ac:dyDescent="0.35">
      <c r="A3944" s="24">
        <v>44313</v>
      </c>
      <c r="B3944" s="132" t="s">
        <v>465</v>
      </c>
      <c r="C3944" s="132">
        <v>85</v>
      </c>
      <c r="D3944" s="132">
        <v>50193</v>
      </c>
      <c r="E3944" s="132">
        <v>0</v>
      </c>
      <c r="F3944" s="132">
        <v>1487</v>
      </c>
    </row>
    <row r="3945" spans="1:6" x14ac:dyDescent="0.35">
      <c r="A3945" s="24">
        <v>44313</v>
      </c>
      <c r="B3945" s="132" t="s">
        <v>464</v>
      </c>
      <c r="C3945" s="132">
        <v>2</v>
      </c>
      <c r="D3945" s="132">
        <v>8905</v>
      </c>
      <c r="E3945" s="132">
        <v>0</v>
      </c>
      <c r="F3945" s="132">
        <v>290</v>
      </c>
    </row>
    <row r="3946" spans="1:6" x14ac:dyDescent="0.35">
      <c r="A3946" s="24">
        <v>44313</v>
      </c>
      <c r="B3946" s="132" t="s">
        <v>463</v>
      </c>
      <c r="C3946" s="132">
        <v>155</v>
      </c>
      <c r="D3946" s="132">
        <v>131487</v>
      </c>
      <c r="E3946" s="132">
        <v>0</v>
      </c>
      <c r="F3946" s="132">
        <v>3713</v>
      </c>
    </row>
    <row r="3947" spans="1:6" x14ac:dyDescent="0.35">
      <c r="A3947" s="24">
        <v>44313</v>
      </c>
      <c r="B3947" s="132" t="s">
        <v>462</v>
      </c>
      <c r="C3947" s="132">
        <v>0</v>
      </c>
      <c r="D3947" s="132">
        <v>1474</v>
      </c>
      <c r="E3947" s="132"/>
      <c r="F3947" s="132"/>
    </row>
    <row r="3948" spans="1:6" x14ac:dyDescent="0.35">
      <c r="A3948" s="24">
        <v>44313</v>
      </c>
      <c r="B3948" s="132" t="s">
        <v>461</v>
      </c>
      <c r="C3948" s="132">
        <v>82</v>
      </c>
      <c r="D3948" s="132">
        <v>53394</v>
      </c>
      <c r="E3948" s="132">
        <v>0</v>
      </c>
      <c r="F3948" s="132">
        <v>1769</v>
      </c>
    </row>
    <row r="3949" spans="1:6" x14ac:dyDescent="0.35">
      <c r="A3949" s="24">
        <v>44313</v>
      </c>
      <c r="B3949" s="132" t="s">
        <v>460</v>
      </c>
      <c r="C3949" s="132">
        <v>102</v>
      </c>
      <c r="D3949" s="132">
        <v>47504</v>
      </c>
      <c r="E3949" s="132">
        <v>0</v>
      </c>
      <c r="F3949" s="132">
        <v>1407</v>
      </c>
    </row>
    <row r="3950" spans="1:6" x14ac:dyDescent="0.35">
      <c r="A3950" s="24">
        <v>44313</v>
      </c>
      <c r="B3950" s="132" t="s">
        <v>459</v>
      </c>
      <c r="C3950" s="132">
        <v>92</v>
      </c>
      <c r="D3950" s="132">
        <v>90448</v>
      </c>
      <c r="E3950" s="132">
        <v>1</v>
      </c>
      <c r="F3950" s="132">
        <v>1813</v>
      </c>
    </row>
    <row r="3951" spans="1:6" x14ac:dyDescent="0.35">
      <c r="A3951" s="24">
        <v>44313</v>
      </c>
      <c r="B3951" s="132" t="s">
        <v>458</v>
      </c>
      <c r="C3951" s="132">
        <v>91</v>
      </c>
      <c r="D3951" s="132">
        <v>74867</v>
      </c>
      <c r="E3951" s="132">
        <v>0</v>
      </c>
      <c r="F3951" s="132">
        <v>2187</v>
      </c>
    </row>
    <row r="3952" spans="1:6" x14ac:dyDescent="0.35">
      <c r="A3952" s="24">
        <v>44313</v>
      </c>
      <c r="B3952" s="132" t="s">
        <v>447</v>
      </c>
      <c r="C3952" s="132">
        <v>-7</v>
      </c>
      <c r="D3952" s="132">
        <v>1135</v>
      </c>
      <c r="E3952" s="132">
        <v>0</v>
      </c>
      <c r="F3952" s="132">
        <v>7</v>
      </c>
    </row>
    <row r="3953" spans="1:6" x14ac:dyDescent="0.35">
      <c r="A3953" s="24">
        <v>44313</v>
      </c>
      <c r="B3953" s="132" t="s">
        <v>457</v>
      </c>
      <c r="C3953" s="132"/>
      <c r="D3953" s="132"/>
      <c r="E3953" s="132">
        <v>0</v>
      </c>
      <c r="F3953" s="132">
        <v>5</v>
      </c>
    </row>
    <row r="3954" spans="1:6" x14ac:dyDescent="0.35">
      <c r="A3954" s="24">
        <v>44314</v>
      </c>
      <c r="B3954" s="132" t="s">
        <v>471</v>
      </c>
      <c r="C3954" s="132">
        <v>20</v>
      </c>
      <c r="D3954" s="132">
        <v>13468</v>
      </c>
      <c r="E3954" s="132">
        <v>0</v>
      </c>
      <c r="F3954" s="132">
        <v>461</v>
      </c>
    </row>
    <row r="3955" spans="1:6" x14ac:dyDescent="0.35">
      <c r="A3955" s="24">
        <v>44314</v>
      </c>
      <c r="B3955" s="132" t="s">
        <v>470</v>
      </c>
      <c r="C3955" s="132">
        <v>27</v>
      </c>
      <c r="D3955" s="132">
        <v>6253</v>
      </c>
      <c r="E3955" s="132">
        <v>0</v>
      </c>
      <c r="F3955" s="132">
        <v>282</v>
      </c>
    </row>
    <row r="3956" spans="1:6" x14ac:dyDescent="0.35">
      <c r="A3956" s="24">
        <v>44314</v>
      </c>
      <c r="B3956" s="132" t="s">
        <v>469</v>
      </c>
      <c r="C3956" s="132">
        <v>165</v>
      </c>
      <c r="D3956" s="132">
        <v>64514</v>
      </c>
      <c r="E3956" s="132">
        <v>2</v>
      </c>
      <c r="F3956" s="132">
        <v>1691</v>
      </c>
    </row>
    <row r="3957" spans="1:6" x14ac:dyDescent="0.35">
      <c r="A3957" s="24">
        <v>44314</v>
      </c>
      <c r="B3957" s="132" t="s">
        <v>468</v>
      </c>
      <c r="C3957" s="132">
        <v>6</v>
      </c>
      <c r="D3957" s="132">
        <v>1252</v>
      </c>
      <c r="E3957" s="132"/>
      <c r="F3957" s="132"/>
    </row>
    <row r="3958" spans="1:6" x14ac:dyDescent="0.35">
      <c r="A3958" s="24">
        <v>44314</v>
      </c>
      <c r="B3958" s="132" t="s">
        <v>467</v>
      </c>
      <c r="C3958" s="132">
        <v>209</v>
      </c>
      <c r="D3958" s="132">
        <v>95134</v>
      </c>
      <c r="E3958" s="132">
        <v>3</v>
      </c>
      <c r="F3958" s="132">
        <v>2347</v>
      </c>
    </row>
    <row r="3959" spans="1:6" x14ac:dyDescent="0.35">
      <c r="A3959" s="24">
        <v>44314</v>
      </c>
      <c r="B3959" s="132" t="s">
        <v>466</v>
      </c>
      <c r="C3959" s="132">
        <v>8</v>
      </c>
      <c r="D3959" s="132">
        <v>2443</v>
      </c>
      <c r="E3959" s="132">
        <v>0</v>
      </c>
      <c r="F3959" s="132">
        <v>112</v>
      </c>
    </row>
    <row r="3960" spans="1:6" x14ac:dyDescent="0.35">
      <c r="A3960" s="24">
        <v>44314</v>
      </c>
      <c r="B3960" s="132" t="s">
        <v>465</v>
      </c>
      <c r="C3960" s="132">
        <v>158</v>
      </c>
      <c r="D3960" s="132">
        <v>50351</v>
      </c>
      <c r="E3960" s="132">
        <v>2</v>
      </c>
      <c r="F3960" s="132">
        <v>1489</v>
      </c>
    </row>
    <row r="3961" spans="1:6" x14ac:dyDescent="0.35">
      <c r="A3961" s="24">
        <v>44314</v>
      </c>
      <c r="B3961" s="132" t="s">
        <v>464</v>
      </c>
      <c r="C3961" s="132">
        <v>12</v>
      </c>
      <c r="D3961" s="132">
        <v>8917</v>
      </c>
      <c r="E3961" s="132">
        <v>0</v>
      </c>
      <c r="F3961" s="132">
        <v>290</v>
      </c>
    </row>
    <row r="3962" spans="1:6" x14ac:dyDescent="0.35">
      <c r="A3962" s="24">
        <v>44314</v>
      </c>
      <c r="B3962" s="132" t="s">
        <v>463</v>
      </c>
      <c r="C3962" s="132">
        <v>276</v>
      </c>
      <c r="D3962" s="132">
        <v>131763</v>
      </c>
      <c r="E3962" s="132">
        <v>2</v>
      </c>
      <c r="F3962" s="132">
        <v>3715</v>
      </c>
    </row>
    <row r="3963" spans="1:6" x14ac:dyDescent="0.35">
      <c r="A3963" s="24">
        <v>44314</v>
      </c>
      <c r="B3963" s="132" t="s">
        <v>462</v>
      </c>
      <c r="C3963" s="132">
        <v>9</v>
      </c>
      <c r="D3963" s="132">
        <v>1483</v>
      </c>
      <c r="E3963" s="132"/>
      <c r="F3963" s="132"/>
    </row>
    <row r="3964" spans="1:6" x14ac:dyDescent="0.35">
      <c r="A3964" s="24">
        <v>44314</v>
      </c>
      <c r="B3964" s="132" t="s">
        <v>461</v>
      </c>
      <c r="C3964" s="132">
        <v>101</v>
      </c>
      <c r="D3964" s="132">
        <v>53495</v>
      </c>
      <c r="E3964" s="132">
        <v>2</v>
      </c>
      <c r="F3964" s="132">
        <v>1771</v>
      </c>
    </row>
    <row r="3965" spans="1:6" x14ac:dyDescent="0.35">
      <c r="A3965" s="24">
        <v>44314</v>
      </c>
      <c r="B3965" s="132" t="s">
        <v>460</v>
      </c>
      <c r="C3965" s="132">
        <v>88</v>
      </c>
      <c r="D3965" s="132">
        <v>47592</v>
      </c>
      <c r="E3965" s="132">
        <v>0</v>
      </c>
      <c r="F3965" s="132">
        <v>1407</v>
      </c>
    </row>
    <row r="3966" spans="1:6" x14ac:dyDescent="0.35">
      <c r="A3966" s="24">
        <v>44314</v>
      </c>
      <c r="B3966" s="132" t="s">
        <v>459</v>
      </c>
      <c r="C3966" s="132">
        <v>137</v>
      </c>
      <c r="D3966" s="132">
        <v>90585</v>
      </c>
      <c r="E3966" s="132">
        <v>0</v>
      </c>
      <c r="F3966" s="132">
        <v>1813</v>
      </c>
    </row>
    <row r="3967" spans="1:6" x14ac:dyDescent="0.35">
      <c r="A3967" s="24">
        <v>44314</v>
      </c>
      <c r="B3967" s="132" t="s">
        <v>458</v>
      </c>
      <c r="C3967" s="132">
        <v>176</v>
      </c>
      <c r="D3967" s="132">
        <v>75043</v>
      </c>
      <c r="E3967" s="132">
        <v>1</v>
      </c>
      <c r="F3967" s="132">
        <v>2188</v>
      </c>
    </row>
    <row r="3968" spans="1:6" x14ac:dyDescent="0.35">
      <c r="A3968" s="24">
        <v>44314</v>
      </c>
      <c r="B3968" s="132" t="s">
        <v>447</v>
      </c>
      <c r="C3968" s="132">
        <v>0</v>
      </c>
      <c r="D3968" s="132">
        <v>1135</v>
      </c>
      <c r="E3968" s="132">
        <v>0</v>
      </c>
      <c r="F3968" s="132">
        <v>7</v>
      </c>
    </row>
    <row r="3969" spans="1:6" x14ac:dyDescent="0.35">
      <c r="A3969" s="24">
        <v>44314</v>
      </c>
      <c r="B3969" s="132" t="s">
        <v>457</v>
      </c>
      <c r="C3969" s="132"/>
      <c r="D3969" s="132"/>
      <c r="E3969" s="132">
        <v>0</v>
      </c>
      <c r="F3969" s="132">
        <v>5</v>
      </c>
    </row>
    <row r="3970" spans="1:6" x14ac:dyDescent="0.35">
      <c r="A3970" s="24">
        <v>44315</v>
      </c>
      <c r="B3970" s="132" t="s">
        <v>471</v>
      </c>
      <c r="C3970" s="132">
        <v>25</v>
      </c>
      <c r="D3970" s="132">
        <v>13493</v>
      </c>
      <c r="E3970" s="132">
        <v>0</v>
      </c>
      <c r="F3970" s="132">
        <v>461</v>
      </c>
    </row>
    <row r="3971" spans="1:6" x14ac:dyDescent="0.35">
      <c r="A3971" s="24">
        <v>44315</v>
      </c>
      <c r="B3971" s="132" t="s">
        <v>470</v>
      </c>
      <c r="C3971" s="132">
        <v>23</v>
      </c>
      <c r="D3971" s="132">
        <v>6276</v>
      </c>
      <c r="E3971" s="132">
        <v>0</v>
      </c>
      <c r="F3971" s="132">
        <v>282</v>
      </c>
    </row>
    <row r="3972" spans="1:6" x14ac:dyDescent="0.35">
      <c r="A3972" s="24">
        <v>44315</v>
      </c>
      <c r="B3972" s="132" t="s">
        <v>469</v>
      </c>
      <c r="C3972" s="132">
        <v>103</v>
      </c>
      <c r="D3972" s="132">
        <v>64617</v>
      </c>
      <c r="E3972" s="132">
        <v>5</v>
      </c>
      <c r="F3972" s="132">
        <v>1696</v>
      </c>
    </row>
    <row r="3973" spans="1:6" x14ac:dyDescent="0.35">
      <c r="A3973" s="24">
        <v>44315</v>
      </c>
      <c r="B3973" s="132" t="s">
        <v>468</v>
      </c>
      <c r="C3973" s="132">
        <v>16</v>
      </c>
      <c r="D3973" s="132">
        <v>1268</v>
      </c>
      <c r="E3973" s="132"/>
      <c r="F3973" s="132"/>
    </row>
    <row r="3974" spans="1:6" x14ac:dyDescent="0.35">
      <c r="A3974" s="24">
        <v>44315</v>
      </c>
      <c r="B3974" s="132" t="s">
        <v>467</v>
      </c>
      <c r="C3974" s="132">
        <v>182</v>
      </c>
      <c r="D3974" s="132">
        <v>95316</v>
      </c>
      <c r="E3974" s="132">
        <v>1</v>
      </c>
      <c r="F3974" s="132">
        <v>2348</v>
      </c>
    </row>
    <row r="3975" spans="1:6" x14ac:dyDescent="0.35">
      <c r="A3975" s="24">
        <v>44315</v>
      </c>
      <c r="B3975" s="132" t="s">
        <v>466</v>
      </c>
      <c r="C3975" s="132">
        <v>8</v>
      </c>
      <c r="D3975" s="132">
        <v>2451</v>
      </c>
      <c r="E3975" s="132">
        <v>1</v>
      </c>
      <c r="F3975" s="132">
        <v>113</v>
      </c>
    </row>
    <row r="3976" spans="1:6" x14ac:dyDescent="0.35">
      <c r="A3976" s="24">
        <v>44315</v>
      </c>
      <c r="B3976" s="132" t="s">
        <v>465</v>
      </c>
      <c r="C3976" s="132">
        <v>134</v>
      </c>
      <c r="D3976" s="132">
        <v>50485</v>
      </c>
      <c r="E3976" s="132">
        <v>1</v>
      </c>
      <c r="F3976" s="132">
        <v>1490</v>
      </c>
    </row>
    <row r="3977" spans="1:6" x14ac:dyDescent="0.35">
      <c r="A3977" s="24">
        <v>44315</v>
      </c>
      <c r="B3977" s="132" t="s">
        <v>464</v>
      </c>
      <c r="C3977" s="132">
        <v>20</v>
      </c>
      <c r="D3977" s="132">
        <v>8937</v>
      </c>
      <c r="E3977" s="132">
        <v>0</v>
      </c>
      <c r="F3977" s="132">
        <v>290</v>
      </c>
    </row>
    <row r="3978" spans="1:6" x14ac:dyDescent="0.35">
      <c r="A3978" s="24">
        <v>44315</v>
      </c>
      <c r="B3978" s="132" t="s">
        <v>463</v>
      </c>
      <c r="C3978" s="132">
        <v>248</v>
      </c>
      <c r="D3978" s="132">
        <v>132011</v>
      </c>
      <c r="E3978" s="132">
        <v>3</v>
      </c>
      <c r="F3978" s="132">
        <v>3718</v>
      </c>
    </row>
    <row r="3979" spans="1:6" x14ac:dyDescent="0.35">
      <c r="A3979" s="24">
        <v>44315</v>
      </c>
      <c r="B3979" s="132" t="s">
        <v>462</v>
      </c>
      <c r="C3979" s="132">
        <v>4</v>
      </c>
      <c r="D3979" s="132">
        <v>1487</v>
      </c>
      <c r="E3979" s="132"/>
      <c r="F3979" s="132"/>
    </row>
    <row r="3980" spans="1:6" x14ac:dyDescent="0.35">
      <c r="A3980" s="24">
        <v>44315</v>
      </c>
      <c r="B3980" s="132" t="s">
        <v>461</v>
      </c>
      <c r="C3980" s="132">
        <v>108</v>
      </c>
      <c r="D3980" s="132">
        <v>53603</v>
      </c>
      <c r="E3980" s="132">
        <v>1</v>
      </c>
      <c r="F3980" s="132">
        <v>1772</v>
      </c>
    </row>
    <row r="3981" spans="1:6" x14ac:dyDescent="0.35">
      <c r="A3981" s="24">
        <v>44315</v>
      </c>
      <c r="B3981" s="132" t="s">
        <v>460</v>
      </c>
      <c r="C3981" s="132">
        <v>107</v>
      </c>
      <c r="D3981" s="132">
        <v>47699</v>
      </c>
      <c r="E3981" s="132">
        <v>2</v>
      </c>
      <c r="F3981" s="132">
        <v>1409</v>
      </c>
    </row>
    <row r="3982" spans="1:6" x14ac:dyDescent="0.35">
      <c r="A3982" s="24">
        <v>44315</v>
      </c>
      <c r="B3982" s="132" t="s">
        <v>459</v>
      </c>
      <c r="C3982" s="132">
        <v>151</v>
      </c>
      <c r="D3982" s="132">
        <v>90736</v>
      </c>
      <c r="E3982" s="132">
        <v>1</v>
      </c>
      <c r="F3982" s="132">
        <v>1814</v>
      </c>
    </row>
    <row r="3983" spans="1:6" x14ac:dyDescent="0.35">
      <c r="A3983" s="24">
        <v>44315</v>
      </c>
      <c r="B3983" s="132" t="s">
        <v>458</v>
      </c>
      <c r="C3983" s="132">
        <v>136</v>
      </c>
      <c r="D3983" s="132">
        <v>75179</v>
      </c>
      <c r="E3983" s="132">
        <v>1</v>
      </c>
      <c r="F3983" s="132">
        <v>2189</v>
      </c>
    </row>
    <row r="3984" spans="1:6" x14ac:dyDescent="0.35">
      <c r="A3984" s="24">
        <v>44315</v>
      </c>
      <c r="B3984" s="132" t="s">
        <v>447</v>
      </c>
      <c r="C3984" s="132">
        <v>-5</v>
      </c>
      <c r="D3984" s="132">
        <v>1130</v>
      </c>
      <c r="E3984" s="132">
        <v>0</v>
      </c>
      <c r="F3984" s="132">
        <v>7</v>
      </c>
    </row>
    <row r="3985" spans="1:6" x14ac:dyDescent="0.35">
      <c r="A3985" s="24">
        <v>44315</v>
      </c>
      <c r="B3985" s="132" t="s">
        <v>457</v>
      </c>
      <c r="C3985" s="132"/>
      <c r="D3985" s="132"/>
      <c r="E3985" s="132">
        <v>0</v>
      </c>
      <c r="F3985" s="132">
        <v>5</v>
      </c>
    </row>
    <row r="3986" spans="1:6" x14ac:dyDescent="0.35">
      <c r="A3986" s="24">
        <v>44316</v>
      </c>
      <c r="B3986" s="132" t="s">
        <v>471</v>
      </c>
      <c r="C3986" s="132">
        <v>29</v>
      </c>
      <c r="D3986" s="132">
        <v>13522</v>
      </c>
      <c r="E3986" s="132">
        <v>0</v>
      </c>
      <c r="F3986" s="132">
        <v>461</v>
      </c>
    </row>
    <row r="3987" spans="1:6" x14ac:dyDescent="0.35">
      <c r="A3987" s="24">
        <v>44316</v>
      </c>
      <c r="B3987" s="132" t="s">
        <v>470</v>
      </c>
      <c r="C3987" s="132">
        <v>19</v>
      </c>
      <c r="D3987" s="132">
        <v>6295</v>
      </c>
      <c r="E3987" s="132">
        <v>0</v>
      </c>
      <c r="F3987" s="132">
        <v>282</v>
      </c>
    </row>
    <row r="3988" spans="1:6" x14ac:dyDescent="0.35">
      <c r="A3988" s="24">
        <v>44316</v>
      </c>
      <c r="B3988" s="132" t="s">
        <v>469</v>
      </c>
      <c r="C3988" s="132">
        <v>132</v>
      </c>
      <c r="D3988" s="132">
        <v>64749</v>
      </c>
      <c r="E3988" s="132">
        <v>4</v>
      </c>
      <c r="F3988" s="132">
        <v>1700</v>
      </c>
    </row>
    <row r="3989" spans="1:6" x14ac:dyDescent="0.35">
      <c r="A3989" s="24">
        <v>44316</v>
      </c>
      <c r="B3989" s="132" t="s">
        <v>468</v>
      </c>
      <c r="C3989" s="132">
        <v>4</v>
      </c>
      <c r="D3989" s="132">
        <v>1272</v>
      </c>
      <c r="E3989" s="132"/>
      <c r="F3989" s="132"/>
    </row>
    <row r="3990" spans="1:6" x14ac:dyDescent="0.35">
      <c r="A3990" s="24">
        <v>44316</v>
      </c>
      <c r="B3990" s="132" t="s">
        <v>467</v>
      </c>
      <c r="C3990" s="132">
        <v>155</v>
      </c>
      <c r="D3990" s="132">
        <v>95471</v>
      </c>
      <c r="E3990" s="132">
        <v>1</v>
      </c>
      <c r="F3990" s="132">
        <v>2349</v>
      </c>
    </row>
    <row r="3991" spans="1:6" x14ac:dyDescent="0.35">
      <c r="A3991" s="24">
        <v>44316</v>
      </c>
      <c r="B3991" s="132" t="s">
        <v>466</v>
      </c>
      <c r="C3991" s="132">
        <v>11</v>
      </c>
      <c r="D3991" s="132">
        <v>2462</v>
      </c>
      <c r="E3991" s="132">
        <v>0</v>
      </c>
      <c r="F3991" s="132">
        <v>113</v>
      </c>
    </row>
    <row r="3992" spans="1:6" x14ac:dyDescent="0.35">
      <c r="A3992" s="24">
        <v>44316</v>
      </c>
      <c r="B3992" s="132" t="s">
        <v>465</v>
      </c>
      <c r="C3992" s="132">
        <v>128</v>
      </c>
      <c r="D3992" s="132">
        <v>50613</v>
      </c>
      <c r="E3992" s="132">
        <v>5</v>
      </c>
      <c r="F3992" s="132">
        <v>1495</v>
      </c>
    </row>
    <row r="3993" spans="1:6" x14ac:dyDescent="0.35">
      <c r="A3993" s="24">
        <v>44316</v>
      </c>
      <c r="B3993" s="132" t="s">
        <v>464</v>
      </c>
      <c r="C3993" s="132">
        <v>13</v>
      </c>
      <c r="D3993" s="132">
        <v>8950</v>
      </c>
      <c r="E3993" s="132">
        <v>0</v>
      </c>
      <c r="F3993" s="132">
        <v>290</v>
      </c>
    </row>
    <row r="3994" spans="1:6" x14ac:dyDescent="0.35">
      <c r="A3994" s="24">
        <v>44316</v>
      </c>
      <c r="B3994" s="132" t="s">
        <v>463</v>
      </c>
      <c r="C3994" s="132">
        <v>237</v>
      </c>
      <c r="D3994" s="132">
        <v>132248</v>
      </c>
      <c r="E3994" s="132">
        <v>2</v>
      </c>
      <c r="F3994" s="132">
        <v>3720</v>
      </c>
    </row>
    <row r="3995" spans="1:6" x14ac:dyDescent="0.35">
      <c r="A3995" s="24">
        <v>44316</v>
      </c>
      <c r="B3995" s="132" t="s">
        <v>462</v>
      </c>
      <c r="C3995" s="132">
        <v>4</v>
      </c>
      <c r="D3995" s="132">
        <v>1491</v>
      </c>
      <c r="E3995" s="132"/>
      <c r="F3995" s="132"/>
    </row>
    <row r="3996" spans="1:6" x14ac:dyDescent="0.35">
      <c r="A3996" s="24">
        <v>44316</v>
      </c>
      <c r="B3996" s="132" t="s">
        <v>461</v>
      </c>
      <c r="C3996" s="132">
        <v>99</v>
      </c>
      <c r="D3996" s="132">
        <v>53702</v>
      </c>
      <c r="E3996" s="132">
        <v>0</v>
      </c>
      <c r="F3996" s="132">
        <v>1772</v>
      </c>
    </row>
    <row r="3997" spans="1:6" x14ac:dyDescent="0.35">
      <c r="A3997" s="24">
        <v>44316</v>
      </c>
      <c r="B3997" s="132" t="s">
        <v>460</v>
      </c>
      <c r="C3997" s="132">
        <v>97</v>
      </c>
      <c r="D3997" s="132">
        <v>47796</v>
      </c>
      <c r="E3997" s="132">
        <v>1</v>
      </c>
      <c r="F3997" s="132">
        <v>1410</v>
      </c>
    </row>
    <row r="3998" spans="1:6" x14ac:dyDescent="0.35">
      <c r="A3998" s="24">
        <v>44316</v>
      </c>
      <c r="B3998" s="132" t="s">
        <v>459</v>
      </c>
      <c r="C3998" s="132">
        <v>135</v>
      </c>
      <c r="D3998" s="132">
        <v>90871</v>
      </c>
      <c r="E3998" s="132">
        <v>3</v>
      </c>
      <c r="F3998" s="132">
        <v>1817</v>
      </c>
    </row>
    <row r="3999" spans="1:6" x14ac:dyDescent="0.35">
      <c r="A3999" s="24">
        <v>44316</v>
      </c>
      <c r="B3999" s="132" t="s">
        <v>458</v>
      </c>
      <c r="C3999" s="132">
        <v>124</v>
      </c>
      <c r="D3999" s="132">
        <v>75303</v>
      </c>
      <c r="E3999" s="132">
        <v>0</v>
      </c>
      <c r="F3999" s="132">
        <v>2189</v>
      </c>
    </row>
    <row r="4000" spans="1:6" x14ac:dyDescent="0.35">
      <c r="A4000" s="24">
        <v>44316</v>
      </c>
      <c r="B4000" s="132" t="s">
        <v>447</v>
      </c>
      <c r="C4000" s="132">
        <v>-8</v>
      </c>
      <c r="D4000" s="132">
        <v>1122</v>
      </c>
      <c r="E4000" s="132">
        <v>0</v>
      </c>
      <c r="F4000" s="132">
        <v>7</v>
      </c>
    </row>
    <row r="4001" spans="1:6" x14ac:dyDescent="0.35">
      <c r="A4001" s="24">
        <v>44316</v>
      </c>
      <c r="B4001" s="132" t="s">
        <v>457</v>
      </c>
      <c r="C4001" s="132"/>
      <c r="D4001" s="132"/>
      <c r="E4001" s="132">
        <v>0</v>
      </c>
      <c r="F4001" s="132">
        <v>5</v>
      </c>
    </row>
    <row r="4002" spans="1:6" x14ac:dyDescent="0.35">
      <c r="A4002" s="24">
        <v>44317</v>
      </c>
      <c r="B4002" s="132" t="s">
        <v>471</v>
      </c>
      <c r="C4002" s="132">
        <v>25</v>
      </c>
      <c r="D4002" s="132">
        <v>13547</v>
      </c>
      <c r="E4002" s="132">
        <v>0</v>
      </c>
      <c r="F4002" s="132">
        <v>461</v>
      </c>
    </row>
    <row r="4003" spans="1:6" x14ac:dyDescent="0.35">
      <c r="A4003" s="24">
        <v>44317</v>
      </c>
      <c r="B4003" s="132" t="s">
        <v>470</v>
      </c>
      <c r="C4003" s="132">
        <v>29</v>
      </c>
      <c r="D4003" s="132">
        <v>6324</v>
      </c>
      <c r="E4003" s="132">
        <v>0</v>
      </c>
      <c r="F4003" s="132">
        <v>282</v>
      </c>
    </row>
    <row r="4004" spans="1:6" x14ac:dyDescent="0.35">
      <c r="A4004" s="24">
        <v>44317</v>
      </c>
      <c r="B4004" s="132" t="s">
        <v>469</v>
      </c>
      <c r="C4004" s="132">
        <v>142</v>
      </c>
      <c r="D4004" s="132">
        <v>64891</v>
      </c>
      <c r="E4004" s="132">
        <v>0</v>
      </c>
      <c r="F4004" s="132">
        <v>1700</v>
      </c>
    </row>
    <row r="4005" spans="1:6" x14ac:dyDescent="0.35">
      <c r="A4005" s="24">
        <v>44317</v>
      </c>
      <c r="B4005" s="132" t="s">
        <v>468</v>
      </c>
      <c r="C4005" s="132">
        <v>3</v>
      </c>
      <c r="D4005" s="132">
        <v>1275</v>
      </c>
      <c r="E4005" s="132"/>
      <c r="F4005" s="132"/>
    </row>
    <row r="4006" spans="1:6" x14ac:dyDescent="0.35">
      <c r="A4006" s="24">
        <v>44317</v>
      </c>
      <c r="B4006" s="132" t="s">
        <v>467</v>
      </c>
      <c r="C4006" s="132">
        <v>130</v>
      </c>
      <c r="D4006" s="132">
        <v>95601</v>
      </c>
      <c r="E4006" s="132">
        <v>1</v>
      </c>
      <c r="F4006" s="132">
        <v>2350</v>
      </c>
    </row>
    <row r="4007" spans="1:6" x14ac:dyDescent="0.35">
      <c r="A4007" s="24">
        <v>44317</v>
      </c>
      <c r="B4007" s="132" t="s">
        <v>466</v>
      </c>
      <c r="C4007" s="132">
        <v>12</v>
      </c>
      <c r="D4007" s="132">
        <v>2474</v>
      </c>
      <c r="E4007" s="132">
        <v>0</v>
      </c>
      <c r="F4007" s="132">
        <v>113</v>
      </c>
    </row>
    <row r="4008" spans="1:6" x14ac:dyDescent="0.35">
      <c r="A4008" s="24">
        <v>44317</v>
      </c>
      <c r="B4008" s="132" t="s">
        <v>465</v>
      </c>
      <c r="C4008" s="132">
        <v>130</v>
      </c>
      <c r="D4008" s="132">
        <v>50743</v>
      </c>
      <c r="E4008" s="132">
        <v>1</v>
      </c>
      <c r="F4008" s="132">
        <v>1496</v>
      </c>
    </row>
    <row r="4009" spans="1:6" x14ac:dyDescent="0.35">
      <c r="A4009" s="24">
        <v>44317</v>
      </c>
      <c r="B4009" s="132" t="s">
        <v>464</v>
      </c>
      <c r="C4009" s="132">
        <v>10</v>
      </c>
      <c r="D4009" s="132">
        <v>8960</v>
      </c>
      <c r="E4009" s="132">
        <v>0</v>
      </c>
      <c r="F4009" s="132">
        <v>290</v>
      </c>
    </row>
    <row r="4010" spans="1:6" x14ac:dyDescent="0.35">
      <c r="A4010" s="24">
        <v>44317</v>
      </c>
      <c r="B4010" s="132" t="s">
        <v>463</v>
      </c>
      <c r="C4010" s="132">
        <v>210</v>
      </c>
      <c r="D4010" s="132">
        <v>132458</v>
      </c>
      <c r="E4010" s="132">
        <v>1</v>
      </c>
      <c r="F4010" s="132">
        <v>3721</v>
      </c>
    </row>
    <row r="4011" spans="1:6" x14ac:dyDescent="0.35">
      <c r="A4011" s="24">
        <v>44317</v>
      </c>
      <c r="B4011" s="132" t="s">
        <v>462</v>
      </c>
      <c r="C4011" s="132">
        <v>2</v>
      </c>
      <c r="D4011" s="132">
        <v>1493</v>
      </c>
      <c r="E4011" s="132"/>
      <c r="F4011" s="132"/>
    </row>
    <row r="4012" spans="1:6" x14ac:dyDescent="0.35">
      <c r="A4012" s="24">
        <v>44317</v>
      </c>
      <c r="B4012" s="132" t="s">
        <v>461</v>
      </c>
      <c r="C4012" s="132">
        <v>81</v>
      </c>
      <c r="D4012" s="132">
        <v>53783</v>
      </c>
      <c r="E4012" s="132">
        <v>1</v>
      </c>
      <c r="F4012" s="132">
        <v>1773</v>
      </c>
    </row>
    <row r="4013" spans="1:6" x14ac:dyDescent="0.35">
      <c r="A4013" s="24">
        <v>44317</v>
      </c>
      <c r="B4013" s="132" t="s">
        <v>460</v>
      </c>
      <c r="C4013" s="132">
        <v>107</v>
      </c>
      <c r="D4013" s="132">
        <v>47903</v>
      </c>
      <c r="E4013" s="132">
        <v>1</v>
      </c>
      <c r="F4013" s="132">
        <v>1411</v>
      </c>
    </row>
    <row r="4014" spans="1:6" x14ac:dyDescent="0.35">
      <c r="A4014" s="24">
        <v>44317</v>
      </c>
      <c r="B4014" s="132" t="s">
        <v>459</v>
      </c>
      <c r="C4014" s="132">
        <v>117</v>
      </c>
      <c r="D4014" s="132">
        <v>90988</v>
      </c>
      <c r="E4014" s="132">
        <v>2</v>
      </c>
      <c r="F4014" s="132">
        <v>1819</v>
      </c>
    </row>
    <row r="4015" spans="1:6" x14ac:dyDescent="0.35">
      <c r="A4015" s="24">
        <v>44317</v>
      </c>
      <c r="B4015" s="132" t="s">
        <v>458</v>
      </c>
      <c r="C4015" s="132">
        <v>114</v>
      </c>
      <c r="D4015" s="132">
        <v>75417</v>
      </c>
      <c r="E4015" s="132">
        <v>0</v>
      </c>
      <c r="F4015" s="132">
        <v>2189</v>
      </c>
    </row>
    <row r="4016" spans="1:6" x14ac:dyDescent="0.35">
      <c r="A4016" s="24">
        <v>44317</v>
      </c>
      <c r="B4016" s="132" t="s">
        <v>447</v>
      </c>
      <c r="C4016" s="132">
        <v>3</v>
      </c>
      <c r="D4016" s="132">
        <v>1125</v>
      </c>
      <c r="E4016" s="132">
        <v>0</v>
      </c>
      <c r="F4016" s="132">
        <v>7</v>
      </c>
    </row>
    <row r="4017" spans="1:6" x14ac:dyDescent="0.35">
      <c r="A4017" s="24">
        <v>44317</v>
      </c>
      <c r="B4017" s="132" t="s">
        <v>457</v>
      </c>
      <c r="C4017" s="132"/>
      <c r="D4017" s="132"/>
      <c r="E4017" s="132">
        <v>0</v>
      </c>
      <c r="F4017" s="132">
        <v>5</v>
      </c>
    </row>
    <row r="4018" spans="1:6" x14ac:dyDescent="0.35">
      <c r="A4018" s="24">
        <v>44318</v>
      </c>
      <c r="B4018" s="132" t="s">
        <v>471</v>
      </c>
      <c r="C4018" s="132">
        <v>26</v>
      </c>
      <c r="D4018" s="132">
        <v>13573</v>
      </c>
      <c r="E4018" s="132">
        <v>0</v>
      </c>
      <c r="F4018" s="132">
        <v>461</v>
      </c>
    </row>
    <row r="4019" spans="1:6" x14ac:dyDescent="0.35">
      <c r="A4019" s="24">
        <v>44318</v>
      </c>
      <c r="B4019" s="132" t="s">
        <v>470</v>
      </c>
      <c r="C4019" s="132">
        <v>14</v>
      </c>
      <c r="D4019" s="132">
        <v>6338</v>
      </c>
      <c r="E4019" s="132">
        <v>0</v>
      </c>
      <c r="F4019" s="132">
        <v>282</v>
      </c>
    </row>
    <row r="4020" spans="1:6" x14ac:dyDescent="0.35">
      <c r="A4020" s="24">
        <v>44318</v>
      </c>
      <c r="B4020" s="132" t="s">
        <v>469</v>
      </c>
      <c r="C4020" s="132">
        <v>94</v>
      </c>
      <c r="D4020" s="132">
        <v>64985</v>
      </c>
      <c r="E4020" s="132">
        <v>1</v>
      </c>
      <c r="F4020" s="132">
        <v>1701</v>
      </c>
    </row>
    <row r="4021" spans="1:6" x14ac:dyDescent="0.35">
      <c r="A4021" s="24">
        <v>44318</v>
      </c>
      <c r="B4021" s="132" t="s">
        <v>468</v>
      </c>
      <c r="C4021" s="132">
        <v>3</v>
      </c>
      <c r="D4021" s="132">
        <v>1278</v>
      </c>
      <c r="E4021" s="132"/>
      <c r="F4021" s="132"/>
    </row>
    <row r="4022" spans="1:6" x14ac:dyDescent="0.35">
      <c r="A4022" s="24">
        <v>44318</v>
      </c>
      <c r="B4022" s="132" t="s">
        <v>467</v>
      </c>
      <c r="C4022" s="132">
        <v>76</v>
      </c>
      <c r="D4022" s="132">
        <v>95677</v>
      </c>
      <c r="E4022" s="132">
        <v>1</v>
      </c>
      <c r="F4022" s="132">
        <v>2351</v>
      </c>
    </row>
    <row r="4023" spans="1:6" x14ac:dyDescent="0.35">
      <c r="A4023" s="24">
        <v>44318</v>
      </c>
      <c r="B4023" s="132" t="s">
        <v>466</v>
      </c>
      <c r="C4023" s="132">
        <v>6</v>
      </c>
      <c r="D4023" s="132">
        <v>2480</v>
      </c>
      <c r="E4023" s="132">
        <v>0</v>
      </c>
      <c r="F4023" s="132">
        <v>113</v>
      </c>
    </row>
    <row r="4024" spans="1:6" x14ac:dyDescent="0.35">
      <c r="A4024" s="24">
        <v>44318</v>
      </c>
      <c r="B4024" s="132" t="s">
        <v>465</v>
      </c>
      <c r="C4024" s="132">
        <v>103</v>
      </c>
      <c r="D4024" s="132">
        <v>50846</v>
      </c>
      <c r="E4024" s="132">
        <v>0</v>
      </c>
      <c r="F4024" s="132">
        <v>1496</v>
      </c>
    </row>
    <row r="4025" spans="1:6" x14ac:dyDescent="0.35">
      <c r="A4025" s="24">
        <v>44318</v>
      </c>
      <c r="B4025" s="132" t="s">
        <v>464</v>
      </c>
      <c r="C4025" s="132">
        <v>9</v>
      </c>
      <c r="D4025" s="132">
        <v>8969</v>
      </c>
      <c r="E4025" s="132">
        <v>0</v>
      </c>
      <c r="F4025" s="132">
        <v>290</v>
      </c>
    </row>
    <row r="4026" spans="1:6" x14ac:dyDescent="0.35">
      <c r="A4026" s="24">
        <v>44318</v>
      </c>
      <c r="B4026" s="132" t="s">
        <v>463</v>
      </c>
      <c r="C4026" s="132">
        <v>145</v>
      </c>
      <c r="D4026" s="132">
        <v>132603</v>
      </c>
      <c r="E4026" s="132">
        <v>0</v>
      </c>
      <c r="F4026" s="132">
        <v>3721</v>
      </c>
    </row>
    <row r="4027" spans="1:6" x14ac:dyDescent="0.35">
      <c r="A4027" s="24">
        <v>44318</v>
      </c>
      <c r="B4027" s="132" t="s">
        <v>462</v>
      </c>
      <c r="C4027" s="132">
        <v>2</v>
      </c>
      <c r="D4027" s="132">
        <v>1495</v>
      </c>
      <c r="E4027" s="132"/>
      <c r="F4027" s="132"/>
    </row>
    <row r="4028" spans="1:6" x14ac:dyDescent="0.35">
      <c r="A4028" s="24">
        <v>44318</v>
      </c>
      <c r="B4028" s="132" t="s">
        <v>461</v>
      </c>
      <c r="C4028" s="132">
        <v>63</v>
      </c>
      <c r="D4028" s="132">
        <v>53846</v>
      </c>
      <c r="E4028" s="132">
        <v>0</v>
      </c>
      <c r="F4028" s="132">
        <v>1773</v>
      </c>
    </row>
    <row r="4029" spans="1:6" x14ac:dyDescent="0.35">
      <c r="A4029" s="24">
        <v>44318</v>
      </c>
      <c r="B4029" s="132" t="s">
        <v>460</v>
      </c>
      <c r="C4029" s="132">
        <v>61</v>
      </c>
      <c r="D4029" s="132">
        <v>47964</v>
      </c>
      <c r="E4029" s="132">
        <v>0</v>
      </c>
      <c r="F4029" s="132">
        <v>1411</v>
      </c>
    </row>
    <row r="4030" spans="1:6" x14ac:dyDescent="0.35">
      <c r="A4030" s="24">
        <v>44318</v>
      </c>
      <c r="B4030" s="132" t="s">
        <v>459</v>
      </c>
      <c r="C4030" s="132">
        <v>99</v>
      </c>
      <c r="D4030" s="132">
        <v>91087</v>
      </c>
      <c r="E4030" s="132">
        <v>1</v>
      </c>
      <c r="F4030" s="132">
        <v>1820</v>
      </c>
    </row>
    <row r="4031" spans="1:6" x14ac:dyDescent="0.35">
      <c r="A4031" s="24">
        <v>44318</v>
      </c>
      <c r="B4031" s="132" t="s">
        <v>458</v>
      </c>
      <c r="C4031" s="132">
        <v>89</v>
      </c>
      <c r="D4031" s="132">
        <v>75506</v>
      </c>
      <c r="E4031" s="132">
        <v>1</v>
      </c>
      <c r="F4031" s="132">
        <v>2190</v>
      </c>
    </row>
    <row r="4032" spans="1:6" x14ac:dyDescent="0.35">
      <c r="A4032" s="24">
        <v>44318</v>
      </c>
      <c r="B4032" s="132" t="s">
        <v>447</v>
      </c>
      <c r="C4032" s="132">
        <v>-4</v>
      </c>
      <c r="D4032" s="132">
        <v>1121</v>
      </c>
      <c r="E4032" s="132">
        <v>0</v>
      </c>
      <c r="F4032" s="132">
        <v>7</v>
      </c>
    </row>
    <row r="4033" spans="1:6" x14ac:dyDescent="0.35">
      <c r="A4033" s="24">
        <v>44318</v>
      </c>
      <c r="B4033" s="132" t="s">
        <v>457</v>
      </c>
      <c r="C4033" s="132"/>
      <c r="D4033" s="132"/>
      <c r="E4033" s="132">
        <v>0</v>
      </c>
      <c r="F4033" s="132">
        <v>5</v>
      </c>
    </row>
    <row r="4034" spans="1:6" x14ac:dyDescent="0.35">
      <c r="A4034" s="24">
        <v>44319</v>
      </c>
      <c r="B4034" s="30" t="s">
        <v>471</v>
      </c>
      <c r="C4034" s="30">
        <v>13</v>
      </c>
      <c r="D4034" s="30">
        <v>13586</v>
      </c>
      <c r="E4034" s="30">
        <v>1</v>
      </c>
      <c r="F4034" s="30">
        <v>462</v>
      </c>
    </row>
    <row r="4035" spans="1:6" x14ac:dyDescent="0.35">
      <c r="A4035" s="24">
        <v>44319</v>
      </c>
      <c r="B4035" s="30" t="s">
        <v>470</v>
      </c>
      <c r="C4035" s="30">
        <v>10</v>
      </c>
      <c r="D4035" s="30">
        <v>6348</v>
      </c>
      <c r="E4035" s="30">
        <v>0</v>
      </c>
      <c r="F4035" s="30">
        <v>282</v>
      </c>
    </row>
    <row r="4036" spans="1:6" x14ac:dyDescent="0.35">
      <c r="A4036" s="24">
        <v>44319</v>
      </c>
      <c r="B4036" s="30" t="s">
        <v>469</v>
      </c>
      <c r="C4036" s="30">
        <v>57</v>
      </c>
      <c r="D4036" s="30">
        <v>65042</v>
      </c>
      <c r="E4036" s="30">
        <v>2</v>
      </c>
      <c r="F4036" s="30">
        <v>1703</v>
      </c>
    </row>
    <row r="4037" spans="1:6" x14ac:dyDescent="0.35">
      <c r="A4037" s="24">
        <v>44319</v>
      </c>
      <c r="B4037" s="30" t="s">
        <v>468</v>
      </c>
      <c r="C4037" s="30">
        <v>3</v>
      </c>
      <c r="D4037" s="30">
        <v>1281</v>
      </c>
    </row>
    <row r="4038" spans="1:6" x14ac:dyDescent="0.35">
      <c r="A4038" s="24">
        <v>44319</v>
      </c>
      <c r="B4038" s="30" t="s">
        <v>467</v>
      </c>
      <c r="C4038" s="30">
        <v>48</v>
      </c>
      <c r="D4038" s="30">
        <v>95725</v>
      </c>
      <c r="E4038" s="30">
        <v>1</v>
      </c>
      <c r="F4038" s="30">
        <v>2352</v>
      </c>
    </row>
    <row r="4039" spans="1:6" x14ac:dyDescent="0.35">
      <c r="A4039" s="24">
        <v>44319</v>
      </c>
      <c r="B4039" s="30" t="s">
        <v>466</v>
      </c>
      <c r="C4039" s="30">
        <v>3</v>
      </c>
      <c r="D4039" s="30">
        <v>2483</v>
      </c>
      <c r="E4039" s="30">
        <v>0</v>
      </c>
      <c r="F4039" s="30">
        <v>113</v>
      </c>
    </row>
    <row r="4040" spans="1:6" x14ac:dyDescent="0.35">
      <c r="A4040" s="24">
        <v>44319</v>
      </c>
      <c r="B4040" s="30" t="s">
        <v>465</v>
      </c>
      <c r="C4040" s="30">
        <v>55</v>
      </c>
      <c r="D4040" s="30">
        <v>50901</v>
      </c>
      <c r="E4040" s="30">
        <v>1</v>
      </c>
      <c r="F4040" s="30">
        <v>1497</v>
      </c>
    </row>
    <row r="4041" spans="1:6" x14ac:dyDescent="0.35">
      <c r="A4041" s="24">
        <v>44319</v>
      </c>
      <c r="B4041" s="30" t="s">
        <v>464</v>
      </c>
      <c r="C4041" s="30">
        <v>4</v>
      </c>
      <c r="D4041" s="30">
        <v>8973</v>
      </c>
      <c r="E4041" s="30">
        <v>1</v>
      </c>
      <c r="F4041" s="30">
        <v>291</v>
      </c>
    </row>
    <row r="4042" spans="1:6" x14ac:dyDescent="0.35">
      <c r="A4042" s="24">
        <v>44319</v>
      </c>
      <c r="B4042" s="30" t="s">
        <v>463</v>
      </c>
      <c r="C4042" s="30">
        <v>80</v>
      </c>
      <c r="D4042" s="30">
        <v>132683</v>
      </c>
      <c r="E4042" s="30">
        <v>4</v>
      </c>
      <c r="F4042" s="30">
        <v>3725</v>
      </c>
    </row>
    <row r="4043" spans="1:6" x14ac:dyDescent="0.35">
      <c r="A4043" s="24">
        <v>44319</v>
      </c>
      <c r="B4043" s="30" t="s">
        <v>462</v>
      </c>
      <c r="C4043" s="30">
        <v>0</v>
      </c>
      <c r="D4043" s="30">
        <v>1495</v>
      </c>
    </row>
    <row r="4044" spans="1:6" x14ac:dyDescent="0.35">
      <c r="A4044" s="24">
        <v>44319</v>
      </c>
      <c r="B4044" s="30" t="s">
        <v>461</v>
      </c>
      <c r="C4044" s="30">
        <v>44</v>
      </c>
      <c r="D4044" s="30">
        <v>53890</v>
      </c>
      <c r="E4044" s="30">
        <v>3</v>
      </c>
      <c r="F4044" s="30">
        <v>1776</v>
      </c>
    </row>
    <row r="4045" spans="1:6" x14ac:dyDescent="0.35">
      <c r="A4045" s="24">
        <v>44319</v>
      </c>
      <c r="B4045" s="30" t="s">
        <v>460</v>
      </c>
      <c r="C4045" s="30">
        <v>58</v>
      </c>
      <c r="D4045" s="30">
        <v>48022</v>
      </c>
      <c r="E4045" s="30">
        <v>4</v>
      </c>
      <c r="F4045" s="30">
        <v>1415</v>
      </c>
    </row>
    <row r="4046" spans="1:6" x14ac:dyDescent="0.35">
      <c r="A4046" s="24">
        <v>44319</v>
      </c>
      <c r="B4046" s="30" t="s">
        <v>459</v>
      </c>
      <c r="C4046" s="30">
        <v>51</v>
      </c>
      <c r="D4046" s="30">
        <v>91138</v>
      </c>
      <c r="E4046" s="30">
        <v>0</v>
      </c>
      <c r="F4046" s="30">
        <v>1820</v>
      </c>
    </row>
    <row r="4047" spans="1:6" x14ac:dyDescent="0.35">
      <c r="A4047" s="24">
        <v>44319</v>
      </c>
      <c r="B4047" s="30" t="s">
        <v>458</v>
      </c>
      <c r="C4047" s="30">
        <v>57</v>
      </c>
      <c r="D4047" s="30">
        <v>75563</v>
      </c>
      <c r="E4047" s="30">
        <v>1</v>
      </c>
      <c r="F4047" s="30">
        <v>2191</v>
      </c>
    </row>
    <row r="4048" spans="1:6" x14ac:dyDescent="0.35">
      <c r="A4048" s="24">
        <v>44319</v>
      </c>
      <c r="B4048" s="30" t="s">
        <v>447</v>
      </c>
      <c r="C4048" s="30">
        <v>-2</v>
      </c>
      <c r="D4048" s="30">
        <v>1119</v>
      </c>
      <c r="E4048" s="30">
        <v>0</v>
      </c>
      <c r="F4048" s="30">
        <v>7</v>
      </c>
    </row>
    <row r="4049" spans="1:6" x14ac:dyDescent="0.35">
      <c r="A4049" s="24">
        <v>44319</v>
      </c>
      <c r="B4049" s="30" t="s">
        <v>457</v>
      </c>
      <c r="E4049" s="30">
        <v>0</v>
      </c>
      <c r="F4049" s="30">
        <v>5</v>
      </c>
    </row>
    <row r="4050" spans="1:6" x14ac:dyDescent="0.35">
      <c r="A4050" s="24">
        <v>44320</v>
      </c>
      <c r="B4050" s="132" t="s">
        <v>471</v>
      </c>
      <c r="C4050" s="132">
        <v>15</v>
      </c>
      <c r="D4050" s="132">
        <v>13601</v>
      </c>
      <c r="E4050" s="132">
        <v>0</v>
      </c>
      <c r="F4050" s="132">
        <v>462</v>
      </c>
    </row>
    <row r="4051" spans="1:6" x14ac:dyDescent="0.35">
      <c r="A4051" s="24">
        <v>44320</v>
      </c>
      <c r="B4051" s="132" t="s">
        <v>470</v>
      </c>
      <c r="C4051" s="132">
        <v>11</v>
      </c>
      <c r="D4051" s="132">
        <v>6359</v>
      </c>
      <c r="E4051" s="132">
        <v>0</v>
      </c>
      <c r="F4051" s="132">
        <v>282</v>
      </c>
    </row>
    <row r="4052" spans="1:6" x14ac:dyDescent="0.35">
      <c r="A4052" s="24">
        <v>44320</v>
      </c>
      <c r="B4052" s="132" t="s">
        <v>469</v>
      </c>
      <c r="C4052" s="132">
        <v>97</v>
      </c>
      <c r="D4052" s="132">
        <v>65139</v>
      </c>
      <c r="E4052" s="132">
        <v>2</v>
      </c>
      <c r="F4052" s="132">
        <v>1705</v>
      </c>
    </row>
    <row r="4053" spans="1:6" x14ac:dyDescent="0.35">
      <c r="A4053" s="24">
        <v>44320</v>
      </c>
      <c r="B4053" s="132" t="s">
        <v>468</v>
      </c>
      <c r="C4053" s="132">
        <v>0</v>
      </c>
      <c r="D4053" s="132">
        <v>1281</v>
      </c>
      <c r="E4053" s="132"/>
      <c r="F4053" s="132"/>
    </row>
    <row r="4054" spans="1:6" x14ac:dyDescent="0.35">
      <c r="A4054" s="24">
        <v>44320</v>
      </c>
      <c r="B4054" s="132" t="s">
        <v>467</v>
      </c>
      <c r="C4054" s="132">
        <v>80</v>
      </c>
      <c r="D4054" s="132">
        <v>95805</v>
      </c>
      <c r="E4054" s="132">
        <v>2</v>
      </c>
      <c r="F4054" s="132">
        <v>2354</v>
      </c>
    </row>
    <row r="4055" spans="1:6" x14ac:dyDescent="0.35">
      <c r="A4055" s="24">
        <v>44320</v>
      </c>
      <c r="B4055" s="132" t="s">
        <v>466</v>
      </c>
      <c r="C4055" s="132">
        <v>3</v>
      </c>
      <c r="D4055" s="132">
        <v>2486</v>
      </c>
      <c r="E4055" s="132">
        <v>0</v>
      </c>
      <c r="F4055" s="132">
        <v>113</v>
      </c>
    </row>
    <row r="4056" spans="1:6" x14ac:dyDescent="0.35">
      <c r="A4056" s="24">
        <v>44320</v>
      </c>
      <c r="B4056" s="132" t="s">
        <v>465</v>
      </c>
      <c r="C4056" s="132">
        <v>84</v>
      </c>
      <c r="D4056" s="132">
        <v>50985</v>
      </c>
      <c r="E4056" s="132">
        <v>0</v>
      </c>
      <c r="F4056" s="132">
        <v>1497</v>
      </c>
    </row>
    <row r="4057" spans="1:6" x14ac:dyDescent="0.35">
      <c r="A4057" s="24">
        <v>44320</v>
      </c>
      <c r="B4057" s="132" t="s">
        <v>464</v>
      </c>
      <c r="C4057" s="132">
        <v>15</v>
      </c>
      <c r="D4057" s="132">
        <v>8988</v>
      </c>
      <c r="E4057" s="132">
        <v>0</v>
      </c>
      <c r="F4057" s="132">
        <v>291</v>
      </c>
    </row>
    <row r="4058" spans="1:6" x14ac:dyDescent="0.35">
      <c r="A4058" s="24">
        <v>44320</v>
      </c>
      <c r="B4058" s="132" t="s">
        <v>463</v>
      </c>
      <c r="C4058" s="132">
        <v>127</v>
      </c>
      <c r="D4058" s="132">
        <v>132810</v>
      </c>
      <c r="E4058" s="132">
        <v>0</v>
      </c>
      <c r="F4058" s="132">
        <v>3725</v>
      </c>
    </row>
    <row r="4059" spans="1:6" x14ac:dyDescent="0.35">
      <c r="A4059" s="24">
        <v>44320</v>
      </c>
      <c r="B4059" s="132" t="s">
        <v>462</v>
      </c>
      <c r="C4059" s="132">
        <v>0</v>
      </c>
      <c r="D4059" s="132">
        <v>1495</v>
      </c>
      <c r="E4059" s="132"/>
      <c r="F4059" s="132"/>
    </row>
    <row r="4060" spans="1:6" x14ac:dyDescent="0.35">
      <c r="A4060" s="24">
        <v>44320</v>
      </c>
      <c r="B4060" s="132" t="s">
        <v>461</v>
      </c>
      <c r="C4060" s="132">
        <v>57</v>
      </c>
      <c r="D4060" s="132">
        <v>53947</v>
      </c>
      <c r="E4060" s="132">
        <v>0</v>
      </c>
      <c r="F4060" s="132">
        <v>1776</v>
      </c>
    </row>
    <row r="4061" spans="1:6" x14ac:dyDescent="0.35">
      <c r="A4061" s="24">
        <v>44320</v>
      </c>
      <c r="B4061" s="132" t="s">
        <v>460</v>
      </c>
      <c r="C4061" s="132">
        <v>58</v>
      </c>
      <c r="D4061" s="132">
        <v>48080</v>
      </c>
      <c r="E4061" s="132">
        <v>0</v>
      </c>
      <c r="F4061" s="132">
        <v>1415</v>
      </c>
    </row>
    <row r="4062" spans="1:6" x14ac:dyDescent="0.35">
      <c r="A4062" s="24">
        <v>44320</v>
      </c>
      <c r="B4062" s="132" t="s">
        <v>459</v>
      </c>
      <c r="C4062" s="132">
        <v>78</v>
      </c>
      <c r="D4062" s="132">
        <v>91216</v>
      </c>
      <c r="E4062" s="132">
        <v>0</v>
      </c>
      <c r="F4062" s="132">
        <v>1820</v>
      </c>
    </row>
    <row r="4063" spans="1:6" x14ac:dyDescent="0.35">
      <c r="A4063" s="24">
        <v>44320</v>
      </c>
      <c r="B4063" s="132" t="s">
        <v>458</v>
      </c>
      <c r="C4063" s="132">
        <v>94</v>
      </c>
      <c r="D4063" s="132">
        <v>75657</v>
      </c>
      <c r="E4063" s="132">
        <v>1</v>
      </c>
      <c r="F4063" s="132">
        <v>2192</v>
      </c>
    </row>
    <row r="4064" spans="1:6" x14ac:dyDescent="0.35">
      <c r="A4064" s="24">
        <v>44320</v>
      </c>
      <c r="B4064" s="132" t="s">
        <v>447</v>
      </c>
      <c r="C4064" s="132">
        <v>-1</v>
      </c>
      <c r="D4064" s="132">
        <v>1118</v>
      </c>
      <c r="E4064" s="132">
        <v>0</v>
      </c>
      <c r="F4064" s="132">
        <v>7</v>
      </c>
    </row>
    <row r="4065" spans="1:6" x14ac:dyDescent="0.35">
      <c r="A4065" s="24">
        <v>44320</v>
      </c>
      <c r="B4065" s="132" t="s">
        <v>457</v>
      </c>
      <c r="C4065" s="132"/>
      <c r="D4065" s="132"/>
      <c r="E4065" s="132">
        <v>0</v>
      </c>
      <c r="F4065" s="132">
        <v>5</v>
      </c>
    </row>
    <row r="4066" spans="1:6" x14ac:dyDescent="0.35">
      <c r="A4066" s="24">
        <v>44321</v>
      </c>
      <c r="B4066" s="132" t="s">
        <v>471</v>
      </c>
      <c r="C4066" s="132">
        <v>19</v>
      </c>
      <c r="D4066" s="132">
        <v>13620</v>
      </c>
      <c r="E4066" s="132">
        <v>0</v>
      </c>
      <c r="F4066" s="132">
        <v>462</v>
      </c>
    </row>
    <row r="4067" spans="1:6" x14ac:dyDescent="0.35">
      <c r="A4067" s="24">
        <v>44321</v>
      </c>
      <c r="B4067" s="132" t="s">
        <v>470</v>
      </c>
      <c r="C4067" s="132">
        <v>16</v>
      </c>
      <c r="D4067" s="132">
        <v>6375</v>
      </c>
      <c r="E4067" s="132">
        <v>1</v>
      </c>
      <c r="F4067" s="132">
        <v>283</v>
      </c>
    </row>
    <row r="4068" spans="1:6" x14ac:dyDescent="0.35">
      <c r="A4068" s="24">
        <v>44321</v>
      </c>
      <c r="B4068" s="132" t="s">
        <v>469</v>
      </c>
      <c r="C4068" s="132">
        <v>117</v>
      </c>
      <c r="D4068" s="132">
        <v>65256</v>
      </c>
      <c r="E4068" s="132">
        <v>3</v>
      </c>
      <c r="F4068" s="132">
        <v>1708</v>
      </c>
    </row>
    <row r="4069" spans="1:6" x14ac:dyDescent="0.35">
      <c r="A4069" s="24">
        <v>44321</v>
      </c>
      <c r="B4069" s="132" t="s">
        <v>468</v>
      </c>
      <c r="C4069" s="132">
        <v>4</v>
      </c>
      <c r="D4069" s="132">
        <v>1285</v>
      </c>
      <c r="E4069" s="132"/>
      <c r="F4069" s="132"/>
    </row>
    <row r="4070" spans="1:6" x14ac:dyDescent="0.35">
      <c r="A4070" s="24">
        <v>44321</v>
      </c>
      <c r="B4070" s="132" t="s">
        <v>467</v>
      </c>
      <c r="C4070" s="132">
        <v>143</v>
      </c>
      <c r="D4070" s="132">
        <v>95948</v>
      </c>
      <c r="E4070" s="132">
        <v>0</v>
      </c>
      <c r="F4070" s="132">
        <v>2354</v>
      </c>
    </row>
    <row r="4071" spans="1:6" x14ac:dyDescent="0.35">
      <c r="A4071" s="24">
        <v>44321</v>
      </c>
      <c r="B4071" s="132" t="s">
        <v>466</v>
      </c>
      <c r="C4071" s="132">
        <v>5</v>
      </c>
      <c r="D4071" s="132">
        <v>2491</v>
      </c>
      <c r="E4071" s="132">
        <v>0</v>
      </c>
      <c r="F4071" s="132">
        <v>113</v>
      </c>
    </row>
    <row r="4072" spans="1:6" x14ac:dyDescent="0.35">
      <c r="A4072" s="24">
        <v>44321</v>
      </c>
      <c r="B4072" s="132" t="s">
        <v>465</v>
      </c>
      <c r="C4072" s="132">
        <v>71</v>
      </c>
      <c r="D4072" s="132">
        <v>51056</v>
      </c>
      <c r="E4072" s="132">
        <v>1</v>
      </c>
      <c r="F4072" s="132">
        <v>1498</v>
      </c>
    </row>
    <row r="4073" spans="1:6" x14ac:dyDescent="0.35">
      <c r="A4073" s="24">
        <v>44321</v>
      </c>
      <c r="B4073" s="132" t="s">
        <v>464</v>
      </c>
      <c r="C4073" s="132">
        <v>6</v>
      </c>
      <c r="D4073" s="132">
        <v>8994</v>
      </c>
      <c r="E4073" s="132">
        <v>2</v>
      </c>
      <c r="F4073" s="132">
        <v>293</v>
      </c>
    </row>
    <row r="4074" spans="1:6" x14ac:dyDescent="0.35">
      <c r="A4074" s="24">
        <v>44321</v>
      </c>
      <c r="B4074" s="132" t="s">
        <v>463</v>
      </c>
      <c r="C4074" s="132">
        <v>157</v>
      </c>
      <c r="D4074" s="132">
        <v>132967</v>
      </c>
      <c r="E4074" s="132">
        <v>4</v>
      </c>
      <c r="F4074" s="132">
        <v>3729</v>
      </c>
    </row>
    <row r="4075" spans="1:6" x14ac:dyDescent="0.35">
      <c r="A4075" s="24">
        <v>44321</v>
      </c>
      <c r="B4075" s="132" t="s">
        <v>462</v>
      </c>
      <c r="C4075" s="132">
        <v>3</v>
      </c>
      <c r="D4075" s="132">
        <v>1498</v>
      </c>
      <c r="E4075" s="132"/>
      <c r="F4075" s="132"/>
    </row>
    <row r="4076" spans="1:6" x14ac:dyDescent="0.35">
      <c r="A4076" s="24">
        <v>44321</v>
      </c>
      <c r="B4076" s="132" t="s">
        <v>461</v>
      </c>
      <c r="C4076" s="132">
        <v>68</v>
      </c>
      <c r="D4076" s="132">
        <v>54015</v>
      </c>
      <c r="E4076" s="132">
        <v>0</v>
      </c>
      <c r="F4076" s="132">
        <v>1776</v>
      </c>
    </row>
    <row r="4077" spans="1:6" x14ac:dyDescent="0.35">
      <c r="A4077" s="24">
        <v>44321</v>
      </c>
      <c r="B4077" s="132" t="s">
        <v>460</v>
      </c>
      <c r="C4077" s="132">
        <v>77</v>
      </c>
      <c r="D4077" s="132">
        <v>48157</v>
      </c>
      <c r="E4077" s="132">
        <v>1</v>
      </c>
      <c r="F4077" s="132">
        <v>1416</v>
      </c>
    </row>
    <row r="4078" spans="1:6" x14ac:dyDescent="0.35">
      <c r="A4078" s="24">
        <v>44321</v>
      </c>
      <c r="B4078" s="132" t="s">
        <v>459</v>
      </c>
      <c r="C4078" s="132">
        <v>105</v>
      </c>
      <c r="D4078" s="132">
        <v>91321</v>
      </c>
      <c r="E4078" s="132">
        <v>0</v>
      </c>
      <c r="F4078" s="132">
        <v>1820</v>
      </c>
    </row>
    <row r="4079" spans="1:6" x14ac:dyDescent="0.35">
      <c r="A4079" s="24">
        <v>44321</v>
      </c>
      <c r="B4079" s="132" t="s">
        <v>458</v>
      </c>
      <c r="C4079" s="132">
        <v>99</v>
      </c>
      <c r="D4079" s="132">
        <v>75756</v>
      </c>
      <c r="E4079" s="132">
        <v>2</v>
      </c>
      <c r="F4079" s="132">
        <v>2194</v>
      </c>
    </row>
    <row r="4080" spans="1:6" x14ac:dyDescent="0.35">
      <c r="A4080" s="24">
        <v>44321</v>
      </c>
      <c r="B4080" s="132" t="s">
        <v>447</v>
      </c>
      <c r="C4080" s="132">
        <v>-2</v>
      </c>
      <c r="D4080" s="132">
        <v>1116</v>
      </c>
      <c r="E4080" s="132">
        <v>0</v>
      </c>
      <c r="F4080" s="132">
        <v>7</v>
      </c>
    </row>
    <row r="4081" spans="1:6" x14ac:dyDescent="0.35">
      <c r="A4081" s="24">
        <v>44321</v>
      </c>
      <c r="B4081" s="132" t="s">
        <v>457</v>
      </c>
      <c r="C4081" s="132"/>
      <c r="D4081" s="132"/>
      <c r="E4081" s="132">
        <v>0</v>
      </c>
      <c r="F4081" s="132">
        <v>5</v>
      </c>
    </row>
    <row r="4082" spans="1:6" s="132" customFormat="1" x14ac:dyDescent="0.35">
      <c r="A4082" s="24">
        <v>44322</v>
      </c>
      <c r="B4082" s="132" t="s">
        <v>471</v>
      </c>
      <c r="C4082" s="132">
        <v>21</v>
      </c>
      <c r="D4082" s="132">
        <v>13641</v>
      </c>
      <c r="E4082" s="132">
        <v>0</v>
      </c>
      <c r="F4082" s="132">
        <v>462</v>
      </c>
    </row>
    <row r="4083" spans="1:6" s="132" customFormat="1" x14ac:dyDescent="0.35">
      <c r="A4083" s="24">
        <v>44322</v>
      </c>
      <c r="B4083" s="132" t="s">
        <v>470</v>
      </c>
      <c r="C4083" s="132">
        <v>18</v>
      </c>
      <c r="D4083" s="132">
        <v>6393</v>
      </c>
      <c r="E4083" s="132">
        <v>0</v>
      </c>
      <c r="F4083" s="132">
        <v>283</v>
      </c>
    </row>
    <row r="4084" spans="1:6" s="132" customFormat="1" x14ac:dyDescent="0.35">
      <c r="A4084" s="24">
        <v>44322</v>
      </c>
      <c r="B4084" s="132" t="s">
        <v>469</v>
      </c>
      <c r="C4084" s="132">
        <v>101</v>
      </c>
      <c r="D4084" s="132">
        <v>65357</v>
      </c>
      <c r="E4084" s="132">
        <v>0</v>
      </c>
      <c r="F4084" s="132">
        <v>1708</v>
      </c>
    </row>
    <row r="4085" spans="1:6" s="132" customFormat="1" x14ac:dyDescent="0.35">
      <c r="A4085" s="24">
        <v>44322</v>
      </c>
      <c r="B4085" s="132" t="s">
        <v>468</v>
      </c>
      <c r="C4085" s="132">
        <v>4</v>
      </c>
      <c r="D4085" s="132">
        <v>1289</v>
      </c>
    </row>
    <row r="4086" spans="1:6" s="132" customFormat="1" x14ac:dyDescent="0.35">
      <c r="A4086" s="24">
        <v>44322</v>
      </c>
      <c r="B4086" s="132" t="s">
        <v>467</v>
      </c>
      <c r="C4086" s="132">
        <v>141</v>
      </c>
      <c r="D4086" s="132">
        <v>96089</v>
      </c>
      <c r="E4086" s="132">
        <v>3</v>
      </c>
      <c r="F4086" s="132">
        <v>2357</v>
      </c>
    </row>
    <row r="4087" spans="1:6" s="132" customFormat="1" x14ac:dyDescent="0.35">
      <c r="A4087" s="24">
        <v>44322</v>
      </c>
      <c r="B4087" s="132" t="s">
        <v>466</v>
      </c>
      <c r="C4087" s="132">
        <v>12</v>
      </c>
      <c r="D4087" s="132">
        <v>2503</v>
      </c>
      <c r="E4087" s="132">
        <v>0</v>
      </c>
      <c r="F4087" s="132">
        <v>113</v>
      </c>
    </row>
    <row r="4088" spans="1:6" s="132" customFormat="1" x14ac:dyDescent="0.35">
      <c r="A4088" s="24">
        <v>44322</v>
      </c>
      <c r="B4088" s="132" t="s">
        <v>465</v>
      </c>
      <c r="C4088" s="132">
        <v>111</v>
      </c>
      <c r="D4088" s="132">
        <v>51167</v>
      </c>
      <c r="E4088" s="132">
        <v>-1</v>
      </c>
      <c r="F4088" s="132">
        <v>1497</v>
      </c>
    </row>
    <row r="4089" spans="1:6" s="132" customFormat="1" x14ac:dyDescent="0.35">
      <c r="A4089" s="24">
        <v>44322</v>
      </c>
      <c r="B4089" s="132" t="s">
        <v>464</v>
      </c>
      <c r="C4089" s="132">
        <v>11</v>
      </c>
      <c r="D4089" s="132">
        <v>9005</v>
      </c>
      <c r="E4089" s="132">
        <v>1</v>
      </c>
      <c r="F4089" s="132">
        <v>294</v>
      </c>
    </row>
    <row r="4090" spans="1:6" s="132" customFormat="1" x14ac:dyDescent="0.35">
      <c r="A4090" s="24">
        <v>44322</v>
      </c>
      <c r="B4090" s="132" t="s">
        <v>463</v>
      </c>
      <c r="C4090" s="132">
        <v>194</v>
      </c>
      <c r="D4090" s="132">
        <v>133161</v>
      </c>
      <c r="E4090" s="132">
        <v>0</v>
      </c>
      <c r="F4090" s="132">
        <v>3729</v>
      </c>
    </row>
    <row r="4091" spans="1:6" s="132" customFormat="1" x14ac:dyDescent="0.35">
      <c r="A4091" s="24">
        <v>44322</v>
      </c>
      <c r="B4091" s="132" t="s">
        <v>462</v>
      </c>
      <c r="C4091" s="132">
        <v>4</v>
      </c>
      <c r="D4091" s="132">
        <v>1502</v>
      </c>
    </row>
    <row r="4092" spans="1:6" s="132" customFormat="1" x14ac:dyDescent="0.35">
      <c r="A4092" s="24">
        <v>44322</v>
      </c>
      <c r="B4092" s="132" t="s">
        <v>461</v>
      </c>
      <c r="C4092" s="132">
        <v>64</v>
      </c>
      <c r="D4092" s="132">
        <v>54079</v>
      </c>
      <c r="E4092" s="132">
        <v>1</v>
      </c>
      <c r="F4092" s="132">
        <v>1777</v>
      </c>
    </row>
    <row r="4093" spans="1:6" s="132" customFormat="1" x14ac:dyDescent="0.35">
      <c r="A4093" s="24">
        <v>44322</v>
      </c>
      <c r="B4093" s="132" t="s">
        <v>460</v>
      </c>
      <c r="C4093" s="132">
        <v>79</v>
      </c>
      <c r="D4093" s="132">
        <v>48236</v>
      </c>
      <c r="E4093" s="132">
        <v>0</v>
      </c>
      <c r="F4093" s="132">
        <v>1416</v>
      </c>
    </row>
    <row r="4094" spans="1:6" s="132" customFormat="1" x14ac:dyDescent="0.35">
      <c r="A4094" s="24">
        <v>44322</v>
      </c>
      <c r="B4094" s="132" t="s">
        <v>459</v>
      </c>
      <c r="C4094" s="132">
        <v>118</v>
      </c>
      <c r="D4094" s="132">
        <v>91439</v>
      </c>
      <c r="E4094" s="132">
        <v>0</v>
      </c>
      <c r="F4094" s="132">
        <v>1820</v>
      </c>
    </row>
    <row r="4095" spans="1:6" s="132" customFormat="1" x14ac:dyDescent="0.35">
      <c r="A4095" s="24">
        <v>44322</v>
      </c>
      <c r="B4095" s="132" t="s">
        <v>458</v>
      </c>
      <c r="C4095" s="132">
        <v>123</v>
      </c>
      <c r="D4095" s="132">
        <v>75879</v>
      </c>
      <c r="E4095" s="132">
        <v>1</v>
      </c>
      <c r="F4095" s="132">
        <v>2195</v>
      </c>
    </row>
    <row r="4096" spans="1:6" s="132" customFormat="1" x14ac:dyDescent="0.35">
      <c r="A4096" s="24">
        <v>44322</v>
      </c>
      <c r="B4096" s="132" t="s">
        <v>447</v>
      </c>
      <c r="C4096" s="132">
        <v>3</v>
      </c>
      <c r="D4096" s="132">
        <v>1119</v>
      </c>
      <c r="E4096" s="132">
        <v>0</v>
      </c>
      <c r="F4096" s="132">
        <v>7</v>
      </c>
    </row>
    <row r="4097" spans="1:6" s="132" customFormat="1" x14ac:dyDescent="0.35">
      <c r="A4097" s="24">
        <v>44322</v>
      </c>
      <c r="B4097" s="132" t="s">
        <v>457</v>
      </c>
      <c r="E4097" s="132">
        <v>0</v>
      </c>
      <c r="F4097" s="132">
        <v>5</v>
      </c>
    </row>
    <row r="4098" spans="1:6" x14ac:dyDescent="0.35">
      <c r="A4098" s="24">
        <v>44323</v>
      </c>
      <c r="B4098" s="30" t="s">
        <v>471</v>
      </c>
      <c r="C4098" s="30">
        <v>27</v>
      </c>
      <c r="D4098" s="30">
        <v>13668</v>
      </c>
      <c r="E4098" s="30">
        <v>0</v>
      </c>
      <c r="F4098" s="30">
        <v>462</v>
      </c>
    </row>
    <row r="4099" spans="1:6" x14ac:dyDescent="0.35">
      <c r="A4099" s="24">
        <v>44323</v>
      </c>
      <c r="B4099" s="30" t="s">
        <v>470</v>
      </c>
      <c r="C4099" s="30">
        <v>19</v>
      </c>
      <c r="D4099" s="30">
        <v>6412</v>
      </c>
      <c r="E4099" s="30">
        <v>0</v>
      </c>
      <c r="F4099" s="30">
        <v>283</v>
      </c>
    </row>
    <row r="4100" spans="1:6" x14ac:dyDescent="0.35">
      <c r="A4100" s="24">
        <v>44323</v>
      </c>
      <c r="B4100" s="30" t="s">
        <v>469</v>
      </c>
      <c r="C4100" s="30">
        <v>111</v>
      </c>
      <c r="D4100" s="30">
        <v>65468</v>
      </c>
      <c r="E4100" s="30">
        <v>1</v>
      </c>
      <c r="F4100" s="30">
        <v>1709</v>
      </c>
    </row>
    <row r="4101" spans="1:6" x14ac:dyDescent="0.35">
      <c r="A4101" s="24">
        <v>44323</v>
      </c>
      <c r="B4101" s="30" t="s">
        <v>468</v>
      </c>
      <c r="C4101" s="30">
        <v>3</v>
      </c>
      <c r="D4101" s="30">
        <v>1292</v>
      </c>
    </row>
    <row r="4102" spans="1:6" x14ac:dyDescent="0.35">
      <c r="A4102" s="24">
        <v>44323</v>
      </c>
      <c r="B4102" s="30" t="s">
        <v>467</v>
      </c>
      <c r="C4102" s="30">
        <v>112</v>
      </c>
      <c r="D4102" s="30">
        <v>96201</v>
      </c>
      <c r="E4102" s="30">
        <v>1</v>
      </c>
      <c r="F4102" s="30">
        <v>2358</v>
      </c>
    </row>
    <row r="4103" spans="1:6" x14ac:dyDescent="0.35">
      <c r="A4103" s="24">
        <v>44323</v>
      </c>
      <c r="B4103" s="30" t="s">
        <v>466</v>
      </c>
      <c r="C4103" s="30">
        <v>6</v>
      </c>
      <c r="D4103" s="30">
        <v>2509</v>
      </c>
      <c r="E4103" s="30">
        <v>0</v>
      </c>
      <c r="F4103" s="30">
        <v>113</v>
      </c>
    </row>
    <row r="4104" spans="1:6" x14ac:dyDescent="0.35">
      <c r="A4104" s="24">
        <v>44323</v>
      </c>
      <c r="B4104" s="30" t="s">
        <v>465</v>
      </c>
      <c r="C4104" s="30">
        <v>72</v>
      </c>
      <c r="D4104" s="30">
        <v>51239</v>
      </c>
      <c r="E4104" s="30">
        <v>-1</v>
      </c>
      <c r="F4104" s="30">
        <v>1496</v>
      </c>
    </row>
    <row r="4105" spans="1:6" x14ac:dyDescent="0.35">
      <c r="A4105" s="24">
        <v>44323</v>
      </c>
      <c r="B4105" s="30" t="s">
        <v>464</v>
      </c>
      <c r="C4105" s="30">
        <v>13</v>
      </c>
      <c r="D4105" s="30">
        <v>9018</v>
      </c>
      <c r="E4105" s="30">
        <v>0</v>
      </c>
      <c r="F4105" s="30">
        <v>294</v>
      </c>
    </row>
    <row r="4106" spans="1:6" x14ac:dyDescent="0.35">
      <c r="A4106" s="24">
        <v>44323</v>
      </c>
      <c r="B4106" s="30" t="s">
        <v>463</v>
      </c>
      <c r="C4106" s="30">
        <v>168</v>
      </c>
      <c r="D4106" s="30">
        <v>133329</v>
      </c>
      <c r="E4106" s="30">
        <v>2</v>
      </c>
      <c r="F4106" s="30">
        <v>3731</v>
      </c>
    </row>
    <row r="4107" spans="1:6" x14ac:dyDescent="0.35">
      <c r="A4107" s="24">
        <v>44323</v>
      </c>
      <c r="B4107" s="30" t="s">
        <v>462</v>
      </c>
      <c r="C4107" s="30">
        <v>3</v>
      </c>
      <c r="D4107" s="30">
        <v>1505</v>
      </c>
    </row>
    <row r="4108" spans="1:6" x14ac:dyDescent="0.35">
      <c r="A4108" s="24">
        <v>44323</v>
      </c>
      <c r="B4108" s="30" t="s">
        <v>461</v>
      </c>
      <c r="C4108" s="30">
        <v>69</v>
      </c>
      <c r="D4108" s="30">
        <v>54148</v>
      </c>
      <c r="E4108" s="30">
        <v>0</v>
      </c>
      <c r="F4108" s="30">
        <v>1777</v>
      </c>
    </row>
    <row r="4109" spans="1:6" x14ac:dyDescent="0.35">
      <c r="A4109" s="24">
        <v>44323</v>
      </c>
      <c r="B4109" s="30" t="s">
        <v>460</v>
      </c>
      <c r="C4109" s="30">
        <v>69</v>
      </c>
      <c r="D4109" s="30">
        <v>48305</v>
      </c>
      <c r="E4109" s="30">
        <v>1</v>
      </c>
      <c r="F4109" s="30">
        <v>1417</v>
      </c>
    </row>
    <row r="4110" spans="1:6" x14ac:dyDescent="0.35">
      <c r="A4110" s="24">
        <v>44323</v>
      </c>
      <c r="B4110" s="30" t="s">
        <v>459</v>
      </c>
      <c r="C4110" s="30">
        <v>106</v>
      </c>
      <c r="D4110" s="30">
        <v>91545</v>
      </c>
      <c r="E4110" s="30">
        <v>0</v>
      </c>
      <c r="F4110" s="30">
        <v>1820</v>
      </c>
    </row>
    <row r="4111" spans="1:6" x14ac:dyDescent="0.35">
      <c r="A4111" s="24">
        <v>44323</v>
      </c>
      <c r="B4111" s="30" t="s">
        <v>458</v>
      </c>
      <c r="C4111" s="30">
        <v>103</v>
      </c>
      <c r="D4111" s="30">
        <v>75982</v>
      </c>
      <c r="E4111" s="30">
        <v>1</v>
      </c>
      <c r="F4111" s="30">
        <v>2196</v>
      </c>
    </row>
    <row r="4112" spans="1:6" x14ac:dyDescent="0.35">
      <c r="A4112" s="24">
        <v>44323</v>
      </c>
      <c r="B4112" s="30" t="s">
        <v>447</v>
      </c>
      <c r="C4112" s="30">
        <v>0</v>
      </c>
      <c r="D4112" s="30">
        <v>1119</v>
      </c>
      <c r="E4112" s="30">
        <v>0</v>
      </c>
      <c r="F4112" s="30">
        <v>7</v>
      </c>
    </row>
    <row r="4113" spans="1:6" x14ac:dyDescent="0.35">
      <c r="A4113" s="24">
        <v>44323</v>
      </c>
      <c r="B4113" s="30" t="s">
        <v>457</v>
      </c>
      <c r="E4113" s="30">
        <v>0</v>
      </c>
      <c r="F4113" s="30">
        <v>5</v>
      </c>
    </row>
    <row r="4114" spans="1:6" x14ac:dyDescent="0.35">
      <c r="A4114" s="24">
        <v>44324</v>
      </c>
      <c r="B4114" s="132" t="s">
        <v>471</v>
      </c>
      <c r="C4114" s="132">
        <v>17</v>
      </c>
      <c r="D4114" s="132">
        <v>13685</v>
      </c>
      <c r="E4114" s="30">
        <v>0</v>
      </c>
      <c r="F4114" s="132">
        <v>462</v>
      </c>
    </row>
    <row r="4115" spans="1:6" x14ac:dyDescent="0.35">
      <c r="A4115" s="24">
        <v>44324</v>
      </c>
      <c r="B4115" s="132" t="s">
        <v>470</v>
      </c>
      <c r="C4115" s="132">
        <v>9</v>
      </c>
      <c r="D4115" s="132">
        <v>6421</v>
      </c>
      <c r="E4115" s="30">
        <v>0</v>
      </c>
      <c r="F4115" s="132">
        <v>283</v>
      </c>
    </row>
    <row r="4116" spans="1:6" x14ac:dyDescent="0.35">
      <c r="A4116" s="24">
        <v>44324</v>
      </c>
      <c r="B4116" s="132" t="s">
        <v>469</v>
      </c>
      <c r="C4116" s="132">
        <v>83</v>
      </c>
      <c r="D4116" s="132">
        <v>65551</v>
      </c>
      <c r="E4116" s="132">
        <v>1</v>
      </c>
      <c r="F4116" s="132">
        <v>1710</v>
      </c>
    </row>
    <row r="4117" spans="1:6" x14ac:dyDescent="0.35">
      <c r="A4117" s="24">
        <v>44324</v>
      </c>
      <c r="B4117" s="132" t="s">
        <v>468</v>
      </c>
      <c r="C4117" s="132">
        <v>5</v>
      </c>
      <c r="D4117" s="132">
        <v>1297</v>
      </c>
      <c r="E4117" s="132"/>
      <c r="F4117" s="132"/>
    </row>
    <row r="4118" spans="1:6" x14ac:dyDescent="0.35">
      <c r="A4118" s="24">
        <v>44324</v>
      </c>
      <c r="B4118" s="132" t="s">
        <v>467</v>
      </c>
      <c r="C4118" s="132">
        <v>103</v>
      </c>
      <c r="D4118" s="132">
        <v>96304</v>
      </c>
      <c r="E4118" s="132">
        <v>0</v>
      </c>
      <c r="F4118" s="132">
        <v>2358</v>
      </c>
    </row>
    <row r="4119" spans="1:6" x14ac:dyDescent="0.35">
      <c r="A4119" s="24">
        <v>44324</v>
      </c>
      <c r="B4119" s="132" t="s">
        <v>466</v>
      </c>
      <c r="C4119" s="132">
        <v>4</v>
      </c>
      <c r="D4119" s="132">
        <v>2513</v>
      </c>
      <c r="E4119" s="132">
        <v>0</v>
      </c>
      <c r="F4119" s="132">
        <v>113</v>
      </c>
    </row>
    <row r="4120" spans="1:6" x14ac:dyDescent="0.35">
      <c r="A4120" s="24">
        <v>44324</v>
      </c>
      <c r="B4120" s="132" t="s">
        <v>465</v>
      </c>
      <c r="C4120" s="132">
        <v>78</v>
      </c>
      <c r="D4120" s="132">
        <v>51317</v>
      </c>
      <c r="E4120" s="132">
        <v>2</v>
      </c>
      <c r="F4120" s="132">
        <v>1498</v>
      </c>
    </row>
    <row r="4121" spans="1:6" x14ac:dyDescent="0.35">
      <c r="A4121" s="24">
        <v>44324</v>
      </c>
      <c r="B4121" s="132" t="s">
        <v>464</v>
      </c>
      <c r="C4121" s="132">
        <v>19</v>
      </c>
      <c r="D4121" s="132">
        <v>9037</v>
      </c>
      <c r="E4121" s="132">
        <v>0</v>
      </c>
      <c r="F4121" s="132">
        <v>294</v>
      </c>
    </row>
    <row r="4122" spans="1:6" x14ac:dyDescent="0.35">
      <c r="A4122" s="24">
        <v>44324</v>
      </c>
      <c r="B4122" s="132" t="s">
        <v>463</v>
      </c>
      <c r="C4122" s="132">
        <v>136</v>
      </c>
      <c r="D4122" s="132">
        <v>133465</v>
      </c>
      <c r="E4122" s="132">
        <v>1</v>
      </c>
      <c r="F4122" s="132">
        <v>3732</v>
      </c>
    </row>
    <row r="4123" spans="1:6" x14ac:dyDescent="0.35">
      <c r="A4123" s="24">
        <v>44324</v>
      </c>
      <c r="B4123" s="132" t="s">
        <v>462</v>
      </c>
      <c r="C4123" s="132">
        <v>2</v>
      </c>
      <c r="D4123" s="132">
        <v>1507</v>
      </c>
      <c r="E4123" s="132"/>
      <c r="F4123" s="132"/>
    </row>
    <row r="4124" spans="1:6" x14ac:dyDescent="0.35">
      <c r="A4124" s="24">
        <v>44324</v>
      </c>
      <c r="B4124" s="132" t="s">
        <v>461</v>
      </c>
      <c r="C4124" s="132">
        <v>66</v>
      </c>
      <c r="D4124" s="132">
        <v>54214</v>
      </c>
      <c r="E4124" s="132">
        <v>1</v>
      </c>
      <c r="F4124" s="132">
        <v>1778</v>
      </c>
    </row>
    <row r="4125" spans="1:6" x14ac:dyDescent="0.35">
      <c r="A4125" s="24">
        <v>44324</v>
      </c>
      <c r="B4125" s="132" t="s">
        <v>460</v>
      </c>
      <c r="C4125" s="132">
        <v>65</v>
      </c>
      <c r="D4125" s="132">
        <v>48370</v>
      </c>
      <c r="E4125" s="132">
        <v>1</v>
      </c>
      <c r="F4125" s="132">
        <v>1418</v>
      </c>
    </row>
    <row r="4126" spans="1:6" x14ac:dyDescent="0.35">
      <c r="A4126" s="24">
        <v>44324</v>
      </c>
      <c r="B4126" s="132" t="s">
        <v>459</v>
      </c>
      <c r="C4126" s="132">
        <v>105</v>
      </c>
      <c r="D4126" s="132">
        <v>91650</v>
      </c>
      <c r="E4126" s="132">
        <v>2</v>
      </c>
      <c r="F4126" s="132">
        <v>1822</v>
      </c>
    </row>
    <row r="4127" spans="1:6" x14ac:dyDescent="0.35">
      <c r="A4127" s="24">
        <v>44324</v>
      </c>
      <c r="B4127" s="132" t="s">
        <v>458</v>
      </c>
      <c r="C4127" s="132">
        <v>102</v>
      </c>
      <c r="D4127" s="132">
        <v>76084</v>
      </c>
      <c r="E4127" s="132">
        <v>0</v>
      </c>
      <c r="F4127" s="132">
        <v>2196</v>
      </c>
    </row>
    <row r="4128" spans="1:6" x14ac:dyDescent="0.35">
      <c r="A4128" s="24">
        <v>44324</v>
      </c>
      <c r="B4128" s="132" t="s">
        <v>447</v>
      </c>
      <c r="C4128" s="132">
        <v>1</v>
      </c>
      <c r="D4128" s="132">
        <v>1120</v>
      </c>
      <c r="E4128" s="132">
        <v>0</v>
      </c>
      <c r="F4128" s="132">
        <v>7</v>
      </c>
    </row>
    <row r="4129" spans="1:6" x14ac:dyDescent="0.35">
      <c r="A4129" s="24">
        <v>44324</v>
      </c>
      <c r="B4129" s="132" t="s">
        <v>457</v>
      </c>
      <c r="C4129" s="132"/>
      <c r="D4129" s="132"/>
      <c r="E4129" s="132">
        <v>0</v>
      </c>
      <c r="F4129" s="132">
        <v>5</v>
      </c>
    </row>
    <row r="4130" spans="1:6" s="173" customFormat="1" x14ac:dyDescent="0.35">
      <c r="A4130" s="24">
        <v>44325</v>
      </c>
      <c r="B4130" s="173" t="s">
        <v>471</v>
      </c>
      <c r="C4130" s="173">
        <v>18</v>
      </c>
      <c r="D4130" s="173">
        <v>13703</v>
      </c>
      <c r="E4130" s="173">
        <v>1</v>
      </c>
      <c r="F4130" s="173">
        <v>463</v>
      </c>
    </row>
    <row r="4131" spans="1:6" s="173" customFormat="1" x14ac:dyDescent="0.35">
      <c r="A4131" s="24">
        <v>44325</v>
      </c>
      <c r="B4131" s="173" t="s">
        <v>470</v>
      </c>
      <c r="C4131" s="173">
        <v>10</v>
      </c>
      <c r="D4131" s="173">
        <v>6431</v>
      </c>
      <c r="E4131" s="173">
        <v>0</v>
      </c>
      <c r="F4131" s="173">
        <v>283</v>
      </c>
    </row>
    <row r="4132" spans="1:6" s="173" customFormat="1" x14ac:dyDescent="0.35">
      <c r="A4132" s="24">
        <v>44325</v>
      </c>
      <c r="B4132" s="173" t="s">
        <v>469</v>
      </c>
      <c r="C4132" s="173">
        <v>86</v>
      </c>
      <c r="D4132" s="173">
        <v>65637</v>
      </c>
      <c r="E4132" s="173">
        <v>0</v>
      </c>
      <c r="F4132" s="173">
        <v>1710</v>
      </c>
    </row>
    <row r="4133" spans="1:6" s="173" customFormat="1" x14ac:dyDescent="0.35">
      <c r="A4133" s="24">
        <v>44325</v>
      </c>
      <c r="B4133" s="173" t="s">
        <v>468</v>
      </c>
      <c r="C4133" s="173">
        <v>3</v>
      </c>
      <c r="D4133" s="173">
        <v>1300</v>
      </c>
    </row>
    <row r="4134" spans="1:6" s="173" customFormat="1" x14ac:dyDescent="0.35">
      <c r="A4134" s="24">
        <v>44325</v>
      </c>
      <c r="B4134" s="173" t="s">
        <v>467</v>
      </c>
      <c r="C4134" s="173">
        <v>85</v>
      </c>
      <c r="D4134" s="173">
        <v>96389</v>
      </c>
      <c r="E4134" s="173">
        <v>0</v>
      </c>
      <c r="F4134" s="173">
        <v>2358</v>
      </c>
    </row>
    <row r="4135" spans="1:6" s="173" customFormat="1" x14ac:dyDescent="0.35">
      <c r="A4135" s="24">
        <v>44325</v>
      </c>
      <c r="B4135" s="173" t="s">
        <v>466</v>
      </c>
      <c r="C4135" s="173">
        <v>8</v>
      </c>
      <c r="D4135" s="173">
        <v>2521</v>
      </c>
      <c r="E4135" s="173">
        <v>0</v>
      </c>
      <c r="F4135" s="173">
        <v>113</v>
      </c>
    </row>
    <row r="4136" spans="1:6" s="173" customFormat="1" x14ac:dyDescent="0.35">
      <c r="A4136" s="24">
        <v>44325</v>
      </c>
      <c r="B4136" s="173" t="s">
        <v>465</v>
      </c>
      <c r="C4136" s="173">
        <v>55</v>
      </c>
      <c r="D4136" s="173">
        <v>51372</v>
      </c>
      <c r="E4136" s="173">
        <v>0</v>
      </c>
      <c r="F4136" s="173">
        <v>1498</v>
      </c>
    </row>
    <row r="4137" spans="1:6" s="173" customFormat="1" x14ac:dyDescent="0.35">
      <c r="A4137" s="24">
        <v>44325</v>
      </c>
      <c r="B4137" s="173" t="s">
        <v>464</v>
      </c>
      <c r="C4137" s="173">
        <v>11</v>
      </c>
      <c r="D4137" s="173">
        <v>9048</v>
      </c>
      <c r="E4137" s="173">
        <v>0</v>
      </c>
      <c r="F4137" s="173">
        <v>294</v>
      </c>
    </row>
    <row r="4138" spans="1:6" s="173" customFormat="1" x14ac:dyDescent="0.35">
      <c r="A4138" s="24">
        <v>44325</v>
      </c>
      <c r="B4138" s="173" t="s">
        <v>463</v>
      </c>
      <c r="C4138" s="173">
        <v>106</v>
      </c>
      <c r="D4138" s="173">
        <v>133571</v>
      </c>
      <c r="E4138" s="173">
        <v>0</v>
      </c>
      <c r="F4138" s="173">
        <v>3732</v>
      </c>
    </row>
    <row r="4139" spans="1:6" s="173" customFormat="1" x14ac:dyDescent="0.35">
      <c r="A4139" s="24">
        <v>44325</v>
      </c>
      <c r="B4139" s="173" t="s">
        <v>462</v>
      </c>
      <c r="C4139" s="173">
        <v>1</v>
      </c>
      <c r="D4139" s="173">
        <v>1508</v>
      </c>
    </row>
    <row r="4140" spans="1:6" s="173" customFormat="1" x14ac:dyDescent="0.35">
      <c r="A4140" s="24">
        <v>44325</v>
      </c>
      <c r="B4140" s="173" t="s">
        <v>461</v>
      </c>
      <c r="C4140" s="173">
        <v>52</v>
      </c>
      <c r="D4140" s="173">
        <v>54266</v>
      </c>
      <c r="E4140" s="173">
        <v>0</v>
      </c>
      <c r="F4140" s="173">
        <v>1778</v>
      </c>
    </row>
    <row r="4141" spans="1:6" s="173" customFormat="1" x14ac:dyDescent="0.35">
      <c r="A4141" s="24">
        <v>44325</v>
      </c>
      <c r="B4141" s="173" t="s">
        <v>460</v>
      </c>
      <c r="C4141" s="173">
        <v>62</v>
      </c>
      <c r="D4141" s="173">
        <v>48432</v>
      </c>
      <c r="E4141" s="173">
        <v>4</v>
      </c>
      <c r="F4141" s="173">
        <v>1422</v>
      </c>
    </row>
    <row r="4142" spans="1:6" s="173" customFormat="1" x14ac:dyDescent="0.35">
      <c r="A4142" s="24">
        <v>44325</v>
      </c>
      <c r="B4142" s="173" t="s">
        <v>459</v>
      </c>
      <c r="C4142" s="173">
        <v>77</v>
      </c>
      <c r="D4142" s="173">
        <v>91727</v>
      </c>
      <c r="E4142" s="173">
        <v>0</v>
      </c>
      <c r="F4142" s="173">
        <v>1822</v>
      </c>
    </row>
    <row r="4143" spans="1:6" s="173" customFormat="1" x14ac:dyDescent="0.35">
      <c r="A4143" s="24">
        <v>44325</v>
      </c>
      <c r="B4143" s="173" t="s">
        <v>458</v>
      </c>
      <c r="C4143" s="173">
        <v>82</v>
      </c>
      <c r="D4143" s="173">
        <v>76166</v>
      </c>
      <c r="E4143" s="173">
        <v>1</v>
      </c>
      <c r="F4143" s="173">
        <v>2197</v>
      </c>
    </row>
    <row r="4144" spans="1:6" s="173" customFormat="1" x14ac:dyDescent="0.35">
      <c r="A4144" s="24">
        <v>44325</v>
      </c>
      <c r="B4144" s="173" t="s">
        <v>447</v>
      </c>
      <c r="C4144" s="173">
        <v>-1</v>
      </c>
      <c r="D4144" s="173">
        <v>1119</v>
      </c>
      <c r="E4144" s="173">
        <v>0</v>
      </c>
      <c r="F4144" s="173">
        <v>7</v>
      </c>
    </row>
    <row r="4145" spans="1:6" s="173" customFormat="1" x14ac:dyDescent="0.35">
      <c r="A4145" s="24">
        <v>44325</v>
      </c>
      <c r="B4145" s="173" t="s">
        <v>457</v>
      </c>
      <c r="E4145" s="173">
        <v>0</v>
      </c>
      <c r="F4145" s="173">
        <v>5</v>
      </c>
    </row>
    <row r="4146" spans="1:6" x14ac:dyDescent="0.35">
      <c r="A4146" s="24">
        <v>44326</v>
      </c>
      <c r="B4146" s="30" t="s">
        <v>471</v>
      </c>
      <c r="C4146" s="30">
        <v>10</v>
      </c>
      <c r="D4146" s="30">
        <v>13713</v>
      </c>
      <c r="E4146" s="30">
        <v>0</v>
      </c>
      <c r="F4146" s="30">
        <v>463</v>
      </c>
    </row>
    <row r="4147" spans="1:6" x14ac:dyDescent="0.35">
      <c r="A4147" s="24">
        <v>44326</v>
      </c>
      <c r="B4147" s="30" t="s">
        <v>470</v>
      </c>
      <c r="C4147" s="30">
        <v>6</v>
      </c>
      <c r="D4147" s="30">
        <v>6437</v>
      </c>
      <c r="E4147" s="30">
        <v>2</v>
      </c>
      <c r="F4147" s="30">
        <v>285</v>
      </c>
    </row>
    <row r="4148" spans="1:6" x14ac:dyDescent="0.35">
      <c r="A4148" s="24">
        <v>44326</v>
      </c>
      <c r="B4148" s="30" t="s">
        <v>469</v>
      </c>
      <c r="C4148" s="30">
        <v>69</v>
      </c>
      <c r="D4148" s="30">
        <v>65706</v>
      </c>
      <c r="E4148" s="30">
        <v>0</v>
      </c>
      <c r="F4148" s="30">
        <v>1710</v>
      </c>
    </row>
    <row r="4149" spans="1:6" x14ac:dyDescent="0.35">
      <c r="A4149" s="24">
        <v>44326</v>
      </c>
      <c r="B4149" s="30" t="s">
        <v>468</v>
      </c>
      <c r="C4149" s="30">
        <v>8</v>
      </c>
      <c r="D4149" s="30">
        <v>1308</v>
      </c>
    </row>
    <row r="4150" spans="1:6" x14ac:dyDescent="0.35">
      <c r="A4150" s="24">
        <v>44326</v>
      </c>
      <c r="B4150" s="30" t="s">
        <v>467</v>
      </c>
      <c r="C4150" s="30">
        <v>64</v>
      </c>
      <c r="D4150" s="30">
        <v>96453</v>
      </c>
      <c r="E4150" s="30">
        <v>4</v>
      </c>
      <c r="F4150" s="30">
        <v>2362</v>
      </c>
    </row>
    <row r="4151" spans="1:6" x14ac:dyDescent="0.35">
      <c r="A4151" s="24">
        <v>44326</v>
      </c>
      <c r="B4151" s="30" t="s">
        <v>466</v>
      </c>
      <c r="C4151" s="30">
        <v>2</v>
      </c>
      <c r="D4151" s="30">
        <v>2523</v>
      </c>
      <c r="E4151" s="30">
        <v>0</v>
      </c>
      <c r="F4151" s="30">
        <v>113</v>
      </c>
    </row>
    <row r="4152" spans="1:6" x14ac:dyDescent="0.35">
      <c r="A4152" s="24">
        <v>44326</v>
      </c>
      <c r="B4152" s="30" t="s">
        <v>465</v>
      </c>
      <c r="C4152" s="30">
        <v>38</v>
      </c>
      <c r="D4152" s="30">
        <v>51410</v>
      </c>
      <c r="E4152" s="30">
        <v>2</v>
      </c>
      <c r="F4152" s="30">
        <v>1500</v>
      </c>
    </row>
    <row r="4153" spans="1:6" x14ac:dyDescent="0.35">
      <c r="A4153" s="24">
        <v>44326</v>
      </c>
      <c r="B4153" s="30" t="s">
        <v>464</v>
      </c>
      <c r="C4153" s="30">
        <v>8</v>
      </c>
      <c r="D4153" s="30">
        <v>9056</v>
      </c>
      <c r="E4153" s="30">
        <v>0</v>
      </c>
      <c r="F4153" s="30">
        <v>294</v>
      </c>
    </row>
    <row r="4154" spans="1:6" x14ac:dyDescent="0.35">
      <c r="A4154" s="24">
        <v>44326</v>
      </c>
      <c r="B4154" s="30" t="s">
        <v>463</v>
      </c>
      <c r="C4154" s="30">
        <v>74</v>
      </c>
      <c r="D4154" s="30">
        <v>133645</v>
      </c>
      <c r="E4154" s="30">
        <v>4</v>
      </c>
      <c r="F4154" s="30">
        <v>3736</v>
      </c>
    </row>
    <row r="4155" spans="1:6" x14ac:dyDescent="0.35">
      <c r="A4155" s="24">
        <v>44326</v>
      </c>
      <c r="B4155" s="30" t="s">
        <v>462</v>
      </c>
      <c r="C4155" s="30">
        <v>0</v>
      </c>
      <c r="D4155" s="30">
        <v>1508</v>
      </c>
    </row>
    <row r="4156" spans="1:6" x14ac:dyDescent="0.35">
      <c r="A4156" s="24">
        <v>44326</v>
      </c>
      <c r="B4156" s="30" t="s">
        <v>461</v>
      </c>
      <c r="C4156" s="30">
        <v>22</v>
      </c>
      <c r="D4156" s="30">
        <v>54288</v>
      </c>
      <c r="E4156" s="30">
        <v>0</v>
      </c>
      <c r="F4156" s="30">
        <v>1778</v>
      </c>
    </row>
    <row r="4157" spans="1:6" x14ac:dyDescent="0.35">
      <c r="A4157" s="24">
        <v>44326</v>
      </c>
      <c r="B4157" s="30" t="s">
        <v>460</v>
      </c>
      <c r="C4157" s="30">
        <v>47</v>
      </c>
      <c r="D4157" s="30">
        <v>48479</v>
      </c>
      <c r="E4157" s="30">
        <v>2</v>
      </c>
      <c r="F4157" s="30">
        <v>1424</v>
      </c>
    </row>
    <row r="4158" spans="1:6" x14ac:dyDescent="0.35">
      <c r="A4158" s="24">
        <v>44326</v>
      </c>
      <c r="B4158" s="30" t="s">
        <v>459</v>
      </c>
      <c r="C4158" s="30">
        <v>40</v>
      </c>
      <c r="D4158" s="30">
        <v>91767</v>
      </c>
      <c r="E4158" s="30">
        <v>1</v>
      </c>
      <c r="F4158" s="30">
        <v>1823</v>
      </c>
    </row>
    <row r="4159" spans="1:6" x14ac:dyDescent="0.35">
      <c r="A4159" s="24">
        <v>44326</v>
      </c>
      <c r="B4159" s="30" t="s">
        <v>458</v>
      </c>
      <c r="C4159" s="30">
        <v>56</v>
      </c>
      <c r="D4159" s="30">
        <v>76222</v>
      </c>
      <c r="E4159" s="30">
        <v>1</v>
      </c>
      <c r="F4159" s="30">
        <v>2198</v>
      </c>
    </row>
    <row r="4160" spans="1:6" x14ac:dyDescent="0.35">
      <c r="A4160" s="24">
        <v>44326</v>
      </c>
      <c r="B4160" s="30" t="s">
        <v>447</v>
      </c>
      <c r="C4160" s="30">
        <v>2</v>
      </c>
      <c r="D4160" s="30">
        <v>1121</v>
      </c>
      <c r="E4160" s="30">
        <v>0</v>
      </c>
      <c r="F4160" s="30">
        <v>7</v>
      </c>
    </row>
    <row r="4161" spans="1:6" x14ac:dyDescent="0.35">
      <c r="A4161" s="24">
        <v>44326</v>
      </c>
      <c r="B4161" s="30" t="s">
        <v>457</v>
      </c>
      <c r="E4161" s="30">
        <v>0</v>
      </c>
      <c r="F4161" s="30">
        <v>5</v>
      </c>
    </row>
    <row r="4162" spans="1:6" s="173" customFormat="1" x14ac:dyDescent="0.35">
      <c r="A4162" s="24">
        <v>44327</v>
      </c>
      <c r="B4162" s="173" t="s">
        <v>471</v>
      </c>
      <c r="C4162" s="173">
        <v>6</v>
      </c>
      <c r="D4162" s="173">
        <v>13719</v>
      </c>
      <c r="E4162" s="173">
        <v>0</v>
      </c>
      <c r="F4162" s="173">
        <v>463</v>
      </c>
    </row>
    <row r="4163" spans="1:6" s="173" customFormat="1" x14ac:dyDescent="0.35">
      <c r="A4163" s="24">
        <v>44327</v>
      </c>
      <c r="B4163" s="173" t="s">
        <v>470</v>
      </c>
      <c r="C4163" s="173">
        <v>4</v>
      </c>
      <c r="D4163" s="173">
        <v>6441</v>
      </c>
      <c r="E4163" s="173">
        <v>0</v>
      </c>
      <c r="F4163" s="173">
        <v>285</v>
      </c>
    </row>
    <row r="4164" spans="1:6" s="173" customFormat="1" x14ac:dyDescent="0.35">
      <c r="A4164" s="24">
        <v>44327</v>
      </c>
      <c r="B4164" s="173" t="s">
        <v>469</v>
      </c>
      <c r="C4164" s="173">
        <v>27</v>
      </c>
      <c r="D4164" s="173">
        <v>65733</v>
      </c>
      <c r="E4164" s="173">
        <v>0</v>
      </c>
      <c r="F4164" s="173">
        <v>1710</v>
      </c>
    </row>
    <row r="4165" spans="1:6" s="173" customFormat="1" x14ac:dyDescent="0.35">
      <c r="A4165" s="24">
        <v>44327</v>
      </c>
      <c r="B4165" s="173" t="s">
        <v>468</v>
      </c>
      <c r="C4165" s="173">
        <v>0</v>
      </c>
      <c r="D4165" s="173">
        <v>1308</v>
      </c>
    </row>
    <row r="4166" spans="1:6" s="173" customFormat="1" x14ac:dyDescent="0.35">
      <c r="A4166" s="24">
        <v>44327</v>
      </c>
      <c r="B4166" s="173" t="s">
        <v>467</v>
      </c>
      <c r="C4166" s="173">
        <v>18</v>
      </c>
      <c r="D4166" s="173">
        <v>96471</v>
      </c>
      <c r="E4166" s="173">
        <v>0</v>
      </c>
      <c r="F4166" s="173">
        <v>2362</v>
      </c>
    </row>
    <row r="4167" spans="1:6" s="173" customFormat="1" x14ac:dyDescent="0.35">
      <c r="A4167" s="24">
        <v>44327</v>
      </c>
      <c r="B4167" s="173" t="s">
        <v>466</v>
      </c>
      <c r="C4167" s="173">
        <v>3</v>
      </c>
      <c r="D4167" s="173">
        <v>2526</v>
      </c>
      <c r="E4167" s="173">
        <v>0</v>
      </c>
      <c r="F4167" s="173">
        <v>113</v>
      </c>
    </row>
    <row r="4168" spans="1:6" s="173" customFormat="1" x14ac:dyDescent="0.35">
      <c r="A4168" s="24">
        <v>44327</v>
      </c>
      <c r="B4168" s="173" t="s">
        <v>465</v>
      </c>
      <c r="C4168" s="173">
        <v>23</v>
      </c>
      <c r="D4168" s="173">
        <v>51433</v>
      </c>
      <c r="E4168" s="173">
        <v>0</v>
      </c>
      <c r="F4168" s="173">
        <v>1500</v>
      </c>
    </row>
    <row r="4169" spans="1:6" s="173" customFormat="1" x14ac:dyDescent="0.35">
      <c r="A4169" s="24">
        <v>44327</v>
      </c>
      <c r="B4169" s="173" t="s">
        <v>464</v>
      </c>
      <c r="C4169" s="173">
        <v>2</v>
      </c>
      <c r="D4169" s="173">
        <v>9058</v>
      </c>
      <c r="E4169" s="173">
        <v>0</v>
      </c>
      <c r="F4169" s="173">
        <v>294</v>
      </c>
    </row>
    <row r="4170" spans="1:6" s="173" customFormat="1" x14ac:dyDescent="0.35">
      <c r="A4170" s="24">
        <v>44327</v>
      </c>
      <c r="B4170" s="173" t="s">
        <v>463</v>
      </c>
      <c r="C4170" s="173">
        <v>23</v>
      </c>
      <c r="D4170" s="173">
        <v>133668</v>
      </c>
      <c r="E4170" s="173">
        <v>0</v>
      </c>
      <c r="F4170" s="173">
        <v>3736</v>
      </c>
    </row>
    <row r="4171" spans="1:6" s="173" customFormat="1" x14ac:dyDescent="0.35">
      <c r="A4171" s="24">
        <v>44327</v>
      </c>
      <c r="B4171" s="173" t="s">
        <v>462</v>
      </c>
      <c r="C4171" s="173">
        <v>0</v>
      </c>
      <c r="D4171" s="173">
        <v>1508</v>
      </c>
    </row>
    <row r="4172" spans="1:6" s="173" customFormat="1" x14ac:dyDescent="0.35">
      <c r="A4172" s="24">
        <v>44327</v>
      </c>
      <c r="B4172" s="173" t="s">
        <v>461</v>
      </c>
      <c r="C4172" s="173">
        <v>10</v>
      </c>
      <c r="D4172" s="173">
        <v>54298</v>
      </c>
      <c r="E4172" s="173">
        <v>0</v>
      </c>
      <c r="F4172" s="173">
        <v>1778</v>
      </c>
    </row>
    <row r="4173" spans="1:6" s="173" customFormat="1" x14ac:dyDescent="0.35">
      <c r="A4173" s="24">
        <v>44327</v>
      </c>
      <c r="B4173" s="173" t="s">
        <v>460</v>
      </c>
      <c r="C4173" s="173">
        <v>4</v>
      </c>
      <c r="D4173" s="173">
        <v>48483</v>
      </c>
      <c r="E4173" s="173">
        <v>0</v>
      </c>
      <c r="F4173" s="173">
        <v>1424</v>
      </c>
    </row>
    <row r="4174" spans="1:6" s="173" customFormat="1" x14ac:dyDescent="0.35">
      <c r="A4174" s="24">
        <v>44327</v>
      </c>
      <c r="B4174" s="173" t="s">
        <v>459</v>
      </c>
      <c r="C4174" s="173">
        <v>25</v>
      </c>
      <c r="D4174" s="173">
        <v>91792</v>
      </c>
      <c r="E4174" s="173">
        <v>0</v>
      </c>
      <c r="F4174" s="173">
        <v>1823</v>
      </c>
    </row>
    <row r="4175" spans="1:6" s="173" customFormat="1" x14ac:dyDescent="0.35">
      <c r="A4175" s="24">
        <v>44327</v>
      </c>
      <c r="B4175" s="173" t="s">
        <v>458</v>
      </c>
      <c r="C4175" s="173">
        <v>11</v>
      </c>
      <c r="D4175" s="173">
        <v>76233</v>
      </c>
      <c r="E4175" s="173">
        <v>0</v>
      </c>
      <c r="F4175" s="173">
        <v>2198</v>
      </c>
    </row>
    <row r="4176" spans="1:6" s="173" customFormat="1" x14ac:dyDescent="0.35">
      <c r="A4176" s="24">
        <v>44327</v>
      </c>
      <c r="B4176" s="173" t="s">
        <v>447</v>
      </c>
      <c r="C4176" s="173">
        <v>316</v>
      </c>
      <c r="D4176" s="173">
        <v>1437</v>
      </c>
      <c r="E4176" s="173">
        <v>0</v>
      </c>
      <c r="F4176" s="173">
        <v>7</v>
      </c>
    </row>
    <row r="4177" spans="1:6" s="173" customFormat="1" x14ac:dyDescent="0.35">
      <c r="A4177" s="24">
        <v>44327</v>
      </c>
      <c r="B4177" s="173" t="s">
        <v>457</v>
      </c>
      <c r="E4177" s="173">
        <v>0</v>
      </c>
      <c r="F4177" s="173">
        <v>5</v>
      </c>
    </row>
    <row r="4178" spans="1:6" x14ac:dyDescent="0.35">
      <c r="A4178" s="24">
        <v>44328</v>
      </c>
      <c r="B4178" s="173" t="s">
        <v>471</v>
      </c>
      <c r="C4178" s="173">
        <v>17</v>
      </c>
      <c r="D4178" s="173">
        <v>13736</v>
      </c>
      <c r="E4178" s="173">
        <v>1</v>
      </c>
      <c r="F4178" s="173">
        <v>464</v>
      </c>
    </row>
    <row r="4179" spans="1:6" x14ac:dyDescent="0.35">
      <c r="A4179" s="24">
        <v>44328</v>
      </c>
      <c r="B4179" s="173" t="s">
        <v>470</v>
      </c>
      <c r="C4179" s="173">
        <v>15</v>
      </c>
      <c r="D4179" s="173">
        <v>6456</v>
      </c>
      <c r="E4179" s="173">
        <v>0</v>
      </c>
      <c r="F4179" s="173">
        <v>285</v>
      </c>
    </row>
    <row r="4180" spans="1:6" x14ac:dyDescent="0.35">
      <c r="A4180" s="24">
        <v>44328</v>
      </c>
      <c r="B4180" s="173" t="s">
        <v>469</v>
      </c>
      <c r="C4180" s="173">
        <v>124</v>
      </c>
      <c r="D4180" s="173">
        <v>65857</v>
      </c>
      <c r="E4180" s="173">
        <v>1</v>
      </c>
      <c r="F4180" s="173">
        <v>1711</v>
      </c>
    </row>
    <row r="4181" spans="1:6" x14ac:dyDescent="0.35">
      <c r="A4181" s="24">
        <v>44328</v>
      </c>
      <c r="B4181" s="173" t="s">
        <v>468</v>
      </c>
      <c r="C4181" s="173">
        <v>9</v>
      </c>
      <c r="D4181" s="173">
        <v>1317</v>
      </c>
      <c r="E4181" s="173"/>
      <c r="F4181" s="173"/>
    </row>
    <row r="4182" spans="1:6" x14ac:dyDescent="0.35">
      <c r="A4182" s="24">
        <v>44328</v>
      </c>
      <c r="B4182" s="173" t="s">
        <v>467</v>
      </c>
      <c r="C4182" s="173">
        <v>141</v>
      </c>
      <c r="D4182" s="173">
        <v>96612</v>
      </c>
      <c r="E4182" s="173">
        <v>1</v>
      </c>
      <c r="F4182" s="173">
        <v>2363</v>
      </c>
    </row>
    <row r="4183" spans="1:6" x14ac:dyDescent="0.35">
      <c r="A4183" s="24">
        <v>44328</v>
      </c>
      <c r="B4183" s="173" t="s">
        <v>466</v>
      </c>
      <c r="C4183" s="173">
        <v>5</v>
      </c>
      <c r="D4183" s="173">
        <v>2531</v>
      </c>
      <c r="E4183" s="173">
        <v>0</v>
      </c>
      <c r="F4183" s="173">
        <v>113</v>
      </c>
    </row>
    <row r="4184" spans="1:6" x14ac:dyDescent="0.35">
      <c r="A4184" s="24">
        <v>44328</v>
      </c>
      <c r="B4184" s="173" t="s">
        <v>465</v>
      </c>
      <c r="C4184" s="173">
        <v>99</v>
      </c>
      <c r="D4184" s="173">
        <v>51532</v>
      </c>
      <c r="E4184" s="173">
        <v>4</v>
      </c>
      <c r="F4184" s="173">
        <v>1504</v>
      </c>
    </row>
    <row r="4185" spans="1:6" x14ac:dyDescent="0.35">
      <c r="A4185" s="24">
        <v>44328</v>
      </c>
      <c r="B4185" s="173" t="s">
        <v>464</v>
      </c>
      <c r="C4185" s="173">
        <v>11</v>
      </c>
      <c r="D4185" s="173">
        <v>9069</v>
      </c>
      <c r="E4185" s="173">
        <v>0</v>
      </c>
      <c r="F4185" s="173">
        <v>294</v>
      </c>
    </row>
    <row r="4186" spans="1:6" x14ac:dyDescent="0.35">
      <c r="A4186" s="24">
        <v>44328</v>
      </c>
      <c r="B4186" s="173" t="s">
        <v>463</v>
      </c>
      <c r="C4186" s="173">
        <v>140</v>
      </c>
      <c r="D4186" s="173">
        <v>133808</v>
      </c>
      <c r="E4186" s="173">
        <v>0</v>
      </c>
      <c r="F4186" s="173">
        <v>3736</v>
      </c>
    </row>
    <row r="4187" spans="1:6" x14ac:dyDescent="0.35">
      <c r="A4187" s="24">
        <v>44328</v>
      </c>
      <c r="B4187" s="173" t="s">
        <v>462</v>
      </c>
      <c r="C4187" s="173">
        <v>5</v>
      </c>
      <c r="D4187" s="173">
        <v>1513</v>
      </c>
      <c r="E4187" s="173"/>
      <c r="F4187" s="173"/>
    </row>
    <row r="4188" spans="1:6" x14ac:dyDescent="0.35">
      <c r="A4188" s="24">
        <v>44328</v>
      </c>
      <c r="B4188" s="173" t="s">
        <v>461</v>
      </c>
      <c r="C4188" s="173">
        <v>70</v>
      </c>
      <c r="D4188" s="173">
        <v>54368</v>
      </c>
      <c r="E4188" s="173">
        <v>0</v>
      </c>
      <c r="F4188" s="173">
        <v>1778</v>
      </c>
    </row>
    <row r="4189" spans="1:6" x14ac:dyDescent="0.35">
      <c r="A4189" s="24">
        <v>44328</v>
      </c>
      <c r="B4189" s="173" t="s">
        <v>460</v>
      </c>
      <c r="C4189" s="173">
        <v>81</v>
      </c>
      <c r="D4189" s="173">
        <v>48564</v>
      </c>
      <c r="E4189" s="173">
        <v>1</v>
      </c>
      <c r="F4189" s="173">
        <v>1425</v>
      </c>
    </row>
    <row r="4190" spans="1:6" x14ac:dyDescent="0.35">
      <c r="A4190" s="24">
        <v>44328</v>
      </c>
      <c r="B4190" s="173" t="s">
        <v>459</v>
      </c>
      <c r="C4190" s="173">
        <v>118</v>
      </c>
      <c r="D4190" s="173">
        <v>91910</v>
      </c>
      <c r="E4190" s="173">
        <v>3</v>
      </c>
      <c r="F4190" s="173">
        <v>1826</v>
      </c>
    </row>
    <row r="4191" spans="1:6" x14ac:dyDescent="0.35">
      <c r="A4191" s="24">
        <v>44328</v>
      </c>
      <c r="B4191" s="173" t="s">
        <v>458</v>
      </c>
      <c r="C4191" s="173">
        <v>113</v>
      </c>
      <c r="D4191" s="173">
        <v>76346</v>
      </c>
      <c r="E4191" s="173">
        <v>3</v>
      </c>
      <c r="F4191" s="173">
        <v>2201</v>
      </c>
    </row>
    <row r="4192" spans="1:6" x14ac:dyDescent="0.35">
      <c r="A4192" s="24">
        <v>44328</v>
      </c>
      <c r="B4192" s="173" t="s">
        <v>447</v>
      </c>
      <c r="C4192" s="173">
        <v>-322</v>
      </c>
      <c r="D4192" s="173">
        <v>1115</v>
      </c>
      <c r="E4192" s="173">
        <v>0</v>
      </c>
      <c r="F4192" s="173">
        <v>7</v>
      </c>
    </row>
    <row r="4193" spans="1:6" x14ac:dyDescent="0.35">
      <c r="A4193" s="24">
        <v>44328</v>
      </c>
      <c r="B4193" s="173" t="s">
        <v>457</v>
      </c>
      <c r="C4193" s="173"/>
      <c r="D4193" s="173"/>
      <c r="E4193" s="173">
        <v>0</v>
      </c>
      <c r="F4193" s="173">
        <v>5</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31</vt:i4>
      </vt:variant>
    </vt:vector>
  </HeadingPairs>
  <TitlesOfParts>
    <vt:vector size="31" baseType="lpstr">
      <vt:lpstr>Data Documentation</vt:lpstr>
      <vt:lpstr>Weekly_Town_Reference</vt:lpstr>
      <vt:lpstr>Age Means Last2Weeks</vt:lpstr>
      <vt:lpstr>AgeLast2Weeks</vt:lpstr>
      <vt:lpstr>Cases (Report Date)</vt:lpstr>
      <vt:lpstr>CasesbyAge</vt:lpstr>
      <vt:lpstr>CasesByDate (Test Date)</vt:lpstr>
      <vt:lpstr>CasesByDate_Probable</vt:lpstr>
      <vt:lpstr>County_Daily</vt:lpstr>
      <vt:lpstr>County_Weekly</vt:lpstr>
      <vt:lpstr>CountyDeaths</vt:lpstr>
      <vt:lpstr>DateofDeath</vt:lpstr>
      <vt:lpstr>DeathsReported (Report Date)</vt:lpstr>
      <vt:lpstr>DeathCharacteristics</vt:lpstr>
      <vt:lpstr>HigherEd_CasesandTests</vt:lpstr>
      <vt:lpstr>HospBedAvailable-Regional</vt:lpstr>
      <vt:lpstr>HospBed-Hospital COVID Census</vt:lpstr>
      <vt:lpstr>Hospitalization from Hospitals</vt:lpstr>
      <vt:lpstr>LTC Facilities</vt:lpstr>
      <vt:lpstr>RaceEthnicityLast2Weeks</vt:lpstr>
      <vt:lpstr>SexLast2Weeks</vt:lpstr>
      <vt:lpstr>Testing2 (Report Date)</vt:lpstr>
      <vt:lpstr>TestingByDate (Test Date)</vt:lpstr>
      <vt:lpstr>TestingPosByAge</vt:lpstr>
      <vt:lpstr>Weekly_City_Town</vt:lpstr>
      <vt:lpstr>Weekly_Statewide</vt:lpstr>
      <vt:lpstr>Clusters</vt:lpstr>
      <vt:lpstr>Isolation and Quarantine</vt:lpstr>
      <vt:lpstr>Contact Tracing</vt:lpstr>
      <vt:lpstr>CTC workforce</vt:lpstr>
      <vt:lpstr>Counts by Specimen Date (Sero)</vt:lpstr>
    </vt:vector>
  </TitlesOfParts>
  <Company>Commonwealth of Massachusetts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Mello, Elizabeth (DPH)</dc:creator>
  <cp:lastModifiedBy>Watts, Nathaniel (DPH)</cp:lastModifiedBy>
  <dcterms:created xsi:type="dcterms:W3CDTF">2021-01-19T16:09:52Z</dcterms:created>
  <dcterms:modified xsi:type="dcterms:W3CDTF">2021-05-12T21:00:52Z</dcterms:modified>
</cp:coreProperties>
</file>